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ani\Downloads\19.08\"/>
    </mc:Choice>
  </mc:AlternateContent>
  <xr:revisionPtr revIDLastSave="0" documentId="13_ncr:1_{48724982-1DFC-4BD1-89A7-5B86CCBEA38F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Report!$A$1:$H$506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35" i="1" l="1"/>
  <c r="J134" i="1"/>
  <c r="J133" i="1"/>
  <c r="J132" i="1"/>
  <c r="J149" i="1"/>
  <c r="J148" i="1"/>
  <c r="J147" i="1"/>
  <c r="J146" i="1"/>
  <c r="H139" i="1"/>
  <c r="H125" i="1"/>
  <c r="D136" i="1" l="1"/>
  <c r="D132" i="1"/>
  <c r="J128" i="1"/>
  <c r="D135" i="1"/>
  <c r="D131" i="1"/>
  <c r="J130" i="1"/>
  <c r="J131" i="1" s="1"/>
  <c r="J136" i="1" s="1"/>
  <c r="J137" i="1" s="1"/>
  <c r="C129" i="1" s="1"/>
  <c r="D134" i="1"/>
  <c r="D130" i="1"/>
  <c r="J129" i="1"/>
  <c r="C128" i="1" s="1"/>
  <c r="D128" i="1" s="1"/>
  <c r="J127" i="1"/>
  <c r="D137" i="1"/>
  <c r="D133" i="1"/>
  <c r="D150" i="1"/>
  <c r="D146" i="1"/>
  <c r="J142" i="1"/>
  <c r="D149" i="1"/>
  <c r="D145" i="1"/>
  <c r="J144" i="1"/>
  <c r="J145" i="1" s="1"/>
  <c r="J150" i="1" s="1"/>
  <c r="J151" i="1" s="1"/>
  <c r="C143" i="1" s="1"/>
  <c r="D148" i="1"/>
  <c r="D144" i="1"/>
  <c r="J141" i="1"/>
  <c r="J143" i="1"/>
  <c r="C142" i="1" s="1"/>
  <c r="D142" i="1" s="1"/>
  <c r="D151" i="1"/>
  <c r="D147" i="1"/>
  <c r="D422" i="1"/>
  <c r="J107" i="1"/>
  <c r="J106" i="1"/>
  <c r="J105" i="1"/>
  <c r="J104" i="1"/>
  <c r="H97" i="1"/>
  <c r="E128" i="1" l="1"/>
  <c r="I124" i="1" s="1"/>
  <c r="C126" i="1" s="1"/>
  <c r="D129" i="1"/>
  <c r="G128" i="1"/>
  <c r="E142" i="1"/>
  <c r="I138" i="1" s="1"/>
  <c r="C140" i="1" s="1"/>
  <c r="D143" i="1"/>
  <c r="G142" i="1"/>
  <c r="D109" i="1"/>
  <c r="D105" i="1"/>
  <c r="D108" i="1"/>
  <c r="D104" i="1"/>
  <c r="J100" i="1"/>
  <c r="D102" i="1"/>
  <c r="J101" i="1"/>
  <c r="C100" i="1" s="1"/>
  <c r="D100" i="1" s="1"/>
  <c r="D107" i="1"/>
  <c r="D103" i="1"/>
  <c r="J102" i="1"/>
  <c r="J103" i="1" s="1"/>
  <c r="J108" i="1" s="1"/>
  <c r="J109" i="1" s="1"/>
  <c r="C101" i="1" s="1"/>
  <c r="D106" i="1"/>
  <c r="J99" i="1"/>
  <c r="J121" i="1"/>
  <c r="J120" i="1"/>
  <c r="J119" i="1"/>
  <c r="J118" i="1"/>
  <c r="H111" i="1"/>
  <c r="E100" i="1" l="1"/>
  <c r="I96" i="1" s="1"/>
  <c r="C98" i="1" s="1"/>
  <c r="D101" i="1"/>
  <c r="G100" i="1"/>
  <c r="J116" i="1"/>
  <c r="J117" i="1" s="1"/>
  <c r="J122" i="1" s="1"/>
  <c r="J123" i="1" s="1"/>
  <c r="C115" i="1" s="1"/>
  <c r="J115" i="1"/>
  <c r="C114" i="1" s="1"/>
  <c r="D114" i="1" s="1"/>
  <c r="J113" i="1"/>
  <c r="D123" i="1"/>
  <c r="D122" i="1"/>
  <c r="D121" i="1"/>
  <c r="D120" i="1"/>
  <c r="D119" i="1"/>
  <c r="D118" i="1"/>
  <c r="D117" i="1"/>
  <c r="D116" i="1"/>
  <c r="J114" i="1"/>
  <c r="E3" i="1"/>
  <c r="E114" i="1" l="1"/>
  <c r="I110" i="1" s="1"/>
  <c r="C112" i="1" s="1"/>
  <c r="D115" i="1"/>
  <c r="G114" i="1"/>
  <c r="I338" i="1"/>
  <c r="C180" i="1" l="1"/>
  <c r="C166" i="1"/>
  <c r="J191" i="1"/>
  <c r="J190" i="1"/>
  <c r="J189" i="1"/>
  <c r="J188" i="1"/>
  <c r="J177" i="1"/>
  <c r="J176" i="1"/>
  <c r="J175" i="1"/>
  <c r="J174" i="1"/>
  <c r="G228" i="1"/>
  <c r="G229" i="1"/>
  <c r="G230" i="1"/>
  <c r="G231" i="1"/>
  <c r="G232" i="1"/>
  <c r="G233" i="1"/>
  <c r="G234" i="1"/>
  <c r="G235" i="1"/>
  <c r="G236" i="1"/>
  <c r="G223" i="1"/>
  <c r="G224" i="1"/>
  <c r="D264" i="1"/>
  <c r="D263" i="1"/>
  <c r="D262" i="1"/>
  <c r="D261" i="1"/>
  <c r="D260" i="1"/>
  <c r="D259" i="1"/>
  <c r="D258" i="1"/>
  <c r="D257" i="1"/>
  <c r="D256" i="1"/>
  <c r="D255" i="1"/>
  <c r="D254" i="1"/>
  <c r="A255" i="1"/>
  <c r="A256" i="1" s="1"/>
  <c r="A257" i="1" s="1"/>
  <c r="A258" i="1" s="1"/>
  <c r="A259" i="1" s="1"/>
  <c r="A260" i="1" s="1"/>
  <c r="A261" i="1" s="1"/>
  <c r="A262" i="1" s="1"/>
  <c r="A263" i="1" s="1"/>
  <c r="A264" i="1" s="1"/>
  <c r="G254" i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D352" i="1"/>
  <c r="D351" i="1"/>
  <c r="D350" i="1"/>
  <c r="D349" i="1"/>
  <c r="D348" i="1"/>
  <c r="G347" i="1"/>
  <c r="G348" i="1" s="1"/>
  <c r="G349" i="1" s="1"/>
  <c r="G350" i="1" s="1"/>
  <c r="G351" i="1" s="1"/>
  <c r="G352" i="1" s="1"/>
  <c r="D347" i="1"/>
  <c r="D343" i="1"/>
  <c r="J343" i="1" s="1"/>
  <c r="D342" i="1"/>
  <c r="J342" i="1" s="1"/>
  <c r="D341" i="1"/>
  <c r="J341" i="1" s="1"/>
  <c r="D340" i="1"/>
  <c r="J340" i="1" s="1"/>
  <c r="D339" i="1"/>
  <c r="J339" i="1" s="1"/>
  <c r="D338" i="1"/>
  <c r="J338" i="1" s="1"/>
  <c r="G338" i="1"/>
  <c r="G339" i="1" s="1"/>
  <c r="G340" i="1" s="1"/>
  <c r="G341" i="1" s="1"/>
  <c r="G342" i="1" s="1"/>
  <c r="G343" i="1" s="1"/>
  <c r="D334" i="1"/>
  <c r="D333" i="1"/>
  <c r="D332" i="1"/>
  <c r="D331" i="1"/>
  <c r="D330" i="1"/>
  <c r="D329" i="1"/>
  <c r="G328" i="1"/>
  <c r="G329" i="1" s="1"/>
  <c r="G330" i="1" s="1"/>
  <c r="G331" i="1" s="1"/>
  <c r="G332" i="1" s="1"/>
  <c r="G333" i="1" s="1"/>
  <c r="G334" i="1" s="1"/>
  <c r="D328" i="1"/>
  <c r="D324" i="1"/>
  <c r="D323" i="1"/>
  <c r="D322" i="1"/>
  <c r="D321" i="1"/>
  <c r="D320" i="1"/>
  <c r="D319" i="1"/>
  <c r="G318" i="1"/>
  <c r="G319" i="1" s="1"/>
  <c r="G320" i="1" s="1"/>
  <c r="G321" i="1" s="1"/>
  <c r="G322" i="1" s="1"/>
  <c r="G323" i="1" s="1"/>
  <c r="G324" i="1" s="1"/>
  <c r="D318" i="1"/>
  <c r="D314" i="1"/>
  <c r="D313" i="1"/>
  <c r="D312" i="1"/>
  <c r="D311" i="1"/>
  <c r="D310" i="1"/>
  <c r="D309" i="1"/>
  <c r="D308" i="1"/>
  <c r="G308" i="1"/>
  <c r="G309" i="1" s="1"/>
  <c r="G310" i="1" s="1"/>
  <c r="G311" i="1" s="1"/>
  <c r="G312" i="1" s="1"/>
  <c r="G313" i="1" s="1"/>
  <c r="G314" i="1" s="1"/>
  <c r="D304" i="1"/>
  <c r="D303" i="1"/>
  <c r="D300" i="1"/>
  <c r="D302" i="1"/>
  <c r="D301" i="1"/>
  <c r="D299" i="1"/>
  <c r="D298" i="1"/>
  <c r="G298" i="1"/>
  <c r="G299" i="1" s="1"/>
  <c r="G300" i="1" s="1"/>
  <c r="G301" i="1" s="1"/>
  <c r="G302" i="1" s="1"/>
  <c r="G303" i="1" s="1"/>
  <c r="G304" i="1" s="1"/>
  <c r="D294" i="1"/>
  <c r="D293" i="1"/>
  <c r="D292" i="1"/>
  <c r="D291" i="1"/>
  <c r="D290" i="1"/>
  <c r="D289" i="1"/>
  <c r="G288" i="1"/>
  <c r="G289" i="1" s="1"/>
  <c r="G290" i="1" s="1"/>
  <c r="G291" i="1" s="1"/>
  <c r="G292" i="1" s="1"/>
  <c r="G293" i="1" s="1"/>
  <c r="G294" i="1" s="1"/>
  <c r="D288" i="1"/>
  <c r="D284" i="1"/>
  <c r="D283" i="1"/>
  <c r="D280" i="1"/>
  <c r="D282" i="1"/>
  <c r="D281" i="1"/>
  <c r="D279" i="1"/>
  <c r="D278" i="1"/>
  <c r="G278" i="1"/>
  <c r="G279" i="1" s="1"/>
  <c r="G280" i="1" s="1"/>
  <c r="G281" i="1" s="1"/>
  <c r="G282" i="1" s="1"/>
  <c r="G283" i="1" s="1"/>
  <c r="G284" i="1" s="1"/>
  <c r="C224" i="1" l="1"/>
  <c r="E233" i="1"/>
  <c r="C232" i="1"/>
  <c r="E234" i="1"/>
  <c r="C233" i="1"/>
  <c r="E235" i="1"/>
  <c r="C234" i="1"/>
  <c r="E236" i="1"/>
  <c r="C235" i="1"/>
  <c r="E229" i="1"/>
  <c r="C236" i="1"/>
  <c r="E230" i="1"/>
  <c r="C229" i="1"/>
  <c r="E224" i="1"/>
  <c r="E231" i="1"/>
  <c r="C230" i="1"/>
  <c r="E232" i="1"/>
  <c r="C231" i="1"/>
  <c r="G225" i="1"/>
  <c r="G237" i="1"/>
  <c r="D274" i="1"/>
  <c r="D273" i="1"/>
  <c r="D272" i="1"/>
  <c r="D271" i="1"/>
  <c r="D270" i="1"/>
  <c r="D269" i="1"/>
  <c r="G269" i="1"/>
  <c r="G270" i="1" s="1"/>
  <c r="G271" i="1" s="1"/>
  <c r="G272" i="1" s="1"/>
  <c r="G273" i="1" s="1"/>
  <c r="G274" i="1" s="1"/>
  <c r="D251" i="1"/>
  <c r="J251" i="1" s="1"/>
  <c r="D250" i="1"/>
  <c r="J250" i="1" s="1"/>
  <c r="D249" i="1"/>
  <c r="J249" i="1" s="1"/>
  <c r="D248" i="1"/>
  <c r="J248" i="1" s="1"/>
  <c r="D247" i="1"/>
  <c r="J247" i="1" s="1"/>
  <c r="D246" i="1"/>
  <c r="J246" i="1" s="1"/>
  <c r="D245" i="1"/>
  <c r="J245" i="1" s="1"/>
  <c r="D244" i="1"/>
  <c r="J244" i="1" s="1"/>
  <c r="D243" i="1"/>
  <c r="J243" i="1" s="1"/>
  <c r="C223" i="1" l="1"/>
  <c r="C225" i="1" s="1"/>
  <c r="E223" i="1"/>
  <c r="E225" i="1" s="1"/>
  <c r="C228" i="1"/>
  <c r="C237" i="1" s="1"/>
  <c r="E228" i="1"/>
  <c r="E237" i="1" s="1"/>
  <c r="B355" i="1"/>
  <c r="C14" i="1" l="1"/>
  <c r="E28" i="1" l="1"/>
  <c r="B356" i="1" l="1"/>
  <c r="F11" i="5" l="1"/>
  <c r="G11" i="5" s="1"/>
  <c r="F10" i="5"/>
  <c r="G10" i="5" s="1"/>
  <c r="F9" i="5"/>
  <c r="G9" i="5" s="1"/>
  <c r="F8" i="5"/>
  <c r="G8" i="5" s="1"/>
  <c r="F7" i="5"/>
  <c r="G7" i="5" s="1"/>
  <c r="G6" i="5"/>
  <c r="F6" i="5"/>
  <c r="F5" i="5"/>
  <c r="G5" i="5" s="1"/>
  <c r="G12" i="5" s="1"/>
  <c r="D379" i="1"/>
  <c r="A244" i="1"/>
  <c r="A245" i="1" s="1"/>
  <c r="A246" i="1" s="1"/>
  <c r="A247" i="1" s="1"/>
  <c r="A248" i="1" s="1"/>
  <c r="A249" i="1" s="1"/>
  <c r="A250" i="1" s="1"/>
  <c r="A251" i="1" s="1"/>
  <c r="G243" i="1"/>
  <c r="G244" i="1" s="1"/>
  <c r="G245" i="1" s="1"/>
  <c r="G246" i="1" s="1"/>
  <c r="G247" i="1" s="1"/>
  <c r="G248" i="1" s="1"/>
  <c r="G249" i="1" s="1"/>
  <c r="G250" i="1" s="1"/>
  <c r="G251" i="1" s="1"/>
  <c r="F220" i="1"/>
  <c r="J163" i="1"/>
  <c r="J162" i="1"/>
  <c r="J161" i="1"/>
  <c r="J160" i="1"/>
  <c r="J93" i="1"/>
  <c r="J92" i="1"/>
  <c r="J91" i="1"/>
  <c r="J90" i="1"/>
  <c r="J79" i="1"/>
  <c r="J78" i="1"/>
  <c r="J77" i="1"/>
  <c r="J76" i="1"/>
  <c r="C68" i="1"/>
  <c r="D53" i="1"/>
  <c r="G48" i="1"/>
  <c r="C48" i="1"/>
  <c r="E41" i="1"/>
  <c r="E42" i="1" s="1"/>
  <c r="E25" i="1"/>
  <c r="E23" i="1"/>
  <c r="E7" i="1"/>
  <c r="D62" i="1"/>
  <c r="H153" i="1"/>
  <c r="H83" i="1"/>
  <c r="H69" i="1"/>
  <c r="D74" i="1" l="1"/>
  <c r="J72" i="1"/>
  <c r="D81" i="1"/>
  <c r="D79" i="1"/>
  <c r="D77" i="1"/>
  <c r="D75" i="1"/>
  <c r="J73" i="1"/>
  <c r="D72" i="1" s="1"/>
  <c r="J71" i="1"/>
  <c r="J74" i="1"/>
  <c r="J75" i="1" s="1"/>
  <c r="J80" i="1" s="1"/>
  <c r="J81" i="1" s="1"/>
  <c r="D80" i="1"/>
  <c r="D76" i="1"/>
  <c r="D78" i="1"/>
  <c r="D158" i="1"/>
  <c r="J156" i="1"/>
  <c r="D165" i="1"/>
  <c r="D163" i="1"/>
  <c r="D161" i="1"/>
  <c r="D159" i="1"/>
  <c r="J157" i="1"/>
  <c r="C156" i="1" s="1"/>
  <c r="D156" i="1" s="1"/>
  <c r="J155" i="1"/>
  <c r="J158" i="1"/>
  <c r="J159" i="1" s="1"/>
  <c r="J164" i="1" s="1"/>
  <c r="D164" i="1"/>
  <c r="D162" i="1"/>
  <c r="D160" i="1"/>
  <c r="J88" i="1"/>
  <c r="J89" i="1" s="1"/>
  <c r="J94" i="1" s="1"/>
  <c r="D94" i="1"/>
  <c r="D92" i="1"/>
  <c r="D90" i="1"/>
  <c r="D88" i="1"/>
  <c r="J86" i="1"/>
  <c r="D95" i="1"/>
  <c r="J87" i="1"/>
  <c r="C86" i="1" s="1"/>
  <c r="D86" i="1" s="1"/>
  <c r="D89" i="1"/>
  <c r="D91" i="1"/>
  <c r="D93" i="1"/>
  <c r="J85" i="1"/>
  <c r="H167" i="1"/>
  <c r="H181" i="1"/>
  <c r="J165" i="1" l="1"/>
  <c r="C157" i="1" s="1"/>
  <c r="E156" i="1" s="1"/>
  <c r="I152" i="1" s="1"/>
  <c r="J95" i="1"/>
  <c r="C87" i="1" s="1"/>
  <c r="E86" i="1" s="1"/>
  <c r="I82" i="1" s="1"/>
  <c r="D186" i="1"/>
  <c r="D193" i="1"/>
  <c r="D189" i="1"/>
  <c r="J185" i="1"/>
  <c r="J183" i="1"/>
  <c r="D192" i="1"/>
  <c r="D188" i="1"/>
  <c r="J184" i="1"/>
  <c r="D191" i="1"/>
  <c r="D187" i="1"/>
  <c r="J186" i="1"/>
  <c r="J187" i="1" s="1"/>
  <c r="D190" i="1"/>
  <c r="D179" i="1"/>
  <c r="D175" i="1"/>
  <c r="J171" i="1"/>
  <c r="D170" i="1" s="1"/>
  <c r="J169" i="1"/>
  <c r="D178" i="1"/>
  <c r="D174" i="1"/>
  <c r="J170" i="1"/>
  <c r="D176" i="1"/>
  <c r="D177" i="1"/>
  <c r="D173" i="1"/>
  <c r="J172" i="1"/>
  <c r="D172" i="1"/>
  <c r="E72" i="1"/>
  <c r="I68" i="1" s="1"/>
  <c r="D73" i="1"/>
  <c r="G72" i="1"/>
  <c r="J173" i="1" l="1"/>
  <c r="J192" i="1"/>
  <c r="J193" i="1" s="1"/>
  <c r="E184" i="1"/>
  <c r="C184" i="1"/>
  <c r="D184" i="1" s="1"/>
  <c r="G156" i="1"/>
  <c r="D157" i="1"/>
  <c r="G86" i="1"/>
  <c r="D66" i="1" s="1"/>
  <c r="D87" i="1"/>
  <c r="C154" i="1"/>
  <c r="C84" i="1"/>
  <c r="C70" i="1"/>
  <c r="J178" i="1" l="1"/>
  <c r="G184" i="1"/>
  <c r="D185" i="1"/>
  <c r="I180" i="1"/>
  <c r="C182" i="1" s="1"/>
  <c r="D67" i="1"/>
  <c r="J179" i="1" l="1"/>
  <c r="E170" i="1"/>
  <c r="F67" i="1"/>
  <c r="I166" i="1" l="1"/>
  <c r="C168" i="1" s="1"/>
  <c r="D171" i="1"/>
  <c r="G170" i="1"/>
</calcChain>
</file>

<file path=xl/sharedStrings.xml><?xml version="1.0" encoding="utf-8"?>
<sst xmlns="http://schemas.openxmlformats.org/spreadsheetml/2006/main" count="716" uniqueCount="254">
  <si>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</si>
  <si>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</si>
  <si>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</si>
  <si>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</si>
  <si>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</si>
  <si>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</si>
  <si>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</si>
  <si>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</si>
  <si>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</si>
  <si>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</si>
  <si>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</si>
  <si>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</si>
  <si>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</si>
  <si>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</si>
  <si>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</si>
  <si>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</si>
  <si>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</si>
  <si>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</si>
  <si>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</si>
  <si>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</si>
  <si>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</si>
  <si>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</si>
  <si>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</si>
  <si>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</si>
  <si>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</si>
  <si>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</si>
  <si>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</si>
  <si>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</si>
  <si>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</si>
  <si>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</si>
  <si>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</si>
  <si>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</si>
  <si>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</si>
  <si>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</si>
  <si>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</si>
  <si>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</si>
  <si>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</si>
  <si>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</si>
  <si>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</si>
  <si>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</si>
  <si>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</si>
  <si>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</si>
  <si>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</si>
  <si>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</si>
  <si>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</si>
  <si>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</si>
  <si>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</si>
  <si>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</si>
  <si>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</si>
  <si>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</si>
  <si>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</si>
  <si>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</si>
  <si>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</si>
  <si>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</si>
  <si>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</si>
  <si>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</si>
  <si>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</si>
  <si>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</si>
  <si>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</si>
  <si>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</si>
  <si>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</si>
  <si>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</si>
  <si>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</si>
  <si>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</si>
  <si>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</si>
  <si>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</si>
  <si>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</si>
  <si>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</si>
  <si>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</si>
  <si>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</si>
  <si>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</si>
  <si>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</si>
  <si>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</si>
  <si>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</si>
  <si>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</si>
  <si>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</si>
  <si>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</si>
  <si>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</si>
  <si>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</si>
  <si>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</si>
  <si>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</si>
  <si>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</si>
  <si>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</si>
  <si>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</si>
  <si>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</si>
  <si>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</si>
  <si>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</si>
  <si>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</si>
  <si>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</si>
  <si>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</si>
  <si>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</si>
  <si>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</si>
  <si>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</si>
  <si>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</si>
  <si>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</si>
  <si>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</si>
  <si>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</si>
  <si>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</si>
  <si>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</si>
  <si>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</si>
  <si>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</si>
  <si>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Legal Services Charges</t>
  </si>
  <si>
    <t>Gas Connection Charges</t>
  </si>
  <si>
    <t>Water, Electricity, Drainages, Sewerage Connection</t>
  </si>
  <si>
    <t>Society Formation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</si>
  <si>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</si>
  <si>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</si>
  <si>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</si>
  <si>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</si>
  <si>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</si>
  <si>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</si>
  <si>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</si>
  <si>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</si>
  <si>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</si>
  <si>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</si>
  <si>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</si>
  <si>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</si>
  <si>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</si>
  <si>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</si>
  <si>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</si>
  <si>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</si>
  <si>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</si>
  <si>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</si>
  <si>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</si>
  <si>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</si>
  <si>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</si>
  <si>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</si>
  <si>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</si>
  <si>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</si>
  <si>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</si>
  <si>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</si>
  <si>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</si>
  <si>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</si>
  <si>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</si>
  <si>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</si>
  <si>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</si>
  <si>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</si>
  <si>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</si>
  <si>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</si>
  <si>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</si>
  <si>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</si>
  <si>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</si>
  <si>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</si>
  <si>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</si>
  <si>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</si>
  <si>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</si>
  <si>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</si>
  <si>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</si>
  <si>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</si>
  <si>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</si>
  <si>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</si>
  <si>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</si>
  <si>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</si>
  <si>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</si>
  <si>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</si>
  <si>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</si>
  <si>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Total</t>
  </si>
  <si>
    <t>Name of Municipal Corporation/Authority</t>
  </si>
  <si>
    <t>We have considered proposed No. of Floor for Stage Calculation.</t>
  </si>
  <si>
    <t>*</t>
  </si>
  <si>
    <t>Recommended rate of the flat Per Sq. Ft. (on Saleable area)</t>
  </si>
  <si>
    <t>Recommended rate of the shop Per Sq. Ft. (on Saleable area)</t>
  </si>
  <si>
    <t>Recommended rate of the Office Per Sq. Ft. (on Saleable area)</t>
  </si>
  <si>
    <t>Recommended rate should be considered as all inclusive rate if other charges are not mentioned. (Excluding GST &amp; other government Taxes)</t>
  </si>
  <si>
    <t>Ground Floor for Commercial &amp; Parking</t>
  </si>
  <si>
    <t>Shop</t>
  </si>
  <si>
    <t>1st to 7th Floor for Residential</t>
  </si>
  <si>
    <t>1BHK</t>
  </si>
  <si>
    <t>2BHK</t>
  </si>
  <si>
    <t>Ground Floor for Parking</t>
  </si>
  <si>
    <t>1RK</t>
  </si>
  <si>
    <t>No. of Shop</t>
  </si>
  <si>
    <t>No. of Flat</t>
  </si>
  <si>
    <t>Axis Sanpada</t>
  </si>
  <si>
    <t>Krushna Vihar - Phase I</t>
  </si>
  <si>
    <t>9833120165 / 7977851740</t>
  </si>
  <si>
    <t>Approved Plans, CC, Builder Saleable Area, Cost Sheet</t>
  </si>
  <si>
    <t>P51700031250</t>
  </si>
  <si>
    <t>111/1/B (Pt), 111/2/1, 111/2/2</t>
  </si>
  <si>
    <t>Usatane</t>
  </si>
  <si>
    <t>Ambarnath</t>
  </si>
  <si>
    <t>Thane</t>
  </si>
  <si>
    <t>Taloja bypass phata</t>
  </si>
  <si>
    <t>Survey No</t>
  </si>
  <si>
    <t>Archana Hospital</t>
  </si>
  <si>
    <t>Building No. 1 - A Wing
Building No. 3 - G, E &amp; F Wing
Building No. 4 - K, H &amp; J Wing
Building No. 6 - M Wing 
Building No. 7 - N Wing</t>
  </si>
  <si>
    <t>Open land</t>
  </si>
  <si>
    <t>Building</t>
  </si>
  <si>
    <t>Town planning, Thane</t>
  </si>
  <si>
    <t>BSP/BP/M.USATANE/TAL.AMBARNATH/S.S.THANE/1748</t>
  </si>
  <si>
    <t>MAHSUL/KASH-1/T-14/BP/SR-11/2021</t>
  </si>
  <si>
    <t>Valid Up to: 
Building No. 1 - A Wing = G/St + 1st to 7th Floor
Building No. 3 - G, E &amp; F Wing = G/St + 1st to 7th Floor
Building No. 4 - K, H &amp; J Wing = G/St + 1st to 7th Floor
Building No. 6 - M Wing = G/St + 1st to 7th Floor
Building No. 7 - N Wing = G/St + 1st to 7th Floor</t>
  </si>
  <si>
    <t>Building No. 1 - A Wing = G/St + 1st to 7th Floor
Building No. 3 - G, E &amp; F Wing = G/St + 1st to 7th Floor
Building No. 4 - K, H &amp; J Wing = G/St + 1st to 7th Floor
Building No. 6 - M Wing = G/St + 1st to 7th Floor
Building No. 7 - N Wing = G/St + 1st to 7th Floor</t>
  </si>
  <si>
    <t>Building No. 1 - A Wing = G/St + 1st to 7th Floor</t>
  </si>
  <si>
    <t>Building No. 6 - M Wing = G/St + 1st to 7th Floor</t>
  </si>
  <si>
    <t>Building No. 7 - N Wing = G/St + 1st to 7th Floor</t>
  </si>
  <si>
    <t>As per RERA - 31/12/2026</t>
  </si>
  <si>
    <t>Documentation Charges</t>
  </si>
  <si>
    <t>Maintenance Charges</t>
  </si>
  <si>
    <t>We considered Gross carpet area = Net carpet + Balcony + Chajja Area.</t>
  </si>
  <si>
    <t>9.5 KM from Panchnand Railway Station</t>
  </si>
  <si>
    <t xml:space="preserve">Builder Saleable area </t>
  </si>
  <si>
    <t>Ambarnath west</t>
  </si>
  <si>
    <t>Flats - 420, Shops - 20</t>
  </si>
  <si>
    <t>M/s.Krushan Dham Builders &amp; Developers</t>
  </si>
  <si>
    <t>Building No. 3 - E, F &amp; G Wing = G/St + 1st to 7th Floor</t>
  </si>
  <si>
    <t>Building No. 4 - H, J &amp; K Wing = G/St + 1st to 7th Floor</t>
  </si>
  <si>
    <t>9 Wings</t>
  </si>
  <si>
    <t>On Site, we meet Mr.Pranay (7715997878).</t>
  </si>
  <si>
    <t>Latitude, Longitude</t>
  </si>
  <si>
    <t>Location Link</t>
  </si>
  <si>
    <t>https://goo.gl/maps/77rRopQx51vKe5M56</t>
  </si>
  <si>
    <t>3600 to 3900</t>
  </si>
  <si>
    <t>Smith</t>
  </si>
  <si>
    <t>Verbal</t>
  </si>
  <si>
    <t xml:space="preserve">Site Person - Contact Details ( Name &amp; Contact No.)
</t>
  </si>
  <si>
    <t>Building No. 3 - G Wing = G/St + 1st to 7th Floor</t>
  </si>
  <si>
    <t xml:space="preserve">Office No. 1031, Wing J, Akshar Business Park, Plot No. 03 Sector 25, Near APMC Market, Vashi, 
Navi Mumbai,  Maharashtra 400703 TEL: 022-46090378/79/80                                                                       
E mail : vsjcapf@gmail.com. Web site : www.vsjadon.com
</t>
  </si>
  <si>
    <t>19.118338,73.1252033</t>
  </si>
  <si>
    <t>3900 to 4200</t>
  </si>
  <si>
    <t>Smith Verbal for ref  (Flat No. N601)</t>
  </si>
  <si>
    <t>Recommended Rates of the Property : For 2BHK</t>
  </si>
  <si>
    <t xml:space="preserve">Recommended rate of the flat Per Sq. Ft. (on Saleable area) </t>
  </si>
  <si>
    <t>Recommended Rates of the Property : For 1BHK &amp; 1RK</t>
  </si>
  <si>
    <t xml:space="preserve">Wing A </t>
  </si>
  <si>
    <t>Wing N</t>
  </si>
  <si>
    <t xml:space="preserve">Wing E </t>
  </si>
  <si>
    <t xml:space="preserve">Wing F </t>
  </si>
  <si>
    <t>Wing G</t>
  </si>
  <si>
    <t xml:space="preserve">Wing H </t>
  </si>
  <si>
    <t xml:space="preserve">Wing J </t>
  </si>
  <si>
    <t xml:space="preserve">Wing K </t>
  </si>
  <si>
    <t>Wing M</t>
  </si>
  <si>
    <t xml:space="preserve">Wing N </t>
  </si>
  <si>
    <t>Wing A</t>
  </si>
  <si>
    <t>Wing H</t>
  </si>
  <si>
    <t>Wing J</t>
  </si>
  <si>
    <t>Wing K</t>
  </si>
  <si>
    <t>Building No. 3 - F Wing = G/St + 1st to 7th Floor</t>
  </si>
  <si>
    <t>Building No. 3 - E Wing = G/St + 1st to 7th Floor</t>
  </si>
  <si>
    <t>Since Wing A have received CC on 13/09/2021, but as of construction work is not
started.</t>
  </si>
  <si>
    <t xml:space="preserve"> A Wing
Building No. 3 - G, E &amp; F Wing
Building No. 4 - K, H &amp; J Wing
Building No. 6 - M Wing 
Building No. 7 - N Wing</t>
  </si>
  <si>
    <t>Building No. 4 - H Wing = G/St + 1st to 7th Floor</t>
  </si>
  <si>
    <t>Building No. 4 - J Wing = G/St + 1st to 7th Floor</t>
  </si>
  <si>
    <t>Building No. 4 - K Wing = G/St + 1st to 7th Floor</t>
  </si>
  <si>
    <t>Wing F, G &amp; K = Construction Work is same as last visit (15/08/2024).
Wing H, J = Construction Work is same as last visit (16/04/2024).</t>
  </si>
  <si>
    <t>Mr. Nikhil Amale 8655827902</t>
  </si>
  <si>
    <t>As per RERA, Building No.1 (Wing A) is Eliminate from project.</t>
  </si>
  <si>
    <t>4200 to 4300</t>
  </si>
  <si>
    <t>Smith Verbal  &amp; cost sheet for ref  (Flat No. N102)</t>
  </si>
  <si>
    <t>Recommended Rates/Other Charges of the Property have been revised on 15/07/2024 &amp; 21/07/2025.</t>
  </si>
  <si>
    <t>Gangaram parshuram Lambore</t>
  </si>
  <si>
    <t>Pranita Mhatre</t>
  </si>
  <si>
    <t>Wing E, F, G, H, J, K, M &amp; N = Construction work is in process at the time of Visit.
(labour found)
Wing A =  Construction work is not yet started.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</si>
</sst>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0.0"/>
    <numFmt numFmtId="166" formatCode="_(* #,##0.00_);_(* \(#,##0.00\);_(* &quot;-&quot;??_);_(@_)"/>
    <numFmt numFmtId="167" formatCode="_(* #,##0_);_(* \(#,##0\);_(* &quot;-&quot;??_);_(@_)"/>
    <numFmt numFmtId="168" formatCode="dd\/mm\/yyyy"/>
    <numFmt numFmtId="169" formatCode="_ * #,##0_ ;_ * \-#,##0_ ;_ * &quot;-&quot;??_ ;_ @_ "/>
  </numFmts>
  <fonts count="2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6" fontId="5" fillId="0" borderId="0" applyFont="0" applyFill="0" applyBorder="0" applyAlignment="0" applyProtection="0"/>
    <xf numFmtId="0" fontId="20" fillId="0" borderId="0"/>
    <xf numFmtId="164" fontId="2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66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7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17" fillId="0" borderId="0" xfId="0" applyFont="1" applyProtection="1">
      <protection hidden="1"/>
    </xf>
    <xf numFmtId="0" fontId="7" fillId="0" borderId="11" xfId="1" applyFont="1" applyBorder="1" applyProtection="1">
      <protection hidden="1"/>
    </xf>
    <xf numFmtId="0" fontId="7" fillId="0" borderId="0" xfId="1" applyFont="1" applyProtection="1">
      <protection hidden="1"/>
    </xf>
    <xf numFmtId="0" fontId="17" fillId="0" borderId="14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1" fontId="12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0" fontId="8" fillId="0" borderId="0" xfId="1" applyFont="1" applyAlignment="1" applyProtection="1">
      <alignment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7" fillId="0" borderId="0" xfId="1" applyFont="1"/>
    <xf numFmtId="0" fontId="15" fillId="0" borderId="0" xfId="1" applyFont="1"/>
    <xf numFmtId="0" fontId="12" fillId="0" borderId="1" xfId="1" applyFont="1" applyBorder="1" applyAlignment="1" applyProtection="1">
      <alignment vertical="top"/>
      <protection locked="0"/>
    </xf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23" fillId="0" borderId="0" xfId="1" applyFont="1"/>
    <xf numFmtId="0" fontId="7" fillId="0" borderId="12" xfId="1" applyFont="1" applyBorder="1" applyProtection="1">
      <protection hidden="1"/>
    </xf>
    <xf numFmtId="0" fontId="7" fillId="0" borderId="13" xfId="1" applyFont="1" applyBorder="1" applyProtection="1">
      <protection hidden="1"/>
    </xf>
    <xf numFmtId="0" fontId="7" fillId="0" borderId="13" xfId="1" applyFont="1" applyBorder="1"/>
    <xf numFmtId="0" fontId="12" fillId="0" borderId="1" xfId="1" applyFont="1" applyBorder="1" applyAlignment="1" applyProtection="1">
      <alignment horizontal="center" wrapText="1"/>
      <protection locked="0"/>
    </xf>
    <xf numFmtId="9" fontId="12" fillId="0" borderId="1" xfId="1" applyNumberFormat="1" applyFont="1" applyBorder="1" applyAlignment="1" applyProtection="1">
      <alignment horizontal="center" vertical="center" wrapText="1"/>
      <protection hidden="1"/>
    </xf>
    <xf numFmtId="0" fontId="17" fillId="0" borderId="13" xfId="0" applyFont="1" applyBorder="1" applyProtection="1">
      <protection hidden="1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1" fontId="0" fillId="0" borderId="13" xfId="0" applyNumberFormat="1" applyBorder="1"/>
    <xf numFmtId="1" fontId="0" fillId="0" borderId="13" xfId="0" applyNumberFormat="1" applyBorder="1" applyAlignment="1">
      <alignment horizontal="right"/>
    </xf>
    <xf numFmtId="0" fontId="12" fillId="0" borderId="7" xfId="1" applyFont="1" applyBorder="1" applyAlignment="1" applyProtection="1">
      <alignment horizontal="center" wrapText="1"/>
      <protection locked="0"/>
    </xf>
    <xf numFmtId="9" fontId="12" fillId="0" borderId="7" xfId="1" applyNumberFormat="1" applyFont="1" applyBorder="1" applyAlignment="1" applyProtection="1">
      <alignment horizontal="center" vertical="center" wrapText="1"/>
      <protection hidden="1"/>
    </xf>
    <xf numFmtId="1" fontId="0" fillId="0" borderId="15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2" fontId="7" fillId="0" borderId="0" xfId="1" applyNumberFormat="1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vertical="center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7" fillId="2" borderId="0" xfId="1" applyFont="1" applyFill="1"/>
    <xf numFmtId="14" fontId="7" fillId="2" borderId="0" xfId="1" applyNumberFormat="1" applyFont="1" applyFill="1"/>
    <xf numFmtId="0" fontId="7" fillId="0" borderId="0" xfId="0" applyFont="1" applyAlignment="1">
      <alignment horizontal="left" vertical="top" wrapText="1"/>
    </xf>
    <xf numFmtId="0" fontId="6" fillId="0" borderId="1" xfId="1" applyFont="1" applyBorder="1" applyAlignment="1" applyProtection="1">
      <alignment horizontal="left" vertical="top"/>
      <protection locked="0"/>
    </xf>
    <xf numFmtId="169" fontId="12" fillId="0" borderId="1" xfId="8" applyNumberFormat="1" applyFont="1" applyFill="1" applyBorder="1" applyAlignment="1" applyProtection="1">
      <alignment horizontal="left" vertical="top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13" fillId="0" borderId="24" xfId="0" applyNumberFormat="1" applyFont="1" applyBorder="1" applyAlignment="1" applyProtection="1">
      <alignment vertical="top" wrapText="1"/>
      <protection locked="0"/>
    </xf>
    <xf numFmtId="1" fontId="13" fillId="0" borderId="10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8" fillId="0" borderId="24" xfId="0" applyNumberFormat="1" applyFont="1" applyBorder="1" applyAlignment="1" applyProtection="1">
      <alignment vertical="top" wrapText="1"/>
      <protection locked="0"/>
    </xf>
    <xf numFmtId="1" fontId="8" fillId="0" borderId="10" xfId="0" applyNumberFormat="1" applyFont="1" applyBorder="1" applyAlignment="1" applyProtection="1">
      <alignment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0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0" fontId="13" fillId="0" borderId="25" xfId="1" applyFont="1" applyBorder="1" applyAlignment="1" applyProtection="1">
      <alignment horizontal="left" vertical="top" wrapText="1"/>
      <protection locked="0"/>
    </xf>
    <xf numFmtId="0" fontId="13" fillId="0" borderId="18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3" fillId="0" borderId="26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9" fontId="12" fillId="0" borderId="1" xfId="1" applyNumberFormat="1" applyFont="1" applyBorder="1" applyAlignment="1" applyProtection="1">
      <alignment horizontal="center" vertical="center" wrapText="1"/>
      <protection hidden="1"/>
    </xf>
    <xf numFmtId="9" fontId="12" fillId="0" borderId="7" xfId="1" applyNumberFormat="1" applyFont="1" applyBorder="1" applyAlignment="1" applyProtection="1">
      <alignment horizontal="center" vertical="center" wrapText="1"/>
      <protection hidden="1"/>
    </xf>
    <xf numFmtId="9" fontId="12" fillId="0" borderId="5" xfId="1" applyNumberFormat="1" applyFont="1" applyBorder="1" applyAlignment="1" applyProtection="1">
      <alignment horizontal="center" vertical="center" wrapText="1"/>
      <protection hidden="1"/>
    </xf>
    <xf numFmtId="9" fontId="12" fillId="0" borderId="8" xfId="1" applyNumberFormat="1" applyFont="1" applyBorder="1" applyAlignment="1" applyProtection="1">
      <alignment horizontal="center" vertical="center" wrapText="1"/>
      <protection hidden="1"/>
    </xf>
    <xf numFmtId="0" fontId="8" fillId="4" borderId="1" xfId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8" fillId="0" borderId="21" xfId="1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0" xfId="1" applyFont="1" applyAlignment="1" applyProtection="1">
      <alignment horizontal="center" vertical="top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0" fontId="8" fillId="3" borderId="1" xfId="1" applyFont="1" applyFill="1" applyBorder="1" applyAlignment="1" applyProtection="1">
      <alignment horizontal="left" vertical="top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13" fillId="0" borderId="1" xfId="0" applyNumberFormat="1" applyFont="1" applyBorder="1" applyAlignment="1" applyProtection="1">
      <alignment horizontal="left" vertical="top" wrapText="1"/>
      <protection locked="0"/>
    </xf>
    <xf numFmtId="0" fontId="12" fillId="0" borderId="29" xfId="1" applyFont="1" applyBorder="1" applyAlignment="1" applyProtection="1">
      <alignment horizontal="left" vertical="top"/>
      <protection locked="0"/>
    </xf>
    <xf numFmtId="0" fontId="12" fillId="0" borderId="0" xfId="1" applyFont="1" applyAlignment="1" applyProtection="1">
      <alignment horizontal="left" vertical="top"/>
      <protection locked="0"/>
    </xf>
    <xf numFmtId="0" fontId="12" fillId="0" borderId="28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vertical="top"/>
      <protection locked="0"/>
    </xf>
    <xf numFmtId="168" fontId="13" fillId="0" borderId="1" xfId="1" applyNumberFormat="1" applyFont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10" xfId="1" applyFont="1" applyBorder="1" applyAlignment="1" applyProtection="1">
      <alignment horizontal="left" vertical="top" wrapText="1"/>
      <protection locked="0"/>
    </xf>
    <xf numFmtId="0" fontId="12" fillId="0" borderId="22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2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1" fontId="12" fillId="0" borderId="1" xfId="1" applyNumberFormat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2" fillId="0" borderId="27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168" fontId="12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68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168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0" fillId="0" borderId="9" xfId="1" applyFont="1" applyBorder="1" applyAlignment="1" applyProtection="1">
      <alignment horizontal="left"/>
      <protection locked="0"/>
    </xf>
    <xf numFmtId="0" fontId="10" fillId="0" borderId="24" xfId="1" applyFont="1" applyBorder="1" applyAlignment="1" applyProtection="1">
      <alignment horizontal="left"/>
      <protection locked="0"/>
    </xf>
    <xf numFmtId="0" fontId="10" fillId="0" borderId="10" xfId="1" applyFont="1" applyBorder="1" applyAlignment="1" applyProtection="1">
      <alignment horizontal="left"/>
      <protection locked="0"/>
    </xf>
    <xf numFmtId="0" fontId="24" fillId="0" borderId="9" xfId="9" applyFill="1" applyBorder="1" applyAlignment="1" applyProtection="1">
      <alignment horizontal="left"/>
      <protection locked="0"/>
    </xf>
    <xf numFmtId="0" fontId="7" fillId="0" borderId="24" xfId="1" applyFont="1" applyBorder="1" applyAlignment="1" applyProtection="1">
      <alignment horizontal="left"/>
      <protection locked="0"/>
    </xf>
    <xf numFmtId="0" fontId="7" fillId="0" borderId="10" xfId="1" applyFont="1" applyBorder="1" applyAlignment="1" applyProtection="1">
      <alignment horizontal="left"/>
      <protection locked="0"/>
    </xf>
    <xf numFmtId="0" fontId="12" fillId="0" borderId="9" xfId="1" applyFont="1" applyBorder="1" applyAlignment="1" applyProtection="1">
      <alignment horizontal="left" vertical="top"/>
      <protection locked="0"/>
    </xf>
    <xf numFmtId="0" fontId="12" fillId="0" borderId="24" xfId="1" applyFont="1" applyBorder="1" applyAlignment="1" applyProtection="1">
      <alignment horizontal="left" vertical="top"/>
      <protection locked="0"/>
    </xf>
    <xf numFmtId="0" fontId="12" fillId="0" borderId="10" xfId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12" fillId="0" borderId="20" xfId="1" applyFont="1" applyBorder="1" applyAlignment="1" applyProtection="1">
      <alignment horizontal="left" vertical="top"/>
      <protection locked="0"/>
    </xf>
    <xf numFmtId="0" fontId="12" fillId="0" borderId="27" xfId="1" applyFont="1" applyBorder="1" applyAlignment="1" applyProtection="1">
      <alignment horizontal="left" vertical="top"/>
      <protection locked="0"/>
    </xf>
    <xf numFmtId="0" fontId="12" fillId="0" borderId="21" xfId="1" applyFont="1" applyBorder="1" applyAlignment="1" applyProtection="1">
      <alignment horizontal="left" vertical="top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5" applyFont="1" applyBorder="1" applyAlignment="1">
      <alignment horizontal="left"/>
    </xf>
  </cellXfs>
  <cellStyles count="10">
    <cellStyle name="Comma" xfId="8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9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754673</xdr:colOff>
      <xdr:row>484</xdr:row>
      <xdr:rowOff>109034</xdr:rowOff>
    </xdr:from>
    <xdr:to>
      <xdr:col>6</xdr:col>
      <xdr:colOff>562178</xdr:colOff>
      <xdr:row>502</xdr:row>
      <xdr:rowOff>108584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4673" y="83729009"/>
          <a:ext cx="472240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465</xdr:row>
      <xdr:rowOff>19050</xdr:rowOff>
    </xdr:from>
    <xdr:to>
      <xdr:col>6</xdr:col>
      <xdr:colOff>595038</xdr:colOff>
      <xdr:row>483</xdr:row>
      <xdr:rowOff>18600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0" y="79838550"/>
          <a:ext cx="4747938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oneCellAnchor>
    <xdr:from>
      <xdr:col>10</xdr:col>
      <xdr:colOff>698500</xdr:colOff>
      <xdr:row>393</xdr:row>
      <xdr:rowOff>158750</xdr:rowOff>
    </xdr:from>
    <xdr:ext cx="328488" cy="374141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147175" y="77577950"/>
          <a:ext cx="328488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800"/>
            <a:t>H</a:t>
          </a:r>
        </a:p>
      </xdr:txBody>
    </xdr:sp>
    <xdr:clientData/>
  </xdr:oneCellAnchor>
  <xdr:twoCellAnchor>
    <xdr:from>
      <xdr:col>8</xdr:col>
      <xdr:colOff>493567</xdr:colOff>
      <xdr:row>377</xdr:row>
      <xdr:rowOff>66675</xdr:rowOff>
    </xdr:from>
    <xdr:to>
      <xdr:col>16</xdr:col>
      <xdr:colOff>285997</xdr:colOff>
      <xdr:row>416</xdr:row>
      <xdr:rowOff>66675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7191547" y="80457675"/>
          <a:ext cx="6467550" cy="7719060"/>
          <a:chOff x="133350" y="80981550"/>
          <a:chExt cx="6305797" cy="7791450"/>
        </a:xfrm>
      </xdr:grpSpPr>
      <xdr:pic>
        <xdr:nvPicPr>
          <xdr:cNvPr id="45" name="Picture 44" descr="https://vsjcllp.vsjadon.com/upload/insp-233993-843.jpg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3350" y="80981550"/>
            <a:ext cx="2048122" cy="273367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7" name="Picture 46" descr="https://vsjcllp.vsjadon.com/upload/insp-233993-844.jpg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562225" y="83796186"/>
            <a:ext cx="3432169" cy="257651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8" name="Picture 47" descr="https://vsjcllp.vsjadon.com/upload/insp-233993-847.jpg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42925" y="83791424"/>
            <a:ext cx="1930372" cy="257651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9" name="Picture 48" descr="https://vsjcllp.vsjadon.com/upload/insp-233993-849.jpg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57425" y="80981550"/>
            <a:ext cx="2048122" cy="273367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0" name="Picture 49" descr="https://vsjcllp.vsjadon.com/upload/insp-233993-851.jpg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91025" y="80981550"/>
            <a:ext cx="2048122" cy="273367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1" name="Picture 50" descr="https://vsjcllp.vsjadon.com/upload/insp-233993-862.jpg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86453661"/>
            <a:ext cx="3089588" cy="231933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5" name="Picture 54" descr="https://vsjcllp.vsjadon.com/upload/insp-233993-928.jpg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43275" y="86453661"/>
            <a:ext cx="3089588" cy="231933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996900</xdr:colOff>
      <xdr:row>421</xdr:row>
      <xdr:rowOff>100444</xdr:rowOff>
    </xdr:from>
    <xdr:to>
      <xdr:col>17</xdr:col>
      <xdr:colOff>193368</xdr:colOff>
      <xdr:row>458</xdr:row>
      <xdr:rowOff>65309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7694880" y="89010604"/>
          <a:ext cx="6496428" cy="7287685"/>
          <a:chOff x="151774" y="89411174"/>
          <a:chExt cx="6333290" cy="7356264"/>
        </a:xfrm>
      </xdr:grpSpPr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GrpSpPr/>
        </xdr:nvGrpSpPr>
        <xdr:grpSpPr>
          <a:xfrm>
            <a:off x="151774" y="89411174"/>
            <a:ext cx="6333290" cy="7356264"/>
            <a:chOff x="94624" y="89363549"/>
            <a:chExt cx="6333290" cy="7356264"/>
          </a:xfrm>
        </xdr:grpSpPr>
        <xdr:pic>
          <xdr:nvPicPr>
            <xdr:cNvPr id="40" name="Picture 39" descr="https://vsjcllp.vsjadon.com/upload/insp-233993-1525.jpg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905125" y="94611824"/>
              <a:ext cx="2804101" cy="210502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6" name="Picture 45" descr="https://vsjcllp.vsjadon.com/upload/insp-233993-845.jpg">
              <a:extLst>
                <a:ext uri="{FF2B5EF4-FFF2-40B4-BE49-F238E27FC236}">
                  <a16:creationId xmlns:a16="http://schemas.microsoft.com/office/drawing/2014/main" id="{00000000-0008-0000-0000-00002E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533774" y="92326386"/>
              <a:ext cx="2894140" cy="2180664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54" name="Picture 53" descr="https://vsjcllp.vsjadon.com/upload/insp-233993-925.jpg">
              <a:extLst>
                <a:ext uri="{FF2B5EF4-FFF2-40B4-BE49-F238E27FC236}">
                  <a16:creationId xmlns:a16="http://schemas.microsoft.com/office/drawing/2014/main" id="{00000000-0008-0000-0000-000036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29957" y="94609208"/>
              <a:ext cx="1587901" cy="211060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57" name="Picture 56" descr="https://vsjcllp.vsjadon.com/upload/insp-233993-880.jpg">
              <a:extLst>
                <a:ext uri="{FF2B5EF4-FFF2-40B4-BE49-F238E27FC236}">
                  <a16:creationId xmlns:a16="http://schemas.microsoft.com/office/drawing/2014/main" id="{00000000-0008-0000-0000-00003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4624" y="92325823"/>
              <a:ext cx="1638369" cy="2186771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58" name="Picture 57" descr="https://vsjcllp.vsjadon.com/upload/insp-233993-883.jpg">
              <a:extLst>
                <a:ext uri="{FF2B5EF4-FFF2-40B4-BE49-F238E27FC236}">
                  <a16:creationId xmlns:a16="http://schemas.microsoft.com/office/drawing/2014/main" id="{00000000-0008-0000-0000-00003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809124" y="92325823"/>
              <a:ext cx="1638369" cy="2186771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grpSp>
          <xdr:nvGrpSpPr>
            <xdr:cNvPr id="9" name="Group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GrpSpPr/>
          </xdr:nvGrpSpPr>
          <xdr:grpSpPr>
            <a:xfrm>
              <a:off x="209550" y="89363549"/>
              <a:ext cx="6048375" cy="2873193"/>
              <a:chOff x="209550" y="89363549"/>
              <a:chExt cx="6048375" cy="2873193"/>
            </a:xfrm>
          </xdr:grpSpPr>
          <xdr:pic>
            <xdr:nvPicPr>
              <xdr:cNvPr id="56" name="Picture 55" descr="https://vsjcllp.vsjadon.com/upload/insp-233993-874.jpg">
                <a:extLst>
                  <a:ext uri="{FF2B5EF4-FFF2-40B4-BE49-F238E27FC236}">
                    <a16:creationId xmlns:a16="http://schemas.microsoft.com/office/drawing/2014/main" id="{00000000-0008-0000-0000-0000380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5" cstate="print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4105275" y="89363549"/>
                <a:ext cx="2152650" cy="287319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pic>
            <xdr:nvPicPr>
              <xdr:cNvPr id="52" name="Picture 51">
                <a:extLst>
                  <a:ext uri="{FF2B5EF4-FFF2-40B4-BE49-F238E27FC236}">
                    <a16:creationId xmlns:a16="http://schemas.microsoft.com/office/drawing/2014/main" id="{00000000-0008-0000-0000-000034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6" cstate="print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tretch>
                <a:fillRect/>
              </a:stretch>
            </xdr:blipFill>
            <xdr:spPr>
              <a:xfrm>
                <a:off x="209550" y="89373075"/>
                <a:ext cx="3803752" cy="2852814"/>
              </a:xfrm>
              <a:prstGeom prst="rect">
                <a:avLst/>
              </a:prstGeom>
              <a:ln>
                <a:solidFill>
                  <a:schemeClr val="tx1"/>
                </a:solidFill>
              </a:ln>
            </xdr:spPr>
          </xdr:pic>
        </xdr:grpSp>
      </xdr:grp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 txBox="1"/>
        </xdr:nvSpPr>
        <xdr:spPr>
          <a:xfrm>
            <a:off x="419100" y="89477850"/>
            <a:ext cx="75247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200" b="1"/>
              <a:t>Wing M</a:t>
            </a:r>
          </a:p>
        </xdr:txBody>
      </xdr:sp>
    </xdr:grpSp>
    <xdr:clientData/>
  </xdr:twoCellAnchor>
  <xdr:twoCellAnchor>
    <xdr:from>
      <xdr:col>0</xdr:col>
      <xdr:colOff>263235</xdr:colOff>
      <xdr:row>379</xdr:row>
      <xdr:rowOff>110835</xdr:rowOff>
    </xdr:from>
    <xdr:to>
      <xdr:col>7</xdr:col>
      <xdr:colOff>581891</xdr:colOff>
      <xdr:row>418</xdr:row>
      <xdr:rowOff>110836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661BD31C-DD3B-447D-97CD-4B226C12990C}"/>
            </a:ext>
          </a:extLst>
        </xdr:cNvPr>
        <xdr:cNvGrpSpPr/>
      </xdr:nvGrpSpPr>
      <xdr:grpSpPr>
        <a:xfrm>
          <a:off x="263235" y="80898075"/>
          <a:ext cx="6163196" cy="7719061"/>
          <a:chOff x="0" y="80330040"/>
          <a:chExt cx="5662847" cy="7658100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DAA6613D-7460-DAE5-5874-1502F51AB6EA}"/>
              </a:ext>
            </a:extLst>
          </xdr:cNvPr>
          <xdr:cNvGrpSpPr/>
        </xdr:nvGrpSpPr>
        <xdr:grpSpPr>
          <a:xfrm>
            <a:off x="0" y="80330040"/>
            <a:ext cx="5662847" cy="7650480"/>
            <a:chOff x="694055" y="779760"/>
            <a:chExt cx="5072900" cy="6655446"/>
          </a:xfrm>
        </xdr:grpSpPr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959062DD-15D9-3519-3F66-C2E91659C0A1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94055" y="779760"/>
              <a:ext cx="161850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B7A17730-EDDA-6D90-F3B3-918C86D6F337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421255" y="779760"/>
              <a:ext cx="161850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EA409EF9-EFFF-C41D-15A1-984315CF1354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148455" y="779760"/>
              <a:ext cx="161850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6" name="Picture 15">
              <a:extLst>
                <a:ext uri="{FF2B5EF4-FFF2-40B4-BE49-F238E27FC236}">
                  <a16:creationId xmlns:a16="http://schemas.microsoft.com/office/drawing/2014/main" id="{0C691904-EE86-CD96-23B2-2EBBE44E67F2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14533" y="3009522"/>
              <a:ext cx="161850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7" name="Picture 16">
              <a:extLst>
                <a:ext uri="{FF2B5EF4-FFF2-40B4-BE49-F238E27FC236}">
                  <a16:creationId xmlns:a16="http://schemas.microsoft.com/office/drawing/2014/main" id="{97199754-D5BC-352D-5101-CDF696B11C69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421255" y="3014480"/>
              <a:ext cx="161850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8" name="Picture 17">
              <a:extLst>
                <a:ext uri="{FF2B5EF4-FFF2-40B4-BE49-F238E27FC236}">
                  <a16:creationId xmlns:a16="http://schemas.microsoft.com/office/drawing/2014/main" id="{1EF2B128-AC9E-5F5D-11D5-BAE68DA8CFC9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133538" y="3014480"/>
              <a:ext cx="161850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id="{D3D7AF17-7694-256B-7DBC-E71292A37671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672720" y="5275206"/>
              <a:ext cx="2877336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F6DF8B62-BF4E-6049-8ABF-3D9FA461BF4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3839" y="85504020"/>
            <a:ext cx="1861365" cy="248412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260463</xdr:colOff>
      <xdr:row>423</xdr:row>
      <xdr:rowOff>12242</xdr:rowOff>
    </xdr:from>
    <xdr:to>
      <xdr:col>7</xdr:col>
      <xdr:colOff>457199</xdr:colOff>
      <xdr:row>454</xdr:row>
      <xdr:rowOff>180109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D019FD52-75B5-4DD1-B682-E5A1661C3C55}"/>
            </a:ext>
          </a:extLst>
        </xdr:cNvPr>
        <xdr:cNvGrpSpPr/>
      </xdr:nvGrpSpPr>
      <xdr:grpSpPr>
        <a:xfrm>
          <a:off x="260463" y="89318642"/>
          <a:ext cx="6041276" cy="6301967"/>
          <a:chOff x="-146600" y="536440"/>
          <a:chExt cx="7377991" cy="7388360"/>
        </a:xfrm>
      </xdr:grpSpPr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5EAEF0CF-2FE5-C3A7-78AB-B2CD4FFC72E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27119" y="4194040"/>
            <a:ext cx="2795479" cy="373076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85B6366F-D002-A911-F33C-6E58ADEAAE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0028" y="4194040"/>
            <a:ext cx="2806841" cy="373076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0F9A244E-3A14-2AF6-9ADD-7AD0A81C4FC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27067" y="536440"/>
            <a:ext cx="4604324" cy="345644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B1DE9AD9-BCB1-7A96-0041-6CAE54B1560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46600" y="536440"/>
            <a:ext cx="2589930" cy="345644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4</xdr:col>
      <xdr:colOff>416030</xdr:colOff>
      <xdr:row>29</xdr:row>
      <xdr:rowOff>22500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2678206"/>
          <a:ext cx="5122500" cy="28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100787</xdr:colOff>
      <xdr:row>14</xdr:row>
      <xdr:rowOff>0</xdr:rowOff>
    </xdr:from>
    <xdr:to>
      <xdr:col>12</xdr:col>
      <xdr:colOff>460787</xdr:colOff>
      <xdr:row>29</xdr:row>
      <xdr:rowOff>22500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82052" y="2678206"/>
          <a:ext cx="5122500" cy="28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534361</xdr:colOff>
      <xdr:row>14</xdr:row>
      <xdr:rowOff>0</xdr:rowOff>
    </xdr:from>
    <xdr:to>
      <xdr:col>23</xdr:col>
      <xdr:colOff>412508</xdr:colOff>
      <xdr:row>29</xdr:row>
      <xdr:rowOff>22500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3537" y="2678206"/>
          <a:ext cx="5122500" cy="28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77rRopQx51vKe5M56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DF464"/>
  <sheetViews>
    <sheetView tabSelected="1" view="pageBreakPreview" topLeftCell="A347" zoomScaleNormal="100" zoomScaleSheetLayoutView="100" zoomScalePageLayoutView="70" workbookViewId="0">
      <selection activeCell="J357" sqref="J357"/>
    </sheetView>
  </sheetViews>
  <sheetFormatPr defaultColWidth="9.109375" defaultRowHeight="15.6" x14ac:dyDescent="0.3"/>
  <cols>
    <col min="1" max="1" width="11.44140625" style="57" customWidth="1"/>
    <col min="2" max="2" width="12" style="57" customWidth="1"/>
    <col min="3" max="3" width="12.6640625" style="57" customWidth="1"/>
    <col min="4" max="4" width="14.109375" style="57" customWidth="1"/>
    <col min="5" max="7" width="11.6640625" style="57" customWidth="1"/>
    <col min="8" max="8" width="12.44140625" style="57" customWidth="1"/>
    <col min="9" max="9" width="17.44140625" style="29" customWidth="1"/>
    <col min="10" max="10" width="11.44140625" style="29" customWidth="1"/>
    <col min="11" max="11" width="11.88671875" style="29" bestFit="1" customWidth="1"/>
    <col min="12" max="12" width="10.5546875" style="29" customWidth="1"/>
    <col min="13" max="13" width="11.88671875" style="29" customWidth="1"/>
    <col min="14" max="14" width="12.5546875" style="29" customWidth="1"/>
    <col min="15" max="15" width="9.88671875" style="29" customWidth="1"/>
    <col min="16" max="16" width="11.6640625" style="29" customWidth="1"/>
    <col min="17" max="197" width="9.109375" style="29"/>
    <col min="198" max="198" width="8.6640625" style="29" customWidth="1"/>
    <col min="199" max="199" width="9.88671875" style="29" customWidth="1"/>
    <col min="200" max="200" width="14.44140625" style="29" customWidth="1"/>
    <col min="201" max="201" width="7.33203125" style="29" customWidth="1"/>
    <col min="202" max="202" width="5.5546875" style="29" customWidth="1"/>
    <col min="203" max="203" width="9" style="29" customWidth="1"/>
    <col min="204" max="205" width="9.88671875" style="29" customWidth="1"/>
    <col min="206" max="206" width="11.109375" style="29" customWidth="1"/>
    <col min="207" max="207" width="2.88671875" style="29" customWidth="1"/>
    <col min="208" max="208" width="3.5546875" style="29" customWidth="1"/>
    <col min="209" max="453" width="9.109375" style="29"/>
    <col min="454" max="454" width="8.6640625" style="29" customWidth="1"/>
    <col min="455" max="455" width="9.88671875" style="29" customWidth="1"/>
    <col min="456" max="456" width="14.44140625" style="29" customWidth="1"/>
    <col min="457" max="457" width="7.33203125" style="29" customWidth="1"/>
    <col min="458" max="458" width="5.5546875" style="29" customWidth="1"/>
    <col min="459" max="459" width="9" style="29" customWidth="1"/>
    <col min="460" max="461" width="9.88671875" style="29" customWidth="1"/>
    <col min="462" max="462" width="11.109375" style="29" customWidth="1"/>
    <col min="463" max="463" width="2.88671875" style="29" customWidth="1"/>
    <col min="464" max="464" width="3.5546875" style="29" customWidth="1"/>
    <col min="465" max="709" width="9.109375" style="29"/>
    <col min="710" max="710" width="8.6640625" style="29" customWidth="1"/>
    <col min="711" max="711" width="9.88671875" style="29" customWidth="1"/>
    <col min="712" max="712" width="14.44140625" style="29" customWidth="1"/>
    <col min="713" max="713" width="7.33203125" style="29" customWidth="1"/>
    <col min="714" max="714" width="5.5546875" style="29" customWidth="1"/>
    <col min="715" max="715" width="9" style="29" customWidth="1"/>
    <col min="716" max="717" width="9.88671875" style="29" customWidth="1"/>
    <col min="718" max="718" width="11.109375" style="29" customWidth="1"/>
    <col min="719" max="719" width="2.88671875" style="29" customWidth="1"/>
    <col min="720" max="720" width="3.5546875" style="29" customWidth="1"/>
    <col min="721" max="965" width="9.109375" style="29"/>
    <col min="966" max="966" width="8.6640625" style="29" customWidth="1"/>
    <col min="967" max="967" width="9.88671875" style="29" customWidth="1"/>
    <col min="968" max="968" width="14.44140625" style="29" customWidth="1"/>
    <col min="969" max="969" width="7.33203125" style="29" customWidth="1"/>
    <col min="970" max="970" width="5.5546875" style="29" customWidth="1"/>
    <col min="971" max="971" width="9" style="29" customWidth="1"/>
    <col min="972" max="973" width="9.88671875" style="29" customWidth="1"/>
    <col min="974" max="974" width="11.109375" style="29" customWidth="1"/>
    <col min="975" max="975" width="2.88671875" style="29" customWidth="1"/>
    <col min="976" max="976" width="3.5546875" style="29" customWidth="1"/>
    <col min="977" max="1221" width="9.109375" style="29"/>
    <col min="1222" max="1222" width="8.6640625" style="29" customWidth="1"/>
    <col min="1223" max="1223" width="9.88671875" style="29" customWidth="1"/>
    <col min="1224" max="1224" width="14.44140625" style="29" customWidth="1"/>
    <col min="1225" max="1225" width="7.33203125" style="29" customWidth="1"/>
    <col min="1226" max="1226" width="5.5546875" style="29" customWidth="1"/>
    <col min="1227" max="1227" width="9" style="29" customWidth="1"/>
    <col min="1228" max="1229" width="9.88671875" style="29" customWidth="1"/>
    <col min="1230" max="1230" width="11.109375" style="29" customWidth="1"/>
    <col min="1231" max="1231" width="2.88671875" style="29" customWidth="1"/>
    <col min="1232" max="1232" width="3.5546875" style="29" customWidth="1"/>
    <col min="1233" max="1477" width="9.109375" style="29"/>
    <col min="1478" max="1478" width="8.6640625" style="29" customWidth="1"/>
    <col min="1479" max="1479" width="9.88671875" style="29" customWidth="1"/>
    <col min="1480" max="1480" width="14.44140625" style="29" customWidth="1"/>
    <col min="1481" max="1481" width="7.33203125" style="29" customWidth="1"/>
    <col min="1482" max="1482" width="5.5546875" style="29" customWidth="1"/>
    <col min="1483" max="1483" width="9" style="29" customWidth="1"/>
    <col min="1484" max="1485" width="9.88671875" style="29" customWidth="1"/>
    <col min="1486" max="1486" width="11.109375" style="29" customWidth="1"/>
    <col min="1487" max="1487" width="2.88671875" style="29" customWidth="1"/>
    <col min="1488" max="1488" width="3.5546875" style="29" customWidth="1"/>
    <col min="1489" max="1733" width="9.109375" style="29"/>
    <col min="1734" max="1734" width="8.6640625" style="29" customWidth="1"/>
    <col min="1735" max="1735" width="9.88671875" style="29" customWidth="1"/>
    <col min="1736" max="1736" width="14.44140625" style="29" customWidth="1"/>
    <col min="1737" max="1737" width="7.33203125" style="29" customWidth="1"/>
    <col min="1738" max="1738" width="5.5546875" style="29" customWidth="1"/>
    <col min="1739" max="1739" width="9" style="29" customWidth="1"/>
    <col min="1740" max="1741" width="9.88671875" style="29" customWidth="1"/>
    <col min="1742" max="1742" width="11.109375" style="29" customWidth="1"/>
    <col min="1743" max="1743" width="2.88671875" style="29" customWidth="1"/>
    <col min="1744" max="1744" width="3.5546875" style="29" customWidth="1"/>
    <col min="1745" max="1989" width="9.109375" style="29"/>
    <col min="1990" max="1990" width="8.6640625" style="29" customWidth="1"/>
    <col min="1991" max="1991" width="9.88671875" style="29" customWidth="1"/>
    <col min="1992" max="1992" width="14.44140625" style="29" customWidth="1"/>
    <col min="1993" max="1993" width="7.33203125" style="29" customWidth="1"/>
    <col min="1994" max="1994" width="5.5546875" style="29" customWidth="1"/>
    <col min="1995" max="1995" width="9" style="29" customWidth="1"/>
    <col min="1996" max="1997" width="9.88671875" style="29" customWidth="1"/>
    <col min="1998" max="1998" width="11.109375" style="29" customWidth="1"/>
    <col min="1999" max="1999" width="2.88671875" style="29" customWidth="1"/>
    <col min="2000" max="2000" width="3.5546875" style="29" customWidth="1"/>
    <col min="2001" max="2245" width="9.109375" style="29"/>
    <col min="2246" max="2246" width="8.6640625" style="29" customWidth="1"/>
    <col min="2247" max="2247" width="9.88671875" style="29" customWidth="1"/>
    <col min="2248" max="2248" width="14.44140625" style="29" customWidth="1"/>
    <col min="2249" max="2249" width="7.33203125" style="29" customWidth="1"/>
    <col min="2250" max="2250" width="5.5546875" style="29" customWidth="1"/>
    <col min="2251" max="2251" width="9" style="29" customWidth="1"/>
    <col min="2252" max="2253" width="9.88671875" style="29" customWidth="1"/>
    <col min="2254" max="2254" width="11.109375" style="29" customWidth="1"/>
    <col min="2255" max="2255" width="2.88671875" style="29" customWidth="1"/>
    <col min="2256" max="2256" width="3.5546875" style="29" customWidth="1"/>
    <col min="2257" max="2501" width="9.109375" style="29"/>
    <col min="2502" max="2502" width="8.6640625" style="29" customWidth="1"/>
    <col min="2503" max="2503" width="9.88671875" style="29" customWidth="1"/>
    <col min="2504" max="2504" width="14.44140625" style="29" customWidth="1"/>
    <col min="2505" max="2505" width="7.33203125" style="29" customWidth="1"/>
    <col min="2506" max="2506" width="5.5546875" style="29" customWidth="1"/>
    <col min="2507" max="2507" width="9" style="29" customWidth="1"/>
    <col min="2508" max="2509" width="9.88671875" style="29" customWidth="1"/>
    <col min="2510" max="2510" width="11.109375" style="29" customWidth="1"/>
    <col min="2511" max="2511" width="2.88671875" style="29" customWidth="1"/>
    <col min="2512" max="2512" width="3.5546875" style="29" customWidth="1"/>
    <col min="2513" max="2757" width="9.109375" style="29"/>
    <col min="2758" max="2758" width="8.6640625" style="29" customWidth="1"/>
    <col min="2759" max="2759" width="9.88671875" style="29" customWidth="1"/>
    <col min="2760" max="2760" width="14.44140625" style="29" customWidth="1"/>
    <col min="2761" max="2761" width="7.33203125" style="29" customWidth="1"/>
    <col min="2762" max="2762" width="5.5546875" style="29" customWidth="1"/>
    <col min="2763" max="2763" width="9" style="29" customWidth="1"/>
    <col min="2764" max="2765" width="9.88671875" style="29" customWidth="1"/>
    <col min="2766" max="2766" width="11.109375" style="29" customWidth="1"/>
    <col min="2767" max="2767" width="2.88671875" style="29" customWidth="1"/>
    <col min="2768" max="2768" width="3.5546875" style="29" customWidth="1"/>
    <col min="2769" max="3013" width="9.109375" style="29"/>
    <col min="3014" max="3014" width="8.6640625" style="29" customWidth="1"/>
    <col min="3015" max="3015" width="9.88671875" style="29" customWidth="1"/>
    <col min="3016" max="3016" width="14.44140625" style="29" customWidth="1"/>
    <col min="3017" max="3017" width="7.33203125" style="29" customWidth="1"/>
    <col min="3018" max="3018" width="5.5546875" style="29" customWidth="1"/>
    <col min="3019" max="3019" width="9" style="29" customWidth="1"/>
    <col min="3020" max="3021" width="9.88671875" style="29" customWidth="1"/>
    <col min="3022" max="3022" width="11.109375" style="29" customWidth="1"/>
    <col min="3023" max="3023" width="2.88671875" style="29" customWidth="1"/>
    <col min="3024" max="3024" width="3.5546875" style="29" customWidth="1"/>
    <col min="3025" max="3269" width="9.109375" style="29"/>
    <col min="3270" max="3270" width="8.6640625" style="29" customWidth="1"/>
    <col min="3271" max="3271" width="9.88671875" style="29" customWidth="1"/>
    <col min="3272" max="3272" width="14.44140625" style="29" customWidth="1"/>
    <col min="3273" max="3273" width="7.33203125" style="29" customWidth="1"/>
    <col min="3274" max="3274" width="5.5546875" style="29" customWidth="1"/>
    <col min="3275" max="3275" width="9" style="29" customWidth="1"/>
    <col min="3276" max="3277" width="9.88671875" style="29" customWidth="1"/>
    <col min="3278" max="3278" width="11.109375" style="29" customWidth="1"/>
    <col min="3279" max="3279" width="2.88671875" style="29" customWidth="1"/>
    <col min="3280" max="3280" width="3.5546875" style="29" customWidth="1"/>
    <col min="3281" max="3525" width="9.109375" style="29"/>
    <col min="3526" max="3526" width="8.6640625" style="29" customWidth="1"/>
    <col min="3527" max="3527" width="9.88671875" style="29" customWidth="1"/>
    <col min="3528" max="3528" width="14.44140625" style="29" customWidth="1"/>
    <col min="3529" max="3529" width="7.33203125" style="29" customWidth="1"/>
    <col min="3530" max="3530" width="5.5546875" style="29" customWidth="1"/>
    <col min="3531" max="3531" width="9" style="29" customWidth="1"/>
    <col min="3532" max="3533" width="9.88671875" style="29" customWidth="1"/>
    <col min="3534" max="3534" width="11.109375" style="29" customWidth="1"/>
    <col min="3535" max="3535" width="2.88671875" style="29" customWidth="1"/>
    <col min="3536" max="3536" width="3.5546875" style="29" customWidth="1"/>
    <col min="3537" max="3781" width="9.109375" style="29"/>
    <col min="3782" max="3782" width="8.6640625" style="29" customWidth="1"/>
    <col min="3783" max="3783" width="9.88671875" style="29" customWidth="1"/>
    <col min="3784" max="3784" width="14.44140625" style="29" customWidth="1"/>
    <col min="3785" max="3785" width="7.33203125" style="29" customWidth="1"/>
    <col min="3786" max="3786" width="5.5546875" style="29" customWidth="1"/>
    <col min="3787" max="3787" width="9" style="29" customWidth="1"/>
    <col min="3788" max="3789" width="9.88671875" style="29" customWidth="1"/>
    <col min="3790" max="3790" width="11.109375" style="29" customWidth="1"/>
    <col min="3791" max="3791" width="2.88671875" style="29" customWidth="1"/>
    <col min="3792" max="3792" width="3.5546875" style="29" customWidth="1"/>
    <col min="3793" max="4037" width="9.109375" style="29"/>
    <col min="4038" max="4038" width="8.6640625" style="29" customWidth="1"/>
    <col min="4039" max="4039" width="9.88671875" style="29" customWidth="1"/>
    <col min="4040" max="4040" width="14.44140625" style="29" customWidth="1"/>
    <col min="4041" max="4041" width="7.33203125" style="29" customWidth="1"/>
    <col min="4042" max="4042" width="5.5546875" style="29" customWidth="1"/>
    <col min="4043" max="4043" width="9" style="29" customWidth="1"/>
    <col min="4044" max="4045" width="9.88671875" style="29" customWidth="1"/>
    <col min="4046" max="4046" width="11.109375" style="29" customWidth="1"/>
    <col min="4047" max="4047" width="2.88671875" style="29" customWidth="1"/>
    <col min="4048" max="4048" width="3.5546875" style="29" customWidth="1"/>
    <col min="4049" max="4293" width="9.109375" style="29"/>
    <col min="4294" max="4294" width="8.6640625" style="29" customWidth="1"/>
    <col min="4295" max="4295" width="9.88671875" style="29" customWidth="1"/>
    <col min="4296" max="4296" width="14.44140625" style="29" customWidth="1"/>
    <col min="4297" max="4297" width="7.33203125" style="29" customWidth="1"/>
    <col min="4298" max="4298" width="5.5546875" style="29" customWidth="1"/>
    <col min="4299" max="4299" width="9" style="29" customWidth="1"/>
    <col min="4300" max="4301" width="9.88671875" style="29" customWidth="1"/>
    <col min="4302" max="4302" width="11.109375" style="29" customWidth="1"/>
    <col min="4303" max="4303" width="2.88671875" style="29" customWidth="1"/>
    <col min="4304" max="4304" width="3.5546875" style="29" customWidth="1"/>
    <col min="4305" max="4549" width="9.109375" style="29"/>
    <col min="4550" max="4550" width="8.6640625" style="29" customWidth="1"/>
    <col min="4551" max="4551" width="9.88671875" style="29" customWidth="1"/>
    <col min="4552" max="4552" width="14.44140625" style="29" customWidth="1"/>
    <col min="4553" max="4553" width="7.33203125" style="29" customWidth="1"/>
    <col min="4554" max="4554" width="5.5546875" style="29" customWidth="1"/>
    <col min="4555" max="4555" width="9" style="29" customWidth="1"/>
    <col min="4556" max="4557" width="9.88671875" style="29" customWidth="1"/>
    <col min="4558" max="4558" width="11.109375" style="29" customWidth="1"/>
    <col min="4559" max="4559" width="2.88671875" style="29" customWidth="1"/>
    <col min="4560" max="4560" width="3.5546875" style="29" customWidth="1"/>
    <col min="4561" max="4805" width="9.109375" style="29"/>
    <col min="4806" max="4806" width="8.6640625" style="29" customWidth="1"/>
    <col min="4807" max="4807" width="9.88671875" style="29" customWidth="1"/>
    <col min="4808" max="4808" width="14.44140625" style="29" customWidth="1"/>
    <col min="4809" max="4809" width="7.33203125" style="29" customWidth="1"/>
    <col min="4810" max="4810" width="5.5546875" style="29" customWidth="1"/>
    <col min="4811" max="4811" width="9" style="29" customWidth="1"/>
    <col min="4812" max="4813" width="9.88671875" style="29" customWidth="1"/>
    <col min="4814" max="4814" width="11.109375" style="29" customWidth="1"/>
    <col min="4815" max="4815" width="2.88671875" style="29" customWidth="1"/>
    <col min="4816" max="4816" width="3.5546875" style="29" customWidth="1"/>
    <col min="4817" max="5061" width="9.109375" style="29"/>
    <col min="5062" max="5062" width="8.6640625" style="29" customWidth="1"/>
    <col min="5063" max="5063" width="9.88671875" style="29" customWidth="1"/>
    <col min="5064" max="5064" width="14.44140625" style="29" customWidth="1"/>
    <col min="5065" max="5065" width="7.33203125" style="29" customWidth="1"/>
    <col min="5066" max="5066" width="5.5546875" style="29" customWidth="1"/>
    <col min="5067" max="5067" width="9" style="29" customWidth="1"/>
    <col min="5068" max="5069" width="9.88671875" style="29" customWidth="1"/>
    <col min="5070" max="5070" width="11.109375" style="29" customWidth="1"/>
    <col min="5071" max="5071" width="2.88671875" style="29" customWidth="1"/>
    <col min="5072" max="5072" width="3.5546875" style="29" customWidth="1"/>
    <col min="5073" max="5317" width="9.109375" style="29"/>
    <col min="5318" max="5318" width="8.6640625" style="29" customWidth="1"/>
    <col min="5319" max="5319" width="9.88671875" style="29" customWidth="1"/>
    <col min="5320" max="5320" width="14.44140625" style="29" customWidth="1"/>
    <col min="5321" max="5321" width="7.33203125" style="29" customWidth="1"/>
    <col min="5322" max="5322" width="5.5546875" style="29" customWidth="1"/>
    <col min="5323" max="5323" width="9" style="29" customWidth="1"/>
    <col min="5324" max="5325" width="9.88671875" style="29" customWidth="1"/>
    <col min="5326" max="5326" width="11.109375" style="29" customWidth="1"/>
    <col min="5327" max="5327" width="2.88671875" style="29" customWidth="1"/>
    <col min="5328" max="5328" width="3.5546875" style="29" customWidth="1"/>
    <col min="5329" max="5573" width="9.109375" style="29"/>
    <col min="5574" max="5574" width="8.6640625" style="29" customWidth="1"/>
    <col min="5575" max="5575" width="9.88671875" style="29" customWidth="1"/>
    <col min="5576" max="5576" width="14.44140625" style="29" customWidth="1"/>
    <col min="5577" max="5577" width="7.33203125" style="29" customWidth="1"/>
    <col min="5578" max="5578" width="5.5546875" style="29" customWidth="1"/>
    <col min="5579" max="5579" width="9" style="29" customWidth="1"/>
    <col min="5580" max="5581" width="9.88671875" style="29" customWidth="1"/>
    <col min="5582" max="5582" width="11.109375" style="29" customWidth="1"/>
    <col min="5583" max="5583" width="2.88671875" style="29" customWidth="1"/>
    <col min="5584" max="5584" width="3.5546875" style="29" customWidth="1"/>
    <col min="5585" max="5829" width="9.109375" style="29"/>
    <col min="5830" max="5830" width="8.6640625" style="29" customWidth="1"/>
    <col min="5831" max="5831" width="9.88671875" style="29" customWidth="1"/>
    <col min="5832" max="5832" width="14.44140625" style="29" customWidth="1"/>
    <col min="5833" max="5833" width="7.33203125" style="29" customWidth="1"/>
    <col min="5834" max="5834" width="5.5546875" style="29" customWidth="1"/>
    <col min="5835" max="5835" width="9" style="29" customWidth="1"/>
    <col min="5836" max="5837" width="9.88671875" style="29" customWidth="1"/>
    <col min="5838" max="5838" width="11.109375" style="29" customWidth="1"/>
    <col min="5839" max="5839" width="2.88671875" style="29" customWidth="1"/>
    <col min="5840" max="5840" width="3.5546875" style="29" customWidth="1"/>
    <col min="5841" max="6085" width="9.109375" style="29"/>
    <col min="6086" max="6086" width="8.6640625" style="29" customWidth="1"/>
    <col min="6087" max="6087" width="9.88671875" style="29" customWidth="1"/>
    <col min="6088" max="6088" width="14.44140625" style="29" customWidth="1"/>
    <col min="6089" max="6089" width="7.33203125" style="29" customWidth="1"/>
    <col min="6090" max="6090" width="5.5546875" style="29" customWidth="1"/>
    <col min="6091" max="6091" width="9" style="29" customWidth="1"/>
    <col min="6092" max="6093" width="9.88671875" style="29" customWidth="1"/>
    <col min="6094" max="6094" width="11.109375" style="29" customWidth="1"/>
    <col min="6095" max="6095" width="2.88671875" style="29" customWidth="1"/>
    <col min="6096" max="6096" width="3.5546875" style="29" customWidth="1"/>
    <col min="6097" max="6341" width="9.109375" style="29"/>
    <col min="6342" max="6342" width="8.6640625" style="29" customWidth="1"/>
    <col min="6343" max="6343" width="9.88671875" style="29" customWidth="1"/>
    <col min="6344" max="6344" width="14.44140625" style="29" customWidth="1"/>
    <col min="6345" max="6345" width="7.33203125" style="29" customWidth="1"/>
    <col min="6346" max="6346" width="5.5546875" style="29" customWidth="1"/>
    <col min="6347" max="6347" width="9" style="29" customWidth="1"/>
    <col min="6348" max="6349" width="9.88671875" style="29" customWidth="1"/>
    <col min="6350" max="6350" width="11.109375" style="29" customWidth="1"/>
    <col min="6351" max="6351" width="2.88671875" style="29" customWidth="1"/>
    <col min="6352" max="6352" width="3.5546875" style="29" customWidth="1"/>
    <col min="6353" max="6597" width="9.109375" style="29"/>
    <col min="6598" max="6598" width="8.6640625" style="29" customWidth="1"/>
    <col min="6599" max="6599" width="9.88671875" style="29" customWidth="1"/>
    <col min="6600" max="6600" width="14.44140625" style="29" customWidth="1"/>
    <col min="6601" max="6601" width="7.33203125" style="29" customWidth="1"/>
    <col min="6602" max="6602" width="5.5546875" style="29" customWidth="1"/>
    <col min="6603" max="6603" width="9" style="29" customWidth="1"/>
    <col min="6604" max="6605" width="9.88671875" style="29" customWidth="1"/>
    <col min="6606" max="6606" width="11.109375" style="29" customWidth="1"/>
    <col min="6607" max="6607" width="2.88671875" style="29" customWidth="1"/>
    <col min="6608" max="6608" width="3.5546875" style="29" customWidth="1"/>
    <col min="6609" max="6853" width="9.109375" style="29"/>
    <col min="6854" max="6854" width="8.6640625" style="29" customWidth="1"/>
    <col min="6855" max="6855" width="9.88671875" style="29" customWidth="1"/>
    <col min="6856" max="6856" width="14.44140625" style="29" customWidth="1"/>
    <col min="6857" max="6857" width="7.33203125" style="29" customWidth="1"/>
    <col min="6858" max="6858" width="5.5546875" style="29" customWidth="1"/>
    <col min="6859" max="6859" width="9" style="29" customWidth="1"/>
    <col min="6860" max="6861" width="9.88671875" style="29" customWidth="1"/>
    <col min="6862" max="6862" width="11.109375" style="29" customWidth="1"/>
    <col min="6863" max="6863" width="2.88671875" style="29" customWidth="1"/>
    <col min="6864" max="6864" width="3.5546875" style="29" customWidth="1"/>
    <col min="6865" max="7109" width="9.109375" style="29"/>
    <col min="7110" max="7110" width="8.6640625" style="29" customWidth="1"/>
    <col min="7111" max="7111" width="9.88671875" style="29" customWidth="1"/>
    <col min="7112" max="7112" width="14.44140625" style="29" customWidth="1"/>
    <col min="7113" max="7113" width="7.33203125" style="29" customWidth="1"/>
    <col min="7114" max="7114" width="5.5546875" style="29" customWidth="1"/>
    <col min="7115" max="7115" width="9" style="29" customWidth="1"/>
    <col min="7116" max="7117" width="9.88671875" style="29" customWidth="1"/>
    <col min="7118" max="7118" width="11.109375" style="29" customWidth="1"/>
    <col min="7119" max="7119" width="2.88671875" style="29" customWidth="1"/>
    <col min="7120" max="7120" width="3.5546875" style="29" customWidth="1"/>
    <col min="7121" max="7365" width="9.109375" style="29"/>
    <col min="7366" max="7366" width="8.6640625" style="29" customWidth="1"/>
    <col min="7367" max="7367" width="9.88671875" style="29" customWidth="1"/>
    <col min="7368" max="7368" width="14.44140625" style="29" customWidth="1"/>
    <col min="7369" max="7369" width="7.33203125" style="29" customWidth="1"/>
    <col min="7370" max="7370" width="5.5546875" style="29" customWidth="1"/>
    <col min="7371" max="7371" width="9" style="29" customWidth="1"/>
    <col min="7372" max="7373" width="9.88671875" style="29" customWidth="1"/>
    <col min="7374" max="7374" width="11.109375" style="29" customWidth="1"/>
    <col min="7375" max="7375" width="2.88671875" style="29" customWidth="1"/>
    <col min="7376" max="7376" width="3.5546875" style="29" customWidth="1"/>
    <col min="7377" max="7621" width="9.109375" style="29"/>
    <col min="7622" max="7622" width="8.6640625" style="29" customWidth="1"/>
    <col min="7623" max="7623" width="9.88671875" style="29" customWidth="1"/>
    <col min="7624" max="7624" width="14.44140625" style="29" customWidth="1"/>
    <col min="7625" max="7625" width="7.33203125" style="29" customWidth="1"/>
    <col min="7626" max="7626" width="5.5546875" style="29" customWidth="1"/>
    <col min="7627" max="7627" width="9" style="29" customWidth="1"/>
    <col min="7628" max="7629" width="9.88671875" style="29" customWidth="1"/>
    <col min="7630" max="7630" width="11.109375" style="29" customWidth="1"/>
    <col min="7631" max="7631" width="2.88671875" style="29" customWidth="1"/>
    <col min="7632" max="7632" width="3.5546875" style="29" customWidth="1"/>
    <col min="7633" max="7877" width="9.109375" style="29"/>
    <col min="7878" max="7878" width="8.6640625" style="29" customWidth="1"/>
    <col min="7879" max="7879" width="9.88671875" style="29" customWidth="1"/>
    <col min="7880" max="7880" width="14.44140625" style="29" customWidth="1"/>
    <col min="7881" max="7881" width="7.33203125" style="29" customWidth="1"/>
    <col min="7882" max="7882" width="5.5546875" style="29" customWidth="1"/>
    <col min="7883" max="7883" width="9" style="29" customWidth="1"/>
    <col min="7884" max="7885" width="9.88671875" style="29" customWidth="1"/>
    <col min="7886" max="7886" width="11.109375" style="29" customWidth="1"/>
    <col min="7887" max="7887" width="2.88671875" style="29" customWidth="1"/>
    <col min="7888" max="7888" width="3.5546875" style="29" customWidth="1"/>
    <col min="7889" max="8133" width="9.109375" style="29"/>
    <col min="8134" max="8134" width="8.6640625" style="29" customWidth="1"/>
    <col min="8135" max="8135" width="9.88671875" style="29" customWidth="1"/>
    <col min="8136" max="8136" width="14.44140625" style="29" customWidth="1"/>
    <col min="8137" max="8137" width="7.33203125" style="29" customWidth="1"/>
    <col min="8138" max="8138" width="5.5546875" style="29" customWidth="1"/>
    <col min="8139" max="8139" width="9" style="29" customWidth="1"/>
    <col min="8140" max="8141" width="9.88671875" style="29" customWidth="1"/>
    <col min="8142" max="8142" width="11.109375" style="29" customWidth="1"/>
    <col min="8143" max="8143" width="2.88671875" style="29" customWidth="1"/>
    <col min="8144" max="8144" width="3.5546875" style="29" customWidth="1"/>
    <col min="8145" max="8389" width="9.109375" style="29"/>
    <col min="8390" max="8390" width="8.6640625" style="29" customWidth="1"/>
    <col min="8391" max="8391" width="9.88671875" style="29" customWidth="1"/>
    <col min="8392" max="8392" width="14.44140625" style="29" customWidth="1"/>
    <col min="8393" max="8393" width="7.33203125" style="29" customWidth="1"/>
    <col min="8394" max="8394" width="5.5546875" style="29" customWidth="1"/>
    <col min="8395" max="8395" width="9" style="29" customWidth="1"/>
    <col min="8396" max="8397" width="9.88671875" style="29" customWidth="1"/>
    <col min="8398" max="8398" width="11.109375" style="29" customWidth="1"/>
    <col min="8399" max="8399" width="2.88671875" style="29" customWidth="1"/>
    <col min="8400" max="8400" width="3.5546875" style="29" customWidth="1"/>
    <col min="8401" max="8645" width="9.109375" style="29"/>
    <col min="8646" max="8646" width="8.6640625" style="29" customWidth="1"/>
    <col min="8647" max="8647" width="9.88671875" style="29" customWidth="1"/>
    <col min="8648" max="8648" width="14.44140625" style="29" customWidth="1"/>
    <col min="8649" max="8649" width="7.33203125" style="29" customWidth="1"/>
    <col min="8650" max="8650" width="5.5546875" style="29" customWidth="1"/>
    <col min="8651" max="8651" width="9" style="29" customWidth="1"/>
    <col min="8652" max="8653" width="9.88671875" style="29" customWidth="1"/>
    <col min="8654" max="8654" width="11.109375" style="29" customWidth="1"/>
    <col min="8655" max="8655" width="2.88671875" style="29" customWidth="1"/>
    <col min="8656" max="8656" width="3.5546875" style="29" customWidth="1"/>
    <col min="8657" max="8901" width="9.109375" style="29"/>
    <col min="8902" max="8902" width="8.6640625" style="29" customWidth="1"/>
    <col min="8903" max="8903" width="9.88671875" style="29" customWidth="1"/>
    <col min="8904" max="8904" width="14.44140625" style="29" customWidth="1"/>
    <col min="8905" max="8905" width="7.33203125" style="29" customWidth="1"/>
    <col min="8906" max="8906" width="5.5546875" style="29" customWidth="1"/>
    <col min="8907" max="8907" width="9" style="29" customWidth="1"/>
    <col min="8908" max="8909" width="9.88671875" style="29" customWidth="1"/>
    <col min="8910" max="8910" width="11.109375" style="29" customWidth="1"/>
    <col min="8911" max="8911" width="2.88671875" style="29" customWidth="1"/>
    <col min="8912" max="8912" width="3.5546875" style="29" customWidth="1"/>
    <col min="8913" max="9157" width="9.109375" style="29"/>
    <col min="9158" max="9158" width="8.6640625" style="29" customWidth="1"/>
    <col min="9159" max="9159" width="9.88671875" style="29" customWidth="1"/>
    <col min="9160" max="9160" width="14.44140625" style="29" customWidth="1"/>
    <col min="9161" max="9161" width="7.33203125" style="29" customWidth="1"/>
    <col min="9162" max="9162" width="5.5546875" style="29" customWidth="1"/>
    <col min="9163" max="9163" width="9" style="29" customWidth="1"/>
    <col min="9164" max="9165" width="9.88671875" style="29" customWidth="1"/>
    <col min="9166" max="9166" width="11.109375" style="29" customWidth="1"/>
    <col min="9167" max="9167" width="2.88671875" style="29" customWidth="1"/>
    <col min="9168" max="9168" width="3.5546875" style="29" customWidth="1"/>
    <col min="9169" max="9413" width="9.109375" style="29"/>
    <col min="9414" max="9414" width="8.6640625" style="29" customWidth="1"/>
    <col min="9415" max="9415" width="9.88671875" style="29" customWidth="1"/>
    <col min="9416" max="9416" width="14.44140625" style="29" customWidth="1"/>
    <col min="9417" max="9417" width="7.33203125" style="29" customWidth="1"/>
    <col min="9418" max="9418" width="5.5546875" style="29" customWidth="1"/>
    <col min="9419" max="9419" width="9" style="29" customWidth="1"/>
    <col min="9420" max="9421" width="9.88671875" style="29" customWidth="1"/>
    <col min="9422" max="9422" width="11.109375" style="29" customWidth="1"/>
    <col min="9423" max="9423" width="2.88671875" style="29" customWidth="1"/>
    <col min="9424" max="9424" width="3.5546875" style="29" customWidth="1"/>
    <col min="9425" max="9669" width="9.109375" style="29"/>
    <col min="9670" max="9670" width="8.6640625" style="29" customWidth="1"/>
    <col min="9671" max="9671" width="9.88671875" style="29" customWidth="1"/>
    <col min="9672" max="9672" width="14.44140625" style="29" customWidth="1"/>
    <col min="9673" max="9673" width="7.33203125" style="29" customWidth="1"/>
    <col min="9674" max="9674" width="5.5546875" style="29" customWidth="1"/>
    <col min="9675" max="9675" width="9" style="29" customWidth="1"/>
    <col min="9676" max="9677" width="9.88671875" style="29" customWidth="1"/>
    <col min="9678" max="9678" width="11.109375" style="29" customWidth="1"/>
    <col min="9679" max="9679" width="2.88671875" style="29" customWidth="1"/>
    <col min="9680" max="9680" width="3.5546875" style="29" customWidth="1"/>
    <col min="9681" max="9925" width="9.109375" style="29"/>
    <col min="9926" max="9926" width="8.6640625" style="29" customWidth="1"/>
    <col min="9927" max="9927" width="9.88671875" style="29" customWidth="1"/>
    <col min="9928" max="9928" width="14.44140625" style="29" customWidth="1"/>
    <col min="9929" max="9929" width="7.33203125" style="29" customWidth="1"/>
    <col min="9930" max="9930" width="5.5546875" style="29" customWidth="1"/>
    <col min="9931" max="9931" width="9" style="29" customWidth="1"/>
    <col min="9932" max="9933" width="9.88671875" style="29" customWidth="1"/>
    <col min="9934" max="9934" width="11.109375" style="29" customWidth="1"/>
    <col min="9935" max="9935" width="2.88671875" style="29" customWidth="1"/>
    <col min="9936" max="9936" width="3.5546875" style="29" customWidth="1"/>
    <col min="9937" max="10181" width="9.109375" style="29"/>
    <col min="10182" max="10182" width="8.6640625" style="29" customWidth="1"/>
    <col min="10183" max="10183" width="9.88671875" style="29" customWidth="1"/>
    <col min="10184" max="10184" width="14.44140625" style="29" customWidth="1"/>
    <col min="10185" max="10185" width="7.33203125" style="29" customWidth="1"/>
    <col min="10186" max="10186" width="5.5546875" style="29" customWidth="1"/>
    <col min="10187" max="10187" width="9" style="29" customWidth="1"/>
    <col min="10188" max="10189" width="9.88671875" style="29" customWidth="1"/>
    <col min="10190" max="10190" width="11.109375" style="29" customWidth="1"/>
    <col min="10191" max="10191" width="2.88671875" style="29" customWidth="1"/>
    <col min="10192" max="10192" width="3.5546875" style="29" customWidth="1"/>
    <col min="10193" max="10437" width="9.109375" style="29"/>
    <col min="10438" max="10438" width="8.6640625" style="29" customWidth="1"/>
    <col min="10439" max="10439" width="9.88671875" style="29" customWidth="1"/>
    <col min="10440" max="10440" width="14.44140625" style="29" customWidth="1"/>
    <col min="10441" max="10441" width="7.33203125" style="29" customWidth="1"/>
    <col min="10442" max="10442" width="5.5546875" style="29" customWidth="1"/>
    <col min="10443" max="10443" width="9" style="29" customWidth="1"/>
    <col min="10444" max="10445" width="9.88671875" style="29" customWidth="1"/>
    <col min="10446" max="10446" width="11.109375" style="29" customWidth="1"/>
    <col min="10447" max="10447" width="2.88671875" style="29" customWidth="1"/>
    <col min="10448" max="10448" width="3.5546875" style="29" customWidth="1"/>
    <col min="10449" max="10693" width="9.109375" style="29"/>
    <col min="10694" max="10694" width="8.6640625" style="29" customWidth="1"/>
    <col min="10695" max="10695" width="9.88671875" style="29" customWidth="1"/>
    <col min="10696" max="10696" width="14.44140625" style="29" customWidth="1"/>
    <col min="10697" max="10697" width="7.33203125" style="29" customWidth="1"/>
    <col min="10698" max="10698" width="5.5546875" style="29" customWidth="1"/>
    <col min="10699" max="10699" width="9" style="29" customWidth="1"/>
    <col min="10700" max="10701" width="9.88671875" style="29" customWidth="1"/>
    <col min="10702" max="10702" width="11.109375" style="29" customWidth="1"/>
    <col min="10703" max="10703" width="2.88671875" style="29" customWidth="1"/>
    <col min="10704" max="10704" width="3.5546875" style="29" customWidth="1"/>
    <col min="10705" max="10949" width="9.109375" style="29"/>
    <col min="10950" max="10950" width="8.6640625" style="29" customWidth="1"/>
    <col min="10951" max="10951" width="9.88671875" style="29" customWidth="1"/>
    <col min="10952" max="10952" width="14.44140625" style="29" customWidth="1"/>
    <col min="10953" max="10953" width="7.33203125" style="29" customWidth="1"/>
    <col min="10954" max="10954" width="5.5546875" style="29" customWidth="1"/>
    <col min="10955" max="10955" width="9" style="29" customWidth="1"/>
    <col min="10956" max="10957" width="9.88671875" style="29" customWidth="1"/>
    <col min="10958" max="10958" width="11.109375" style="29" customWidth="1"/>
    <col min="10959" max="10959" width="2.88671875" style="29" customWidth="1"/>
    <col min="10960" max="10960" width="3.5546875" style="29" customWidth="1"/>
    <col min="10961" max="11205" width="9.109375" style="29"/>
    <col min="11206" max="11206" width="8.6640625" style="29" customWidth="1"/>
    <col min="11207" max="11207" width="9.88671875" style="29" customWidth="1"/>
    <col min="11208" max="11208" width="14.44140625" style="29" customWidth="1"/>
    <col min="11209" max="11209" width="7.33203125" style="29" customWidth="1"/>
    <col min="11210" max="11210" width="5.5546875" style="29" customWidth="1"/>
    <col min="11211" max="11211" width="9" style="29" customWidth="1"/>
    <col min="11212" max="11213" width="9.88671875" style="29" customWidth="1"/>
    <col min="11214" max="11214" width="11.109375" style="29" customWidth="1"/>
    <col min="11215" max="11215" width="2.88671875" style="29" customWidth="1"/>
    <col min="11216" max="11216" width="3.5546875" style="29" customWidth="1"/>
    <col min="11217" max="11461" width="9.109375" style="29"/>
    <col min="11462" max="11462" width="8.6640625" style="29" customWidth="1"/>
    <col min="11463" max="11463" width="9.88671875" style="29" customWidth="1"/>
    <col min="11464" max="11464" width="14.44140625" style="29" customWidth="1"/>
    <col min="11465" max="11465" width="7.33203125" style="29" customWidth="1"/>
    <col min="11466" max="11466" width="5.5546875" style="29" customWidth="1"/>
    <col min="11467" max="11467" width="9" style="29" customWidth="1"/>
    <col min="11468" max="11469" width="9.88671875" style="29" customWidth="1"/>
    <col min="11470" max="11470" width="11.109375" style="29" customWidth="1"/>
    <col min="11471" max="11471" width="2.88671875" style="29" customWidth="1"/>
    <col min="11472" max="11472" width="3.5546875" style="29" customWidth="1"/>
    <col min="11473" max="11717" width="9.109375" style="29"/>
    <col min="11718" max="11718" width="8.6640625" style="29" customWidth="1"/>
    <col min="11719" max="11719" width="9.88671875" style="29" customWidth="1"/>
    <col min="11720" max="11720" width="14.44140625" style="29" customWidth="1"/>
    <col min="11721" max="11721" width="7.33203125" style="29" customWidth="1"/>
    <col min="11722" max="11722" width="5.5546875" style="29" customWidth="1"/>
    <col min="11723" max="11723" width="9" style="29" customWidth="1"/>
    <col min="11724" max="11725" width="9.88671875" style="29" customWidth="1"/>
    <col min="11726" max="11726" width="11.109375" style="29" customWidth="1"/>
    <col min="11727" max="11727" width="2.88671875" style="29" customWidth="1"/>
    <col min="11728" max="11728" width="3.5546875" style="29" customWidth="1"/>
    <col min="11729" max="11973" width="9.109375" style="29"/>
    <col min="11974" max="11974" width="8.6640625" style="29" customWidth="1"/>
    <col min="11975" max="11975" width="9.88671875" style="29" customWidth="1"/>
    <col min="11976" max="11976" width="14.44140625" style="29" customWidth="1"/>
    <col min="11977" max="11977" width="7.33203125" style="29" customWidth="1"/>
    <col min="11978" max="11978" width="5.5546875" style="29" customWidth="1"/>
    <col min="11979" max="11979" width="9" style="29" customWidth="1"/>
    <col min="11980" max="11981" width="9.88671875" style="29" customWidth="1"/>
    <col min="11982" max="11982" width="11.109375" style="29" customWidth="1"/>
    <col min="11983" max="11983" width="2.88671875" style="29" customWidth="1"/>
    <col min="11984" max="11984" width="3.5546875" style="29" customWidth="1"/>
    <col min="11985" max="12229" width="9.109375" style="29"/>
    <col min="12230" max="12230" width="8.6640625" style="29" customWidth="1"/>
    <col min="12231" max="12231" width="9.88671875" style="29" customWidth="1"/>
    <col min="12232" max="12232" width="14.44140625" style="29" customWidth="1"/>
    <col min="12233" max="12233" width="7.33203125" style="29" customWidth="1"/>
    <col min="12234" max="12234" width="5.5546875" style="29" customWidth="1"/>
    <col min="12235" max="12235" width="9" style="29" customWidth="1"/>
    <col min="12236" max="12237" width="9.88671875" style="29" customWidth="1"/>
    <col min="12238" max="12238" width="11.109375" style="29" customWidth="1"/>
    <col min="12239" max="12239" width="2.88671875" style="29" customWidth="1"/>
    <col min="12240" max="12240" width="3.5546875" style="29" customWidth="1"/>
    <col min="12241" max="12485" width="9.109375" style="29"/>
    <col min="12486" max="12486" width="8.6640625" style="29" customWidth="1"/>
    <col min="12487" max="12487" width="9.88671875" style="29" customWidth="1"/>
    <col min="12488" max="12488" width="14.44140625" style="29" customWidth="1"/>
    <col min="12489" max="12489" width="7.33203125" style="29" customWidth="1"/>
    <col min="12490" max="12490" width="5.5546875" style="29" customWidth="1"/>
    <col min="12491" max="12491" width="9" style="29" customWidth="1"/>
    <col min="12492" max="12493" width="9.88671875" style="29" customWidth="1"/>
    <col min="12494" max="12494" width="11.109375" style="29" customWidth="1"/>
    <col min="12495" max="12495" width="2.88671875" style="29" customWidth="1"/>
    <col min="12496" max="12496" width="3.5546875" style="29" customWidth="1"/>
    <col min="12497" max="12741" width="9.109375" style="29"/>
    <col min="12742" max="12742" width="8.6640625" style="29" customWidth="1"/>
    <col min="12743" max="12743" width="9.88671875" style="29" customWidth="1"/>
    <col min="12744" max="12744" width="14.44140625" style="29" customWidth="1"/>
    <col min="12745" max="12745" width="7.33203125" style="29" customWidth="1"/>
    <col min="12746" max="12746" width="5.5546875" style="29" customWidth="1"/>
    <col min="12747" max="12747" width="9" style="29" customWidth="1"/>
    <col min="12748" max="12749" width="9.88671875" style="29" customWidth="1"/>
    <col min="12750" max="12750" width="11.109375" style="29" customWidth="1"/>
    <col min="12751" max="12751" width="2.88671875" style="29" customWidth="1"/>
    <col min="12752" max="12752" width="3.5546875" style="29" customWidth="1"/>
    <col min="12753" max="12997" width="9.109375" style="29"/>
    <col min="12998" max="12998" width="8.6640625" style="29" customWidth="1"/>
    <col min="12999" max="12999" width="9.88671875" style="29" customWidth="1"/>
    <col min="13000" max="13000" width="14.44140625" style="29" customWidth="1"/>
    <col min="13001" max="13001" width="7.33203125" style="29" customWidth="1"/>
    <col min="13002" max="13002" width="5.5546875" style="29" customWidth="1"/>
    <col min="13003" max="13003" width="9" style="29" customWidth="1"/>
    <col min="13004" max="13005" width="9.88671875" style="29" customWidth="1"/>
    <col min="13006" max="13006" width="11.109375" style="29" customWidth="1"/>
    <col min="13007" max="13007" width="2.88671875" style="29" customWidth="1"/>
    <col min="13008" max="13008" width="3.5546875" style="29" customWidth="1"/>
    <col min="13009" max="13253" width="9.109375" style="29"/>
    <col min="13254" max="13254" width="8.6640625" style="29" customWidth="1"/>
    <col min="13255" max="13255" width="9.88671875" style="29" customWidth="1"/>
    <col min="13256" max="13256" width="14.44140625" style="29" customWidth="1"/>
    <col min="13257" max="13257" width="7.33203125" style="29" customWidth="1"/>
    <col min="13258" max="13258" width="5.5546875" style="29" customWidth="1"/>
    <col min="13259" max="13259" width="9" style="29" customWidth="1"/>
    <col min="13260" max="13261" width="9.88671875" style="29" customWidth="1"/>
    <col min="13262" max="13262" width="11.109375" style="29" customWidth="1"/>
    <col min="13263" max="13263" width="2.88671875" style="29" customWidth="1"/>
    <col min="13264" max="13264" width="3.5546875" style="29" customWidth="1"/>
    <col min="13265" max="13509" width="9.109375" style="29"/>
    <col min="13510" max="13510" width="8.6640625" style="29" customWidth="1"/>
    <col min="13511" max="13511" width="9.88671875" style="29" customWidth="1"/>
    <col min="13512" max="13512" width="14.44140625" style="29" customWidth="1"/>
    <col min="13513" max="13513" width="7.33203125" style="29" customWidth="1"/>
    <col min="13514" max="13514" width="5.5546875" style="29" customWidth="1"/>
    <col min="13515" max="13515" width="9" style="29" customWidth="1"/>
    <col min="13516" max="13517" width="9.88671875" style="29" customWidth="1"/>
    <col min="13518" max="13518" width="11.109375" style="29" customWidth="1"/>
    <col min="13519" max="13519" width="2.88671875" style="29" customWidth="1"/>
    <col min="13520" max="13520" width="3.5546875" style="29" customWidth="1"/>
    <col min="13521" max="13765" width="9.109375" style="29"/>
    <col min="13766" max="13766" width="8.6640625" style="29" customWidth="1"/>
    <col min="13767" max="13767" width="9.88671875" style="29" customWidth="1"/>
    <col min="13768" max="13768" width="14.44140625" style="29" customWidth="1"/>
    <col min="13769" max="13769" width="7.33203125" style="29" customWidth="1"/>
    <col min="13770" max="13770" width="5.5546875" style="29" customWidth="1"/>
    <col min="13771" max="13771" width="9" style="29" customWidth="1"/>
    <col min="13772" max="13773" width="9.88671875" style="29" customWidth="1"/>
    <col min="13774" max="13774" width="11.109375" style="29" customWidth="1"/>
    <col min="13775" max="13775" width="2.88671875" style="29" customWidth="1"/>
    <col min="13776" max="13776" width="3.5546875" style="29" customWidth="1"/>
    <col min="13777" max="14021" width="9.109375" style="29"/>
    <col min="14022" max="14022" width="8.6640625" style="29" customWidth="1"/>
    <col min="14023" max="14023" width="9.88671875" style="29" customWidth="1"/>
    <col min="14024" max="14024" width="14.44140625" style="29" customWidth="1"/>
    <col min="14025" max="14025" width="7.33203125" style="29" customWidth="1"/>
    <col min="14026" max="14026" width="5.5546875" style="29" customWidth="1"/>
    <col min="14027" max="14027" width="9" style="29" customWidth="1"/>
    <col min="14028" max="14029" width="9.88671875" style="29" customWidth="1"/>
    <col min="14030" max="14030" width="11.109375" style="29" customWidth="1"/>
    <col min="14031" max="14031" width="2.88671875" style="29" customWidth="1"/>
    <col min="14032" max="14032" width="3.5546875" style="29" customWidth="1"/>
    <col min="14033" max="14277" width="9.109375" style="29"/>
    <col min="14278" max="14278" width="8.6640625" style="29" customWidth="1"/>
    <col min="14279" max="14279" width="9.88671875" style="29" customWidth="1"/>
    <col min="14280" max="14280" width="14.44140625" style="29" customWidth="1"/>
    <col min="14281" max="14281" width="7.33203125" style="29" customWidth="1"/>
    <col min="14282" max="14282" width="5.5546875" style="29" customWidth="1"/>
    <col min="14283" max="14283" width="9" style="29" customWidth="1"/>
    <col min="14284" max="14285" width="9.88671875" style="29" customWidth="1"/>
    <col min="14286" max="14286" width="11.109375" style="29" customWidth="1"/>
    <col min="14287" max="14287" width="2.88671875" style="29" customWidth="1"/>
    <col min="14288" max="14288" width="3.5546875" style="29" customWidth="1"/>
    <col min="14289" max="14533" width="9.109375" style="29"/>
    <col min="14534" max="14534" width="8.6640625" style="29" customWidth="1"/>
    <col min="14535" max="14535" width="9.88671875" style="29" customWidth="1"/>
    <col min="14536" max="14536" width="14.44140625" style="29" customWidth="1"/>
    <col min="14537" max="14537" width="7.33203125" style="29" customWidth="1"/>
    <col min="14538" max="14538" width="5.5546875" style="29" customWidth="1"/>
    <col min="14539" max="14539" width="9" style="29" customWidth="1"/>
    <col min="14540" max="14541" width="9.88671875" style="29" customWidth="1"/>
    <col min="14542" max="14542" width="11.109375" style="29" customWidth="1"/>
    <col min="14543" max="14543" width="2.88671875" style="29" customWidth="1"/>
    <col min="14544" max="14544" width="3.5546875" style="29" customWidth="1"/>
    <col min="14545" max="14789" width="9.109375" style="29"/>
    <col min="14790" max="14790" width="8.6640625" style="29" customWidth="1"/>
    <col min="14791" max="14791" width="9.88671875" style="29" customWidth="1"/>
    <col min="14792" max="14792" width="14.44140625" style="29" customWidth="1"/>
    <col min="14793" max="14793" width="7.33203125" style="29" customWidth="1"/>
    <col min="14794" max="14794" width="5.5546875" style="29" customWidth="1"/>
    <col min="14795" max="14795" width="9" style="29" customWidth="1"/>
    <col min="14796" max="14797" width="9.88671875" style="29" customWidth="1"/>
    <col min="14798" max="14798" width="11.109375" style="29" customWidth="1"/>
    <col min="14799" max="14799" width="2.88671875" style="29" customWidth="1"/>
    <col min="14800" max="14800" width="3.5546875" style="29" customWidth="1"/>
    <col min="14801" max="15045" width="9.109375" style="29"/>
    <col min="15046" max="15046" width="8.6640625" style="29" customWidth="1"/>
    <col min="15047" max="15047" width="9.88671875" style="29" customWidth="1"/>
    <col min="15048" max="15048" width="14.44140625" style="29" customWidth="1"/>
    <col min="15049" max="15049" width="7.33203125" style="29" customWidth="1"/>
    <col min="15050" max="15050" width="5.5546875" style="29" customWidth="1"/>
    <col min="15051" max="15051" width="9" style="29" customWidth="1"/>
    <col min="15052" max="15053" width="9.88671875" style="29" customWidth="1"/>
    <col min="15054" max="15054" width="11.109375" style="29" customWidth="1"/>
    <col min="15055" max="15055" width="2.88671875" style="29" customWidth="1"/>
    <col min="15056" max="15056" width="3.5546875" style="29" customWidth="1"/>
    <col min="15057" max="15301" width="9.109375" style="29"/>
    <col min="15302" max="15302" width="8.6640625" style="29" customWidth="1"/>
    <col min="15303" max="15303" width="9.88671875" style="29" customWidth="1"/>
    <col min="15304" max="15304" width="14.44140625" style="29" customWidth="1"/>
    <col min="15305" max="15305" width="7.33203125" style="29" customWidth="1"/>
    <col min="15306" max="15306" width="5.5546875" style="29" customWidth="1"/>
    <col min="15307" max="15307" width="9" style="29" customWidth="1"/>
    <col min="15308" max="15309" width="9.88671875" style="29" customWidth="1"/>
    <col min="15310" max="15310" width="11.109375" style="29" customWidth="1"/>
    <col min="15311" max="15311" width="2.88671875" style="29" customWidth="1"/>
    <col min="15312" max="15312" width="3.5546875" style="29" customWidth="1"/>
    <col min="15313" max="15557" width="9.109375" style="29"/>
    <col min="15558" max="15558" width="8.6640625" style="29" customWidth="1"/>
    <col min="15559" max="15559" width="9.88671875" style="29" customWidth="1"/>
    <col min="15560" max="15560" width="14.44140625" style="29" customWidth="1"/>
    <col min="15561" max="15561" width="7.33203125" style="29" customWidth="1"/>
    <col min="15562" max="15562" width="5.5546875" style="29" customWidth="1"/>
    <col min="15563" max="15563" width="9" style="29" customWidth="1"/>
    <col min="15564" max="15565" width="9.88671875" style="29" customWidth="1"/>
    <col min="15566" max="15566" width="11.109375" style="29" customWidth="1"/>
    <col min="15567" max="15567" width="2.88671875" style="29" customWidth="1"/>
    <col min="15568" max="15568" width="3.5546875" style="29" customWidth="1"/>
    <col min="15569" max="15813" width="9.109375" style="29"/>
    <col min="15814" max="15814" width="8.6640625" style="29" customWidth="1"/>
    <col min="15815" max="15815" width="9.88671875" style="29" customWidth="1"/>
    <col min="15816" max="15816" width="14.44140625" style="29" customWidth="1"/>
    <col min="15817" max="15817" width="7.33203125" style="29" customWidth="1"/>
    <col min="15818" max="15818" width="5.5546875" style="29" customWidth="1"/>
    <col min="15819" max="15819" width="9" style="29" customWidth="1"/>
    <col min="15820" max="15821" width="9.88671875" style="29" customWidth="1"/>
    <col min="15822" max="15822" width="11.109375" style="29" customWidth="1"/>
    <col min="15823" max="15823" width="2.88671875" style="29" customWidth="1"/>
    <col min="15824" max="15824" width="3.5546875" style="29" customWidth="1"/>
    <col min="15825" max="16069" width="9.109375" style="29"/>
    <col min="16070" max="16070" width="8.6640625" style="29" customWidth="1"/>
    <col min="16071" max="16071" width="9.88671875" style="29" customWidth="1"/>
    <col min="16072" max="16072" width="14.44140625" style="29" customWidth="1"/>
    <col min="16073" max="16073" width="7.33203125" style="29" customWidth="1"/>
    <col min="16074" max="16074" width="5.5546875" style="29" customWidth="1"/>
    <col min="16075" max="16075" width="9" style="29" customWidth="1"/>
    <col min="16076" max="16077" width="9.88671875" style="29" customWidth="1"/>
    <col min="16078" max="16078" width="11.109375" style="29" customWidth="1"/>
    <col min="16079" max="16079" width="2.88671875" style="29" customWidth="1"/>
    <col min="16080" max="16080" width="3.5546875" style="29" customWidth="1"/>
    <col min="16081" max="16384" width="9.109375" style="29"/>
  </cols>
  <sheetData>
    <row r="1" spans="1:8" ht="46.5" customHeight="1" x14ac:dyDescent="0.3">
      <c r="A1" s="140" t="s">
        <v>217</v>
      </c>
      <c r="B1" s="140"/>
      <c r="C1" s="140"/>
      <c r="D1" s="140"/>
      <c r="E1" s="140"/>
      <c r="F1" s="140"/>
      <c r="G1" s="140"/>
      <c r="H1" s="140"/>
    </row>
    <row r="2" spans="1:8" ht="16.5" customHeight="1" x14ac:dyDescent="0.3">
      <c r="A2" s="71" t="s">
        <v>0</v>
      </c>
      <c r="B2" s="71"/>
      <c r="C2" s="71"/>
      <c r="D2" s="71"/>
      <c r="E2" s="71"/>
      <c r="F2" s="71"/>
      <c r="G2" s="71"/>
      <c r="H2" s="71"/>
    </row>
    <row r="3" spans="1:8" x14ac:dyDescent="0.3">
      <c r="A3" s="62" t="s">
        <v>1</v>
      </c>
      <c r="B3" s="62"/>
      <c r="C3" s="62"/>
      <c r="D3" s="62"/>
      <c r="E3" s="141" t="str">
        <f ca="1">TEXT(TODAY(),"DD/MM/YYYY")</f>
        <v>19/08/2025</v>
      </c>
      <c r="F3" s="141"/>
      <c r="G3" s="141"/>
      <c r="H3" s="141"/>
    </row>
    <row r="4" spans="1:8" ht="15" customHeight="1" x14ac:dyDescent="0.3">
      <c r="A4" s="62" t="s">
        <v>2</v>
      </c>
      <c r="B4" s="62"/>
      <c r="C4" s="62"/>
      <c r="D4" s="62"/>
      <c r="E4" s="142" t="s">
        <v>173</v>
      </c>
      <c r="F4" s="142"/>
      <c r="G4" s="142"/>
      <c r="H4" s="142"/>
    </row>
    <row r="5" spans="1:8" x14ac:dyDescent="0.3">
      <c r="A5" s="62" t="s">
        <v>3</v>
      </c>
      <c r="B5" s="62"/>
      <c r="C5" s="62"/>
      <c r="D5" s="62"/>
      <c r="E5" s="143">
        <v>45882</v>
      </c>
      <c r="F5" s="143"/>
      <c r="G5" s="143"/>
      <c r="H5" s="143"/>
    </row>
    <row r="6" spans="1:8" ht="16.5" customHeight="1" x14ac:dyDescent="0.3">
      <c r="A6" s="62" t="s">
        <v>4</v>
      </c>
      <c r="B6" s="62"/>
      <c r="C6" s="62"/>
      <c r="D6" s="62"/>
      <c r="E6" s="96" t="s">
        <v>204</v>
      </c>
      <c r="F6" s="96"/>
      <c r="G6" s="96"/>
      <c r="H6" s="96"/>
    </row>
    <row r="7" spans="1:8" ht="15" customHeight="1" x14ac:dyDescent="0.3">
      <c r="A7" s="62" t="s">
        <v>5</v>
      </c>
      <c r="B7" s="62"/>
      <c r="C7" s="62"/>
      <c r="D7" s="62"/>
      <c r="E7" s="96" t="str">
        <f>E6</f>
        <v>M/s.Krushan Dham Builders &amp; Developers</v>
      </c>
      <c r="F7" s="96"/>
      <c r="G7" s="96"/>
      <c r="H7" s="96"/>
    </row>
    <row r="8" spans="1:8" x14ac:dyDescent="0.3">
      <c r="A8" s="62" t="s">
        <v>6</v>
      </c>
      <c r="B8" s="62"/>
      <c r="C8" s="62"/>
      <c r="D8" s="62"/>
      <c r="E8" s="130" t="s">
        <v>174</v>
      </c>
      <c r="F8" s="130"/>
      <c r="G8" s="130"/>
      <c r="H8" s="130"/>
    </row>
    <row r="9" spans="1:8" x14ac:dyDescent="0.3">
      <c r="A9" s="62" t="s">
        <v>127</v>
      </c>
      <c r="B9" s="62"/>
      <c r="C9" s="62"/>
      <c r="D9" s="62"/>
      <c r="E9" s="62" t="s">
        <v>175</v>
      </c>
      <c r="F9" s="62"/>
      <c r="G9" s="62"/>
      <c r="H9" s="62"/>
    </row>
    <row r="10" spans="1:8" x14ac:dyDescent="0.3">
      <c r="A10" s="96" t="s">
        <v>215</v>
      </c>
      <c r="B10" s="62"/>
      <c r="C10" s="62"/>
      <c r="D10" s="62"/>
      <c r="E10" s="62" t="s">
        <v>246</v>
      </c>
      <c r="F10" s="62"/>
      <c r="G10" s="62"/>
      <c r="H10" s="62"/>
    </row>
    <row r="11" spans="1:8" ht="78.75" customHeight="1" x14ac:dyDescent="0.3">
      <c r="A11" s="115" t="s">
        <v>7</v>
      </c>
      <c r="B11" s="115"/>
      <c r="C11" s="115"/>
      <c r="D11" s="115"/>
      <c r="E11" s="114" t="s">
        <v>185</v>
      </c>
      <c r="F11" s="115"/>
      <c r="G11" s="115"/>
      <c r="H11" s="115"/>
    </row>
    <row r="12" spans="1:8" x14ac:dyDescent="0.3">
      <c r="A12" s="62" t="s">
        <v>8</v>
      </c>
      <c r="B12" s="62"/>
      <c r="C12" s="62"/>
      <c r="D12" s="62"/>
      <c r="E12" s="114" t="s">
        <v>176</v>
      </c>
      <c r="F12" s="114"/>
      <c r="G12" s="114"/>
      <c r="H12" s="114"/>
    </row>
    <row r="13" spans="1:8" x14ac:dyDescent="0.3">
      <c r="A13" s="62" t="s">
        <v>9</v>
      </c>
      <c r="B13" s="62"/>
      <c r="C13" s="62"/>
      <c r="D13" s="62"/>
      <c r="E13" s="114" t="s">
        <v>177</v>
      </c>
      <c r="F13" s="115"/>
      <c r="G13" s="115"/>
      <c r="H13" s="115"/>
    </row>
    <row r="14" spans="1:8" ht="34.5" customHeight="1" x14ac:dyDescent="0.3">
      <c r="A14" s="96" t="s">
        <v>10</v>
      </c>
      <c r="B14" s="96"/>
      <c r="C14" s="96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 - ",(IF(OR(G18="",G18="NA"),"",G18)),".")</f>
        <v>Krushna Vihar - Phase I, Survey No.111/1/B (Pt), 111/2/1, 111/2/2, near Archana Hospital, Taloja bypass phata, Usatane, Ambarnath west, Ambarnath, Thane - 421501.</v>
      </c>
      <c r="D14" s="96"/>
      <c r="E14" s="96"/>
      <c r="F14" s="96"/>
      <c r="G14" s="96"/>
      <c r="H14" s="96"/>
    </row>
    <row r="15" spans="1:8" x14ac:dyDescent="0.3">
      <c r="A15" s="114" t="s">
        <v>183</v>
      </c>
      <c r="B15" s="114"/>
      <c r="C15" s="114" t="s">
        <v>178</v>
      </c>
      <c r="D15" s="114"/>
      <c r="E15" s="114"/>
      <c r="F15" s="114"/>
      <c r="G15" s="114"/>
      <c r="H15" s="114"/>
    </row>
    <row r="16" spans="1:8" ht="15.75" customHeight="1" x14ac:dyDescent="0.3">
      <c r="A16" s="96" t="s">
        <v>11</v>
      </c>
      <c r="B16" s="96"/>
      <c r="C16" s="115" t="s">
        <v>182</v>
      </c>
      <c r="D16" s="115"/>
      <c r="E16" s="96" t="s">
        <v>77</v>
      </c>
      <c r="F16" s="96"/>
      <c r="G16" s="114" t="s">
        <v>179</v>
      </c>
      <c r="H16" s="114"/>
    </row>
    <row r="17" spans="1:8" x14ac:dyDescent="0.3">
      <c r="A17" s="62" t="s">
        <v>13</v>
      </c>
      <c r="B17" s="62"/>
      <c r="C17" s="114" t="s">
        <v>202</v>
      </c>
      <c r="D17" s="114"/>
      <c r="E17" s="96" t="s">
        <v>12</v>
      </c>
      <c r="F17" s="96"/>
      <c r="G17" s="144" t="s">
        <v>181</v>
      </c>
      <c r="H17" s="144"/>
    </row>
    <row r="18" spans="1:8" x14ac:dyDescent="0.3">
      <c r="A18" s="62" t="s">
        <v>78</v>
      </c>
      <c r="B18" s="62"/>
      <c r="C18" s="114" t="s">
        <v>180</v>
      </c>
      <c r="D18" s="114"/>
      <c r="E18" s="96" t="s">
        <v>14</v>
      </c>
      <c r="F18" s="96"/>
      <c r="G18" s="114">
        <v>421501</v>
      </c>
      <c r="H18" s="114"/>
    </row>
    <row r="19" spans="1:8" ht="32.25" customHeight="1" x14ac:dyDescent="0.3">
      <c r="A19" s="62" t="s">
        <v>128</v>
      </c>
      <c r="B19" s="62"/>
      <c r="C19" s="96" t="s">
        <v>184</v>
      </c>
      <c r="D19" s="96"/>
      <c r="E19" s="96" t="s">
        <v>15</v>
      </c>
      <c r="F19" s="96"/>
      <c r="G19" s="114" t="s">
        <v>200</v>
      </c>
      <c r="H19" s="114"/>
    </row>
    <row r="20" spans="1:8" ht="15" customHeight="1" x14ac:dyDescent="0.3">
      <c r="A20" s="96" t="s">
        <v>81</v>
      </c>
      <c r="B20" s="96"/>
      <c r="C20" s="96"/>
      <c r="D20" s="96"/>
      <c r="E20" s="115" t="s">
        <v>16</v>
      </c>
      <c r="F20" s="115"/>
      <c r="G20" s="115"/>
      <c r="H20" s="115"/>
    </row>
    <row r="21" spans="1:8" ht="18.75" customHeight="1" x14ac:dyDescent="0.3">
      <c r="A21" s="96"/>
      <c r="B21" s="96"/>
      <c r="C21" s="96"/>
      <c r="D21" s="96"/>
      <c r="E21" s="115"/>
      <c r="F21" s="115"/>
      <c r="G21" s="115"/>
      <c r="H21" s="115"/>
    </row>
    <row r="22" spans="1:8" ht="15" customHeight="1" x14ac:dyDescent="0.3">
      <c r="A22" s="96" t="s">
        <v>17</v>
      </c>
      <c r="B22" s="96"/>
      <c r="C22" s="96"/>
      <c r="D22" s="96"/>
      <c r="E22" s="114" t="s">
        <v>18</v>
      </c>
      <c r="F22" s="114"/>
      <c r="G22" s="114"/>
      <c r="H22" s="114"/>
    </row>
    <row r="23" spans="1:8" ht="15" customHeight="1" x14ac:dyDescent="0.3">
      <c r="A23" s="62" t="s">
        <v>19</v>
      </c>
      <c r="B23" s="62"/>
      <c r="C23" s="62"/>
      <c r="D23" s="62"/>
      <c r="E23" s="114" t="str">
        <f>IF(AND(G17="Mumbai"),"Upper Class","Middle Class")</f>
        <v>Middle Class</v>
      </c>
      <c r="F23" s="114"/>
      <c r="G23" s="114"/>
      <c r="H23" s="114"/>
    </row>
    <row r="24" spans="1:8" x14ac:dyDescent="0.3">
      <c r="A24" s="62" t="s">
        <v>20</v>
      </c>
      <c r="B24" s="62"/>
      <c r="C24" s="62"/>
      <c r="D24" s="62"/>
      <c r="E24" s="114" t="s">
        <v>21</v>
      </c>
      <c r="F24" s="114"/>
      <c r="G24" s="114"/>
      <c r="H24" s="114"/>
    </row>
    <row r="25" spans="1:8" ht="15.75" customHeight="1" x14ac:dyDescent="0.3">
      <c r="A25" s="62" t="s">
        <v>22</v>
      </c>
      <c r="B25" s="62"/>
      <c r="C25" s="62"/>
      <c r="D25" s="62"/>
      <c r="E25" s="114" t="str">
        <f>IF(AND(G17="Mumbai"),"Developed","Developing")</f>
        <v>Developing</v>
      </c>
      <c r="F25" s="114"/>
      <c r="G25" s="114"/>
      <c r="H25" s="114"/>
    </row>
    <row r="26" spans="1:8" x14ac:dyDescent="0.3">
      <c r="A26" s="62" t="s">
        <v>23</v>
      </c>
      <c r="B26" s="62"/>
      <c r="C26" s="62"/>
      <c r="D26" s="62"/>
      <c r="E26" s="114" t="s">
        <v>24</v>
      </c>
      <c r="F26" s="114"/>
      <c r="G26" s="114"/>
      <c r="H26" s="114"/>
    </row>
    <row r="27" spans="1:8" x14ac:dyDescent="0.3">
      <c r="A27" s="62" t="s">
        <v>85</v>
      </c>
      <c r="B27" s="62"/>
      <c r="C27" s="62"/>
      <c r="D27" s="62"/>
      <c r="E27" s="114" t="s">
        <v>86</v>
      </c>
      <c r="F27" s="114"/>
      <c r="G27" s="114"/>
      <c r="H27" s="114"/>
    </row>
    <row r="28" spans="1:8" ht="15" customHeight="1" x14ac:dyDescent="0.3">
      <c r="A28" s="96" t="s">
        <v>33</v>
      </c>
      <c r="B28" s="96"/>
      <c r="C28" s="96"/>
      <c r="D28" s="96"/>
      <c r="E28" s="142" t="str">
        <f>IF(ISNUMBER(SEARCH("Shop",D54)),"Residential + Commercial",IF(ISNUMBER(SEARCH("Office",D54)),"Residential + Commercial",IF(SEARCH("Flats",D54),"Residential","")))</f>
        <v>Residential + Commercial</v>
      </c>
      <c r="F28" s="142"/>
      <c r="G28" s="142"/>
      <c r="H28" s="142"/>
    </row>
    <row r="29" spans="1:8" x14ac:dyDescent="0.3">
      <c r="A29" s="96" t="s">
        <v>97</v>
      </c>
      <c r="B29" s="96"/>
      <c r="C29" s="96"/>
      <c r="D29" s="96"/>
      <c r="E29" s="96" t="s">
        <v>34</v>
      </c>
      <c r="F29" s="96"/>
      <c r="G29" s="96"/>
      <c r="H29" s="96"/>
    </row>
    <row r="30" spans="1:8" s="30" customFormat="1" x14ac:dyDescent="0.3">
      <c r="A30" s="149" t="s">
        <v>98</v>
      </c>
      <c r="B30" s="149"/>
      <c r="C30" s="148" t="s">
        <v>29</v>
      </c>
      <c r="D30" s="148"/>
      <c r="E30" s="148"/>
      <c r="F30" s="148" t="s">
        <v>31</v>
      </c>
      <c r="G30" s="148"/>
      <c r="H30" s="148"/>
    </row>
    <row r="31" spans="1:8" s="30" customFormat="1" x14ac:dyDescent="0.3">
      <c r="A31" s="145" t="s">
        <v>25</v>
      </c>
      <c r="B31" s="145" t="s">
        <v>30</v>
      </c>
      <c r="C31" s="146" t="s">
        <v>30</v>
      </c>
      <c r="D31" s="146"/>
      <c r="E31" s="146"/>
      <c r="F31" s="146" t="s">
        <v>186</v>
      </c>
      <c r="G31" s="146"/>
      <c r="H31" s="146"/>
    </row>
    <row r="32" spans="1:8" x14ac:dyDescent="0.3">
      <c r="A32" s="145" t="s">
        <v>26</v>
      </c>
      <c r="B32" s="145" t="s">
        <v>30</v>
      </c>
      <c r="C32" s="146" t="s">
        <v>30</v>
      </c>
      <c r="D32" s="146"/>
      <c r="E32" s="146"/>
      <c r="F32" s="146" t="s">
        <v>182</v>
      </c>
      <c r="G32" s="146"/>
      <c r="H32" s="146"/>
    </row>
    <row r="33" spans="1:8" s="30" customFormat="1" x14ac:dyDescent="0.3">
      <c r="A33" s="145" t="s">
        <v>28</v>
      </c>
      <c r="B33" s="145" t="s">
        <v>30</v>
      </c>
      <c r="C33" s="146" t="s">
        <v>30</v>
      </c>
      <c r="D33" s="146"/>
      <c r="E33" s="146"/>
      <c r="F33" s="146" t="s">
        <v>184</v>
      </c>
      <c r="G33" s="146"/>
      <c r="H33" s="146"/>
    </row>
    <row r="34" spans="1:8" x14ac:dyDescent="0.3">
      <c r="A34" s="145" t="s">
        <v>27</v>
      </c>
      <c r="B34" s="145" t="s">
        <v>30</v>
      </c>
      <c r="C34" s="146" t="s">
        <v>30</v>
      </c>
      <c r="D34" s="146"/>
      <c r="E34" s="146"/>
      <c r="F34" s="146" t="s">
        <v>187</v>
      </c>
      <c r="G34" s="146"/>
      <c r="H34" s="146"/>
    </row>
    <row r="35" spans="1:8" x14ac:dyDescent="0.3">
      <c r="A35" s="62" t="s">
        <v>32</v>
      </c>
      <c r="B35" s="62"/>
      <c r="C35" s="62"/>
      <c r="D35" s="62"/>
      <c r="E35" s="62"/>
      <c r="F35" s="62"/>
      <c r="G35" s="62"/>
      <c r="H35" s="62"/>
    </row>
    <row r="36" spans="1:8" ht="15.75" customHeight="1" x14ac:dyDescent="0.3">
      <c r="A36" s="62" t="s">
        <v>209</v>
      </c>
      <c r="B36" s="62"/>
      <c r="C36" s="150" t="s">
        <v>218</v>
      </c>
      <c r="D36" s="151"/>
      <c r="E36" s="151"/>
      <c r="F36" s="151"/>
      <c r="G36" s="151"/>
      <c r="H36" s="152"/>
    </row>
    <row r="37" spans="1:8" ht="15.75" customHeight="1" x14ac:dyDescent="0.3">
      <c r="A37" s="62" t="s">
        <v>210</v>
      </c>
      <c r="B37" s="62"/>
      <c r="C37" s="153" t="s">
        <v>211</v>
      </c>
      <c r="D37" s="154"/>
      <c r="E37" s="154"/>
      <c r="F37" s="154"/>
      <c r="G37" s="154"/>
      <c r="H37" s="155"/>
    </row>
    <row r="38" spans="1:8" x14ac:dyDescent="0.3">
      <c r="A38" s="130" t="s">
        <v>35</v>
      </c>
      <c r="B38" s="130"/>
      <c r="C38" s="130"/>
      <c r="D38" s="130"/>
      <c r="E38" s="130"/>
      <c r="F38" s="130"/>
      <c r="G38" s="130"/>
      <c r="H38" s="130"/>
    </row>
    <row r="39" spans="1:8" x14ac:dyDescent="0.3">
      <c r="A39" s="62" t="s">
        <v>36</v>
      </c>
      <c r="B39" s="62"/>
      <c r="C39" s="62"/>
      <c r="D39" s="62"/>
      <c r="E39" s="147">
        <v>13760</v>
      </c>
      <c r="F39" s="147"/>
      <c r="G39" s="147"/>
      <c r="H39" s="147"/>
    </row>
    <row r="40" spans="1:8" x14ac:dyDescent="0.3">
      <c r="A40" s="62" t="s">
        <v>37</v>
      </c>
      <c r="B40" s="62"/>
      <c r="C40" s="62"/>
      <c r="D40" s="62"/>
      <c r="E40" s="103">
        <v>1.1000000000000001</v>
      </c>
      <c r="F40" s="103"/>
      <c r="G40" s="103"/>
      <c r="H40" s="103"/>
    </row>
    <row r="41" spans="1:8" x14ac:dyDescent="0.3">
      <c r="A41" s="62" t="s">
        <v>38</v>
      </c>
      <c r="B41" s="62"/>
      <c r="C41" s="62"/>
      <c r="D41" s="62"/>
      <c r="E41" s="103">
        <f>E43/E39-E40</f>
        <v>0.34371947674418601</v>
      </c>
      <c r="F41" s="103"/>
      <c r="G41" s="103"/>
      <c r="H41" s="103"/>
    </row>
    <row r="42" spans="1:8" x14ac:dyDescent="0.3">
      <c r="A42" s="62" t="s">
        <v>39</v>
      </c>
      <c r="B42" s="62"/>
      <c r="C42" s="62"/>
      <c r="D42" s="62"/>
      <c r="E42" s="103">
        <f>E40+E41</f>
        <v>1.4437194767441861</v>
      </c>
      <c r="F42" s="103"/>
      <c r="G42" s="103"/>
      <c r="H42" s="103"/>
    </row>
    <row r="43" spans="1:8" x14ac:dyDescent="0.3">
      <c r="A43" s="62" t="s">
        <v>96</v>
      </c>
      <c r="B43" s="62"/>
      <c r="C43" s="62"/>
      <c r="D43" s="62"/>
      <c r="E43" s="133">
        <v>19865.580000000002</v>
      </c>
      <c r="F43" s="133"/>
      <c r="G43" s="133"/>
      <c r="H43" s="133"/>
    </row>
    <row r="44" spans="1:8" x14ac:dyDescent="0.3">
      <c r="A44" s="115" t="s">
        <v>40</v>
      </c>
      <c r="B44" s="115"/>
      <c r="C44" s="115"/>
      <c r="D44" s="115"/>
      <c r="E44" s="115" t="s">
        <v>207</v>
      </c>
      <c r="F44" s="115"/>
      <c r="G44" s="115"/>
      <c r="H44" s="115"/>
    </row>
    <row r="45" spans="1:8" x14ac:dyDescent="0.3">
      <c r="A45" s="130" t="s">
        <v>41</v>
      </c>
      <c r="B45" s="130"/>
      <c r="C45" s="130"/>
      <c r="D45" s="130"/>
      <c r="E45" s="130"/>
      <c r="F45" s="130"/>
      <c r="G45" s="130"/>
      <c r="H45" s="130"/>
    </row>
    <row r="46" spans="1:8" ht="33.75" customHeight="1" x14ac:dyDescent="0.3">
      <c r="A46" s="121" t="s">
        <v>157</v>
      </c>
      <c r="B46" s="123"/>
      <c r="C46" s="156" t="s">
        <v>188</v>
      </c>
      <c r="D46" s="157"/>
      <c r="E46" s="157"/>
      <c r="F46" s="157"/>
      <c r="G46" s="157"/>
      <c r="H46" s="158"/>
    </row>
    <row r="47" spans="1:8" ht="32.25" customHeight="1" x14ac:dyDescent="0.3">
      <c r="A47" s="114" t="s">
        <v>42</v>
      </c>
      <c r="B47" s="114"/>
      <c r="C47" s="114" t="s">
        <v>189</v>
      </c>
      <c r="D47" s="114"/>
      <c r="E47" s="114"/>
      <c r="F47" s="27" t="s">
        <v>43</v>
      </c>
      <c r="G47" s="138">
        <v>44435</v>
      </c>
      <c r="H47" s="138"/>
    </row>
    <row r="48" spans="1:8" ht="33" customHeight="1" x14ac:dyDescent="0.3">
      <c r="A48" s="115" t="s">
        <v>44</v>
      </c>
      <c r="B48" s="115"/>
      <c r="C48" s="114" t="str">
        <f>C47</f>
        <v>BSP/BP/M.USATANE/TAL.AMBARNATH/S.S.THANE/1748</v>
      </c>
      <c r="D48" s="114"/>
      <c r="E48" s="114"/>
      <c r="F48" s="27" t="s">
        <v>43</v>
      </c>
      <c r="G48" s="138">
        <f>G47</f>
        <v>44435</v>
      </c>
      <c r="H48" s="138"/>
    </row>
    <row r="49" spans="1:14" s="32" customFormat="1" x14ac:dyDescent="0.3">
      <c r="A49" s="114" t="s">
        <v>45</v>
      </c>
      <c r="B49" s="114"/>
      <c r="C49" s="114" t="s">
        <v>190</v>
      </c>
      <c r="D49" s="115"/>
      <c r="E49" s="115"/>
      <c r="F49" s="31" t="s">
        <v>43</v>
      </c>
      <c r="G49" s="138">
        <v>44452</v>
      </c>
      <c r="H49" s="138"/>
    </row>
    <row r="50" spans="1:14" s="32" customFormat="1" ht="96" customHeight="1" x14ac:dyDescent="0.3">
      <c r="A50" s="114"/>
      <c r="B50" s="114"/>
      <c r="C50" s="121" t="s">
        <v>191</v>
      </c>
      <c r="D50" s="122"/>
      <c r="E50" s="122"/>
      <c r="F50" s="122"/>
      <c r="G50" s="122"/>
      <c r="H50" s="123"/>
    </row>
    <row r="51" spans="1:14" x14ac:dyDescent="0.3">
      <c r="A51" s="88" t="s">
        <v>46</v>
      </c>
      <c r="B51" s="88"/>
      <c r="C51" s="88" t="s">
        <v>111</v>
      </c>
      <c r="D51" s="87"/>
      <c r="E51" s="87" t="s">
        <v>47</v>
      </c>
      <c r="F51" s="25" t="s">
        <v>43</v>
      </c>
      <c r="G51" s="117" t="s">
        <v>30</v>
      </c>
      <c r="H51" s="117"/>
    </row>
    <row r="52" spans="1:14" x14ac:dyDescent="0.3">
      <c r="A52" s="116" t="s">
        <v>49</v>
      </c>
      <c r="B52" s="116"/>
      <c r="C52" s="116"/>
      <c r="D52" s="116"/>
      <c r="E52" s="116"/>
      <c r="F52" s="116"/>
      <c r="G52" s="116"/>
      <c r="H52" s="116"/>
    </row>
    <row r="53" spans="1:14" x14ac:dyDescent="0.3">
      <c r="A53" s="114" t="s">
        <v>95</v>
      </c>
      <c r="B53" s="114"/>
      <c r="C53" s="114"/>
      <c r="D53" s="115">
        <f>E43</f>
        <v>19865.580000000002</v>
      </c>
      <c r="E53" s="115"/>
      <c r="F53" s="115"/>
      <c r="G53" s="115"/>
      <c r="H53" s="115"/>
    </row>
    <row r="54" spans="1:14" x14ac:dyDescent="0.3">
      <c r="A54" s="114" t="s">
        <v>50</v>
      </c>
      <c r="B54" s="115"/>
      <c r="C54" s="115"/>
      <c r="D54" s="115" t="s">
        <v>203</v>
      </c>
      <c r="E54" s="115"/>
      <c r="F54" s="115"/>
      <c r="G54" s="115"/>
      <c r="H54" s="115"/>
      <c r="I54" s="33"/>
    </row>
    <row r="55" spans="1:14" ht="80.25" customHeight="1" x14ac:dyDescent="0.3">
      <c r="A55" s="135" t="s">
        <v>51</v>
      </c>
      <c r="B55" s="136"/>
      <c r="C55" s="137"/>
      <c r="D55" s="120" t="s">
        <v>192</v>
      </c>
      <c r="E55" s="134"/>
      <c r="F55" s="134"/>
      <c r="G55" s="134"/>
      <c r="H55" s="134"/>
    </row>
    <row r="56" spans="1:14" ht="15.75" customHeight="1" x14ac:dyDescent="0.3">
      <c r="A56" s="114" t="s">
        <v>93</v>
      </c>
      <c r="B56" s="114"/>
      <c r="C56" s="114"/>
      <c r="D56" s="160" t="s">
        <v>193</v>
      </c>
      <c r="E56" s="161"/>
      <c r="F56" s="161"/>
      <c r="G56" s="161"/>
      <c r="H56" s="162"/>
    </row>
    <row r="57" spans="1:14" ht="15.75" customHeight="1" x14ac:dyDescent="0.3">
      <c r="A57" s="114"/>
      <c r="B57" s="114"/>
      <c r="C57" s="114"/>
      <c r="D57" s="111" t="s">
        <v>205</v>
      </c>
      <c r="E57" s="112"/>
      <c r="F57" s="112"/>
      <c r="G57" s="112"/>
      <c r="H57" s="113"/>
    </row>
    <row r="58" spans="1:14" ht="15.75" customHeight="1" x14ac:dyDescent="0.3">
      <c r="A58" s="114"/>
      <c r="B58" s="114"/>
      <c r="C58" s="114"/>
      <c r="D58" s="111" t="s">
        <v>206</v>
      </c>
      <c r="E58" s="112"/>
      <c r="F58" s="112"/>
      <c r="G58" s="112"/>
      <c r="H58" s="113"/>
    </row>
    <row r="59" spans="1:14" ht="15.75" customHeight="1" x14ac:dyDescent="0.3">
      <c r="A59" s="114"/>
      <c r="B59" s="114"/>
      <c r="C59" s="114"/>
      <c r="D59" s="111" t="s">
        <v>194</v>
      </c>
      <c r="E59" s="112"/>
      <c r="F59" s="112"/>
      <c r="G59" s="112"/>
      <c r="H59" s="113"/>
    </row>
    <row r="60" spans="1:14" ht="15.75" customHeight="1" x14ac:dyDescent="0.3">
      <c r="A60" s="114"/>
      <c r="B60" s="114"/>
      <c r="C60" s="114"/>
      <c r="D60" s="124" t="s">
        <v>195</v>
      </c>
      <c r="E60" s="125"/>
      <c r="F60" s="125"/>
      <c r="G60" s="125"/>
      <c r="H60" s="126"/>
    </row>
    <row r="61" spans="1:14" ht="15.75" customHeight="1" x14ac:dyDescent="0.3">
      <c r="A61" s="62" t="s">
        <v>48</v>
      </c>
      <c r="B61" s="62"/>
      <c r="C61" s="62"/>
      <c r="D61" s="131" t="s">
        <v>196</v>
      </c>
      <c r="E61" s="131"/>
      <c r="F61" s="131"/>
      <c r="G61" s="131"/>
      <c r="H61" s="131"/>
      <c r="J61" s="34"/>
      <c r="K61" s="33"/>
      <c r="N61" s="33"/>
    </row>
    <row r="62" spans="1:14" ht="15.75" customHeight="1" x14ac:dyDescent="0.3">
      <c r="A62" s="62" t="s">
        <v>91</v>
      </c>
      <c r="B62" s="62"/>
      <c r="C62" s="62"/>
      <c r="D62" s="132" t="str">
        <f>(IF(G51="NA","60 Years After Completion",IF(G51&lt;&gt;"NA",""&amp;60-ROUNDDOWN((E3-G51)/360,0)&amp;" Years"," ")))</f>
        <v>60 Years After Completion</v>
      </c>
      <c r="E62" s="132"/>
      <c r="F62" s="132"/>
      <c r="G62" s="132"/>
      <c r="H62" s="132"/>
      <c r="N62" s="33"/>
    </row>
    <row r="63" spans="1:14" ht="15.75" customHeight="1" x14ac:dyDescent="0.3">
      <c r="A63" s="62" t="s">
        <v>92</v>
      </c>
      <c r="B63" s="62"/>
      <c r="C63" s="62"/>
      <c r="D63" s="114" t="s">
        <v>24</v>
      </c>
      <c r="E63" s="114"/>
      <c r="F63" s="114"/>
      <c r="G63" s="114"/>
      <c r="H63" s="114"/>
      <c r="J63" s="15"/>
      <c r="K63" s="15"/>
    </row>
    <row r="64" spans="1:14" ht="15" hidden="1" customHeight="1" x14ac:dyDescent="0.3">
      <c r="A64" s="62" t="s">
        <v>79</v>
      </c>
      <c r="B64" s="62"/>
      <c r="C64" s="62"/>
      <c r="D64" s="114" t="s">
        <v>154</v>
      </c>
      <c r="E64" s="96"/>
      <c r="F64" s="96"/>
      <c r="G64" s="96"/>
      <c r="H64" s="96"/>
    </row>
    <row r="65" spans="1:14" x14ac:dyDescent="0.3">
      <c r="A65" s="96" t="s">
        <v>155</v>
      </c>
      <c r="B65" s="96"/>
      <c r="C65" s="96"/>
      <c r="D65" s="96" t="s">
        <v>30</v>
      </c>
      <c r="E65" s="96"/>
      <c r="F65" s="96"/>
      <c r="G65" s="96"/>
      <c r="H65" s="96"/>
      <c r="I65" s="35"/>
      <c r="J65" s="35"/>
      <c r="K65" s="35"/>
      <c r="L65" s="35"/>
      <c r="M65" s="35"/>
      <c r="N65" s="35"/>
    </row>
    <row r="66" spans="1:14" ht="15.75" customHeight="1" x14ac:dyDescent="0.3">
      <c r="A66" s="139" t="s">
        <v>90</v>
      </c>
      <c r="B66" s="139"/>
      <c r="C66" s="139"/>
      <c r="D66" s="120" t="str">
        <f ca="1">(IF(G86&gt;95%,"Nothing",IF(G86&gt;0%,"Cement, Aggregate, Steel, etc",IF(G86=0%,"Work not yet Started"))))</f>
        <v>Cement, Aggregate, Steel, etc</v>
      </c>
      <c r="E66" s="120"/>
      <c r="F66" s="120"/>
      <c r="G66" s="120"/>
      <c r="H66" s="120"/>
      <c r="J66" s="15"/>
    </row>
    <row r="67" spans="1:14" ht="33.75" customHeight="1" thickBot="1" x14ac:dyDescent="0.35">
      <c r="A67" s="119" t="s">
        <v>124</v>
      </c>
      <c r="B67" s="119"/>
      <c r="C67" s="119"/>
      <c r="D67" s="120" t="str">
        <f ca="1">(IF(D66="Nothing","Yes",IF(D66="Cement, Aggregate, Steel, etc","Under Construction",IF(D66="Work not yet Started","Work not yet Started"))))</f>
        <v>Under Construction</v>
      </c>
      <c r="E67" s="120"/>
      <c r="F67" s="120" t="str">
        <f ca="1">(IF(D66="Nothing","Yes",IF(D66="Cement, Aggregate, Steel, etc","Under Construction",IF(D66="Work not yet Started","Work not yet Started"))))</f>
        <v>Under Construction</v>
      </c>
      <c r="G67" s="120"/>
      <c r="H67" s="120"/>
    </row>
    <row r="68" spans="1:14" ht="15.75" customHeight="1" x14ac:dyDescent="0.3">
      <c r="A68" s="81" t="s">
        <v>146</v>
      </c>
      <c r="B68" s="82"/>
      <c r="C68" s="83" t="str">
        <f>D56</f>
        <v>Building No. 1 - A Wing = G/St + 1st to 7th Floor</v>
      </c>
      <c r="D68" s="84"/>
      <c r="E68" s="84"/>
      <c r="F68" s="84"/>
      <c r="G68" s="84"/>
      <c r="H68" s="85"/>
      <c r="I68" s="14" t="str">
        <f ca="1">(IF(E72&gt;99%,"All work completed. Please provide OC.",IF(E72&gt;89.8%,"Plinth, RCC, Brick, Plaster, Flooring, Painting work Completed. Finishing work is in process.",IF(E72&lt;94%,(IF(C72=0,"Work not yet Started.",IF(D72=25%,"Piling work in process",IF(D72=50%,"Excavation work in process",IF(D72=100%,"Excavation work Completed. ","0")))&amp;(IF(C73=0%,"",IF(C73=J74,"Footing work is process",IF(C73=J75,"Footing work Completed",IF(C73=J76,"1st Basement Completed",IF(C73=J77,"1st &amp; 2nd Basement Completed",IF(C73=J78,"1st to 3rd Basement Completed",IF(C73=J79,"1st to 4th Basement Completed",IF(C73=J80,"Plinth work is process",IF(C73=J81,"Plinth work completed","0")))))))))))&amp;(IF(C74=(D69+F69+H69),", RCC Slab Completed",IF(C74&gt;0,", RCC upto "&amp;C74&amp;" Slab Completed",""))&amp;(IF(C75=H69,", Brickwork Completed",IF(C75&gt;0,", Brickwork upto "&amp;C75&amp;" Floor Completed",""))&amp;(IF(C76=H69,", Internal Plaster Completed",IF(C76&gt;0,", Internal Plaster upto "&amp;C76&amp;" Floor Completed",""))&amp;(IF(C77=H69,", External Plaster Completed",IF(C77&gt;0,", External Plaster upto "&amp;C77&amp;" Floor Completed",""))&amp;(IF(C78=H69,", Flooring Completed",IF(C78&gt;0,", Flooring upto "&amp;C78&amp;" Floor Completed",""))&amp;(IF(C79=H69,", Painting Completed",IF(C79&gt;0,", Painting upto "&amp;C79&amp;" Floor Completed",""))&amp;(IF(C80&gt;0,", Finishing upto "&amp;C80&amp;" Floor Completed","")&amp;(IF(C74&gt;0.5,".",""))))))))))))))</f>
        <v>Work not yet Started.</v>
      </c>
      <c r="J68" s="36"/>
    </row>
    <row r="69" spans="1:14" x14ac:dyDescent="0.3">
      <c r="A69" s="17" t="s">
        <v>148</v>
      </c>
      <c r="B69" s="28">
        <v>0</v>
      </c>
      <c r="C69" s="28" t="s">
        <v>76</v>
      </c>
      <c r="D69" s="28">
        <v>1</v>
      </c>
      <c r="E69" s="28" t="s">
        <v>75</v>
      </c>
      <c r="F69" s="28">
        <v>0</v>
      </c>
      <c r="G69" s="28" t="s">
        <v>84</v>
      </c>
      <c r="H69" s="18">
        <f ca="1">--TRIM(RIGHT(SUBSTITUTE(LEFT(C68,_xlfn.AGGREGATE(16,6,FIND({0,1,2,3,4,5,6,7,8,9},C68,ROW(INDIRECT("1:"&amp;LEN(C68)))),1))," ",REPT(" ",LEN(C68))),LEN(C68)))</f>
        <v>7</v>
      </c>
      <c r="I69" s="15"/>
      <c r="J69" s="37"/>
    </row>
    <row r="70" spans="1:14" x14ac:dyDescent="0.3">
      <c r="A70" s="86" t="s">
        <v>94</v>
      </c>
      <c r="B70" s="87"/>
      <c r="C70" s="88" t="str">
        <f ca="1">(IF($G$51="NA",I68,"All work Completed. OC Received."))</f>
        <v>Work not yet Started.</v>
      </c>
      <c r="D70" s="88"/>
      <c r="E70" s="88"/>
      <c r="F70" s="88"/>
      <c r="G70" s="88"/>
      <c r="H70" s="89"/>
      <c r="I70" s="15" t="s">
        <v>110</v>
      </c>
      <c r="J70" s="37"/>
    </row>
    <row r="71" spans="1:14" ht="15.75" customHeight="1" x14ac:dyDescent="0.3">
      <c r="A71" s="77" t="s">
        <v>52</v>
      </c>
      <c r="B71" s="78"/>
      <c r="C71" s="26" t="s">
        <v>145</v>
      </c>
      <c r="D71" s="26" t="s">
        <v>87</v>
      </c>
      <c r="E71" s="78" t="s">
        <v>89</v>
      </c>
      <c r="F71" s="78"/>
      <c r="G71" s="78" t="s">
        <v>88</v>
      </c>
      <c r="H71" s="90"/>
      <c r="I71" s="13" t="s">
        <v>147</v>
      </c>
      <c r="J71" s="38">
        <f ca="1">H69*25%</f>
        <v>1.75</v>
      </c>
    </row>
    <row r="72" spans="1:14" x14ac:dyDescent="0.3">
      <c r="A72" s="77" t="s">
        <v>134</v>
      </c>
      <c r="B72" s="78"/>
      <c r="C72" s="39">
        <v>0</v>
      </c>
      <c r="D72" s="40">
        <f ca="1">((100/H69)*C72)/100</f>
        <v>0</v>
      </c>
      <c r="E72" s="91">
        <f ca="1">(((C73/H69*10)+(40/(D69+F69+H69)*C74)+(7.5/(H69)*C75)+(7.5/(H69)*C76)+(10/H69*C77)+(10/H69*C78)+(5/H69*C79)+(5/H69*C80)+(5/H69*C81))/100)</f>
        <v>0</v>
      </c>
      <c r="F72" s="91"/>
      <c r="G72" s="91">
        <f ca="1">((((C72/H69)*20)+((C73/H69)*25)+(30/(H69+F69+D69)*C74)+(5/H69*C75)+(5/H69*C76)+(5/H69*C77)+(5/H69*C78)+(0/H69*C79)+(0/H69*C80)+(5/H69*C81))/100)</f>
        <v>0</v>
      </c>
      <c r="H72" s="93"/>
      <c r="I72" s="13" t="s">
        <v>105</v>
      </c>
      <c r="J72" s="41">
        <f ca="1">H69*50%</f>
        <v>3.5</v>
      </c>
    </row>
    <row r="73" spans="1:14" x14ac:dyDescent="0.3">
      <c r="A73" s="77" t="s">
        <v>53</v>
      </c>
      <c r="B73" s="78"/>
      <c r="C73" s="42">
        <v>0</v>
      </c>
      <c r="D73" s="40">
        <f ca="1">((100/H69)*C73)/100</f>
        <v>0</v>
      </c>
      <c r="E73" s="91"/>
      <c r="F73" s="91"/>
      <c r="G73" s="91"/>
      <c r="H73" s="93"/>
      <c r="I73" s="13" t="s">
        <v>106</v>
      </c>
      <c r="J73" s="41">
        <f ca="1">H69</f>
        <v>7</v>
      </c>
    </row>
    <row r="74" spans="1:14" ht="15.75" customHeight="1" x14ac:dyDescent="0.3">
      <c r="A74" s="77" t="s">
        <v>135</v>
      </c>
      <c r="B74" s="78"/>
      <c r="C74" s="42">
        <v>0</v>
      </c>
      <c r="D74" s="40">
        <f ca="1">((100/(D69+F69+H69))*C74)/100</f>
        <v>0</v>
      </c>
      <c r="E74" s="91"/>
      <c r="F74" s="91"/>
      <c r="G74" s="91"/>
      <c r="H74" s="93"/>
      <c r="I74" s="13" t="s">
        <v>107</v>
      </c>
      <c r="J74" s="43">
        <f ca="1">(IF(B69&gt;1,(H69/(B69+2)),H69/4))</f>
        <v>1.75</v>
      </c>
    </row>
    <row r="75" spans="1:14" ht="15.75" customHeight="1" x14ac:dyDescent="0.3">
      <c r="A75" s="77" t="s">
        <v>142</v>
      </c>
      <c r="B75" s="78" t="s">
        <v>136</v>
      </c>
      <c r="C75" s="39">
        <v>0</v>
      </c>
      <c r="D75" s="40">
        <f ca="1">((100/H69)*C75)/100</f>
        <v>0</v>
      </c>
      <c r="E75" s="91"/>
      <c r="F75" s="91"/>
      <c r="G75" s="91"/>
      <c r="H75" s="93"/>
      <c r="I75" s="13" t="s">
        <v>108</v>
      </c>
      <c r="J75" s="43">
        <f ca="1">(IF(B69&gt;1,(H69/(B69+2)+J74),H69/4+J74))</f>
        <v>3.5</v>
      </c>
    </row>
    <row r="76" spans="1:14" ht="15.75" customHeight="1" x14ac:dyDescent="0.3">
      <c r="A76" s="77" t="s">
        <v>143</v>
      </c>
      <c r="B76" s="78" t="s">
        <v>136</v>
      </c>
      <c r="C76" s="39">
        <v>0</v>
      </c>
      <c r="D76" s="40">
        <f ca="1">((100/H69)*C76)/100</f>
        <v>0</v>
      </c>
      <c r="E76" s="91"/>
      <c r="F76" s="91"/>
      <c r="G76" s="91"/>
      <c r="H76" s="93"/>
      <c r="I76" s="13" t="s">
        <v>152</v>
      </c>
      <c r="J76" s="43">
        <f>(IF(B69&gt;1,(H69/(B69+2)+J75),0))</f>
        <v>0</v>
      </c>
    </row>
    <row r="77" spans="1:14" ht="15" customHeight="1" x14ac:dyDescent="0.3">
      <c r="A77" s="77" t="s">
        <v>141</v>
      </c>
      <c r="B77" s="78" t="s">
        <v>138</v>
      </c>
      <c r="C77" s="39">
        <v>0</v>
      </c>
      <c r="D77" s="40">
        <f ca="1">((100/(H69))*C77)/100</f>
        <v>0</v>
      </c>
      <c r="E77" s="91"/>
      <c r="F77" s="91"/>
      <c r="G77" s="91"/>
      <c r="H77" s="93"/>
      <c r="I77" s="13" t="s">
        <v>149</v>
      </c>
      <c r="J77" s="43">
        <f>(IF(B69&gt;2,(H69/(B69+2)+J76),0))</f>
        <v>0</v>
      </c>
    </row>
    <row r="78" spans="1:14" ht="15.75" customHeight="1" x14ac:dyDescent="0.3">
      <c r="A78" s="77" t="s">
        <v>137</v>
      </c>
      <c r="B78" s="78" t="s">
        <v>137</v>
      </c>
      <c r="C78" s="39">
        <v>0</v>
      </c>
      <c r="D78" s="40">
        <f ca="1">((100/H69)*C78)/100</f>
        <v>0</v>
      </c>
      <c r="E78" s="91"/>
      <c r="F78" s="91"/>
      <c r="G78" s="91"/>
      <c r="H78" s="93"/>
      <c r="I78" s="13" t="s">
        <v>150</v>
      </c>
      <c r="J78" s="44">
        <f>(IF(B69&gt;3,(H69/(B69+2)+J77),0))</f>
        <v>0</v>
      </c>
    </row>
    <row r="79" spans="1:14" ht="15.75" customHeight="1" x14ac:dyDescent="0.3">
      <c r="A79" s="77" t="s">
        <v>144</v>
      </c>
      <c r="B79" s="78"/>
      <c r="C79" s="39">
        <v>0</v>
      </c>
      <c r="D79" s="40">
        <f ca="1">((100/H69)*C79)/100</f>
        <v>0</v>
      </c>
      <c r="E79" s="91"/>
      <c r="F79" s="91"/>
      <c r="G79" s="91"/>
      <c r="H79" s="93"/>
      <c r="I79" s="13" t="s">
        <v>151</v>
      </c>
      <c r="J79" s="43">
        <f>(IF(B69&gt;4,(H69/(B69+2)+J78),0))</f>
        <v>0</v>
      </c>
    </row>
    <row r="80" spans="1:14" ht="15.75" customHeight="1" x14ac:dyDescent="0.3">
      <c r="A80" s="77" t="s">
        <v>139</v>
      </c>
      <c r="B80" s="78" t="s">
        <v>139</v>
      </c>
      <c r="C80" s="39">
        <v>0</v>
      </c>
      <c r="D80" s="40">
        <f ca="1">((100/(H69))*C80)/100</f>
        <v>0</v>
      </c>
      <c r="E80" s="91"/>
      <c r="F80" s="91"/>
      <c r="G80" s="91"/>
      <c r="H80" s="93"/>
      <c r="I80" s="13" t="s">
        <v>153</v>
      </c>
      <c r="J80" s="43">
        <f ca="1">(IF(B69=1,(H69/(B69+3)+J75),IF(B69=0,(H69/4+J75),IF(B69&gt;1,0))))</f>
        <v>5.25</v>
      </c>
    </row>
    <row r="81" spans="1:10" ht="16.2" thickBot="1" x14ac:dyDescent="0.35">
      <c r="A81" s="79" t="s">
        <v>140</v>
      </c>
      <c r="B81" s="80"/>
      <c r="C81" s="45">
        <v>0</v>
      </c>
      <c r="D81" s="46">
        <f ca="1">((100/(H69))*C81)/100</f>
        <v>0</v>
      </c>
      <c r="E81" s="92"/>
      <c r="F81" s="92"/>
      <c r="G81" s="92"/>
      <c r="H81" s="94"/>
      <c r="I81" s="16" t="s">
        <v>109</v>
      </c>
      <c r="J81" s="47">
        <f ca="1">(IF(B69&gt;1.5,(H69/(B69+2)+J75+MAX(0,J76-J75)+MAX(0,J77-J76)+MAX(0,J78-J77)+MAX(0,J79-J78)+MAX(0,J80-J79)),IF(B69=1,(H69/(B69+3)+J80),IF(B69=0,H69/4+J80))))</f>
        <v>7</v>
      </c>
    </row>
    <row r="82" spans="1:10" ht="15.75" customHeight="1" x14ac:dyDescent="0.3">
      <c r="A82" s="81" t="s">
        <v>146</v>
      </c>
      <c r="B82" s="82"/>
      <c r="C82" s="83" t="s">
        <v>239</v>
      </c>
      <c r="D82" s="84"/>
      <c r="E82" s="84"/>
      <c r="F82" s="84"/>
      <c r="G82" s="84"/>
      <c r="H82" s="85"/>
      <c r="I82" s="14" t="str">
        <f ca="1">(IF(E86&gt;99%,"All work completed. Please provide OC.",IF(E86&gt;89.8%,"Plinth, RCC, Brick, Plaster, Flooring, Painting work Completed. Finishing work is in process.",IF(E86&lt;94%,(IF(C86=0,"Work not yet Started.",IF(D86=25%,"Piling work in process",IF(D86=50%,"Excavation work in process",IF(D86=100%,"Excavation work Completed. ","0")))&amp;(IF(C87=0%,"",IF(C87=J88,"Footing work is process",IF(C87=J89,"Footing work Completed",IF(C87=J90,"1st Basement Completed",IF(C87=J91,"1st &amp; 2nd Basement Completed",IF(C87=J92,"1st to 3rd Basement Completed",IF(C87=J93,"1st to 4th Basement Completed",IF(C87=J94,"Plinth work is process",IF(C87=J95,"Plinth work completed","0")))))))))))&amp;(IF(C88=(D83+F83+H83),", RCC Slab Completed",IF(C88&gt;0,", RCC upto "&amp;C88&amp;" Slab Completed",""))&amp;(IF(C89=H83,", Brickwork Completed",IF(C89&gt;0,", Brickwork upto "&amp;C89&amp;" Floor Completed",""))&amp;(IF(C90=H83,", Internal Plaster Completed",IF(C90&gt;0,", Internal Plaster upto "&amp;C90&amp;" Floor Completed",""))&amp;(IF(C91=H83,", External Plaster Completed",IF(C91&gt;0,", External Plaster upto "&amp;C91&amp;" Floor Completed",""))&amp;(IF(C92=H83,", Flooring Completed",IF(C92&gt;0,", Flooring upto "&amp;C92&amp;" Floor Completed",""))&amp;(IF(C93=H83,", Painting Completed",IF(C93&gt;0,", Painting upto "&amp;C93&amp;" Floor Completed",""))&amp;(IF(C94&gt;0,", Finishing upto "&amp;C94&amp;" Floor Completed","")&amp;(IF(C88&gt;0.5,".",""))))))))))))))</f>
        <v>Excavation work Completed. Plinth work completed, RCC Slab Completed, Brickwork Completed, Internal Plaster Completed, External Plaster upto 6 Floor Completed, Flooring upto 4 Floor Completed.</v>
      </c>
      <c r="J82" s="36"/>
    </row>
    <row r="83" spans="1:10" x14ac:dyDescent="0.3">
      <c r="A83" s="17" t="s">
        <v>148</v>
      </c>
      <c r="B83" s="28">
        <v>0</v>
      </c>
      <c r="C83" s="28" t="s">
        <v>76</v>
      </c>
      <c r="D83" s="28">
        <v>1</v>
      </c>
      <c r="E83" s="28" t="s">
        <v>75</v>
      </c>
      <c r="F83" s="28">
        <v>0</v>
      </c>
      <c r="G83" s="28" t="s">
        <v>84</v>
      </c>
      <c r="H83" s="18">
        <f ca="1">--TRIM(RIGHT(SUBSTITUTE(LEFT(C82,_xlfn.AGGREGATE(16,6,FIND({0,1,2,3,4,5,6,7,8,9},C82,ROW(INDIRECT("1:"&amp;LEN(C82)))),1))," ",REPT(" ",LEN(C82))),LEN(C82)))</f>
        <v>7</v>
      </c>
      <c r="I83" s="15"/>
      <c r="J83" s="37"/>
    </row>
    <row r="84" spans="1:10" ht="51" customHeight="1" x14ac:dyDescent="0.3">
      <c r="A84" s="86" t="s">
        <v>94</v>
      </c>
      <c r="B84" s="87"/>
      <c r="C84" s="88" t="str">
        <f ca="1">(IF($G$51="NA",I82,"All work Completed. OC Received."))</f>
        <v>Excavation work Completed. Plinth work completed, RCC Slab Completed, Brickwork Completed, Internal Plaster Completed, External Plaster upto 6 Floor Completed, Flooring upto 4 Floor Completed.</v>
      </c>
      <c r="D84" s="88"/>
      <c r="E84" s="88"/>
      <c r="F84" s="88"/>
      <c r="G84" s="88"/>
      <c r="H84" s="89"/>
      <c r="I84" s="15" t="s">
        <v>110</v>
      </c>
      <c r="J84" s="37"/>
    </row>
    <row r="85" spans="1:10" ht="15.75" customHeight="1" x14ac:dyDescent="0.3">
      <c r="A85" s="77" t="s">
        <v>52</v>
      </c>
      <c r="B85" s="78"/>
      <c r="C85" s="26" t="s">
        <v>145</v>
      </c>
      <c r="D85" s="26" t="s">
        <v>87</v>
      </c>
      <c r="E85" s="78" t="s">
        <v>89</v>
      </c>
      <c r="F85" s="78"/>
      <c r="G85" s="78" t="s">
        <v>88</v>
      </c>
      <c r="H85" s="90"/>
      <c r="I85" s="13" t="s">
        <v>147</v>
      </c>
      <c r="J85" s="38">
        <f ca="1">H83*25%</f>
        <v>1.75</v>
      </c>
    </row>
    <row r="86" spans="1:10" x14ac:dyDescent="0.3">
      <c r="A86" s="77" t="s">
        <v>134</v>
      </c>
      <c r="B86" s="78"/>
      <c r="C86" s="39">
        <f ca="1">J87</f>
        <v>7</v>
      </c>
      <c r="D86" s="40">
        <f ca="1">((100/H83)*C86)/100</f>
        <v>1</v>
      </c>
      <c r="E86" s="91">
        <f ca="1">(((C87/H83*10)+(40/(D83+F83+H83)*C88)+(7.5/(H83)*C89)+(7.5/(H83)*C90)+(10/H83*C91)+(10/H83*C92)+(5/H83*C93)+(5/H83*C94)+(5/H83*C95))/100)</f>
        <v>0.79285714285714282</v>
      </c>
      <c r="F86" s="91"/>
      <c r="G86" s="91">
        <f ca="1">((((C86/H83)*20)+((C87/H83)*25)+(30/(H83+F83+D83)*C88)+(5/H83*C89)+(5/H83*C90)+(5/H83*C91)+(5/H83*C92)+(0/H83*C93)+(0/H83*C94)+(5/H83*C95))/100)</f>
        <v>0.92142857142857149</v>
      </c>
      <c r="H86" s="93"/>
      <c r="I86" s="13" t="s">
        <v>105</v>
      </c>
      <c r="J86" s="41">
        <f ca="1">H83*50%</f>
        <v>3.5</v>
      </c>
    </row>
    <row r="87" spans="1:10" x14ac:dyDescent="0.3">
      <c r="A87" s="77" t="s">
        <v>53</v>
      </c>
      <c r="B87" s="78"/>
      <c r="C87" s="42">
        <f ca="1">J95</f>
        <v>7</v>
      </c>
      <c r="D87" s="40">
        <f ca="1">((100/H83)*C87)/100</f>
        <v>1</v>
      </c>
      <c r="E87" s="91"/>
      <c r="F87" s="91"/>
      <c r="G87" s="91"/>
      <c r="H87" s="93"/>
      <c r="I87" s="13" t="s">
        <v>106</v>
      </c>
      <c r="J87" s="41">
        <f ca="1">H83</f>
        <v>7</v>
      </c>
    </row>
    <row r="88" spans="1:10" ht="15.75" customHeight="1" x14ac:dyDescent="0.3">
      <c r="A88" s="77" t="s">
        <v>135</v>
      </c>
      <c r="B88" s="78"/>
      <c r="C88" s="42">
        <v>8</v>
      </c>
      <c r="D88" s="40">
        <f ca="1">((100/(D83+F83+H83))*C88)/100</f>
        <v>1</v>
      </c>
      <c r="E88" s="91"/>
      <c r="F88" s="91"/>
      <c r="G88" s="91"/>
      <c r="H88" s="93"/>
      <c r="I88" s="13" t="s">
        <v>107</v>
      </c>
      <c r="J88" s="43">
        <f ca="1">(IF(B83&gt;1,(H83/(B83+2)),H83/4))</f>
        <v>1.75</v>
      </c>
    </row>
    <row r="89" spans="1:10" ht="15.75" customHeight="1" x14ac:dyDescent="0.3">
      <c r="A89" s="77" t="s">
        <v>142</v>
      </c>
      <c r="B89" s="78" t="s">
        <v>136</v>
      </c>
      <c r="C89" s="39">
        <v>7</v>
      </c>
      <c r="D89" s="40">
        <f ca="1">((100/H83)*C89)/100</f>
        <v>1</v>
      </c>
      <c r="E89" s="91"/>
      <c r="F89" s="91"/>
      <c r="G89" s="91"/>
      <c r="H89" s="93"/>
      <c r="I89" s="13" t="s">
        <v>108</v>
      </c>
      <c r="J89" s="43">
        <f ca="1">(IF(B83&gt;1,(H83/(B83+2)+J88),H83/4+J88))</f>
        <v>3.5</v>
      </c>
    </row>
    <row r="90" spans="1:10" ht="15.75" customHeight="1" x14ac:dyDescent="0.3">
      <c r="A90" s="77" t="s">
        <v>143</v>
      </c>
      <c r="B90" s="78" t="s">
        <v>136</v>
      </c>
      <c r="C90" s="39">
        <v>7</v>
      </c>
      <c r="D90" s="40">
        <f ca="1">((100/H83)*C90)/100</f>
        <v>1</v>
      </c>
      <c r="E90" s="91"/>
      <c r="F90" s="91"/>
      <c r="G90" s="91"/>
      <c r="H90" s="93"/>
      <c r="I90" s="13" t="s">
        <v>152</v>
      </c>
      <c r="J90" s="43">
        <f>(IF(B83&gt;1,(H83/(B83+2)+J89),0))</f>
        <v>0</v>
      </c>
    </row>
    <row r="91" spans="1:10" ht="15" customHeight="1" x14ac:dyDescent="0.3">
      <c r="A91" s="77" t="s">
        <v>141</v>
      </c>
      <c r="B91" s="78" t="s">
        <v>138</v>
      </c>
      <c r="C91" s="39">
        <v>6</v>
      </c>
      <c r="D91" s="40">
        <f ca="1">((100/(H83))*C91)/100</f>
        <v>0.85714285714285721</v>
      </c>
      <c r="E91" s="91"/>
      <c r="F91" s="91"/>
      <c r="G91" s="91"/>
      <c r="H91" s="93"/>
      <c r="I91" s="13" t="s">
        <v>149</v>
      </c>
      <c r="J91" s="43">
        <f>(IF(B83&gt;2,(H83/(B83+2)+J90),0))</f>
        <v>0</v>
      </c>
    </row>
    <row r="92" spans="1:10" ht="15.75" customHeight="1" x14ac:dyDescent="0.3">
      <c r="A92" s="77" t="s">
        <v>137</v>
      </c>
      <c r="B92" s="78" t="s">
        <v>137</v>
      </c>
      <c r="C92" s="39">
        <v>4</v>
      </c>
      <c r="D92" s="40">
        <f ca="1">((100/H83)*C92)/100</f>
        <v>0.57142857142857151</v>
      </c>
      <c r="E92" s="91"/>
      <c r="F92" s="91"/>
      <c r="G92" s="91"/>
      <c r="H92" s="93"/>
      <c r="I92" s="13" t="s">
        <v>150</v>
      </c>
      <c r="J92" s="44">
        <f>(IF(B83&gt;3,(H83/(B83+2)+J91),0))</f>
        <v>0</v>
      </c>
    </row>
    <row r="93" spans="1:10" ht="15.75" customHeight="1" x14ac:dyDescent="0.3">
      <c r="A93" s="77" t="s">
        <v>144</v>
      </c>
      <c r="B93" s="78"/>
      <c r="C93" s="39">
        <v>0</v>
      </c>
      <c r="D93" s="40">
        <f ca="1">((100/H83)*C93)/100</f>
        <v>0</v>
      </c>
      <c r="E93" s="91"/>
      <c r="F93" s="91"/>
      <c r="G93" s="91"/>
      <c r="H93" s="93"/>
      <c r="I93" s="13" t="s">
        <v>151</v>
      </c>
      <c r="J93" s="43">
        <f>(IF(B83&gt;4,(H83/(B83+2)+J92),0))</f>
        <v>0</v>
      </c>
    </row>
    <row r="94" spans="1:10" ht="15.75" customHeight="1" x14ac:dyDescent="0.3">
      <c r="A94" s="77" t="s">
        <v>139</v>
      </c>
      <c r="B94" s="78" t="s">
        <v>139</v>
      </c>
      <c r="C94" s="39">
        <v>0</v>
      </c>
      <c r="D94" s="40">
        <f ca="1">((100/(H83))*C94)/100</f>
        <v>0</v>
      </c>
      <c r="E94" s="91"/>
      <c r="F94" s="91"/>
      <c r="G94" s="91"/>
      <c r="H94" s="93"/>
      <c r="I94" s="13" t="s">
        <v>153</v>
      </c>
      <c r="J94" s="43">
        <f ca="1">(IF(B83=1,(H83/(B83+3)+J89),IF(B83=0,(H83/4+J89),IF(B83&gt;1,0))))</f>
        <v>5.25</v>
      </c>
    </row>
    <row r="95" spans="1:10" ht="16.2" thickBot="1" x14ac:dyDescent="0.35">
      <c r="A95" s="79" t="s">
        <v>140</v>
      </c>
      <c r="B95" s="80"/>
      <c r="C95" s="45">
        <v>0</v>
      </c>
      <c r="D95" s="46">
        <f ca="1">((100/(H83))*C95)/100</f>
        <v>0</v>
      </c>
      <c r="E95" s="92"/>
      <c r="F95" s="92"/>
      <c r="G95" s="92"/>
      <c r="H95" s="94"/>
      <c r="I95" s="16" t="s">
        <v>109</v>
      </c>
      <c r="J95" s="47">
        <f ca="1">(IF(B83&gt;1.5,(H83/(B83+2)+J89+MAX(0,J90-J89)+MAX(0,J91-J90)+MAX(0,J92-J91)+MAX(0,J93-J92)+MAX(0,J94-J93)),IF(B83=1,(H83/(B83+3)+J94),IF(B83=0,H83/4+J94))))</f>
        <v>7</v>
      </c>
    </row>
    <row r="96" spans="1:10" ht="15.75" customHeight="1" x14ac:dyDescent="0.3">
      <c r="A96" s="81" t="s">
        <v>146</v>
      </c>
      <c r="B96" s="82"/>
      <c r="C96" s="83" t="s">
        <v>238</v>
      </c>
      <c r="D96" s="84"/>
      <c r="E96" s="84"/>
      <c r="F96" s="84"/>
      <c r="G96" s="84"/>
      <c r="H96" s="85"/>
      <c r="I96" s="14" t="str">
        <f ca="1">(IF(E100&gt;99%,"All work completed. Please provide OC.",IF(E100&gt;89.8%,"Plinth, RCC, Brick, Plaster, Flooring, Painting work Completed. Finishing work is in process.",IF(E100&lt;94%,(IF(C100=0,"Work not yet Started.",IF(D100=25%,"Piling work in process",IF(D100=50%,"Excavation work in process",IF(D100=100%,"Excavation work Completed. ","0")))&amp;(IF(C101=0%,"",IF(C101=J102,"Footing work is process",IF(C101=J103,"Footing work Completed",IF(C101=J104,"1st Basement Completed",IF(C101=J105,"1st &amp; 2nd Basement Completed",IF(C101=J106,"1st to 3rd Basement Completed",IF(C101=J107,"1st to 4th Basement Completed",IF(C101=J108,"Plinth work is process",IF(C101=J109,"Plinth work completed","0")))))))))))&amp;(IF(C102=(D97+F97+H97),", RCC Slab Completed",IF(C102&gt;0,", RCC upto "&amp;C102&amp;" Slab Completed",""))&amp;(IF(C103=H97,", Brickwork Completed",IF(C103&gt;0,", Brickwork upto "&amp;C103&amp;" Floor Completed",""))&amp;(IF(C104=H97,", Internal Plaster Completed",IF(C104&gt;0,", Internal Plaster upto "&amp;C104&amp;" Floor Completed",""))&amp;(IF(C105=H97,", External Plaster Completed",IF(C105&gt;0,", External Plaster upto "&amp;C105&amp;" Floor Completed",""))&amp;(IF(C106=H97,", Flooring Completed",IF(C106&gt;0,", Flooring upto "&amp;C106&amp;" Floor Completed",""))&amp;(IF(C107=H97,", Painting Completed",IF(C107&gt;0,", Painting upto "&amp;C107&amp;" Floor Completed",""))&amp;(IF(C108&gt;0,", Finishing upto "&amp;C108&amp;" Floor Completed","")&amp;(IF(C102&gt;0.5,".",""))))))))))))))</f>
        <v>Excavation work Completed. Plinth work completed, RCC Slab Completed, Brickwork Completed, Internal Plaster Completed, External Plaster upto 6 Floor Completed, Flooring upto 4 Floor Completed.</v>
      </c>
      <c r="J96" s="36"/>
    </row>
    <row r="97" spans="1:10" x14ac:dyDescent="0.3">
      <c r="A97" s="17" t="s">
        <v>148</v>
      </c>
      <c r="B97" s="28">
        <v>0</v>
      </c>
      <c r="C97" s="28" t="s">
        <v>76</v>
      </c>
      <c r="D97" s="28">
        <v>1</v>
      </c>
      <c r="E97" s="28" t="s">
        <v>75</v>
      </c>
      <c r="F97" s="28">
        <v>0</v>
      </c>
      <c r="G97" s="28" t="s">
        <v>84</v>
      </c>
      <c r="H97" s="18">
        <f ca="1">--TRIM(RIGHT(SUBSTITUTE(LEFT(C96,_xlfn.AGGREGATE(16,6,FIND({0,1,2,3,4,5,6,7,8,9},C96,ROW(INDIRECT("1:"&amp;LEN(C96)))),1))," ",REPT(" ",LEN(C96))),LEN(C96)))</f>
        <v>7</v>
      </c>
      <c r="I97" s="15"/>
      <c r="J97" s="37"/>
    </row>
    <row r="98" spans="1:10" ht="51" customHeight="1" x14ac:dyDescent="0.3">
      <c r="A98" s="86" t="s">
        <v>94</v>
      </c>
      <c r="B98" s="87"/>
      <c r="C98" s="88" t="str">
        <f ca="1">(IF($G$51="NA",I96,"All work Completed. OC Received."))</f>
        <v>Excavation work Completed. Plinth work completed, RCC Slab Completed, Brickwork Completed, Internal Plaster Completed, External Plaster upto 6 Floor Completed, Flooring upto 4 Floor Completed.</v>
      </c>
      <c r="D98" s="88"/>
      <c r="E98" s="88"/>
      <c r="F98" s="88"/>
      <c r="G98" s="88"/>
      <c r="H98" s="89"/>
      <c r="I98" s="15" t="s">
        <v>110</v>
      </c>
      <c r="J98" s="37"/>
    </row>
    <row r="99" spans="1:10" ht="15.75" customHeight="1" x14ac:dyDescent="0.3">
      <c r="A99" s="77" t="s">
        <v>52</v>
      </c>
      <c r="B99" s="78"/>
      <c r="C99" s="26" t="s">
        <v>145</v>
      </c>
      <c r="D99" s="26" t="s">
        <v>87</v>
      </c>
      <c r="E99" s="78" t="s">
        <v>89</v>
      </c>
      <c r="F99" s="78"/>
      <c r="G99" s="78" t="s">
        <v>88</v>
      </c>
      <c r="H99" s="90"/>
      <c r="I99" s="13" t="s">
        <v>147</v>
      </c>
      <c r="J99" s="38">
        <f ca="1">H97*25%</f>
        <v>1.75</v>
      </c>
    </row>
    <row r="100" spans="1:10" x14ac:dyDescent="0.3">
      <c r="A100" s="77" t="s">
        <v>134</v>
      </c>
      <c r="B100" s="78"/>
      <c r="C100" s="39">
        <f ca="1">J101</f>
        <v>7</v>
      </c>
      <c r="D100" s="40">
        <f ca="1">((100/H97)*C100)/100</f>
        <v>1</v>
      </c>
      <c r="E100" s="91">
        <f ca="1">(((C101/H97*10)+(40/(D97+F97+H97)*C102)+(7.5/(H97)*C103)+(7.5/(H97)*C104)+(10/H97*C105)+(10/H97*C106)+(5/H97*C107)+(5/H97*C108)+(5/H97*C109))/100)</f>
        <v>0.79285714285714282</v>
      </c>
      <c r="F100" s="91"/>
      <c r="G100" s="91">
        <f ca="1">((((C100/H97)*20)+((C101/H97)*25)+(30/(H97+F97+D97)*C102)+(5/H97*C103)+(5/H97*C104)+(5/H97*C105)+(5/H97*C106)+(0/H97*C107)+(0/H97*C108)+(5/H97*C109))/100)</f>
        <v>0.92142857142857149</v>
      </c>
      <c r="H100" s="93"/>
      <c r="I100" s="13" t="s">
        <v>105</v>
      </c>
      <c r="J100" s="41">
        <f ca="1">H97*50%</f>
        <v>3.5</v>
      </c>
    </row>
    <row r="101" spans="1:10" x14ac:dyDescent="0.3">
      <c r="A101" s="77" t="s">
        <v>53</v>
      </c>
      <c r="B101" s="78"/>
      <c r="C101" s="42">
        <f ca="1">J109</f>
        <v>7</v>
      </c>
      <c r="D101" s="40">
        <f ca="1">((100/H97)*C101)/100</f>
        <v>1</v>
      </c>
      <c r="E101" s="91"/>
      <c r="F101" s="91"/>
      <c r="G101" s="91"/>
      <c r="H101" s="93"/>
      <c r="I101" s="13" t="s">
        <v>106</v>
      </c>
      <c r="J101" s="41">
        <f ca="1">H97</f>
        <v>7</v>
      </c>
    </row>
    <row r="102" spans="1:10" ht="15.75" customHeight="1" x14ac:dyDescent="0.3">
      <c r="A102" s="77" t="s">
        <v>135</v>
      </c>
      <c r="B102" s="78"/>
      <c r="C102" s="42">
        <v>8</v>
      </c>
      <c r="D102" s="40">
        <f ca="1">((100/(D97+F97+H97))*C102)/100</f>
        <v>1</v>
      </c>
      <c r="E102" s="91"/>
      <c r="F102" s="91"/>
      <c r="G102" s="91"/>
      <c r="H102" s="93"/>
      <c r="I102" s="13" t="s">
        <v>107</v>
      </c>
      <c r="J102" s="43">
        <f ca="1">(IF(B97&gt;1,(H97/(B97+2)),H97/4))</f>
        <v>1.75</v>
      </c>
    </row>
    <row r="103" spans="1:10" ht="15.75" customHeight="1" x14ac:dyDescent="0.3">
      <c r="A103" s="77" t="s">
        <v>142</v>
      </c>
      <c r="B103" s="78" t="s">
        <v>136</v>
      </c>
      <c r="C103" s="39">
        <v>7</v>
      </c>
      <c r="D103" s="40">
        <f ca="1">((100/H97)*C103)/100</f>
        <v>1</v>
      </c>
      <c r="E103" s="91"/>
      <c r="F103" s="91"/>
      <c r="G103" s="91"/>
      <c r="H103" s="93"/>
      <c r="I103" s="13" t="s">
        <v>108</v>
      </c>
      <c r="J103" s="43">
        <f ca="1">(IF(B97&gt;1,(H97/(B97+2)+J102),H97/4+J102))</f>
        <v>3.5</v>
      </c>
    </row>
    <row r="104" spans="1:10" ht="15.75" customHeight="1" x14ac:dyDescent="0.3">
      <c r="A104" s="77" t="s">
        <v>143</v>
      </c>
      <c r="B104" s="78" t="s">
        <v>136</v>
      </c>
      <c r="C104" s="39">
        <v>7</v>
      </c>
      <c r="D104" s="40">
        <f ca="1">((100/H97)*C104)/100</f>
        <v>1</v>
      </c>
      <c r="E104" s="91"/>
      <c r="F104" s="91"/>
      <c r="G104" s="91"/>
      <c r="H104" s="93"/>
      <c r="I104" s="13" t="s">
        <v>152</v>
      </c>
      <c r="J104" s="43">
        <f>(IF(B97&gt;1,(H97/(B97+2)+J103),0))</f>
        <v>0</v>
      </c>
    </row>
    <row r="105" spans="1:10" ht="15" customHeight="1" x14ac:dyDescent="0.3">
      <c r="A105" s="77" t="s">
        <v>141</v>
      </c>
      <c r="B105" s="78" t="s">
        <v>138</v>
      </c>
      <c r="C105" s="39">
        <v>6</v>
      </c>
      <c r="D105" s="40">
        <f ca="1">((100/(H97))*C105)/100</f>
        <v>0.85714285714285721</v>
      </c>
      <c r="E105" s="91"/>
      <c r="F105" s="91"/>
      <c r="G105" s="91"/>
      <c r="H105" s="93"/>
      <c r="I105" s="13" t="s">
        <v>149</v>
      </c>
      <c r="J105" s="43">
        <f>(IF(B97&gt;2,(H97/(B97+2)+J104),0))</f>
        <v>0</v>
      </c>
    </row>
    <row r="106" spans="1:10" ht="15.75" customHeight="1" x14ac:dyDescent="0.3">
      <c r="A106" s="77" t="s">
        <v>137</v>
      </c>
      <c r="B106" s="78" t="s">
        <v>137</v>
      </c>
      <c r="C106" s="39">
        <v>4</v>
      </c>
      <c r="D106" s="40">
        <f ca="1">((100/H97)*C106)/100</f>
        <v>0.57142857142857151</v>
      </c>
      <c r="E106" s="91"/>
      <c r="F106" s="91"/>
      <c r="G106" s="91"/>
      <c r="H106" s="93"/>
      <c r="I106" s="13" t="s">
        <v>150</v>
      </c>
      <c r="J106" s="44">
        <f>(IF(B97&gt;3,(H97/(B97+2)+J105),0))</f>
        <v>0</v>
      </c>
    </row>
    <row r="107" spans="1:10" ht="15.75" customHeight="1" x14ac:dyDescent="0.3">
      <c r="A107" s="77" t="s">
        <v>144</v>
      </c>
      <c r="B107" s="78"/>
      <c r="C107" s="39">
        <v>0</v>
      </c>
      <c r="D107" s="40">
        <f ca="1">((100/H97)*C107)/100</f>
        <v>0</v>
      </c>
      <c r="E107" s="91"/>
      <c r="F107" s="91"/>
      <c r="G107" s="91"/>
      <c r="H107" s="93"/>
      <c r="I107" s="13" t="s">
        <v>151</v>
      </c>
      <c r="J107" s="43">
        <f>(IF(B97&gt;4,(H97/(B97+2)+J106),0))</f>
        <v>0</v>
      </c>
    </row>
    <row r="108" spans="1:10" ht="15.75" customHeight="1" x14ac:dyDescent="0.3">
      <c r="A108" s="77" t="s">
        <v>139</v>
      </c>
      <c r="B108" s="78" t="s">
        <v>139</v>
      </c>
      <c r="C108" s="39">
        <v>0</v>
      </c>
      <c r="D108" s="40">
        <f ca="1">((100/(H97))*C108)/100</f>
        <v>0</v>
      </c>
      <c r="E108" s="91"/>
      <c r="F108" s="91"/>
      <c r="G108" s="91"/>
      <c r="H108" s="93"/>
      <c r="I108" s="13" t="s">
        <v>153</v>
      </c>
      <c r="J108" s="43">
        <f ca="1">(IF(B97=1,(H97/(B97+3)+J103),IF(B97=0,(H97/4+J103),IF(B97&gt;1,0))))</f>
        <v>5.25</v>
      </c>
    </row>
    <row r="109" spans="1:10" ht="16.2" thickBot="1" x14ac:dyDescent="0.35">
      <c r="A109" s="79" t="s">
        <v>140</v>
      </c>
      <c r="B109" s="80"/>
      <c r="C109" s="45">
        <v>0</v>
      </c>
      <c r="D109" s="46">
        <f ca="1">((100/(H97))*C109)/100</f>
        <v>0</v>
      </c>
      <c r="E109" s="92"/>
      <c r="F109" s="92"/>
      <c r="G109" s="92"/>
      <c r="H109" s="94"/>
      <c r="I109" s="16" t="s">
        <v>109</v>
      </c>
      <c r="J109" s="47">
        <f ca="1">(IF(B97&gt;1.5,(H97/(B97+2)+J103+MAX(0,J104-J103)+MAX(0,J105-J104)+MAX(0,J106-J105)+MAX(0,J107-J106)+MAX(0,J108-J107)),IF(B97=1,(H97/(B97+3)+J108),IF(B97=0,H97/4+J108))))</f>
        <v>7</v>
      </c>
    </row>
    <row r="110" spans="1:10" ht="15.75" customHeight="1" x14ac:dyDescent="0.3">
      <c r="A110" s="81" t="s">
        <v>146</v>
      </c>
      <c r="B110" s="82"/>
      <c r="C110" s="83" t="s">
        <v>216</v>
      </c>
      <c r="D110" s="84"/>
      <c r="E110" s="84"/>
      <c r="F110" s="84"/>
      <c r="G110" s="84"/>
      <c r="H110" s="85"/>
      <c r="I110" s="14" t="str">
        <f ca="1">(IF(E114&gt;99%,"All work completed. Please provide OC.",IF(E114&gt;89.8%,"Plinth, RCC, Brick, Plaster, Flooring, Painting work Completed. Finishing work is in process.",IF(E114&lt;94%,(IF(C114=0,"Work not yet Started.",IF(D114=25%,"Piling work in process",IF(D114=50%,"Excavation work in process",IF(D114=100%,"Excavation work Completed. ","0")))&amp;(IF(C115=0%,"",IF(C115=J116,"Footing work is process",IF(C115=J117,"Footing work Completed",IF(C115=J118,"1st Basement Completed",IF(C115=J119,"1st &amp; 2nd Basement Completed",IF(C115=J120,"1st to 3rd Basement Completed",IF(C115=J121,"1st to 4th Basement Completed",IF(C115=J122,"Plinth work is process",IF(C115=J123,"Plinth work completed","0")))))))))))&amp;(IF(C116=(D111+F111+H111),", RCC Slab Completed",IF(C116&gt;0,", RCC upto "&amp;C116&amp;" Slab Completed",""))&amp;(IF(C117=H111,", Brickwork Completed",IF(C117&gt;0,", Brickwork upto "&amp;C117&amp;" Floor Completed",""))&amp;(IF(C118=H111,", Internal Plaster Completed",IF(C118&gt;0,", Internal Plaster upto "&amp;C118&amp;" Floor Completed",""))&amp;(IF(C119=H111,", External Plaster Completed",IF(C119&gt;0,", External Plaster upto "&amp;C119&amp;" Floor Completed",""))&amp;(IF(C120=H111,", Flooring Completed",IF(C120&gt;0,", Flooring upto "&amp;C120&amp;" Floor Completed",""))&amp;(IF(C121=H111,", Painting Completed",IF(C121&gt;0,", Painting upto "&amp;C121&amp;" Floor Completed",""))&amp;(IF(C122&gt;0,", Finishing upto "&amp;C122&amp;" Floor Completed","")&amp;(IF(C116&gt;0.5,".",""))))))))))))))</f>
        <v>Excavation work Completed. Plinth work completed, RCC Slab Completed, Brickwork Completed, Internal Plaster Completed, External Plaster upto 5 Floor Completed, Flooring upto 2 Floor Completed.</v>
      </c>
      <c r="J110" s="36"/>
    </row>
    <row r="111" spans="1:10" x14ac:dyDescent="0.3">
      <c r="A111" s="17" t="s">
        <v>148</v>
      </c>
      <c r="B111" s="28">
        <v>0</v>
      </c>
      <c r="C111" s="28" t="s">
        <v>76</v>
      </c>
      <c r="D111" s="28">
        <v>1</v>
      </c>
      <c r="E111" s="28" t="s">
        <v>75</v>
      </c>
      <c r="F111" s="28">
        <v>0</v>
      </c>
      <c r="G111" s="28" t="s">
        <v>84</v>
      </c>
      <c r="H111" s="18">
        <f ca="1">--TRIM(RIGHT(SUBSTITUTE(LEFT(C110,_xlfn.AGGREGATE(16,6,FIND({0,1,2,3,4,5,6,7,8,9},C110,ROW(INDIRECT("1:"&amp;LEN(C110)))),1))," ",REPT(" ",LEN(C110))),LEN(C110)))</f>
        <v>7</v>
      </c>
      <c r="I111" s="15"/>
      <c r="J111" s="37"/>
    </row>
    <row r="112" spans="1:10" ht="49.5" customHeight="1" x14ac:dyDescent="0.3">
      <c r="A112" s="86" t="s">
        <v>94</v>
      </c>
      <c r="B112" s="87"/>
      <c r="C112" s="88" t="str">
        <f ca="1">(IF($G$51="NA",I110,"All work Completed. OC Received."))</f>
        <v>Excavation work Completed. Plinth work completed, RCC Slab Completed, Brickwork Completed, Internal Plaster Completed, External Plaster upto 5 Floor Completed, Flooring upto 2 Floor Completed.</v>
      </c>
      <c r="D112" s="88"/>
      <c r="E112" s="88"/>
      <c r="F112" s="88"/>
      <c r="G112" s="88"/>
      <c r="H112" s="89"/>
      <c r="I112" s="15" t="s">
        <v>110</v>
      </c>
      <c r="J112" s="37"/>
    </row>
    <row r="113" spans="1:10" ht="15.75" customHeight="1" x14ac:dyDescent="0.3">
      <c r="A113" s="77" t="s">
        <v>52</v>
      </c>
      <c r="B113" s="78"/>
      <c r="C113" s="26" t="s">
        <v>145</v>
      </c>
      <c r="D113" s="26" t="s">
        <v>87</v>
      </c>
      <c r="E113" s="78" t="s">
        <v>89</v>
      </c>
      <c r="F113" s="78"/>
      <c r="G113" s="78" t="s">
        <v>88</v>
      </c>
      <c r="H113" s="90"/>
      <c r="I113" s="13" t="s">
        <v>147</v>
      </c>
      <c r="J113" s="38">
        <f ca="1">H111*25%</f>
        <v>1.75</v>
      </c>
    </row>
    <row r="114" spans="1:10" x14ac:dyDescent="0.3">
      <c r="A114" s="77" t="s">
        <v>134</v>
      </c>
      <c r="B114" s="78"/>
      <c r="C114" s="39">
        <f ca="1">J115</f>
        <v>7</v>
      </c>
      <c r="D114" s="40">
        <f ca="1">((100/H111)*C114)/100</f>
        <v>1</v>
      </c>
      <c r="E114" s="91">
        <f ca="1">(((C115/H111*10)+(40/(D111+F111+H111)*C116)+(7.5/(H111)*C117)+(7.5/(H111)*C118)+(10/H111*C119)+(10/H111*C120)+(5/H111*C121)+(5/H111*C122)+(5/H111*C123))/100)</f>
        <v>0.75</v>
      </c>
      <c r="F114" s="91"/>
      <c r="G114" s="91">
        <f ca="1">((((C114/H111)*20)+((C115/H111)*25)+(30/(H111+F111+D111)*C116)+(5/H111*C117)+(5/H111*C118)+(5/H111*C119)+(5/H111*C120)+(0/H111*C121)+(0/H111*C122)+(5/H111*C123))/100)</f>
        <v>0.9</v>
      </c>
      <c r="H114" s="93"/>
      <c r="I114" s="13" t="s">
        <v>105</v>
      </c>
      <c r="J114" s="41">
        <f ca="1">H111*50%</f>
        <v>3.5</v>
      </c>
    </row>
    <row r="115" spans="1:10" x14ac:dyDescent="0.3">
      <c r="A115" s="77" t="s">
        <v>53</v>
      </c>
      <c r="B115" s="78"/>
      <c r="C115" s="42">
        <f ca="1">J123</f>
        <v>7</v>
      </c>
      <c r="D115" s="40">
        <f ca="1">((100/H111)*C115)/100</f>
        <v>1</v>
      </c>
      <c r="E115" s="91"/>
      <c r="F115" s="91"/>
      <c r="G115" s="91"/>
      <c r="H115" s="93"/>
      <c r="I115" s="13" t="s">
        <v>106</v>
      </c>
      <c r="J115" s="41">
        <f ca="1">H111</f>
        <v>7</v>
      </c>
    </row>
    <row r="116" spans="1:10" ht="15.75" customHeight="1" x14ac:dyDescent="0.3">
      <c r="A116" s="77" t="s">
        <v>135</v>
      </c>
      <c r="B116" s="78"/>
      <c r="C116" s="42">
        <v>8</v>
      </c>
      <c r="D116" s="40">
        <f ca="1">((100/(D111+F111+H111))*C116)/100</f>
        <v>1</v>
      </c>
      <c r="E116" s="91"/>
      <c r="F116" s="91"/>
      <c r="G116" s="91"/>
      <c r="H116" s="93"/>
      <c r="I116" s="13" t="s">
        <v>107</v>
      </c>
      <c r="J116" s="43">
        <f ca="1">(IF(B111&gt;1,(H111/(B111+2)),H111/4))</f>
        <v>1.75</v>
      </c>
    </row>
    <row r="117" spans="1:10" ht="15.75" customHeight="1" x14ac:dyDescent="0.3">
      <c r="A117" s="77" t="s">
        <v>142</v>
      </c>
      <c r="B117" s="78" t="s">
        <v>136</v>
      </c>
      <c r="C117" s="39">
        <v>7</v>
      </c>
      <c r="D117" s="40">
        <f ca="1">((100/H111)*C117)/100</f>
        <v>1</v>
      </c>
      <c r="E117" s="91"/>
      <c r="F117" s="91"/>
      <c r="G117" s="91"/>
      <c r="H117" s="93"/>
      <c r="I117" s="13" t="s">
        <v>108</v>
      </c>
      <c r="J117" s="43">
        <f ca="1">(IF(B111&gt;1,(H111/(B111+2)+J116),H111/4+J116))</f>
        <v>3.5</v>
      </c>
    </row>
    <row r="118" spans="1:10" ht="15.75" customHeight="1" x14ac:dyDescent="0.3">
      <c r="A118" s="77" t="s">
        <v>143</v>
      </c>
      <c r="B118" s="78" t="s">
        <v>136</v>
      </c>
      <c r="C118" s="39">
        <v>7</v>
      </c>
      <c r="D118" s="40">
        <f ca="1">((100/H111)*C118)/100</f>
        <v>1</v>
      </c>
      <c r="E118" s="91"/>
      <c r="F118" s="91"/>
      <c r="G118" s="91"/>
      <c r="H118" s="93"/>
      <c r="I118" s="13" t="s">
        <v>152</v>
      </c>
      <c r="J118" s="43">
        <f>(IF(B111&gt;1,(H111/(B111+2)+J117),0))</f>
        <v>0</v>
      </c>
    </row>
    <row r="119" spans="1:10" ht="15" customHeight="1" x14ac:dyDescent="0.3">
      <c r="A119" s="77" t="s">
        <v>141</v>
      </c>
      <c r="B119" s="78" t="s">
        <v>138</v>
      </c>
      <c r="C119" s="39">
        <v>5</v>
      </c>
      <c r="D119" s="40">
        <f ca="1">((100/(H111))*C119)/100</f>
        <v>0.7142857142857143</v>
      </c>
      <c r="E119" s="91"/>
      <c r="F119" s="91"/>
      <c r="G119" s="91"/>
      <c r="H119" s="93"/>
      <c r="I119" s="13" t="s">
        <v>149</v>
      </c>
      <c r="J119" s="43">
        <f>(IF(B111&gt;2,(H111/(B111+2)+J118),0))</f>
        <v>0</v>
      </c>
    </row>
    <row r="120" spans="1:10" ht="15.75" customHeight="1" x14ac:dyDescent="0.3">
      <c r="A120" s="77" t="s">
        <v>137</v>
      </c>
      <c r="B120" s="78" t="s">
        <v>137</v>
      </c>
      <c r="C120" s="39">
        <v>2</v>
      </c>
      <c r="D120" s="40">
        <f ca="1">((100/H111)*C120)/100</f>
        <v>0.28571428571428575</v>
      </c>
      <c r="E120" s="91"/>
      <c r="F120" s="91"/>
      <c r="G120" s="91"/>
      <c r="H120" s="93"/>
      <c r="I120" s="13" t="s">
        <v>150</v>
      </c>
      <c r="J120" s="44">
        <f>(IF(B111&gt;3,(H111/(B111+2)+J119),0))</f>
        <v>0</v>
      </c>
    </row>
    <row r="121" spans="1:10" ht="15.75" customHeight="1" x14ac:dyDescent="0.3">
      <c r="A121" s="77" t="s">
        <v>144</v>
      </c>
      <c r="B121" s="78"/>
      <c r="C121" s="39">
        <v>0</v>
      </c>
      <c r="D121" s="40">
        <f ca="1">((100/H111)*C121)/100</f>
        <v>0</v>
      </c>
      <c r="E121" s="91"/>
      <c r="F121" s="91"/>
      <c r="G121" s="91"/>
      <c r="H121" s="93"/>
      <c r="I121" s="13" t="s">
        <v>151</v>
      </c>
      <c r="J121" s="43">
        <f>(IF(B111&gt;4,(H111/(B111+2)+J120),0))</f>
        <v>0</v>
      </c>
    </row>
    <row r="122" spans="1:10" ht="15.75" customHeight="1" x14ac:dyDescent="0.3">
      <c r="A122" s="77" t="s">
        <v>139</v>
      </c>
      <c r="B122" s="78" t="s">
        <v>139</v>
      </c>
      <c r="C122" s="39">
        <v>0</v>
      </c>
      <c r="D122" s="40">
        <f ca="1">((100/(H111))*C122)/100</f>
        <v>0</v>
      </c>
      <c r="E122" s="91"/>
      <c r="F122" s="91"/>
      <c r="G122" s="91"/>
      <c r="H122" s="93"/>
      <c r="I122" s="13" t="s">
        <v>153</v>
      </c>
      <c r="J122" s="43">
        <f ca="1">(IF(B111=1,(H111/(B111+3)+J117),IF(B111=0,(H111/4+J117),IF(B111&gt;1,0))))</f>
        <v>5.25</v>
      </c>
    </row>
    <row r="123" spans="1:10" ht="16.2" thickBot="1" x14ac:dyDescent="0.35">
      <c r="A123" s="79" t="s">
        <v>140</v>
      </c>
      <c r="B123" s="80"/>
      <c r="C123" s="45">
        <v>0</v>
      </c>
      <c r="D123" s="46">
        <f ca="1">((100/(H111))*C123)/100</f>
        <v>0</v>
      </c>
      <c r="E123" s="92"/>
      <c r="F123" s="92"/>
      <c r="G123" s="92"/>
      <c r="H123" s="94"/>
      <c r="I123" s="16" t="s">
        <v>109</v>
      </c>
      <c r="J123" s="47">
        <f ca="1">(IF(B111&gt;1.5,(H111/(B111+2)+J117+MAX(0,J118-J117)+MAX(0,J119-J118)+MAX(0,J120-J119)+MAX(0,J121-J120)+MAX(0,J122-J121)),IF(B111=1,(H111/(B111+3)+J122),IF(B111=0,H111/4+J122))))</f>
        <v>7</v>
      </c>
    </row>
    <row r="124" spans="1:10" ht="15.75" customHeight="1" x14ac:dyDescent="0.3">
      <c r="A124" s="81" t="s">
        <v>146</v>
      </c>
      <c r="B124" s="82"/>
      <c r="C124" s="83" t="s">
        <v>242</v>
      </c>
      <c r="D124" s="84"/>
      <c r="E124" s="84"/>
      <c r="F124" s="84"/>
      <c r="G124" s="84"/>
      <c r="H124" s="85"/>
      <c r="I124" s="14" t="str">
        <f ca="1">(IF(E128&gt;99%,"All work completed. Please provide OC.",IF(E128&gt;89.8%,"Plinth, RCC, Brick, Plaster, Flooring, Painting work Completed. Finishing work is in process.",IF(E128&lt;94%,(IF(C128=0,"Work not yet Started.",IF(D128=25%,"Piling work in process",IF(D128=50%,"Excavation work in process",IF(D128=100%,"Excavation work Completed. ","0")))&amp;(IF(C129=0%,"",IF(C129=J130,"Footing work is process",IF(C129=J131,"Footing work Completed",IF(C129=J132,"1st Basement Completed",IF(C129=J133,"1st &amp; 2nd Basement Completed",IF(C129=J134,"1st to 3rd Basement Completed",IF(C129=J135,"1st to 4th Basement Completed",IF(C129=J136,"Plinth work is process",IF(C129=J137,"Plinth work completed","0")))))))))))&amp;(IF(C130=(D125+F125+H125),", RCC Slab Completed",IF(C130&gt;0,", RCC upto "&amp;C130&amp;" Slab Completed",""))&amp;(IF(C131=H125,", Brickwork Completed",IF(C131&gt;0,", Brickwork upto "&amp;C131&amp;" Floor Completed",""))&amp;(IF(C132=H125,", Internal Plaster Completed",IF(C132&gt;0,", Internal Plaster upto "&amp;C132&amp;" Floor Completed",""))&amp;(IF(C133=H125,", External Plaster Completed",IF(C133&gt;0,", External Plaster upto "&amp;C133&amp;" Floor Completed",""))&amp;(IF(C134=H125,", Flooring Completed",IF(C134&gt;0,", Flooring upto "&amp;C134&amp;" Floor Completed",""))&amp;(IF(C135=H125,", Painting Completed",IF(C135&gt;0,", Painting upto "&amp;C135&amp;" Floor Completed",""))&amp;(IF(C136&gt;0,", Finishing upto "&amp;C136&amp;" Floor Completed","")&amp;(IF(C130&gt;0.5,".",""))))))))))))))</f>
        <v>Excavation work Completed. Plinth work completed, RCC upto 7 Slab Completed, Brickwork upto 3 Floor Completed.</v>
      </c>
      <c r="J124" s="36"/>
    </row>
    <row r="125" spans="1:10" x14ac:dyDescent="0.3">
      <c r="A125" s="17" t="s">
        <v>148</v>
      </c>
      <c r="B125" s="28">
        <v>0</v>
      </c>
      <c r="C125" s="28" t="s">
        <v>76</v>
      </c>
      <c r="D125" s="28">
        <v>1</v>
      </c>
      <c r="E125" s="28" t="s">
        <v>75</v>
      </c>
      <c r="F125" s="28">
        <v>0</v>
      </c>
      <c r="G125" s="28" t="s">
        <v>84</v>
      </c>
      <c r="H125" s="18">
        <f ca="1">--TRIM(RIGHT(SUBSTITUTE(LEFT(C124,_xlfn.AGGREGATE(16,6,FIND({0,1,2,3,4,5,6,7,8,9},C124,ROW(INDIRECT("1:"&amp;LEN(C124)))),1))," ",REPT(" ",LEN(C124))),LEN(C124)))</f>
        <v>7</v>
      </c>
      <c r="I125" s="15"/>
      <c r="J125" s="37"/>
    </row>
    <row r="126" spans="1:10" ht="34.5" customHeight="1" x14ac:dyDescent="0.3">
      <c r="A126" s="86" t="s">
        <v>94</v>
      </c>
      <c r="B126" s="87"/>
      <c r="C126" s="88" t="str">
        <f ca="1">(IF($G$51="NA",I124,"All work Completed. OC Received."))</f>
        <v>Excavation work Completed. Plinth work completed, RCC upto 7 Slab Completed, Brickwork upto 3 Floor Completed.</v>
      </c>
      <c r="D126" s="88"/>
      <c r="E126" s="88"/>
      <c r="F126" s="88"/>
      <c r="G126" s="88"/>
      <c r="H126" s="89"/>
      <c r="I126" s="15" t="s">
        <v>110</v>
      </c>
      <c r="J126" s="37"/>
    </row>
    <row r="127" spans="1:10" ht="15.75" customHeight="1" x14ac:dyDescent="0.3">
      <c r="A127" s="77" t="s">
        <v>52</v>
      </c>
      <c r="B127" s="78"/>
      <c r="C127" s="26" t="s">
        <v>145</v>
      </c>
      <c r="D127" s="26" t="s">
        <v>87</v>
      </c>
      <c r="E127" s="78" t="s">
        <v>89</v>
      </c>
      <c r="F127" s="78"/>
      <c r="G127" s="78" t="s">
        <v>88</v>
      </c>
      <c r="H127" s="90"/>
      <c r="I127" s="13" t="s">
        <v>147</v>
      </c>
      <c r="J127" s="38">
        <f ca="1">H125*25%</f>
        <v>1.75</v>
      </c>
    </row>
    <row r="128" spans="1:10" x14ac:dyDescent="0.3">
      <c r="A128" s="77" t="s">
        <v>134</v>
      </c>
      <c r="B128" s="78"/>
      <c r="C128" s="39">
        <f ca="1">J129</f>
        <v>7</v>
      </c>
      <c r="D128" s="40">
        <f ca="1">((100/H125)*C128)/100</f>
        <v>1</v>
      </c>
      <c r="E128" s="91">
        <f ca="1">(((C129/H125*10)+(40/(D125+F125+H125)*C130)+(7.5/(H125)*C131)+(7.5/(H125)*C132)+(10/H125*C133)+(10/H125*C134)+(5/H125*C135)+(5/H125*C136)+(5/H125*C137))/100)</f>
        <v>0.48214285714285715</v>
      </c>
      <c r="F128" s="91"/>
      <c r="G128" s="91">
        <f ca="1">((((C128/H125)*20)+((C129/H125)*25)+(30/(H125+F125+D125)*C130)+(5/H125*C131)+(5/H125*C132)+(5/H125*C133)+(5/H125*C134)+(0/H125*C135)+(0/H125*C136)+(5/H125*C137))/100)</f>
        <v>0.73392857142857137</v>
      </c>
      <c r="H128" s="93"/>
      <c r="I128" s="13" t="s">
        <v>105</v>
      </c>
      <c r="J128" s="41">
        <f ca="1">H125*50%</f>
        <v>3.5</v>
      </c>
    </row>
    <row r="129" spans="1:10" x14ac:dyDescent="0.3">
      <c r="A129" s="77" t="s">
        <v>53</v>
      </c>
      <c r="B129" s="78"/>
      <c r="C129" s="42">
        <f ca="1">J137</f>
        <v>7</v>
      </c>
      <c r="D129" s="40">
        <f ca="1">((100/H125)*C129)/100</f>
        <v>1</v>
      </c>
      <c r="E129" s="91"/>
      <c r="F129" s="91"/>
      <c r="G129" s="91"/>
      <c r="H129" s="93"/>
      <c r="I129" s="13" t="s">
        <v>106</v>
      </c>
      <c r="J129" s="41">
        <f ca="1">H125</f>
        <v>7</v>
      </c>
    </row>
    <row r="130" spans="1:10" ht="15.75" customHeight="1" x14ac:dyDescent="0.3">
      <c r="A130" s="77" t="s">
        <v>135</v>
      </c>
      <c r="B130" s="78"/>
      <c r="C130" s="42">
        <v>7</v>
      </c>
      <c r="D130" s="40">
        <f ca="1">((100/(D125+F125+H125))*C130)/100</f>
        <v>0.875</v>
      </c>
      <c r="E130" s="91"/>
      <c r="F130" s="91"/>
      <c r="G130" s="91"/>
      <c r="H130" s="93"/>
      <c r="I130" s="13" t="s">
        <v>107</v>
      </c>
      <c r="J130" s="43">
        <f ca="1">(IF(B125&gt;1,(H125/(B125+2)),H125/4))</f>
        <v>1.75</v>
      </c>
    </row>
    <row r="131" spans="1:10" ht="15.75" customHeight="1" x14ac:dyDescent="0.3">
      <c r="A131" s="77" t="s">
        <v>142</v>
      </c>
      <c r="B131" s="78" t="s">
        <v>136</v>
      </c>
      <c r="C131" s="39">
        <v>3</v>
      </c>
      <c r="D131" s="40">
        <f ca="1">((100/H125)*C131)/100</f>
        <v>0.4285714285714286</v>
      </c>
      <c r="E131" s="91"/>
      <c r="F131" s="91"/>
      <c r="G131" s="91"/>
      <c r="H131" s="93"/>
      <c r="I131" s="13" t="s">
        <v>108</v>
      </c>
      <c r="J131" s="43">
        <f ca="1">(IF(B125&gt;1,(H125/(B125+2)+J130),H125/4+J130))</f>
        <v>3.5</v>
      </c>
    </row>
    <row r="132" spans="1:10" ht="15.75" customHeight="1" x14ac:dyDescent="0.3">
      <c r="A132" s="77" t="s">
        <v>143</v>
      </c>
      <c r="B132" s="78" t="s">
        <v>136</v>
      </c>
      <c r="C132" s="39">
        <v>0</v>
      </c>
      <c r="D132" s="40">
        <f ca="1">((100/H125)*C132)/100</f>
        <v>0</v>
      </c>
      <c r="E132" s="91"/>
      <c r="F132" s="91"/>
      <c r="G132" s="91"/>
      <c r="H132" s="93"/>
      <c r="I132" s="13" t="s">
        <v>152</v>
      </c>
      <c r="J132" s="43">
        <f>(IF(B125&gt;1,(H125/(B125+2)+J131),0))</f>
        <v>0</v>
      </c>
    </row>
    <row r="133" spans="1:10" ht="15" customHeight="1" x14ac:dyDescent="0.3">
      <c r="A133" s="77" t="s">
        <v>141</v>
      </c>
      <c r="B133" s="78" t="s">
        <v>138</v>
      </c>
      <c r="C133" s="39">
        <v>0</v>
      </c>
      <c r="D133" s="40">
        <f ca="1">((100/(H125))*C133)/100</f>
        <v>0</v>
      </c>
      <c r="E133" s="91"/>
      <c r="F133" s="91"/>
      <c r="G133" s="91"/>
      <c r="H133" s="93"/>
      <c r="I133" s="13" t="s">
        <v>149</v>
      </c>
      <c r="J133" s="43">
        <f>(IF(B125&gt;2,(H125/(B125+2)+J132),0))</f>
        <v>0</v>
      </c>
    </row>
    <row r="134" spans="1:10" ht="15.75" customHeight="1" x14ac:dyDescent="0.3">
      <c r="A134" s="77" t="s">
        <v>137</v>
      </c>
      <c r="B134" s="78" t="s">
        <v>137</v>
      </c>
      <c r="C134" s="39">
        <v>0</v>
      </c>
      <c r="D134" s="40">
        <f ca="1">((100/H125)*C134)/100</f>
        <v>0</v>
      </c>
      <c r="E134" s="91"/>
      <c r="F134" s="91"/>
      <c r="G134" s="91"/>
      <c r="H134" s="93"/>
      <c r="I134" s="13" t="s">
        <v>150</v>
      </c>
      <c r="J134" s="44">
        <f>(IF(B125&gt;3,(H125/(B125+2)+J133),0))</f>
        <v>0</v>
      </c>
    </row>
    <row r="135" spans="1:10" ht="15.75" customHeight="1" x14ac:dyDescent="0.3">
      <c r="A135" s="77" t="s">
        <v>144</v>
      </c>
      <c r="B135" s="78"/>
      <c r="C135" s="39">
        <v>0</v>
      </c>
      <c r="D135" s="40">
        <f ca="1">((100/H125)*C135)/100</f>
        <v>0</v>
      </c>
      <c r="E135" s="91"/>
      <c r="F135" s="91"/>
      <c r="G135" s="91"/>
      <c r="H135" s="93"/>
      <c r="I135" s="13" t="s">
        <v>151</v>
      </c>
      <c r="J135" s="43">
        <f>(IF(B125&gt;4,(H125/(B125+2)+J134),0))</f>
        <v>0</v>
      </c>
    </row>
    <row r="136" spans="1:10" ht="15.75" customHeight="1" x14ac:dyDescent="0.3">
      <c r="A136" s="77" t="s">
        <v>139</v>
      </c>
      <c r="B136" s="78" t="s">
        <v>139</v>
      </c>
      <c r="C136" s="39">
        <v>0</v>
      </c>
      <c r="D136" s="40">
        <f ca="1">((100/(H125))*C136)/100</f>
        <v>0</v>
      </c>
      <c r="E136" s="91"/>
      <c r="F136" s="91"/>
      <c r="G136" s="91"/>
      <c r="H136" s="93"/>
      <c r="I136" s="13" t="s">
        <v>153</v>
      </c>
      <c r="J136" s="43">
        <f ca="1">(IF(B125=1,(H125/(B125+3)+J131),IF(B125=0,(H125/4+J131),IF(B125&gt;1,0))))</f>
        <v>5.25</v>
      </c>
    </row>
    <row r="137" spans="1:10" ht="16.2" thickBot="1" x14ac:dyDescent="0.35">
      <c r="A137" s="79" t="s">
        <v>140</v>
      </c>
      <c r="B137" s="80"/>
      <c r="C137" s="45">
        <v>0</v>
      </c>
      <c r="D137" s="46">
        <f ca="1">((100/(H125))*C137)/100</f>
        <v>0</v>
      </c>
      <c r="E137" s="92"/>
      <c r="F137" s="92"/>
      <c r="G137" s="92"/>
      <c r="H137" s="94"/>
      <c r="I137" s="16" t="s">
        <v>109</v>
      </c>
      <c r="J137" s="47">
        <f ca="1">(IF(B125&gt;1.5,(H125/(B125+2)+J131+MAX(0,J132-J131)+MAX(0,J133-J132)+MAX(0,J134-J133)+MAX(0,J135-J134)+MAX(0,J136-J135)),IF(B125=1,(H125/(B125+3)+J136),IF(B125=0,H125/4+J136))))</f>
        <v>7</v>
      </c>
    </row>
    <row r="138" spans="1:10" ht="15.75" customHeight="1" x14ac:dyDescent="0.3">
      <c r="A138" s="81" t="s">
        <v>146</v>
      </c>
      <c r="B138" s="82"/>
      <c r="C138" s="83" t="s">
        <v>243</v>
      </c>
      <c r="D138" s="84"/>
      <c r="E138" s="84"/>
      <c r="F138" s="84"/>
      <c r="G138" s="84"/>
      <c r="H138" s="85"/>
      <c r="I138" s="14" t="str">
        <f ca="1">(IF(E142&gt;99%,"All work completed. Please provide OC.",IF(E142&gt;89.8%,"Plinth, RCC, Brick, Plaster, Flooring, Painting work Completed. Finishing work is in process.",IF(E142&lt;94%,(IF(C142=0,"Work not yet Started.",IF(D142=25%,"Piling work in process",IF(D142=50%,"Excavation work in process",IF(D142=100%,"Excavation work Completed. ","0")))&amp;(IF(C143=0%,"",IF(C143=J144,"Footing work is process",IF(C143=J145,"Footing work Completed",IF(C143=J146,"1st Basement Completed",IF(C143=J147,"1st &amp; 2nd Basement Completed",IF(C143=J148,"1st to 3rd Basement Completed",IF(C143=J149,"1st to 4th Basement Completed",IF(C143=J150,"Plinth work is process",IF(C143=J151,"Plinth work completed","0")))))))))))&amp;(IF(C144=(D139+F139+H139),", RCC Slab Completed",IF(C144&gt;0,", RCC upto "&amp;C144&amp;" Slab Completed",""))&amp;(IF(C145=H139,", Brickwork Completed",IF(C145&gt;0,", Brickwork upto "&amp;C145&amp;" Floor Completed",""))&amp;(IF(C146=H139,", Internal Plaster Completed",IF(C146&gt;0,", Internal Plaster upto "&amp;C146&amp;" Floor Completed",""))&amp;(IF(C147=H139,", External Plaster Completed",IF(C147&gt;0,", External Plaster upto "&amp;C147&amp;" Floor Completed",""))&amp;(IF(C148=H139,", Flooring Completed",IF(C148&gt;0,", Flooring upto "&amp;C148&amp;" Floor Completed",""))&amp;(IF(C149=H139,", Painting Completed",IF(C149&gt;0,", Painting upto "&amp;C149&amp;" Floor Completed",""))&amp;(IF(C150&gt;0,", Finishing upto "&amp;C150&amp;" Floor Completed","")&amp;(IF(C144&gt;0.5,".",""))))))))))))))</f>
        <v>Excavation work Completed. Plinth work completed, RCC upto 7 Slab Completed, Brickwork upto 5 Floor Completed.</v>
      </c>
      <c r="J138" s="36"/>
    </row>
    <row r="139" spans="1:10" x14ac:dyDescent="0.3">
      <c r="A139" s="17" t="s">
        <v>148</v>
      </c>
      <c r="B139" s="28">
        <v>0</v>
      </c>
      <c r="C139" s="28" t="s">
        <v>76</v>
      </c>
      <c r="D139" s="28">
        <v>1</v>
      </c>
      <c r="E139" s="28" t="s">
        <v>75</v>
      </c>
      <c r="F139" s="28">
        <v>0</v>
      </c>
      <c r="G139" s="28" t="s">
        <v>84</v>
      </c>
      <c r="H139" s="18">
        <f ca="1">--TRIM(RIGHT(SUBSTITUTE(LEFT(C138,_xlfn.AGGREGATE(16,6,FIND({0,1,2,3,4,5,6,7,8,9},C138,ROW(INDIRECT("1:"&amp;LEN(C138)))),1))," ",REPT(" ",LEN(C138))),LEN(C138)))</f>
        <v>7</v>
      </c>
      <c r="I139" s="15"/>
      <c r="J139" s="37"/>
    </row>
    <row r="140" spans="1:10" ht="34.5" customHeight="1" x14ac:dyDescent="0.3">
      <c r="A140" s="86" t="s">
        <v>94</v>
      </c>
      <c r="B140" s="87"/>
      <c r="C140" s="88" t="str">
        <f ca="1">(IF($G$51="NA",I138,"All work Completed. OC Received."))</f>
        <v>Excavation work Completed. Plinth work completed, RCC upto 7 Slab Completed, Brickwork upto 5 Floor Completed.</v>
      </c>
      <c r="D140" s="88"/>
      <c r="E140" s="88"/>
      <c r="F140" s="88"/>
      <c r="G140" s="88"/>
      <c r="H140" s="89"/>
      <c r="I140" s="15" t="s">
        <v>110</v>
      </c>
      <c r="J140" s="37"/>
    </row>
    <row r="141" spans="1:10" ht="15.75" customHeight="1" x14ac:dyDescent="0.3">
      <c r="A141" s="77" t="s">
        <v>52</v>
      </c>
      <c r="B141" s="78"/>
      <c r="C141" s="26" t="s">
        <v>145</v>
      </c>
      <c r="D141" s="26" t="s">
        <v>87</v>
      </c>
      <c r="E141" s="78" t="s">
        <v>89</v>
      </c>
      <c r="F141" s="78"/>
      <c r="G141" s="78" t="s">
        <v>88</v>
      </c>
      <c r="H141" s="90"/>
      <c r="I141" s="13" t="s">
        <v>147</v>
      </c>
      <c r="J141" s="38">
        <f ca="1">H139*25%</f>
        <v>1.75</v>
      </c>
    </row>
    <row r="142" spans="1:10" x14ac:dyDescent="0.3">
      <c r="A142" s="77" t="s">
        <v>134</v>
      </c>
      <c r="B142" s="78"/>
      <c r="C142" s="39">
        <f ca="1">J143</f>
        <v>7</v>
      </c>
      <c r="D142" s="40">
        <f ca="1">((100/H139)*C142)/100</f>
        <v>1</v>
      </c>
      <c r="E142" s="91">
        <f ca="1">(((C143/H139*10)+(40/(D139+F139+H139)*C144)+(7.5/(H139)*C145)+(7.5/(H139)*C146)+(10/H139*C147)+(10/H139*C148)+(5/H139*C149)+(5/H139*C150)+(5/H139*C151))/100)</f>
        <v>0.50357142857142856</v>
      </c>
      <c r="F142" s="91"/>
      <c r="G142" s="91">
        <f ca="1">((((C142/H139)*20)+((C143/H139)*25)+(30/(H139+F139+D139)*C144)+(5/H139*C145)+(5/H139*C146)+(5/H139*C147)+(5/H139*C148)+(0/H139*C149)+(0/H139*C150)+(5/H139*C151))/100)</f>
        <v>0.74821428571428572</v>
      </c>
      <c r="H142" s="93"/>
      <c r="I142" s="13" t="s">
        <v>105</v>
      </c>
      <c r="J142" s="41">
        <f ca="1">H139*50%</f>
        <v>3.5</v>
      </c>
    </row>
    <row r="143" spans="1:10" x14ac:dyDescent="0.3">
      <c r="A143" s="77" t="s">
        <v>53</v>
      </c>
      <c r="B143" s="78"/>
      <c r="C143" s="42">
        <f ca="1">J151</f>
        <v>7</v>
      </c>
      <c r="D143" s="40">
        <f ca="1">((100/H139)*C143)/100</f>
        <v>1</v>
      </c>
      <c r="E143" s="91"/>
      <c r="F143" s="91"/>
      <c r="G143" s="91"/>
      <c r="H143" s="93"/>
      <c r="I143" s="13" t="s">
        <v>106</v>
      </c>
      <c r="J143" s="41">
        <f ca="1">H139</f>
        <v>7</v>
      </c>
    </row>
    <row r="144" spans="1:10" ht="15.75" customHeight="1" x14ac:dyDescent="0.3">
      <c r="A144" s="77" t="s">
        <v>135</v>
      </c>
      <c r="B144" s="78"/>
      <c r="C144" s="42">
        <v>7</v>
      </c>
      <c r="D144" s="40">
        <f ca="1">((100/(D139+F139+H139))*C144)/100</f>
        <v>0.875</v>
      </c>
      <c r="E144" s="91"/>
      <c r="F144" s="91"/>
      <c r="G144" s="91"/>
      <c r="H144" s="93"/>
      <c r="I144" s="13" t="s">
        <v>107</v>
      </c>
      <c r="J144" s="43">
        <f ca="1">(IF(B139&gt;1,(H139/(B139+2)),H139/4))</f>
        <v>1.75</v>
      </c>
    </row>
    <row r="145" spans="1:10" ht="15.75" customHeight="1" x14ac:dyDescent="0.3">
      <c r="A145" s="77" t="s">
        <v>142</v>
      </c>
      <c r="B145" s="78" t="s">
        <v>136</v>
      </c>
      <c r="C145" s="39">
        <v>5</v>
      </c>
      <c r="D145" s="40">
        <f ca="1">((100/H139)*C145)/100</f>
        <v>0.7142857142857143</v>
      </c>
      <c r="E145" s="91"/>
      <c r="F145" s="91"/>
      <c r="G145" s="91"/>
      <c r="H145" s="93"/>
      <c r="I145" s="13" t="s">
        <v>108</v>
      </c>
      <c r="J145" s="43">
        <f ca="1">(IF(B139&gt;1,(H139/(B139+2)+J144),H139/4+J144))</f>
        <v>3.5</v>
      </c>
    </row>
    <row r="146" spans="1:10" ht="15.75" customHeight="1" x14ac:dyDescent="0.3">
      <c r="A146" s="77" t="s">
        <v>143</v>
      </c>
      <c r="B146" s="78" t="s">
        <v>136</v>
      </c>
      <c r="C146" s="39">
        <v>0</v>
      </c>
      <c r="D146" s="40">
        <f ca="1">((100/H139)*C146)/100</f>
        <v>0</v>
      </c>
      <c r="E146" s="91"/>
      <c r="F146" s="91"/>
      <c r="G146" s="91"/>
      <c r="H146" s="93"/>
      <c r="I146" s="13" t="s">
        <v>152</v>
      </c>
      <c r="J146" s="43">
        <f>(IF(B139&gt;1,(H139/(B139+2)+J145),0))</f>
        <v>0</v>
      </c>
    </row>
    <row r="147" spans="1:10" ht="15" customHeight="1" x14ac:dyDescent="0.3">
      <c r="A147" s="77" t="s">
        <v>141</v>
      </c>
      <c r="B147" s="78" t="s">
        <v>138</v>
      </c>
      <c r="C147" s="39">
        <v>0</v>
      </c>
      <c r="D147" s="40">
        <f ca="1">((100/(H139))*C147)/100</f>
        <v>0</v>
      </c>
      <c r="E147" s="91"/>
      <c r="F147" s="91"/>
      <c r="G147" s="91"/>
      <c r="H147" s="93"/>
      <c r="I147" s="13" t="s">
        <v>149</v>
      </c>
      <c r="J147" s="43">
        <f>(IF(B139&gt;2,(H139/(B139+2)+J146),0))</f>
        <v>0</v>
      </c>
    </row>
    <row r="148" spans="1:10" ht="15.75" customHeight="1" x14ac:dyDescent="0.3">
      <c r="A148" s="77" t="s">
        <v>137</v>
      </c>
      <c r="B148" s="78" t="s">
        <v>137</v>
      </c>
      <c r="C148" s="39">
        <v>0</v>
      </c>
      <c r="D148" s="40">
        <f ca="1">((100/H139)*C148)/100</f>
        <v>0</v>
      </c>
      <c r="E148" s="91"/>
      <c r="F148" s="91"/>
      <c r="G148" s="91"/>
      <c r="H148" s="93"/>
      <c r="I148" s="13" t="s">
        <v>150</v>
      </c>
      <c r="J148" s="44">
        <f>(IF(B139&gt;3,(H139/(B139+2)+J147),0))</f>
        <v>0</v>
      </c>
    </row>
    <row r="149" spans="1:10" ht="15.75" customHeight="1" x14ac:dyDescent="0.3">
      <c r="A149" s="77" t="s">
        <v>144</v>
      </c>
      <c r="B149" s="78"/>
      <c r="C149" s="39">
        <v>0</v>
      </c>
      <c r="D149" s="40">
        <f ca="1">((100/H139)*C149)/100</f>
        <v>0</v>
      </c>
      <c r="E149" s="91"/>
      <c r="F149" s="91"/>
      <c r="G149" s="91"/>
      <c r="H149" s="93"/>
      <c r="I149" s="13" t="s">
        <v>151</v>
      </c>
      <c r="J149" s="43">
        <f>(IF(B139&gt;4,(H139/(B139+2)+J148),0))</f>
        <v>0</v>
      </c>
    </row>
    <row r="150" spans="1:10" ht="15.75" customHeight="1" x14ac:dyDescent="0.3">
      <c r="A150" s="77" t="s">
        <v>139</v>
      </c>
      <c r="B150" s="78" t="s">
        <v>139</v>
      </c>
      <c r="C150" s="39">
        <v>0</v>
      </c>
      <c r="D150" s="40">
        <f ca="1">((100/(H139))*C150)/100</f>
        <v>0</v>
      </c>
      <c r="E150" s="91"/>
      <c r="F150" s="91"/>
      <c r="G150" s="91"/>
      <c r="H150" s="93"/>
      <c r="I150" s="13" t="s">
        <v>153</v>
      </c>
      <c r="J150" s="43">
        <f ca="1">(IF(B139=1,(H139/(B139+3)+J145),IF(B139=0,(H139/4+J145),IF(B139&gt;1,0))))</f>
        <v>5.25</v>
      </c>
    </row>
    <row r="151" spans="1:10" ht="16.2" thickBot="1" x14ac:dyDescent="0.35">
      <c r="A151" s="79" t="s">
        <v>140</v>
      </c>
      <c r="B151" s="80"/>
      <c r="C151" s="45">
        <v>0</v>
      </c>
      <c r="D151" s="46">
        <f ca="1">((100/(H139))*C151)/100</f>
        <v>0</v>
      </c>
      <c r="E151" s="92"/>
      <c r="F151" s="92"/>
      <c r="G151" s="92"/>
      <c r="H151" s="94"/>
      <c r="I151" s="16" t="s">
        <v>109</v>
      </c>
      <c r="J151" s="47">
        <f ca="1">(IF(B139&gt;1.5,(H139/(B139+2)+J145+MAX(0,J146-J145)+MAX(0,J147-J146)+MAX(0,J148-J147)+MAX(0,J149-J148)+MAX(0,J150-J149)),IF(B139=1,(H139/(B139+3)+J150),IF(B139=0,H139/4+J150))))</f>
        <v>7</v>
      </c>
    </row>
    <row r="152" spans="1:10" ht="15.75" customHeight="1" x14ac:dyDescent="0.3">
      <c r="A152" s="81" t="s">
        <v>146</v>
      </c>
      <c r="B152" s="82"/>
      <c r="C152" s="83" t="s">
        <v>244</v>
      </c>
      <c r="D152" s="84"/>
      <c r="E152" s="84"/>
      <c r="F152" s="84"/>
      <c r="G152" s="84"/>
      <c r="H152" s="85"/>
      <c r="I152" s="14" t="str">
        <f ca="1">(IF(E156&gt;99%,"All work completed. Please provide OC.",IF(E156&gt;89.8%,"Plinth, RCC, Brick, Plaster, Flooring, Painting work Completed. Finishing work is in process.",IF(E156&lt;94%,(IF(C156=0,"Work not yet Started.",IF(D156=25%,"Piling work in process",IF(D156=50%,"Excavation work in process",IF(D156=100%,"Excavation work Completed. ","0")))&amp;(IF(C157=0%,"",IF(C157=J158,"Footing work is process",IF(C157=J159,"Footing work Completed",IF(C157=J160,"1st Basement Completed",IF(C157=J161,"1st &amp; 2nd Basement Completed",IF(C157=J162,"1st to 3rd Basement Completed",IF(C157=J163,"1st to 4th Basement Completed",IF(C157=J164,"Plinth work is process",IF(C157=J165,"Plinth work completed","0")))))))))))&amp;(IF(C158=(D153+F153+H153),", RCC Slab Completed",IF(C158&gt;0,", RCC upto "&amp;C158&amp;" Slab Completed",""))&amp;(IF(C159=H153,", Brickwork Completed",IF(C159&gt;0,", Brickwork upto "&amp;C159&amp;" Floor Completed",""))&amp;(IF(C160=H153,", Internal Plaster Completed",IF(C160&gt;0,", Internal Plaster upto "&amp;C160&amp;" Floor Completed",""))&amp;(IF(C161=H153,", External Plaster Completed",IF(C161&gt;0,", External Plaster upto "&amp;C161&amp;" Floor Completed",""))&amp;(IF(C162=H153,", Flooring Completed",IF(C162&gt;0,", Flooring upto "&amp;C162&amp;" Floor Completed",""))&amp;(IF(C163=H153,", Painting Completed",IF(C163&gt;0,", Painting upto "&amp;C163&amp;" Floor Completed",""))&amp;(IF(C164&gt;0,", Finishing upto "&amp;C164&amp;" Floor Completed","")&amp;(IF(C158&gt;0.5,".",""))))))))))))))</f>
        <v>Excavation work Completed. Plinth work completed, RCC upto 7 Slab Completed, Brickwork upto 5 Floor Completed.</v>
      </c>
      <c r="J152" s="36"/>
    </row>
    <row r="153" spans="1:10" x14ac:dyDescent="0.3">
      <c r="A153" s="17" t="s">
        <v>148</v>
      </c>
      <c r="B153" s="28">
        <v>0</v>
      </c>
      <c r="C153" s="28" t="s">
        <v>76</v>
      </c>
      <c r="D153" s="28">
        <v>1</v>
      </c>
      <c r="E153" s="28" t="s">
        <v>75</v>
      </c>
      <c r="F153" s="28">
        <v>0</v>
      </c>
      <c r="G153" s="28" t="s">
        <v>84</v>
      </c>
      <c r="H153" s="18">
        <f ca="1">--TRIM(RIGHT(SUBSTITUTE(LEFT(C152,_xlfn.AGGREGATE(16,6,FIND({0,1,2,3,4,5,6,7,8,9},C152,ROW(INDIRECT("1:"&amp;LEN(C152)))),1))," ",REPT(" ",LEN(C152))),LEN(C152)))</f>
        <v>7</v>
      </c>
      <c r="I153" s="15"/>
      <c r="J153" s="37"/>
    </row>
    <row r="154" spans="1:10" ht="34.5" customHeight="1" x14ac:dyDescent="0.3">
      <c r="A154" s="86" t="s">
        <v>94</v>
      </c>
      <c r="B154" s="87"/>
      <c r="C154" s="88" t="str">
        <f ca="1">(IF($G$51="NA",I152,"All work Completed. OC Received."))</f>
        <v>Excavation work Completed. Plinth work completed, RCC upto 7 Slab Completed, Brickwork upto 5 Floor Completed.</v>
      </c>
      <c r="D154" s="88"/>
      <c r="E154" s="88"/>
      <c r="F154" s="88"/>
      <c r="G154" s="88"/>
      <c r="H154" s="89"/>
      <c r="I154" s="15" t="s">
        <v>110</v>
      </c>
      <c r="J154" s="37"/>
    </row>
    <row r="155" spans="1:10" ht="15.75" customHeight="1" x14ac:dyDescent="0.3">
      <c r="A155" s="77" t="s">
        <v>52</v>
      </c>
      <c r="B155" s="78"/>
      <c r="C155" s="26" t="s">
        <v>145</v>
      </c>
      <c r="D155" s="26" t="s">
        <v>87</v>
      </c>
      <c r="E155" s="78" t="s">
        <v>89</v>
      </c>
      <c r="F155" s="78"/>
      <c r="G155" s="78" t="s">
        <v>88</v>
      </c>
      <c r="H155" s="90"/>
      <c r="I155" s="13" t="s">
        <v>147</v>
      </c>
      <c r="J155" s="38">
        <f ca="1">H153*25%</f>
        <v>1.75</v>
      </c>
    </row>
    <row r="156" spans="1:10" x14ac:dyDescent="0.3">
      <c r="A156" s="77" t="s">
        <v>134</v>
      </c>
      <c r="B156" s="78"/>
      <c r="C156" s="39">
        <f ca="1">J157</f>
        <v>7</v>
      </c>
      <c r="D156" s="40">
        <f ca="1">((100/H153)*C156)/100</f>
        <v>1</v>
      </c>
      <c r="E156" s="91">
        <f ca="1">(((C157/H153*10)+(40/(D153+F153+H153)*C158)+(7.5/(H153)*C159)+(7.5/(H153)*C160)+(10/H153*C161)+(10/H153*C162)+(5/H153*C163)+(5/H153*C164)+(5/H153*C165))/100)</f>
        <v>0.50357142857142856</v>
      </c>
      <c r="F156" s="91"/>
      <c r="G156" s="91">
        <f ca="1">((((C156/H153)*20)+((C157/H153)*25)+(30/(H153+F153+D153)*C158)+(5/H153*C159)+(5/H153*C160)+(5/H153*C161)+(5/H153*C162)+(0/H153*C163)+(0/H153*C164)+(5/H153*C165))/100)</f>
        <v>0.74821428571428572</v>
      </c>
      <c r="H156" s="93"/>
      <c r="I156" s="13" t="s">
        <v>105</v>
      </c>
      <c r="J156" s="41">
        <f ca="1">H153*50%</f>
        <v>3.5</v>
      </c>
    </row>
    <row r="157" spans="1:10" x14ac:dyDescent="0.3">
      <c r="A157" s="77" t="s">
        <v>53</v>
      </c>
      <c r="B157" s="78"/>
      <c r="C157" s="42">
        <f ca="1">J165</f>
        <v>7</v>
      </c>
      <c r="D157" s="40">
        <f ca="1">((100/H153)*C157)/100</f>
        <v>1</v>
      </c>
      <c r="E157" s="91"/>
      <c r="F157" s="91"/>
      <c r="G157" s="91"/>
      <c r="H157" s="93"/>
      <c r="I157" s="13" t="s">
        <v>106</v>
      </c>
      <c r="J157" s="41">
        <f ca="1">H153</f>
        <v>7</v>
      </c>
    </row>
    <row r="158" spans="1:10" ht="15.75" customHeight="1" x14ac:dyDescent="0.3">
      <c r="A158" s="77" t="s">
        <v>135</v>
      </c>
      <c r="B158" s="78"/>
      <c r="C158" s="42">
        <v>7</v>
      </c>
      <c r="D158" s="40">
        <f ca="1">((100/(D153+F153+H153))*C158)/100</f>
        <v>0.875</v>
      </c>
      <c r="E158" s="91"/>
      <c r="F158" s="91"/>
      <c r="G158" s="91"/>
      <c r="H158" s="93"/>
      <c r="I158" s="13" t="s">
        <v>107</v>
      </c>
      <c r="J158" s="43">
        <f ca="1">(IF(B153&gt;1,(H153/(B153+2)),H153/4))</f>
        <v>1.75</v>
      </c>
    </row>
    <row r="159" spans="1:10" ht="15.75" customHeight="1" x14ac:dyDescent="0.3">
      <c r="A159" s="77" t="s">
        <v>142</v>
      </c>
      <c r="B159" s="78" t="s">
        <v>136</v>
      </c>
      <c r="C159" s="39">
        <v>5</v>
      </c>
      <c r="D159" s="40">
        <f ca="1">((100/H153)*C159)/100</f>
        <v>0.7142857142857143</v>
      </c>
      <c r="E159" s="91"/>
      <c r="F159" s="91"/>
      <c r="G159" s="91"/>
      <c r="H159" s="93"/>
      <c r="I159" s="13" t="s">
        <v>108</v>
      </c>
      <c r="J159" s="43">
        <f ca="1">(IF(B153&gt;1,(H153/(B153+2)+J158),H153/4+J158))</f>
        <v>3.5</v>
      </c>
    </row>
    <row r="160" spans="1:10" ht="15.75" customHeight="1" x14ac:dyDescent="0.3">
      <c r="A160" s="77" t="s">
        <v>143</v>
      </c>
      <c r="B160" s="78" t="s">
        <v>136</v>
      </c>
      <c r="C160" s="39">
        <v>0</v>
      </c>
      <c r="D160" s="40">
        <f ca="1">((100/H153)*C160)/100</f>
        <v>0</v>
      </c>
      <c r="E160" s="91"/>
      <c r="F160" s="91"/>
      <c r="G160" s="91"/>
      <c r="H160" s="93"/>
      <c r="I160" s="13" t="s">
        <v>152</v>
      </c>
      <c r="J160" s="43">
        <f>(IF(B153&gt;1,(H153/(B153+2)+J159),0))</f>
        <v>0</v>
      </c>
    </row>
    <row r="161" spans="1:10" ht="15" customHeight="1" x14ac:dyDescent="0.3">
      <c r="A161" s="77" t="s">
        <v>141</v>
      </c>
      <c r="B161" s="78" t="s">
        <v>138</v>
      </c>
      <c r="C161" s="39">
        <v>0</v>
      </c>
      <c r="D161" s="40">
        <f ca="1">((100/(H153))*C161)/100</f>
        <v>0</v>
      </c>
      <c r="E161" s="91"/>
      <c r="F161" s="91"/>
      <c r="G161" s="91"/>
      <c r="H161" s="93"/>
      <c r="I161" s="13" t="s">
        <v>149</v>
      </c>
      <c r="J161" s="43">
        <f>(IF(B153&gt;2,(H153/(B153+2)+J160),0))</f>
        <v>0</v>
      </c>
    </row>
    <row r="162" spans="1:10" ht="15.75" customHeight="1" x14ac:dyDescent="0.3">
      <c r="A162" s="77" t="s">
        <v>137</v>
      </c>
      <c r="B162" s="78" t="s">
        <v>137</v>
      </c>
      <c r="C162" s="39">
        <v>0</v>
      </c>
      <c r="D162" s="40">
        <f ca="1">((100/H153)*C162)/100</f>
        <v>0</v>
      </c>
      <c r="E162" s="91"/>
      <c r="F162" s="91"/>
      <c r="G162" s="91"/>
      <c r="H162" s="93"/>
      <c r="I162" s="13" t="s">
        <v>150</v>
      </c>
      <c r="J162" s="44">
        <f>(IF(B153&gt;3,(H153/(B153+2)+J161),0))</f>
        <v>0</v>
      </c>
    </row>
    <row r="163" spans="1:10" ht="15.75" customHeight="1" x14ac:dyDescent="0.3">
      <c r="A163" s="77" t="s">
        <v>144</v>
      </c>
      <c r="B163" s="78"/>
      <c r="C163" s="39">
        <v>0</v>
      </c>
      <c r="D163" s="40">
        <f ca="1">((100/H153)*C163)/100</f>
        <v>0</v>
      </c>
      <c r="E163" s="91"/>
      <c r="F163" s="91"/>
      <c r="G163" s="91"/>
      <c r="H163" s="93"/>
      <c r="I163" s="13" t="s">
        <v>151</v>
      </c>
      <c r="J163" s="43">
        <f>(IF(B153&gt;4,(H153/(B153+2)+J162),0))</f>
        <v>0</v>
      </c>
    </row>
    <row r="164" spans="1:10" ht="15.75" customHeight="1" x14ac:dyDescent="0.3">
      <c r="A164" s="77" t="s">
        <v>139</v>
      </c>
      <c r="B164" s="78" t="s">
        <v>139</v>
      </c>
      <c r="C164" s="39">
        <v>0</v>
      </c>
      <c r="D164" s="40">
        <f ca="1">((100/(H153))*C164)/100</f>
        <v>0</v>
      </c>
      <c r="E164" s="91"/>
      <c r="F164" s="91"/>
      <c r="G164" s="91"/>
      <c r="H164" s="93"/>
      <c r="I164" s="13" t="s">
        <v>153</v>
      </c>
      <c r="J164" s="43">
        <f ca="1">(IF(B153=1,(H153/(B153+3)+J159),IF(B153=0,(H153/4+J159),IF(B153&gt;1,0))))</f>
        <v>5.25</v>
      </c>
    </row>
    <row r="165" spans="1:10" ht="16.2" thickBot="1" x14ac:dyDescent="0.35">
      <c r="A165" s="79" t="s">
        <v>140</v>
      </c>
      <c r="B165" s="80"/>
      <c r="C165" s="45">
        <v>0</v>
      </c>
      <c r="D165" s="46">
        <f ca="1">((100/(H153))*C165)/100</f>
        <v>0</v>
      </c>
      <c r="E165" s="92"/>
      <c r="F165" s="92"/>
      <c r="G165" s="92"/>
      <c r="H165" s="94"/>
      <c r="I165" s="16" t="s">
        <v>109</v>
      </c>
      <c r="J165" s="47">
        <f ca="1">(IF(B153&gt;1.5,(H153/(B153+2)+J159+MAX(0,J160-J159)+MAX(0,J161-J160)+MAX(0,J162-J161)+MAX(0,J163-J162)+MAX(0,J164-J163)),IF(B153=1,(H153/(B153+3)+J164),IF(B153=0,H153/4+J164))))</f>
        <v>7</v>
      </c>
    </row>
    <row r="166" spans="1:10" ht="15.75" customHeight="1" x14ac:dyDescent="0.3">
      <c r="A166" s="81" t="s">
        <v>146</v>
      </c>
      <c r="B166" s="82"/>
      <c r="C166" s="83" t="str">
        <f>D59</f>
        <v>Building No. 6 - M Wing = G/St + 1st to 7th Floor</v>
      </c>
      <c r="D166" s="84"/>
      <c r="E166" s="84"/>
      <c r="F166" s="84"/>
      <c r="G166" s="84"/>
      <c r="H166" s="85"/>
      <c r="I166" s="14" t="str">
        <f ca="1">(IF(E170&gt;99%,"All work completed. Please provide OC.",IF(E170&gt;89.8%,"Plinth, RCC, Brick, Plaster, Flooring, Painting work Completed. Finishing work is in process.",IF(E170&lt;94%,(IF(C170=0,"Work not yet Started.",IF(D170=25%,"Piling work in process",IF(D170=50%,"Excavation work in process",IF(D170=100%,"Excavation work Completed. ","0")))&amp;(IF(C171=0%,"",IF(C171=J172,"Footing work is process",IF(C171=J173,"Footing work Completed",IF(C171=J174,"1st Basement Completed",IF(C171=J175,"1st &amp; 2nd Basement Completed",IF(C171=J176,"1st to 3rd Basement Completed",IF(C171=J177,"1st to 4th Basement Completed",IF(C171=J178,"Plinth work is process",IF(C171=J179,"Plinth work completed","0")))))))))))&amp;(IF(C172=(D167+F167+H167),", RCC Slab Completed",IF(C172&gt;0,", RCC upto "&amp;C172&amp;" Slab Completed",""))&amp;(IF(C173=H167,", Brickwork Completed",IF(C173&gt;0,", Brickwork upto "&amp;C173&amp;" Floor Completed",""))&amp;(IF(C174=H167,", Internal Plaster Completed",IF(C174&gt;0,", Internal Plaster upto "&amp;C174&amp;" Floor Completed",""))&amp;(IF(C175=H167,", External Plaster Completed",IF(C175&gt;0,", External Plaster upto "&amp;C175&amp;" Floor Completed",""))&amp;(IF(C176=H167,", Flooring Completed",IF(C176&gt;0,", Flooring upto "&amp;C176&amp;" Floor Completed",""))&amp;(IF(C177=H167,", Painting Completed",IF(C177&gt;0,", Painting upto "&amp;C177&amp;" Floor Completed",""))&amp;(IF(C178&gt;0,", Finishing upto "&amp;C178&amp;" Floor Completed","")&amp;(IF(C172&gt;0.5,".",""))))))))))))))</f>
        <v>Excavation work Completed. Plinth work completed, RCC upto 4 Slab Completed, Brickwork upto 1 Floor Completed.</v>
      </c>
      <c r="J166" s="36"/>
    </row>
    <row r="167" spans="1:10" x14ac:dyDescent="0.3">
      <c r="A167" s="17" t="s">
        <v>148</v>
      </c>
      <c r="B167" s="28">
        <v>0</v>
      </c>
      <c r="C167" s="28" t="s">
        <v>76</v>
      </c>
      <c r="D167" s="28">
        <v>1</v>
      </c>
      <c r="E167" s="28" t="s">
        <v>75</v>
      </c>
      <c r="F167" s="28">
        <v>0</v>
      </c>
      <c r="G167" s="28" t="s">
        <v>84</v>
      </c>
      <c r="H167" s="18">
        <f ca="1">--TRIM(RIGHT(SUBSTITUTE(LEFT(C166,_xlfn.AGGREGATE(16,6,FIND({0,1,2,3,4,5,6,7,8,9},C166,ROW(INDIRECT("1:"&amp;LEN(C166)))),1))," ",REPT(" ",LEN(C166))),LEN(C166)))</f>
        <v>7</v>
      </c>
      <c r="I167" s="15"/>
      <c r="J167" s="37"/>
    </row>
    <row r="168" spans="1:10" ht="32.25" customHeight="1" x14ac:dyDescent="0.3">
      <c r="A168" s="86" t="s">
        <v>94</v>
      </c>
      <c r="B168" s="87"/>
      <c r="C168" s="88" t="str">
        <f ca="1">(IF($G$51="NA",I166,"All work Completed. OC Received."))</f>
        <v>Excavation work Completed. Plinth work completed, RCC upto 4 Slab Completed, Brickwork upto 1 Floor Completed.</v>
      </c>
      <c r="D168" s="88"/>
      <c r="E168" s="88"/>
      <c r="F168" s="88"/>
      <c r="G168" s="88"/>
      <c r="H168" s="89"/>
      <c r="I168" s="15" t="s">
        <v>110</v>
      </c>
      <c r="J168" s="37"/>
    </row>
    <row r="169" spans="1:10" ht="15.75" customHeight="1" x14ac:dyDescent="0.3">
      <c r="A169" s="77" t="s">
        <v>52</v>
      </c>
      <c r="B169" s="78"/>
      <c r="C169" s="26" t="s">
        <v>145</v>
      </c>
      <c r="D169" s="26" t="s">
        <v>87</v>
      </c>
      <c r="E169" s="78" t="s">
        <v>89</v>
      </c>
      <c r="F169" s="78"/>
      <c r="G169" s="78" t="s">
        <v>88</v>
      </c>
      <c r="H169" s="90"/>
      <c r="I169" s="13" t="s">
        <v>147</v>
      </c>
      <c r="J169" s="38">
        <f ca="1">H167*25%</f>
        <v>1.75</v>
      </c>
    </row>
    <row r="170" spans="1:10" x14ac:dyDescent="0.3">
      <c r="A170" s="77" t="s">
        <v>134</v>
      </c>
      <c r="B170" s="78"/>
      <c r="C170" s="39">
        <v>7</v>
      </c>
      <c r="D170" s="40">
        <f ca="1">((100/H167)*C170)/100</f>
        <v>1</v>
      </c>
      <c r="E170" s="91">
        <f ca="1">(((C171/H167*10)+(40/(D167+F167+H167)*C172)+(7.5/(H167)*C173)+(7.5/(H167)*C174)+(10/H167*C175)+(10/H167*C176)+(5/H167*C177)+(5/H167*C178)+(5/H167*C179))/100)</f>
        <v>0.31071428571428572</v>
      </c>
      <c r="F170" s="91"/>
      <c r="G170" s="91">
        <f ca="1">((((C170/H167)*20)+((C171/H167)*25)+(30/(H167+F167+D167)*C172)+(5/H167*C173)+(5/H167*C174)+(5/H167*C175)+(5/H167*C176)+(0/H167*C177)+(0/H167*C178)+(5/H167*C179))/100)</f>
        <v>0.60714285714285721</v>
      </c>
      <c r="H170" s="93"/>
      <c r="I170" s="13" t="s">
        <v>105</v>
      </c>
      <c r="J170" s="41">
        <f ca="1">H167*50%</f>
        <v>3.5</v>
      </c>
    </row>
    <row r="171" spans="1:10" x14ac:dyDescent="0.3">
      <c r="A171" s="77" t="s">
        <v>53</v>
      </c>
      <c r="B171" s="78"/>
      <c r="C171" s="42">
        <v>7</v>
      </c>
      <c r="D171" s="40">
        <f ca="1">((100/H167)*C171)/100</f>
        <v>1</v>
      </c>
      <c r="E171" s="91"/>
      <c r="F171" s="91"/>
      <c r="G171" s="91"/>
      <c r="H171" s="93"/>
      <c r="I171" s="13" t="s">
        <v>106</v>
      </c>
      <c r="J171" s="41">
        <f ca="1">H167</f>
        <v>7</v>
      </c>
    </row>
    <row r="172" spans="1:10" ht="15.75" customHeight="1" x14ac:dyDescent="0.3">
      <c r="A172" s="77" t="s">
        <v>135</v>
      </c>
      <c r="B172" s="78"/>
      <c r="C172" s="42">
        <v>4</v>
      </c>
      <c r="D172" s="40">
        <f ca="1">((100/(D167+F167+H167))*C172)/100</f>
        <v>0.5</v>
      </c>
      <c r="E172" s="91"/>
      <c r="F172" s="91"/>
      <c r="G172" s="91"/>
      <c r="H172" s="93"/>
      <c r="I172" s="13" t="s">
        <v>107</v>
      </c>
      <c r="J172" s="43">
        <f ca="1">(IF(B167&gt;1,(H167/(B167+2)),H167/4))</f>
        <v>1.75</v>
      </c>
    </row>
    <row r="173" spans="1:10" ht="15.75" customHeight="1" x14ac:dyDescent="0.3">
      <c r="A173" s="77" t="s">
        <v>142</v>
      </c>
      <c r="B173" s="78" t="s">
        <v>136</v>
      </c>
      <c r="C173" s="39">
        <v>1</v>
      </c>
      <c r="D173" s="40">
        <f ca="1">((100/H167)*C173)/100</f>
        <v>0.14285714285714288</v>
      </c>
      <c r="E173" s="91"/>
      <c r="F173" s="91"/>
      <c r="G173" s="91"/>
      <c r="H173" s="93"/>
      <c r="I173" s="13" t="s">
        <v>108</v>
      </c>
      <c r="J173" s="43">
        <f ca="1">(IF(B167&gt;1,(H167/(B167+2)+J172),H167/4+J172))</f>
        <v>3.5</v>
      </c>
    </row>
    <row r="174" spans="1:10" ht="15.75" customHeight="1" x14ac:dyDescent="0.3">
      <c r="A174" s="77" t="s">
        <v>143</v>
      </c>
      <c r="B174" s="78" t="s">
        <v>136</v>
      </c>
      <c r="C174" s="39">
        <v>0</v>
      </c>
      <c r="D174" s="40">
        <f ca="1">((100/H167)*C174)/100</f>
        <v>0</v>
      </c>
      <c r="E174" s="91"/>
      <c r="F174" s="91"/>
      <c r="G174" s="91"/>
      <c r="H174" s="93"/>
      <c r="I174" s="13" t="s">
        <v>152</v>
      </c>
      <c r="J174" s="43">
        <f>(IF(B167&gt;1,(H167/(B167+2)+J173),0))</f>
        <v>0</v>
      </c>
    </row>
    <row r="175" spans="1:10" ht="15" customHeight="1" x14ac:dyDescent="0.3">
      <c r="A175" s="77" t="s">
        <v>141</v>
      </c>
      <c r="B175" s="78" t="s">
        <v>138</v>
      </c>
      <c r="C175" s="39">
        <v>0</v>
      </c>
      <c r="D175" s="40">
        <f ca="1">((100/(H167))*C175)/100</f>
        <v>0</v>
      </c>
      <c r="E175" s="91"/>
      <c r="F175" s="91"/>
      <c r="G175" s="91"/>
      <c r="H175" s="93"/>
      <c r="I175" s="13" t="s">
        <v>149</v>
      </c>
      <c r="J175" s="43">
        <f>(IF(B167&gt;2,(H167/(B167+2)+J174),0))</f>
        <v>0</v>
      </c>
    </row>
    <row r="176" spans="1:10" ht="15.75" customHeight="1" x14ac:dyDescent="0.3">
      <c r="A176" s="77" t="s">
        <v>137</v>
      </c>
      <c r="B176" s="78" t="s">
        <v>137</v>
      </c>
      <c r="C176" s="39">
        <v>0</v>
      </c>
      <c r="D176" s="40">
        <f ca="1">((100/H167)*C176)/100</f>
        <v>0</v>
      </c>
      <c r="E176" s="91"/>
      <c r="F176" s="91"/>
      <c r="G176" s="91"/>
      <c r="H176" s="93"/>
      <c r="I176" s="13" t="s">
        <v>150</v>
      </c>
      <c r="J176" s="44">
        <f>(IF(B167&gt;3,(H167/(B167+2)+J175),0))</f>
        <v>0</v>
      </c>
    </row>
    <row r="177" spans="1:10" ht="15.75" customHeight="1" x14ac:dyDescent="0.3">
      <c r="A177" s="77" t="s">
        <v>144</v>
      </c>
      <c r="B177" s="78"/>
      <c r="C177" s="39">
        <v>0</v>
      </c>
      <c r="D177" s="40">
        <f ca="1">((100/H167)*C177)/100</f>
        <v>0</v>
      </c>
      <c r="E177" s="91"/>
      <c r="F177" s="91"/>
      <c r="G177" s="91"/>
      <c r="H177" s="93"/>
      <c r="I177" s="13" t="s">
        <v>151</v>
      </c>
      <c r="J177" s="43">
        <f>(IF(B167&gt;4,(H167/(B167+2)+J176),0))</f>
        <v>0</v>
      </c>
    </row>
    <row r="178" spans="1:10" ht="15.75" customHeight="1" x14ac:dyDescent="0.3">
      <c r="A178" s="77" t="s">
        <v>139</v>
      </c>
      <c r="B178" s="78" t="s">
        <v>139</v>
      </c>
      <c r="C178" s="39">
        <v>0</v>
      </c>
      <c r="D178" s="40">
        <f ca="1">((100/(H167))*C178)/100</f>
        <v>0</v>
      </c>
      <c r="E178" s="91"/>
      <c r="F178" s="91"/>
      <c r="G178" s="91"/>
      <c r="H178" s="93"/>
      <c r="I178" s="13" t="s">
        <v>153</v>
      </c>
      <c r="J178" s="43">
        <f ca="1">(IF(B167=1,(H167/(B167+3)+J173),IF(B167=0,(H167/4+J173),IF(B167&gt;1,0))))</f>
        <v>5.25</v>
      </c>
    </row>
    <row r="179" spans="1:10" ht="16.2" thickBot="1" x14ac:dyDescent="0.35">
      <c r="A179" s="79" t="s">
        <v>140</v>
      </c>
      <c r="B179" s="80"/>
      <c r="C179" s="45">
        <v>0</v>
      </c>
      <c r="D179" s="46">
        <f ca="1">((100/(H167))*C179)/100</f>
        <v>0</v>
      </c>
      <c r="E179" s="92"/>
      <c r="F179" s="92"/>
      <c r="G179" s="92"/>
      <c r="H179" s="94"/>
      <c r="I179" s="16" t="s">
        <v>109</v>
      </c>
      <c r="J179" s="47">
        <f ca="1">(IF(B167&gt;1.5,(H167/(B167+2)+J173+MAX(0,J174-J173)+MAX(0,J175-J174)+MAX(0,J176-J175)+MAX(0,J177-J176)+MAX(0,J178-J177)),IF(B167=1,(H167/(B167+3)+J178),IF(B167=0,H167/4+J178))))</f>
        <v>7</v>
      </c>
    </row>
    <row r="180" spans="1:10" ht="15.75" customHeight="1" x14ac:dyDescent="0.3">
      <c r="A180" s="81" t="s">
        <v>146</v>
      </c>
      <c r="B180" s="82"/>
      <c r="C180" s="83" t="str">
        <f>D60</f>
        <v>Building No. 7 - N Wing = G/St + 1st to 7th Floor</v>
      </c>
      <c r="D180" s="84"/>
      <c r="E180" s="84"/>
      <c r="F180" s="84"/>
      <c r="G180" s="84"/>
      <c r="H180" s="85"/>
      <c r="I180" s="14" t="str">
        <f ca="1">(IF(E184&gt;99%,"All work completed. Please provide OC.",IF(E184&gt;89.8%,"Plinth, RCC, Brick, Plaster, Flooring, Painting work Completed. Finishing work is in process.",IF(E184&lt;94%,(IF(C184=0,"Work not yet Started.",IF(D184=25%,"Piling work in process",IF(D184=50%,"Excavation work in process",IF(D184=100%,"Excavation work Completed. ","0")))&amp;(IF(C185=0%,"",IF(C185=J186,"Footing work is process",IF(C185=J187,"Footing work Completed",IF(C185=J188,"1st Basement Completed",IF(C185=J189,"1st &amp; 2nd Basement Completed",IF(C185=J190,"1st to 3rd Basement Completed",IF(C185=J191,"1st to 4th Basement Completed",IF(C185=J192,"Plinth work is process",IF(C185=J193,"Plinth work completed","0")))))))))))&amp;(IF(C186=(D181+F181+H181),", RCC Slab Completed",IF(C186&gt;0,", RCC upto "&amp;C186&amp;" Slab Completed",""))&amp;(IF(C187=H181,", Brickwork Completed",IF(C187&gt;0,", Brickwork upto "&amp;C187&amp;" Floor Completed",""))&amp;(IF(C188=H181,", Internal Plaster Completed",IF(C188&gt;0,", Internal Plaster upto "&amp;C188&amp;" Floor Completed",""))&amp;(IF(C189=H181,", External Plaster Completed",IF(C189&gt;0,", External Plaster upto "&amp;C189&amp;" Floor Completed",""))&amp;(IF(C190=H181,", Flooring Completed",IF(C190&gt;0,", Flooring upto "&amp;C190&amp;" Floor Completed",""))&amp;(IF(C191=H181,", Painting Completed",IF(C191&gt;0,", Painting upto "&amp;C191&amp;" Floor Completed",""))&amp;(IF(C192&gt;0,", Finishing upto "&amp;C192&amp;" Floor Completed","")&amp;(IF(C186&gt;0.5,".",""))))))))))))))</f>
        <v>Excavation work Completed. Plinth work completed, RCC Slab Completed, Brickwork Completed, Internal Plaster Completed, External Plaster upto 6 Floor Completed, Flooring upto 3 Floor Completed.</v>
      </c>
      <c r="J180" s="36"/>
    </row>
    <row r="181" spans="1:10" x14ac:dyDescent="0.3">
      <c r="A181" s="17" t="s">
        <v>148</v>
      </c>
      <c r="B181" s="28">
        <v>0</v>
      </c>
      <c r="C181" s="28" t="s">
        <v>76</v>
      </c>
      <c r="D181" s="28">
        <v>1</v>
      </c>
      <c r="E181" s="28" t="s">
        <v>75</v>
      </c>
      <c r="F181" s="28">
        <v>0</v>
      </c>
      <c r="G181" s="28" t="s">
        <v>84</v>
      </c>
      <c r="H181" s="18">
        <f ca="1">--TRIM(RIGHT(SUBSTITUTE(LEFT(C180,_xlfn.AGGREGATE(16,6,FIND({0,1,2,3,4,5,6,7,8,9},C180,ROW(INDIRECT("1:"&amp;LEN(C180)))),1))," ",REPT(" ",LEN(C180))),LEN(C180)))</f>
        <v>7</v>
      </c>
      <c r="I181" s="15"/>
      <c r="J181" s="37"/>
    </row>
    <row r="182" spans="1:10" ht="50.1" customHeight="1" x14ac:dyDescent="0.3">
      <c r="A182" s="86" t="s">
        <v>94</v>
      </c>
      <c r="B182" s="87"/>
      <c r="C182" s="88" t="str">
        <f ca="1">(IF($G$51="NA",I180,"All work Completed. OC Received."))</f>
        <v>Excavation work Completed. Plinth work completed, RCC Slab Completed, Brickwork Completed, Internal Plaster Completed, External Plaster upto 6 Floor Completed, Flooring upto 3 Floor Completed.</v>
      </c>
      <c r="D182" s="88"/>
      <c r="E182" s="88"/>
      <c r="F182" s="88"/>
      <c r="G182" s="88"/>
      <c r="H182" s="89"/>
      <c r="I182" s="15" t="s">
        <v>110</v>
      </c>
      <c r="J182" s="37"/>
    </row>
    <row r="183" spans="1:10" ht="15.75" customHeight="1" x14ac:dyDescent="0.3">
      <c r="A183" s="77" t="s">
        <v>52</v>
      </c>
      <c r="B183" s="78"/>
      <c r="C183" s="26" t="s">
        <v>145</v>
      </c>
      <c r="D183" s="26" t="s">
        <v>87</v>
      </c>
      <c r="E183" s="78" t="s">
        <v>89</v>
      </c>
      <c r="F183" s="78"/>
      <c r="G183" s="78" t="s">
        <v>88</v>
      </c>
      <c r="H183" s="90"/>
      <c r="I183" s="13" t="s">
        <v>147</v>
      </c>
      <c r="J183" s="38">
        <f ca="1">H181*25%</f>
        <v>1.75</v>
      </c>
    </row>
    <row r="184" spans="1:10" x14ac:dyDescent="0.3">
      <c r="A184" s="77" t="s">
        <v>134</v>
      </c>
      <c r="B184" s="78"/>
      <c r="C184" s="39">
        <f ca="1">J185</f>
        <v>7</v>
      </c>
      <c r="D184" s="40">
        <f ca="1">((100/H181)*C184)/100</f>
        <v>1</v>
      </c>
      <c r="E184" s="91">
        <f ca="1">(((C185/H181*10)+(40/(D181+F181+H181)*C186)+(7.5/(H181)*C187)+(7.5/(H181)*C188)+(10/H181*C189)+(10/H181*C190)+(5/H181*C191)+(5/H181*C192)+(5/H181*C193))/100)</f>
        <v>0.77857142857142858</v>
      </c>
      <c r="F184" s="91"/>
      <c r="G184" s="91">
        <f ca="1">((((C184/H181)*20)+((C185/H181)*25)+(30/(H181+F181+D181)*C186)+(5/H181*C187)+(5/H181*C188)+(5/H181*C189)+(5/H181*C190)+(0/H181*C191)+(0/H181*C192)+(5/H181*C193))/100)</f>
        <v>0.91428571428571426</v>
      </c>
      <c r="H184" s="93"/>
      <c r="I184" s="13" t="s">
        <v>105</v>
      </c>
      <c r="J184" s="41">
        <f ca="1">H181*50%</f>
        <v>3.5</v>
      </c>
    </row>
    <row r="185" spans="1:10" x14ac:dyDescent="0.3">
      <c r="A185" s="77" t="s">
        <v>53</v>
      </c>
      <c r="B185" s="78"/>
      <c r="C185" s="42">
        <v>7</v>
      </c>
      <c r="D185" s="40">
        <f ca="1">((100/H181)*C185)/100</f>
        <v>1</v>
      </c>
      <c r="E185" s="91"/>
      <c r="F185" s="91"/>
      <c r="G185" s="91"/>
      <c r="H185" s="93"/>
      <c r="I185" s="13" t="s">
        <v>106</v>
      </c>
      <c r="J185" s="41">
        <f ca="1">H181</f>
        <v>7</v>
      </c>
    </row>
    <row r="186" spans="1:10" ht="15.75" customHeight="1" x14ac:dyDescent="0.3">
      <c r="A186" s="77" t="s">
        <v>135</v>
      </c>
      <c r="B186" s="78"/>
      <c r="C186" s="42">
        <v>8</v>
      </c>
      <c r="D186" s="40">
        <f ca="1">((100/(D181+F181+H181))*C186)/100</f>
        <v>1</v>
      </c>
      <c r="E186" s="91"/>
      <c r="F186" s="91"/>
      <c r="G186" s="91"/>
      <c r="H186" s="93"/>
      <c r="I186" s="13" t="s">
        <v>107</v>
      </c>
      <c r="J186" s="43">
        <f ca="1">(IF(B181&gt;1,(H181/(B181+2)),H181/4))</f>
        <v>1.75</v>
      </c>
    </row>
    <row r="187" spans="1:10" ht="15.75" customHeight="1" x14ac:dyDescent="0.3">
      <c r="A187" s="77" t="s">
        <v>142</v>
      </c>
      <c r="B187" s="78" t="s">
        <v>136</v>
      </c>
      <c r="C187" s="39">
        <v>7</v>
      </c>
      <c r="D187" s="40">
        <f ca="1">((100/H181)*C187)/100</f>
        <v>1</v>
      </c>
      <c r="E187" s="91"/>
      <c r="F187" s="91"/>
      <c r="G187" s="91"/>
      <c r="H187" s="93"/>
      <c r="I187" s="13" t="s">
        <v>108</v>
      </c>
      <c r="J187" s="43">
        <f ca="1">(IF(B181&gt;1,(H181/(B181+2)+J186),H181/4+J186))</f>
        <v>3.5</v>
      </c>
    </row>
    <row r="188" spans="1:10" ht="15.75" customHeight="1" x14ac:dyDescent="0.3">
      <c r="A188" s="77" t="s">
        <v>143</v>
      </c>
      <c r="B188" s="78" t="s">
        <v>136</v>
      </c>
      <c r="C188" s="39">
        <v>7</v>
      </c>
      <c r="D188" s="40">
        <f ca="1">((100/H181)*C188)/100</f>
        <v>1</v>
      </c>
      <c r="E188" s="91"/>
      <c r="F188" s="91"/>
      <c r="G188" s="91"/>
      <c r="H188" s="93"/>
      <c r="I188" s="13" t="s">
        <v>152</v>
      </c>
      <c r="J188" s="43">
        <f>(IF(B181&gt;1,(H181/(B181+2)+J187),0))</f>
        <v>0</v>
      </c>
    </row>
    <row r="189" spans="1:10" ht="15" customHeight="1" x14ac:dyDescent="0.3">
      <c r="A189" s="77" t="s">
        <v>141</v>
      </c>
      <c r="B189" s="78" t="s">
        <v>138</v>
      </c>
      <c r="C189" s="39">
        <v>6</v>
      </c>
      <c r="D189" s="40">
        <f ca="1">((100/(H181))*C189)/100</f>
        <v>0.85714285714285721</v>
      </c>
      <c r="E189" s="91"/>
      <c r="F189" s="91"/>
      <c r="G189" s="91"/>
      <c r="H189" s="93"/>
      <c r="I189" s="13" t="s">
        <v>149</v>
      </c>
      <c r="J189" s="43">
        <f>(IF(B181&gt;2,(H181/(B181+2)+J188),0))</f>
        <v>0</v>
      </c>
    </row>
    <row r="190" spans="1:10" ht="15.75" customHeight="1" x14ac:dyDescent="0.3">
      <c r="A190" s="77" t="s">
        <v>137</v>
      </c>
      <c r="B190" s="78" t="s">
        <v>137</v>
      </c>
      <c r="C190" s="39">
        <v>3</v>
      </c>
      <c r="D190" s="40">
        <f ca="1">((100/H181)*C190)/100</f>
        <v>0.4285714285714286</v>
      </c>
      <c r="E190" s="91"/>
      <c r="F190" s="91"/>
      <c r="G190" s="91"/>
      <c r="H190" s="93"/>
      <c r="I190" s="13" t="s">
        <v>150</v>
      </c>
      <c r="J190" s="44">
        <f>(IF(B181&gt;3,(H181/(B181+2)+J189),0))</f>
        <v>0</v>
      </c>
    </row>
    <row r="191" spans="1:10" ht="15.75" customHeight="1" x14ac:dyDescent="0.3">
      <c r="A191" s="77" t="s">
        <v>144</v>
      </c>
      <c r="B191" s="78"/>
      <c r="C191" s="39">
        <v>0</v>
      </c>
      <c r="D191" s="40">
        <f ca="1">((100/H181)*C191)/100</f>
        <v>0</v>
      </c>
      <c r="E191" s="91"/>
      <c r="F191" s="91"/>
      <c r="G191" s="91"/>
      <c r="H191" s="93"/>
      <c r="I191" s="13" t="s">
        <v>151</v>
      </c>
      <c r="J191" s="43">
        <f>(IF(B181&gt;4,(H181/(B181+2)+J190),0))</f>
        <v>0</v>
      </c>
    </row>
    <row r="192" spans="1:10" ht="15.75" customHeight="1" x14ac:dyDescent="0.3">
      <c r="A192" s="77" t="s">
        <v>139</v>
      </c>
      <c r="B192" s="78" t="s">
        <v>139</v>
      </c>
      <c r="C192" s="39">
        <v>0</v>
      </c>
      <c r="D192" s="40">
        <f ca="1">((100/(H181))*C192)/100</f>
        <v>0</v>
      </c>
      <c r="E192" s="91"/>
      <c r="F192" s="91"/>
      <c r="G192" s="91"/>
      <c r="H192" s="93"/>
      <c r="I192" s="13" t="s">
        <v>153</v>
      </c>
      <c r="J192" s="43">
        <f ca="1">(IF(B181=1,(H181/(B181+3)+J187),IF(B181=0,(H181/4+J187),IF(B181&gt;1,0))))</f>
        <v>5.25</v>
      </c>
    </row>
    <row r="193" spans="1:12" ht="16.2" thickBot="1" x14ac:dyDescent="0.35">
      <c r="A193" s="79" t="s">
        <v>140</v>
      </c>
      <c r="B193" s="80"/>
      <c r="C193" s="45">
        <v>0</v>
      </c>
      <c r="D193" s="46">
        <f ca="1">((100/(H181))*C193)/100</f>
        <v>0</v>
      </c>
      <c r="E193" s="92"/>
      <c r="F193" s="92"/>
      <c r="G193" s="92"/>
      <c r="H193" s="94"/>
      <c r="I193" s="16" t="s">
        <v>109</v>
      </c>
      <c r="J193" s="47">
        <f ca="1">(IF(B181&gt;1.5,(H181/(B181+2)+J187+MAX(0,J188-J187)+MAX(0,J189-J188)+MAX(0,J190-J189)+MAX(0,J191-J190)+MAX(0,J192-J191)),IF(B181=1,(H181/(B181+3)+J192),IF(B181=0,H181/4+J192))))</f>
        <v>7</v>
      </c>
    </row>
    <row r="194" spans="1:12" x14ac:dyDescent="0.3">
      <c r="A194" s="108" t="s">
        <v>223</v>
      </c>
      <c r="B194" s="108"/>
      <c r="C194" s="108"/>
      <c r="D194" s="108"/>
      <c r="E194" s="108"/>
      <c r="F194" s="108"/>
      <c r="G194" s="108"/>
      <c r="H194" s="108"/>
    </row>
    <row r="195" spans="1:12" ht="16.5" customHeight="1" x14ac:dyDescent="0.3">
      <c r="A195" s="62" t="s">
        <v>160</v>
      </c>
      <c r="B195" s="62"/>
      <c r="C195" s="62"/>
      <c r="D195" s="62"/>
      <c r="E195" s="62"/>
      <c r="F195" s="63">
        <v>3900</v>
      </c>
      <c r="G195" s="63"/>
      <c r="H195" s="63"/>
      <c r="I195" s="59" t="s">
        <v>212</v>
      </c>
      <c r="J195" s="59" t="s">
        <v>213</v>
      </c>
      <c r="K195" s="60">
        <v>45138</v>
      </c>
      <c r="L195" s="59" t="s">
        <v>214</v>
      </c>
    </row>
    <row r="196" spans="1:12" x14ac:dyDescent="0.3">
      <c r="A196" s="62" t="s">
        <v>161</v>
      </c>
      <c r="B196" s="62"/>
      <c r="C196" s="62"/>
      <c r="D196" s="62"/>
      <c r="E196" s="62"/>
      <c r="F196" s="63">
        <v>6000</v>
      </c>
      <c r="G196" s="63"/>
      <c r="H196" s="63"/>
    </row>
    <row r="197" spans="1:12" hidden="1" x14ac:dyDescent="0.3">
      <c r="A197" s="62" t="s">
        <v>162</v>
      </c>
      <c r="B197" s="62"/>
      <c r="C197" s="62"/>
      <c r="D197" s="62"/>
      <c r="E197" s="62"/>
      <c r="F197" s="63"/>
      <c r="G197" s="63"/>
      <c r="H197" s="63"/>
    </row>
    <row r="198" spans="1:12" s="48" customFormat="1" hidden="1" x14ac:dyDescent="0.25">
      <c r="A198" s="62" t="s">
        <v>99</v>
      </c>
      <c r="B198" s="62"/>
      <c r="C198" s="62"/>
      <c r="D198" s="62"/>
      <c r="E198" s="62"/>
      <c r="F198" s="63"/>
      <c r="G198" s="63"/>
      <c r="H198" s="63"/>
    </row>
    <row r="199" spans="1:12" s="48" customFormat="1" x14ac:dyDescent="0.25">
      <c r="A199" s="62" t="s">
        <v>100</v>
      </c>
      <c r="B199" s="62"/>
      <c r="C199" s="62"/>
      <c r="D199" s="62"/>
      <c r="E199" s="62"/>
      <c r="F199" s="63">
        <v>267000</v>
      </c>
      <c r="G199" s="63"/>
      <c r="H199" s="63"/>
    </row>
    <row r="200" spans="1:12" s="48" customFormat="1" x14ac:dyDescent="0.25">
      <c r="A200" s="62" t="s">
        <v>197</v>
      </c>
      <c r="B200" s="62"/>
      <c r="C200" s="62"/>
      <c r="D200" s="62"/>
      <c r="E200" s="62"/>
      <c r="F200" s="63">
        <v>15000</v>
      </c>
      <c r="G200" s="63"/>
      <c r="H200" s="63"/>
    </row>
    <row r="201" spans="1:12" s="48" customFormat="1" hidden="1" x14ac:dyDescent="0.25">
      <c r="A201" s="62" t="s">
        <v>101</v>
      </c>
      <c r="B201" s="62"/>
      <c r="C201" s="62"/>
      <c r="D201" s="62"/>
      <c r="E201" s="62"/>
      <c r="F201" s="63"/>
      <c r="G201" s="63"/>
      <c r="H201" s="63"/>
    </row>
    <row r="202" spans="1:12" s="48" customFormat="1" hidden="1" x14ac:dyDescent="0.25">
      <c r="A202" s="62" t="s">
        <v>102</v>
      </c>
      <c r="B202" s="62"/>
      <c r="C202" s="62"/>
      <c r="D202" s="62"/>
      <c r="E202" s="62"/>
      <c r="F202" s="63"/>
      <c r="G202" s="63"/>
      <c r="H202" s="63"/>
    </row>
    <row r="203" spans="1:12" s="48" customFormat="1" hidden="1" x14ac:dyDescent="0.25">
      <c r="A203" s="62" t="s">
        <v>103</v>
      </c>
      <c r="B203" s="62"/>
      <c r="C203" s="62"/>
      <c r="D203" s="62"/>
      <c r="E203" s="62"/>
      <c r="F203" s="63"/>
      <c r="G203" s="63"/>
      <c r="H203" s="63"/>
    </row>
    <row r="204" spans="1:12" s="48" customFormat="1" hidden="1" x14ac:dyDescent="0.25">
      <c r="A204" s="62" t="s">
        <v>104</v>
      </c>
      <c r="B204" s="62"/>
      <c r="C204" s="62"/>
      <c r="D204" s="62"/>
      <c r="E204" s="62"/>
      <c r="F204" s="63"/>
      <c r="G204" s="63"/>
      <c r="H204" s="63"/>
    </row>
    <row r="205" spans="1:12" s="48" customFormat="1" x14ac:dyDescent="0.25">
      <c r="A205" s="62" t="s">
        <v>198</v>
      </c>
      <c r="B205" s="62"/>
      <c r="C205" s="62"/>
      <c r="D205" s="62"/>
      <c r="E205" s="62"/>
      <c r="F205" s="63">
        <v>40000</v>
      </c>
      <c r="G205" s="63"/>
      <c r="H205" s="63"/>
    </row>
    <row r="206" spans="1:12" x14ac:dyDescent="0.3">
      <c r="A206" s="62" t="s">
        <v>54</v>
      </c>
      <c r="B206" s="62"/>
      <c r="C206" s="62"/>
      <c r="D206" s="62"/>
      <c r="E206" s="62"/>
      <c r="F206" s="63">
        <v>100000</v>
      </c>
      <c r="G206" s="63"/>
      <c r="H206" s="63"/>
    </row>
    <row r="207" spans="1:12" x14ac:dyDescent="0.3">
      <c r="A207" s="95" t="s">
        <v>221</v>
      </c>
      <c r="B207" s="95"/>
      <c r="C207" s="95"/>
      <c r="D207" s="95"/>
      <c r="E207" s="95"/>
      <c r="F207" s="95"/>
      <c r="G207" s="95"/>
      <c r="H207" s="95"/>
    </row>
    <row r="208" spans="1:12" x14ac:dyDescent="0.3">
      <c r="A208" s="96" t="s">
        <v>222</v>
      </c>
      <c r="B208" s="96"/>
      <c r="C208" s="96"/>
      <c r="D208" s="96"/>
      <c r="E208" s="96"/>
      <c r="F208" s="63">
        <v>4300</v>
      </c>
      <c r="G208" s="63"/>
      <c r="H208" s="63"/>
      <c r="I208" s="59" t="s">
        <v>219</v>
      </c>
      <c r="J208" s="59" t="s">
        <v>213</v>
      </c>
      <c r="K208" s="60">
        <v>45488</v>
      </c>
      <c r="L208" s="59" t="s">
        <v>220</v>
      </c>
    </row>
    <row r="209" spans="1:12" x14ac:dyDescent="0.3">
      <c r="A209" s="62" t="s">
        <v>161</v>
      </c>
      <c r="B209" s="62"/>
      <c r="C209" s="62"/>
      <c r="D209" s="62"/>
      <c r="E209" s="62"/>
      <c r="F209" s="63">
        <v>6000</v>
      </c>
      <c r="G209" s="63"/>
      <c r="H209" s="63"/>
      <c r="I209" s="29" t="s">
        <v>248</v>
      </c>
      <c r="J209" s="59" t="s">
        <v>213</v>
      </c>
      <c r="K209" s="34">
        <v>45859</v>
      </c>
      <c r="L209" s="59" t="s">
        <v>249</v>
      </c>
    </row>
    <row r="210" spans="1:12" hidden="1" x14ac:dyDescent="0.3">
      <c r="A210" s="62" t="s">
        <v>162</v>
      </c>
      <c r="B210" s="62"/>
      <c r="C210" s="62"/>
      <c r="D210" s="62"/>
      <c r="E210" s="62"/>
      <c r="F210" s="63"/>
      <c r="G210" s="63"/>
      <c r="H210" s="63"/>
    </row>
    <row r="211" spans="1:12" s="48" customFormat="1" hidden="1" x14ac:dyDescent="0.25">
      <c r="A211" s="62" t="s">
        <v>99</v>
      </c>
      <c r="B211" s="62"/>
      <c r="C211" s="62"/>
      <c r="D211" s="62"/>
      <c r="E211" s="62"/>
      <c r="F211" s="63"/>
      <c r="G211" s="63"/>
      <c r="H211" s="63"/>
    </row>
    <row r="212" spans="1:12" s="48" customFormat="1" x14ac:dyDescent="0.25">
      <c r="A212" s="62" t="s">
        <v>100</v>
      </c>
      <c r="B212" s="62"/>
      <c r="C212" s="62"/>
      <c r="D212" s="62"/>
      <c r="E212" s="62"/>
      <c r="F212" s="63">
        <v>267000</v>
      </c>
      <c r="G212" s="63"/>
      <c r="H212" s="63"/>
    </row>
    <row r="213" spans="1:12" s="48" customFormat="1" x14ac:dyDescent="0.25">
      <c r="A213" s="62" t="s">
        <v>197</v>
      </c>
      <c r="B213" s="62"/>
      <c r="C213" s="62"/>
      <c r="D213" s="62"/>
      <c r="E213" s="62"/>
      <c r="F213" s="63">
        <v>15000</v>
      </c>
      <c r="G213" s="63"/>
      <c r="H213" s="63"/>
    </row>
    <row r="214" spans="1:12" s="48" customFormat="1" hidden="1" x14ac:dyDescent="0.25">
      <c r="A214" s="62" t="s">
        <v>101</v>
      </c>
      <c r="B214" s="62"/>
      <c r="C214" s="62"/>
      <c r="D214" s="62"/>
      <c r="E214" s="62"/>
      <c r="F214" s="63"/>
      <c r="G214" s="63"/>
      <c r="H214" s="63"/>
    </row>
    <row r="215" spans="1:12" s="48" customFormat="1" hidden="1" x14ac:dyDescent="0.25">
      <c r="A215" s="62" t="s">
        <v>102</v>
      </c>
      <c r="B215" s="62"/>
      <c r="C215" s="62"/>
      <c r="D215" s="62"/>
      <c r="E215" s="62"/>
      <c r="F215" s="63"/>
      <c r="G215" s="63"/>
      <c r="H215" s="63"/>
    </row>
    <row r="216" spans="1:12" s="48" customFormat="1" hidden="1" x14ac:dyDescent="0.25">
      <c r="A216" s="62" t="s">
        <v>103</v>
      </c>
      <c r="B216" s="62"/>
      <c r="C216" s="62"/>
      <c r="D216" s="62"/>
      <c r="E216" s="62"/>
      <c r="F216" s="63"/>
      <c r="G216" s="63"/>
      <c r="H216" s="63"/>
    </row>
    <row r="217" spans="1:12" s="48" customFormat="1" hidden="1" x14ac:dyDescent="0.25">
      <c r="A217" s="62" t="s">
        <v>104</v>
      </c>
      <c r="B217" s="62"/>
      <c r="C217" s="62"/>
      <c r="D217" s="62"/>
      <c r="E217" s="62"/>
      <c r="F217" s="63"/>
      <c r="G217" s="63"/>
      <c r="H217" s="63"/>
    </row>
    <row r="218" spans="1:12" s="48" customFormat="1" x14ac:dyDescent="0.25">
      <c r="A218" s="62" t="s">
        <v>198</v>
      </c>
      <c r="B218" s="62"/>
      <c r="C218" s="62"/>
      <c r="D218" s="62"/>
      <c r="E218" s="62"/>
      <c r="F218" s="63">
        <v>40000</v>
      </c>
      <c r="G218" s="63"/>
      <c r="H218" s="63"/>
    </row>
    <row r="219" spans="1:12" x14ac:dyDescent="0.3">
      <c r="A219" s="62" t="s">
        <v>54</v>
      </c>
      <c r="B219" s="62"/>
      <c r="C219" s="62"/>
      <c r="D219" s="62"/>
      <c r="E219" s="62"/>
      <c r="F219" s="63">
        <v>100000</v>
      </c>
      <c r="G219" s="63"/>
      <c r="H219" s="63"/>
    </row>
    <row r="220" spans="1:12" s="49" customFormat="1" ht="16.5" customHeight="1" x14ac:dyDescent="0.3">
      <c r="A220" s="130" t="s">
        <v>55</v>
      </c>
      <c r="B220" s="130"/>
      <c r="C220" s="130"/>
      <c r="D220" s="130"/>
      <c r="E220" s="130"/>
      <c r="F220" s="63">
        <f>F195*0.8</f>
        <v>3120</v>
      </c>
      <c r="G220" s="63"/>
      <c r="H220" s="63"/>
    </row>
    <row r="221" spans="1:12" s="50" customFormat="1" ht="15.75" customHeight="1" x14ac:dyDescent="0.3">
      <c r="A221" s="129" t="s">
        <v>80</v>
      </c>
      <c r="B221" s="129"/>
      <c r="C221" s="129"/>
      <c r="D221" s="129"/>
      <c r="E221" s="129"/>
      <c r="F221" s="129"/>
      <c r="G221" s="129"/>
      <c r="H221" s="129"/>
    </row>
    <row r="222" spans="1:12" s="50" customFormat="1" ht="15.75" customHeight="1" x14ac:dyDescent="0.3">
      <c r="A222" s="105" t="s">
        <v>56</v>
      </c>
      <c r="B222" s="105"/>
      <c r="C222" s="97" t="s">
        <v>171</v>
      </c>
      <c r="D222" s="97"/>
      <c r="E222" s="118" t="s">
        <v>57</v>
      </c>
      <c r="F222" s="118"/>
      <c r="G222" s="105" t="s">
        <v>58</v>
      </c>
      <c r="H222" s="105"/>
    </row>
    <row r="223" spans="1:12" s="50" customFormat="1" x14ac:dyDescent="0.3">
      <c r="A223" s="76" t="s">
        <v>224</v>
      </c>
      <c r="B223" s="76"/>
      <c r="C223" s="159">
        <f>COUNT(D243:D251)</f>
        <v>9</v>
      </c>
      <c r="D223" s="101"/>
      <c r="E223" s="98">
        <f>SUM(D243:D251)</f>
        <v>2573.8876799999998</v>
      </c>
      <c r="F223" s="109"/>
      <c r="G223" s="98">
        <f>SUM(F243:F251)</f>
        <v>5150</v>
      </c>
      <c r="H223" s="109"/>
    </row>
    <row r="224" spans="1:12" s="50" customFormat="1" x14ac:dyDescent="0.3">
      <c r="A224" s="76" t="s">
        <v>225</v>
      </c>
      <c r="B224" s="76"/>
      <c r="C224" s="159">
        <f>COUNT(D254:D264)</f>
        <v>11</v>
      </c>
      <c r="D224" s="101"/>
      <c r="E224" s="98">
        <f>SUM(D254:D264)</f>
        <v>2488.7444399999999</v>
      </c>
      <c r="F224" s="109"/>
      <c r="G224" s="98">
        <f>SUM(F254:F264)</f>
        <v>4990</v>
      </c>
      <c r="H224" s="109"/>
    </row>
    <row r="225" spans="1:8" s="50" customFormat="1" x14ac:dyDescent="0.3">
      <c r="A225" s="129" t="s">
        <v>156</v>
      </c>
      <c r="B225" s="129"/>
      <c r="C225" s="164">
        <f>SUM(C223:D224)</f>
        <v>20</v>
      </c>
      <c r="D225" s="97"/>
      <c r="E225" s="163">
        <f>SUM(E223:F224)</f>
        <v>5062.6321200000002</v>
      </c>
      <c r="F225" s="118"/>
      <c r="G225" s="105">
        <f>SUM(G223:H224)</f>
        <v>10140</v>
      </c>
      <c r="H225" s="105"/>
    </row>
    <row r="226" spans="1:8" s="50" customFormat="1" x14ac:dyDescent="0.3">
      <c r="A226" s="129" t="s">
        <v>74</v>
      </c>
      <c r="B226" s="129"/>
      <c r="C226" s="129"/>
      <c r="D226" s="129"/>
      <c r="E226" s="129"/>
      <c r="F226" s="129"/>
      <c r="G226" s="129"/>
      <c r="H226" s="129"/>
    </row>
    <row r="227" spans="1:8" s="50" customFormat="1" ht="15.75" customHeight="1" x14ac:dyDescent="0.3">
      <c r="A227" s="105" t="s">
        <v>56</v>
      </c>
      <c r="B227" s="105"/>
      <c r="C227" s="97" t="s">
        <v>172</v>
      </c>
      <c r="D227" s="97"/>
      <c r="E227" s="118" t="s">
        <v>57</v>
      </c>
      <c r="F227" s="118"/>
      <c r="G227" s="105" t="s">
        <v>58</v>
      </c>
      <c r="H227" s="105"/>
    </row>
    <row r="228" spans="1:8" s="50" customFormat="1" x14ac:dyDescent="0.3">
      <c r="A228" s="76" t="s">
        <v>224</v>
      </c>
      <c r="B228" s="76"/>
      <c r="C228" s="101">
        <f>COUNT(D269:D274)*7</f>
        <v>42</v>
      </c>
      <c r="D228" s="101"/>
      <c r="E228" s="98">
        <f>SUM(D269:D274)*7</f>
        <v>20395.950120000001</v>
      </c>
      <c r="F228" s="98"/>
      <c r="G228" s="98">
        <f>SUM(F269:F274)*7</f>
        <v>30730</v>
      </c>
      <c r="H228" s="98"/>
    </row>
    <row r="229" spans="1:8" s="50" customFormat="1" x14ac:dyDescent="0.3">
      <c r="A229" s="76" t="s">
        <v>226</v>
      </c>
      <c r="B229" s="76"/>
      <c r="C229" s="101">
        <f>COUNT(D278:D284)*7</f>
        <v>49</v>
      </c>
      <c r="D229" s="101"/>
      <c r="E229" s="98">
        <f>SUM(D278:D284)*7</f>
        <v>12971.534939999998</v>
      </c>
      <c r="F229" s="98"/>
      <c r="G229" s="98">
        <f>SUM(F278:F284)*7</f>
        <v>19740</v>
      </c>
      <c r="H229" s="98"/>
    </row>
    <row r="230" spans="1:8" s="50" customFormat="1" x14ac:dyDescent="0.3">
      <c r="A230" s="76" t="s">
        <v>227</v>
      </c>
      <c r="B230" s="76"/>
      <c r="C230" s="101">
        <f>COUNT(D288:D294)*7</f>
        <v>49</v>
      </c>
      <c r="D230" s="101"/>
      <c r="E230" s="98">
        <f t="shared" ref="E230" si="0">SUM(D288:D294)*7</f>
        <v>12971.534939999998</v>
      </c>
      <c r="F230" s="98"/>
      <c r="G230" s="98">
        <f>SUM(F288:F294)*7</f>
        <v>19740</v>
      </c>
      <c r="H230" s="98"/>
    </row>
    <row r="231" spans="1:8" s="50" customFormat="1" x14ac:dyDescent="0.3">
      <c r="A231" s="76" t="s">
        <v>228</v>
      </c>
      <c r="B231" s="76"/>
      <c r="C231" s="101">
        <f>COUNT(D298:D304)*7</f>
        <v>49</v>
      </c>
      <c r="D231" s="101"/>
      <c r="E231" s="98">
        <f>SUM(D298:D304)*7</f>
        <v>15336.143549999999</v>
      </c>
      <c r="F231" s="98"/>
      <c r="G231" s="98">
        <f>SUM(F298:F304)*7</f>
        <v>23065</v>
      </c>
      <c r="H231" s="98"/>
    </row>
    <row r="232" spans="1:8" s="50" customFormat="1" x14ac:dyDescent="0.3">
      <c r="A232" s="76" t="s">
        <v>229</v>
      </c>
      <c r="B232" s="76"/>
      <c r="C232" s="101">
        <f>COUNT(D308:D314)*7</f>
        <v>49</v>
      </c>
      <c r="D232" s="101"/>
      <c r="E232" s="98">
        <f>SUM(D308:D314)*7</f>
        <v>19791.847529999999</v>
      </c>
      <c r="F232" s="98"/>
      <c r="G232" s="98">
        <f>SUM(F308:F314)*7</f>
        <v>29925</v>
      </c>
      <c r="H232" s="98"/>
    </row>
    <row r="233" spans="1:8" s="50" customFormat="1" x14ac:dyDescent="0.3">
      <c r="A233" s="76" t="s">
        <v>230</v>
      </c>
      <c r="B233" s="76"/>
      <c r="C233" s="101">
        <f>COUNT(D318:D324)*7</f>
        <v>49</v>
      </c>
      <c r="D233" s="101"/>
      <c r="E233" s="98">
        <f>SUM(D318:D324)*7</f>
        <v>19791.847529999999</v>
      </c>
      <c r="F233" s="98"/>
      <c r="G233" s="98">
        <f>SUM(F318:F324)*7</f>
        <v>29925</v>
      </c>
      <c r="H233" s="98"/>
    </row>
    <row r="234" spans="1:8" s="50" customFormat="1" x14ac:dyDescent="0.3">
      <c r="A234" s="76" t="s">
        <v>231</v>
      </c>
      <c r="B234" s="76"/>
      <c r="C234" s="101">
        <f>COUNT(D328:D334)*7</f>
        <v>49</v>
      </c>
      <c r="D234" s="101"/>
      <c r="E234" s="98">
        <f t="shared" ref="E234" si="1">SUM(D328:D334)*7</f>
        <v>19791.847529999999</v>
      </c>
      <c r="F234" s="98"/>
      <c r="G234" s="98">
        <f>SUM(F328:F334)*7</f>
        <v>29925</v>
      </c>
      <c r="H234" s="98"/>
    </row>
    <row r="235" spans="1:8" s="50" customFormat="1" x14ac:dyDescent="0.3">
      <c r="A235" s="76" t="s">
        <v>232</v>
      </c>
      <c r="B235" s="76"/>
      <c r="C235" s="101">
        <f>COUNT(D338:D343)*7</f>
        <v>42</v>
      </c>
      <c r="D235" s="101"/>
      <c r="E235" s="98">
        <f>SUM(D338:D343)*7</f>
        <v>24565.143329999995</v>
      </c>
      <c r="F235" s="98"/>
      <c r="G235" s="98">
        <f>SUM(F338:F343)*7</f>
        <v>37170</v>
      </c>
      <c r="H235" s="98"/>
    </row>
    <row r="236" spans="1:8" s="50" customFormat="1" x14ac:dyDescent="0.3">
      <c r="A236" s="76" t="s">
        <v>233</v>
      </c>
      <c r="B236" s="76"/>
      <c r="C236" s="101">
        <f>COUNT(D347:D352)*7</f>
        <v>42</v>
      </c>
      <c r="D236" s="101"/>
      <c r="E236" s="98">
        <f>SUM(D347:D352)*7</f>
        <v>24565.143329999995</v>
      </c>
      <c r="F236" s="98"/>
      <c r="G236" s="98">
        <f>SUM(F347:F352)*7</f>
        <v>37170</v>
      </c>
      <c r="H236" s="98"/>
    </row>
    <row r="237" spans="1:8" s="50" customFormat="1" x14ac:dyDescent="0.3">
      <c r="A237" s="129" t="s">
        <v>156</v>
      </c>
      <c r="B237" s="129"/>
      <c r="C237" s="97">
        <f>SUM(C228:D236)</f>
        <v>420</v>
      </c>
      <c r="D237" s="97"/>
      <c r="E237" s="163">
        <f>SUM(E228:F236)</f>
        <v>170180.99279999998</v>
      </c>
      <c r="F237" s="118"/>
      <c r="G237" s="105">
        <f>SUM(G228:H236)</f>
        <v>257390</v>
      </c>
      <c r="H237" s="105"/>
    </row>
    <row r="238" spans="1:8" s="49" customFormat="1" x14ac:dyDescent="0.3">
      <c r="A238" s="71" t="s">
        <v>59</v>
      </c>
      <c r="B238" s="71"/>
      <c r="C238" s="71"/>
      <c r="D238" s="71"/>
      <c r="E238" s="71"/>
      <c r="F238" s="71"/>
      <c r="G238" s="71"/>
      <c r="H238" s="71"/>
    </row>
    <row r="239" spans="1:8" x14ac:dyDescent="0.3">
      <c r="A239" s="71" t="s">
        <v>60</v>
      </c>
      <c r="B239" s="71"/>
      <c r="C239" s="71"/>
      <c r="D239" s="71"/>
      <c r="E239" s="71"/>
      <c r="F239" s="71"/>
      <c r="G239" s="71"/>
      <c r="H239" s="71"/>
    </row>
    <row r="240" spans="1:8" ht="47.25" customHeight="1" x14ac:dyDescent="0.3">
      <c r="A240" s="99" t="s">
        <v>125</v>
      </c>
      <c r="B240" s="100"/>
      <c r="C240" s="20" t="s">
        <v>61</v>
      </c>
      <c r="D240" s="20" t="s">
        <v>62</v>
      </c>
      <c r="E240" s="21" t="s">
        <v>63</v>
      </c>
      <c r="F240" s="20" t="s">
        <v>201</v>
      </c>
      <c r="G240" s="99" t="s">
        <v>64</v>
      </c>
      <c r="H240" s="100"/>
    </row>
    <row r="241" spans="1:16334" s="51" customFormat="1" x14ac:dyDescent="0.3">
      <c r="A241" s="71" t="s">
        <v>234</v>
      </c>
      <c r="B241" s="71"/>
      <c r="C241" s="71"/>
      <c r="D241" s="71"/>
      <c r="E241" s="71"/>
      <c r="F241" s="71"/>
      <c r="G241" s="71"/>
      <c r="H241" s="71"/>
      <c r="I241" s="22"/>
      <c r="J241" s="22"/>
      <c r="K241" s="22"/>
      <c r="L241" s="22"/>
      <c r="M241" s="22"/>
      <c r="N241" s="22"/>
      <c r="O241" s="22"/>
      <c r="P241" s="2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/>
      <c r="BO241" s="102"/>
      <c r="BP241" s="102"/>
      <c r="BQ241" s="102"/>
      <c r="BR241" s="102"/>
      <c r="BS241" s="102"/>
      <c r="BT241" s="102"/>
      <c r="BU241" s="102"/>
      <c r="BV241" s="102"/>
      <c r="BW241" s="102"/>
      <c r="BX241" s="102"/>
      <c r="BY241" s="102"/>
      <c r="BZ241" s="102"/>
      <c r="CA241" s="102"/>
      <c r="CB241" s="102"/>
      <c r="CC241" s="102"/>
      <c r="CD241" s="102"/>
      <c r="CE241" s="102"/>
      <c r="CF241" s="102"/>
      <c r="CG241" s="102"/>
      <c r="CH241" s="102"/>
      <c r="CI241" s="102"/>
      <c r="CJ241" s="102"/>
      <c r="CK241" s="102"/>
      <c r="CL241" s="102"/>
      <c r="CM241" s="102"/>
      <c r="CN241" s="102"/>
      <c r="CO241" s="102"/>
      <c r="CP241" s="102"/>
      <c r="CQ241" s="102"/>
      <c r="CR241" s="102"/>
      <c r="CS241" s="102"/>
      <c r="CT241" s="102"/>
      <c r="CU241" s="102"/>
      <c r="CV241" s="102"/>
      <c r="CW241" s="102"/>
      <c r="CX241" s="102"/>
      <c r="CY241" s="102"/>
      <c r="CZ241" s="102"/>
      <c r="DA241" s="102"/>
      <c r="DB241" s="102"/>
      <c r="DC241" s="102"/>
      <c r="DD241" s="102"/>
      <c r="DE241" s="102"/>
      <c r="DF241" s="102"/>
      <c r="DG241" s="102"/>
      <c r="DH241" s="102"/>
      <c r="DI241" s="102"/>
      <c r="DJ241" s="102"/>
      <c r="DK241" s="102"/>
      <c r="DL241" s="102"/>
      <c r="DM241" s="102"/>
      <c r="DN241" s="102"/>
      <c r="DO241" s="102"/>
      <c r="DP241" s="102"/>
      <c r="DQ241" s="102"/>
      <c r="DR241" s="102"/>
      <c r="DS241" s="102"/>
      <c r="DT241" s="102"/>
      <c r="DU241" s="102"/>
      <c r="DV241" s="102"/>
      <c r="DW241" s="102"/>
      <c r="DX241" s="102"/>
      <c r="DY241" s="102"/>
      <c r="DZ241" s="102"/>
      <c r="EA241" s="102"/>
      <c r="EB241" s="102"/>
      <c r="EC241" s="102"/>
      <c r="ED241" s="102"/>
      <c r="EE241" s="102"/>
      <c r="EF241" s="102"/>
      <c r="EG241" s="102"/>
      <c r="EH241" s="102"/>
      <c r="EI241" s="102"/>
      <c r="EJ241" s="102"/>
      <c r="EK241" s="102"/>
      <c r="EL241" s="102"/>
      <c r="EM241" s="102"/>
      <c r="EN241" s="102"/>
      <c r="EO241" s="102"/>
      <c r="EP241" s="102"/>
      <c r="EQ241" s="102"/>
      <c r="ER241" s="102"/>
      <c r="ES241" s="102"/>
      <c r="ET241" s="102"/>
      <c r="EU241" s="102"/>
      <c r="EV241" s="102"/>
      <c r="EW241" s="102"/>
      <c r="EX241" s="102"/>
      <c r="EY241" s="102"/>
      <c r="EZ241" s="102"/>
      <c r="FA241" s="102"/>
      <c r="FB241" s="102"/>
      <c r="FC241" s="102"/>
      <c r="FD241" s="102"/>
      <c r="FE241" s="102"/>
      <c r="FF241" s="102"/>
      <c r="FG241" s="102"/>
      <c r="FH241" s="102"/>
      <c r="FI241" s="102"/>
      <c r="FJ241" s="102"/>
      <c r="FK241" s="102"/>
      <c r="FL241" s="102"/>
      <c r="FM241" s="102"/>
      <c r="FN241" s="102"/>
      <c r="FO241" s="102"/>
      <c r="FP241" s="102"/>
      <c r="FQ241" s="102"/>
      <c r="FR241" s="102"/>
      <c r="FS241" s="102"/>
      <c r="FT241" s="102"/>
      <c r="FU241" s="102"/>
      <c r="FV241" s="102"/>
      <c r="FW241" s="102"/>
      <c r="FX241" s="102"/>
      <c r="FY241" s="102"/>
      <c r="FZ241" s="102"/>
      <c r="GA241" s="102"/>
      <c r="GB241" s="102"/>
      <c r="GC241" s="102"/>
      <c r="GD241" s="102"/>
      <c r="GE241" s="102"/>
      <c r="GF241" s="102"/>
      <c r="GG241" s="102"/>
      <c r="GH241" s="102"/>
      <c r="GI241" s="102"/>
      <c r="GJ241" s="102"/>
      <c r="GK241" s="102"/>
      <c r="GL241" s="102"/>
      <c r="GM241" s="102"/>
      <c r="GN241" s="102"/>
      <c r="GO241" s="102"/>
      <c r="GP241" s="102"/>
      <c r="GQ241" s="102"/>
      <c r="GR241" s="102"/>
      <c r="GS241" s="102"/>
      <c r="GT241" s="102"/>
      <c r="GU241" s="102"/>
      <c r="GV241" s="102"/>
      <c r="GW241" s="102"/>
      <c r="GX241" s="102"/>
      <c r="GY241" s="102"/>
      <c r="GZ241" s="102"/>
      <c r="HA241" s="102"/>
      <c r="HB241" s="102"/>
      <c r="HC241" s="102"/>
      <c r="HD241" s="102"/>
      <c r="HE241" s="102"/>
      <c r="HF241" s="102"/>
      <c r="HG241" s="102"/>
      <c r="HH241" s="102"/>
      <c r="HI241" s="102"/>
      <c r="HJ241" s="102"/>
      <c r="HK241" s="102"/>
      <c r="HL241" s="102"/>
      <c r="HM241" s="102"/>
      <c r="HN241" s="102"/>
      <c r="HO241" s="102"/>
      <c r="HP241" s="102"/>
      <c r="HQ241" s="102"/>
      <c r="HR241" s="102"/>
      <c r="HS241" s="102"/>
      <c r="HT241" s="102"/>
      <c r="HU241" s="102"/>
      <c r="HV241" s="102"/>
      <c r="HW241" s="102"/>
      <c r="HX241" s="102"/>
      <c r="HY241" s="102"/>
      <c r="HZ241" s="102"/>
      <c r="IA241" s="102"/>
      <c r="IB241" s="102"/>
      <c r="IC241" s="102"/>
      <c r="ID241" s="102"/>
      <c r="IE241" s="102"/>
      <c r="IF241" s="102"/>
      <c r="IG241" s="102"/>
      <c r="IH241" s="102"/>
      <c r="II241" s="102"/>
      <c r="IJ241" s="102"/>
      <c r="IK241" s="102"/>
      <c r="IL241" s="102"/>
      <c r="IM241" s="102"/>
      <c r="IN241" s="102"/>
      <c r="IO241" s="102"/>
      <c r="IP241" s="102"/>
      <c r="IQ241" s="102"/>
      <c r="IR241" s="102"/>
      <c r="IS241" s="102"/>
      <c r="IT241" s="102"/>
      <c r="IU241" s="102"/>
      <c r="IV241" s="102"/>
      <c r="IW241" s="102"/>
      <c r="IX241" s="102"/>
      <c r="IY241" s="102"/>
      <c r="IZ241" s="102"/>
      <c r="JA241" s="102"/>
      <c r="JB241" s="102"/>
      <c r="JC241" s="102"/>
      <c r="JD241" s="102"/>
      <c r="JE241" s="102"/>
      <c r="JF241" s="102"/>
      <c r="JG241" s="102"/>
      <c r="JH241" s="102"/>
      <c r="JI241" s="102"/>
      <c r="JJ241" s="102"/>
      <c r="JK241" s="102"/>
      <c r="JL241" s="102"/>
      <c r="JM241" s="102"/>
      <c r="JN241" s="102"/>
      <c r="JO241" s="102"/>
      <c r="JP241" s="102"/>
      <c r="JQ241" s="102"/>
      <c r="JR241" s="102"/>
      <c r="JS241" s="102"/>
      <c r="JT241" s="102"/>
      <c r="JU241" s="102"/>
      <c r="JV241" s="102"/>
      <c r="JW241" s="102"/>
      <c r="JX241" s="102"/>
      <c r="JY241" s="102"/>
      <c r="JZ241" s="102"/>
      <c r="KA241" s="102"/>
      <c r="KB241" s="102"/>
      <c r="KC241" s="102"/>
      <c r="KD241" s="102"/>
      <c r="KE241" s="102"/>
      <c r="KF241" s="102"/>
      <c r="KG241" s="102"/>
      <c r="KH241" s="102"/>
      <c r="KI241" s="102"/>
      <c r="KJ241" s="102"/>
      <c r="KK241" s="102"/>
      <c r="KL241" s="102"/>
      <c r="KM241" s="102"/>
      <c r="KN241" s="102"/>
      <c r="KO241" s="102"/>
      <c r="KP241" s="102"/>
      <c r="KQ241" s="102"/>
      <c r="KR241" s="102"/>
      <c r="KS241" s="102"/>
      <c r="KT241" s="102"/>
      <c r="KU241" s="102"/>
      <c r="KV241" s="102"/>
      <c r="KW241" s="102"/>
      <c r="KX241" s="102"/>
      <c r="KY241" s="102"/>
      <c r="KZ241" s="102"/>
      <c r="LA241" s="102"/>
      <c r="LB241" s="102"/>
      <c r="LC241" s="102"/>
      <c r="LD241" s="102"/>
      <c r="LE241" s="102"/>
      <c r="LF241" s="102"/>
      <c r="LG241" s="102"/>
      <c r="LH241" s="102"/>
      <c r="LI241" s="102"/>
      <c r="LJ241" s="102"/>
      <c r="LK241" s="102"/>
      <c r="LL241" s="102"/>
      <c r="LM241" s="102"/>
      <c r="LN241" s="102"/>
      <c r="LO241" s="102"/>
      <c r="LP241" s="102"/>
      <c r="LQ241" s="102"/>
      <c r="LR241" s="102"/>
      <c r="LS241" s="102"/>
      <c r="LT241" s="102"/>
      <c r="LU241" s="102"/>
      <c r="LV241" s="102"/>
      <c r="LW241" s="102"/>
      <c r="LX241" s="102"/>
      <c r="LY241" s="102"/>
      <c r="LZ241" s="102"/>
      <c r="MA241" s="102"/>
      <c r="MB241" s="102"/>
      <c r="MC241" s="102"/>
      <c r="MD241" s="102"/>
      <c r="ME241" s="102"/>
      <c r="MF241" s="102"/>
      <c r="MG241" s="102"/>
      <c r="MH241" s="102"/>
      <c r="MI241" s="102"/>
      <c r="MJ241" s="102"/>
      <c r="MK241" s="102"/>
      <c r="ML241" s="102"/>
      <c r="MM241" s="102"/>
      <c r="MN241" s="102"/>
      <c r="MO241" s="102"/>
      <c r="MP241" s="102"/>
      <c r="MQ241" s="102"/>
      <c r="MR241" s="102"/>
      <c r="MS241" s="102"/>
      <c r="MT241" s="102"/>
      <c r="MU241" s="102"/>
      <c r="MV241" s="102"/>
      <c r="MW241" s="102"/>
      <c r="MX241" s="102"/>
      <c r="MY241" s="102"/>
      <c r="MZ241" s="102"/>
      <c r="NA241" s="102"/>
      <c r="NB241" s="102"/>
      <c r="NC241" s="102"/>
      <c r="ND241" s="102"/>
      <c r="NE241" s="102"/>
      <c r="NF241" s="102"/>
      <c r="NG241" s="102"/>
      <c r="NH241" s="102"/>
      <c r="NI241" s="102"/>
      <c r="NJ241" s="102"/>
      <c r="NK241" s="102"/>
      <c r="NL241" s="102"/>
      <c r="NM241" s="102"/>
      <c r="NN241" s="102"/>
      <c r="NO241" s="102"/>
      <c r="NP241" s="102"/>
      <c r="NQ241" s="102"/>
      <c r="NR241" s="102"/>
      <c r="NS241" s="102"/>
      <c r="NT241" s="102"/>
      <c r="NU241" s="102"/>
      <c r="NV241" s="102"/>
      <c r="NW241" s="102"/>
      <c r="NX241" s="102"/>
      <c r="NY241" s="102"/>
      <c r="NZ241" s="102"/>
      <c r="OA241" s="102"/>
      <c r="OB241" s="102"/>
      <c r="OC241" s="102"/>
      <c r="OD241" s="102"/>
      <c r="OE241" s="102"/>
      <c r="OF241" s="102"/>
      <c r="OG241" s="102"/>
      <c r="OH241" s="102"/>
      <c r="OI241" s="102"/>
      <c r="OJ241" s="102"/>
      <c r="OK241" s="102"/>
      <c r="OL241" s="102"/>
      <c r="OM241" s="102"/>
      <c r="ON241" s="102"/>
      <c r="OO241" s="102"/>
      <c r="OP241" s="102"/>
      <c r="OQ241" s="102"/>
      <c r="OR241" s="102"/>
      <c r="OS241" s="102"/>
      <c r="OT241" s="102"/>
      <c r="OU241" s="102"/>
      <c r="OV241" s="102"/>
      <c r="OW241" s="102"/>
      <c r="OX241" s="102"/>
      <c r="OY241" s="102"/>
      <c r="OZ241" s="102"/>
      <c r="PA241" s="102"/>
      <c r="PB241" s="102"/>
      <c r="PC241" s="102"/>
      <c r="PD241" s="102"/>
      <c r="PE241" s="102"/>
      <c r="PF241" s="102"/>
      <c r="PG241" s="102"/>
      <c r="PH241" s="102"/>
      <c r="PI241" s="102"/>
      <c r="PJ241" s="102"/>
      <c r="PK241" s="102"/>
      <c r="PL241" s="102"/>
      <c r="PM241" s="102"/>
      <c r="PN241" s="102"/>
      <c r="PO241" s="102"/>
      <c r="PP241" s="102"/>
      <c r="PQ241" s="102"/>
      <c r="PR241" s="102"/>
      <c r="PS241" s="102"/>
      <c r="PT241" s="102"/>
      <c r="PU241" s="102"/>
      <c r="PV241" s="102"/>
      <c r="PW241" s="102"/>
      <c r="PX241" s="102"/>
      <c r="PY241" s="102"/>
      <c r="PZ241" s="102"/>
      <c r="QA241" s="102"/>
      <c r="QB241" s="102"/>
      <c r="QC241" s="102"/>
      <c r="QD241" s="102"/>
      <c r="QE241" s="102"/>
      <c r="QF241" s="102"/>
      <c r="QG241" s="102"/>
      <c r="QH241" s="102"/>
      <c r="QI241" s="102"/>
      <c r="QJ241" s="102"/>
      <c r="QK241" s="102"/>
      <c r="QL241" s="102"/>
      <c r="QM241" s="102"/>
      <c r="QN241" s="102"/>
      <c r="QO241" s="102"/>
      <c r="QP241" s="102"/>
      <c r="QQ241" s="102"/>
      <c r="QR241" s="102"/>
      <c r="QS241" s="102"/>
      <c r="QT241" s="102"/>
      <c r="QU241" s="102"/>
      <c r="QV241" s="102"/>
      <c r="QW241" s="102"/>
      <c r="QX241" s="102"/>
      <c r="QY241" s="102"/>
      <c r="QZ241" s="102"/>
      <c r="RA241" s="102"/>
      <c r="RB241" s="102"/>
      <c r="RC241" s="102"/>
      <c r="RD241" s="102"/>
      <c r="RE241" s="102"/>
      <c r="RF241" s="102"/>
      <c r="RG241" s="102"/>
      <c r="RH241" s="102"/>
      <c r="RI241" s="102"/>
      <c r="RJ241" s="102"/>
      <c r="RK241" s="102"/>
      <c r="RL241" s="102"/>
      <c r="RM241" s="102"/>
      <c r="RN241" s="102"/>
      <c r="RO241" s="102"/>
      <c r="RP241" s="102"/>
      <c r="RQ241" s="102"/>
      <c r="RR241" s="102"/>
      <c r="RS241" s="102"/>
      <c r="RT241" s="102"/>
      <c r="RU241" s="102"/>
      <c r="RV241" s="102"/>
      <c r="RW241" s="102"/>
      <c r="RX241" s="102"/>
      <c r="RY241" s="102"/>
      <c r="RZ241" s="102"/>
      <c r="SA241" s="102"/>
      <c r="SB241" s="102"/>
      <c r="SC241" s="102"/>
      <c r="SD241" s="102"/>
      <c r="SE241" s="102"/>
      <c r="SF241" s="102"/>
      <c r="SG241" s="102"/>
      <c r="SH241" s="102"/>
      <c r="SI241" s="102"/>
      <c r="SJ241" s="102"/>
      <c r="SK241" s="102"/>
      <c r="SL241" s="102"/>
      <c r="SM241" s="102"/>
      <c r="SN241" s="102"/>
      <c r="SO241" s="102"/>
      <c r="SP241" s="102"/>
      <c r="SQ241" s="102"/>
      <c r="SR241" s="102"/>
      <c r="SS241" s="102"/>
      <c r="ST241" s="102"/>
      <c r="SU241" s="102"/>
      <c r="SV241" s="102"/>
      <c r="SW241" s="102"/>
      <c r="SX241" s="102"/>
      <c r="SY241" s="102"/>
      <c r="SZ241" s="102"/>
      <c r="TA241" s="102"/>
      <c r="TB241" s="102"/>
      <c r="TC241" s="102"/>
      <c r="TD241" s="102"/>
      <c r="TE241" s="102"/>
      <c r="TF241" s="102"/>
      <c r="TG241" s="102"/>
      <c r="TH241" s="102"/>
      <c r="TI241" s="102"/>
      <c r="TJ241" s="102"/>
      <c r="TK241" s="102"/>
      <c r="TL241" s="102"/>
      <c r="TM241" s="102"/>
      <c r="TN241" s="102"/>
      <c r="TO241" s="102"/>
      <c r="TP241" s="102"/>
      <c r="TQ241" s="102"/>
      <c r="TR241" s="102"/>
      <c r="TS241" s="102"/>
      <c r="TT241" s="102"/>
      <c r="TU241" s="102"/>
      <c r="TV241" s="102"/>
      <c r="TW241" s="102"/>
      <c r="TX241" s="102"/>
      <c r="TY241" s="102"/>
      <c r="TZ241" s="102"/>
      <c r="UA241" s="102"/>
      <c r="UB241" s="102"/>
      <c r="UC241" s="102"/>
      <c r="UD241" s="102"/>
      <c r="UE241" s="102"/>
      <c r="UF241" s="102"/>
      <c r="UG241" s="102"/>
      <c r="UH241" s="102"/>
      <c r="UI241" s="102"/>
      <c r="UJ241" s="102"/>
      <c r="UK241" s="102"/>
      <c r="UL241" s="102"/>
      <c r="UM241" s="102"/>
      <c r="UN241" s="102"/>
      <c r="UO241" s="102"/>
      <c r="UP241" s="102"/>
      <c r="UQ241" s="102"/>
      <c r="UR241" s="102"/>
      <c r="US241" s="102"/>
      <c r="UT241" s="102"/>
      <c r="UU241" s="102"/>
      <c r="UV241" s="102"/>
      <c r="UW241" s="102"/>
      <c r="UX241" s="102"/>
      <c r="UY241" s="102"/>
      <c r="UZ241" s="102"/>
      <c r="VA241" s="102"/>
      <c r="VB241" s="102"/>
      <c r="VC241" s="102"/>
      <c r="VD241" s="102"/>
      <c r="VE241" s="102"/>
      <c r="VF241" s="102"/>
      <c r="VG241" s="102"/>
      <c r="VH241" s="102"/>
      <c r="VI241" s="102"/>
      <c r="VJ241" s="102"/>
      <c r="VK241" s="102"/>
      <c r="VL241" s="102"/>
      <c r="VM241" s="102"/>
      <c r="VN241" s="102"/>
      <c r="VO241" s="102"/>
      <c r="VP241" s="102"/>
      <c r="VQ241" s="102"/>
      <c r="VR241" s="102"/>
      <c r="VS241" s="102"/>
      <c r="VT241" s="102"/>
      <c r="VU241" s="102"/>
      <c r="VV241" s="102"/>
      <c r="VW241" s="102"/>
      <c r="VX241" s="102"/>
      <c r="VY241" s="102"/>
      <c r="VZ241" s="102"/>
      <c r="WA241" s="102"/>
      <c r="WB241" s="102"/>
      <c r="WC241" s="102"/>
      <c r="WD241" s="102"/>
      <c r="WE241" s="102"/>
      <c r="WF241" s="102"/>
      <c r="WG241" s="102"/>
      <c r="WH241" s="102"/>
      <c r="WI241" s="102"/>
      <c r="WJ241" s="102"/>
      <c r="WK241" s="102"/>
      <c r="WL241" s="102"/>
      <c r="WM241" s="102"/>
      <c r="WN241" s="102"/>
      <c r="WO241" s="102"/>
      <c r="WP241" s="102"/>
      <c r="WQ241" s="102"/>
      <c r="WR241" s="102"/>
      <c r="WS241" s="102"/>
      <c r="WT241" s="102"/>
      <c r="WU241" s="102"/>
      <c r="WV241" s="102"/>
      <c r="WW241" s="102"/>
      <c r="WX241" s="102"/>
      <c r="WY241" s="102"/>
      <c r="WZ241" s="102"/>
      <c r="XA241" s="102"/>
      <c r="XB241" s="102"/>
      <c r="XC241" s="102"/>
      <c r="XD241" s="102"/>
      <c r="XE241" s="102"/>
      <c r="XF241" s="102"/>
      <c r="XG241" s="102"/>
      <c r="XH241" s="102"/>
      <c r="XI241" s="102"/>
      <c r="XJ241" s="102"/>
      <c r="XK241" s="102"/>
      <c r="XL241" s="102"/>
      <c r="XM241" s="102"/>
      <c r="XN241" s="102"/>
      <c r="XO241" s="102"/>
      <c r="XP241" s="102"/>
      <c r="XQ241" s="102"/>
      <c r="XR241" s="102"/>
      <c r="XS241" s="102"/>
      <c r="XT241" s="102"/>
      <c r="XU241" s="102"/>
      <c r="XV241" s="102"/>
      <c r="XW241" s="102"/>
      <c r="XX241" s="102"/>
      <c r="XY241" s="102"/>
      <c r="XZ241" s="102"/>
      <c r="YA241" s="102"/>
      <c r="YB241" s="102"/>
      <c r="YC241" s="102"/>
      <c r="YD241" s="102"/>
      <c r="YE241" s="102"/>
      <c r="YF241" s="102"/>
      <c r="YG241" s="102"/>
      <c r="YH241" s="102"/>
      <c r="YI241" s="102"/>
      <c r="YJ241" s="102"/>
      <c r="YK241" s="102"/>
      <c r="YL241" s="102"/>
      <c r="YM241" s="102"/>
      <c r="YN241" s="102"/>
      <c r="YO241" s="102"/>
      <c r="YP241" s="102"/>
      <c r="YQ241" s="102"/>
      <c r="YR241" s="102"/>
      <c r="YS241" s="102"/>
      <c r="YT241" s="102"/>
      <c r="YU241" s="102"/>
      <c r="YV241" s="102"/>
      <c r="YW241" s="102"/>
      <c r="YX241" s="102"/>
      <c r="YY241" s="102"/>
      <c r="YZ241" s="102"/>
      <c r="ZA241" s="102"/>
      <c r="ZB241" s="102"/>
      <c r="ZC241" s="102"/>
      <c r="ZD241" s="102"/>
      <c r="ZE241" s="102"/>
      <c r="ZF241" s="102"/>
      <c r="ZG241" s="102"/>
      <c r="ZH241" s="102"/>
      <c r="ZI241" s="102"/>
      <c r="ZJ241" s="102"/>
      <c r="ZK241" s="102"/>
      <c r="ZL241" s="102"/>
      <c r="ZM241" s="102"/>
      <c r="ZN241" s="102"/>
      <c r="ZO241" s="102"/>
      <c r="ZP241" s="102"/>
      <c r="ZQ241" s="102"/>
      <c r="ZR241" s="102"/>
      <c r="ZS241" s="102"/>
      <c r="ZT241" s="102"/>
      <c r="ZU241" s="102"/>
      <c r="ZV241" s="102"/>
      <c r="ZW241" s="102"/>
      <c r="ZX241" s="102"/>
      <c r="ZY241" s="102"/>
      <c r="ZZ241" s="102"/>
      <c r="AAA241" s="102"/>
      <c r="AAB241" s="102"/>
      <c r="AAC241" s="102"/>
      <c r="AAD241" s="102"/>
      <c r="AAE241" s="102"/>
      <c r="AAF241" s="102"/>
      <c r="AAG241" s="102"/>
      <c r="AAH241" s="102"/>
      <c r="AAI241" s="102"/>
      <c r="AAJ241" s="102"/>
      <c r="AAK241" s="102"/>
      <c r="AAL241" s="102"/>
      <c r="AAM241" s="102"/>
      <c r="AAN241" s="102"/>
      <c r="AAO241" s="102"/>
      <c r="AAP241" s="102"/>
      <c r="AAQ241" s="102"/>
      <c r="AAR241" s="102"/>
      <c r="AAS241" s="102"/>
      <c r="AAT241" s="102"/>
      <c r="AAU241" s="102"/>
      <c r="AAV241" s="102"/>
      <c r="AAW241" s="102"/>
      <c r="AAX241" s="102"/>
      <c r="AAY241" s="102"/>
      <c r="AAZ241" s="102"/>
      <c r="ABA241" s="102"/>
      <c r="ABB241" s="102"/>
      <c r="ABC241" s="102"/>
      <c r="ABD241" s="102"/>
      <c r="ABE241" s="102"/>
      <c r="ABF241" s="102"/>
      <c r="ABG241" s="102"/>
      <c r="ABH241" s="102"/>
      <c r="ABI241" s="102"/>
      <c r="ABJ241" s="102"/>
      <c r="ABK241" s="102"/>
      <c r="ABL241" s="102"/>
      <c r="ABM241" s="102"/>
      <c r="ABN241" s="102"/>
      <c r="ABO241" s="102"/>
      <c r="ABP241" s="102"/>
      <c r="ABQ241" s="102"/>
      <c r="ABR241" s="102"/>
      <c r="ABS241" s="102"/>
      <c r="ABT241" s="102"/>
      <c r="ABU241" s="102"/>
      <c r="ABV241" s="102"/>
      <c r="ABW241" s="102"/>
      <c r="ABX241" s="102"/>
      <c r="ABY241" s="102"/>
      <c r="ABZ241" s="102"/>
      <c r="ACA241" s="102"/>
      <c r="ACB241" s="102"/>
      <c r="ACC241" s="102"/>
      <c r="ACD241" s="102"/>
      <c r="ACE241" s="102"/>
      <c r="ACF241" s="102"/>
      <c r="ACG241" s="102"/>
      <c r="ACH241" s="102"/>
      <c r="ACI241" s="102"/>
      <c r="ACJ241" s="102"/>
      <c r="ACK241" s="102"/>
      <c r="ACL241" s="102"/>
      <c r="ACM241" s="102"/>
      <c r="ACN241" s="102"/>
      <c r="ACO241" s="102"/>
      <c r="ACP241" s="102"/>
      <c r="ACQ241" s="102"/>
      <c r="ACR241" s="102"/>
      <c r="ACS241" s="102"/>
      <c r="ACT241" s="102"/>
      <c r="ACU241" s="102"/>
      <c r="ACV241" s="102"/>
      <c r="ACW241" s="102"/>
      <c r="ACX241" s="102"/>
      <c r="ACY241" s="102"/>
      <c r="ACZ241" s="102"/>
      <c r="ADA241" s="102"/>
      <c r="ADB241" s="102"/>
      <c r="ADC241" s="102"/>
      <c r="ADD241" s="102"/>
      <c r="ADE241" s="102"/>
      <c r="ADF241" s="102"/>
      <c r="ADG241" s="102"/>
      <c r="ADH241" s="102"/>
      <c r="ADI241" s="102"/>
      <c r="ADJ241" s="102"/>
      <c r="ADK241" s="102"/>
      <c r="ADL241" s="102"/>
      <c r="ADM241" s="102"/>
      <c r="ADN241" s="102"/>
      <c r="ADO241" s="102"/>
      <c r="ADP241" s="102"/>
      <c r="ADQ241" s="102"/>
      <c r="ADR241" s="102"/>
      <c r="ADS241" s="102"/>
      <c r="ADT241" s="102"/>
      <c r="ADU241" s="102"/>
      <c r="ADV241" s="102"/>
      <c r="ADW241" s="102"/>
      <c r="ADX241" s="102"/>
      <c r="ADY241" s="102"/>
      <c r="ADZ241" s="102"/>
      <c r="AEA241" s="102"/>
      <c r="AEB241" s="102"/>
      <c r="AEC241" s="102"/>
      <c r="AED241" s="102"/>
      <c r="AEE241" s="102"/>
      <c r="AEF241" s="102"/>
      <c r="AEG241" s="102"/>
      <c r="AEH241" s="102"/>
      <c r="AEI241" s="102"/>
      <c r="AEJ241" s="102"/>
      <c r="AEK241" s="102"/>
      <c r="AEL241" s="102"/>
      <c r="AEM241" s="102"/>
      <c r="AEN241" s="102"/>
      <c r="AEO241" s="102"/>
      <c r="AEP241" s="102"/>
      <c r="AEQ241" s="102"/>
      <c r="AER241" s="102"/>
      <c r="AES241" s="102"/>
      <c r="AET241" s="102"/>
      <c r="AEU241" s="102"/>
      <c r="AEV241" s="102"/>
      <c r="AEW241" s="102"/>
      <c r="AEX241" s="102"/>
      <c r="AEY241" s="102"/>
      <c r="AEZ241" s="102"/>
      <c r="AFA241" s="102"/>
      <c r="AFB241" s="102"/>
      <c r="AFC241" s="102"/>
      <c r="AFD241" s="102"/>
      <c r="AFE241" s="102"/>
      <c r="AFF241" s="102"/>
      <c r="AFG241" s="102"/>
      <c r="AFH241" s="102"/>
      <c r="AFI241" s="102"/>
      <c r="AFJ241" s="102"/>
      <c r="AFK241" s="102"/>
      <c r="AFL241" s="102"/>
      <c r="AFM241" s="102"/>
      <c r="AFN241" s="102"/>
      <c r="AFO241" s="102"/>
      <c r="AFP241" s="102"/>
      <c r="AFQ241" s="102"/>
      <c r="AFR241" s="102"/>
      <c r="AFS241" s="102"/>
      <c r="AFT241" s="102"/>
      <c r="AFU241" s="102"/>
      <c r="AFV241" s="102"/>
      <c r="AFW241" s="102"/>
      <c r="AFX241" s="102"/>
      <c r="AFY241" s="102"/>
      <c r="AFZ241" s="102"/>
      <c r="AGA241" s="102"/>
      <c r="AGB241" s="102"/>
      <c r="AGC241" s="102"/>
      <c r="AGD241" s="102"/>
      <c r="AGE241" s="102"/>
      <c r="AGF241" s="102"/>
      <c r="AGG241" s="102"/>
      <c r="AGH241" s="102"/>
      <c r="AGI241" s="102"/>
      <c r="AGJ241" s="102"/>
      <c r="AGK241" s="102"/>
      <c r="AGL241" s="102"/>
      <c r="AGM241" s="102"/>
      <c r="AGN241" s="102"/>
      <c r="AGO241" s="102"/>
      <c r="AGP241" s="102"/>
      <c r="AGQ241" s="102"/>
      <c r="AGR241" s="102"/>
      <c r="AGS241" s="102"/>
      <c r="AGT241" s="102"/>
      <c r="AGU241" s="102"/>
      <c r="AGV241" s="102"/>
      <c r="AGW241" s="102"/>
      <c r="AGX241" s="102"/>
      <c r="AGY241" s="102"/>
      <c r="AGZ241" s="102"/>
      <c r="AHA241" s="102"/>
      <c r="AHB241" s="102"/>
      <c r="AHC241" s="102"/>
      <c r="AHD241" s="102"/>
      <c r="AHE241" s="102"/>
      <c r="AHF241" s="102"/>
      <c r="AHG241" s="102"/>
      <c r="AHH241" s="102"/>
      <c r="AHI241" s="102"/>
      <c r="AHJ241" s="102"/>
      <c r="AHK241" s="102"/>
      <c r="AHL241" s="102"/>
      <c r="AHM241" s="102"/>
      <c r="AHN241" s="102"/>
      <c r="AHO241" s="102"/>
      <c r="AHP241" s="102"/>
      <c r="AHQ241" s="102"/>
      <c r="AHR241" s="102"/>
      <c r="AHS241" s="102"/>
      <c r="AHT241" s="102"/>
      <c r="AHU241" s="102"/>
      <c r="AHV241" s="102"/>
      <c r="AHW241" s="102"/>
      <c r="AHX241" s="102"/>
      <c r="AHY241" s="102"/>
      <c r="AHZ241" s="102"/>
      <c r="AIA241" s="102"/>
      <c r="AIB241" s="102"/>
      <c r="AIC241" s="102"/>
      <c r="AID241" s="102"/>
      <c r="AIE241" s="102"/>
      <c r="AIF241" s="102"/>
      <c r="AIG241" s="102"/>
      <c r="AIH241" s="102"/>
      <c r="AII241" s="102"/>
      <c r="AIJ241" s="102"/>
      <c r="AIK241" s="102"/>
      <c r="AIL241" s="102"/>
      <c r="AIM241" s="102"/>
      <c r="AIN241" s="102"/>
      <c r="AIO241" s="102"/>
      <c r="AIP241" s="102"/>
      <c r="AIQ241" s="102"/>
      <c r="AIR241" s="102"/>
      <c r="AIS241" s="102"/>
      <c r="AIT241" s="102"/>
      <c r="AIU241" s="102"/>
      <c r="AIV241" s="102"/>
      <c r="AIW241" s="102"/>
      <c r="AIX241" s="102"/>
      <c r="AIY241" s="102"/>
      <c r="AIZ241" s="102"/>
      <c r="AJA241" s="102"/>
      <c r="AJB241" s="102"/>
      <c r="AJC241" s="102"/>
      <c r="AJD241" s="102"/>
      <c r="AJE241" s="102"/>
      <c r="AJF241" s="102"/>
      <c r="AJG241" s="102"/>
      <c r="AJH241" s="102"/>
      <c r="AJI241" s="102"/>
      <c r="AJJ241" s="102"/>
      <c r="AJK241" s="102"/>
      <c r="AJL241" s="102"/>
      <c r="AJM241" s="102"/>
      <c r="AJN241" s="102"/>
      <c r="AJO241" s="102"/>
      <c r="AJP241" s="102"/>
      <c r="AJQ241" s="102"/>
      <c r="AJR241" s="102"/>
      <c r="AJS241" s="102"/>
      <c r="AJT241" s="102"/>
      <c r="AJU241" s="102"/>
      <c r="AJV241" s="102"/>
      <c r="AJW241" s="102"/>
      <c r="AJX241" s="102"/>
      <c r="AJY241" s="102"/>
      <c r="AJZ241" s="102"/>
      <c r="AKA241" s="102"/>
      <c r="AKB241" s="102"/>
      <c r="AKC241" s="102"/>
      <c r="AKD241" s="102"/>
      <c r="AKE241" s="102"/>
      <c r="AKF241" s="102"/>
      <c r="AKG241" s="102"/>
      <c r="AKH241" s="102"/>
      <c r="AKI241" s="102"/>
      <c r="AKJ241" s="102"/>
      <c r="AKK241" s="102"/>
      <c r="AKL241" s="102"/>
      <c r="AKM241" s="102"/>
      <c r="AKN241" s="102"/>
      <c r="AKO241" s="102"/>
      <c r="AKP241" s="102"/>
      <c r="AKQ241" s="102"/>
      <c r="AKR241" s="102"/>
      <c r="AKS241" s="102"/>
      <c r="AKT241" s="102"/>
      <c r="AKU241" s="102"/>
      <c r="AKV241" s="102"/>
      <c r="AKW241" s="102"/>
      <c r="AKX241" s="102"/>
      <c r="AKY241" s="102"/>
      <c r="AKZ241" s="102"/>
      <c r="ALA241" s="102"/>
      <c r="ALB241" s="102"/>
      <c r="ALC241" s="102"/>
      <c r="ALD241" s="102"/>
      <c r="ALE241" s="102"/>
      <c r="ALF241" s="102"/>
      <c r="ALG241" s="102"/>
      <c r="ALH241" s="102"/>
      <c r="ALI241" s="102"/>
      <c r="ALJ241" s="102"/>
      <c r="ALK241" s="102"/>
      <c r="ALL241" s="102"/>
      <c r="ALM241" s="102"/>
      <c r="ALN241" s="102"/>
      <c r="ALO241" s="102"/>
      <c r="ALP241" s="102"/>
      <c r="ALQ241" s="102"/>
      <c r="ALR241" s="102"/>
      <c r="ALS241" s="102"/>
      <c r="ALT241" s="102"/>
      <c r="ALU241" s="102"/>
      <c r="ALV241" s="102"/>
      <c r="ALW241" s="102"/>
      <c r="ALX241" s="102"/>
      <c r="ALY241" s="102"/>
      <c r="ALZ241" s="102"/>
      <c r="AMA241" s="102"/>
      <c r="AMB241" s="102"/>
      <c r="AMC241" s="102"/>
      <c r="AMD241" s="102"/>
      <c r="AME241" s="102"/>
      <c r="AMF241" s="102"/>
      <c r="AMG241" s="102"/>
      <c r="AMH241" s="102"/>
      <c r="AMI241" s="102"/>
      <c r="AMJ241" s="102"/>
      <c r="AMK241" s="102"/>
      <c r="AML241" s="102"/>
      <c r="AMM241" s="102"/>
      <c r="AMN241" s="102"/>
      <c r="AMO241" s="102"/>
      <c r="AMP241" s="102"/>
      <c r="AMQ241" s="102"/>
      <c r="AMR241" s="102"/>
      <c r="AMS241" s="102"/>
      <c r="AMT241" s="102"/>
      <c r="AMU241" s="102"/>
      <c r="AMV241" s="102"/>
      <c r="AMW241" s="102"/>
      <c r="AMX241" s="102"/>
      <c r="AMY241" s="102"/>
      <c r="AMZ241" s="102"/>
      <c r="ANA241" s="102"/>
      <c r="ANB241" s="102"/>
      <c r="ANC241" s="102"/>
      <c r="AND241" s="102"/>
      <c r="ANE241" s="102"/>
      <c r="ANF241" s="102"/>
      <c r="ANG241" s="102"/>
      <c r="ANH241" s="102"/>
      <c r="ANI241" s="102"/>
      <c r="ANJ241" s="102"/>
      <c r="ANK241" s="102"/>
      <c r="ANL241" s="102"/>
      <c r="ANM241" s="102"/>
      <c r="ANN241" s="102"/>
      <c r="ANO241" s="102"/>
      <c r="ANP241" s="102"/>
      <c r="ANQ241" s="102"/>
      <c r="ANR241" s="102"/>
      <c r="ANS241" s="102"/>
      <c r="ANT241" s="102"/>
      <c r="ANU241" s="102"/>
      <c r="ANV241" s="102"/>
      <c r="ANW241" s="102"/>
      <c r="ANX241" s="102"/>
      <c r="ANY241" s="102"/>
      <c r="ANZ241" s="102"/>
      <c r="AOA241" s="102"/>
      <c r="AOB241" s="102"/>
      <c r="AOC241" s="102"/>
      <c r="AOD241" s="102"/>
      <c r="AOE241" s="102"/>
      <c r="AOF241" s="102"/>
      <c r="AOG241" s="102"/>
      <c r="AOH241" s="102"/>
      <c r="AOI241" s="102"/>
      <c r="AOJ241" s="102"/>
      <c r="AOK241" s="102"/>
      <c r="AOL241" s="102"/>
      <c r="AOM241" s="102"/>
      <c r="AON241" s="102"/>
      <c r="AOO241" s="102"/>
      <c r="AOP241" s="102"/>
      <c r="AOQ241" s="102"/>
      <c r="AOR241" s="102"/>
      <c r="AOS241" s="102"/>
      <c r="AOT241" s="102"/>
      <c r="AOU241" s="102"/>
      <c r="AOV241" s="102"/>
      <c r="AOW241" s="102"/>
      <c r="AOX241" s="102"/>
      <c r="AOY241" s="102"/>
      <c r="AOZ241" s="102"/>
      <c r="APA241" s="102"/>
      <c r="APB241" s="102"/>
      <c r="APC241" s="102"/>
      <c r="APD241" s="102"/>
      <c r="APE241" s="102"/>
      <c r="APF241" s="102"/>
      <c r="APG241" s="102"/>
      <c r="APH241" s="102"/>
      <c r="API241" s="102"/>
      <c r="APJ241" s="102"/>
      <c r="APK241" s="102"/>
      <c r="APL241" s="102"/>
      <c r="APM241" s="102"/>
      <c r="APN241" s="102"/>
      <c r="APO241" s="102"/>
      <c r="APP241" s="102"/>
      <c r="APQ241" s="102"/>
      <c r="APR241" s="102"/>
      <c r="APS241" s="102"/>
      <c r="APT241" s="102"/>
      <c r="APU241" s="102"/>
      <c r="APV241" s="102"/>
      <c r="APW241" s="102"/>
      <c r="APX241" s="102"/>
      <c r="APY241" s="102"/>
      <c r="APZ241" s="102"/>
      <c r="AQA241" s="102"/>
      <c r="AQB241" s="102"/>
      <c r="AQC241" s="102"/>
      <c r="AQD241" s="102"/>
      <c r="AQE241" s="102"/>
      <c r="AQF241" s="102"/>
      <c r="AQG241" s="102"/>
      <c r="AQH241" s="102"/>
      <c r="AQI241" s="102"/>
      <c r="AQJ241" s="102"/>
      <c r="AQK241" s="102"/>
      <c r="AQL241" s="102"/>
      <c r="AQM241" s="102"/>
      <c r="AQN241" s="102"/>
      <c r="AQO241" s="102"/>
      <c r="AQP241" s="102"/>
      <c r="AQQ241" s="102"/>
      <c r="AQR241" s="102"/>
      <c r="AQS241" s="102"/>
      <c r="AQT241" s="102"/>
      <c r="AQU241" s="102"/>
      <c r="AQV241" s="102"/>
      <c r="AQW241" s="102"/>
      <c r="AQX241" s="102"/>
      <c r="AQY241" s="102"/>
      <c r="AQZ241" s="102"/>
      <c r="ARA241" s="102"/>
      <c r="ARB241" s="102"/>
      <c r="ARC241" s="102"/>
      <c r="ARD241" s="102"/>
      <c r="ARE241" s="102"/>
      <c r="ARF241" s="102"/>
      <c r="ARG241" s="102"/>
      <c r="ARH241" s="102"/>
      <c r="ARI241" s="102"/>
      <c r="ARJ241" s="102"/>
      <c r="ARK241" s="102"/>
      <c r="ARL241" s="102"/>
      <c r="ARM241" s="102"/>
      <c r="ARN241" s="102"/>
      <c r="ARO241" s="102"/>
      <c r="ARP241" s="102"/>
      <c r="ARQ241" s="102"/>
      <c r="ARR241" s="102"/>
      <c r="ARS241" s="102"/>
      <c r="ART241" s="102"/>
      <c r="ARU241" s="102"/>
      <c r="ARV241" s="102"/>
      <c r="ARW241" s="102"/>
      <c r="ARX241" s="102"/>
      <c r="ARY241" s="102"/>
      <c r="ARZ241" s="102"/>
      <c r="ASA241" s="102"/>
      <c r="ASB241" s="102"/>
      <c r="ASC241" s="102"/>
      <c r="ASD241" s="102"/>
      <c r="ASE241" s="102"/>
      <c r="ASF241" s="102"/>
      <c r="ASG241" s="102"/>
      <c r="ASH241" s="102"/>
      <c r="ASI241" s="102"/>
      <c r="ASJ241" s="102"/>
      <c r="ASK241" s="102"/>
      <c r="ASL241" s="102"/>
      <c r="ASM241" s="102"/>
      <c r="ASN241" s="102"/>
      <c r="ASO241" s="102"/>
      <c r="ASP241" s="102"/>
      <c r="ASQ241" s="102"/>
      <c r="ASR241" s="102"/>
      <c r="ASS241" s="102"/>
      <c r="AST241" s="102"/>
      <c r="ASU241" s="102"/>
      <c r="ASV241" s="102"/>
      <c r="ASW241" s="102"/>
      <c r="ASX241" s="102"/>
      <c r="ASY241" s="102"/>
      <c r="ASZ241" s="102"/>
      <c r="ATA241" s="102"/>
      <c r="ATB241" s="102"/>
      <c r="ATC241" s="102"/>
      <c r="ATD241" s="102"/>
      <c r="ATE241" s="102"/>
      <c r="ATF241" s="102"/>
      <c r="ATG241" s="102"/>
      <c r="ATH241" s="102"/>
      <c r="ATI241" s="102"/>
      <c r="ATJ241" s="102"/>
      <c r="ATK241" s="102"/>
      <c r="ATL241" s="102"/>
      <c r="ATM241" s="102"/>
      <c r="ATN241" s="102"/>
      <c r="ATO241" s="102"/>
      <c r="ATP241" s="102"/>
      <c r="ATQ241" s="102"/>
      <c r="ATR241" s="102"/>
      <c r="ATS241" s="102"/>
      <c r="ATT241" s="102"/>
      <c r="ATU241" s="102"/>
      <c r="ATV241" s="102"/>
      <c r="ATW241" s="102"/>
      <c r="ATX241" s="102"/>
      <c r="ATY241" s="102"/>
      <c r="ATZ241" s="102"/>
      <c r="AUA241" s="102"/>
      <c r="AUB241" s="102"/>
      <c r="AUC241" s="102"/>
      <c r="AUD241" s="102"/>
      <c r="AUE241" s="102"/>
      <c r="AUF241" s="102"/>
      <c r="AUG241" s="102"/>
      <c r="AUH241" s="102"/>
      <c r="AUI241" s="102"/>
      <c r="AUJ241" s="102"/>
      <c r="AUK241" s="102"/>
      <c r="AUL241" s="102"/>
      <c r="AUM241" s="102"/>
      <c r="AUN241" s="102"/>
      <c r="AUO241" s="102"/>
      <c r="AUP241" s="102"/>
      <c r="AUQ241" s="102"/>
      <c r="AUR241" s="102"/>
      <c r="AUS241" s="102"/>
      <c r="AUT241" s="102"/>
      <c r="AUU241" s="102"/>
      <c r="AUV241" s="102"/>
      <c r="AUW241" s="102"/>
      <c r="AUX241" s="102"/>
      <c r="AUY241" s="102"/>
      <c r="AUZ241" s="102"/>
      <c r="AVA241" s="102"/>
      <c r="AVB241" s="102"/>
      <c r="AVC241" s="102"/>
      <c r="AVD241" s="102"/>
      <c r="AVE241" s="102"/>
      <c r="AVF241" s="102"/>
      <c r="AVG241" s="102"/>
      <c r="AVH241" s="102"/>
      <c r="AVI241" s="102"/>
      <c r="AVJ241" s="102"/>
      <c r="AVK241" s="102"/>
      <c r="AVL241" s="102"/>
      <c r="AVM241" s="102"/>
      <c r="AVN241" s="102"/>
      <c r="AVO241" s="102"/>
      <c r="AVP241" s="102"/>
      <c r="AVQ241" s="102"/>
      <c r="AVR241" s="102"/>
      <c r="AVS241" s="102"/>
      <c r="AVT241" s="102"/>
      <c r="AVU241" s="102"/>
      <c r="AVV241" s="102"/>
      <c r="AVW241" s="102"/>
      <c r="AVX241" s="102"/>
      <c r="AVY241" s="102"/>
      <c r="AVZ241" s="102"/>
      <c r="AWA241" s="102"/>
      <c r="AWB241" s="102"/>
      <c r="AWC241" s="102"/>
      <c r="AWD241" s="102"/>
      <c r="AWE241" s="102"/>
      <c r="AWF241" s="102"/>
      <c r="AWG241" s="102"/>
      <c r="AWH241" s="102"/>
      <c r="AWI241" s="102"/>
      <c r="AWJ241" s="102"/>
      <c r="AWK241" s="102"/>
      <c r="AWL241" s="102"/>
      <c r="AWM241" s="102"/>
      <c r="AWN241" s="102"/>
      <c r="AWO241" s="102"/>
      <c r="AWP241" s="102"/>
      <c r="AWQ241" s="102"/>
      <c r="AWR241" s="102"/>
      <c r="AWS241" s="102"/>
      <c r="AWT241" s="102"/>
      <c r="AWU241" s="102"/>
      <c r="AWV241" s="102"/>
      <c r="AWW241" s="102"/>
      <c r="AWX241" s="102"/>
      <c r="AWY241" s="102"/>
      <c r="AWZ241" s="102"/>
      <c r="AXA241" s="102"/>
      <c r="AXB241" s="102"/>
      <c r="AXC241" s="102"/>
      <c r="AXD241" s="102"/>
      <c r="AXE241" s="102"/>
      <c r="AXF241" s="102"/>
      <c r="AXG241" s="102"/>
      <c r="AXH241" s="102"/>
      <c r="AXI241" s="102"/>
      <c r="AXJ241" s="102"/>
      <c r="AXK241" s="102"/>
      <c r="AXL241" s="102"/>
      <c r="AXM241" s="102"/>
      <c r="AXN241" s="102"/>
      <c r="AXO241" s="102"/>
      <c r="AXP241" s="102"/>
      <c r="AXQ241" s="102"/>
      <c r="AXR241" s="102"/>
      <c r="AXS241" s="102"/>
      <c r="AXT241" s="102"/>
      <c r="AXU241" s="102"/>
      <c r="AXV241" s="102"/>
      <c r="AXW241" s="102"/>
      <c r="AXX241" s="102"/>
      <c r="AXY241" s="102"/>
      <c r="AXZ241" s="102"/>
      <c r="AYA241" s="102"/>
      <c r="AYB241" s="102"/>
      <c r="AYC241" s="102"/>
      <c r="AYD241" s="102"/>
      <c r="AYE241" s="102"/>
      <c r="AYF241" s="102"/>
      <c r="AYG241" s="102"/>
      <c r="AYH241" s="102"/>
      <c r="AYI241" s="102"/>
      <c r="AYJ241" s="102"/>
      <c r="AYK241" s="102"/>
      <c r="AYL241" s="102"/>
      <c r="AYM241" s="102"/>
      <c r="AYN241" s="102"/>
      <c r="AYO241" s="102"/>
      <c r="AYP241" s="102"/>
      <c r="AYQ241" s="102"/>
      <c r="AYR241" s="102"/>
      <c r="AYS241" s="102"/>
      <c r="AYT241" s="102"/>
      <c r="AYU241" s="102"/>
      <c r="AYV241" s="102"/>
      <c r="AYW241" s="102"/>
      <c r="AYX241" s="102"/>
      <c r="AYY241" s="102"/>
      <c r="AYZ241" s="102"/>
      <c r="AZA241" s="102"/>
      <c r="AZB241" s="102"/>
      <c r="AZC241" s="102"/>
      <c r="AZD241" s="102"/>
      <c r="AZE241" s="102"/>
      <c r="AZF241" s="102"/>
      <c r="AZG241" s="102"/>
      <c r="AZH241" s="102"/>
      <c r="AZI241" s="102"/>
      <c r="AZJ241" s="102"/>
      <c r="AZK241" s="102"/>
      <c r="AZL241" s="102"/>
      <c r="AZM241" s="102"/>
      <c r="AZN241" s="102"/>
      <c r="AZO241" s="102"/>
      <c r="AZP241" s="102"/>
      <c r="AZQ241" s="102"/>
      <c r="AZR241" s="102"/>
      <c r="AZS241" s="102"/>
      <c r="AZT241" s="102"/>
      <c r="AZU241" s="102"/>
      <c r="AZV241" s="102"/>
      <c r="AZW241" s="102"/>
      <c r="AZX241" s="102"/>
      <c r="AZY241" s="102"/>
      <c r="AZZ241" s="102"/>
      <c r="BAA241" s="102"/>
      <c r="BAB241" s="102"/>
      <c r="BAC241" s="102"/>
      <c r="BAD241" s="102"/>
      <c r="BAE241" s="102"/>
      <c r="BAF241" s="102"/>
      <c r="BAG241" s="102"/>
      <c r="BAH241" s="102"/>
      <c r="BAI241" s="102"/>
      <c r="BAJ241" s="102"/>
      <c r="BAK241" s="102"/>
      <c r="BAL241" s="102"/>
      <c r="BAM241" s="102"/>
      <c r="BAN241" s="102"/>
      <c r="BAO241" s="102"/>
      <c r="BAP241" s="102"/>
      <c r="BAQ241" s="102"/>
      <c r="BAR241" s="102"/>
      <c r="BAS241" s="102"/>
      <c r="BAT241" s="102"/>
      <c r="BAU241" s="102"/>
      <c r="BAV241" s="102"/>
      <c r="BAW241" s="102"/>
      <c r="BAX241" s="102"/>
      <c r="BAY241" s="102"/>
      <c r="BAZ241" s="102"/>
      <c r="BBA241" s="102"/>
      <c r="BBB241" s="102"/>
      <c r="BBC241" s="102"/>
      <c r="BBD241" s="102"/>
      <c r="BBE241" s="102"/>
      <c r="BBF241" s="102"/>
      <c r="BBG241" s="102"/>
      <c r="BBH241" s="102"/>
      <c r="BBI241" s="102"/>
      <c r="BBJ241" s="102"/>
      <c r="BBK241" s="102"/>
      <c r="BBL241" s="102"/>
      <c r="BBM241" s="102"/>
      <c r="BBN241" s="102"/>
      <c r="BBO241" s="102"/>
      <c r="BBP241" s="102"/>
      <c r="BBQ241" s="102"/>
      <c r="BBR241" s="102"/>
      <c r="BBS241" s="102"/>
      <c r="BBT241" s="102"/>
      <c r="BBU241" s="102"/>
      <c r="BBV241" s="102"/>
      <c r="BBW241" s="102"/>
      <c r="BBX241" s="102"/>
      <c r="BBY241" s="102"/>
      <c r="BBZ241" s="102"/>
      <c r="BCA241" s="102"/>
      <c r="BCB241" s="102"/>
      <c r="BCC241" s="102"/>
      <c r="BCD241" s="102"/>
      <c r="BCE241" s="102"/>
      <c r="BCF241" s="102"/>
      <c r="BCG241" s="102"/>
      <c r="BCH241" s="102"/>
      <c r="BCI241" s="102"/>
      <c r="BCJ241" s="102"/>
      <c r="BCK241" s="102"/>
      <c r="BCL241" s="102"/>
      <c r="BCM241" s="102"/>
      <c r="BCN241" s="102"/>
      <c r="BCO241" s="102"/>
      <c r="BCP241" s="102"/>
      <c r="BCQ241" s="102"/>
      <c r="BCR241" s="102"/>
      <c r="BCS241" s="102"/>
      <c r="BCT241" s="102"/>
      <c r="BCU241" s="102"/>
      <c r="BCV241" s="102"/>
      <c r="BCW241" s="102"/>
      <c r="BCX241" s="102"/>
      <c r="BCY241" s="102"/>
      <c r="BCZ241" s="102"/>
      <c r="BDA241" s="102"/>
      <c r="BDB241" s="102"/>
      <c r="BDC241" s="102"/>
      <c r="BDD241" s="102"/>
      <c r="BDE241" s="102"/>
      <c r="BDF241" s="102"/>
      <c r="BDG241" s="102"/>
      <c r="BDH241" s="102"/>
      <c r="BDI241" s="102"/>
      <c r="BDJ241" s="102"/>
      <c r="BDK241" s="102"/>
      <c r="BDL241" s="102"/>
      <c r="BDM241" s="102"/>
      <c r="BDN241" s="102"/>
      <c r="BDO241" s="102"/>
      <c r="BDP241" s="102"/>
      <c r="BDQ241" s="102"/>
      <c r="BDR241" s="102"/>
      <c r="BDS241" s="102"/>
      <c r="BDT241" s="102"/>
      <c r="BDU241" s="102"/>
      <c r="BDV241" s="102"/>
      <c r="BDW241" s="102"/>
      <c r="BDX241" s="102"/>
      <c r="BDY241" s="102"/>
      <c r="BDZ241" s="102"/>
      <c r="BEA241" s="102"/>
      <c r="BEB241" s="102"/>
      <c r="BEC241" s="102"/>
      <c r="BED241" s="102"/>
      <c r="BEE241" s="102"/>
      <c r="BEF241" s="102"/>
      <c r="BEG241" s="102"/>
      <c r="BEH241" s="102"/>
      <c r="BEI241" s="102"/>
      <c r="BEJ241" s="102"/>
      <c r="BEK241" s="102"/>
      <c r="BEL241" s="102"/>
      <c r="BEM241" s="102"/>
      <c r="BEN241" s="102"/>
      <c r="BEO241" s="102"/>
      <c r="BEP241" s="102"/>
      <c r="BEQ241" s="102"/>
      <c r="BER241" s="102"/>
      <c r="BES241" s="102"/>
      <c r="BET241" s="102"/>
      <c r="BEU241" s="102"/>
      <c r="BEV241" s="102"/>
      <c r="BEW241" s="102"/>
      <c r="BEX241" s="102"/>
      <c r="BEY241" s="102"/>
      <c r="BEZ241" s="102"/>
      <c r="BFA241" s="102"/>
      <c r="BFB241" s="102"/>
      <c r="BFC241" s="102"/>
      <c r="BFD241" s="102"/>
      <c r="BFE241" s="102"/>
      <c r="BFF241" s="102"/>
      <c r="BFG241" s="102"/>
      <c r="BFH241" s="102"/>
      <c r="BFI241" s="102"/>
      <c r="BFJ241" s="102"/>
      <c r="BFK241" s="102"/>
      <c r="BFL241" s="102"/>
      <c r="BFM241" s="102"/>
      <c r="BFN241" s="102"/>
      <c r="BFO241" s="102"/>
      <c r="BFP241" s="102"/>
      <c r="BFQ241" s="102"/>
      <c r="BFR241" s="102"/>
      <c r="BFS241" s="102"/>
      <c r="BFT241" s="102"/>
      <c r="BFU241" s="102"/>
      <c r="BFV241" s="102"/>
      <c r="BFW241" s="102"/>
      <c r="BFX241" s="102"/>
      <c r="BFY241" s="102"/>
      <c r="BFZ241" s="102"/>
      <c r="BGA241" s="102"/>
      <c r="BGB241" s="102"/>
      <c r="BGC241" s="102"/>
      <c r="BGD241" s="102"/>
      <c r="BGE241" s="102"/>
      <c r="BGF241" s="102"/>
      <c r="BGG241" s="102"/>
      <c r="BGH241" s="102"/>
      <c r="BGI241" s="102"/>
      <c r="BGJ241" s="102"/>
      <c r="BGK241" s="102"/>
      <c r="BGL241" s="102"/>
      <c r="BGM241" s="102"/>
      <c r="BGN241" s="102"/>
      <c r="BGO241" s="102"/>
      <c r="BGP241" s="102"/>
      <c r="BGQ241" s="102"/>
      <c r="BGR241" s="102"/>
      <c r="BGS241" s="102"/>
      <c r="BGT241" s="102"/>
      <c r="BGU241" s="102"/>
      <c r="BGV241" s="102"/>
      <c r="BGW241" s="102"/>
      <c r="BGX241" s="102"/>
      <c r="BGY241" s="102"/>
      <c r="BGZ241" s="102"/>
      <c r="BHA241" s="102"/>
      <c r="BHB241" s="102"/>
      <c r="BHC241" s="102"/>
      <c r="BHD241" s="102"/>
      <c r="BHE241" s="102"/>
      <c r="BHF241" s="102"/>
      <c r="BHG241" s="102"/>
      <c r="BHH241" s="102"/>
      <c r="BHI241" s="102"/>
      <c r="BHJ241" s="102"/>
      <c r="BHK241" s="102"/>
      <c r="BHL241" s="102"/>
      <c r="BHM241" s="102"/>
      <c r="BHN241" s="102"/>
      <c r="BHO241" s="102"/>
      <c r="BHP241" s="102"/>
      <c r="BHQ241" s="102"/>
      <c r="BHR241" s="102"/>
      <c r="BHS241" s="102"/>
      <c r="BHT241" s="102"/>
      <c r="BHU241" s="102"/>
      <c r="BHV241" s="102"/>
      <c r="BHW241" s="102"/>
      <c r="BHX241" s="102"/>
      <c r="BHY241" s="102"/>
      <c r="BHZ241" s="102"/>
      <c r="BIA241" s="102"/>
      <c r="BIB241" s="102"/>
      <c r="BIC241" s="102"/>
      <c r="BID241" s="102"/>
      <c r="BIE241" s="102"/>
      <c r="BIF241" s="102"/>
      <c r="BIG241" s="102"/>
      <c r="BIH241" s="102"/>
      <c r="BII241" s="102"/>
      <c r="BIJ241" s="102"/>
      <c r="BIK241" s="102"/>
      <c r="BIL241" s="102"/>
      <c r="BIM241" s="102"/>
      <c r="BIN241" s="102"/>
      <c r="BIO241" s="102"/>
      <c r="BIP241" s="102"/>
      <c r="BIQ241" s="102"/>
      <c r="BIR241" s="102"/>
      <c r="BIS241" s="102"/>
      <c r="BIT241" s="102"/>
      <c r="BIU241" s="102"/>
      <c r="BIV241" s="102"/>
      <c r="BIW241" s="102"/>
      <c r="BIX241" s="102"/>
      <c r="BIY241" s="102"/>
      <c r="BIZ241" s="102"/>
      <c r="BJA241" s="102"/>
      <c r="BJB241" s="102"/>
      <c r="BJC241" s="102"/>
      <c r="BJD241" s="102"/>
      <c r="BJE241" s="102"/>
      <c r="BJF241" s="102"/>
      <c r="BJG241" s="102"/>
      <c r="BJH241" s="102"/>
      <c r="BJI241" s="102"/>
      <c r="BJJ241" s="102"/>
      <c r="BJK241" s="102"/>
      <c r="BJL241" s="102"/>
      <c r="BJM241" s="102"/>
      <c r="BJN241" s="102"/>
      <c r="BJO241" s="102"/>
      <c r="BJP241" s="102"/>
      <c r="BJQ241" s="102"/>
      <c r="BJR241" s="102"/>
      <c r="BJS241" s="102"/>
      <c r="BJT241" s="102"/>
      <c r="BJU241" s="102"/>
      <c r="BJV241" s="102"/>
      <c r="BJW241" s="102"/>
      <c r="BJX241" s="102"/>
      <c r="BJY241" s="102"/>
      <c r="BJZ241" s="102"/>
      <c r="BKA241" s="102"/>
      <c r="BKB241" s="102"/>
      <c r="BKC241" s="102"/>
      <c r="BKD241" s="102"/>
      <c r="BKE241" s="102"/>
      <c r="BKF241" s="102"/>
      <c r="BKG241" s="102"/>
      <c r="BKH241" s="102"/>
      <c r="BKI241" s="102"/>
      <c r="BKJ241" s="102"/>
      <c r="BKK241" s="102"/>
      <c r="BKL241" s="102"/>
      <c r="BKM241" s="102"/>
      <c r="BKN241" s="102"/>
      <c r="BKO241" s="102"/>
      <c r="BKP241" s="102"/>
      <c r="BKQ241" s="102"/>
      <c r="BKR241" s="102"/>
      <c r="BKS241" s="102"/>
      <c r="BKT241" s="102"/>
      <c r="BKU241" s="102"/>
      <c r="BKV241" s="102"/>
      <c r="BKW241" s="102"/>
      <c r="BKX241" s="102"/>
      <c r="BKY241" s="102"/>
      <c r="BKZ241" s="102"/>
      <c r="BLA241" s="102"/>
      <c r="BLB241" s="102"/>
      <c r="BLC241" s="102"/>
      <c r="BLD241" s="102"/>
      <c r="BLE241" s="102"/>
      <c r="BLF241" s="102"/>
      <c r="BLG241" s="102"/>
      <c r="BLH241" s="102"/>
      <c r="BLI241" s="102"/>
      <c r="BLJ241" s="102"/>
      <c r="BLK241" s="102"/>
      <c r="BLL241" s="102"/>
      <c r="BLM241" s="102"/>
      <c r="BLN241" s="102"/>
      <c r="BLO241" s="102"/>
      <c r="BLP241" s="102"/>
      <c r="BLQ241" s="102"/>
      <c r="BLR241" s="102"/>
      <c r="BLS241" s="102"/>
      <c r="BLT241" s="102"/>
      <c r="BLU241" s="102"/>
      <c r="BLV241" s="102"/>
      <c r="BLW241" s="102"/>
      <c r="BLX241" s="102"/>
      <c r="BLY241" s="102"/>
      <c r="BLZ241" s="102"/>
      <c r="BMA241" s="102"/>
      <c r="BMB241" s="102"/>
      <c r="BMC241" s="102"/>
      <c r="BMD241" s="102"/>
      <c r="BME241" s="102"/>
      <c r="BMF241" s="102"/>
      <c r="BMG241" s="102"/>
      <c r="BMH241" s="102"/>
      <c r="BMI241" s="102"/>
      <c r="BMJ241" s="102"/>
      <c r="BMK241" s="102"/>
      <c r="BML241" s="102"/>
      <c r="BMM241" s="102"/>
      <c r="BMN241" s="102"/>
      <c r="BMO241" s="102"/>
      <c r="BMP241" s="102"/>
      <c r="BMQ241" s="102"/>
      <c r="BMR241" s="102"/>
      <c r="BMS241" s="102"/>
      <c r="BMT241" s="102"/>
      <c r="BMU241" s="102"/>
      <c r="BMV241" s="102"/>
      <c r="BMW241" s="102"/>
      <c r="BMX241" s="102"/>
      <c r="BMY241" s="102"/>
      <c r="BMZ241" s="102"/>
      <c r="BNA241" s="102"/>
      <c r="BNB241" s="102"/>
      <c r="BNC241" s="102"/>
      <c r="BND241" s="102"/>
      <c r="BNE241" s="102"/>
      <c r="BNF241" s="102"/>
      <c r="BNG241" s="102"/>
      <c r="BNH241" s="102"/>
      <c r="BNI241" s="102"/>
      <c r="BNJ241" s="102"/>
      <c r="BNK241" s="102"/>
      <c r="BNL241" s="102"/>
      <c r="BNM241" s="102"/>
      <c r="BNN241" s="102"/>
      <c r="BNO241" s="102"/>
      <c r="BNP241" s="102"/>
      <c r="BNQ241" s="102"/>
      <c r="BNR241" s="102"/>
      <c r="BNS241" s="102"/>
      <c r="BNT241" s="102"/>
      <c r="BNU241" s="102"/>
      <c r="BNV241" s="102"/>
      <c r="BNW241" s="102"/>
      <c r="BNX241" s="102"/>
      <c r="BNY241" s="102"/>
      <c r="BNZ241" s="102"/>
      <c r="BOA241" s="102"/>
      <c r="BOB241" s="102"/>
      <c r="BOC241" s="102"/>
      <c r="BOD241" s="102"/>
      <c r="BOE241" s="102"/>
      <c r="BOF241" s="102"/>
      <c r="BOG241" s="102"/>
      <c r="BOH241" s="102"/>
      <c r="BOI241" s="102"/>
      <c r="BOJ241" s="102"/>
      <c r="BOK241" s="102"/>
      <c r="BOL241" s="102"/>
      <c r="BOM241" s="102"/>
      <c r="BON241" s="102"/>
      <c r="BOO241" s="102"/>
      <c r="BOP241" s="102"/>
      <c r="BOQ241" s="102"/>
      <c r="BOR241" s="102"/>
      <c r="BOS241" s="102"/>
      <c r="BOT241" s="102"/>
      <c r="BOU241" s="102"/>
      <c r="BOV241" s="102"/>
      <c r="BOW241" s="102"/>
      <c r="BOX241" s="102"/>
      <c r="BOY241" s="102"/>
      <c r="BOZ241" s="102"/>
      <c r="BPA241" s="102"/>
      <c r="BPB241" s="102"/>
      <c r="BPC241" s="102"/>
      <c r="BPD241" s="102"/>
      <c r="BPE241" s="102"/>
      <c r="BPF241" s="102"/>
      <c r="BPG241" s="102"/>
      <c r="BPH241" s="102"/>
      <c r="BPI241" s="102"/>
      <c r="BPJ241" s="102"/>
      <c r="BPK241" s="102"/>
      <c r="BPL241" s="102"/>
      <c r="BPM241" s="102"/>
      <c r="BPN241" s="102"/>
      <c r="BPO241" s="102"/>
      <c r="BPP241" s="102"/>
      <c r="BPQ241" s="102"/>
      <c r="BPR241" s="102"/>
      <c r="BPS241" s="102"/>
      <c r="BPT241" s="102"/>
      <c r="BPU241" s="102"/>
      <c r="BPV241" s="102"/>
      <c r="BPW241" s="102"/>
      <c r="BPX241" s="102"/>
      <c r="BPY241" s="102"/>
      <c r="BPZ241" s="102"/>
      <c r="BQA241" s="102"/>
      <c r="BQB241" s="102"/>
      <c r="BQC241" s="102"/>
      <c r="BQD241" s="102"/>
      <c r="BQE241" s="102"/>
      <c r="BQF241" s="102"/>
      <c r="BQG241" s="102"/>
      <c r="BQH241" s="102"/>
      <c r="BQI241" s="102"/>
      <c r="BQJ241" s="102"/>
      <c r="BQK241" s="102"/>
      <c r="BQL241" s="102"/>
      <c r="BQM241" s="102"/>
      <c r="BQN241" s="102"/>
      <c r="BQO241" s="102"/>
      <c r="BQP241" s="102"/>
      <c r="BQQ241" s="102"/>
      <c r="BQR241" s="102"/>
      <c r="BQS241" s="102"/>
      <c r="BQT241" s="102"/>
      <c r="BQU241" s="102"/>
      <c r="BQV241" s="102"/>
      <c r="BQW241" s="102"/>
      <c r="BQX241" s="102"/>
      <c r="BQY241" s="102"/>
      <c r="BQZ241" s="102"/>
      <c r="BRA241" s="102"/>
      <c r="BRB241" s="102"/>
      <c r="BRC241" s="102"/>
      <c r="BRD241" s="102"/>
      <c r="BRE241" s="102"/>
      <c r="BRF241" s="102"/>
      <c r="BRG241" s="102"/>
      <c r="BRH241" s="102"/>
      <c r="BRI241" s="102"/>
      <c r="BRJ241" s="102"/>
      <c r="BRK241" s="102"/>
      <c r="BRL241" s="102"/>
      <c r="BRM241" s="102"/>
      <c r="BRN241" s="102"/>
      <c r="BRO241" s="102"/>
      <c r="BRP241" s="102"/>
      <c r="BRQ241" s="102"/>
      <c r="BRR241" s="102"/>
      <c r="BRS241" s="102"/>
      <c r="BRT241" s="102"/>
      <c r="BRU241" s="102"/>
      <c r="BRV241" s="102"/>
      <c r="BRW241" s="102"/>
      <c r="BRX241" s="102"/>
      <c r="BRY241" s="102"/>
      <c r="BRZ241" s="102"/>
      <c r="BSA241" s="102"/>
      <c r="BSB241" s="102"/>
      <c r="BSC241" s="102"/>
      <c r="BSD241" s="102"/>
      <c r="BSE241" s="102"/>
      <c r="BSF241" s="102"/>
      <c r="BSG241" s="102"/>
      <c r="BSH241" s="102"/>
      <c r="BSI241" s="102"/>
      <c r="BSJ241" s="102"/>
      <c r="BSK241" s="102"/>
      <c r="BSL241" s="102"/>
      <c r="BSM241" s="102"/>
      <c r="BSN241" s="102"/>
      <c r="BSO241" s="102"/>
      <c r="BSP241" s="102"/>
      <c r="BSQ241" s="102"/>
      <c r="BSR241" s="102"/>
      <c r="BSS241" s="102"/>
      <c r="BST241" s="102"/>
      <c r="BSU241" s="102"/>
      <c r="BSV241" s="102"/>
      <c r="BSW241" s="102"/>
      <c r="BSX241" s="102"/>
      <c r="BSY241" s="102"/>
      <c r="BSZ241" s="102"/>
      <c r="BTA241" s="102"/>
      <c r="BTB241" s="102"/>
      <c r="BTC241" s="102"/>
      <c r="BTD241" s="102"/>
      <c r="BTE241" s="102"/>
      <c r="BTF241" s="102"/>
      <c r="BTG241" s="102"/>
      <c r="BTH241" s="102"/>
      <c r="BTI241" s="102"/>
      <c r="BTJ241" s="102"/>
      <c r="BTK241" s="102"/>
      <c r="BTL241" s="102"/>
      <c r="BTM241" s="102"/>
      <c r="BTN241" s="102"/>
      <c r="BTO241" s="102"/>
      <c r="BTP241" s="102"/>
      <c r="BTQ241" s="102"/>
      <c r="BTR241" s="102"/>
      <c r="BTS241" s="102"/>
      <c r="BTT241" s="102"/>
      <c r="BTU241" s="102"/>
      <c r="BTV241" s="102"/>
      <c r="BTW241" s="102"/>
      <c r="BTX241" s="102"/>
      <c r="BTY241" s="102"/>
      <c r="BTZ241" s="102"/>
      <c r="BUA241" s="102"/>
      <c r="BUB241" s="102"/>
      <c r="BUC241" s="102"/>
      <c r="BUD241" s="102"/>
      <c r="BUE241" s="102"/>
      <c r="BUF241" s="102"/>
      <c r="BUG241" s="102"/>
      <c r="BUH241" s="102"/>
      <c r="BUI241" s="102"/>
      <c r="BUJ241" s="102"/>
      <c r="BUK241" s="102"/>
      <c r="BUL241" s="102"/>
      <c r="BUM241" s="102"/>
      <c r="BUN241" s="102"/>
      <c r="BUO241" s="102"/>
      <c r="BUP241" s="102"/>
      <c r="BUQ241" s="102"/>
      <c r="BUR241" s="102"/>
      <c r="BUS241" s="102"/>
      <c r="BUT241" s="102"/>
      <c r="BUU241" s="102"/>
      <c r="BUV241" s="102"/>
      <c r="BUW241" s="102"/>
      <c r="BUX241" s="102"/>
      <c r="BUY241" s="102"/>
      <c r="BUZ241" s="102"/>
      <c r="BVA241" s="102"/>
      <c r="BVB241" s="102"/>
      <c r="BVC241" s="102"/>
      <c r="BVD241" s="102"/>
      <c r="BVE241" s="102"/>
      <c r="BVF241" s="102"/>
      <c r="BVG241" s="102"/>
      <c r="BVH241" s="102"/>
      <c r="BVI241" s="102"/>
      <c r="BVJ241" s="102"/>
      <c r="BVK241" s="102"/>
      <c r="BVL241" s="102"/>
      <c r="BVM241" s="102"/>
      <c r="BVN241" s="102"/>
      <c r="BVO241" s="102"/>
      <c r="BVP241" s="102"/>
      <c r="BVQ241" s="102"/>
      <c r="BVR241" s="102"/>
      <c r="BVS241" s="102"/>
      <c r="BVT241" s="102"/>
      <c r="BVU241" s="102"/>
      <c r="BVV241" s="102"/>
      <c r="BVW241" s="102"/>
      <c r="BVX241" s="102"/>
      <c r="BVY241" s="102"/>
      <c r="BVZ241" s="102"/>
      <c r="BWA241" s="102"/>
      <c r="BWB241" s="102"/>
      <c r="BWC241" s="102"/>
      <c r="BWD241" s="102"/>
      <c r="BWE241" s="102"/>
      <c r="BWF241" s="102"/>
      <c r="BWG241" s="102"/>
      <c r="BWH241" s="102"/>
      <c r="BWI241" s="102"/>
      <c r="BWJ241" s="102"/>
      <c r="BWK241" s="102"/>
      <c r="BWL241" s="102"/>
      <c r="BWM241" s="102"/>
      <c r="BWN241" s="102"/>
      <c r="BWO241" s="102"/>
      <c r="BWP241" s="102"/>
      <c r="BWQ241" s="102"/>
      <c r="BWR241" s="102"/>
      <c r="BWS241" s="102"/>
      <c r="BWT241" s="102"/>
      <c r="BWU241" s="102"/>
      <c r="BWV241" s="102"/>
      <c r="BWW241" s="102"/>
      <c r="BWX241" s="102"/>
      <c r="BWY241" s="102"/>
      <c r="BWZ241" s="102"/>
      <c r="BXA241" s="102"/>
      <c r="BXB241" s="102"/>
      <c r="BXC241" s="102"/>
      <c r="BXD241" s="102"/>
      <c r="BXE241" s="102"/>
      <c r="BXF241" s="102"/>
      <c r="BXG241" s="102"/>
      <c r="BXH241" s="102"/>
      <c r="BXI241" s="102"/>
      <c r="BXJ241" s="102"/>
      <c r="BXK241" s="102"/>
      <c r="BXL241" s="102"/>
      <c r="BXM241" s="102"/>
      <c r="BXN241" s="102"/>
      <c r="BXO241" s="102"/>
      <c r="BXP241" s="102"/>
      <c r="BXQ241" s="102"/>
      <c r="BXR241" s="102"/>
      <c r="BXS241" s="102"/>
      <c r="BXT241" s="102"/>
      <c r="BXU241" s="102"/>
      <c r="BXV241" s="102"/>
      <c r="BXW241" s="102"/>
      <c r="BXX241" s="102"/>
      <c r="BXY241" s="102"/>
      <c r="BXZ241" s="102"/>
      <c r="BYA241" s="102"/>
      <c r="BYB241" s="102"/>
      <c r="BYC241" s="102"/>
      <c r="BYD241" s="102"/>
      <c r="BYE241" s="102"/>
      <c r="BYF241" s="102"/>
      <c r="BYG241" s="102"/>
      <c r="BYH241" s="102"/>
      <c r="BYI241" s="102"/>
      <c r="BYJ241" s="102"/>
      <c r="BYK241" s="102"/>
      <c r="BYL241" s="102"/>
      <c r="BYM241" s="102"/>
      <c r="BYN241" s="102"/>
      <c r="BYO241" s="102"/>
      <c r="BYP241" s="102"/>
      <c r="BYQ241" s="102"/>
      <c r="BYR241" s="102"/>
      <c r="BYS241" s="102"/>
      <c r="BYT241" s="102"/>
      <c r="BYU241" s="102"/>
      <c r="BYV241" s="102"/>
      <c r="BYW241" s="102"/>
      <c r="BYX241" s="102"/>
      <c r="BYY241" s="102"/>
      <c r="BYZ241" s="102"/>
      <c r="BZA241" s="102"/>
      <c r="BZB241" s="102"/>
      <c r="BZC241" s="102"/>
      <c r="BZD241" s="102"/>
      <c r="BZE241" s="102"/>
      <c r="BZF241" s="102"/>
      <c r="BZG241" s="102"/>
      <c r="BZH241" s="102"/>
      <c r="BZI241" s="102"/>
      <c r="BZJ241" s="102"/>
      <c r="BZK241" s="102"/>
      <c r="BZL241" s="102"/>
      <c r="BZM241" s="102"/>
      <c r="BZN241" s="102"/>
      <c r="BZO241" s="102"/>
      <c r="BZP241" s="102"/>
      <c r="BZQ241" s="102"/>
      <c r="BZR241" s="102"/>
      <c r="BZS241" s="102"/>
      <c r="BZT241" s="102"/>
      <c r="BZU241" s="102"/>
      <c r="BZV241" s="102"/>
      <c r="BZW241" s="102"/>
      <c r="BZX241" s="102"/>
      <c r="BZY241" s="102"/>
      <c r="BZZ241" s="102"/>
      <c r="CAA241" s="102"/>
      <c r="CAB241" s="102"/>
      <c r="CAC241" s="102"/>
      <c r="CAD241" s="102"/>
      <c r="CAE241" s="102"/>
      <c r="CAF241" s="102"/>
      <c r="CAG241" s="102"/>
      <c r="CAH241" s="102"/>
      <c r="CAI241" s="102"/>
      <c r="CAJ241" s="102"/>
      <c r="CAK241" s="102"/>
      <c r="CAL241" s="102"/>
      <c r="CAM241" s="102"/>
      <c r="CAN241" s="102"/>
      <c r="CAO241" s="102"/>
      <c r="CAP241" s="102"/>
      <c r="CAQ241" s="102"/>
      <c r="CAR241" s="102"/>
      <c r="CAS241" s="102"/>
      <c r="CAT241" s="102"/>
      <c r="CAU241" s="102"/>
      <c r="CAV241" s="102"/>
      <c r="CAW241" s="102"/>
      <c r="CAX241" s="102"/>
      <c r="CAY241" s="102"/>
      <c r="CAZ241" s="102"/>
      <c r="CBA241" s="102"/>
      <c r="CBB241" s="102"/>
      <c r="CBC241" s="102"/>
      <c r="CBD241" s="102"/>
      <c r="CBE241" s="102"/>
      <c r="CBF241" s="102"/>
      <c r="CBG241" s="102"/>
      <c r="CBH241" s="102"/>
      <c r="CBI241" s="102"/>
      <c r="CBJ241" s="102"/>
      <c r="CBK241" s="102"/>
      <c r="CBL241" s="102"/>
      <c r="CBM241" s="102"/>
      <c r="CBN241" s="102"/>
      <c r="CBO241" s="102"/>
      <c r="CBP241" s="102"/>
      <c r="CBQ241" s="102"/>
      <c r="CBR241" s="102"/>
      <c r="CBS241" s="102"/>
      <c r="CBT241" s="102"/>
      <c r="CBU241" s="102"/>
      <c r="CBV241" s="102"/>
      <c r="CBW241" s="102"/>
      <c r="CBX241" s="102"/>
      <c r="CBY241" s="102"/>
      <c r="CBZ241" s="102"/>
      <c r="CCA241" s="102"/>
      <c r="CCB241" s="102"/>
      <c r="CCC241" s="102"/>
      <c r="CCD241" s="102"/>
      <c r="CCE241" s="102"/>
      <c r="CCF241" s="102"/>
      <c r="CCG241" s="102"/>
      <c r="CCH241" s="102"/>
      <c r="CCI241" s="102"/>
      <c r="CCJ241" s="102"/>
      <c r="CCK241" s="102"/>
      <c r="CCL241" s="102"/>
      <c r="CCM241" s="102"/>
      <c r="CCN241" s="102"/>
      <c r="CCO241" s="102"/>
      <c r="CCP241" s="102"/>
      <c r="CCQ241" s="102"/>
      <c r="CCR241" s="102"/>
      <c r="CCS241" s="102"/>
      <c r="CCT241" s="102"/>
      <c r="CCU241" s="102"/>
      <c r="CCV241" s="102"/>
      <c r="CCW241" s="102"/>
      <c r="CCX241" s="102"/>
      <c r="CCY241" s="102"/>
      <c r="CCZ241" s="102"/>
      <c r="CDA241" s="102"/>
      <c r="CDB241" s="102"/>
      <c r="CDC241" s="102"/>
      <c r="CDD241" s="102"/>
      <c r="CDE241" s="102"/>
      <c r="CDF241" s="102"/>
      <c r="CDG241" s="102"/>
      <c r="CDH241" s="102"/>
      <c r="CDI241" s="102"/>
      <c r="CDJ241" s="102"/>
      <c r="CDK241" s="102"/>
      <c r="CDL241" s="102"/>
      <c r="CDM241" s="102"/>
      <c r="CDN241" s="102"/>
      <c r="CDO241" s="102"/>
      <c r="CDP241" s="102"/>
      <c r="CDQ241" s="102"/>
      <c r="CDR241" s="102"/>
      <c r="CDS241" s="102"/>
      <c r="CDT241" s="102"/>
      <c r="CDU241" s="102"/>
      <c r="CDV241" s="102"/>
      <c r="CDW241" s="102"/>
      <c r="CDX241" s="102"/>
      <c r="CDY241" s="102"/>
      <c r="CDZ241" s="102"/>
      <c r="CEA241" s="102"/>
      <c r="CEB241" s="102"/>
      <c r="CEC241" s="102"/>
      <c r="CED241" s="102"/>
      <c r="CEE241" s="102"/>
      <c r="CEF241" s="102"/>
      <c r="CEG241" s="102"/>
      <c r="CEH241" s="102"/>
      <c r="CEI241" s="102"/>
      <c r="CEJ241" s="102"/>
      <c r="CEK241" s="102"/>
      <c r="CEL241" s="102"/>
      <c r="CEM241" s="102"/>
      <c r="CEN241" s="102"/>
      <c r="CEO241" s="102"/>
      <c r="CEP241" s="102"/>
      <c r="CEQ241" s="102"/>
      <c r="CER241" s="102"/>
      <c r="CES241" s="102"/>
      <c r="CET241" s="102"/>
      <c r="CEU241" s="102"/>
      <c r="CEV241" s="102"/>
      <c r="CEW241" s="102"/>
      <c r="CEX241" s="102"/>
      <c r="CEY241" s="102"/>
      <c r="CEZ241" s="102"/>
      <c r="CFA241" s="102"/>
      <c r="CFB241" s="102"/>
      <c r="CFC241" s="102"/>
      <c r="CFD241" s="102"/>
      <c r="CFE241" s="102"/>
      <c r="CFF241" s="102"/>
      <c r="CFG241" s="102"/>
      <c r="CFH241" s="102"/>
      <c r="CFI241" s="102"/>
      <c r="CFJ241" s="102"/>
      <c r="CFK241" s="102"/>
      <c r="CFL241" s="102"/>
      <c r="CFM241" s="102"/>
      <c r="CFN241" s="102"/>
      <c r="CFO241" s="102"/>
      <c r="CFP241" s="102"/>
      <c r="CFQ241" s="102"/>
      <c r="CFR241" s="102"/>
      <c r="CFS241" s="102"/>
      <c r="CFT241" s="102"/>
      <c r="CFU241" s="102"/>
      <c r="CFV241" s="102"/>
      <c r="CFW241" s="102"/>
      <c r="CFX241" s="102"/>
      <c r="CFY241" s="102"/>
      <c r="CFZ241" s="102"/>
      <c r="CGA241" s="102"/>
      <c r="CGB241" s="102"/>
      <c r="CGC241" s="102"/>
      <c r="CGD241" s="102"/>
      <c r="CGE241" s="102"/>
      <c r="CGF241" s="102"/>
      <c r="CGG241" s="102"/>
      <c r="CGH241" s="102"/>
      <c r="CGI241" s="102"/>
      <c r="CGJ241" s="102"/>
      <c r="CGK241" s="102"/>
      <c r="CGL241" s="102"/>
      <c r="CGM241" s="102"/>
      <c r="CGN241" s="102"/>
      <c r="CGO241" s="102"/>
      <c r="CGP241" s="102"/>
      <c r="CGQ241" s="102"/>
      <c r="CGR241" s="102"/>
      <c r="CGS241" s="102"/>
      <c r="CGT241" s="102"/>
      <c r="CGU241" s="102"/>
      <c r="CGV241" s="102"/>
      <c r="CGW241" s="102"/>
      <c r="CGX241" s="102"/>
      <c r="CGY241" s="102"/>
      <c r="CGZ241" s="102"/>
      <c r="CHA241" s="102"/>
      <c r="CHB241" s="102"/>
      <c r="CHC241" s="102"/>
      <c r="CHD241" s="102"/>
      <c r="CHE241" s="102"/>
      <c r="CHF241" s="102"/>
      <c r="CHG241" s="102"/>
      <c r="CHH241" s="102"/>
      <c r="CHI241" s="102"/>
      <c r="CHJ241" s="102"/>
      <c r="CHK241" s="102"/>
      <c r="CHL241" s="102"/>
      <c r="CHM241" s="102"/>
      <c r="CHN241" s="102"/>
      <c r="CHO241" s="102"/>
      <c r="CHP241" s="102"/>
      <c r="CHQ241" s="102"/>
      <c r="CHR241" s="102"/>
      <c r="CHS241" s="102"/>
      <c r="CHT241" s="102"/>
      <c r="CHU241" s="102"/>
      <c r="CHV241" s="102"/>
      <c r="CHW241" s="102"/>
      <c r="CHX241" s="102"/>
      <c r="CHY241" s="102"/>
      <c r="CHZ241" s="102"/>
      <c r="CIA241" s="102"/>
      <c r="CIB241" s="102"/>
      <c r="CIC241" s="102"/>
      <c r="CID241" s="102"/>
      <c r="CIE241" s="102"/>
      <c r="CIF241" s="102"/>
      <c r="CIG241" s="102"/>
      <c r="CIH241" s="102"/>
      <c r="CII241" s="102"/>
      <c r="CIJ241" s="102"/>
      <c r="CIK241" s="102"/>
      <c r="CIL241" s="102"/>
      <c r="CIM241" s="102"/>
      <c r="CIN241" s="102"/>
      <c r="CIO241" s="102"/>
      <c r="CIP241" s="102"/>
      <c r="CIQ241" s="102"/>
      <c r="CIR241" s="102"/>
      <c r="CIS241" s="102"/>
      <c r="CIT241" s="102"/>
      <c r="CIU241" s="102"/>
      <c r="CIV241" s="102"/>
      <c r="CIW241" s="102"/>
      <c r="CIX241" s="102"/>
      <c r="CIY241" s="102"/>
      <c r="CIZ241" s="102"/>
      <c r="CJA241" s="102"/>
      <c r="CJB241" s="102"/>
      <c r="CJC241" s="102"/>
      <c r="CJD241" s="102"/>
      <c r="CJE241" s="102"/>
      <c r="CJF241" s="102"/>
      <c r="CJG241" s="102"/>
      <c r="CJH241" s="102"/>
      <c r="CJI241" s="102"/>
      <c r="CJJ241" s="102"/>
      <c r="CJK241" s="102"/>
      <c r="CJL241" s="102"/>
      <c r="CJM241" s="102"/>
      <c r="CJN241" s="102"/>
      <c r="CJO241" s="102"/>
      <c r="CJP241" s="102"/>
      <c r="CJQ241" s="102"/>
      <c r="CJR241" s="102"/>
      <c r="CJS241" s="102"/>
      <c r="CJT241" s="102"/>
      <c r="CJU241" s="102"/>
      <c r="CJV241" s="102"/>
      <c r="CJW241" s="102"/>
      <c r="CJX241" s="102"/>
      <c r="CJY241" s="102"/>
      <c r="CJZ241" s="102"/>
      <c r="CKA241" s="102"/>
      <c r="CKB241" s="102"/>
      <c r="CKC241" s="102"/>
      <c r="CKD241" s="102"/>
      <c r="CKE241" s="102"/>
      <c r="CKF241" s="102"/>
      <c r="CKG241" s="102"/>
      <c r="CKH241" s="102"/>
      <c r="CKI241" s="102"/>
      <c r="CKJ241" s="102"/>
      <c r="CKK241" s="102"/>
      <c r="CKL241" s="102"/>
      <c r="CKM241" s="102"/>
      <c r="CKN241" s="102"/>
      <c r="CKO241" s="102"/>
      <c r="CKP241" s="102"/>
      <c r="CKQ241" s="102"/>
      <c r="CKR241" s="102"/>
      <c r="CKS241" s="102"/>
      <c r="CKT241" s="102"/>
      <c r="CKU241" s="102"/>
      <c r="CKV241" s="102"/>
      <c r="CKW241" s="102"/>
      <c r="CKX241" s="102"/>
      <c r="CKY241" s="102"/>
      <c r="CKZ241" s="102"/>
      <c r="CLA241" s="102"/>
      <c r="CLB241" s="102"/>
      <c r="CLC241" s="102"/>
      <c r="CLD241" s="102"/>
      <c r="CLE241" s="102"/>
      <c r="CLF241" s="102"/>
      <c r="CLG241" s="102"/>
      <c r="CLH241" s="102"/>
      <c r="CLI241" s="102"/>
      <c r="CLJ241" s="102"/>
      <c r="CLK241" s="102"/>
      <c r="CLL241" s="102"/>
      <c r="CLM241" s="102"/>
      <c r="CLN241" s="102"/>
      <c r="CLO241" s="102"/>
      <c r="CLP241" s="102"/>
      <c r="CLQ241" s="102"/>
      <c r="CLR241" s="102"/>
      <c r="CLS241" s="102"/>
      <c r="CLT241" s="102"/>
      <c r="CLU241" s="102"/>
      <c r="CLV241" s="102"/>
      <c r="CLW241" s="102"/>
      <c r="CLX241" s="102"/>
      <c r="CLY241" s="102"/>
      <c r="CLZ241" s="102"/>
      <c r="CMA241" s="102"/>
      <c r="CMB241" s="102"/>
      <c r="CMC241" s="102"/>
      <c r="CMD241" s="102"/>
      <c r="CME241" s="102"/>
      <c r="CMF241" s="102"/>
      <c r="CMG241" s="102"/>
      <c r="CMH241" s="102"/>
      <c r="CMI241" s="102"/>
      <c r="CMJ241" s="102"/>
      <c r="CMK241" s="102"/>
      <c r="CML241" s="102"/>
      <c r="CMM241" s="102"/>
      <c r="CMN241" s="102"/>
      <c r="CMO241" s="102"/>
      <c r="CMP241" s="102"/>
      <c r="CMQ241" s="102"/>
      <c r="CMR241" s="102"/>
      <c r="CMS241" s="102"/>
      <c r="CMT241" s="102"/>
      <c r="CMU241" s="102"/>
      <c r="CMV241" s="102"/>
      <c r="CMW241" s="102"/>
      <c r="CMX241" s="102"/>
      <c r="CMY241" s="102"/>
      <c r="CMZ241" s="102"/>
      <c r="CNA241" s="102"/>
      <c r="CNB241" s="102"/>
      <c r="CNC241" s="102"/>
      <c r="CND241" s="102"/>
      <c r="CNE241" s="102"/>
      <c r="CNF241" s="102"/>
      <c r="CNG241" s="102"/>
      <c r="CNH241" s="102"/>
      <c r="CNI241" s="102"/>
      <c r="CNJ241" s="102"/>
      <c r="CNK241" s="102"/>
      <c r="CNL241" s="102"/>
      <c r="CNM241" s="102"/>
      <c r="CNN241" s="102"/>
      <c r="CNO241" s="102"/>
      <c r="CNP241" s="102"/>
      <c r="CNQ241" s="102"/>
      <c r="CNR241" s="102"/>
      <c r="CNS241" s="102"/>
      <c r="CNT241" s="102"/>
      <c r="CNU241" s="102"/>
      <c r="CNV241" s="102"/>
      <c r="CNW241" s="102"/>
      <c r="CNX241" s="102"/>
      <c r="CNY241" s="102"/>
      <c r="CNZ241" s="102"/>
      <c r="COA241" s="102"/>
      <c r="COB241" s="102"/>
      <c r="COC241" s="102"/>
      <c r="COD241" s="102"/>
      <c r="COE241" s="102"/>
      <c r="COF241" s="102"/>
      <c r="COG241" s="102"/>
      <c r="COH241" s="102"/>
      <c r="COI241" s="102"/>
      <c r="COJ241" s="102"/>
      <c r="COK241" s="102"/>
      <c r="COL241" s="102"/>
      <c r="COM241" s="102"/>
      <c r="CON241" s="102"/>
      <c r="COO241" s="102"/>
      <c r="COP241" s="102"/>
      <c r="COQ241" s="102"/>
      <c r="COR241" s="102"/>
      <c r="COS241" s="102"/>
      <c r="COT241" s="102"/>
      <c r="COU241" s="102"/>
      <c r="COV241" s="102"/>
      <c r="COW241" s="102"/>
      <c r="COX241" s="102"/>
      <c r="COY241" s="102"/>
      <c r="COZ241" s="102"/>
      <c r="CPA241" s="102"/>
      <c r="CPB241" s="102"/>
      <c r="CPC241" s="102"/>
      <c r="CPD241" s="102"/>
      <c r="CPE241" s="102"/>
      <c r="CPF241" s="102"/>
      <c r="CPG241" s="102"/>
      <c r="CPH241" s="102"/>
      <c r="CPI241" s="102"/>
      <c r="CPJ241" s="102"/>
      <c r="CPK241" s="102"/>
      <c r="CPL241" s="102"/>
      <c r="CPM241" s="102"/>
      <c r="CPN241" s="102"/>
      <c r="CPO241" s="102"/>
      <c r="CPP241" s="102"/>
      <c r="CPQ241" s="102"/>
      <c r="CPR241" s="102"/>
      <c r="CPS241" s="102"/>
      <c r="CPT241" s="102"/>
      <c r="CPU241" s="102"/>
      <c r="CPV241" s="102"/>
      <c r="CPW241" s="102"/>
      <c r="CPX241" s="102"/>
      <c r="CPY241" s="102"/>
      <c r="CPZ241" s="102"/>
      <c r="CQA241" s="102"/>
      <c r="CQB241" s="102"/>
      <c r="CQC241" s="102"/>
      <c r="CQD241" s="102"/>
      <c r="CQE241" s="102"/>
      <c r="CQF241" s="102"/>
      <c r="CQG241" s="102"/>
      <c r="CQH241" s="102"/>
      <c r="CQI241" s="102"/>
      <c r="CQJ241" s="102"/>
      <c r="CQK241" s="102"/>
      <c r="CQL241" s="102"/>
      <c r="CQM241" s="102"/>
      <c r="CQN241" s="102"/>
      <c r="CQO241" s="102"/>
      <c r="CQP241" s="102"/>
      <c r="CQQ241" s="102"/>
      <c r="CQR241" s="102"/>
      <c r="CQS241" s="102"/>
      <c r="CQT241" s="102"/>
      <c r="CQU241" s="102"/>
      <c r="CQV241" s="102"/>
      <c r="CQW241" s="102"/>
      <c r="CQX241" s="102"/>
      <c r="CQY241" s="102"/>
      <c r="CQZ241" s="102"/>
      <c r="CRA241" s="102"/>
      <c r="CRB241" s="102"/>
      <c r="CRC241" s="102"/>
      <c r="CRD241" s="102"/>
      <c r="CRE241" s="102"/>
      <c r="CRF241" s="102"/>
      <c r="CRG241" s="102"/>
      <c r="CRH241" s="102"/>
      <c r="CRI241" s="102"/>
      <c r="CRJ241" s="102"/>
      <c r="CRK241" s="102"/>
      <c r="CRL241" s="102"/>
      <c r="CRM241" s="102"/>
      <c r="CRN241" s="102"/>
      <c r="CRO241" s="102"/>
      <c r="CRP241" s="102"/>
      <c r="CRQ241" s="102"/>
      <c r="CRR241" s="102"/>
      <c r="CRS241" s="102"/>
      <c r="CRT241" s="102"/>
      <c r="CRU241" s="102"/>
      <c r="CRV241" s="102"/>
      <c r="CRW241" s="102"/>
      <c r="CRX241" s="102"/>
      <c r="CRY241" s="102"/>
      <c r="CRZ241" s="102"/>
      <c r="CSA241" s="102"/>
      <c r="CSB241" s="102"/>
      <c r="CSC241" s="102"/>
      <c r="CSD241" s="102"/>
      <c r="CSE241" s="102"/>
      <c r="CSF241" s="102"/>
      <c r="CSG241" s="102"/>
      <c r="CSH241" s="102"/>
      <c r="CSI241" s="102"/>
      <c r="CSJ241" s="102"/>
      <c r="CSK241" s="102"/>
      <c r="CSL241" s="102"/>
      <c r="CSM241" s="102"/>
      <c r="CSN241" s="102"/>
      <c r="CSO241" s="102"/>
      <c r="CSP241" s="102"/>
      <c r="CSQ241" s="102"/>
      <c r="CSR241" s="102"/>
      <c r="CSS241" s="102"/>
      <c r="CST241" s="102"/>
      <c r="CSU241" s="102"/>
      <c r="CSV241" s="102"/>
      <c r="CSW241" s="102"/>
      <c r="CSX241" s="102"/>
      <c r="CSY241" s="102"/>
      <c r="CSZ241" s="102"/>
      <c r="CTA241" s="102"/>
      <c r="CTB241" s="102"/>
      <c r="CTC241" s="102"/>
      <c r="CTD241" s="102"/>
      <c r="CTE241" s="102"/>
      <c r="CTF241" s="102"/>
      <c r="CTG241" s="102"/>
      <c r="CTH241" s="102"/>
      <c r="CTI241" s="102"/>
      <c r="CTJ241" s="102"/>
      <c r="CTK241" s="102"/>
      <c r="CTL241" s="102"/>
      <c r="CTM241" s="102"/>
      <c r="CTN241" s="102"/>
      <c r="CTO241" s="102"/>
      <c r="CTP241" s="102"/>
      <c r="CTQ241" s="102"/>
      <c r="CTR241" s="102"/>
      <c r="CTS241" s="102"/>
      <c r="CTT241" s="102"/>
      <c r="CTU241" s="102"/>
      <c r="CTV241" s="102"/>
      <c r="CTW241" s="102"/>
      <c r="CTX241" s="102"/>
      <c r="CTY241" s="102"/>
      <c r="CTZ241" s="102"/>
      <c r="CUA241" s="102"/>
      <c r="CUB241" s="102"/>
      <c r="CUC241" s="102"/>
      <c r="CUD241" s="102"/>
      <c r="CUE241" s="102"/>
      <c r="CUF241" s="102"/>
      <c r="CUG241" s="102"/>
      <c r="CUH241" s="102"/>
      <c r="CUI241" s="102"/>
      <c r="CUJ241" s="102"/>
      <c r="CUK241" s="102"/>
      <c r="CUL241" s="102"/>
      <c r="CUM241" s="102"/>
      <c r="CUN241" s="102"/>
      <c r="CUO241" s="102"/>
      <c r="CUP241" s="102"/>
      <c r="CUQ241" s="102"/>
      <c r="CUR241" s="102"/>
      <c r="CUS241" s="102"/>
      <c r="CUT241" s="102"/>
      <c r="CUU241" s="102"/>
      <c r="CUV241" s="102"/>
      <c r="CUW241" s="102"/>
      <c r="CUX241" s="102"/>
      <c r="CUY241" s="102"/>
      <c r="CUZ241" s="102"/>
      <c r="CVA241" s="102"/>
      <c r="CVB241" s="102"/>
      <c r="CVC241" s="102"/>
      <c r="CVD241" s="102"/>
      <c r="CVE241" s="102"/>
      <c r="CVF241" s="102"/>
      <c r="CVG241" s="102"/>
      <c r="CVH241" s="102"/>
      <c r="CVI241" s="102"/>
      <c r="CVJ241" s="102"/>
      <c r="CVK241" s="102"/>
      <c r="CVL241" s="102"/>
      <c r="CVM241" s="102"/>
      <c r="CVN241" s="102"/>
      <c r="CVO241" s="102"/>
      <c r="CVP241" s="102"/>
      <c r="CVQ241" s="102"/>
      <c r="CVR241" s="102"/>
      <c r="CVS241" s="102"/>
      <c r="CVT241" s="102"/>
      <c r="CVU241" s="102"/>
      <c r="CVV241" s="102"/>
      <c r="CVW241" s="102"/>
      <c r="CVX241" s="102"/>
      <c r="CVY241" s="102"/>
      <c r="CVZ241" s="102"/>
      <c r="CWA241" s="102"/>
      <c r="CWB241" s="102"/>
      <c r="CWC241" s="102"/>
      <c r="CWD241" s="102"/>
      <c r="CWE241" s="102"/>
      <c r="CWF241" s="102"/>
      <c r="CWG241" s="102"/>
      <c r="CWH241" s="102"/>
      <c r="CWI241" s="102"/>
      <c r="CWJ241" s="102"/>
      <c r="CWK241" s="102"/>
      <c r="CWL241" s="102"/>
      <c r="CWM241" s="102"/>
      <c r="CWN241" s="102"/>
      <c r="CWO241" s="102"/>
      <c r="CWP241" s="102"/>
      <c r="CWQ241" s="102"/>
      <c r="CWR241" s="102"/>
      <c r="CWS241" s="102"/>
      <c r="CWT241" s="102"/>
      <c r="CWU241" s="102"/>
      <c r="CWV241" s="102"/>
      <c r="CWW241" s="102"/>
      <c r="CWX241" s="102"/>
      <c r="CWY241" s="102"/>
      <c r="CWZ241" s="102"/>
      <c r="CXA241" s="102"/>
      <c r="CXB241" s="102"/>
      <c r="CXC241" s="102"/>
      <c r="CXD241" s="102"/>
      <c r="CXE241" s="102"/>
      <c r="CXF241" s="102"/>
      <c r="CXG241" s="102"/>
      <c r="CXH241" s="102"/>
      <c r="CXI241" s="102"/>
      <c r="CXJ241" s="102"/>
      <c r="CXK241" s="102"/>
      <c r="CXL241" s="102"/>
      <c r="CXM241" s="102"/>
      <c r="CXN241" s="102"/>
      <c r="CXO241" s="102"/>
      <c r="CXP241" s="102"/>
      <c r="CXQ241" s="102"/>
      <c r="CXR241" s="102"/>
      <c r="CXS241" s="102"/>
      <c r="CXT241" s="102"/>
      <c r="CXU241" s="102"/>
      <c r="CXV241" s="102"/>
      <c r="CXW241" s="102"/>
      <c r="CXX241" s="102"/>
      <c r="CXY241" s="102"/>
      <c r="CXZ241" s="102"/>
      <c r="CYA241" s="102"/>
      <c r="CYB241" s="102"/>
      <c r="CYC241" s="102"/>
      <c r="CYD241" s="102"/>
      <c r="CYE241" s="102"/>
      <c r="CYF241" s="102"/>
      <c r="CYG241" s="102"/>
      <c r="CYH241" s="102"/>
      <c r="CYI241" s="102"/>
      <c r="CYJ241" s="102"/>
      <c r="CYK241" s="102"/>
      <c r="CYL241" s="102"/>
      <c r="CYM241" s="102"/>
      <c r="CYN241" s="102"/>
      <c r="CYO241" s="102"/>
      <c r="CYP241" s="102"/>
      <c r="CYQ241" s="102"/>
      <c r="CYR241" s="102"/>
      <c r="CYS241" s="102"/>
      <c r="CYT241" s="102"/>
      <c r="CYU241" s="102"/>
      <c r="CYV241" s="102"/>
      <c r="CYW241" s="102"/>
      <c r="CYX241" s="102"/>
      <c r="CYY241" s="102"/>
      <c r="CYZ241" s="102"/>
      <c r="CZA241" s="102"/>
      <c r="CZB241" s="102"/>
      <c r="CZC241" s="102"/>
      <c r="CZD241" s="102"/>
      <c r="CZE241" s="102"/>
      <c r="CZF241" s="102"/>
      <c r="CZG241" s="102"/>
      <c r="CZH241" s="102"/>
      <c r="CZI241" s="102"/>
      <c r="CZJ241" s="102"/>
      <c r="CZK241" s="102"/>
      <c r="CZL241" s="102"/>
      <c r="CZM241" s="102"/>
      <c r="CZN241" s="102"/>
      <c r="CZO241" s="102"/>
      <c r="CZP241" s="102"/>
      <c r="CZQ241" s="102"/>
      <c r="CZR241" s="102"/>
      <c r="CZS241" s="102"/>
      <c r="CZT241" s="102"/>
      <c r="CZU241" s="102"/>
      <c r="CZV241" s="102"/>
      <c r="CZW241" s="102"/>
      <c r="CZX241" s="102"/>
      <c r="CZY241" s="102"/>
      <c r="CZZ241" s="102"/>
      <c r="DAA241" s="102"/>
      <c r="DAB241" s="102"/>
      <c r="DAC241" s="102"/>
      <c r="DAD241" s="102"/>
      <c r="DAE241" s="102"/>
      <c r="DAF241" s="102"/>
      <c r="DAG241" s="102"/>
      <c r="DAH241" s="102"/>
      <c r="DAI241" s="102"/>
      <c r="DAJ241" s="102"/>
      <c r="DAK241" s="102"/>
      <c r="DAL241" s="102"/>
      <c r="DAM241" s="102"/>
      <c r="DAN241" s="102"/>
      <c r="DAO241" s="102"/>
      <c r="DAP241" s="102"/>
      <c r="DAQ241" s="102"/>
      <c r="DAR241" s="102"/>
      <c r="DAS241" s="102"/>
      <c r="DAT241" s="102"/>
      <c r="DAU241" s="102"/>
      <c r="DAV241" s="102"/>
      <c r="DAW241" s="102"/>
      <c r="DAX241" s="102"/>
      <c r="DAY241" s="102"/>
      <c r="DAZ241" s="102"/>
      <c r="DBA241" s="102"/>
      <c r="DBB241" s="102"/>
      <c r="DBC241" s="102"/>
      <c r="DBD241" s="102"/>
      <c r="DBE241" s="102"/>
      <c r="DBF241" s="102"/>
      <c r="DBG241" s="102"/>
      <c r="DBH241" s="102"/>
      <c r="DBI241" s="102"/>
      <c r="DBJ241" s="102"/>
      <c r="DBK241" s="102"/>
      <c r="DBL241" s="102"/>
      <c r="DBM241" s="102"/>
      <c r="DBN241" s="102"/>
      <c r="DBO241" s="102"/>
      <c r="DBP241" s="102"/>
      <c r="DBQ241" s="102"/>
      <c r="DBR241" s="102"/>
      <c r="DBS241" s="102"/>
      <c r="DBT241" s="102"/>
      <c r="DBU241" s="102"/>
      <c r="DBV241" s="102"/>
      <c r="DBW241" s="102"/>
      <c r="DBX241" s="102"/>
      <c r="DBY241" s="102"/>
      <c r="DBZ241" s="102"/>
      <c r="DCA241" s="102"/>
      <c r="DCB241" s="102"/>
      <c r="DCC241" s="102"/>
      <c r="DCD241" s="102"/>
      <c r="DCE241" s="102"/>
      <c r="DCF241" s="102"/>
      <c r="DCG241" s="102"/>
      <c r="DCH241" s="102"/>
      <c r="DCI241" s="102"/>
      <c r="DCJ241" s="102"/>
      <c r="DCK241" s="102"/>
      <c r="DCL241" s="102"/>
      <c r="DCM241" s="102"/>
      <c r="DCN241" s="102"/>
      <c r="DCO241" s="102"/>
      <c r="DCP241" s="102"/>
      <c r="DCQ241" s="102"/>
      <c r="DCR241" s="102"/>
      <c r="DCS241" s="102"/>
      <c r="DCT241" s="102"/>
      <c r="DCU241" s="102"/>
      <c r="DCV241" s="102"/>
      <c r="DCW241" s="102"/>
      <c r="DCX241" s="102"/>
      <c r="DCY241" s="102"/>
      <c r="DCZ241" s="102"/>
      <c r="DDA241" s="102"/>
      <c r="DDB241" s="102"/>
      <c r="DDC241" s="102"/>
      <c r="DDD241" s="102"/>
      <c r="DDE241" s="102"/>
      <c r="DDF241" s="102"/>
      <c r="DDG241" s="102"/>
      <c r="DDH241" s="102"/>
      <c r="DDI241" s="102"/>
      <c r="DDJ241" s="102"/>
      <c r="DDK241" s="102"/>
      <c r="DDL241" s="102"/>
      <c r="DDM241" s="102"/>
      <c r="DDN241" s="102"/>
      <c r="DDO241" s="102"/>
      <c r="DDP241" s="102"/>
      <c r="DDQ241" s="102"/>
      <c r="DDR241" s="102"/>
      <c r="DDS241" s="102"/>
      <c r="DDT241" s="102"/>
      <c r="DDU241" s="102"/>
      <c r="DDV241" s="102"/>
      <c r="DDW241" s="102"/>
      <c r="DDX241" s="102"/>
      <c r="DDY241" s="102"/>
      <c r="DDZ241" s="102"/>
      <c r="DEA241" s="102"/>
      <c r="DEB241" s="102"/>
      <c r="DEC241" s="102"/>
      <c r="DED241" s="102"/>
      <c r="DEE241" s="102"/>
      <c r="DEF241" s="102"/>
      <c r="DEG241" s="102"/>
      <c r="DEH241" s="102"/>
      <c r="DEI241" s="102"/>
      <c r="DEJ241" s="102"/>
      <c r="DEK241" s="102"/>
      <c r="DEL241" s="102"/>
      <c r="DEM241" s="102"/>
      <c r="DEN241" s="102"/>
      <c r="DEO241" s="102"/>
      <c r="DEP241" s="102"/>
      <c r="DEQ241" s="102"/>
      <c r="DER241" s="102"/>
      <c r="DES241" s="102"/>
      <c r="DET241" s="102"/>
      <c r="DEU241" s="102"/>
      <c r="DEV241" s="102"/>
      <c r="DEW241" s="102"/>
      <c r="DEX241" s="102"/>
      <c r="DEY241" s="102"/>
      <c r="DEZ241" s="102"/>
      <c r="DFA241" s="102"/>
      <c r="DFB241" s="102"/>
      <c r="DFC241" s="102"/>
      <c r="DFD241" s="102"/>
      <c r="DFE241" s="102"/>
      <c r="DFF241" s="102"/>
      <c r="DFG241" s="102"/>
      <c r="DFH241" s="102"/>
      <c r="DFI241" s="102"/>
      <c r="DFJ241" s="102"/>
      <c r="DFK241" s="102"/>
      <c r="DFL241" s="102"/>
      <c r="DFM241" s="102"/>
      <c r="DFN241" s="102"/>
      <c r="DFO241" s="102"/>
      <c r="DFP241" s="102"/>
      <c r="DFQ241" s="102"/>
      <c r="DFR241" s="102"/>
      <c r="DFS241" s="102"/>
      <c r="DFT241" s="102"/>
      <c r="DFU241" s="102"/>
      <c r="DFV241" s="102"/>
      <c r="DFW241" s="102"/>
      <c r="DFX241" s="102"/>
      <c r="DFY241" s="102"/>
      <c r="DFZ241" s="102"/>
      <c r="DGA241" s="102"/>
      <c r="DGB241" s="102"/>
      <c r="DGC241" s="102"/>
      <c r="DGD241" s="102"/>
      <c r="DGE241" s="102"/>
      <c r="DGF241" s="102"/>
      <c r="DGG241" s="102"/>
      <c r="DGH241" s="102"/>
      <c r="DGI241" s="102"/>
      <c r="DGJ241" s="102"/>
      <c r="DGK241" s="102"/>
      <c r="DGL241" s="102"/>
      <c r="DGM241" s="102"/>
      <c r="DGN241" s="102"/>
      <c r="DGO241" s="102"/>
      <c r="DGP241" s="102"/>
      <c r="DGQ241" s="102"/>
      <c r="DGR241" s="102"/>
      <c r="DGS241" s="102"/>
      <c r="DGT241" s="102"/>
      <c r="DGU241" s="102"/>
      <c r="DGV241" s="102"/>
      <c r="DGW241" s="102"/>
      <c r="DGX241" s="102"/>
      <c r="DGY241" s="102"/>
      <c r="DGZ241" s="102"/>
      <c r="DHA241" s="102"/>
      <c r="DHB241" s="102"/>
      <c r="DHC241" s="102"/>
      <c r="DHD241" s="102"/>
      <c r="DHE241" s="102"/>
      <c r="DHF241" s="102"/>
      <c r="DHG241" s="102"/>
      <c r="DHH241" s="102"/>
      <c r="DHI241" s="102"/>
      <c r="DHJ241" s="102"/>
      <c r="DHK241" s="102"/>
      <c r="DHL241" s="102"/>
      <c r="DHM241" s="102"/>
      <c r="DHN241" s="102"/>
      <c r="DHO241" s="102"/>
      <c r="DHP241" s="102"/>
      <c r="DHQ241" s="102"/>
      <c r="DHR241" s="102"/>
      <c r="DHS241" s="102"/>
      <c r="DHT241" s="102"/>
      <c r="DHU241" s="102"/>
      <c r="DHV241" s="102"/>
      <c r="DHW241" s="102"/>
      <c r="DHX241" s="102"/>
      <c r="DHY241" s="102"/>
      <c r="DHZ241" s="102"/>
      <c r="DIA241" s="102"/>
      <c r="DIB241" s="102"/>
      <c r="DIC241" s="102"/>
      <c r="DID241" s="102"/>
      <c r="DIE241" s="102"/>
      <c r="DIF241" s="102"/>
      <c r="DIG241" s="102"/>
      <c r="DIH241" s="102"/>
      <c r="DII241" s="102"/>
      <c r="DIJ241" s="102"/>
      <c r="DIK241" s="102"/>
      <c r="DIL241" s="102"/>
      <c r="DIM241" s="102"/>
      <c r="DIN241" s="102"/>
      <c r="DIO241" s="102"/>
      <c r="DIP241" s="102"/>
      <c r="DIQ241" s="102"/>
      <c r="DIR241" s="102"/>
      <c r="DIS241" s="102"/>
      <c r="DIT241" s="102"/>
      <c r="DIU241" s="102"/>
      <c r="DIV241" s="102"/>
      <c r="DIW241" s="102"/>
      <c r="DIX241" s="102"/>
      <c r="DIY241" s="102"/>
      <c r="DIZ241" s="102"/>
      <c r="DJA241" s="102"/>
      <c r="DJB241" s="102"/>
      <c r="DJC241" s="102"/>
      <c r="DJD241" s="102"/>
      <c r="DJE241" s="102"/>
      <c r="DJF241" s="102"/>
      <c r="DJG241" s="102"/>
      <c r="DJH241" s="102"/>
      <c r="DJI241" s="102"/>
      <c r="DJJ241" s="102"/>
      <c r="DJK241" s="102"/>
      <c r="DJL241" s="102"/>
      <c r="DJM241" s="102"/>
      <c r="DJN241" s="102"/>
      <c r="DJO241" s="102"/>
      <c r="DJP241" s="102"/>
      <c r="DJQ241" s="102"/>
      <c r="DJR241" s="102"/>
      <c r="DJS241" s="102"/>
      <c r="DJT241" s="102"/>
      <c r="DJU241" s="102"/>
      <c r="DJV241" s="102"/>
      <c r="DJW241" s="102"/>
      <c r="DJX241" s="102"/>
      <c r="DJY241" s="102"/>
      <c r="DJZ241" s="102"/>
      <c r="DKA241" s="102"/>
      <c r="DKB241" s="102"/>
      <c r="DKC241" s="102"/>
      <c r="DKD241" s="102"/>
      <c r="DKE241" s="102"/>
      <c r="DKF241" s="102"/>
      <c r="DKG241" s="102"/>
      <c r="DKH241" s="102"/>
      <c r="DKI241" s="102"/>
      <c r="DKJ241" s="102"/>
      <c r="DKK241" s="102"/>
      <c r="DKL241" s="102"/>
      <c r="DKM241" s="102"/>
      <c r="DKN241" s="102"/>
      <c r="DKO241" s="102"/>
      <c r="DKP241" s="102"/>
      <c r="DKQ241" s="102"/>
      <c r="DKR241" s="102"/>
      <c r="DKS241" s="102"/>
      <c r="DKT241" s="102"/>
      <c r="DKU241" s="102"/>
      <c r="DKV241" s="102"/>
      <c r="DKW241" s="102"/>
      <c r="DKX241" s="102"/>
      <c r="DKY241" s="102"/>
      <c r="DKZ241" s="102"/>
      <c r="DLA241" s="102"/>
      <c r="DLB241" s="102"/>
      <c r="DLC241" s="102"/>
      <c r="DLD241" s="102"/>
      <c r="DLE241" s="102"/>
      <c r="DLF241" s="102"/>
      <c r="DLG241" s="102"/>
      <c r="DLH241" s="102"/>
      <c r="DLI241" s="102"/>
      <c r="DLJ241" s="102"/>
      <c r="DLK241" s="102"/>
      <c r="DLL241" s="102"/>
      <c r="DLM241" s="102"/>
      <c r="DLN241" s="102"/>
      <c r="DLO241" s="102"/>
      <c r="DLP241" s="102"/>
      <c r="DLQ241" s="102"/>
      <c r="DLR241" s="102"/>
      <c r="DLS241" s="102"/>
      <c r="DLT241" s="102"/>
      <c r="DLU241" s="102"/>
      <c r="DLV241" s="102"/>
      <c r="DLW241" s="102"/>
      <c r="DLX241" s="102"/>
      <c r="DLY241" s="102"/>
      <c r="DLZ241" s="102"/>
      <c r="DMA241" s="102"/>
      <c r="DMB241" s="102"/>
      <c r="DMC241" s="102"/>
      <c r="DMD241" s="102"/>
      <c r="DME241" s="102"/>
      <c r="DMF241" s="102"/>
      <c r="DMG241" s="102"/>
      <c r="DMH241" s="102"/>
      <c r="DMI241" s="102"/>
      <c r="DMJ241" s="102"/>
      <c r="DMK241" s="102"/>
      <c r="DML241" s="102"/>
      <c r="DMM241" s="102"/>
      <c r="DMN241" s="102"/>
      <c r="DMO241" s="102"/>
      <c r="DMP241" s="102"/>
      <c r="DMQ241" s="102"/>
      <c r="DMR241" s="102"/>
      <c r="DMS241" s="102"/>
      <c r="DMT241" s="102"/>
      <c r="DMU241" s="102"/>
      <c r="DMV241" s="102"/>
      <c r="DMW241" s="102"/>
      <c r="DMX241" s="102"/>
      <c r="DMY241" s="102"/>
      <c r="DMZ241" s="102"/>
      <c r="DNA241" s="102"/>
      <c r="DNB241" s="102"/>
      <c r="DNC241" s="102"/>
      <c r="DND241" s="102"/>
      <c r="DNE241" s="102"/>
      <c r="DNF241" s="102"/>
      <c r="DNG241" s="102"/>
      <c r="DNH241" s="102"/>
      <c r="DNI241" s="102"/>
      <c r="DNJ241" s="102"/>
      <c r="DNK241" s="102"/>
      <c r="DNL241" s="102"/>
      <c r="DNM241" s="102"/>
      <c r="DNN241" s="102"/>
      <c r="DNO241" s="102"/>
      <c r="DNP241" s="102"/>
      <c r="DNQ241" s="102"/>
      <c r="DNR241" s="102"/>
      <c r="DNS241" s="102"/>
      <c r="DNT241" s="102"/>
      <c r="DNU241" s="102"/>
      <c r="DNV241" s="102"/>
      <c r="DNW241" s="102"/>
      <c r="DNX241" s="102"/>
      <c r="DNY241" s="102"/>
      <c r="DNZ241" s="102"/>
      <c r="DOA241" s="102"/>
      <c r="DOB241" s="102"/>
      <c r="DOC241" s="102"/>
      <c r="DOD241" s="102"/>
      <c r="DOE241" s="102"/>
      <c r="DOF241" s="102"/>
      <c r="DOG241" s="102"/>
      <c r="DOH241" s="102"/>
      <c r="DOI241" s="102"/>
      <c r="DOJ241" s="102"/>
      <c r="DOK241" s="102"/>
      <c r="DOL241" s="102"/>
      <c r="DOM241" s="102"/>
      <c r="DON241" s="102"/>
      <c r="DOO241" s="102"/>
      <c r="DOP241" s="102"/>
      <c r="DOQ241" s="102"/>
      <c r="DOR241" s="102"/>
      <c r="DOS241" s="102"/>
      <c r="DOT241" s="102"/>
      <c r="DOU241" s="102"/>
      <c r="DOV241" s="102"/>
      <c r="DOW241" s="102"/>
      <c r="DOX241" s="102"/>
      <c r="DOY241" s="102"/>
      <c r="DOZ241" s="102"/>
      <c r="DPA241" s="102"/>
      <c r="DPB241" s="102"/>
      <c r="DPC241" s="102"/>
      <c r="DPD241" s="102"/>
      <c r="DPE241" s="102"/>
      <c r="DPF241" s="102"/>
      <c r="DPG241" s="102"/>
      <c r="DPH241" s="102"/>
      <c r="DPI241" s="102"/>
      <c r="DPJ241" s="102"/>
      <c r="DPK241" s="102"/>
      <c r="DPL241" s="102"/>
      <c r="DPM241" s="102"/>
      <c r="DPN241" s="102"/>
      <c r="DPO241" s="102"/>
      <c r="DPP241" s="102"/>
      <c r="DPQ241" s="102"/>
      <c r="DPR241" s="102"/>
      <c r="DPS241" s="102"/>
      <c r="DPT241" s="102"/>
      <c r="DPU241" s="102"/>
      <c r="DPV241" s="102"/>
      <c r="DPW241" s="102"/>
      <c r="DPX241" s="102"/>
      <c r="DPY241" s="102"/>
      <c r="DPZ241" s="102"/>
      <c r="DQA241" s="102"/>
      <c r="DQB241" s="102"/>
      <c r="DQC241" s="102"/>
      <c r="DQD241" s="102"/>
      <c r="DQE241" s="102"/>
      <c r="DQF241" s="102"/>
      <c r="DQG241" s="102"/>
      <c r="DQH241" s="102"/>
      <c r="DQI241" s="102"/>
      <c r="DQJ241" s="102"/>
      <c r="DQK241" s="102"/>
      <c r="DQL241" s="102"/>
      <c r="DQM241" s="102"/>
      <c r="DQN241" s="102"/>
      <c r="DQO241" s="102"/>
      <c r="DQP241" s="102"/>
      <c r="DQQ241" s="102"/>
      <c r="DQR241" s="102"/>
      <c r="DQS241" s="102"/>
      <c r="DQT241" s="102"/>
      <c r="DQU241" s="102"/>
      <c r="DQV241" s="102"/>
      <c r="DQW241" s="102"/>
      <c r="DQX241" s="102"/>
      <c r="DQY241" s="102"/>
      <c r="DQZ241" s="102"/>
      <c r="DRA241" s="102"/>
      <c r="DRB241" s="102"/>
      <c r="DRC241" s="102"/>
      <c r="DRD241" s="102"/>
      <c r="DRE241" s="102"/>
      <c r="DRF241" s="102"/>
      <c r="DRG241" s="102"/>
      <c r="DRH241" s="102"/>
      <c r="DRI241" s="102"/>
      <c r="DRJ241" s="102"/>
      <c r="DRK241" s="102"/>
      <c r="DRL241" s="102"/>
      <c r="DRM241" s="102"/>
      <c r="DRN241" s="102"/>
      <c r="DRO241" s="102"/>
      <c r="DRP241" s="102"/>
      <c r="DRQ241" s="102"/>
      <c r="DRR241" s="102"/>
      <c r="DRS241" s="102"/>
      <c r="DRT241" s="102"/>
      <c r="DRU241" s="102"/>
      <c r="DRV241" s="102"/>
      <c r="DRW241" s="102"/>
      <c r="DRX241" s="102"/>
      <c r="DRY241" s="102"/>
      <c r="DRZ241" s="102"/>
      <c r="DSA241" s="102"/>
      <c r="DSB241" s="102"/>
      <c r="DSC241" s="102"/>
      <c r="DSD241" s="102"/>
      <c r="DSE241" s="102"/>
      <c r="DSF241" s="102"/>
      <c r="DSG241" s="102"/>
      <c r="DSH241" s="102"/>
      <c r="DSI241" s="102"/>
      <c r="DSJ241" s="102"/>
      <c r="DSK241" s="102"/>
      <c r="DSL241" s="102"/>
      <c r="DSM241" s="102"/>
      <c r="DSN241" s="102"/>
      <c r="DSO241" s="102"/>
      <c r="DSP241" s="102"/>
      <c r="DSQ241" s="102"/>
      <c r="DSR241" s="102"/>
      <c r="DSS241" s="102"/>
      <c r="DST241" s="102"/>
      <c r="DSU241" s="102"/>
      <c r="DSV241" s="102"/>
      <c r="DSW241" s="102"/>
      <c r="DSX241" s="102"/>
      <c r="DSY241" s="102"/>
      <c r="DSZ241" s="102"/>
      <c r="DTA241" s="102"/>
      <c r="DTB241" s="102"/>
      <c r="DTC241" s="102"/>
      <c r="DTD241" s="102"/>
      <c r="DTE241" s="102"/>
      <c r="DTF241" s="102"/>
      <c r="DTG241" s="102"/>
      <c r="DTH241" s="102"/>
      <c r="DTI241" s="102"/>
      <c r="DTJ241" s="102"/>
      <c r="DTK241" s="102"/>
      <c r="DTL241" s="102"/>
      <c r="DTM241" s="102"/>
      <c r="DTN241" s="102"/>
      <c r="DTO241" s="102"/>
      <c r="DTP241" s="102"/>
      <c r="DTQ241" s="102"/>
      <c r="DTR241" s="102"/>
      <c r="DTS241" s="102"/>
      <c r="DTT241" s="102"/>
      <c r="DTU241" s="102"/>
      <c r="DTV241" s="102"/>
      <c r="DTW241" s="102"/>
      <c r="DTX241" s="102"/>
      <c r="DTY241" s="102"/>
      <c r="DTZ241" s="102"/>
      <c r="DUA241" s="102"/>
      <c r="DUB241" s="102"/>
      <c r="DUC241" s="102"/>
      <c r="DUD241" s="102"/>
      <c r="DUE241" s="102"/>
      <c r="DUF241" s="102"/>
      <c r="DUG241" s="102"/>
      <c r="DUH241" s="102"/>
      <c r="DUI241" s="102"/>
      <c r="DUJ241" s="102"/>
      <c r="DUK241" s="102"/>
      <c r="DUL241" s="102"/>
      <c r="DUM241" s="102"/>
      <c r="DUN241" s="102"/>
      <c r="DUO241" s="102"/>
      <c r="DUP241" s="102"/>
      <c r="DUQ241" s="102"/>
      <c r="DUR241" s="102"/>
      <c r="DUS241" s="102"/>
      <c r="DUT241" s="102"/>
      <c r="DUU241" s="102"/>
      <c r="DUV241" s="102"/>
      <c r="DUW241" s="102"/>
      <c r="DUX241" s="102"/>
      <c r="DUY241" s="102"/>
      <c r="DUZ241" s="102"/>
      <c r="DVA241" s="102"/>
      <c r="DVB241" s="102"/>
      <c r="DVC241" s="102"/>
      <c r="DVD241" s="102"/>
      <c r="DVE241" s="102"/>
      <c r="DVF241" s="102"/>
      <c r="DVG241" s="102"/>
      <c r="DVH241" s="102"/>
      <c r="DVI241" s="102"/>
      <c r="DVJ241" s="102"/>
      <c r="DVK241" s="102"/>
      <c r="DVL241" s="102"/>
      <c r="DVM241" s="102"/>
      <c r="DVN241" s="102"/>
      <c r="DVO241" s="102"/>
      <c r="DVP241" s="102"/>
      <c r="DVQ241" s="102"/>
      <c r="DVR241" s="102"/>
      <c r="DVS241" s="102"/>
      <c r="DVT241" s="102"/>
      <c r="DVU241" s="102"/>
      <c r="DVV241" s="102"/>
      <c r="DVW241" s="102"/>
      <c r="DVX241" s="102"/>
      <c r="DVY241" s="102"/>
      <c r="DVZ241" s="102"/>
      <c r="DWA241" s="102"/>
      <c r="DWB241" s="102"/>
      <c r="DWC241" s="102"/>
      <c r="DWD241" s="102"/>
      <c r="DWE241" s="102"/>
      <c r="DWF241" s="102"/>
      <c r="DWG241" s="102"/>
      <c r="DWH241" s="102"/>
      <c r="DWI241" s="102"/>
      <c r="DWJ241" s="102"/>
      <c r="DWK241" s="102"/>
      <c r="DWL241" s="102"/>
      <c r="DWM241" s="102"/>
      <c r="DWN241" s="102"/>
      <c r="DWO241" s="102"/>
      <c r="DWP241" s="102"/>
      <c r="DWQ241" s="102"/>
      <c r="DWR241" s="102"/>
      <c r="DWS241" s="102"/>
      <c r="DWT241" s="102"/>
      <c r="DWU241" s="102"/>
      <c r="DWV241" s="102"/>
      <c r="DWW241" s="102"/>
      <c r="DWX241" s="102"/>
      <c r="DWY241" s="102"/>
      <c r="DWZ241" s="102"/>
      <c r="DXA241" s="102"/>
      <c r="DXB241" s="102"/>
      <c r="DXC241" s="102"/>
      <c r="DXD241" s="102"/>
      <c r="DXE241" s="102"/>
      <c r="DXF241" s="102"/>
      <c r="DXG241" s="102"/>
      <c r="DXH241" s="102"/>
      <c r="DXI241" s="102"/>
      <c r="DXJ241" s="102"/>
      <c r="DXK241" s="102"/>
      <c r="DXL241" s="102"/>
      <c r="DXM241" s="102"/>
      <c r="DXN241" s="102"/>
      <c r="DXO241" s="102"/>
      <c r="DXP241" s="102"/>
      <c r="DXQ241" s="102"/>
      <c r="DXR241" s="102"/>
      <c r="DXS241" s="102"/>
      <c r="DXT241" s="102"/>
      <c r="DXU241" s="102"/>
      <c r="DXV241" s="102"/>
      <c r="DXW241" s="102"/>
      <c r="DXX241" s="102"/>
      <c r="DXY241" s="102"/>
      <c r="DXZ241" s="102"/>
      <c r="DYA241" s="102"/>
      <c r="DYB241" s="102"/>
      <c r="DYC241" s="102"/>
      <c r="DYD241" s="102"/>
      <c r="DYE241" s="102"/>
      <c r="DYF241" s="102"/>
      <c r="DYG241" s="102"/>
      <c r="DYH241" s="102"/>
      <c r="DYI241" s="102"/>
      <c r="DYJ241" s="102"/>
      <c r="DYK241" s="102"/>
      <c r="DYL241" s="102"/>
      <c r="DYM241" s="102"/>
      <c r="DYN241" s="102"/>
      <c r="DYO241" s="102"/>
      <c r="DYP241" s="102"/>
      <c r="DYQ241" s="102"/>
      <c r="DYR241" s="102"/>
      <c r="DYS241" s="102"/>
      <c r="DYT241" s="102"/>
      <c r="DYU241" s="102"/>
      <c r="DYV241" s="102"/>
      <c r="DYW241" s="102"/>
      <c r="DYX241" s="102"/>
      <c r="DYY241" s="102"/>
      <c r="DYZ241" s="102"/>
      <c r="DZA241" s="102"/>
      <c r="DZB241" s="102"/>
      <c r="DZC241" s="102"/>
      <c r="DZD241" s="102"/>
      <c r="DZE241" s="102"/>
      <c r="DZF241" s="102"/>
      <c r="DZG241" s="102"/>
      <c r="DZH241" s="102"/>
      <c r="DZI241" s="102"/>
      <c r="DZJ241" s="102"/>
      <c r="DZK241" s="102"/>
      <c r="DZL241" s="102"/>
      <c r="DZM241" s="102"/>
      <c r="DZN241" s="102"/>
      <c r="DZO241" s="102"/>
      <c r="DZP241" s="102"/>
      <c r="DZQ241" s="102"/>
      <c r="DZR241" s="102"/>
      <c r="DZS241" s="102"/>
      <c r="DZT241" s="102"/>
      <c r="DZU241" s="102"/>
      <c r="DZV241" s="102"/>
      <c r="DZW241" s="102"/>
      <c r="DZX241" s="102"/>
      <c r="DZY241" s="102"/>
      <c r="DZZ241" s="102"/>
      <c r="EAA241" s="102"/>
      <c r="EAB241" s="102"/>
      <c r="EAC241" s="102"/>
      <c r="EAD241" s="102"/>
      <c r="EAE241" s="102"/>
      <c r="EAF241" s="102"/>
      <c r="EAG241" s="102"/>
      <c r="EAH241" s="102"/>
      <c r="EAI241" s="102"/>
      <c r="EAJ241" s="102"/>
      <c r="EAK241" s="102"/>
      <c r="EAL241" s="102"/>
      <c r="EAM241" s="102"/>
      <c r="EAN241" s="102"/>
      <c r="EAO241" s="102"/>
      <c r="EAP241" s="102"/>
      <c r="EAQ241" s="102"/>
      <c r="EAR241" s="102"/>
      <c r="EAS241" s="102"/>
      <c r="EAT241" s="102"/>
      <c r="EAU241" s="102"/>
      <c r="EAV241" s="102"/>
      <c r="EAW241" s="102"/>
      <c r="EAX241" s="102"/>
      <c r="EAY241" s="102"/>
      <c r="EAZ241" s="102"/>
      <c r="EBA241" s="102"/>
      <c r="EBB241" s="102"/>
      <c r="EBC241" s="102"/>
      <c r="EBD241" s="102"/>
      <c r="EBE241" s="102"/>
      <c r="EBF241" s="102"/>
      <c r="EBG241" s="102"/>
      <c r="EBH241" s="102"/>
      <c r="EBI241" s="102"/>
      <c r="EBJ241" s="102"/>
      <c r="EBK241" s="102"/>
      <c r="EBL241" s="102"/>
      <c r="EBM241" s="102"/>
      <c r="EBN241" s="102"/>
      <c r="EBO241" s="102"/>
      <c r="EBP241" s="102"/>
      <c r="EBQ241" s="102"/>
      <c r="EBR241" s="102"/>
      <c r="EBS241" s="102"/>
      <c r="EBT241" s="102"/>
      <c r="EBU241" s="102"/>
      <c r="EBV241" s="102"/>
      <c r="EBW241" s="102"/>
      <c r="EBX241" s="102"/>
      <c r="EBY241" s="102"/>
      <c r="EBZ241" s="102"/>
      <c r="ECA241" s="102"/>
      <c r="ECB241" s="102"/>
      <c r="ECC241" s="102"/>
      <c r="ECD241" s="102"/>
      <c r="ECE241" s="102"/>
      <c r="ECF241" s="102"/>
      <c r="ECG241" s="102"/>
      <c r="ECH241" s="102"/>
      <c r="ECI241" s="102"/>
      <c r="ECJ241" s="102"/>
      <c r="ECK241" s="102"/>
      <c r="ECL241" s="102"/>
      <c r="ECM241" s="102"/>
      <c r="ECN241" s="102"/>
      <c r="ECO241" s="102"/>
      <c r="ECP241" s="102"/>
      <c r="ECQ241" s="102"/>
      <c r="ECR241" s="102"/>
      <c r="ECS241" s="102"/>
      <c r="ECT241" s="102"/>
      <c r="ECU241" s="102"/>
      <c r="ECV241" s="102"/>
      <c r="ECW241" s="102"/>
      <c r="ECX241" s="102"/>
      <c r="ECY241" s="102"/>
      <c r="ECZ241" s="102"/>
      <c r="EDA241" s="102"/>
      <c r="EDB241" s="102"/>
      <c r="EDC241" s="102"/>
      <c r="EDD241" s="102"/>
      <c r="EDE241" s="102"/>
      <c r="EDF241" s="102"/>
      <c r="EDG241" s="102"/>
      <c r="EDH241" s="102"/>
      <c r="EDI241" s="102"/>
      <c r="EDJ241" s="102"/>
      <c r="EDK241" s="102"/>
      <c r="EDL241" s="102"/>
      <c r="EDM241" s="102"/>
      <c r="EDN241" s="102"/>
      <c r="EDO241" s="102"/>
      <c r="EDP241" s="102"/>
      <c r="EDQ241" s="102"/>
      <c r="EDR241" s="102"/>
      <c r="EDS241" s="102"/>
      <c r="EDT241" s="102"/>
      <c r="EDU241" s="102"/>
      <c r="EDV241" s="102"/>
      <c r="EDW241" s="102"/>
      <c r="EDX241" s="102"/>
      <c r="EDY241" s="102"/>
      <c r="EDZ241" s="102"/>
      <c r="EEA241" s="102"/>
      <c r="EEB241" s="102"/>
      <c r="EEC241" s="102"/>
      <c r="EED241" s="102"/>
      <c r="EEE241" s="102"/>
      <c r="EEF241" s="102"/>
      <c r="EEG241" s="102"/>
      <c r="EEH241" s="102"/>
      <c r="EEI241" s="102"/>
      <c r="EEJ241" s="102"/>
      <c r="EEK241" s="102"/>
      <c r="EEL241" s="102"/>
      <c r="EEM241" s="102"/>
      <c r="EEN241" s="102"/>
      <c r="EEO241" s="102"/>
      <c r="EEP241" s="102"/>
      <c r="EEQ241" s="102"/>
      <c r="EER241" s="102"/>
      <c r="EES241" s="102"/>
      <c r="EET241" s="102"/>
      <c r="EEU241" s="102"/>
      <c r="EEV241" s="102"/>
      <c r="EEW241" s="102"/>
      <c r="EEX241" s="102"/>
      <c r="EEY241" s="102"/>
      <c r="EEZ241" s="102"/>
      <c r="EFA241" s="102"/>
      <c r="EFB241" s="102"/>
      <c r="EFC241" s="102"/>
      <c r="EFD241" s="102"/>
      <c r="EFE241" s="102"/>
      <c r="EFF241" s="102"/>
      <c r="EFG241" s="102"/>
      <c r="EFH241" s="102"/>
      <c r="EFI241" s="102"/>
      <c r="EFJ241" s="102"/>
      <c r="EFK241" s="102"/>
      <c r="EFL241" s="102"/>
      <c r="EFM241" s="102"/>
      <c r="EFN241" s="102"/>
      <c r="EFO241" s="102"/>
      <c r="EFP241" s="102"/>
      <c r="EFQ241" s="102"/>
      <c r="EFR241" s="102"/>
      <c r="EFS241" s="102"/>
      <c r="EFT241" s="102"/>
      <c r="EFU241" s="102"/>
      <c r="EFV241" s="102"/>
      <c r="EFW241" s="102"/>
      <c r="EFX241" s="102"/>
      <c r="EFY241" s="102"/>
      <c r="EFZ241" s="102"/>
      <c r="EGA241" s="102"/>
      <c r="EGB241" s="102"/>
      <c r="EGC241" s="102"/>
      <c r="EGD241" s="102"/>
      <c r="EGE241" s="102"/>
      <c r="EGF241" s="102"/>
      <c r="EGG241" s="102"/>
      <c r="EGH241" s="102"/>
      <c r="EGI241" s="102"/>
      <c r="EGJ241" s="102"/>
      <c r="EGK241" s="102"/>
      <c r="EGL241" s="102"/>
      <c r="EGM241" s="102"/>
      <c r="EGN241" s="102"/>
      <c r="EGO241" s="102"/>
      <c r="EGP241" s="102"/>
      <c r="EGQ241" s="102"/>
      <c r="EGR241" s="102"/>
      <c r="EGS241" s="102"/>
      <c r="EGT241" s="102"/>
      <c r="EGU241" s="102"/>
      <c r="EGV241" s="102"/>
      <c r="EGW241" s="102"/>
      <c r="EGX241" s="102"/>
      <c r="EGY241" s="102"/>
      <c r="EGZ241" s="102"/>
      <c r="EHA241" s="102"/>
      <c r="EHB241" s="102"/>
      <c r="EHC241" s="102"/>
      <c r="EHD241" s="102"/>
      <c r="EHE241" s="102"/>
      <c r="EHF241" s="102"/>
      <c r="EHG241" s="102"/>
      <c r="EHH241" s="102"/>
      <c r="EHI241" s="102"/>
      <c r="EHJ241" s="102"/>
      <c r="EHK241" s="102"/>
      <c r="EHL241" s="102"/>
      <c r="EHM241" s="102"/>
      <c r="EHN241" s="102"/>
      <c r="EHO241" s="102"/>
      <c r="EHP241" s="102"/>
      <c r="EHQ241" s="102"/>
      <c r="EHR241" s="102"/>
      <c r="EHS241" s="102"/>
      <c r="EHT241" s="102"/>
      <c r="EHU241" s="102"/>
      <c r="EHV241" s="102"/>
      <c r="EHW241" s="102"/>
      <c r="EHX241" s="102"/>
      <c r="EHY241" s="102"/>
      <c r="EHZ241" s="102"/>
      <c r="EIA241" s="102"/>
      <c r="EIB241" s="102"/>
      <c r="EIC241" s="102"/>
      <c r="EID241" s="102"/>
      <c r="EIE241" s="102"/>
      <c r="EIF241" s="102"/>
      <c r="EIG241" s="102"/>
      <c r="EIH241" s="102"/>
      <c r="EII241" s="102"/>
      <c r="EIJ241" s="102"/>
      <c r="EIK241" s="102"/>
      <c r="EIL241" s="102"/>
      <c r="EIM241" s="102"/>
      <c r="EIN241" s="102"/>
      <c r="EIO241" s="102"/>
      <c r="EIP241" s="102"/>
      <c r="EIQ241" s="102"/>
      <c r="EIR241" s="102"/>
      <c r="EIS241" s="102"/>
      <c r="EIT241" s="102"/>
      <c r="EIU241" s="102"/>
      <c r="EIV241" s="102"/>
      <c r="EIW241" s="102"/>
      <c r="EIX241" s="102"/>
      <c r="EIY241" s="102"/>
      <c r="EIZ241" s="102"/>
      <c r="EJA241" s="102"/>
      <c r="EJB241" s="102"/>
      <c r="EJC241" s="102"/>
      <c r="EJD241" s="102"/>
      <c r="EJE241" s="102"/>
      <c r="EJF241" s="102"/>
      <c r="EJG241" s="102"/>
      <c r="EJH241" s="102"/>
      <c r="EJI241" s="102"/>
      <c r="EJJ241" s="102"/>
      <c r="EJK241" s="102"/>
      <c r="EJL241" s="102"/>
      <c r="EJM241" s="102"/>
      <c r="EJN241" s="102"/>
      <c r="EJO241" s="102"/>
      <c r="EJP241" s="102"/>
      <c r="EJQ241" s="102"/>
      <c r="EJR241" s="102"/>
      <c r="EJS241" s="102"/>
      <c r="EJT241" s="102"/>
      <c r="EJU241" s="102"/>
      <c r="EJV241" s="102"/>
      <c r="EJW241" s="102"/>
      <c r="EJX241" s="102"/>
      <c r="EJY241" s="102"/>
      <c r="EJZ241" s="102"/>
      <c r="EKA241" s="102"/>
      <c r="EKB241" s="102"/>
      <c r="EKC241" s="102"/>
      <c r="EKD241" s="102"/>
      <c r="EKE241" s="102"/>
      <c r="EKF241" s="102"/>
      <c r="EKG241" s="102"/>
      <c r="EKH241" s="102"/>
      <c r="EKI241" s="102"/>
      <c r="EKJ241" s="102"/>
      <c r="EKK241" s="102"/>
      <c r="EKL241" s="102"/>
      <c r="EKM241" s="102"/>
      <c r="EKN241" s="102"/>
      <c r="EKO241" s="102"/>
      <c r="EKP241" s="102"/>
      <c r="EKQ241" s="102"/>
      <c r="EKR241" s="102"/>
      <c r="EKS241" s="102"/>
      <c r="EKT241" s="102"/>
      <c r="EKU241" s="102"/>
      <c r="EKV241" s="102"/>
      <c r="EKW241" s="102"/>
      <c r="EKX241" s="102"/>
      <c r="EKY241" s="102"/>
      <c r="EKZ241" s="102"/>
      <c r="ELA241" s="102"/>
      <c r="ELB241" s="102"/>
      <c r="ELC241" s="102"/>
      <c r="ELD241" s="102"/>
      <c r="ELE241" s="102"/>
      <c r="ELF241" s="102"/>
      <c r="ELG241" s="102"/>
      <c r="ELH241" s="102"/>
      <c r="ELI241" s="102"/>
      <c r="ELJ241" s="102"/>
      <c r="ELK241" s="102"/>
      <c r="ELL241" s="102"/>
      <c r="ELM241" s="102"/>
      <c r="ELN241" s="102"/>
      <c r="ELO241" s="102"/>
      <c r="ELP241" s="102"/>
      <c r="ELQ241" s="102"/>
      <c r="ELR241" s="102"/>
      <c r="ELS241" s="102"/>
      <c r="ELT241" s="102"/>
      <c r="ELU241" s="102"/>
      <c r="ELV241" s="102"/>
      <c r="ELW241" s="102"/>
      <c r="ELX241" s="102"/>
      <c r="ELY241" s="102"/>
      <c r="ELZ241" s="102"/>
      <c r="EMA241" s="102"/>
      <c r="EMB241" s="102"/>
      <c r="EMC241" s="102"/>
      <c r="EMD241" s="102"/>
      <c r="EME241" s="102"/>
      <c r="EMF241" s="102"/>
      <c r="EMG241" s="102"/>
      <c r="EMH241" s="102"/>
      <c r="EMI241" s="102"/>
      <c r="EMJ241" s="102"/>
      <c r="EMK241" s="102"/>
      <c r="EML241" s="102"/>
      <c r="EMM241" s="102"/>
      <c r="EMN241" s="102"/>
      <c r="EMO241" s="102"/>
      <c r="EMP241" s="102"/>
      <c r="EMQ241" s="102"/>
      <c r="EMR241" s="102"/>
      <c r="EMS241" s="102"/>
      <c r="EMT241" s="102"/>
      <c r="EMU241" s="102"/>
      <c r="EMV241" s="102"/>
      <c r="EMW241" s="102"/>
      <c r="EMX241" s="102"/>
      <c r="EMY241" s="102"/>
      <c r="EMZ241" s="102"/>
      <c r="ENA241" s="102"/>
      <c r="ENB241" s="102"/>
      <c r="ENC241" s="102"/>
      <c r="END241" s="102"/>
      <c r="ENE241" s="102"/>
      <c r="ENF241" s="102"/>
      <c r="ENG241" s="102"/>
      <c r="ENH241" s="102"/>
      <c r="ENI241" s="102"/>
      <c r="ENJ241" s="102"/>
      <c r="ENK241" s="102"/>
      <c r="ENL241" s="102"/>
      <c r="ENM241" s="102"/>
      <c r="ENN241" s="102"/>
      <c r="ENO241" s="102"/>
      <c r="ENP241" s="102"/>
      <c r="ENQ241" s="102"/>
      <c r="ENR241" s="102"/>
      <c r="ENS241" s="102"/>
      <c r="ENT241" s="102"/>
      <c r="ENU241" s="102"/>
      <c r="ENV241" s="102"/>
      <c r="ENW241" s="102"/>
      <c r="ENX241" s="102"/>
      <c r="ENY241" s="102"/>
      <c r="ENZ241" s="102"/>
      <c r="EOA241" s="102"/>
      <c r="EOB241" s="102"/>
      <c r="EOC241" s="102"/>
      <c r="EOD241" s="102"/>
      <c r="EOE241" s="102"/>
      <c r="EOF241" s="102"/>
      <c r="EOG241" s="102"/>
      <c r="EOH241" s="102"/>
      <c r="EOI241" s="102"/>
      <c r="EOJ241" s="102"/>
      <c r="EOK241" s="102"/>
      <c r="EOL241" s="102"/>
      <c r="EOM241" s="102"/>
      <c r="EON241" s="102"/>
      <c r="EOO241" s="102"/>
      <c r="EOP241" s="102"/>
      <c r="EOQ241" s="102"/>
      <c r="EOR241" s="102"/>
      <c r="EOS241" s="102"/>
      <c r="EOT241" s="102"/>
      <c r="EOU241" s="102"/>
      <c r="EOV241" s="102"/>
      <c r="EOW241" s="102"/>
      <c r="EOX241" s="102"/>
      <c r="EOY241" s="102"/>
      <c r="EOZ241" s="102"/>
      <c r="EPA241" s="102"/>
      <c r="EPB241" s="102"/>
      <c r="EPC241" s="102"/>
      <c r="EPD241" s="102"/>
      <c r="EPE241" s="102"/>
      <c r="EPF241" s="102"/>
      <c r="EPG241" s="102"/>
      <c r="EPH241" s="102"/>
      <c r="EPI241" s="102"/>
      <c r="EPJ241" s="102"/>
      <c r="EPK241" s="102"/>
      <c r="EPL241" s="102"/>
      <c r="EPM241" s="102"/>
      <c r="EPN241" s="102"/>
      <c r="EPO241" s="102"/>
      <c r="EPP241" s="102"/>
      <c r="EPQ241" s="102"/>
      <c r="EPR241" s="102"/>
      <c r="EPS241" s="102"/>
      <c r="EPT241" s="102"/>
      <c r="EPU241" s="102"/>
      <c r="EPV241" s="102"/>
      <c r="EPW241" s="102"/>
      <c r="EPX241" s="102"/>
      <c r="EPY241" s="102"/>
      <c r="EPZ241" s="102"/>
      <c r="EQA241" s="102"/>
      <c r="EQB241" s="102"/>
      <c r="EQC241" s="102"/>
      <c r="EQD241" s="102"/>
      <c r="EQE241" s="102"/>
      <c r="EQF241" s="102"/>
      <c r="EQG241" s="102"/>
      <c r="EQH241" s="102"/>
      <c r="EQI241" s="102"/>
      <c r="EQJ241" s="102"/>
      <c r="EQK241" s="102"/>
      <c r="EQL241" s="102"/>
      <c r="EQM241" s="102"/>
      <c r="EQN241" s="102"/>
      <c r="EQO241" s="102"/>
      <c r="EQP241" s="102"/>
      <c r="EQQ241" s="102"/>
      <c r="EQR241" s="102"/>
      <c r="EQS241" s="102"/>
      <c r="EQT241" s="102"/>
      <c r="EQU241" s="102"/>
      <c r="EQV241" s="102"/>
      <c r="EQW241" s="102"/>
      <c r="EQX241" s="102"/>
      <c r="EQY241" s="102"/>
      <c r="EQZ241" s="102"/>
      <c r="ERA241" s="102"/>
      <c r="ERB241" s="102"/>
      <c r="ERC241" s="102"/>
      <c r="ERD241" s="102"/>
      <c r="ERE241" s="102"/>
      <c r="ERF241" s="102"/>
      <c r="ERG241" s="102"/>
      <c r="ERH241" s="102"/>
      <c r="ERI241" s="102"/>
      <c r="ERJ241" s="102"/>
      <c r="ERK241" s="102"/>
      <c r="ERL241" s="102"/>
      <c r="ERM241" s="102"/>
      <c r="ERN241" s="102"/>
      <c r="ERO241" s="102"/>
      <c r="ERP241" s="102"/>
      <c r="ERQ241" s="102"/>
      <c r="ERR241" s="102"/>
      <c r="ERS241" s="102"/>
      <c r="ERT241" s="102"/>
      <c r="ERU241" s="102"/>
      <c r="ERV241" s="102"/>
      <c r="ERW241" s="102"/>
      <c r="ERX241" s="102"/>
      <c r="ERY241" s="102"/>
      <c r="ERZ241" s="102"/>
      <c r="ESA241" s="102"/>
      <c r="ESB241" s="102"/>
      <c r="ESC241" s="102"/>
      <c r="ESD241" s="102"/>
      <c r="ESE241" s="102"/>
      <c r="ESF241" s="102"/>
      <c r="ESG241" s="102"/>
      <c r="ESH241" s="102"/>
      <c r="ESI241" s="102"/>
      <c r="ESJ241" s="102"/>
      <c r="ESK241" s="102"/>
      <c r="ESL241" s="102"/>
      <c r="ESM241" s="102"/>
      <c r="ESN241" s="102"/>
      <c r="ESO241" s="102"/>
      <c r="ESP241" s="102"/>
      <c r="ESQ241" s="102"/>
      <c r="ESR241" s="102"/>
      <c r="ESS241" s="102"/>
      <c r="EST241" s="102"/>
      <c r="ESU241" s="102"/>
      <c r="ESV241" s="102"/>
      <c r="ESW241" s="102"/>
      <c r="ESX241" s="102"/>
      <c r="ESY241" s="102"/>
      <c r="ESZ241" s="102"/>
      <c r="ETA241" s="102"/>
      <c r="ETB241" s="102"/>
      <c r="ETC241" s="102"/>
      <c r="ETD241" s="102"/>
      <c r="ETE241" s="102"/>
      <c r="ETF241" s="102"/>
      <c r="ETG241" s="102"/>
      <c r="ETH241" s="102"/>
      <c r="ETI241" s="102"/>
      <c r="ETJ241" s="102"/>
      <c r="ETK241" s="102"/>
      <c r="ETL241" s="102"/>
      <c r="ETM241" s="102"/>
      <c r="ETN241" s="102"/>
      <c r="ETO241" s="102"/>
      <c r="ETP241" s="102"/>
      <c r="ETQ241" s="102"/>
      <c r="ETR241" s="102"/>
      <c r="ETS241" s="102"/>
      <c r="ETT241" s="102"/>
      <c r="ETU241" s="102"/>
      <c r="ETV241" s="102"/>
      <c r="ETW241" s="102"/>
      <c r="ETX241" s="102"/>
      <c r="ETY241" s="102"/>
      <c r="ETZ241" s="102"/>
      <c r="EUA241" s="102"/>
      <c r="EUB241" s="102"/>
      <c r="EUC241" s="102"/>
      <c r="EUD241" s="102"/>
      <c r="EUE241" s="102"/>
      <c r="EUF241" s="102"/>
      <c r="EUG241" s="102"/>
      <c r="EUH241" s="102"/>
      <c r="EUI241" s="102"/>
      <c r="EUJ241" s="102"/>
      <c r="EUK241" s="102"/>
      <c r="EUL241" s="102"/>
      <c r="EUM241" s="102"/>
      <c r="EUN241" s="102"/>
      <c r="EUO241" s="102"/>
      <c r="EUP241" s="102"/>
      <c r="EUQ241" s="102"/>
      <c r="EUR241" s="102"/>
      <c r="EUS241" s="102"/>
      <c r="EUT241" s="102"/>
      <c r="EUU241" s="102"/>
      <c r="EUV241" s="102"/>
      <c r="EUW241" s="102"/>
      <c r="EUX241" s="102"/>
      <c r="EUY241" s="102"/>
      <c r="EUZ241" s="102"/>
      <c r="EVA241" s="102"/>
      <c r="EVB241" s="102"/>
      <c r="EVC241" s="102"/>
      <c r="EVD241" s="102"/>
      <c r="EVE241" s="102"/>
      <c r="EVF241" s="102"/>
      <c r="EVG241" s="102"/>
      <c r="EVH241" s="102"/>
      <c r="EVI241" s="102"/>
      <c r="EVJ241" s="102"/>
      <c r="EVK241" s="102"/>
      <c r="EVL241" s="102"/>
      <c r="EVM241" s="102"/>
      <c r="EVN241" s="102"/>
      <c r="EVO241" s="102"/>
      <c r="EVP241" s="102"/>
      <c r="EVQ241" s="102"/>
      <c r="EVR241" s="102"/>
      <c r="EVS241" s="102"/>
      <c r="EVT241" s="102"/>
      <c r="EVU241" s="102"/>
      <c r="EVV241" s="102"/>
      <c r="EVW241" s="102"/>
      <c r="EVX241" s="102"/>
      <c r="EVY241" s="102"/>
      <c r="EVZ241" s="102"/>
      <c r="EWA241" s="102"/>
      <c r="EWB241" s="102"/>
      <c r="EWC241" s="102"/>
      <c r="EWD241" s="102"/>
      <c r="EWE241" s="102"/>
      <c r="EWF241" s="102"/>
      <c r="EWG241" s="102"/>
      <c r="EWH241" s="102"/>
      <c r="EWI241" s="102"/>
      <c r="EWJ241" s="102"/>
      <c r="EWK241" s="102"/>
      <c r="EWL241" s="102"/>
      <c r="EWM241" s="102"/>
      <c r="EWN241" s="102"/>
      <c r="EWO241" s="102"/>
      <c r="EWP241" s="102"/>
      <c r="EWQ241" s="102"/>
      <c r="EWR241" s="102"/>
      <c r="EWS241" s="102"/>
      <c r="EWT241" s="102"/>
      <c r="EWU241" s="102"/>
      <c r="EWV241" s="102"/>
      <c r="EWW241" s="102"/>
      <c r="EWX241" s="102"/>
      <c r="EWY241" s="102"/>
      <c r="EWZ241" s="102"/>
      <c r="EXA241" s="102"/>
      <c r="EXB241" s="102"/>
      <c r="EXC241" s="102"/>
      <c r="EXD241" s="102"/>
      <c r="EXE241" s="102"/>
      <c r="EXF241" s="102"/>
      <c r="EXG241" s="102"/>
      <c r="EXH241" s="102"/>
      <c r="EXI241" s="102"/>
      <c r="EXJ241" s="102"/>
      <c r="EXK241" s="102"/>
      <c r="EXL241" s="102"/>
      <c r="EXM241" s="102"/>
      <c r="EXN241" s="102"/>
      <c r="EXO241" s="102"/>
      <c r="EXP241" s="102"/>
      <c r="EXQ241" s="102"/>
      <c r="EXR241" s="102"/>
      <c r="EXS241" s="102"/>
      <c r="EXT241" s="102"/>
      <c r="EXU241" s="102"/>
      <c r="EXV241" s="102"/>
      <c r="EXW241" s="102"/>
      <c r="EXX241" s="102"/>
      <c r="EXY241" s="102"/>
      <c r="EXZ241" s="102"/>
      <c r="EYA241" s="102"/>
      <c r="EYB241" s="102"/>
      <c r="EYC241" s="102"/>
      <c r="EYD241" s="102"/>
      <c r="EYE241" s="102"/>
      <c r="EYF241" s="102"/>
      <c r="EYG241" s="102"/>
      <c r="EYH241" s="102"/>
      <c r="EYI241" s="102"/>
      <c r="EYJ241" s="102"/>
      <c r="EYK241" s="102"/>
      <c r="EYL241" s="102"/>
      <c r="EYM241" s="102"/>
      <c r="EYN241" s="102"/>
      <c r="EYO241" s="102"/>
      <c r="EYP241" s="102"/>
      <c r="EYQ241" s="102"/>
      <c r="EYR241" s="102"/>
      <c r="EYS241" s="102"/>
      <c r="EYT241" s="102"/>
      <c r="EYU241" s="102"/>
      <c r="EYV241" s="102"/>
      <c r="EYW241" s="102"/>
      <c r="EYX241" s="102"/>
      <c r="EYY241" s="102"/>
      <c r="EYZ241" s="102"/>
      <c r="EZA241" s="102"/>
      <c r="EZB241" s="102"/>
      <c r="EZC241" s="102"/>
      <c r="EZD241" s="102"/>
      <c r="EZE241" s="102"/>
      <c r="EZF241" s="102"/>
      <c r="EZG241" s="102"/>
      <c r="EZH241" s="102"/>
      <c r="EZI241" s="102"/>
      <c r="EZJ241" s="102"/>
      <c r="EZK241" s="102"/>
      <c r="EZL241" s="102"/>
      <c r="EZM241" s="102"/>
      <c r="EZN241" s="102"/>
      <c r="EZO241" s="102"/>
      <c r="EZP241" s="102"/>
      <c r="EZQ241" s="102"/>
      <c r="EZR241" s="102"/>
      <c r="EZS241" s="102"/>
      <c r="EZT241" s="102"/>
      <c r="EZU241" s="102"/>
      <c r="EZV241" s="102"/>
      <c r="EZW241" s="102"/>
      <c r="EZX241" s="102"/>
      <c r="EZY241" s="102"/>
      <c r="EZZ241" s="102"/>
      <c r="FAA241" s="102"/>
      <c r="FAB241" s="102"/>
      <c r="FAC241" s="102"/>
      <c r="FAD241" s="102"/>
      <c r="FAE241" s="102"/>
      <c r="FAF241" s="102"/>
      <c r="FAG241" s="102"/>
      <c r="FAH241" s="102"/>
      <c r="FAI241" s="102"/>
      <c r="FAJ241" s="102"/>
      <c r="FAK241" s="102"/>
      <c r="FAL241" s="102"/>
      <c r="FAM241" s="102"/>
      <c r="FAN241" s="102"/>
      <c r="FAO241" s="102"/>
      <c r="FAP241" s="102"/>
      <c r="FAQ241" s="102"/>
      <c r="FAR241" s="102"/>
      <c r="FAS241" s="102"/>
      <c r="FAT241" s="102"/>
      <c r="FAU241" s="102"/>
      <c r="FAV241" s="102"/>
      <c r="FAW241" s="102"/>
      <c r="FAX241" s="102"/>
      <c r="FAY241" s="102"/>
      <c r="FAZ241" s="102"/>
      <c r="FBA241" s="102"/>
      <c r="FBB241" s="102"/>
      <c r="FBC241" s="102"/>
      <c r="FBD241" s="102"/>
      <c r="FBE241" s="102"/>
      <c r="FBF241" s="102"/>
      <c r="FBG241" s="102"/>
      <c r="FBH241" s="102"/>
      <c r="FBI241" s="102"/>
      <c r="FBJ241" s="102"/>
      <c r="FBK241" s="102"/>
      <c r="FBL241" s="102"/>
      <c r="FBM241" s="102"/>
      <c r="FBN241" s="102"/>
      <c r="FBO241" s="102"/>
      <c r="FBP241" s="102"/>
      <c r="FBQ241" s="102"/>
      <c r="FBR241" s="102"/>
      <c r="FBS241" s="102"/>
      <c r="FBT241" s="102"/>
      <c r="FBU241" s="102"/>
      <c r="FBV241" s="102"/>
      <c r="FBW241" s="102"/>
      <c r="FBX241" s="102"/>
      <c r="FBY241" s="102"/>
      <c r="FBZ241" s="102"/>
      <c r="FCA241" s="102"/>
      <c r="FCB241" s="102"/>
      <c r="FCC241" s="102"/>
      <c r="FCD241" s="102"/>
      <c r="FCE241" s="102"/>
      <c r="FCF241" s="102"/>
      <c r="FCG241" s="102"/>
      <c r="FCH241" s="102"/>
      <c r="FCI241" s="102"/>
      <c r="FCJ241" s="102"/>
      <c r="FCK241" s="102"/>
      <c r="FCL241" s="102"/>
      <c r="FCM241" s="102"/>
      <c r="FCN241" s="102"/>
      <c r="FCO241" s="102"/>
      <c r="FCP241" s="102"/>
      <c r="FCQ241" s="102"/>
      <c r="FCR241" s="102"/>
      <c r="FCS241" s="102"/>
      <c r="FCT241" s="102"/>
      <c r="FCU241" s="102"/>
      <c r="FCV241" s="102"/>
      <c r="FCW241" s="102"/>
      <c r="FCX241" s="102"/>
      <c r="FCY241" s="102"/>
      <c r="FCZ241" s="102"/>
      <c r="FDA241" s="102"/>
      <c r="FDB241" s="102"/>
      <c r="FDC241" s="102"/>
      <c r="FDD241" s="102"/>
      <c r="FDE241" s="102"/>
      <c r="FDF241" s="102"/>
      <c r="FDG241" s="102"/>
      <c r="FDH241" s="102"/>
      <c r="FDI241" s="102"/>
      <c r="FDJ241" s="102"/>
      <c r="FDK241" s="102"/>
      <c r="FDL241" s="102"/>
      <c r="FDM241" s="102"/>
      <c r="FDN241" s="102"/>
      <c r="FDO241" s="102"/>
      <c r="FDP241" s="102"/>
      <c r="FDQ241" s="102"/>
      <c r="FDR241" s="102"/>
      <c r="FDS241" s="102"/>
      <c r="FDT241" s="102"/>
      <c r="FDU241" s="102"/>
      <c r="FDV241" s="102"/>
      <c r="FDW241" s="102"/>
      <c r="FDX241" s="102"/>
      <c r="FDY241" s="102"/>
      <c r="FDZ241" s="102"/>
      <c r="FEA241" s="102"/>
      <c r="FEB241" s="102"/>
      <c r="FEC241" s="102"/>
      <c r="FED241" s="102"/>
      <c r="FEE241" s="102"/>
      <c r="FEF241" s="102"/>
      <c r="FEG241" s="102"/>
      <c r="FEH241" s="102"/>
      <c r="FEI241" s="102"/>
      <c r="FEJ241" s="102"/>
      <c r="FEK241" s="102"/>
      <c r="FEL241" s="102"/>
      <c r="FEM241" s="102"/>
      <c r="FEN241" s="102"/>
      <c r="FEO241" s="102"/>
      <c r="FEP241" s="102"/>
      <c r="FEQ241" s="102"/>
      <c r="FER241" s="102"/>
      <c r="FES241" s="102"/>
      <c r="FET241" s="102"/>
      <c r="FEU241" s="102"/>
      <c r="FEV241" s="102"/>
      <c r="FEW241" s="102"/>
      <c r="FEX241" s="102"/>
      <c r="FEY241" s="102"/>
      <c r="FEZ241" s="102"/>
      <c r="FFA241" s="102"/>
      <c r="FFB241" s="102"/>
      <c r="FFC241" s="102"/>
      <c r="FFD241" s="102"/>
      <c r="FFE241" s="102"/>
      <c r="FFF241" s="102"/>
      <c r="FFG241" s="102"/>
      <c r="FFH241" s="102"/>
      <c r="FFI241" s="102"/>
      <c r="FFJ241" s="102"/>
      <c r="FFK241" s="102"/>
      <c r="FFL241" s="102"/>
      <c r="FFM241" s="102"/>
      <c r="FFN241" s="102"/>
      <c r="FFO241" s="102"/>
      <c r="FFP241" s="102"/>
      <c r="FFQ241" s="102"/>
      <c r="FFR241" s="102"/>
      <c r="FFS241" s="102"/>
      <c r="FFT241" s="102"/>
      <c r="FFU241" s="102"/>
      <c r="FFV241" s="102"/>
      <c r="FFW241" s="102"/>
      <c r="FFX241" s="102"/>
      <c r="FFY241" s="102"/>
      <c r="FFZ241" s="102"/>
      <c r="FGA241" s="102"/>
      <c r="FGB241" s="102"/>
      <c r="FGC241" s="102"/>
      <c r="FGD241" s="102"/>
      <c r="FGE241" s="102"/>
      <c r="FGF241" s="102"/>
      <c r="FGG241" s="102"/>
      <c r="FGH241" s="102"/>
      <c r="FGI241" s="102"/>
      <c r="FGJ241" s="102"/>
      <c r="FGK241" s="102"/>
      <c r="FGL241" s="102"/>
      <c r="FGM241" s="102"/>
      <c r="FGN241" s="102"/>
      <c r="FGO241" s="102"/>
      <c r="FGP241" s="102"/>
      <c r="FGQ241" s="102"/>
      <c r="FGR241" s="102"/>
      <c r="FGS241" s="102"/>
      <c r="FGT241" s="102"/>
      <c r="FGU241" s="102"/>
      <c r="FGV241" s="102"/>
      <c r="FGW241" s="102"/>
      <c r="FGX241" s="102"/>
      <c r="FGY241" s="102"/>
      <c r="FGZ241" s="102"/>
      <c r="FHA241" s="102"/>
      <c r="FHB241" s="102"/>
      <c r="FHC241" s="102"/>
      <c r="FHD241" s="102"/>
      <c r="FHE241" s="102"/>
      <c r="FHF241" s="102"/>
      <c r="FHG241" s="102"/>
      <c r="FHH241" s="102"/>
      <c r="FHI241" s="102"/>
      <c r="FHJ241" s="102"/>
      <c r="FHK241" s="102"/>
      <c r="FHL241" s="102"/>
      <c r="FHM241" s="102"/>
      <c r="FHN241" s="102"/>
      <c r="FHO241" s="102"/>
      <c r="FHP241" s="102"/>
      <c r="FHQ241" s="102"/>
      <c r="FHR241" s="102"/>
      <c r="FHS241" s="102"/>
      <c r="FHT241" s="102"/>
      <c r="FHU241" s="102"/>
      <c r="FHV241" s="102"/>
      <c r="FHW241" s="102"/>
      <c r="FHX241" s="102"/>
      <c r="FHY241" s="102"/>
      <c r="FHZ241" s="102"/>
      <c r="FIA241" s="102"/>
      <c r="FIB241" s="102"/>
      <c r="FIC241" s="102"/>
      <c r="FID241" s="102"/>
      <c r="FIE241" s="102"/>
      <c r="FIF241" s="102"/>
      <c r="FIG241" s="102"/>
      <c r="FIH241" s="102"/>
      <c r="FII241" s="102"/>
      <c r="FIJ241" s="102"/>
      <c r="FIK241" s="102"/>
      <c r="FIL241" s="102"/>
      <c r="FIM241" s="102"/>
      <c r="FIN241" s="102"/>
      <c r="FIO241" s="102"/>
      <c r="FIP241" s="102"/>
      <c r="FIQ241" s="102"/>
      <c r="FIR241" s="102"/>
      <c r="FIS241" s="102"/>
      <c r="FIT241" s="102"/>
      <c r="FIU241" s="102"/>
      <c r="FIV241" s="102"/>
      <c r="FIW241" s="102"/>
      <c r="FIX241" s="102"/>
      <c r="FIY241" s="102"/>
      <c r="FIZ241" s="102"/>
      <c r="FJA241" s="102"/>
      <c r="FJB241" s="102"/>
      <c r="FJC241" s="102"/>
      <c r="FJD241" s="102"/>
      <c r="FJE241" s="102"/>
      <c r="FJF241" s="102"/>
      <c r="FJG241" s="102"/>
      <c r="FJH241" s="102"/>
      <c r="FJI241" s="102"/>
      <c r="FJJ241" s="102"/>
      <c r="FJK241" s="102"/>
      <c r="FJL241" s="102"/>
      <c r="FJM241" s="102"/>
      <c r="FJN241" s="102"/>
      <c r="FJO241" s="102"/>
      <c r="FJP241" s="102"/>
      <c r="FJQ241" s="102"/>
      <c r="FJR241" s="102"/>
      <c r="FJS241" s="102"/>
      <c r="FJT241" s="102"/>
      <c r="FJU241" s="102"/>
      <c r="FJV241" s="102"/>
      <c r="FJW241" s="102"/>
      <c r="FJX241" s="102"/>
      <c r="FJY241" s="102"/>
      <c r="FJZ241" s="102"/>
      <c r="FKA241" s="102"/>
      <c r="FKB241" s="102"/>
      <c r="FKC241" s="102"/>
      <c r="FKD241" s="102"/>
      <c r="FKE241" s="102"/>
      <c r="FKF241" s="102"/>
      <c r="FKG241" s="102"/>
      <c r="FKH241" s="102"/>
      <c r="FKI241" s="102"/>
      <c r="FKJ241" s="102"/>
      <c r="FKK241" s="102"/>
      <c r="FKL241" s="102"/>
      <c r="FKM241" s="102"/>
      <c r="FKN241" s="102"/>
      <c r="FKO241" s="102"/>
      <c r="FKP241" s="102"/>
      <c r="FKQ241" s="102"/>
      <c r="FKR241" s="102"/>
      <c r="FKS241" s="102"/>
      <c r="FKT241" s="102"/>
      <c r="FKU241" s="102"/>
      <c r="FKV241" s="102"/>
      <c r="FKW241" s="102"/>
      <c r="FKX241" s="102"/>
      <c r="FKY241" s="102"/>
      <c r="FKZ241" s="102"/>
      <c r="FLA241" s="102"/>
      <c r="FLB241" s="102"/>
      <c r="FLC241" s="102"/>
      <c r="FLD241" s="102"/>
      <c r="FLE241" s="102"/>
      <c r="FLF241" s="102"/>
      <c r="FLG241" s="102"/>
      <c r="FLH241" s="102"/>
      <c r="FLI241" s="102"/>
      <c r="FLJ241" s="102"/>
      <c r="FLK241" s="102"/>
      <c r="FLL241" s="102"/>
      <c r="FLM241" s="102"/>
      <c r="FLN241" s="102"/>
      <c r="FLO241" s="102"/>
      <c r="FLP241" s="102"/>
      <c r="FLQ241" s="102"/>
      <c r="FLR241" s="102"/>
      <c r="FLS241" s="102"/>
      <c r="FLT241" s="102"/>
      <c r="FLU241" s="102"/>
      <c r="FLV241" s="102"/>
      <c r="FLW241" s="102"/>
      <c r="FLX241" s="102"/>
      <c r="FLY241" s="102"/>
      <c r="FLZ241" s="102"/>
      <c r="FMA241" s="102"/>
      <c r="FMB241" s="102"/>
      <c r="FMC241" s="102"/>
      <c r="FMD241" s="102"/>
      <c r="FME241" s="102"/>
      <c r="FMF241" s="102"/>
      <c r="FMG241" s="102"/>
      <c r="FMH241" s="102"/>
      <c r="FMI241" s="102"/>
      <c r="FMJ241" s="102"/>
      <c r="FMK241" s="102"/>
      <c r="FML241" s="102"/>
      <c r="FMM241" s="102"/>
      <c r="FMN241" s="102"/>
      <c r="FMO241" s="102"/>
      <c r="FMP241" s="102"/>
      <c r="FMQ241" s="102"/>
      <c r="FMR241" s="102"/>
      <c r="FMS241" s="102"/>
      <c r="FMT241" s="102"/>
      <c r="FMU241" s="102"/>
      <c r="FMV241" s="102"/>
      <c r="FMW241" s="102"/>
      <c r="FMX241" s="102"/>
      <c r="FMY241" s="102"/>
      <c r="FMZ241" s="102"/>
      <c r="FNA241" s="102"/>
      <c r="FNB241" s="102"/>
      <c r="FNC241" s="102"/>
      <c r="FND241" s="102"/>
      <c r="FNE241" s="102"/>
      <c r="FNF241" s="102"/>
      <c r="FNG241" s="102"/>
      <c r="FNH241" s="102"/>
      <c r="FNI241" s="102"/>
      <c r="FNJ241" s="102"/>
      <c r="FNK241" s="102"/>
      <c r="FNL241" s="102"/>
      <c r="FNM241" s="102"/>
      <c r="FNN241" s="102"/>
      <c r="FNO241" s="102"/>
      <c r="FNP241" s="102"/>
      <c r="FNQ241" s="102"/>
      <c r="FNR241" s="102"/>
      <c r="FNS241" s="102"/>
      <c r="FNT241" s="102"/>
      <c r="FNU241" s="102"/>
      <c r="FNV241" s="102"/>
      <c r="FNW241" s="102"/>
      <c r="FNX241" s="102"/>
      <c r="FNY241" s="102"/>
      <c r="FNZ241" s="102"/>
      <c r="FOA241" s="102"/>
      <c r="FOB241" s="102"/>
      <c r="FOC241" s="102"/>
      <c r="FOD241" s="102"/>
      <c r="FOE241" s="102"/>
      <c r="FOF241" s="102"/>
      <c r="FOG241" s="102"/>
      <c r="FOH241" s="102"/>
      <c r="FOI241" s="102"/>
      <c r="FOJ241" s="102"/>
      <c r="FOK241" s="102"/>
      <c r="FOL241" s="102"/>
      <c r="FOM241" s="102"/>
      <c r="FON241" s="102"/>
      <c r="FOO241" s="102"/>
      <c r="FOP241" s="102"/>
      <c r="FOQ241" s="102"/>
      <c r="FOR241" s="102"/>
      <c r="FOS241" s="102"/>
      <c r="FOT241" s="102"/>
      <c r="FOU241" s="102"/>
      <c r="FOV241" s="102"/>
      <c r="FOW241" s="102"/>
      <c r="FOX241" s="102"/>
      <c r="FOY241" s="102"/>
      <c r="FOZ241" s="102"/>
      <c r="FPA241" s="102"/>
      <c r="FPB241" s="102"/>
      <c r="FPC241" s="102"/>
      <c r="FPD241" s="102"/>
      <c r="FPE241" s="102"/>
      <c r="FPF241" s="102"/>
      <c r="FPG241" s="102"/>
      <c r="FPH241" s="102"/>
      <c r="FPI241" s="102"/>
      <c r="FPJ241" s="102"/>
      <c r="FPK241" s="102"/>
      <c r="FPL241" s="102"/>
      <c r="FPM241" s="102"/>
      <c r="FPN241" s="102"/>
      <c r="FPO241" s="102"/>
      <c r="FPP241" s="102"/>
      <c r="FPQ241" s="102"/>
      <c r="FPR241" s="102"/>
      <c r="FPS241" s="102"/>
      <c r="FPT241" s="102"/>
      <c r="FPU241" s="102"/>
      <c r="FPV241" s="102"/>
      <c r="FPW241" s="102"/>
      <c r="FPX241" s="102"/>
      <c r="FPY241" s="102"/>
      <c r="FPZ241" s="102"/>
      <c r="FQA241" s="102"/>
      <c r="FQB241" s="102"/>
      <c r="FQC241" s="102"/>
      <c r="FQD241" s="102"/>
      <c r="FQE241" s="102"/>
      <c r="FQF241" s="102"/>
      <c r="FQG241" s="102"/>
      <c r="FQH241" s="102"/>
      <c r="FQI241" s="102"/>
      <c r="FQJ241" s="102"/>
      <c r="FQK241" s="102"/>
      <c r="FQL241" s="102"/>
      <c r="FQM241" s="102"/>
      <c r="FQN241" s="102"/>
      <c r="FQO241" s="102"/>
      <c r="FQP241" s="102"/>
      <c r="FQQ241" s="102"/>
      <c r="FQR241" s="102"/>
      <c r="FQS241" s="102"/>
      <c r="FQT241" s="102"/>
      <c r="FQU241" s="102"/>
      <c r="FQV241" s="102"/>
      <c r="FQW241" s="102"/>
      <c r="FQX241" s="102"/>
      <c r="FQY241" s="102"/>
      <c r="FQZ241" s="102"/>
      <c r="FRA241" s="102"/>
      <c r="FRB241" s="102"/>
      <c r="FRC241" s="102"/>
      <c r="FRD241" s="102"/>
      <c r="FRE241" s="102"/>
      <c r="FRF241" s="102"/>
      <c r="FRG241" s="102"/>
      <c r="FRH241" s="102"/>
      <c r="FRI241" s="102"/>
      <c r="FRJ241" s="102"/>
      <c r="FRK241" s="102"/>
      <c r="FRL241" s="102"/>
      <c r="FRM241" s="102"/>
      <c r="FRN241" s="102"/>
      <c r="FRO241" s="102"/>
      <c r="FRP241" s="102"/>
      <c r="FRQ241" s="102"/>
      <c r="FRR241" s="102"/>
      <c r="FRS241" s="102"/>
      <c r="FRT241" s="102"/>
      <c r="FRU241" s="102"/>
      <c r="FRV241" s="102"/>
      <c r="FRW241" s="102"/>
      <c r="FRX241" s="102"/>
      <c r="FRY241" s="102"/>
      <c r="FRZ241" s="102"/>
      <c r="FSA241" s="102"/>
      <c r="FSB241" s="102"/>
      <c r="FSC241" s="102"/>
      <c r="FSD241" s="102"/>
      <c r="FSE241" s="102"/>
      <c r="FSF241" s="102"/>
      <c r="FSG241" s="102"/>
      <c r="FSH241" s="102"/>
      <c r="FSI241" s="102"/>
      <c r="FSJ241" s="102"/>
      <c r="FSK241" s="102"/>
      <c r="FSL241" s="102"/>
      <c r="FSM241" s="102"/>
      <c r="FSN241" s="102"/>
      <c r="FSO241" s="102"/>
      <c r="FSP241" s="102"/>
      <c r="FSQ241" s="102"/>
      <c r="FSR241" s="102"/>
      <c r="FSS241" s="102"/>
      <c r="FST241" s="102"/>
      <c r="FSU241" s="102"/>
      <c r="FSV241" s="102"/>
      <c r="FSW241" s="102"/>
      <c r="FSX241" s="102"/>
      <c r="FSY241" s="102"/>
      <c r="FSZ241" s="102"/>
      <c r="FTA241" s="102"/>
      <c r="FTB241" s="102"/>
      <c r="FTC241" s="102"/>
      <c r="FTD241" s="102"/>
      <c r="FTE241" s="102"/>
      <c r="FTF241" s="102"/>
      <c r="FTG241" s="102"/>
      <c r="FTH241" s="102"/>
      <c r="FTI241" s="102"/>
      <c r="FTJ241" s="102"/>
      <c r="FTK241" s="102"/>
      <c r="FTL241" s="102"/>
      <c r="FTM241" s="102"/>
      <c r="FTN241" s="102"/>
      <c r="FTO241" s="102"/>
      <c r="FTP241" s="102"/>
      <c r="FTQ241" s="102"/>
      <c r="FTR241" s="102"/>
      <c r="FTS241" s="102"/>
      <c r="FTT241" s="102"/>
      <c r="FTU241" s="102"/>
      <c r="FTV241" s="102"/>
      <c r="FTW241" s="102"/>
      <c r="FTX241" s="102"/>
      <c r="FTY241" s="102"/>
      <c r="FTZ241" s="102"/>
      <c r="FUA241" s="102"/>
      <c r="FUB241" s="102"/>
      <c r="FUC241" s="102"/>
      <c r="FUD241" s="102"/>
      <c r="FUE241" s="102"/>
      <c r="FUF241" s="102"/>
      <c r="FUG241" s="102"/>
      <c r="FUH241" s="102"/>
      <c r="FUI241" s="102"/>
      <c r="FUJ241" s="102"/>
      <c r="FUK241" s="102"/>
      <c r="FUL241" s="102"/>
      <c r="FUM241" s="102"/>
      <c r="FUN241" s="102"/>
      <c r="FUO241" s="102"/>
      <c r="FUP241" s="102"/>
      <c r="FUQ241" s="102"/>
      <c r="FUR241" s="102"/>
      <c r="FUS241" s="102"/>
      <c r="FUT241" s="102"/>
      <c r="FUU241" s="102"/>
      <c r="FUV241" s="102"/>
      <c r="FUW241" s="102"/>
      <c r="FUX241" s="102"/>
      <c r="FUY241" s="102"/>
      <c r="FUZ241" s="102"/>
      <c r="FVA241" s="102"/>
      <c r="FVB241" s="102"/>
      <c r="FVC241" s="102"/>
      <c r="FVD241" s="102"/>
      <c r="FVE241" s="102"/>
      <c r="FVF241" s="102"/>
      <c r="FVG241" s="102"/>
      <c r="FVH241" s="102"/>
      <c r="FVI241" s="102"/>
      <c r="FVJ241" s="102"/>
      <c r="FVK241" s="102"/>
      <c r="FVL241" s="102"/>
      <c r="FVM241" s="102"/>
      <c r="FVN241" s="102"/>
      <c r="FVO241" s="102"/>
      <c r="FVP241" s="102"/>
      <c r="FVQ241" s="102"/>
      <c r="FVR241" s="102"/>
      <c r="FVS241" s="102"/>
      <c r="FVT241" s="102"/>
      <c r="FVU241" s="102"/>
      <c r="FVV241" s="102"/>
      <c r="FVW241" s="102"/>
      <c r="FVX241" s="102"/>
      <c r="FVY241" s="102"/>
      <c r="FVZ241" s="102"/>
      <c r="FWA241" s="102"/>
      <c r="FWB241" s="102"/>
      <c r="FWC241" s="102"/>
      <c r="FWD241" s="102"/>
      <c r="FWE241" s="102"/>
      <c r="FWF241" s="102"/>
      <c r="FWG241" s="102"/>
      <c r="FWH241" s="102"/>
      <c r="FWI241" s="102"/>
      <c r="FWJ241" s="102"/>
      <c r="FWK241" s="102"/>
      <c r="FWL241" s="102"/>
      <c r="FWM241" s="102"/>
      <c r="FWN241" s="102"/>
      <c r="FWO241" s="102"/>
      <c r="FWP241" s="102"/>
      <c r="FWQ241" s="102"/>
      <c r="FWR241" s="102"/>
      <c r="FWS241" s="102"/>
      <c r="FWT241" s="102"/>
      <c r="FWU241" s="102"/>
      <c r="FWV241" s="102"/>
      <c r="FWW241" s="102"/>
      <c r="FWX241" s="102"/>
      <c r="FWY241" s="102"/>
      <c r="FWZ241" s="102"/>
      <c r="FXA241" s="102"/>
      <c r="FXB241" s="102"/>
      <c r="FXC241" s="102"/>
      <c r="FXD241" s="102"/>
      <c r="FXE241" s="102"/>
      <c r="FXF241" s="102"/>
      <c r="FXG241" s="102"/>
      <c r="FXH241" s="102"/>
      <c r="FXI241" s="102"/>
      <c r="FXJ241" s="102"/>
      <c r="FXK241" s="102"/>
      <c r="FXL241" s="102"/>
      <c r="FXM241" s="102"/>
      <c r="FXN241" s="102"/>
      <c r="FXO241" s="102"/>
      <c r="FXP241" s="102"/>
      <c r="FXQ241" s="102"/>
      <c r="FXR241" s="102"/>
      <c r="FXS241" s="102"/>
      <c r="FXT241" s="102"/>
      <c r="FXU241" s="102"/>
      <c r="FXV241" s="102"/>
      <c r="FXW241" s="102"/>
      <c r="FXX241" s="102"/>
      <c r="FXY241" s="102"/>
      <c r="FXZ241" s="102"/>
      <c r="FYA241" s="102"/>
      <c r="FYB241" s="102"/>
      <c r="FYC241" s="102"/>
      <c r="FYD241" s="102"/>
      <c r="FYE241" s="102"/>
      <c r="FYF241" s="102"/>
      <c r="FYG241" s="102"/>
      <c r="FYH241" s="102"/>
      <c r="FYI241" s="102"/>
      <c r="FYJ241" s="102"/>
      <c r="FYK241" s="102"/>
      <c r="FYL241" s="102"/>
      <c r="FYM241" s="102"/>
      <c r="FYN241" s="102"/>
      <c r="FYO241" s="102"/>
      <c r="FYP241" s="102"/>
      <c r="FYQ241" s="102"/>
      <c r="FYR241" s="102"/>
      <c r="FYS241" s="102"/>
      <c r="FYT241" s="102"/>
      <c r="FYU241" s="102"/>
      <c r="FYV241" s="102"/>
      <c r="FYW241" s="102"/>
      <c r="FYX241" s="102"/>
      <c r="FYY241" s="102"/>
      <c r="FYZ241" s="102"/>
      <c r="FZA241" s="102"/>
      <c r="FZB241" s="102"/>
      <c r="FZC241" s="102"/>
      <c r="FZD241" s="102"/>
      <c r="FZE241" s="102"/>
      <c r="FZF241" s="102"/>
      <c r="FZG241" s="102"/>
      <c r="FZH241" s="102"/>
      <c r="FZI241" s="102"/>
      <c r="FZJ241" s="102"/>
      <c r="FZK241" s="102"/>
      <c r="FZL241" s="102"/>
      <c r="FZM241" s="102"/>
      <c r="FZN241" s="102"/>
      <c r="FZO241" s="102"/>
      <c r="FZP241" s="102"/>
      <c r="FZQ241" s="102"/>
      <c r="FZR241" s="102"/>
      <c r="FZS241" s="102"/>
      <c r="FZT241" s="102"/>
      <c r="FZU241" s="102"/>
      <c r="FZV241" s="102"/>
      <c r="FZW241" s="102"/>
      <c r="FZX241" s="102"/>
      <c r="FZY241" s="102"/>
      <c r="FZZ241" s="102"/>
      <c r="GAA241" s="102"/>
      <c r="GAB241" s="102"/>
      <c r="GAC241" s="102"/>
      <c r="GAD241" s="102"/>
      <c r="GAE241" s="102"/>
      <c r="GAF241" s="102"/>
      <c r="GAG241" s="102"/>
      <c r="GAH241" s="102"/>
      <c r="GAI241" s="102"/>
      <c r="GAJ241" s="102"/>
      <c r="GAK241" s="102"/>
      <c r="GAL241" s="102"/>
      <c r="GAM241" s="102"/>
      <c r="GAN241" s="102"/>
      <c r="GAO241" s="102"/>
      <c r="GAP241" s="102"/>
      <c r="GAQ241" s="102"/>
      <c r="GAR241" s="102"/>
      <c r="GAS241" s="102"/>
      <c r="GAT241" s="102"/>
      <c r="GAU241" s="102"/>
      <c r="GAV241" s="102"/>
      <c r="GAW241" s="102"/>
      <c r="GAX241" s="102"/>
      <c r="GAY241" s="102"/>
      <c r="GAZ241" s="102"/>
      <c r="GBA241" s="102"/>
      <c r="GBB241" s="102"/>
      <c r="GBC241" s="102"/>
      <c r="GBD241" s="102"/>
      <c r="GBE241" s="102"/>
      <c r="GBF241" s="102"/>
      <c r="GBG241" s="102"/>
      <c r="GBH241" s="102"/>
      <c r="GBI241" s="102"/>
      <c r="GBJ241" s="102"/>
      <c r="GBK241" s="102"/>
      <c r="GBL241" s="102"/>
      <c r="GBM241" s="102"/>
      <c r="GBN241" s="102"/>
      <c r="GBO241" s="102"/>
      <c r="GBP241" s="102"/>
      <c r="GBQ241" s="102"/>
      <c r="GBR241" s="102"/>
      <c r="GBS241" s="102"/>
      <c r="GBT241" s="102"/>
      <c r="GBU241" s="102"/>
      <c r="GBV241" s="102"/>
      <c r="GBW241" s="102"/>
      <c r="GBX241" s="102"/>
      <c r="GBY241" s="102"/>
      <c r="GBZ241" s="102"/>
      <c r="GCA241" s="102"/>
      <c r="GCB241" s="102"/>
      <c r="GCC241" s="102"/>
      <c r="GCD241" s="102"/>
      <c r="GCE241" s="102"/>
      <c r="GCF241" s="102"/>
      <c r="GCG241" s="102"/>
      <c r="GCH241" s="102"/>
      <c r="GCI241" s="102"/>
      <c r="GCJ241" s="102"/>
      <c r="GCK241" s="102"/>
      <c r="GCL241" s="102"/>
      <c r="GCM241" s="102"/>
      <c r="GCN241" s="102"/>
      <c r="GCO241" s="102"/>
      <c r="GCP241" s="102"/>
      <c r="GCQ241" s="102"/>
      <c r="GCR241" s="102"/>
      <c r="GCS241" s="102"/>
      <c r="GCT241" s="102"/>
      <c r="GCU241" s="102"/>
      <c r="GCV241" s="102"/>
      <c r="GCW241" s="102"/>
      <c r="GCX241" s="102"/>
      <c r="GCY241" s="102"/>
      <c r="GCZ241" s="102"/>
      <c r="GDA241" s="102"/>
      <c r="GDB241" s="102"/>
      <c r="GDC241" s="102"/>
      <c r="GDD241" s="102"/>
      <c r="GDE241" s="102"/>
      <c r="GDF241" s="102"/>
      <c r="GDG241" s="102"/>
      <c r="GDH241" s="102"/>
      <c r="GDI241" s="102"/>
      <c r="GDJ241" s="102"/>
      <c r="GDK241" s="102"/>
      <c r="GDL241" s="102"/>
      <c r="GDM241" s="102"/>
      <c r="GDN241" s="102"/>
      <c r="GDO241" s="102"/>
      <c r="GDP241" s="102"/>
      <c r="GDQ241" s="102"/>
      <c r="GDR241" s="102"/>
      <c r="GDS241" s="102"/>
      <c r="GDT241" s="102"/>
      <c r="GDU241" s="102"/>
      <c r="GDV241" s="102"/>
      <c r="GDW241" s="102"/>
      <c r="GDX241" s="102"/>
      <c r="GDY241" s="102"/>
      <c r="GDZ241" s="102"/>
      <c r="GEA241" s="102"/>
      <c r="GEB241" s="102"/>
      <c r="GEC241" s="102"/>
      <c r="GED241" s="102"/>
      <c r="GEE241" s="102"/>
      <c r="GEF241" s="102"/>
      <c r="GEG241" s="102"/>
      <c r="GEH241" s="102"/>
      <c r="GEI241" s="102"/>
      <c r="GEJ241" s="102"/>
      <c r="GEK241" s="102"/>
      <c r="GEL241" s="102"/>
      <c r="GEM241" s="102"/>
      <c r="GEN241" s="102"/>
      <c r="GEO241" s="102"/>
      <c r="GEP241" s="102"/>
      <c r="GEQ241" s="102"/>
      <c r="GER241" s="102"/>
      <c r="GES241" s="102"/>
      <c r="GET241" s="102"/>
      <c r="GEU241" s="102"/>
      <c r="GEV241" s="102"/>
      <c r="GEW241" s="102"/>
      <c r="GEX241" s="102"/>
      <c r="GEY241" s="102"/>
      <c r="GEZ241" s="102"/>
      <c r="GFA241" s="102"/>
      <c r="GFB241" s="102"/>
      <c r="GFC241" s="102"/>
      <c r="GFD241" s="102"/>
      <c r="GFE241" s="102"/>
      <c r="GFF241" s="102"/>
      <c r="GFG241" s="102"/>
      <c r="GFH241" s="102"/>
      <c r="GFI241" s="102"/>
      <c r="GFJ241" s="102"/>
      <c r="GFK241" s="102"/>
      <c r="GFL241" s="102"/>
      <c r="GFM241" s="102"/>
      <c r="GFN241" s="102"/>
      <c r="GFO241" s="102"/>
      <c r="GFP241" s="102"/>
      <c r="GFQ241" s="102"/>
      <c r="GFR241" s="102"/>
      <c r="GFS241" s="102"/>
      <c r="GFT241" s="102"/>
      <c r="GFU241" s="102"/>
      <c r="GFV241" s="102"/>
      <c r="GFW241" s="102"/>
      <c r="GFX241" s="102"/>
      <c r="GFY241" s="102"/>
      <c r="GFZ241" s="102"/>
      <c r="GGA241" s="102"/>
      <c r="GGB241" s="102"/>
      <c r="GGC241" s="102"/>
      <c r="GGD241" s="102"/>
      <c r="GGE241" s="102"/>
      <c r="GGF241" s="102"/>
      <c r="GGG241" s="102"/>
      <c r="GGH241" s="102"/>
      <c r="GGI241" s="102"/>
      <c r="GGJ241" s="102"/>
      <c r="GGK241" s="102"/>
      <c r="GGL241" s="102"/>
      <c r="GGM241" s="102"/>
      <c r="GGN241" s="102"/>
      <c r="GGO241" s="102"/>
      <c r="GGP241" s="102"/>
      <c r="GGQ241" s="102"/>
      <c r="GGR241" s="102"/>
      <c r="GGS241" s="102"/>
      <c r="GGT241" s="102"/>
      <c r="GGU241" s="102"/>
      <c r="GGV241" s="102"/>
      <c r="GGW241" s="102"/>
      <c r="GGX241" s="102"/>
      <c r="GGY241" s="102"/>
      <c r="GGZ241" s="102"/>
      <c r="GHA241" s="102"/>
      <c r="GHB241" s="102"/>
      <c r="GHC241" s="102"/>
      <c r="GHD241" s="102"/>
      <c r="GHE241" s="102"/>
      <c r="GHF241" s="102"/>
      <c r="GHG241" s="102"/>
      <c r="GHH241" s="102"/>
      <c r="GHI241" s="102"/>
      <c r="GHJ241" s="102"/>
      <c r="GHK241" s="102"/>
      <c r="GHL241" s="102"/>
      <c r="GHM241" s="102"/>
      <c r="GHN241" s="102"/>
      <c r="GHO241" s="102"/>
      <c r="GHP241" s="102"/>
      <c r="GHQ241" s="102"/>
      <c r="GHR241" s="102"/>
      <c r="GHS241" s="102"/>
      <c r="GHT241" s="102"/>
      <c r="GHU241" s="102"/>
      <c r="GHV241" s="102"/>
      <c r="GHW241" s="102"/>
      <c r="GHX241" s="102"/>
      <c r="GHY241" s="102"/>
      <c r="GHZ241" s="102"/>
      <c r="GIA241" s="102"/>
      <c r="GIB241" s="102"/>
      <c r="GIC241" s="102"/>
      <c r="GID241" s="102"/>
      <c r="GIE241" s="102"/>
      <c r="GIF241" s="102"/>
      <c r="GIG241" s="102"/>
      <c r="GIH241" s="102"/>
      <c r="GII241" s="102"/>
      <c r="GIJ241" s="102"/>
      <c r="GIK241" s="102"/>
      <c r="GIL241" s="102"/>
      <c r="GIM241" s="102"/>
      <c r="GIN241" s="102"/>
      <c r="GIO241" s="102"/>
      <c r="GIP241" s="102"/>
      <c r="GIQ241" s="102"/>
      <c r="GIR241" s="102"/>
      <c r="GIS241" s="102"/>
      <c r="GIT241" s="102"/>
      <c r="GIU241" s="102"/>
      <c r="GIV241" s="102"/>
      <c r="GIW241" s="102"/>
      <c r="GIX241" s="102"/>
      <c r="GIY241" s="102"/>
      <c r="GIZ241" s="102"/>
      <c r="GJA241" s="102"/>
      <c r="GJB241" s="102"/>
      <c r="GJC241" s="102"/>
      <c r="GJD241" s="102"/>
      <c r="GJE241" s="102"/>
      <c r="GJF241" s="102"/>
      <c r="GJG241" s="102"/>
      <c r="GJH241" s="102"/>
      <c r="GJI241" s="102"/>
      <c r="GJJ241" s="102"/>
      <c r="GJK241" s="102"/>
      <c r="GJL241" s="102"/>
      <c r="GJM241" s="102"/>
      <c r="GJN241" s="102"/>
      <c r="GJO241" s="102"/>
      <c r="GJP241" s="102"/>
      <c r="GJQ241" s="102"/>
      <c r="GJR241" s="102"/>
      <c r="GJS241" s="102"/>
      <c r="GJT241" s="102"/>
      <c r="GJU241" s="102"/>
      <c r="GJV241" s="102"/>
      <c r="GJW241" s="102"/>
      <c r="GJX241" s="102"/>
      <c r="GJY241" s="102"/>
      <c r="GJZ241" s="102"/>
      <c r="GKA241" s="102"/>
      <c r="GKB241" s="102"/>
      <c r="GKC241" s="102"/>
      <c r="GKD241" s="102"/>
      <c r="GKE241" s="102"/>
      <c r="GKF241" s="102"/>
      <c r="GKG241" s="102"/>
      <c r="GKH241" s="102"/>
      <c r="GKI241" s="102"/>
      <c r="GKJ241" s="102"/>
      <c r="GKK241" s="102"/>
      <c r="GKL241" s="102"/>
      <c r="GKM241" s="102"/>
      <c r="GKN241" s="102"/>
      <c r="GKO241" s="102"/>
      <c r="GKP241" s="102"/>
      <c r="GKQ241" s="102"/>
      <c r="GKR241" s="102"/>
      <c r="GKS241" s="102"/>
      <c r="GKT241" s="102"/>
      <c r="GKU241" s="102"/>
      <c r="GKV241" s="102"/>
      <c r="GKW241" s="102"/>
      <c r="GKX241" s="102"/>
      <c r="GKY241" s="102"/>
      <c r="GKZ241" s="102"/>
      <c r="GLA241" s="102"/>
      <c r="GLB241" s="102"/>
      <c r="GLC241" s="102"/>
      <c r="GLD241" s="102"/>
      <c r="GLE241" s="102"/>
      <c r="GLF241" s="102"/>
      <c r="GLG241" s="102"/>
      <c r="GLH241" s="102"/>
      <c r="GLI241" s="102"/>
      <c r="GLJ241" s="102"/>
      <c r="GLK241" s="102"/>
      <c r="GLL241" s="102"/>
      <c r="GLM241" s="102"/>
      <c r="GLN241" s="102"/>
      <c r="GLO241" s="102"/>
      <c r="GLP241" s="102"/>
      <c r="GLQ241" s="102"/>
      <c r="GLR241" s="102"/>
      <c r="GLS241" s="102"/>
      <c r="GLT241" s="102"/>
      <c r="GLU241" s="102"/>
      <c r="GLV241" s="102"/>
      <c r="GLW241" s="102"/>
      <c r="GLX241" s="102"/>
      <c r="GLY241" s="102"/>
      <c r="GLZ241" s="102"/>
      <c r="GMA241" s="102"/>
      <c r="GMB241" s="102"/>
      <c r="GMC241" s="102"/>
      <c r="GMD241" s="102"/>
      <c r="GME241" s="102"/>
      <c r="GMF241" s="102"/>
      <c r="GMG241" s="102"/>
      <c r="GMH241" s="102"/>
      <c r="GMI241" s="102"/>
      <c r="GMJ241" s="102"/>
      <c r="GMK241" s="102"/>
      <c r="GML241" s="102"/>
      <c r="GMM241" s="102"/>
      <c r="GMN241" s="102"/>
      <c r="GMO241" s="102"/>
      <c r="GMP241" s="102"/>
      <c r="GMQ241" s="102"/>
      <c r="GMR241" s="102"/>
      <c r="GMS241" s="102"/>
      <c r="GMT241" s="102"/>
      <c r="GMU241" s="102"/>
      <c r="GMV241" s="102"/>
      <c r="GMW241" s="102"/>
      <c r="GMX241" s="102"/>
      <c r="GMY241" s="102"/>
      <c r="GMZ241" s="102"/>
      <c r="GNA241" s="102"/>
      <c r="GNB241" s="102"/>
      <c r="GNC241" s="102"/>
      <c r="GND241" s="102"/>
      <c r="GNE241" s="102"/>
      <c r="GNF241" s="102"/>
      <c r="GNG241" s="102"/>
      <c r="GNH241" s="102"/>
      <c r="GNI241" s="102"/>
      <c r="GNJ241" s="102"/>
      <c r="GNK241" s="102"/>
      <c r="GNL241" s="102"/>
      <c r="GNM241" s="102"/>
      <c r="GNN241" s="102"/>
      <c r="GNO241" s="102"/>
      <c r="GNP241" s="102"/>
      <c r="GNQ241" s="102"/>
      <c r="GNR241" s="102"/>
      <c r="GNS241" s="102"/>
      <c r="GNT241" s="102"/>
      <c r="GNU241" s="102"/>
      <c r="GNV241" s="102"/>
      <c r="GNW241" s="102"/>
      <c r="GNX241" s="102"/>
      <c r="GNY241" s="102"/>
      <c r="GNZ241" s="102"/>
      <c r="GOA241" s="102"/>
      <c r="GOB241" s="102"/>
      <c r="GOC241" s="102"/>
      <c r="GOD241" s="102"/>
      <c r="GOE241" s="102"/>
      <c r="GOF241" s="102"/>
      <c r="GOG241" s="102"/>
      <c r="GOH241" s="102"/>
      <c r="GOI241" s="102"/>
      <c r="GOJ241" s="102"/>
      <c r="GOK241" s="102"/>
      <c r="GOL241" s="102"/>
      <c r="GOM241" s="102"/>
      <c r="GON241" s="102"/>
      <c r="GOO241" s="102"/>
      <c r="GOP241" s="102"/>
      <c r="GOQ241" s="102"/>
      <c r="GOR241" s="102"/>
      <c r="GOS241" s="102"/>
      <c r="GOT241" s="102"/>
      <c r="GOU241" s="102"/>
      <c r="GOV241" s="102"/>
      <c r="GOW241" s="102"/>
      <c r="GOX241" s="102"/>
      <c r="GOY241" s="102"/>
      <c r="GOZ241" s="102"/>
      <c r="GPA241" s="102"/>
      <c r="GPB241" s="102"/>
      <c r="GPC241" s="102"/>
      <c r="GPD241" s="102"/>
      <c r="GPE241" s="102"/>
      <c r="GPF241" s="102"/>
      <c r="GPG241" s="102"/>
      <c r="GPH241" s="102"/>
      <c r="GPI241" s="102"/>
      <c r="GPJ241" s="102"/>
      <c r="GPK241" s="102"/>
      <c r="GPL241" s="102"/>
      <c r="GPM241" s="102"/>
      <c r="GPN241" s="102"/>
      <c r="GPO241" s="102"/>
      <c r="GPP241" s="102"/>
      <c r="GPQ241" s="102"/>
      <c r="GPR241" s="102"/>
      <c r="GPS241" s="102"/>
      <c r="GPT241" s="102"/>
      <c r="GPU241" s="102"/>
      <c r="GPV241" s="102"/>
      <c r="GPW241" s="102"/>
      <c r="GPX241" s="102"/>
      <c r="GPY241" s="102"/>
      <c r="GPZ241" s="102"/>
      <c r="GQA241" s="102"/>
      <c r="GQB241" s="102"/>
      <c r="GQC241" s="102"/>
      <c r="GQD241" s="102"/>
      <c r="GQE241" s="102"/>
      <c r="GQF241" s="102"/>
      <c r="GQG241" s="102"/>
      <c r="GQH241" s="102"/>
      <c r="GQI241" s="102"/>
      <c r="GQJ241" s="102"/>
      <c r="GQK241" s="102"/>
      <c r="GQL241" s="102"/>
      <c r="GQM241" s="102"/>
      <c r="GQN241" s="102"/>
      <c r="GQO241" s="102"/>
      <c r="GQP241" s="102"/>
      <c r="GQQ241" s="102"/>
      <c r="GQR241" s="102"/>
      <c r="GQS241" s="102"/>
      <c r="GQT241" s="102"/>
      <c r="GQU241" s="102"/>
      <c r="GQV241" s="102"/>
      <c r="GQW241" s="102"/>
      <c r="GQX241" s="102"/>
      <c r="GQY241" s="102"/>
      <c r="GQZ241" s="102"/>
      <c r="GRA241" s="102"/>
      <c r="GRB241" s="102"/>
      <c r="GRC241" s="102"/>
      <c r="GRD241" s="102"/>
      <c r="GRE241" s="102"/>
      <c r="GRF241" s="102"/>
      <c r="GRG241" s="102"/>
      <c r="GRH241" s="102"/>
      <c r="GRI241" s="102"/>
      <c r="GRJ241" s="102"/>
      <c r="GRK241" s="102"/>
      <c r="GRL241" s="102"/>
      <c r="GRM241" s="102"/>
      <c r="GRN241" s="102"/>
      <c r="GRO241" s="102"/>
      <c r="GRP241" s="102"/>
      <c r="GRQ241" s="102"/>
      <c r="GRR241" s="102"/>
      <c r="GRS241" s="102"/>
      <c r="GRT241" s="102"/>
      <c r="GRU241" s="102"/>
      <c r="GRV241" s="102"/>
      <c r="GRW241" s="102"/>
      <c r="GRX241" s="102"/>
      <c r="GRY241" s="102"/>
      <c r="GRZ241" s="102"/>
      <c r="GSA241" s="102"/>
      <c r="GSB241" s="102"/>
      <c r="GSC241" s="102"/>
      <c r="GSD241" s="102"/>
      <c r="GSE241" s="102"/>
      <c r="GSF241" s="102"/>
      <c r="GSG241" s="102"/>
      <c r="GSH241" s="102"/>
      <c r="GSI241" s="102"/>
      <c r="GSJ241" s="102"/>
      <c r="GSK241" s="102"/>
      <c r="GSL241" s="102"/>
      <c r="GSM241" s="102"/>
      <c r="GSN241" s="102"/>
      <c r="GSO241" s="102"/>
      <c r="GSP241" s="102"/>
      <c r="GSQ241" s="102"/>
      <c r="GSR241" s="102"/>
      <c r="GSS241" s="102"/>
      <c r="GST241" s="102"/>
      <c r="GSU241" s="102"/>
      <c r="GSV241" s="102"/>
      <c r="GSW241" s="102"/>
      <c r="GSX241" s="102"/>
      <c r="GSY241" s="102"/>
      <c r="GSZ241" s="102"/>
      <c r="GTA241" s="102"/>
      <c r="GTB241" s="102"/>
      <c r="GTC241" s="102"/>
      <c r="GTD241" s="102"/>
      <c r="GTE241" s="102"/>
      <c r="GTF241" s="102"/>
      <c r="GTG241" s="102"/>
      <c r="GTH241" s="102"/>
      <c r="GTI241" s="102"/>
      <c r="GTJ241" s="102"/>
      <c r="GTK241" s="102"/>
      <c r="GTL241" s="102"/>
      <c r="GTM241" s="102"/>
      <c r="GTN241" s="102"/>
      <c r="GTO241" s="102"/>
      <c r="GTP241" s="102"/>
      <c r="GTQ241" s="102"/>
      <c r="GTR241" s="102"/>
      <c r="GTS241" s="102"/>
      <c r="GTT241" s="102"/>
      <c r="GTU241" s="102"/>
      <c r="GTV241" s="102"/>
      <c r="GTW241" s="102"/>
      <c r="GTX241" s="102"/>
      <c r="GTY241" s="102"/>
      <c r="GTZ241" s="102"/>
      <c r="GUA241" s="102"/>
      <c r="GUB241" s="102"/>
      <c r="GUC241" s="102"/>
      <c r="GUD241" s="102"/>
      <c r="GUE241" s="102"/>
      <c r="GUF241" s="102"/>
      <c r="GUG241" s="102"/>
      <c r="GUH241" s="102"/>
      <c r="GUI241" s="102"/>
      <c r="GUJ241" s="102"/>
      <c r="GUK241" s="102"/>
      <c r="GUL241" s="102"/>
      <c r="GUM241" s="102"/>
      <c r="GUN241" s="102"/>
      <c r="GUO241" s="102"/>
      <c r="GUP241" s="102"/>
      <c r="GUQ241" s="102"/>
      <c r="GUR241" s="102"/>
      <c r="GUS241" s="102"/>
      <c r="GUT241" s="102"/>
      <c r="GUU241" s="102"/>
      <c r="GUV241" s="102"/>
      <c r="GUW241" s="102"/>
      <c r="GUX241" s="102"/>
      <c r="GUY241" s="102"/>
      <c r="GUZ241" s="102"/>
      <c r="GVA241" s="102"/>
      <c r="GVB241" s="102"/>
      <c r="GVC241" s="102"/>
      <c r="GVD241" s="102"/>
      <c r="GVE241" s="102"/>
      <c r="GVF241" s="102"/>
      <c r="GVG241" s="102"/>
      <c r="GVH241" s="102"/>
      <c r="GVI241" s="102"/>
      <c r="GVJ241" s="102"/>
      <c r="GVK241" s="102"/>
      <c r="GVL241" s="102"/>
      <c r="GVM241" s="102"/>
      <c r="GVN241" s="102"/>
      <c r="GVO241" s="102"/>
      <c r="GVP241" s="102"/>
      <c r="GVQ241" s="102"/>
      <c r="GVR241" s="102"/>
      <c r="GVS241" s="102"/>
      <c r="GVT241" s="102"/>
      <c r="GVU241" s="102"/>
      <c r="GVV241" s="102"/>
      <c r="GVW241" s="102"/>
      <c r="GVX241" s="102"/>
      <c r="GVY241" s="102"/>
      <c r="GVZ241" s="102"/>
      <c r="GWA241" s="102"/>
      <c r="GWB241" s="102"/>
      <c r="GWC241" s="102"/>
      <c r="GWD241" s="102"/>
      <c r="GWE241" s="102"/>
      <c r="GWF241" s="102"/>
      <c r="GWG241" s="102"/>
      <c r="GWH241" s="102"/>
      <c r="GWI241" s="102"/>
      <c r="GWJ241" s="102"/>
      <c r="GWK241" s="102"/>
      <c r="GWL241" s="102"/>
      <c r="GWM241" s="102"/>
      <c r="GWN241" s="102"/>
      <c r="GWO241" s="102"/>
      <c r="GWP241" s="102"/>
      <c r="GWQ241" s="102"/>
      <c r="GWR241" s="102"/>
      <c r="GWS241" s="102"/>
      <c r="GWT241" s="102"/>
      <c r="GWU241" s="102"/>
      <c r="GWV241" s="102"/>
      <c r="GWW241" s="102"/>
      <c r="GWX241" s="102"/>
      <c r="GWY241" s="102"/>
      <c r="GWZ241" s="102"/>
      <c r="GXA241" s="102"/>
      <c r="GXB241" s="102"/>
      <c r="GXC241" s="102"/>
      <c r="GXD241" s="102"/>
      <c r="GXE241" s="102"/>
      <c r="GXF241" s="102"/>
      <c r="GXG241" s="102"/>
      <c r="GXH241" s="102"/>
      <c r="GXI241" s="102"/>
      <c r="GXJ241" s="102"/>
      <c r="GXK241" s="102"/>
      <c r="GXL241" s="102"/>
      <c r="GXM241" s="102"/>
      <c r="GXN241" s="102"/>
      <c r="GXO241" s="102"/>
      <c r="GXP241" s="102"/>
      <c r="GXQ241" s="102"/>
      <c r="GXR241" s="102"/>
      <c r="GXS241" s="102"/>
      <c r="GXT241" s="102"/>
      <c r="GXU241" s="102"/>
      <c r="GXV241" s="102"/>
      <c r="GXW241" s="102"/>
      <c r="GXX241" s="102"/>
      <c r="GXY241" s="102"/>
      <c r="GXZ241" s="102"/>
      <c r="GYA241" s="102"/>
      <c r="GYB241" s="102"/>
      <c r="GYC241" s="102"/>
      <c r="GYD241" s="102"/>
      <c r="GYE241" s="102"/>
      <c r="GYF241" s="102"/>
      <c r="GYG241" s="102"/>
      <c r="GYH241" s="102"/>
      <c r="GYI241" s="102"/>
      <c r="GYJ241" s="102"/>
      <c r="GYK241" s="102"/>
      <c r="GYL241" s="102"/>
      <c r="GYM241" s="102"/>
      <c r="GYN241" s="102"/>
      <c r="GYO241" s="102"/>
      <c r="GYP241" s="102"/>
      <c r="GYQ241" s="102"/>
      <c r="GYR241" s="102"/>
      <c r="GYS241" s="102"/>
      <c r="GYT241" s="102"/>
      <c r="GYU241" s="102"/>
      <c r="GYV241" s="102"/>
      <c r="GYW241" s="102"/>
      <c r="GYX241" s="102"/>
      <c r="GYY241" s="102"/>
      <c r="GYZ241" s="102"/>
      <c r="GZA241" s="102"/>
      <c r="GZB241" s="102"/>
      <c r="GZC241" s="102"/>
      <c r="GZD241" s="102"/>
      <c r="GZE241" s="102"/>
      <c r="GZF241" s="102"/>
      <c r="GZG241" s="102"/>
      <c r="GZH241" s="102"/>
      <c r="GZI241" s="102"/>
      <c r="GZJ241" s="102"/>
      <c r="GZK241" s="102"/>
      <c r="GZL241" s="102"/>
      <c r="GZM241" s="102"/>
      <c r="GZN241" s="102"/>
      <c r="GZO241" s="102"/>
      <c r="GZP241" s="102"/>
      <c r="GZQ241" s="102"/>
      <c r="GZR241" s="102"/>
      <c r="GZS241" s="102"/>
      <c r="GZT241" s="102"/>
      <c r="GZU241" s="102"/>
      <c r="GZV241" s="102"/>
      <c r="GZW241" s="102"/>
      <c r="GZX241" s="102"/>
      <c r="GZY241" s="102"/>
      <c r="GZZ241" s="102"/>
      <c r="HAA241" s="102"/>
      <c r="HAB241" s="102"/>
      <c r="HAC241" s="102"/>
      <c r="HAD241" s="102"/>
      <c r="HAE241" s="102"/>
      <c r="HAF241" s="102"/>
      <c r="HAG241" s="102"/>
      <c r="HAH241" s="102"/>
      <c r="HAI241" s="102"/>
      <c r="HAJ241" s="102"/>
      <c r="HAK241" s="102"/>
      <c r="HAL241" s="102"/>
      <c r="HAM241" s="102"/>
      <c r="HAN241" s="102"/>
      <c r="HAO241" s="102"/>
      <c r="HAP241" s="102"/>
      <c r="HAQ241" s="102"/>
      <c r="HAR241" s="102"/>
      <c r="HAS241" s="102"/>
      <c r="HAT241" s="102"/>
      <c r="HAU241" s="102"/>
      <c r="HAV241" s="102"/>
      <c r="HAW241" s="102"/>
      <c r="HAX241" s="102"/>
      <c r="HAY241" s="102"/>
      <c r="HAZ241" s="102"/>
      <c r="HBA241" s="102"/>
      <c r="HBB241" s="102"/>
      <c r="HBC241" s="102"/>
      <c r="HBD241" s="102"/>
      <c r="HBE241" s="102"/>
      <c r="HBF241" s="102"/>
      <c r="HBG241" s="102"/>
      <c r="HBH241" s="102"/>
      <c r="HBI241" s="102"/>
      <c r="HBJ241" s="102"/>
      <c r="HBK241" s="102"/>
      <c r="HBL241" s="102"/>
      <c r="HBM241" s="102"/>
      <c r="HBN241" s="102"/>
      <c r="HBO241" s="102"/>
      <c r="HBP241" s="102"/>
      <c r="HBQ241" s="102"/>
      <c r="HBR241" s="102"/>
      <c r="HBS241" s="102"/>
      <c r="HBT241" s="102"/>
      <c r="HBU241" s="102"/>
      <c r="HBV241" s="102"/>
      <c r="HBW241" s="102"/>
      <c r="HBX241" s="102"/>
      <c r="HBY241" s="102"/>
      <c r="HBZ241" s="102"/>
      <c r="HCA241" s="102"/>
      <c r="HCB241" s="102"/>
      <c r="HCC241" s="102"/>
      <c r="HCD241" s="102"/>
      <c r="HCE241" s="102"/>
      <c r="HCF241" s="102"/>
      <c r="HCG241" s="102"/>
      <c r="HCH241" s="102"/>
      <c r="HCI241" s="102"/>
      <c r="HCJ241" s="102"/>
      <c r="HCK241" s="102"/>
      <c r="HCL241" s="102"/>
      <c r="HCM241" s="102"/>
      <c r="HCN241" s="102"/>
      <c r="HCO241" s="102"/>
      <c r="HCP241" s="102"/>
      <c r="HCQ241" s="102"/>
      <c r="HCR241" s="102"/>
      <c r="HCS241" s="102"/>
      <c r="HCT241" s="102"/>
      <c r="HCU241" s="102"/>
      <c r="HCV241" s="102"/>
      <c r="HCW241" s="102"/>
      <c r="HCX241" s="102"/>
      <c r="HCY241" s="102"/>
      <c r="HCZ241" s="102"/>
      <c r="HDA241" s="102"/>
      <c r="HDB241" s="102"/>
      <c r="HDC241" s="102"/>
      <c r="HDD241" s="102"/>
      <c r="HDE241" s="102"/>
      <c r="HDF241" s="102"/>
      <c r="HDG241" s="102"/>
      <c r="HDH241" s="102"/>
      <c r="HDI241" s="102"/>
      <c r="HDJ241" s="102"/>
      <c r="HDK241" s="102"/>
      <c r="HDL241" s="102"/>
      <c r="HDM241" s="102"/>
      <c r="HDN241" s="102"/>
      <c r="HDO241" s="102"/>
      <c r="HDP241" s="102"/>
      <c r="HDQ241" s="102"/>
      <c r="HDR241" s="102"/>
      <c r="HDS241" s="102"/>
      <c r="HDT241" s="102"/>
      <c r="HDU241" s="102"/>
      <c r="HDV241" s="102"/>
      <c r="HDW241" s="102"/>
      <c r="HDX241" s="102"/>
      <c r="HDY241" s="102"/>
      <c r="HDZ241" s="102"/>
      <c r="HEA241" s="102"/>
      <c r="HEB241" s="102"/>
      <c r="HEC241" s="102"/>
      <c r="HED241" s="102"/>
      <c r="HEE241" s="102"/>
      <c r="HEF241" s="102"/>
      <c r="HEG241" s="102"/>
      <c r="HEH241" s="102"/>
      <c r="HEI241" s="102"/>
      <c r="HEJ241" s="102"/>
      <c r="HEK241" s="102"/>
      <c r="HEL241" s="102"/>
      <c r="HEM241" s="102"/>
      <c r="HEN241" s="102"/>
      <c r="HEO241" s="102"/>
      <c r="HEP241" s="102"/>
      <c r="HEQ241" s="102"/>
      <c r="HER241" s="102"/>
      <c r="HES241" s="102"/>
      <c r="HET241" s="102"/>
      <c r="HEU241" s="102"/>
      <c r="HEV241" s="102"/>
      <c r="HEW241" s="102"/>
      <c r="HEX241" s="102"/>
      <c r="HEY241" s="102"/>
      <c r="HEZ241" s="102"/>
      <c r="HFA241" s="102"/>
      <c r="HFB241" s="102"/>
      <c r="HFC241" s="102"/>
      <c r="HFD241" s="102"/>
      <c r="HFE241" s="102"/>
      <c r="HFF241" s="102"/>
      <c r="HFG241" s="102"/>
      <c r="HFH241" s="102"/>
      <c r="HFI241" s="102"/>
      <c r="HFJ241" s="102"/>
      <c r="HFK241" s="102"/>
      <c r="HFL241" s="102"/>
      <c r="HFM241" s="102"/>
      <c r="HFN241" s="102"/>
      <c r="HFO241" s="102"/>
      <c r="HFP241" s="102"/>
      <c r="HFQ241" s="102"/>
      <c r="HFR241" s="102"/>
      <c r="HFS241" s="102"/>
      <c r="HFT241" s="102"/>
      <c r="HFU241" s="102"/>
      <c r="HFV241" s="102"/>
      <c r="HFW241" s="102"/>
      <c r="HFX241" s="102"/>
      <c r="HFY241" s="102"/>
      <c r="HFZ241" s="102"/>
      <c r="HGA241" s="102"/>
      <c r="HGB241" s="102"/>
      <c r="HGC241" s="102"/>
      <c r="HGD241" s="102"/>
      <c r="HGE241" s="102"/>
      <c r="HGF241" s="102"/>
      <c r="HGG241" s="102"/>
      <c r="HGH241" s="102"/>
      <c r="HGI241" s="102"/>
      <c r="HGJ241" s="102"/>
      <c r="HGK241" s="102"/>
      <c r="HGL241" s="102"/>
      <c r="HGM241" s="102"/>
      <c r="HGN241" s="102"/>
      <c r="HGO241" s="102"/>
      <c r="HGP241" s="102"/>
      <c r="HGQ241" s="102"/>
      <c r="HGR241" s="102"/>
      <c r="HGS241" s="102"/>
      <c r="HGT241" s="102"/>
      <c r="HGU241" s="102"/>
      <c r="HGV241" s="102"/>
      <c r="HGW241" s="102"/>
      <c r="HGX241" s="102"/>
      <c r="HGY241" s="102"/>
      <c r="HGZ241" s="102"/>
      <c r="HHA241" s="102"/>
      <c r="HHB241" s="102"/>
      <c r="HHC241" s="102"/>
      <c r="HHD241" s="102"/>
      <c r="HHE241" s="102"/>
      <c r="HHF241" s="102"/>
      <c r="HHG241" s="102"/>
      <c r="HHH241" s="102"/>
      <c r="HHI241" s="102"/>
      <c r="HHJ241" s="102"/>
      <c r="HHK241" s="102"/>
      <c r="HHL241" s="102"/>
      <c r="HHM241" s="102"/>
      <c r="HHN241" s="102"/>
      <c r="HHO241" s="102"/>
      <c r="HHP241" s="102"/>
      <c r="HHQ241" s="102"/>
      <c r="HHR241" s="102"/>
      <c r="HHS241" s="102"/>
      <c r="HHT241" s="102"/>
      <c r="HHU241" s="102"/>
      <c r="HHV241" s="102"/>
      <c r="HHW241" s="102"/>
      <c r="HHX241" s="102"/>
      <c r="HHY241" s="102"/>
      <c r="HHZ241" s="102"/>
      <c r="HIA241" s="102"/>
      <c r="HIB241" s="102"/>
      <c r="HIC241" s="102"/>
      <c r="HID241" s="102"/>
      <c r="HIE241" s="102"/>
      <c r="HIF241" s="102"/>
      <c r="HIG241" s="102"/>
      <c r="HIH241" s="102"/>
      <c r="HII241" s="102"/>
      <c r="HIJ241" s="102"/>
      <c r="HIK241" s="102"/>
      <c r="HIL241" s="102"/>
      <c r="HIM241" s="102"/>
      <c r="HIN241" s="102"/>
      <c r="HIO241" s="102"/>
      <c r="HIP241" s="102"/>
      <c r="HIQ241" s="102"/>
      <c r="HIR241" s="102"/>
      <c r="HIS241" s="102"/>
      <c r="HIT241" s="102"/>
      <c r="HIU241" s="102"/>
      <c r="HIV241" s="102"/>
      <c r="HIW241" s="102"/>
      <c r="HIX241" s="102"/>
      <c r="HIY241" s="102"/>
      <c r="HIZ241" s="102"/>
      <c r="HJA241" s="102"/>
      <c r="HJB241" s="102"/>
      <c r="HJC241" s="102"/>
      <c r="HJD241" s="102"/>
      <c r="HJE241" s="102"/>
      <c r="HJF241" s="102"/>
      <c r="HJG241" s="102"/>
      <c r="HJH241" s="102"/>
      <c r="HJI241" s="102"/>
      <c r="HJJ241" s="102"/>
      <c r="HJK241" s="102"/>
      <c r="HJL241" s="102"/>
      <c r="HJM241" s="102"/>
      <c r="HJN241" s="102"/>
      <c r="HJO241" s="102"/>
      <c r="HJP241" s="102"/>
      <c r="HJQ241" s="102"/>
      <c r="HJR241" s="102"/>
      <c r="HJS241" s="102"/>
      <c r="HJT241" s="102"/>
      <c r="HJU241" s="102"/>
      <c r="HJV241" s="102"/>
      <c r="HJW241" s="102"/>
      <c r="HJX241" s="102"/>
      <c r="HJY241" s="102"/>
      <c r="HJZ241" s="102"/>
      <c r="HKA241" s="102"/>
      <c r="HKB241" s="102"/>
      <c r="HKC241" s="102"/>
      <c r="HKD241" s="102"/>
      <c r="HKE241" s="102"/>
      <c r="HKF241" s="102"/>
      <c r="HKG241" s="102"/>
      <c r="HKH241" s="102"/>
      <c r="HKI241" s="102"/>
      <c r="HKJ241" s="102"/>
      <c r="HKK241" s="102"/>
      <c r="HKL241" s="102"/>
      <c r="HKM241" s="102"/>
      <c r="HKN241" s="102"/>
      <c r="HKO241" s="102"/>
      <c r="HKP241" s="102"/>
      <c r="HKQ241" s="102"/>
      <c r="HKR241" s="102"/>
      <c r="HKS241" s="102"/>
      <c r="HKT241" s="102"/>
      <c r="HKU241" s="102"/>
      <c r="HKV241" s="102"/>
      <c r="HKW241" s="102"/>
      <c r="HKX241" s="102"/>
      <c r="HKY241" s="102"/>
      <c r="HKZ241" s="102"/>
      <c r="HLA241" s="102"/>
      <c r="HLB241" s="102"/>
      <c r="HLC241" s="102"/>
      <c r="HLD241" s="102"/>
      <c r="HLE241" s="102"/>
      <c r="HLF241" s="102"/>
      <c r="HLG241" s="102"/>
      <c r="HLH241" s="102"/>
      <c r="HLI241" s="102"/>
      <c r="HLJ241" s="102"/>
      <c r="HLK241" s="102"/>
      <c r="HLL241" s="102"/>
      <c r="HLM241" s="102"/>
      <c r="HLN241" s="102"/>
      <c r="HLO241" s="102"/>
      <c r="HLP241" s="102"/>
      <c r="HLQ241" s="102"/>
      <c r="HLR241" s="102"/>
      <c r="HLS241" s="102"/>
      <c r="HLT241" s="102"/>
      <c r="HLU241" s="102"/>
      <c r="HLV241" s="102"/>
      <c r="HLW241" s="102"/>
      <c r="HLX241" s="102"/>
      <c r="HLY241" s="102"/>
      <c r="HLZ241" s="102"/>
      <c r="HMA241" s="102"/>
      <c r="HMB241" s="102"/>
      <c r="HMC241" s="102"/>
      <c r="HMD241" s="102"/>
      <c r="HME241" s="102"/>
      <c r="HMF241" s="102"/>
      <c r="HMG241" s="102"/>
      <c r="HMH241" s="102"/>
      <c r="HMI241" s="102"/>
      <c r="HMJ241" s="102"/>
      <c r="HMK241" s="102"/>
      <c r="HML241" s="102"/>
      <c r="HMM241" s="102"/>
      <c r="HMN241" s="102"/>
      <c r="HMO241" s="102"/>
      <c r="HMP241" s="102"/>
      <c r="HMQ241" s="102"/>
      <c r="HMR241" s="102"/>
      <c r="HMS241" s="102"/>
      <c r="HMT241" s="102"/>
      <c r="HMU241" s="102"/>
      <c r="HMV241" s="102"/>
      <c r="HMW241" s="102"/>
      <c r="HMX241" s="102"/>
      <c r="HMY241" s="102"/>
      <c r="HMZ241" s="102"/>
      <c r="HNA241" s="102"/>
      <c r="HNB241" s="102"/>
      <c r="HNC241" s="102"/>
      <c r="HND241" s="102"/>
      <c r="HNE241" s="102"/>
      <c r="HNF241" s="102"/>
      <c r="HNG241" s="102"/>
      <c r="HNH241" s="102"/>
      <c r="HNI241" s="102"/>
      <c r="HNJ241" s="102"/>
      <c r="HNK241" s="102"/>
      <c r="HNL241" s="102"/>
      <c r="HNM241" s="102"/>
      <c r="HNN241" s="102"/>
      <c r="HNO241" s="102"/>
      <c r="HNP241" s="102"/>
      <c r="HNQ241" s="102"/>
      <c r="HNR241" s="102"/>
      <c r="HNS241" s="102"/>
      <c r="HNT241" s="102"/>
      <c r="HNU241" s="102"/>
      <c r="HNV241" s="102"/>
      <c r="HNW241" s="102"/>
      <c r="HNX241" s="102"/>
      <c r="HNY241" s="102"/>
      <c r="HNZ241" s="102"/>
      <c r="HOA241" s="102"/>
      <c r="HOB241" s="102"/>
      <c r="HOC241" s="102"/>
      <c r="HOD241" s="102"/>
      <c r="HOE241" s="102"/>
      <c r="HOF241" s="102"/>
      <c r="HOG241" s="102"/>
      <c r="HOH241" s="102"/>
      <c r="HOI241" s="102"/>
      <c r="HOJ241" s="102"/>
      <c r="HOK241" s="102"/>
      <c r="HOL241" s="102"/>
      <c r="HOM241" s="102"/>
      <c r="HON241" s="102"/>
      <c r="HOO241" s="102"/>
      <c r="HOP241" s="102"/>
      <c r="HOQ241" s="102"/>
      <c r="HOR241" s="102"/>
      <c r="HOS241" s="102"/>
      <c r="HOT241" s="102"/>
      <c r="HOU241" s="102"/>
      <c r="HOV241" s="102"/>
      <c r="HOW241" s="102"/>
      <c r="HOX241" s="102"/>
      <c r="HOY241" s="102"/>
      <c r="HOZ241" s="102"/>
      <c r="HPA241" s="102"/>
      <c r="HPB241" s="102"/>
      <c r="HPC241" s="102"/>
      <c r="HPD241" s="102"/>
      <c r="HPE241" s="102"/>
      <c r="HPF241" s="102"/>
      <c r="HPG241" s="102"/>
      <c r="HPH241" s="102"/>
      <c r="HPI241" s="102"/>
      <c r="HPJ241" s="102"/>
      <c r="HPK241" s="102"/>
      <c r="HPL241" s="102"/>
      <c r="HPM241" s="102"/>
      <c r="HPN241" s="102"/>
      <c r="HPO241" s="102"/>
      <c r="HPP241" s="102"/>
      <c r="HPQ241" s="102"/>
      <c r="HPR241" s="102"/>
      <c r="HPS241" s="102"/>
      <c r="HPT241" s="102"/>
      <c r="HPU241" s="102"/>
      <c r="HPV241" s="102"/>
      <c r="HPW241" s="102"/>
      <c r="HPX241" s="102"/>
      <c r="HPY241" s="102"/>
      <c r="HPZ241" s="102"/>
      <c r="HQA241" s="102"/>
      <c r="HQB241" s="102"/>
      <c r="HQC241" s="102"/>
      <c r="HQD241" s="102"/>
      <c r="HQE241" s="102"/>
      <c r="HQF241" s="102"/>
      <c r="HQG241" s="102"/>
      <c r="HQH241" s="102"/>
      <c r="HQI241" s="102"/>
      <c r="HQJ241" s="102"/>
      <c r="HQK241" s="102"/>
      <c r="HQL241" s="102"/>
      <c r="HQM241" s="102"/>
      <c r="HQN241" s="102"/>
      <c r="HQO241" s="102"/>
      <c r="HQP241" s="102"/>
      <c r="HQQ241" s="102"/>
      <c r="HQR241" s="102"/>
      <c r="HQS241" s="102"/>
      <c r="HQT241" s="102"/>
      <c r="HQU241" s="102"/>
      <c r="HQV241" s="102"/>
      <c r="HQW241" s="102"/>
      <c r="HQX241" s="102"/>
      <c r="HQY241" s="102"/>
      <c r="HQZ241" s="102"/>
      <c r="HRA241" s="102"/>
      <c r="HRB241" s="102"/>
      <c r="HRC241" s="102"/>
      <c r="HRD241" s="102"/>
      <c r="HRE241" s="102"/>
      <c r="HRF241" s="102"/>
      <c r="HRG241" s="102"/>
      <c r="HRH241" s="102"/>
      <c r="HRI241" s="102"/>
      <c r="HRJ241" s="102"/>
      <c r="HRK241" s="102"/>
      <c r="HRL241" s="102"/>
      <c r="HRM241" s="102"/>
      <c r="HRN241" s="102"/>
      <c r="HRO241" s="102"/>
      <c r="HRP241" s="102"/>
      <c r="HRQ241" s="102"/>
      <c r="HRR241" s="102"/>
      <c r="HRS241" s="102"/>
      <c r="HRT241" s="102"/>
      <c r="HRU241" s="102"/>
      <c r="HRV241" s="102"/>
      <c r="HRW241" s="102"/>
      <c r="HRX241" s="102"/>
      <c r="HRY241" s="102"/>
      <c r="HRZ241" s="102"/>
      <c r="HSA241" s="102"/>
      <c r="HSB241" s="102"/>
      <c r="HSC241" s="102"/>
      <c r="HSD241" s="102"/>
      <c r="HSE241" s="102"/>
      <c r="HSF241" s="102"/>
      <c r="HSG241" s="102"/>
      <c r="HSH241" s="102"/>
      <c r="HSI241" s="102"/>
      <c r="HSJ241" s="102"/>
      <c r="HSK241" s="102"/>
      <c r="HSL241" s="102"/>
      <c r="HSM241" s="102"/>
      <c r="HSN241" s="102"/>
      <c r="HSO241" s="102"/>
      <c r="HSP241" s="102"/>
      <c r="HSQ241" s="102"/>
      <c r="HSR241" s="102"/>
      <c r="HSS241" s="102"/>
      <c r="HST241" s="102"/>
      <c r="HSU241" s="102"/>
      <c r="HSV241" s="102"/>
      <c r="HSW241" s="102"/>
      <c r="HSX241" s="102"/>
      <c r="HSY241" s="102"/>
      <c r="HSZ241" s="102"/>
      <c r="HTA241" s="102"/>
      <c r="HTB241" s="102"/>
      <c r="HTC241" s="102"/>
      <c r="HTD241" s="102"/>
      <c r="HTE241" s="102"/>
      <c r="HTF241" s="102"/>
      <c r="HTG241" s="102"/>
      <c r="HTH241" s="102"/>
      <c r="HTI241" s="102"/>
      <c r="HTJ241" s="102"/>
      <c r="HTK241" s="102"/>
      <c r="HTL241" s="102"/>
      <c r="HTM241" s="102"/>
      <c r="HTN241" s="102"/>
      <c r="HTO241" s="102"/>
      <c r="HTP241" s="102"/>
      <c r="HTQ241" s="102"/>
      <c r="HTR241" s="102"/>
      <c r="HTS241" s="102"/>
      <c r="HTT241" s="102"/>
      <c r="HTU241" s="102"/>
      <c r="HTV241" s="102"/>
      <c r="HTW241" s="102"/>
      <c r="HTX241" s="102"/>
      <c r="HTY241" s="102"/>
      <c r="HTZ241" s="102"/>
      <c r="HUA241" s="102"/>
      <c r="HUB241" s="102"/>
      <c r="HUC241" s="102"/>
      <c r="HUD241" s="102"/>
      <c r="HUE241" s="102"/>
      <c r="HUF241" s="102"/>
      <c r="HUG241" s="102"/>
      <c r="HUH241" s="102"/>
      <c r="HUI241" s="102"/>
      <c r="HUJ241" s="102"/>
      <c r="HUK241" s="102"/>
      <c r="HUL241" s="102"/>
      <c r="HUM241" s="102"/>
      <c r="HUN241" s="102"/>
      <c r="HUO241" s="102"/>
      <c r="HUP241" s="102"/>
      <c r="HUQ241" s="102"/>
      <c r="HUR241" s="102"/>
      <c r="HUS241" s="102"/>
      <c r="HUT241" s="102"/>
      <c r="HUU241" s="102"/>
      <c r="HUV241" s="102"/>
      <c r="HUW241" s="102"/>
      <c r="HUX241" s="102"/>
      <c r="HUY241" s="102"/>
      <c r="HUZ241" s="102"/>
      <c r="HVA241" s="102"/>
      <c r="HVB241" s="102"/>
      <c r="HVC241" s="102"/>
      <c r="HVD241" s="102"/>
      <c r="HVE241" s="102"/>
      <c r="HVF241" s="102"/>
      <c r="HVG241" s="102"/>
      <c r="HVH241" s="102"/>
      <c r="HVI241" s="102"/>
      <c r="HVJ241" s="102"/>
      <c r="HVK241" s="102"/>
      <c r="HVL241" s="102"/>
      <c r="HVM241" s="102"/>
      <c r="HVN241" s="102"/>
      <c r="HVO241" s="102"/>
      <c r="HVP241" s="102"/>
      <c r="HVQ241" s="102"/>
      <c r="HVR241" s="102"/>
      <c r="HVS241" s="102"/>
      <c r="HVT241" s="102"/>
      <c r="HVU241" s="102"/>
      <c r="HVV241" s="102"/>
      <c r="HVW241" s="102"/>
      <c r="HVX241" s="102"/>
      <c r="HVY241" s="102"/>
      <c r="HVZ241" s="102"/>
      <c r="HWA241" s="102"/>
      <c r="HWB241" s="102"/>
      <c r="HWC241" s="102"/>
      <c r="HWD241" s="102"/>
      <c r="HWE241" s="102"/>
      <c r="HWF241" s="102"/>
      <c r="HWG241" s="102"/>
      <c r="HWH241" s="102"/>
      <c r="HWI241" s="102"/>
      <c r="HWJ241" s="102"/>
      <c r="HWK241" s="102"/>
      <c r="HWL241" s="102"/>
      <c r="HWM241" s="102"/>
      <c r="HWN241" s="102"/>
      <c r="HWO241" s="102"/>
      <c r="HWP241" s="102"/>
      <c r="HWQ241" s="102"/>
      <c r="HWR241" s="102"/>
      <c r="HWS241" s="102"/>
      <c r="HWT241" s="102"/>
      <c r="HWU241" s="102"/>
      <c r="HWV241" s="102"/>
      <c r="HWW241" s="102"/>
      <c r="HWX241" s="102"/>
      <c r="HWY241" s="102"/>
      <c r="HWZ241" s="102"/>
      <c r="HXA241" s="102"/>
      <c r="HXB241" s="102"/>
      <c r="HXC241" s="102"/>
      <c r="HXD241" s="102"/>
      <c r="HXE241" s="102"/>
      <c r="HXF241" s="102"/>
      <c r="HXG241" s="102"/>
      <c r="HXH241" s="102"/>
      <c r="HXI241" s="102"/>
      <c r="HXJ241" s="102"/>
      <c r="HXK241" s="102"/>
      <c r="HXL241" s="102"/>
      <c r="HXM241" s="102"/>
      <c r="HXN241" s="102"/>
      <c r="HXO241" s="102"/>
      <c r="HXP241" s="102"/>
      <c r="HXQ241" s="102"/>
      <c r="HXR241" s="102"/>
      <c r="HXS241" s="102"/>
      <c r="HXT241" s="102"/>
      <c r="HXU241" s="102"/>
      <c r="HXV241" s="102"/>
      <c r="HXW241" s="102"/>
      <c r="HXX241" s="102"/>
      <c r="HXY241" s="102"/>
      <c r="HXZ241" s="102"/>
      <c r="HYA241" s="102"/>
      <c r="HYB241" s="102"/>
      <c r="HYC241" s="102"/>
      <c r="HYD241" s="102"/>
      <c r="HYE241" s="102"/>
      <c r="HYF241" s="102"/>
      <c r="HYG241" s="102"/>
      <c r="HYH241" s="102"/>
      <c r="HYI241" s="102"/>
      <c r="HYJ241" s="102"/>
      <c r="HYK241" s="102"/>
      <c r="HYL241" s="102"/>
      <c r="HYM241" s="102"/>
      <c r="HYN241" s="102"/>
      <c r="HYO241" s="102"/>
      <c r="HYP241" s="102"/>
      <c r="HYQ241" s="102"/>
      <c r="HYR241" s="102"/>
      <c r="HYS241" s="102"/>
      <c r="HYT241" s="102"/>
      <c r="HYU241" s="102"/>
      <c r="HYV241" s="102"/>
      <c r="HYW241" s="102"/>
      <c r="HYX241" s="102"/>
      <c r="HYY241" s="102"/>
      <c r="HYZ241" s="102"/>
      <c r="HZA241" s="102"/>
      <c r="HZB241" s="102"/>
      <c r="HZC241" s="102"/>
      <c r="HZD241" s="102"/>
      <c r="HZE241" s="102"/>
      <c r="HZF241" s="102"/>
      <c r="HZG241" s="102"/>
      <c r="HZH241" s="102"/>
      <c r="HZI241" s="102"/>
      <c r="HZJ241" s="102"/>
      <c r="HZK241" s="102"/>
      <c r="HZL241" s="102"/>
      <c r="HZM241" s="102"/>
      <c r="HZN241" s="102"/>
      <c r="HZO241" s="102"/>
      <c r="HZP241" s="102"/>
      <c r="HZQ241" s="102"/>
      <c r="HZR241" s="102"/>
      <c r="HZS241" s="102"/>
      <c r="HZT241" s="102"/>
      <c r="HZU241" s="102"/>
      <c r="HZV241" s="102"/>
      <c r="HZW241" s="102"/>
      <c r="HZX241" s="102"/>
      <c r="HZY241" s="102"/>
      <c r="HZZ241" s="102"/>
      <c r="IAA241" s="102"/>
      <c r="IAB241" s="102"/>
      <c r="IAC241" s="102"/>
      <c r="IAD241" s="102"/>
      <c r="IAE241" s="102"/>
      <c r="IAF241" s="102"/>
      <c r="IAG241" s="102"/>
      <c r="IAH241" s="102"/>
      <c r="IAI241" s="102"/>
      <c r="IAJ241" s="102"/>
      <c r="IAK241" s="102"/>
      <c r="IAL241" s="102"/>
      <c r="IAM241" s="102"/>
      <c r="IAN241" s="102"/>
      <c r="IAO241" s="102"/>
      <c r="IAP241" s="102"/>
      <c r="IAQ241" s="102"/>
      <c r="IAR241" s="102"/>
      <c r="IAS241" s="102"/>
      <c r="IAT241" s="102"/>
      <c r="IAU241" s="102"/>
      <c r="IAV241" s="102"/>
      <c r="IAW241" s="102"/>
      <c r="IAX241" s="102"/>
      <c r="IAY241" s="102"/>
      <c r="IAZ241" s="102"/>
      <c r="IBA241" s="102"/>
      <c r="IBB241" s="102"/>
      <c r="IBC241" s="102"/>
      <c r="IBD241" s="102"/>
      <c r="IBE241" s="102"/>
      <c r="IBF241" s="102"/>
      <c r="IBG241" s="102"/>
      <c r="IBH241" s="102"/>
      <c r="IBI241" s="102"/>
      <c r="IBJ241" s="102"/>
      <c r="IBK241" s="102"/>
      <c r="IBL241" s="102"/>
      <c r="IBM241" s="102"/>
      <c r="IBN241" s="102"/>
      <c r="IBO241" s="102"/>
      <c r="IBP241" s="102"/>
      <c r="IBQ241" s="102"/>
      <c r="IBR241" s="102"/>
      <c r="IBS241" s="102"/>
      <c r="IBT241" s="102"/>
      <c r="IBU241" s="102"/>
      <c r="IBV241" s="102"/>
      <c r="IBW241" s="102"/>
      <c r="IBX241" s="102"/>
      <c r="IBY241" s="102"/>
      <c r="IBZ241" s="102"/>
      <c r="ICA241" s="102"/>
      <c r="ICB241" s="102"/>
      <c r="ICC241" s="102"/>
      <c r="ICD241" s="102"/>
      <c r="ICE241" s="102"/>
      <c r="ICF241" s="102"/>
      <c r="ICG241" s="102"/>
      <c r="ICH241" s="102"/>
      <c r="ICI241" s="102"/>
      <c r="ICJ241" s="102"/>
      <c r="ICK241" s="102"/>
      <c r="ICL241" s="102"/>
      <c r="ICM241" s="102"/>
      <c r="ICN241" s="102"/>
      <c r="ICO241" s="102"/>
      <c r="ICP241" s="102"/>
      <c r="ICQ241" s="102"/>
      <c r="ICR241" s="102"/>
      <c r="ICS241" s="102"/>
      <c r="ICT241" s="102"/>
      <c r="ICU241" s="102"/>
      <c r="ICV241" s="102"/>
      <c r="ICW241" s="102"/>
      <c r="ICX241" s="102"/>
      <c r="ICY241" s="102"/>
      <c r="ICZ241" s="102"/>
      <c r="IDA241" s="102"/>
      <c r="IDB241" s="102"/>
      <c r="IDC241" s="102"/>
      <c r="IDD241" s="102"/>
      <c r="IDE241" s="102"/>
      <c r="IDF241" s="102"/>
      <c r="IDG241" s="102"/>
      <c r="IDH241" s="102"/>
      <c r="IDI241" s="102"/>
      <c r="IDJ241" s="102"/>
      <c r="IDK241" s="102"/>
      <c r="IDL241" s="102"/>
      <c r="IDM241" s="102"/>
      <c r="IDN241" s="102"/>
      <c r="IDO241" s="102"/>
      <c r="IDP241" s="102"/>
      <c r="IDQ241" s="102"/>
      <c r="IDR241" s="102"/>
      <c r="IDS241" s="102"/>
      <c r="IDT241" s="102"/>
      <c r="IDU241" s="102"/>
      <c r="IDV241" s="102"/>
      <c r="IDW241" s="102"/>
      <c r="IDX241" s="102"/>
      <c r="IDY241" s="102"/>
      <c r="IDZ241" s="102"/>
      <c r="IEA241" s="102"/>
      <c r="IEB241" s="102"/>
      <c r="IEC241" s="102"/>
      <c r="IED241" s="102"/>
      <c r="IEE241" s="102"/>
      <c r="IEF241" s="102"/>
      <c r="IEG241" s="102"/>
      <c r="IEH241" s="102"/>
      <c r="IEI241" s="102"/>
      <c r="IEJ241" s="102"/>
      <c r="IEK241" s="102"/>
      <c r="IEL241" s="102"/>
      <c r="IEM241" s="102"/>
      <c r="IEN241" s="102"/>
      <c r="IEO241" s="102"/>
      <c r="IEP241" s="102"/>
      <c r="IEQ241" s="102"/>
      <c r="IER241" s="102"/>
      <c r="IES241" s="102"/>
      <c r="IET241" s="102"/>
      <c r="IEU241" s="102"/>
      <c r="IEV241" s="102"/>
      <c r="IEW241" s="102"/>
      <c r="IEX241" s="102"/>
      <c r="IEY241" s="102"/>
      <c r="IEZ241" s="102"/>
      <c r="IFA241" s="102"/>
      <c r="IFB241" s="102"/>
      <c r="IFC241" s="102"/>
      <c r="IFD241" s="102"/>
      <c r="IFE241" s="102"/>
      <c r="IFF241" s="102"/>
      <c r="IFG241" s="102"/>
      <c r="IFH241" s="102"/>
      <c r="IFI241" s="102"/>
      <c r="IFJ241" s="102"/>
      <c r="IFK241" s="102"/>
      <c r="IFL241" s="102"/>
      <c r="IFM241" s="102"/>
      <c r="IFN241" s="102"/>
      <c r="IFO241" s="102"/>
      <c r="IFP241" s="102"/>
      <c r="IFQ241" s="102"/>
      <c r="IFR241" s="102"/>
      <c r="IFS241" s="102"/>
      <c r="IFT241" s="102"/>
      <c r="IFU241" s="102"/>
      <c r="IFV241" s="102"/>
      <c r="IFW241" s="102"/>
      <c r="IFX241" s="102"/>
      <c r="IFY241" s="102"/>
      <c r="IFZ241" s="102"/>
      <c r="IGA241" s="102"/>
      <c r="IGB241" s="102"/>
      <c r="IGC241" s="102"/>
      <c r="IGD241" s="102"/>
      <c r="IGE241" s="102"/>
      <c r="IGF241" s="102"/>
      <c r="IGG241" s="102"/>
      <c r="IGH241" s="102"/>
      <c r="IGI241" s="102"/>
      <c r="IGJ241" s="102"/>
      <c r="IGK241" s="102"/>
      <c r="IGL241" s="102"/>
      <c r="IGM241" s="102"/>
      <c r="IGN241" s="102"/>
      <c r="IGO241" s="102"/>
      <c r="IGP241" s="102"/>
      <c r="IGQ241" s="102"/>
      <c r="IGR241" s="102"/>
      <c r="IGS241" s="102"/>
      <c r="IGT241" s="102"/>
      <c r="IGU241" s="102"/>
      <c r="IGV241" s="102"/>
      <c r="IGW241" s="102"/>
      <c r="IGX241" s="102"/>
      <c r="IGY241" s="102"/>
      <c r="IGZ241" s="102"/>
      <c r="IHA241" s="102"/>
      <c r="IHB241" s="102"/>
      <c r="IHC241" s="102"/>
      <c r="IHD241" s="102"/>
      <c r="IHE241" s="102"/>
      <c r="IHF241" s="102"/>
      <c r="IHG241" s="102"/>
      <c r="IHH241" s="102"/>
      <c r="IHI241" s="102"/>
      <c r="IHJ241" s="102"/>
      <c r="IHK241" s="102"/>
      <c r="IHL241" s="102"/>
      <c r="IHM241" s="102"/>
      <c r="IHN241" s="102"/>
      <c r="IHO241" s="102"/>
      <c r="IHP241" s="102"/>
      <c r="IHQ241" s="102"/>
      <c r="IHR241" s="102"/>
      <c r="IHS241" s="102"/>
      <c r="IHT241" s="102"/>
      <c r="IHU241" s="102"/>
      <c r="IHV241" s="102"/>
      <c r="IHW241" s="102"/>
      <c r="IHX241" s="102"/>
      <c r="IHY241" s="102"/>
      <c r="IHZ241" s="102"/>
      <c r="IIA241" s="102"/>
      <c r="IIB241" s="102"/>
      <c r="IIC241" s="102"/>
      <c r="IID241" s="102"/>
      <c r="IIE241" s="102"/>
      <c r="IIF241" s="102"/>
      <c r="IIG241" s="102"/>
      <c r="IIH241" s="102"/>
      <c r="III241" s="102"/>
      <c r="IIJ241" s="102"/>
      <c r="IIK241" s="102"/>
      <c r="IIL241" s="102"/>
      <c r="IIM241" s="102"/>
      <c r="IIN241" s="102"/>
      <c r="IIO241" s="102"/>
      <c r="IIP241" s="102"/>
      <c r="IIQ241" s="102"/>
      <c r="IIR241" s="102"/>
      <c r="IIS241" s="102"/>
      <c r="IIT241" s="102"/>
      <c r="IIU241" s="102"/>
      <c r="IIV241" s="102"/>
      <c r="IIW241" s="102"/>
      <c r="IIX241" s="102"/>
      <c r="IIY241" s="102"/>
      <c r="IIZ241" s="102"/>
      <c r="IJA241" s="102"/>
      <c r="IJB241" s="102"/>
      <c r="IJC241" s="102"/>
      <c r="IJD241" s="102"/>
      <c r="IJE241" s="102"/>
      <c r="IJF241" s="102"/>
      <c r="IJG241" s="102"/>
      <c r="IJH241" s="102"/>
      <c r="IJI241" s="102"/>
      <c r="IJJ241" s="102"/>
      <c r="IJK241" s="102"/>
      <c r="IJL241" s="102"/>
      <c r="IJM241" s="102"/>
      <c r="IJN241" s="102"/>
      <c r="IJO241" s="102"/>
      <c r="IJP241" s="102"/>
      <c r="IJQ241" s="102"/>
      <c r="IJR241" s="102"/>
      <c r="IJS241" s="102"/>
      <c r="IJT241" s="102"/>
      <c r="IJU241" s="102"/>
      <c r="IJV241" s="102"/>
      <c r="IJW241" s="102"/>
      <c r="IJX241" s="102"/>
      <c r="IJY241" s="102"/>
      <c r="IJZ241" s="102"/>
      <c r="IKA241" s="102"/>
      <c r="IKB241" s="102"/>
      <c r="IKC241" s="102"/>
      <c r="IKD241" s="102"/>
      <c r="IKE241" s="102"/>
      <c r="IKF241" s="102"/>
      <c r="IKG241" s="102"/>
      <c r="IKH241" s="102"/>
      <c r="IKI241" s="102"/>
      <c r="IKJ241" s="102"/>
      <c r="IKK241" s="102"/>
      <c r="IKL241" s="102"/>
      <c r="IKM241" s="102"/>
      <c r="IKN241" s="102"/>
      <c r="IKO241" s="102"/>
      <c r="IKP241" s="102"/>
      <c r="IKQ241" s="102"/>
      <c r="IKR241" s="102"/>
      <c r="IKS241" s="102"/>
      <c r="IKT241" s="102"/>
      <c r="IKU241" s="102"/>
      <c r="IKV241" s="102"/>
      <c r="IKW241" s="102"/>
      <c r="IKX241" s="102"/>
      <c r="IKY241" s="102"/>
      <c r="IKZ241" s="102"/>
      <c r="ILA241" s="102"/>
      <c r="ILB241" s="102"/>
      <c r="ILC241" s="102"/>
      <c r="ILD241" s="102"/>
      <c r="ILE241" s="102"/>
      <c r="ILF241" s="102"/>
      <c r="ILG241" s="102"/>
      <c r="ILH241" s="102"/>
      <c r="ILI241" s="102"/>
      <c r="ILJ241" s="102"/>
      <c r="ILK241" s="102"/>
      <c r="ILL241" s="102"/>
      <c r="ILM241" s="102"/>
      <c r="ILN241" s="102"/>
      <c r="ILO241" s="102"/>
      <c r="ILP241" s="102"/>
      <c r="ILQ241" s="102"/>
      <c r="ILR241" s="102"/>
      <c r="ILS241" s="102"/>
      <c r="ILT241" s="102"/>
      <c r="ILU241" s="102"/>
      <c r="ILV241" s="102"/>
      <c r="ILW241" s="102"/>
      <c r="ILX241" s="102"/>
      <c r="ILY241" s="102"/>
      <c r="ILZ241" s="102"/>
      <c r="IMA241" s="102"/>
      <c r="IMB241" s="102"/>
      <c r="IMC241" s="102"/>
      <c r="IMD241" s="102"/>
      <c r="IME241" s="102"/>
      <c r="IMF241" s="102"/>
      <c r="IMG241" s="102"/>
      <c r="IMH241" s="102"/>
      <c r="IMI241" s="102"/>
      <c r="IMJ241" s="102"/>
      <c r="IMK241" s="102"/>
      <c r="IML241" s="102"/>
      <c r="IMM241" s="102"/>
      <c r="IMN241" s="102"/>
      <c r="IMO241" s="102"/>
      <c r="IMP241" s="102"/>
      <c r="IMQ241" s="102"/>
      <c r="IMR241" s="102"/>
      <c r="IMS241" s="102"/>
      <c r="IMT241" s="102"/>
      <c r="IMU241" s="102"/>
      <c r="IMV241" s="102"/>
      <c r="IMW241" s="102"/>
      <c r="IMX241" s="102"/>
      <c r="IMY241" s="102"/>
      <c r="IMZ241" s="102"/>
      <c r="INA241" s="102"/>
      <c r="INB241" s="102"/>
      <c r="INC241" s="102"/>
      <c r="IND241" s="102"/>
      <c r="INE241" s="102"/>
      <c r="INF241" s="102"/>
      <c r="ING241" s="102"/>
      <c r="INH241" s="102"/>
      <c r="INI241" s="102"/>
      <c r="INJ241" s="102"/>
      <c r="INK241" s="102"/>
      <c r="INL241" s="102"/>
      <c r="INM241" s="102"/>
      <c r="INN241" s="102"/>
      <c r="INO241" s="102"/>
      <c r="INP241" s="102"/>
      <c r="INQ241" s="102"/>
      <c r="INR241" s="102"/>
      <c r="INS241" s="102"/>
      <c r="INT241" s="102"/>
      <c r="INU241" s="102"/>
      <c r="INV241" s="102"/>
      <c r="INW241" s="102"/>
      <c r="INX241" s="102"/>
      <c r="INY241" s="102"/>
      <c r="INZ241" s="102"/>
      <c r="IOA241" s="102"/>
      <c r="IOB241" s="102"/>
      <c r="IOC241" s="102"/>
      <c r="IOD241" s="102"/>
      <c r="IOE241" s="102"/>
      <c r="IOF241" s="102"/>
      <c r="IOG241" s="102"/>
      <c r="IOH241" s="102"/>
      <c r="IOI241" s="102"/>
      <c r="IOJ241" s="102"/>
      <c r="IOK241" s="102"/>
      <c r="IOL241" s="102"/>
      <c r="IOM241" s="102"/>
      <c r="ION241" s="102"/>
      <c r="IOO241" s="102"/>
      <c r="IOP241" s="102"/>
      <c r="IOQ241" s="102"/>
      <c r="IOR241" s="102"/>
      <c r="IOS241" s="102"/>
      <c r="IOT241" s="102"/>
      <c r="IOU241" s="102"/>
      <c r="IOV241" s="102"/>
      <c r="IOW241" s="102"/>
      <c r="IOX241" s="102"/>
      <c r="IOY241" s="102"/>
      <c r="IOZ241" s="102"/>
      <c r="IPA241" s="102"/>
      <c r="IPB241" s="102"/>
      <c r="IPC241" s="102"/>
      <c r="IPD241" s="102"/>
      <c r="IPE241" s="102"/>
      <c r="IPF241" s="102"/>
      <c r="IPG241" s="102"/>
      <c r="IPH241" s="102"/>
      <c r="IPI241" s="102"/>
      <c r="IPJ241" s="102"/>
      <c r="IPK241" s="102"/>
      <c r="IPL241" s="102"/>
      <c r="IPM241" s="102"/>
      <c r="IPN241" s="102"/>
      <c r="IPO241" s="102"/>
      <c r="IPP241" s="102"/>
      <c r="IPQ241" s="102"/>
      <c r="IPR241" s="102"/>
      <c r="IPS241" s="102"/>
      <c r="IPT241" s="102"/>
      <c r="IPU241" s="102"/>
      <c r="IPV241" s="102"/>
      <c r="IPW241" s="102"/>
      <c r="IPX241" s="102"/>
      <c r="IPY241" s="102"/>
      <c r="IPZ241" s="102"/>
      <c r="IQA241" s="102"/>
      <c r="IQB241" s="102"/>
      <c r="IQC241" s="102"/>
      <c r="IQD241" s="102"/>
      <c r="IQE241" s="102"/>
      <c r="IQF241" s="102"/>
      <c r="IQG241" s="102"/>
      <c r="IQH241" s="102"/>
      <c r="IQI241" s="102"/>
      <c r="IQJ241" s="102"/>
      <c r="IQK241" s="102"/>
      <c r="IQL241" s="102"/>
      <c r="IQM241" s="102"/>
      <c r="IQN241" s="102"/>
      <c r="IQO241" s="102"/>
      <c r="IQP241" s="102"/>
      <c r="IQQ241" s="102"/>
      <c r="IQR241" s="102"/>
      <c r="IQS241" s="102"/>
      <c r="IQT241" s="102"/>
      <c r="IQU241" s="102"/>
      <c r="IQV241" s="102"/>
      <c r="IQW241" s="102"/>
      <c r="IQX241" s="102"/>
      <c r="IQY241" s="102"/>
      <c r="IQZ241" s="102"/>
      <c r="IRA241" s="102"/>
      <c r="IRB241" s="102"/>
      <c r="IRC241" s="102"/>
      <c r="IRD241" s="102"/>
      <c r="IRE241" s="102"/>
      <c r="IRF241" s="102"/>
      <c r="IRG241" s="102"/>
      <c r="IRH241" s="102"/>
      <c r="IRI241" s="102"/>
      <c r="IRJ241" s="102"/>
      <c r="IRK241" s="102"/>
      <c r="IRL241" s="102"/>
      <c r="IRM241" s="102"/>
      <c r="IRN241" s="102"/>
      <c r="IRO241" s="102"/>
      <c r="IRP241" s="102"/>
      <c r="IRQ241" s="102"/>
      <c r="IRR241" s="102"/>
      <c r="IRS241" s="102"/>
      <c r="IRT241" s="102"/>
      <c r="IRU241" s="102"/>
      <c r="IRV241" s="102"/>
      <c r="IRW241" s="102"/>
      <c r="IRX241" s="102"/>
      <c r="IRY241" s="102"/>
      <c r="IRZ241" s="102"/>
      <c r="ISA241" s="102"/>
      <c r="ISB241" s="102"/>
      <c r="ISC241" s="102"/>
      <c r="ISD241" s="102"/>
      <c r="ISE241" s="102"/>
      <c r="ISF241" s="102"/>
      <c r="ISG241" s="102"/>
      <c r="ISH241" s="102"/>
      <c r="ISI241" s="102"/>
      <c r="ISJ241" s="102"/>
      <c r="ISK241" s="102"/>
      <c r="ISL241" s="102"/>
      <c r="ISM241" s="102"/>
      <c r="ISN241" s="102"/>
      <c r="ISO241" s="102"/>
      <c r="ISP241" s="102"/>
      <c r="ISQ241" s="102"/>
      <c r="ISR241" s="102"/>
      <c r="ISS241" s="102"/>
      <c r="IST241" s="102"/>
      <c r="ISU241" s="102"/>
      <c r="ISV241" s="102"/>
      <c r="ISW241" s="102"/>
      <c r="ISX241" s="102"/>
      <c r="ISY241" s="102"/>
      <c r="ISZ241" s="102"/>
      <c r="ITA241" s="102"/>
      <c r="ITB241" s="102"/>
      <c r="ITC241" s="102"/>
      <c r="ITD241" s="102"/>
      <c r="ITE241" s="102"/>
      <c r="ITF241" s="102"/>
      <c r="ITG241" s="102"/>
      <c r="ITH241" s="102"/>
      <c r="ITI241" s="102"/>
      <c r="ITJ241" s="102"/>
      <c r="ITK241" s="102"/>
      <c r="ITL241" s="102"/>
      <c r="ITM241" s="102"/>
      <c r="ITN241" s="102"/>
      <c r="ITO241" s="102"/>
      <c r="ITP241" s="102"/>
      <c r="ITQ241" s="102"/>
      <c r="ITR241" s="102"/>
      <c r="ITS241" s="102"/>
      <c r="ITT241" s="102"/>
      <c r="ITU241" s="102"/>
      <c r="ITV241" s="102"/>
      <c r="ITW241" s="102"/>
      <c r="ITX241" s="102"/>
      <c r="ITY241" s="102"/>
      <c r="ITZ241" s="102"/>
      <c r="IUA241" s="102"/>
      <c r="IUB241" s="102"/>
      <c r="IUC241" s="102"/>
      <c r="IUD241" s="102"/>
      <c r="IUE241" s="102"/>
      <c r="IUF241" s="102"/>
      <c r="IUG241" s="102"/>
      <c r="IUH241" s="102"/>
      <c r="IUI241" s="102"/>
      <c r="IUJ241" s="102"/>
      <c r="IUK241" s="102"/>
      <c r="IUL241" s="102"/>
      <c r="IUM241" s="102"/>
      <c r="IUN241" s="102"/>
      <c r="IUO241" s="102"/>
      <c r="IUP241" s="102"/>
      <c r="IUQ241" s="102"/>
      <c r="IUR241" s="102"/>
      <c r="IUS241" s="102"/>
      <c r="IUT241" s="102"/>
      <c r="IUU241" s="102"/>
      <c r="IUV241" s="102"/>
      <c r="IUW241" s="102"/>
      <c r="IUX241" s="102"/>
      <c r="IUY241" s="102"/>
      <c r="IUZ241" s="102"/>
      <c r="IVA241" s="102"/>
      <c r="IVB241" s="102"/>
      <c r="IVC241" s="102"/>
      <c r="IVD241" s="102"/>
      <c r="IVE241" s="102"/>
      <c r="IVF241" s="102"/>
      <c r="IVG241" s="102"/>
      <c r="IVH241" s="102"/>
      <c r="IVI241" s="102"/>
      <c r="IVJ241" s="102"/>
      <c r="IVK241" s="102"/>
      <c r="IVL241" s="102"/>
      <c r="IVM241" s="102"/>
      <c r="IVN241" s="102"/>
      <c r="IVO241" s="102"/>
      <c r="IVP241" s="102"/>
      <c r="IVQ241" s="102"/>
      <c r="IVR241" s="102"/>
      <c r="IVS241" s="102"/>
      <c r="IVT241" s="102"/>
      <c r="IVU241" s="102"/>
      <c r="IVV241" s="102"/>
      <c r="IVW241" s="102"/>
      <c r="IVX241" s="102"/>
      <c r="IVY241" s="102"/>
      <c r="IVZ241" s="102"/>
      <c r="IWA241" s="102"/>
      <c r="IWB241" s="102"/>
      <c r="IWC241" s="102"/>
      <c r="IWD241" s="102"/>
      <c r="IWE241" s="102"/>
      <c r="IWF241" s="102"/>
      <c r="IWG241" s="102"/>
      <c r="IWH241" s="102"/>
      <c r="IWI241" s="102"/>
      <c r="IWJ241" s="102"/>
      <c r="IWK241" s="102"/>
      <c r="IWL241" s="102"/>
      <c r="IWM241" s="102"/>
      <c r="IWN241" s="102"/>
      <c r="IWO241" s="102"/>
      <c r="IWP241" s="102"/>
      <c r="IWQ241" s="102"/>
      <c r="IWR241" s="102"/>
      <c r="IWS241" s="102"/>
      <c r="IWT241" s="102"/>
      <c r="IWU241" s="102"/>
      <c r="IWV241" s="102"/>
      <c r="IWW241" s="102"/>
      <c r="IWX241" s="102"/>
      <c r="IWY241" s="102"/>
      <c r="IWZ241" s="102"/>
      <c r="IXA241" s="102"/>
      <c r="IXB241" s="102"/>
      <c r="IXC241" s="102"/>
      <c r="IXD241" s="102"/>
      <c r="IXE241" s="102"/>
      <c r="IXF241" s="102"/>
      <c r="IXG241" s="102"/>
      <c r="IXH241" s="102"/>
      <c r="IXI241" s="102"/>
      <c r="IXJ241" s="102"/>
      <c r="IXK241" s="102"/>
      <c r="IXL241" s="102"/>
      <c r="IXM241" s="102"/>
      <c r="IXN241" s="102"/>
      <c r="IXO241" s="102"/>
      <c r="IXP241" s="102"/>
      <c r="IXQ241" s="102"/>
      <c r="IXR241" s="102"/>
      <c r="IXS241" s="102"/>
      <c r="IXT241" s="102"/>
      <c r="IXU241" s="102"/>
      <c r="IXV241" s="102"/>
      <c r="IXW241" s="102"/>
      <c r="IXX241" s="102"/>
      <c r="IXY241" s="102"/>
      <c r="IXZ241" s="102"/>
      <c r="IYA241" s="102"/>
      <c r="IYB241" s="102"/>
      <c r="IYC241" s="102"/>
      <c r="IYD241" s="102"/>
      <c r="IYE241" s="102"/>
      <c r="IYF241" s="102"/>
      <c r="IYG241" s="102"/>
      <c r="IYH241" s="102"/>
      <c r="IYI241" s="102"/>
      <c r="IYJ241" s="102"/>
      <c r="IYK241" s="102"/>
      <c r="IYL241" s="102"/>
      <c r="IYM241" s="102"/>
      <c r="IYN241" s="102"/>
      <c r="IYO241" s="102"/>
      <c r="IYP241" s="102"/>
      <c r="IYQ241" s="102"/>
      <c r="IYR241" s="102"/>
      <c r="IYS241" s="102"/>
      <c r="IYT241" s="102"/>
      <c r="IYU241" s="102"/>
      <c r="IYV241" s="102"/>
      <c r="IYW241" s="102"/>
      <c r="IYX241" s="102"/>
      <c r="IYY241" s="102"/>
      <c r="IYZ241" s="102"/>
      <c r="IZA241" s="102"/>
      <c r="IZB241" s="102"/>
      <c r="IZC241" s="102"/>
      <c r="IZD241" s="102"/>
      <c r="IZE241" s="102"/>
      <c r="IZF241" s="102"/>
      <c r="IZG241" s="102"/>
      <c r="IZH241" s="102"/>
      <c r="IZI241" s="102"/>
      <c r="IZJ241" s="102"/>
      <c r="IZK241" s="102"/>
      <c r="IZL241" s="102"/>
      <c r="IZM241" s="102"/>
      <c r="IZN241" s="102"/>
      <c r="IZO241" s="102"/>
      <c r="IZP241" s="102"/>
      <c r="IZQ241" s="102"/>
      <c r="IZR241" s="102"/>
      <c r="IZS241" s="102"/>
      <c r="IZT241" s="102"/>
      <c r="IZU241" s="102"/>
      <c r="IZV241" s="102"/>
      <c r="IZW241" s="102"/>
      <c r="IZX241" s="102"/>
      <c r="IZY241" s="102"/>
      <c r="IZZ241" s="102"/>
      <c r="JAA241" s="102"/>
      <c r="JAB241" s="102"/>
      <c r="JAC241" s="102"/>
      <c r="JAD241" s="102"/>
      <c r="JAE241" s="102"/>
      <c r="JAF241" s="102"/>
      <c r="JAG241" s="102"/>
      <c r="JAH241" s="102"/>
      <c r="JAI241" s="102"/>
      <c r="JAJ241" s="102"/>
      <c r="JAK241" s="102"/>
      <c r="JAL241" s="102"/>
      <c r="JAM241" s="102"/>
      <c r="JAN241" s="102"/>
      <c r="JAO241" s="102"/>
      <c r="JAP241" s="102"/>
      <c r="JAQ241" s="102"/>
      <c r="JAR241" s="102"/>
      <c r="JAS241" s="102"/>
      <c r="JAT241" s="102"/>
      <c r="JAU241" s="102"/>
      <c r="JAV241" s="102"/>
      <c r="JAW241" s="102"/>
      <c r="JAX241" s="102"/>
      <c r="JAY241" s="102"/>
      <c r="JAZ241" s="102"/>
      <c r="JBA241" s="102"/>
      <c r="JBB241" s="102"/>
      <c r="JBC241" s="102"/>
      <c r="JBD241" s="102"/>
      <c r="JBE241" s="102"/>
      <c r="JBF241" s="102"/>
      <c r="JBG241" s="102"/>
      <c r="JBH241" s="102"/>
      <c r="JBI241" s="102"/>
      <c r="JBJ241" s="102"/>
      <c r="JBK241" s="102"/>
      <c r="JBL241" s="102"/>
      <c r="JBM241" s="102"/>
      <c r="JBN241" s="102"/>
      <c r="JBO241" s="102"/>
      <c r="JBP241" s="102"/>
      <c r="JBQ241" s="102"/>
      <c r="JBR241" s="102"/>
      <c r="JBS241" s="102"/>
      <c r="JBT241" s="102"/>
      <c r="JBU241" s="102"/>
      <c r="JBV241" s="102"/>
      <c r="JBW241" s="102"/>
      <c r="JBX241" s="102"/>
      <c r="JBY241" s="102"/>
      <c r="JBZ241" s="102"/>
      <c r="JCA241" s="102"/>
      <c r="JCB241" s="102"/>
      <c r="JCC241" s="102"/>
      <c r="JCD241" s="102"/>
      <c r="JCE241" s="102"/>
      <c r="JCF241" s="102"/>
      <c r="JCG241" s="102"/>
      <c r="JCH241" s="102"/>
      <c r="JCI241" s="102"/>
      <c r="JCJ241" s="102"/>
      <c r="JCK241" s="102"/>
      <c r="JCL241" s="102"/>
      <c r="JCM241" s="102"/>
      <c r="JCN241" s="102"/>
      <c r="JCO241" s="102"/>
      <c r="JCP241" s="102"/>
      <c r="JCQ241" s="102"/>
      <c r="JCR241" s="102"/>
      <c r="JCS241" s="102"/>
      <c r="JCT241" s="102"/>
      <c r="JCU241" s="102"/>
      <c r="JCV241" s="102"/>
      <c r="JCW241" s="102"/>
      <c r="JCX241" s="102"/>
      <c r="JCY241" s="102"/>
      <c r="JCZ241" s="102"/>
      <c r="JDA241" s="102"/>
      <c r="JDB241" s="102"/>
      <c r="JDC241" s="102"/>
      <c r="JDD241" s="102"/>
      <c r="JDE241" s="102"/>
      <c r="JDF241" s="102"/>
      <c r="JDG241" s="102"/>
      <c r="JDH241" s="102"/>
      <c r="JDI241" s="102"/>
      <c r="JDJ241" s="102"/>
      <c r="JDK241" s="102"/>
      <c r="JDL241" s="102"/>
      <c r="JDM241" s="102"/>
      <c r="JDN241" s="102"/>
      <c r="JDO241" s="102"/>
      <c r="JDP241" s="102"/>
      <c r="JDQ241" s="102"/>
      <c r="JDR241" s="102"/>
      <c r="JDS241" s="102"/>
      <c r="JDT241" s="102"/>
      <c r="JDU241" s="102"/>
      <c r="JDV241" s="102"/>
      <c r="JDW241" s="102"/>
      <c r="JDX241" s="102"/>
      <c r="JDY241" s="102"/>
      <c r="JDZ241" s="102"/>
      <c r="JEA241" s="102"/>
      <c r="JEB241" s="102"/>
      <c r="JEC241" s="102"/>
      <c r="JED241" s="102"/>
      <c r="JEE241" s="102"/>
      <c r="JEF241" s="102"/>
      <c r="JEG241" s="102"/>
      <c r="JEH241" s="102"/>
      <c r="JEI241" s="102"/>
      <c r="JEJ241" s="102"/>
      <c r="JEK241" s="102"/>
      <c r="JEL241" s="102"/>
      <c r="JEM241" s="102"/>
      <c r="JEN241" s="102"/>
      <c r="JEO241" s="102"/>
      <c r="JEP241" s="102"/>
      <c r="JEQ241" s="102"/>
      <c r="JER241" s="102"/>
      <c r="JES241" s="102"/>
      <c r="JET241" s="102"/>
      <c r="JEU241" s="102"/>
      <c r="JEV241" s="102"/>
      <c r="JEW241" s="102"/>
      <c r="JEX241" s="102"/>
      <c r="JEY241" s="102"/>
      <c r="JEZ241" s="102"/>
      <c r="JFA241" s="102"/>
      <c r="JFB241" s="102"/>
      <c r="JFC241" s="102"/>
      <c r="JFD241" s="102"/>
      <c r="JFE241" s="102"/>
      <c r="JFF241" s="102"/>
      <c r="JFG241" s="102"/>
      <c r="JFH241" s="102"/>
      <c r="JFI241" s="102"/>
      <c r="JFJ241" s="102"/>
      <c r="JFK241" s="102"/>
      <c r="JFL241" s="102"/>
      <c r="JFM241" s="102"/>
      <c r="JFN241" s="102"/>
      <c r="JFO241" s="102"/>
      <c r="JFP241" s="102"/>
      <c r="JFQ241" s="102"/>
      <c r="JFR241" s="102"/>
      <c r="JFS241" s="102"/>
      <c r="JFT241" s="102"/>
      <c r="JFU241" s="102"/>
      <c r="JFV241" s="102"/>
      <c r="JFW241" s="102"/>
      <c r="JFX241" s="102"/>
      <c r="JFY241" s="102"/>
      <c r="JFZ241" s="102"/>
      <c r="JGA241" s="102"/>
      <c r="JGB241" s="102"/>
      <c r="JGC241" s="102"/>
      <c r="JGD241" s="102"/>
      <c r="JGE241" s="102"/>
      <c r="JGF241" s="102"/>
      <c r="JGG241" s="102"/>
      <c r="JGH241" s="102"/>
      <c r="JGI241" s="102"/>
      <c r="JGJ241" s="102"/>
      <c r="JGK241" s="102"/>
      <c r="JGL241" s="102"/>
      <c r="JGM241" s="102"/>
      <c r="JGN241" s="102"/>
      <c r="JGO241" s="102"/>
      <c r="JGP241" s="102"/>
      <c r="JGQ241" s="102"/>
      <c r="JGR241" s="102"/>
      <c r="JGS241" s="102"/>
      <c r="JGT241" s="102"/>
      <c r="JGU241" s="102"/>
      <c r="JGV241" s="102"/>
      <c r="JGW241" s="102"/>
      <c r="JGX241" s="102"/>
      <c r="JGY241" s="102"/>
      <c r="JGZ241" s="102"/>
      <c r="JHA241" s="102"/>
      <c r="JHB241" s="102"/>
      <c r="JHC241" s="102"/>
      <c r="JHD241" s="102"/>
      <c r="JHE241" s="102"/>
      <c r="JHF241" s="102"/>
      <c r="JHG241" s="102"/>
      <c r="JHH241" s="102"/>
      <c r="JHI241" s="102"/>
      <c r="JHJ241" s="102"/>
      <c r="JHK241" s="102"/>
      <c r="JHL241" s="102"/>
      <c r="JHM241" s="102"/>
      <c r="JHN241" s="102"/>
      <c r="JHO241" s="102"/>
      <c r="JHP241" s="102"/>
      <c r="JHQ241" s="102"/>
      <c r="JHR241" s="102"/>
      <c r="JHS241" s="102"/>
      <c r="JHT241" s="102"/>
      <c r="JHU241" s="102"/>
      <c r="JHV241" s="102"/>
      <c r="JHW241" s="102"/>
      <c r="JHX241" s="102"/>
      <c r="JHY241" s="102"/>
      <c r="JHZ241" s="102"/>
      <c r="JIA241" s="102"/>
      <c r="JIB241" s="102"/>
      <c r="JIC241" s="102"/>
      <c r="JID241" s="102"/>
      <c r="JIE241" s="102"/>
      <c r="JIF241" s="102"/>
      <c r="JIG241" s="102"/>
      <c r="JIH241" s="102"/>
      <c r="JII241" s="102"/>
      <c r="JIJ241" s="102"/>
      <c r="JIK241" s="102"/>
      <c r="JIL241" s="102"/>
      <c r="JIM241" s="102"/>
      <c r="JIN241" s="102"/>
      <c r="JIO241" s="102"/>
      <c r="JIP241" s="102"/>
      <c r="JIQ241" s="102"/>
      <c r="JIR241" s="102"/>
      <c r="JIS241" s="102"/>
      <c r="JIT241" s="102"/>
      <c r="JIU241" s="102"/>
      <c r="JIV241" s="102"/>
      <c r="JIW241" s="102"/>
      <c r="JIX241" s="102"/>
      <c r="JIY241" s="102"/>
      <c r="JIZ241" s="102"/>
      <c r="JJA241" s="102"/>
      <c r="JJB241" s="102"/>
      <c r="JJC241" s="102"/>
      <c r="JJD241" s="102"/>
      <c r="JJE241" s="102"/>
      <c r="JJF241" s="102"/>
      <c r="JJG241" s="102"/>
      <c r="JJH241" s="102"/>
      <c r="JJI241" s="102"/>
      <c r="JJJ241" s="102"/>
      <c r="JJK241" s="102"/>
      <c r="JJL241" s="102"/>
      <c r="JJM241" s="102"/>
      <c r="JJN241" s="102"/>
      <c r="JJO241" s="102"/>
      <c r="JJP241" s="102"/>
      <c r="JJQ241" s="102"/>
      <c r="JJR241" s="102"/>
      <c r="JJS241" s="102"/>
      <c r="JJT241" s="102"/>
      <c r="JJU241" s="102"/>
      <c r="JJV241" s="102"/>
      <c r="JJW241" s="102"/>
      <c r="JJX241" s="102"/>
      <c r="JJY241" s="102"/>
      <c r="JJZ241" s="102"/>
      <c r="JKA241" s="102"/>
      <c r="JKB241" s="102"/>
      <c r="JKC241" s="102"/>
      <c r="JKD241" s="102"/>
      <c r="JKE241" s="102"/>
      <c r="JKF241" s="102"/>
      <c r="JKG241" s="102"/>
      <c r="JKH241" s="102"/>
      <c r="JKI241" s="102"/>
      <c r="JKJ241" s="102"/>
      <c r="JKK241" s="102"/>
      <c r="JKL241" s="102"/>
      <c r="JKM241" s="102"/>
      <c r="JKN241" s="102"/>
      <c r="JKO241" s="102"/>
      <c r="JKP241" s="102"/>
      <c r="JKQ241" s="102"/>
      <c r="JKR241" s="102"/>
      <c r="JKS241" s="102"/>
      <c r="JKT241" s="102"/>
      <c r="JKU241" s="102"/>
      <c r="JKV241" s="102"/>
      <c r="JKW241" s="102"/>
      <c r="JKX241" s="102"/>
      <c r="JKY241" s="102"/>
      <c r="JKZ241" s="102"/>
      <c r="JLA241" s="102"/>
      <c r="JLB241" s="102"/>
      <c r="JLC241" s="102"/>
      <c r="JLD241" s="102"/>
      <c r="JLE241" s="102"/>
      <c r="JLF241" s="102"/>
      <c r="JLG241" s="102"/>
      <c r="JLH241" s="102"/>
      <c r="JLI241" s="102"/>
      <c r="JLJ241" s="102"/>
      <c r="JLK241" s="102"/>
      <c r="JLL241" s="102"/>
      <c r="JLM241" s="102"/>
      <c r="JLN241" s="102"/>
      <c r="JLO241" s="102"/>
      <c r="JLP241" s="102"/>
      <c r="JLQ241" s="102"/>
      <c r="JLR241" s="102"/>
      <c r="JLS241" s="102"/>
      <c r="JLT241" s="102"/>
      <c r="JLU241" s="102"/>
      <c r="JLV241" s="102"/>
      <c r="JLW241" s="102"/>
      <c r="JLX241" s="102"/>
      <c r="JLY241" s="102"/>
      <c r="JLZ241" s="102"/>
      <c r="JMA241" s="102"/>
      <c r="JMB241" s="102"/>
      <c r="JMC241" s="102"/>
      <c r="JMD241" s="102"/>
      <c r="JME241" s="102"/>
      <c r="JMF241" s="102"/>
      <c r="JMG241" s="102"/>
      <c r="JMH241" s="102"/>
      <c r="JMI241" s="102"/>
      <c r="JMJ241" s="102"/>
      <c r="JMK241" s="102"/>
      <c r="JML241" s="102"/>
      <c r="JMM241" s="102"/>
      <c r="JMN241" s="102"/>
      <c r="JMO241" s="102"/>
      <c r="JMP241" s="102"/>
      <c r="JMQ241" s="102"/>
      <c r="JMR241" s="102"/>
      <c r="JMS241" s="102"/>
      <c r="JMT241" s="102"/>
      <c r="JMU241" s="102"/>
      <c r="JMV241" s="102"/>
      <c r="JMW241" s="102"/>
      <c r="JMX241" s="102"/>
      <c r="JMY241" s="102"/>
      <c r="JMZ241" s="102"/>
      <c r="JNA241" s="102"/>
      <c r="JNB241" s="102"/>
      <c r="JNC241" s="102"/>
      <c r="JND241" s="102"/>
      <c r="JNE241" s="102"/>
      <c r="JNF241" s="102"/>
      <c r="JNG241" s="102"/>
      <c r="JNH241" s="102"/>
      <c r="JNI241" s="102"/>
      <c r="JNJ241" s="102"/>
      <c r="JNK241" s="102"/>
      <c r="JNL241" s="102"/>
      <c r="JNM241" s="102"/>
      <c r="JNN241" s="102"/>
      <c r="JNO241" s="102"/>
      <c r="JNP241" s="102"/>
      <c r="JNQ241" s="102"/>
      <c r="JNR241" s="102"/>
      <c r="JNS241" s="102"/>
      <c r="JNT241" s="102"/>
      <c r="JNU241" s="102"/>
      <c r="JNV241" s="102"/>
      <c r="JNW241" s="102"/>
      <c r="JNX241" s="102"/>
      <c r="JNY241" s="102"/>
      <c r="JNZ241" s="102"/>
      <c r="JOA241" s="102"/>
      <c r="JOB241" s="102"/>
      <c r="JOC241" s="102"/>
      <c r="JOD241" s="102"/>
      <c r="JOE241" s="102"/>
      <c r="JOF241" s="102"/>
      <c r="JOG241" s="102"/>
      <c r="JOH241" s="102"/>
      <c r="JOI241" s="102"/>
      <c r="JOJ241" s="102"/>
      <c r="JOK241" s="102"/>
      <c r="JOL241" s="102"/>
      <c r="JOM241" s="102"/>
      <c r="JON241" s="102"/>
      <c r="JOO241" s="102"/>
      <c r="JOP241" s="102"/>
      <c r="JOQ241" s="102"/>
      <c r="JOR241" s="102"/>
      <c r="JOS241" s="102"/>
      <c r="JOT241" s="102"/>
      <c r="JOU241" s="102"/>
      <c r="JOV241" s="102"/>
      <c r="JOW241" s="102"/>
      <c r="JOX241" s="102"/>
      <c r="JOY241" s="102"/>
      <c r="JOZ241" s="102"/>
      <c r="JPA241" s="102"/>
      <c r="JPB241" s="102"/>
      <c r="JPC241" s="102"/>
      <c r="JPD241" s="102"/>
      <c r="JPE241" s="102"/>
      <c r="JPF241" s="102"/>
      <c r="JPG241" s="102"/>
      <c r="JPH241" s="102"/>
      <c r="JPI241" s="102"/>
      <c r="JPJ241" s="102"/>
      <c r="JPK241" s="102"/>
      <c r="JPL241" s="102"/>
      <c r="JPM241" s="102"/>
      <c r="JPN241" s="102"/>
      <c r="JPO241" s="102"/>
      <c r="JPP241" s="102"/>
      <c r="JPQ241" s="102"/>
      <c r="JPR241" s="102"/>
      <c r="JPS241" s="102"/>
      <c r="JPT241" s="102"/>
      <c r="JPU241" s="102"/>
      <c r="JPV241" s="102"/>
      <c r="JPW241" s="102"/>
      <c r="JPX241" s="102"/>
      <c r="JPY241" s="102"/>
      <c r="JPZ241" s="102"/>
      <c r="JQA241" s="102"/>
      <c r="JQB241" s="102"/>
      <c r="JQC241" s="102"/>
      <c r="JQD241" s="102"/>
      <c r="JQE241" s="102"/>
      <c r="JQF241" s="102"/>
      <c r="JQG241" s="102"/>
      <c r="JQH241" s="102"/>
      <c r="JQI241" s="102"/>
      <c r="JQJ241" s="102"/>
      <c r="JQK241" s="102"/>
      <c r="JQL241" s="102"/>
      <c r="JQM241" s="102"/>
      <c r="JQN241" s="102"/>
      <c r="JQO241" s="102"/>
      <c r="JQP241" s="102"/>
      <c r="JQQ241" s="102"/>
      <c r="JQR241" s="102"/>
      <c r="JQS241" s="102"/>
      <c r="JQT241" s="102"/>
      <c r="JQU241" s="102"/>
      <c r="JQV241" s="102"/>
      <c r="JQW241" s="102"/>
      <c r="JQX241" s="102"/>
      <c r="JQY241" s="102"/>
      <c r="JQZ241" s="102"/>
      <c r="JRA241" s="102"/>
      <c r="JRB241" s="102"/>
      <c r="JRC241" s="102"/>
      <c r="JRD241" s="102"/>
      <c r="JRE241" s="102"/>
      <c r="JRF241" s="102"/>
      <c r="JRG241" s="102"/>
      <c r="JRH241" s="102"/>
      <c r="JRI241" s="102"/>
      <c r="JRJ241" s="102"/>
      <c r="JRK241" s="102"/>
      <c r="JRL241" s="102"/>
      <c r="JRM241" s="102"/>
      <c r="JRN241" s="102"/>
      <c r="JRO241" s="102"/>
      <c r="JRP241" s="102"/>
      <c r="JRQ241" s="102"/>
      <c r="JRR241" s="102"/>
      <c r="JRS241" s="102"/>
      <c r="JRT241" s="102"/>
      <c r="JRU241" s="102"/>
      <c r="JRV241" s="102"/>
      <c r="JRW241" s="102"/>
      <c r="JRX241" s="102"/>
      <c r="JRY241" s="102"/>
      <c r="JRZ241" s="102"/>
      <c r="JSA241" s="102"/>
      <c r="JSB241" s="102"/>
      <c r="JSC241" s="102"/>
      <c r="JSD241" s="102"/>
      <c r="JSE241" s="102"/>
      <c r="JSF241" s="102"/>
      <c r="JSG241" s="102"/>
      <c r="JSH241" s="102"/>
      <c r="JSI241" s="102"/>
      <c r="JSJ241" s="102"/>
      <c r="JSK241" s="102"/>
      <c r="JSL241" s="102"/>
      <c r="JSM241" s="102"/>
      <c r="JSN241" s="102"/>
      <c r="JSO241" s="102"/>
      <c r="JSP241" s="102"/>
      <c r="JSQ241" s="102"/>
      <c r="JSR241" s="102"/>
      <c r="JSS241" s="102"/>
      <c r="JST241" s="102"/>
      <c r="JSU241" s="102"/>
      <c r="JSV241" s="102"/>
      <c r="JSW241" s="102"/>
      <c r="JSX241" s="102"/>
      <c r="JSY241" s="102"/>
      <c r="JSZ241" s="102"/>
      <c r="JTA241" s="102"/>
      <c r="JTB241" s="102"/>
      <c r="JTC241" s="102"/>
      <c r="JTD241" s="102"/>
      <c r="JTE241" s="102"/>
      <c r="JTF241" s="102"/>
      <c r="JTG241" s="102"/>
      <c r="JTH241" s="102"/>
      <c r="JTI241" s="102"/>
      <c r="JTJ241" s="102"/>
      <c r="JTK241" s="102"/>
      <c r="JTL241" s="102"/>
      <c r="JTM241" s="102"/>
      <c r="JTN241" s="102"/>
      <c r="JTO241" s="102"/>
      <c r="JTP241" s="102"/>
      <c r="JTQ241" s="102"/>
      <c r="JTR241" s="102"/>
      <c r="JTS241" s="102"/>
      <c r="JTT241" s="102"/>
      <c r="JTU241" s="102"/>
      <c r="JTV241" s="102"/>
      <c r="JTW241" s="102"/>
      <c r="JTX241" s="102"/>
      <c r="JTY241" s="102"/>
      <c r="JTZ241" s="102"/>
      <c r="JUA241" s="102"/>
      <c r="JUB241" s="102"/>
      <c r="JUC241" s="102"/>
      <c r="JUD241" s="102"/>
      <c r="JUE241" s="102"/>
      <c r="JUF241" s="102"/>
      <c r="JUG241" s="102"/>
      <c r="JUH241" s="102"/>
      <c r="JUI241" s="102"/>
      <c r="JUJ241" s="102"/>
      <c r="JUK241" s="102"/>
      <c r="JUL241" s="102"/>
      <c r="JUM241" s="102"/>
      <c r="JUN241" s="102"/>
      <c r="JUO241" s="102"/>
      <c r="JUP241" s="102"/>
      <c r="JUQ241" s="102"/>
      <c r="JUR241" s="102"/>
      <c r="JUS241" s="102"/>
      <c r="JUT241" s="102"/>
      <c r="JUU241" s="102"/>
      <c r="JUV241" s="102"/>
      <c r="JUW241" s="102"/>
      <c r="JUX241" s="102"/>
      <c r="JUY241" s="102"/>
      <c r="JUZ241" s="102"/>
      <c r="JVA241" s="102"/>
      <c r="JVB241" s="102"/>
      <c r="JVC241" s="102"/>
      <c r="JVD241" s="102"/>
      <c r="JVE241" s="102"/>
      <c r="JVF241" s="102"/>
      <c r="JVG241" s="102"/>
      <c r="JVH241" s="102"/>
      <c r="JVI241" s="102"/>
      <c r="JVJ241" s="102"/>
      <c r="JVK241" s="102"/>
      <c r="JVL241" s="102"/>
      <c r="JVM241" s="102"/>
      <c r="JVN241" s="102"/>
      <c r="JVO241" s="102"/>
      <c r="JVP241" s="102"/>
      <c r="JVQ241" s="102"/>
      <c r="JVR241" s="102"/>
      <c r="JVS241" s="102"/>
      <c r="JVT241" s="102"/>
      <c r="JVU241" s="102"/>
      <c r="JVV241" s="102"/>
      <c r="JVW241" s="102"/>
      <c r="JVX241" s="102"/>
      <c r="JVY241" s="102"/>
      <c r="JVZ241" s="102"/>
      <c r="JWA241" s="102"/>
      <c r="JWB241" s="102"/>
      <c r="JWC241" s="102"/>
      <c r="JWD241" s="102"/>
      <c r="JWE241" s="102"/>
      <c r="JWF241" s="102"/>
      <c r="JWG241" s="102"/>
      <c r="JWH241" s="102"/>
      <c r="JWI241" s="102"/>
      <c r="JWJ241" s="102"/>
      <c r="JWK241" s="102"/>
      <c r="JWL241" s="102"/>
      <c r="JWM241" s="102"/>
      <c r="JWN241" s="102"/>
      <c r="JWO241" s="102"/>
      <c r="JWP241" s="102"/>
      <c r="JWQ241" s="102"/>
      <c r="JWR241" s="102"/>
      <c r="JWS241" s="102"/>
      <c r="JWT241" s="102"/>
      <c r="JWU241" s="102"/>
      <c r="JWV241" s="102"/>
      <c r="JWW241" s="102"/>
      <c r="JWX241" s="102"/>
      <c r="JWY241" s="102"/>
      <c r="JWZ241" s="102"/>
      <c r="JXA241" s="102"/>
      <c r="JXB241" s="102"/>
      <c r="JXC241" s="102"/>
      <c r="JXD241" s="102"/>
      <c r="JXE241" s="102"/>
      <c r="JXF241" s="102"/>
      <c r="JXG241" s="102"/>
      <c r="JXH241" s="102"/>
      <c r="JXI241" s="102"/>
      <c r="JXJ241" s="102"/>
      <c r="JXK241" s="102"/>
      <c r="JXL241" s="102"/>
      <c r="JXM241" s="102"/>
      <c r="JXN241" s="102"/>
      <c r="JXO241" s="102"/>
      <c r="JXP241" s="102"/>
      <c r="JXQ241" s="102"/>
      <c r="JXR241" s="102"/>
      <c r="JXS241" s="102"/>
      <c r="JXT241" s="102"/>
      <c r="JXU241" s="102"/>
      <c r="JXV241" s="102"/>
      <c r="JXW241" s="102"/>
      <c r="JXX241" s="102"/>
      <c r="JXY241" s="102"/>
      <c r="JXZ241" s="102"/>
      <c r="JYA241" s="102"/>
      <c r="JYB241" s="102"/>
      <c r="JYC241" s="102"/>
      <c r="JYD241" s="102"/>
      <c r="JYE241" s="102"/>
      <c r="JYF241" s="102"/>
      <c r="JYG241" s="102"/>
      <c r="JYH241" s="102"/>
      <c r="JYI241" s="102"/>
      <c r="JYJ241" s="102"/>
      <c r="JYK241" s="102"/>
      <c r="JYL241" s="102"/>
      <c r="JYM241" s="102"/>
      <c r="JYN241" s="102"/>
      <c r="JYO241" s="102"/>
      <c r="JYP241" s="102"/>
      <c r="JYQ241" s="102"/>
      <c r="JYR241" s="102"/>
      <c r="JYS241" s="102"/>
      <c r="JYT241" s="102"/>
      <c r="JYU241" s="102"/>
      <c r="JYV241" s="102"/>
      <c r="JYW241" s="102"/>
      <c r="JYX241" s="102"/>
      <c r="JYY241" s="102"/>
      <c r="JYZ241" s="102"/>
      <c r="JZA241" s="102"/>
      <c r="JZB241" s="102"/>
      <c r="JZC241" s="102"/>
      <c r="JZD241" s="102"/>
      <c r="JZE241" s="102"/>
      <c r="JZF241" s="102"/>
      <c r="JZG241" s="102"/>
      <c r="JZH241" s="102"/>
      <c r="JZI241" s="102"/>
      <c r="JZJ241" s="102"/>
      <c r="JZK241" s="102"/>
      <c r="JZL241" s="102"/>
      <c r="JZM241" s="102"/>
      <c r="JZN241" s="102"/>
      <c r="JZO241" s="102"/>
      <c r="JZP241" s="102"/>
      <c r="JZQ241" s="102"/>
      <c r="JZR241" s="102"/>
      <c r="JZS241" s="102"/>
      <c r="JZT241" s="102"/>
      <c r="JZU241" s="102"/>
      <c r="JZV241" s="102"/>
      <c r="JZW241" s="102"/>
      <c r="JZX241" s="102"/>
      <c r="JZY241" s="102"/>
      <c r="JZZ241" s="102"/>
      <c r="KAA241" s="102"/>
      <c r="KAB241" s="102"/>
      <c r="KAC241" s="102"/>
      <c r="KAD241" s="102"/>
      <c r="KAE241" s="102"/>
      <c r="KAF241" s="102"/>
      <c r="KAG241" s="102"/>
      <c r="KAH241" s="102"/>
      <c r="KAI241" s="102"/>
      <c r="KAJ241" s="102"/>
      <c r="KAK241" s="102"/>
      <c r="KAL241" s="102"/>
      <c r="KAM241" s="102"/>
      <c r="KAN241" s="102"/>
      <c r="KAO241" s="102"/>
      <c r="KAP241" s="102"/>
      <c r="KAQ241" s="102"/>
      <c r="KAR241" s="102"/>
      <c r="KAS241" s="102"/>
      <c r="KAT241" s="102"/>
      <c r="KAU241" s="102"/>
      <c r="KAV241" s="102"/>
      <c r="KAW241" s="102"/>
      <c r="KAX241" s="102"/>
      <c r="KAY241" s="102"/>
      <c r="KAZ241" s="102"/>
      <c r="KBA241" s="102"/>
      <c r="KBB241" s="102"/>
      <c r="KBC241" s="102"/>
      <c r="KBD241" s="102"/>
      <c r="KBE241" s="102"/>
      <c r="KBF241" s="102"/>
      <c r="KBG241" s="102"/>
      <c r="KBH241" s="102"/>
      <c r="KBI241" s="102"/>
      <c r="KBJ241" s="102"/>
      <c r="KBK241" s="102"/>
      <c r="KBL241" s="102"/>
      <c r="KBM241" s="102"/>
      <c r="KBN241" s="102"/>
      <c r="KBO241" s="102"/>
      <c r="KBP241" s="102"/>
      <c r="KBQ241" s="102"/>
      <c r="KBR241" s="102"/>
      <c r="KBS241" s="102"/>
      <c r="KBT241" s="102"/>
      <c r="KBU241" s="102"/>
      <c r="KBV241" s="102"/>
      <c r="KBW241" s="102"/>
      <c r="KBX241" s="102"/>
      <c r="KBY241" s="102"/>
      <c r="KBZ241" s="102"/>
      <c r="KCA241" s="102"/>
      <c r="KCB241" s="102"/>
      <c r="KCC241" s="102"/>
      <c r="KCD241" s="102"/>
      <c r="KCE241" s="102"/>
      <c r="KCF241" s="102"/>
      <c r="KCG241" s="102"/>
      <c r="KCH241" s="102"/>
      <c r="KCI241" s="102"/>
      <c r="KCJ241" s="102"/>
      <c r="KCK241" s="102"/>
      <c r="KCL241" s="102"/>
      <c r="KCM241" s="102"/>
      <c r="KCN241" s="102"/>
      <c r="KCO241" s="102"/>
      <c r="KCP241" s="102"/>
      <c r="KCQ241" s="102"/>
      <c r="KCR241" s="102"/>
      <c r="KCS241" s="102"/>
      <c r="KCT241" s="102"/>
      <c r="KCU241" s="102"/>
      <c r="KCV241" s="102"/>
      <c r="KCW241" s="102"/>
      <c r="KCX241" s="102"/>
      <c r="KCY241" s="102"/>
      <c r="KCZ241" s="102"/>
      <c r="KDA241" s="102"/>
      <c r="KDB241" s="102"/>
      <c r="KDC241" s="102"/>
      <c r="KDD241" s="102"/>
      <c r="KDE241" s="102"/>
      <c r="KDF241" s="102"/>
      <c r="KDG241" s="102"/>
      <c r="KDH241" s="102"/>
      <c r="KDI241" s="102"/>
      <c r="KDJ241" s="102"/>
      <c r="KDK241" s="102"/>
      <c r="KDL241" s="102"/>
      <c r="KDM241" s="102"/>
      <c r="KDN241" s="102"/>
      <c r="KDO241" s="102"/>
      <c r="KDP241" s="102"/>
      <c r="KDQ241" s="102"/>
      <c r="KDR241" s="102"/>
      <c r="KDS241" s="102"/>
      <c r="KDT241" s="102"/>
      <c r="KDU241" s="102"/>
      <c r="KDV241" s="102"/>
      <c r="KDW241" s="102"/>
      <c r="KDX241" s="102"/>
      <c r="KDY241" s="102"/>
      <c r="KDZ241" s="102"/>
      <c r="KEA241" s="102"/>
      <c r="KEB241" s="102"/>
      <c r="KEC241" s="102"/>
      <c r="KED241" s="102"/>
      <c r="KEE241" s="102"/>
      <c r="KEF241" s="102"/>
      <c r="KEG241" s="102"/>
      <c r="KEH241" s="102"/>
      <c r="KEI241" s="102"/>
      <c r="KEJ241" s="102"/>
      <c r="KEK241" s="102"/>
      <c r="KEL241" s="102"/>
      <c r="KEM241" s="102"/>
      <c r="KEN241" s="102"/>
      <c r="KEO241" s="102"/>
      <c r="KEP241" s="102"/>
      <c r="KEQ241" s="102"/>
      <c r="KER241" s="102"/>
      <c r="KES241" s="102"/>
      <c r="KET241" s="102"/>
      <c r="KEU241" s="102"/>
      <c r="KEV241" s="102"/>
      <c r="KEW241" s="102"/>
      <c r="KEX241" s="102"/>
      <c r="KEY241" s="102"/>
      <c r="KEZ241" s="102"/>
      <c r="KFA241" s="102"/>
      <c r="KFB241" s="102"/>
      <c r="KFC241" s="102"/>
      <c r="KFD241" s="102"/>
      <c r="KFE241" s="102"/>
      <c r="KFF241" s="102"/>
      <c r="KFG241" s="102"/>
      <c r="KFH241" s="102"/>
      <c r="KFI241" s="102"/>
      <c r="KFJ241" s="102"/>
      <c r="KFK241" s="102"/>
      <c r="KFL241" s="102"/>
      <c r="KFM241" s="102"/>
      <c r="KFN241" s="102"/>
      <c r="KFO241" s="102"/>
      <c r="KFP241" s="102"/>
      <c r="KFQ241" s="102"/>
      <c r="KFR241" s="102"/>
      <c r="KFS241" s="102"/>
      <c r="KFT241" s="102"/>
      <c r="KFU241" s="102"/>
      <c r="KFV241" s="102"/>
      <c r="KFW241" s="102"/>
      <c r="KFX241" s="102"/>
      <c r="KFY241" s="102"/>
      <c r="KFZ241" s="102"/>
      <c r="KGA241" s="102"/>
      <c r="KGB241" s="102"/>
      <c r="KGC241" s="102"/>
      <c r="KGD241" s="102"/>
      <c r="KGE241" s="102"/>
      <c r="KGF241" s="102"/>
      <c r="KGG241" s="102"/>
      <c r="KGH241" s="102"/>
      <c r="KGI241" s="102"/>
      <c r="KGJ241" s="102"/>
      <c r="KGK241" s="102"/>
      <c r="KGL241" s="102"/>
      <c r="KGM241" s="102"/>
      <c r="KGN241" s="102"/>
      <c r="KGO241" s="102"/>
      <c r="KGP241" s="102"/>
      <c r="KGQ241" s="102"/>
      <c r="KGR241" s="102"/>
      <c r="KGS241" s="102"/>
      <c r="KGT241" s="102"/>
      <c r="KGU241" s="102"/>
      <c r="KGV241" s="102"/>
      <c r="KGW241" s="102"/>
      <c r="KGX241" s="102"/>
      <c r="KGY241" s="102"/>
      <c r="KGZ241" s="102"/>
      <c r="KHA241" s="102"/>
      <c r="KHB241" s="102"/>
      <c r="KHC241" s="102"/>
      <c r="KHD241" s="102"/>
      <c r="KHE241" s="102"/>
      <c r="KHF241" s="102"/>
      <c r="KHG241" s="102"/>
      <c r="KHH241" s="102"/>
      <c r="KHI241" s="102"/>
      <c r="KHJ241" s="102"/>
      <c r="KHK241" s="102"/>
      <c r="KHL241" s="102"/>
      <c r="KHM241" s="102"/>
      <c r="KHN241" s="102"/>
      <c r="KHO241" s="102"/>
      <c r="KHP241" s="102"/>
      <c r="KHQ241" s="102"/>
      <c r="KHR241" s="102"/>
      <c r="KHS241" s="102"/>
      <c r="KHT241" s="102"/>
      <c r="KHU241" s="102"/>
      <c r="KHV241" s="102"/>
      <c r="KHW241" s="102"/>
      <c r="KHX241" s="102"/>
      <c r="KHY241" s="102"/>
      <c r="KHZ241" s="102"/>
      <c r="KIA241" s="102"/>
      <c r="KIB241" s="102"/>
      <c r="KIC241" s="102"/>
      <c r="KID241" s="102"/>
      <c r="KIE241" s="102"/>
      <c r="KIF241" s="102"/>
      <c r="KIG241" s="102"/>
      <c r="KIH241" s="102"/>
      <c r="KII241" s="102"/>
      <c r="KIJ241" s="102"/>
      <c r="KIK241" s="102"/>
      <c r="KIL241" s="102"/>
      <c r="KIM241" s="102"/>
      <c r="KIN241" s="102"/>
      <c r="KIO241" s="102"/>
      <c r="KIP241" s="102"/>
      <c r="KIQ241" s="102"/>
      <c r="KIR241" s="102"/>
      <c r="KIS241" s="102"/>
      <c r="KIT241" s="102"/>
      <c r="KIU241" s="102"/>
      <c r="KIV241" s="102"/>
      <c r="KIW241" s="102"/>
      <c r="KIX241" s="102"/>
      <c r="KIY241" s="102"/>
      <c r="KIZ241" s="102"/>
      <c r="KJA241" s="102"/>
      <c r="KJB241" s="102"/>
      <c r="KJC241" s="102"/>
      <c r="KJD241" s="102"/>
      <c r="KJE241" s="102"/>
      <c r="KJF241" s="102"/>
      <c r="KJG241" s="102"/>
      <c r="KJH241" s="102"/>
      <c r="KJI241" s="102"/>
      <c r="KJJ241" s="102"/>
      <c r="KJK241" s="102"/>
      <c r="KJL241" s="102"/>
      <c r="KJM241" s="102"/>
      <c r="KJN241" s="102"/>
      <c r="KJO241" s="102"/>
      <c r="KJP241" s="102"/>
      <c r="KJQ241" s="102"/>
      <c r="KJR241" s="102"/>
      <c r="KJS241" s="102"/>
      <c r="KJT241" s="102"/>
      <c r="KJU241" s="102"/>
      <c r="KJV241" s="102"/>
      <c r="KJW241" s="102"/>
      <c r="KJX241" s="102"/>
      <c r="KJY241" s="102"/>
      <c r="KJZ241" s="102"/>
      <c r="KKA241" s="102"/>
      <c r="KKB241" s="102"/>
      <c r="KKC241" s="102"/>
      <c r="KKD241" s="102"/>
      <c r="KKE241" s="102"/>
      <c r="KKF241" s="102"/>
      <c r="KKG241" s="102"/>
      <c r="KKH241" s="102"/>
      <c r="KKI241" s="102"/>
      <c r="KKJ241" s="102"/>
      <c r="KKK241" s="102"/>
      <c r="KKL241" s="102"/>
      <c r="KKM241" s="102"/>
      <c r="KKN241" s="102"/>
      <c r="KKO241" s="102"/>
      <c r="KKP241" s="102"/>
      <c r="KKQ241" s="102"/>
      <c r="KKR241" s="102"/>
      <c r="KKS241" s="102"/>
      <c r="KKT241" s="102"/>
      <c r="KKU241" s="102"/>
      <c r="KKV241" s="102"/>
      <c r="KKW241" s="102"/>
      <c r="KKX241" s="102"/>
      <c r="KKY241" s="102"/>
      <c r="KKZ241" s="102"/>
      <c r="KLA241" s="102"/>
      <c r="KLB241" s="102"/>
      <c r="KLC241" s="102"/>
      <c r="KLD241" s="102"/>
      <c r="KLE241" s="102"/>
      <c r="KLF241" s="102"/>
      <c r="KLG241" s="102"/>
      <c r="KLH241" s="102"/>
      <c r="KLI241" s="102"/>
      <c r="KLJ241" s="102"/>
      <c r="KLK241" s="102"/>
      <c r="KLL241" s="102"/>
      <c r="KLM241" s="102"/>
      <c r="KLN241" s="102"/>
      <c r="KLO241" s="102"/>
      <c r="KLP241" s="102"/>
      <c r="KLQ241" s="102"/>
      <c r="KLR241" s="102"/>
      <c r="KLS241" s="102"/>
      <c r="KLT241" s="102"/>
      <c r="KLU241" s="102"/>
      <c r="KLV241" s="102"/>
      <c r="KLW241" s="102"/>
      <c r="KLX241" s="102"/>
      <c r="KLY241" s="102"/>
      <c r="KLZ241" s="102"/>
      <c r="KMA241" s="102"/>
      <c r="KMB241" s="102"/>
      <c r="KMC241" s="102"/>
      <c r="KMD241" s="102"/>
      <c r="KME241" s="102"/>
      <c r="KMF241" s="102"/>
      <c r="KMG241" s="102"/>
      <c r="KMH241" s="102"/>
      <c r="KMI241" s="102"/>
      <c r="KMJ241" s="102"/>
      <c r="KMK241" s="102"/>
      <c r="KML241" s="102"/>
      <c r="KMM241" s="102"/>
      <c r="KMN241" s="102"/>
      <c r="KMO241" s="102"/>
      <c r="KMP241" s="102"/>
      <c r="KMQ241" s="102"/>
      <c r="KMR241" s="102"/>
      <c r="KMS241" s="102"/>
      <c r="KMT241" s="102"/>
      <c r="KMU241" s="102"/>
      <c r="KMV241" s="102"/>
      <c r="KMW241" s="102"/>
      <c r="KMX241" s="102"/>
      <c r="KMY241" s="102"/>
      <c r="KMZ241" s="102"/>
      <c r="KNA241" s="102"/>
      <c r="KNB241" s="102"/>
      <c r="KNC241" s="102"/>
      <c r="KND241" s="102"/>
      <c r="KNE241" s="102"/>
      <c r="KNF241" s="102"/>
      <c r="KNG241" s="102"/>
      <c r="KNH241" s="102"/>
      <c r="KNI241" s="102"/>
      <c r="KNJ241" s="102"/>
      <c r="KNK241" s="102"/>
      <c r="KNL241" s="102"/>
      <c r="KNM241" s="102"/>
      <c r="KNN241" s="102"/>
      <c r="KNO241" s="102"/>
      <c r="KNP241" s="102"/>
      <c r="KNQ241" s="102"/>
      <c r="KNR241" s="102"/>
      <c r="KNS241" s="102"/>
      <c r="KNT241" s="102"/>
      <c r="KNU241" s="102"/>
      <c r="KNV241" s="102"/>
      <c r="KNW241" s="102"/>
      <c r="KNX241" s="102"/>
      <c r="KNY241" s="102"/>
      <c r="KNZ241" s="102"/>
      <c r="KOA241" s="102"/>
      <c r="KOB241" s="102"/>
      <c r="KOC241" s="102"/>
      <c r="KOD241" s="102"/>
      <c r="KOE241" s="102"/>
      <c r="KOF241" s="102"/>
      <c r="KOG241" s="102"/>
      <c r="KOH241" s="102"/>
      <c r="KOI241" s="102"/>
      <c r="KOJ241" s="102"/>
      <c r="KOK241" s="102"/>
      <c r="KOL241" s="102"/>
      <c r="KOM241" s="102"/>
      <c r="KON241" s="102"/>
      <c r="KOO241" s="102"/>
      <c r="KOP241" s="102"/>
      <c r="KOQ241" s="102"/>
      <c r="KOR241" s="102"/>
      <c r="KOS241" s="102"/>
      <c r="KOT241" s="102"/>
      <c r="KOU241" s="102"/>
      <c r="KOV241" s="102"/>
      <c r="KOW241" s="102"/>
      <c r="KOX241" s="102"/>
      <c r="KOY241" s="102"/>
      <c r="KOZ241" s="102"/>
      <c r="KPA241" s="102"/>
      <c r="KPB241" s="102"/>
      <c r="KPC241" s="102"/>
      <c r="KPD241" s="102"/>
      <c r="KPE241" s="102"/>
      <c r="KPF241" s="102"/>
      <c r="KPG241" s="102"/>
      <c r="KPH241" s="102"/>
      <c r="KPI241" s="102"/>
      <c r="KPJ241" s="102"/>
      <c r="KPK241" s="102"/>
      <c r="KPL241" s="102"/>
      <c r="KPM241" s="102"/>
      <c r="KPN241" s="102"/>
      <c r="KPO241" s="102"/>
      <c r="KPP241" s="102"/>
      <c r="KPQ241" s="102"/>
      <c r="KPR241" s="102"/>
      <c r="KPS241" s="102"/>
      <c r="KPT241" s="102"/>
      <c r="KPU241" s="102"/>
      <c r="KPV241" s="102"/>
      <c r="KPW241" s="102"/>
      <c r="KPX241" s="102"/>
      <c r="KPY241" s="102"/>
      <c r="KPZ241" s="102"/>
      <c r="KQA241" s="102"/>
      <c r="KQB241" s="102"/>
      <c r="KQC241" s="102"/>
      <c r="KQD241" s="102"/>
      <c r="KQE241" s="102"/>
      <c r="KQF241" s="102"/>
      <c r="KQG241" s="102"/>
      <c r="KQH241" s="102"/>
      <c r="KQI241" s="102"/>
      <c r="KQJ241" s="102"/>
      <c r="KQK241" s="102"/>
      <c r="KQL241" s="102"/>
      <c r="KQM241" s="102"/>
      <c r="KQN241" s="102"/>
      <c r="KQO241" s="102"/>
      <c r="KQP241" s="102"/>
      <c r="KQQ241" s="102"/>
      <c r="KQR241" s="102"/>
      <c r="KQS241" s="102"/>
      <c r="KQT241" s="102"/>
      <c r="KQU241" s="102"/>
      <c r="KQV241" s="102"/>
      <c r="KQW241" s="102"/>
      <c r="KQX241" s="102"/>
      <c r="KQY241" s="102"/>
      <c r="KQZ241" s="102"/>
      <c r="KRA241" s="102"/>
      <c r="KRB241" s="102"/>
      <c r="KRC241" s="102"/>
      <c r="KRD241" s="102"/>
      <c r="KRE241" s="102"/>
      <c r="KRF241" s="102"/>
      <c r="KRG241" s="102"/>
      <c r="KRH241" s="102"/>
      <c r="KRI241" s="102"/>
      <c r="KRJ241" s="102"/>
      <c r="KRK241" s="102"/>
      <c r="KRL241" s="102"/>
      <c r="KRM241" s="102"/>
      <c r="KRN241" s="102"/>
      <c r="KRO241" s="102"/>
      <c r="KRP241" s="102"/>
      <c r="KRQ241" s="102"/>
      <c r="KRR241" s="102"/>
      <c r="KRS241" s="102"/>
      <c r="KRT241" s="102"/>
      <c r="KRU241" s="102"/>
      <c r="KRV241" s="102"/>
      <c r="KRW241" s="102"/>
      <c r="KRX241" s="102"/>
      <c r="KRY241" s="102"/>
      <c r="KRZ241" s="102"/>
      <c r="KSA241" s="102"/>
      <c r="KSB241" s="102"/>
      <c r="KSC241" s="102"/>
      <c r="KSD241" s="102"/>
      <c r="KSE241" s="102"/>
      <c r="KSF241" s="102"/>
      <c r="KSG241" s="102"/>
      <c r="KSH241" s="102"/>
      <c r="KSI241" s="102"/>
      <c r="KSJ241" s="102"/>
      <c r="KSK241" s="102"/>
      <c r="KSL241" s="102"/>
      <c r="KSM241" s="102"/>
      <c r="KSN241" s="102"/>
      <c r="KSO241" s="102"/>
      <c r="KSP241" s="102"/>
      <c r="KSQ241" s="102"/>
      <c r="KSR241" s="102"/>
      <c r="KSS241" s="102"/>
      <c r="KST241" s="102"/>
      <c r="KSU241" s="102"/>
      <c r="KSV241" s="102"/>
      <c r="KSW241" s="102"/>
      <c r="KSX241" s="102"/>
      <c r="KSY241" s="102"/>
      <c r="KSZ241" s="102"/>
      <c r="KTA241" s="102"/>
      <c r="KTB241" s="102"/>
      <c r="KTC241" s="102"/>
      <c r="KTD241" s="102"/>
      <c r="KTE241" s="102"/>
      <c r="KTF241" s="102"/>
      <c r="KTG241" s="102"/>
      <c r="KTH241" s="102"/>
      <c r="KTI241" s="102"/>
      <c r="KTJ241" s="102"/>
      <c r="KTK241" s="102"/>
      <c r="KTL241" s="102"/>
      <c r="KTM241" s="102"/>
      <c r="KTN241" s="102"/>
      <c r="KTO241" s="102"/>
      <c r="KTP241" s="102"/>
      <c r="KTQ241" s="102"/>
      <c r="KTR241" s="102"/>
      <c r="KTS241" s="102"/>
      <c r="KTT241" s="102"/>
      <c r="KTU241" s="102"/>
      <c r="KTV241" s="102"/>
      <c r="KTW241" s="102"/>
      <c r="KTX241" s="102"/>
      <c r="KTY241" s="102"/>
      <c r="KTZ241" s="102"/>
      <c r="KUA241" s="102"/>
      <c r="KUB241" s="102"/>
      <c r="KUC241" s="102"/>
      <c r="KUD241" s="102"/>
      <c r="KUE241" s="102"/>
      <c r="KUF241" s="102"/>
      <c r="KUG241" s="102"/>
      <c r="KUH241" s="102"/>
      <c r="KUI241" s="102"/>
      <c r="KUJ241" s="102"/>
      <c r="KUK241" s="102"/>
      <c r="KUL241" s="102"/>
      <c r="KUM241" s="102"/>
      <c r="KUN241" s="102"/>
      <c r="KUO241" s="102"/>
      <c r="KUP241" s="102"/>
      <c r="KUQ241" s="102"/>
      <c r="KUR241" s="102"/>
      <c r="KUS241" s="102"/>
      <c r="KUT241" s="102"/>
      <c r="KUU241" s="102"/>
      <c r="KUV241" s="102"/>
      <c r="KUW241" s="102"/>
      <c r="KUX241" s="102"/>
      <c r="KUY241" s="102"/>
      <c r="KUZ241" s="102"/>
      <c r="KVA241" s="102"/>
      <c r="KVB241" s="102"/>
      <c r="KVC241" s="102"/>
      <c r="KVD241" s="102"/>
      <c r="KVE241" s="102"/>
      <c r="KVF241" s="102"/>
      <c r="KVG241" s="102"/>
      <c r="KVH241" s="102"/>
      <c r="KVI241" s="102"/>
      <c r="KVJ241" s="102"/>
      <c r="KVK241" s="102"/>
      <c r="KVL241" s="102"/>
      <c r="KVM241" s="102"/>
      <c r="KVN241" s="102"/>
      <c r="KVO241" s="102"/>
      <c r="KVP241" s="102"/>
      <c r="KVQ241" s="102"/>
      <c r="KVR241" s="102"/>
      <c r="KVS241" s="102"/>
      <c r="KVT241" s="102"/>
      <c r="KVU241" s="102"/>
      <c r="KVV241" s="102"/>
      <c r="KVW241" s="102"/>
      <c r="KVX241" s="102"/>
      <c r="KVY241" s="102"/>
      <c r="KVZ241" s="102"/>
      <c r="KWA241" s="102"/>
      <c r="KWB241" s="102"/>
      <c r="KWC241" s="102"/>
      <c r="KWD241" s="102"/>
      <c r="KWE241" s="102"/>
      <c r="KWF241" s="102"/>
      <c r="KWG241" s="102"/>
      <c r="KWH241" s="102"/>
      <c r="KWI241" s="102"/>
      <c r="KWJ241" s="102"/>
      <c r="KWK241" s="102"/>
      <c r="KWL241" s="102"/>
      <c r="KWM241" s="102"/>
      <c r="KWN241" s="102"/>
      <c r="KWO241" s="102"/>
      <c r="KWP241" s="102"/>
      <c r="KWQ241" s="102"/>
      <c r="KWR241" s="102"/>
      <c r="KWS241" s="102"/>
      <c r="KWT241" s="102"/>
      <c r="KWU241" s="102"/>
      <c r="KWV241" s="102"/>
      <c r="KWW241" s="102"/>
      <c r="KWX241" s="102"/>
      <c r="KWY241" s="102"/>
      <c r="KWZ241" s="102"/>
      <c r="KXA241" s="102"/>
      <c r="KXB241" s="102"/>
      <c r="KXC241" s="102"/>
      <c r="KXD241" s="102"/>
      <c r="KXE241" s="102"/>
      <c r="KXF241" s="102"/>
      <c r="KXG241" s="102"/>
      <c r="KXH241" s="102"/>
      <c r="KXI241" s="102"/>
      <c r="KXJ241" s="102"/>
      <c r="KXK241" s="102"/>
      <c r="KXL241" s="102"/>
      <c r="KXM241" s="102"/>
      <c r="KXN241" s="102"/>
      <c r="KXO241" s="102"/>
      <c r="KXP241" s="102"/>
      <c r="KXQ241" s="102"/>
      <c r="KXR241" s="102"/>
      <c r="KXS241" s="102"/>
      <c r="KXT241" s="102"/>
      <c r="KXU241" s="102"/>
      <c r="KXV241" s="102"/>
      <c r="KXW241" s="102"/>
      <c r="KXX241" s="102"/>
      <c r="KXY241" s="102"/>
      <c r="KXZ241" s="102"/>
      <c r="KYA241" s="102"/>
      <c r="KYB241" s="102"/>
      <c r="KYC241" s="102"/>
      <c r="KYD241" s="102"/>
      <c r="KYE241" s="102"/>
      <c r="KYF241" s="102"/>
      <c r="KYG241" s="102"/>
      <c r="KYH241" s="102"/>
      <c r="KYI241" s="102"/>
      <c r="KYJ241" s="102"/>
      <c r="KYK241" s="102"/>
      <c r="KYL241" s="102"/>
      <c r="KYM241" s="102"/>
      <c r="KYN241" s="102"/>
      <c r="KYO241" s="102"/>
      <c r="KYP241" s="102"/>
      <c r="KYQ241" s="102"/>
      <c r="KYR241" s="102"/>
      <c r="KYS241" s="102"/>
      <c r="KYT241" s="102"/>
      <c r="KYU241" s="102"/>
      <c r="KYV241" s="102"/>
      <c r="KYW241" s="102"/>
      <c r="KYX241" s="102"/>
      <c r="KYY241" s="102"/>
      <c r="KYZ241" s="102"/>
      <c r="KZA241" s="102"/>
      <c r="KZB241" s="102"/>
      <c r="KZC241" s="102"/>
      <c r="KZD241" s="102"/>
      <c r="KZE241" s="102"/>
      <c r="KZF241" s="102"/>
      <c r="KZG241" s="102"/>
      <c r="KZH241" s="102"/>
      <c r="KZI241" s="102"/>
      <c r="KZJ241" s="102"/>
      <c r="KZK241" s="102"/>
      <c r="KZL241" s="102"/>
      <c r="KZM241" s="102"/>
      <c r="KZN241" s="102"/>
      <c r="KZO241" s="102"/>
      <c r="KZP241" s="102"/>
      <c r="KZQ241" s="102"/>
      <c r="KZR241" s="102"/>
      <c r="KZS241" s="102"/>
      <c r="KZT241" s="102"/>
      <c r="KZU241" s="102"/>
      <c r="KZV241" s="102"/>
      <c r="KZW241" s="102"/>
      <c r="KZX241" s="102"/>
      <c r="KZY241" s="102"/>
      <c r="KZZ241" s="102"/>
      <c r="LAA241" s="102"/>
      <c r="LAB241" s="102"/>
      <c r="LAC241" s="102"/>
      <c r="LAD241" s="102"/>
      <c r="LAE241" s="102"/>
      <c r="LAF241" s="102"/>
      <c r="LAG241" s="102"/>
      <c r="LAH241" s="102"/>
      <c r="LAI241" s="102"/>
      <c r="LAJ241" s="102"/>
      <c r="LAK241" s="102"/>
      <c r="LAL241" s="102"/>
      <c r="LAM241" s="102"/>
      <c r="LAN241" s="102"/>
      <c r="LAO241" s="102"/>
      <c r="LAP241" s="102"/>
      <c r="LAQ241" s="102"/>
      <c r="LAR241" s="102"/>
      <c r="LAS241" s="102"/>
      <c r="LAT241" s="102"/>
      <c r="LAU241" s="102"/>
      <c r="LAV241" s="102"/>
      <c r="LAW241" s="102"/>
      <c r="LAX241" s="102"/>
      <c r="LAY241" s="102"/>
      <c r="LAZ241" s="102"/>
      <c r="LBA241" s="102"/>
      <c r="LBB241" s="102"/>
      <c r="LBC241" s="102"/>
      <c r="LBD241" s="102"/>
      <c r="LBE241" s="102"/>
      <c r="LBF241" s="102"/>
      <c r="LBG241" s="102"/>
      <c r="LBH241" s="102"/>
      <c r="LBI241" s="102"/>
      <c r="LBJ241" s="102"/>
      <c r="LBK241" s="102"/>
      <c r="LBL241" s="102"/>
      <c r="LBM241" s="102"/>
      <c r="LBN241" s="102"/>
      <c r="LBO241" s="102"/>
      <c r="LBP241" s="102"/>
      <c r="LBQ241" s="102"/>
      <c r="LBR241" s="102"/>
      <c r="LBS241" s="102"/>
      <c r="LBT241" s="102"/>
      <c r="LBU241" s="102"/>
      <c r="LBV241" s="102"/>
      <c r="LBW241" s="102"/>
      <c r="LBX241" s="102"/>
      <c r="LBY241" s="102"/>
      <c r="LBZ241" s="102"/>
      <c r="LCA241" s="102"/>
      <c r="LCB241" s="102"/>
      <c r="LCC241" s="102"/>
      <c r="LCD241" s="102"/>
      <c r="LCE241" s="102"/>
      <c r="LCF241" s="102"/>
      <c r="LCG241" s="102"/>
      <c r="LCH241" s="102"/>
      <c r="LCI241" s="102"/>
      <c r="LCJ241" s="102"/>
      <c r="LCK241" s="102"/>
      <c r="LCL241" s="102"/>
      <c r="LCM241" s="102"/>
      <c r="LCN241" s="102"/>
      <c r="LCO241" s="102"/>
      <c r="LCP241" s="102"/>
      <c r="LCQ241" s="102"/>
      <c r="LCR241" s="102"/>
      <c r="LCS241" s="102"/>
      <c r="LCT241" s="102"/>
      <c r="LCU241" s="102"/>
      <c r="LCV241" s="102"/>
      <c r="LCW241" s="102"/>
      <c r="LCX241" s="102"/>
      <c r="LCY241" s="102"/>
      <c r="LCZ241" s="102"/>
      <c r="LDA241" s="102"/>
      <c r="LDB241" s="102"/>
      <c r="LDC241" s="102"/>
      <c r="LDD241" s="102"/>
      <c r="LDE241" s="102"/>
      <c r="LDF241" s="102"/>
      <c r="LDG241" s="102"/>
      <c r="LDH241" s="102"/>
      <c r="LDI241" s="102"/>
      <c r="LDJ241" s="102"/>
      <c r="LDK241" s="102"/>
      <c r="LDL241" s="102"/>
      <c r="LDM241" s="102"/>
      <c r="LDN241" s="102"/>
      <c r="LDO241" s="102"/>
      <c r="LDP241" s="102"/>
      <c r="LDQ241" s="102"/>
      <c r="LDR241" s="102"/>
      <c r="LDS241" s="102"/>
      <c r="LDT241" s="102"/>
      <c r="LDU241" s="102"/>
      <c r="LDV241" s="102"/>
      <c r="LDW241" s="102"/>
      <c r="LDX241" s="102"/>
      <c r="LDY241" s="102"/>
      <c r="LDZ241" s="102"/>
      <c r="LEA241" s="102"/>
      <c r="LEB241" s="102"/>
      <c r="LEC241" s="102"/>
      <c r="LED241" s="102"/>
      <c r="LEE241" s="102"/>
      <c r="LEF241" s="102"/>
      <c r="LEG241" s="102"/>
      <c r="LEH241" s="102"/>
      <c r="LEI241" s="102"/>
      <c r="LEJ241" s="102"/>
      <c r="LEK241" s="102"/>
      <c r="LEL241" s="102"/>
      <c r="LEM241" s="102"/>
      <c r="LEN241" s="102"/>
      <c r="LEO241" s="102"/>
      <c r="LEP241" s="102"/>
      <c r="LEQ241" s="102"/>
      <c r="LER241" s="102"/>
      <c r="LES241" s="102"/>
      <c r="LET241" s="102"/>
      <c r="LEU241" s="102"/>
      <c r="LEV241" s="102"/>
      <c r="LEW241" s="102"/>
      <c r="LEX241" s="102"/>
      <c r="LEY241" s="102"/>
      <c r="LEZ241" s="102"/>
      <c r="LFA241" s="102"/>
      <c r="LFB241" s="102"/>
      <c r="LFC241" s="102"/>
      <c r="LFD241" s="102"/>
      <c r="LFE241" s="102"/>
      <c r="LFF241" s="102"/>
      <c r="LFG241" s="102"/>
      <c r="LFH241" s="102"/>
      <c r="LFI241" s="102"/>
      <c r="LFJ241" s="102"/>
      <c r="LFK241" s="102"/>
      <c r="LFL241" s="102"/>
      <c r="LFM241" s="102"/>
      <c r="LFN241" s="102"/>
      <c r="LFO241" s="102"/>
      <c r="LFP241" s="102"/>
      <c r="LFQ241" s="102"/>
      <c r="LFR241" s="102"/>
      <c r="LFS241" s="102"/>
      <c r="LFT241" s="102"/>
      <c r="LFU241" s="102"/>
      <c r="LFV241" s="102"/>
      <c r="LFW241" s="102"/>
      <c r="LFX241" s="102"/>
      <c r="LFY241" s="102"/>
      <c r="LFZ241" s="102"/>
      <c r="LGA241" s="102"/>
      <c r="LGB241" s="102"/>
      <c r="LGC241" s="102"/>
      <c r="LGD241" s="102"/>
      <c r="LGE241" s="102"/>
      <c r="LGF241" s="102"/>
      <c r="LGG241" s="102"/>
      <c r="LGH241" s="102"/>
      <c r="LGI241" s="102"/>
      <c r="LGJ241" s="102"/>
      <c r="LGK241" s="102"/>
      <c r="LGL241" s="102"/>
      <c r="LGM241" s="102"/>
      <c r="LGN241" s="102"/>
      <c r="LGO241" s="102"/>
      <c r="LGP241" s="102"/>
      <c r="LGQ241" s="102"/>
      <c r="LGR241" s="102"/>
      <c r="LGS241" s="102"/>
      <c r="LGT241" s="102"/>
      <c r="LGU241" s="102"/>
      <c r="LGV241" s="102"/>
      <c r="LGW241" s="102"/>
      <c r="LGX241" s="102"/>
      <c r="LGY241" s="102"/>
      <c r="LGZ241" s="102"/>
      <c r="LHA241" s="102"/>
      <c r="LHB241" s="102"/>
      <c r="LHC241" s="102"/>
      <c r="LHD241" s="102"/>
      <c r="LHE241" s="102"/>
      <c r="LHF241" s="102"/>
      <c r="LHG241" s="102"/>
      <c r="LHH241" s="102"/>
      <c r="LHI241" s="102"/>
      <c r="LHJ241" s="102"/>
      <c r="LHK241" s="102"/>
      <c r="LHL241" s="102"/>
      <c r="LHM241" s="102"/>
      <c r="LHN241" s="102"/>
      <c r="LHO241" s="102"/>
      <c r="LHP241" s="102"/>
      <c r="LHQ241" s="102"/>
      <c r="LHR241" s="102"/>
      <c r="LHS241" s="102"/>
      <c r="LHT241" s="102"/>
      <c r="LHU241" s="102"/>
      <c r="LHV241" s="102"/>
      <c r="LHW241" s="102"/>
      <c r="LHX241" s="102"/>
      <c r="LHY241" s="102"/>
      <c r="LHZ241" s="102"/>
      <c r="LIA241" s="102"/>
      <c r="LIB241" s="102"/>
      <c r="LIC241" s="102"/>
      <c r="LID241" s="102"/>
      <c r="LIE241" s="102"/>
      <c r="LIF241" s="102"/>
      <c r="LIG241" s="102"/>
      <c r="LIH241" s="102"/>
      <c r="LII241" s="102"/>
      <c r="LIJ241" s="102"/>
      <c r="LIK241" s="102"/>
      <c r="LIL241" s="102"/>
      <c r="LIM241" s="102"/>
      <c r="LIN241" s="102"/>
      <c r="LIO241" s="102"/>
      <c r="LIP241" s="102"/>
      <c r="LIQ241" s="102"/>
      <c r="LIR241" s="102"/>
      <c r="LIS241" s="102"/>
      <c r="LIT241" s="102"/>
      <c r="LIU241" s="102"/>
      <c r="LIV241" s="102"/>
      <c r="LIW241" s="102"/>
      <c r="LIX241" s="102"/>
      <c r="LIY241" s="102"/>
      <c r="LIZ241" s="102"/>
      <c r="LJA241" s="102"/>
      <c r="LJB241" s="102"/>
      <c r="LJC241" s="102"/>
      <c r="LJD241" s="102"/>
      <c r="LJE241" s="102"/>
      <c r="LJF241" s="102"/>
      <c r="LJG241" s="102"/>
      <c r="LJH241" s="102"/>
      <c r="LJI241" s="102"/>
      <c r="LJJ241" s="102"/>
      <c r="LJK241" s="102"/>
      <c r="LJL241" s="102"/>
      <c r="LJM241" s="102"/>
      <c r="LJN241" s="102"/>
      <c r="LJO241" s="102"/>
      <c r="LJP241" s="102"/>
      <c r="LJQ241" s="102"/>
      <c r="LJR241" s="102"/>
      <c r="LJS241" s="102"/>
      <c r="LJT241" s="102"/>
      <c r="LJU241" s="102"/>
      <c r="LJV241" s="102"/>
      <c r="LJW241" s="102"/>
      <c r="LJX241" s="102"/>
      <c r="LJY241" s="102"/>
      <c r="LJZ241" s="102"/>
      <c r="LKA241" s="102"/>
      <c r="LKB241" s="102"/>
      <c r="LKC241" s="102"/>
      <c r="LKD241" s="102"/>
      <c r="LKE241" s="102"/>
      <c r="LKF241" s="102"/>
      <c r="LKG241" s="102"/>
      <c r="LKH241" s="102"/>
      <c r="LKI241" s="102"/>
      <c r="LKJ241" s="102"/>
      <c r="LKK241" s="102"/>
      <c r="LKL241" s="102"/>
      <c r="LKM241" s="102"/>
      <c r="LKN241" s="102"/>
      <c r="LKO241" s="102"/>
      <c r="LKP241" s="102"/>
      <c r="LKQ241" s="102"/>
      <c r="LKR241" s="102"/>
      <c r="LKS241" s="102"/>
      <c r="LKT241" s="102"/>
      <c r="LKU241" s="102"/>
      <c r="LKV241" s="102"/>
      <c r="LKW241" s="102"/>
      <c r="LKX241" s="102"/>
      <c r="LKY241" s="102"/>
      <c r="LKZ241" s="102"/>
      <c r="LLA241" s="102"/>
      <c r="LLB241" s="102"/>
      <c r="LLC241" s="102"/>
      <c r="LLD241" s="102"/>
      <c r="LLE241" s="102"/>
      <c r="LLF241" s="102"/>
      <c r="LLG241" s="102"/>
      <c r="LLH241" s="102"/>
      <c r="LLI241" s="102"/>
      <c r="LLJ241" s="102"/>
      <c r="LLK241" s="102"/>
      <c r="LLL241" s="102"/>
      <c r="LLM241" s="102"/>
      <c r="LLN241" s="102"/>
      <c r="LLO241" s="102"/>
      <c r="LLP241" s="102"/>
      <c r="LLQ241" s="102"/>
      <c r="LLR241" s="102"/>
      <c r="LLS241" s="102"/>
      <c r="LLT241" s="102"/>
      <c r="LLU241" s="102"/>
      <c r="LLV241" s="102"/>
      <c r="LLW241" s="102"/>
      <c r="LLX241" s="102"/>
      <c r="LLY241" s="102"/>
      <c r="LLZ241" s="102"/>
      <c r="LMA241" s="102"/>
      <c r="LMB241" s="102"/>
      <c r="LMC241" s="102"/>
      <c r="LMD241" s="102"/>
      <c r="LME241" s="102"/>
      <c r="LMF241" s="102"/>
      <c r="LMG241" s="102"/>
      <c r="LMH241" s="102"/>
      <c r="LMI241" s="102"/>
      <c r="LMJ241" s="102"/>
      <c r="LMK241" s="102"/>
      <c r="LML241" s="102"/>
      <c r="LMM241" s="102"/>
      <c r="LMN241" s="102"/>
      <c r="LMO241" s="102"/>
      <c r="LMP241" s="102"/>
      <c r="LMQ241" s="102"/>
      <c r="LMR241" s="102"/>
      <c r="LMS241" s="102"/>
      <c r="LMT241" s="102"/>
      <c r="LMU241" s="102"/>
      <c r="LMV241" s="102"/>
      <c r="LMW241" s="102"/>
      <c r="LMX241" s="102"/>
      <c r="LMY241" s="102"/>
      <c r="LMZ241" s="102"/>
      <c r="LNA241" s="102"/>
      <c r="LNB241" s="102"/>
      <c r="LNC241" s="102"/>
      <c r="LND241" s="102"/>
      <c r="LNE241" s="102"/>
      <c r="LNF241" s="102"/>
      <c r="LNG241" s="102"/>
      <c r="LNH241" s="102"/>
      <c r="LNI241" s="102"/>
      <c r="LNJ241" s="102"/>
      <c r="LNK241" s="102"/>
      <c r="LNL241" s="102"/>
      <c r="LNM241" s="102"/>
      <c r="LNN241" s="102"/>
      <c r="LNO241" s="102"/>
      <c r="LNP241" s="102"/>
      <c r="LNQ241" s="102"/>
      <c r="LNR241" s="102"/>
      <c r="LNS241" s="102"/>
      <c r="LNT241" s="102"/>
      <c r="LNU241" s="102"/>
      <c r="LNV241" s="102"/>
      <c r="LNW241" s="102"/>
      <c r="LNX241" s="102"/>
      <c r="LNY241" s="102"/>
      <c r="LNZ241" s="102"/>
      <c r="LOA241" s="102"/>
      <c r="LOB241" s="102"/>
      <c r="LOC241" s="102"/>
      <c r="LOD241" s="102"/>
      <c r="LOE241" s="102"/>
      <c r="LOF241" s="102"/>
      <c r="LOG241" s="102"/>
      <c r="LOH241" s="102"/>
      <c r="LOI241" s="102"/>
      <c r="LOJ241" s="102"/>
      <c r="LOK241" s="102"/>
      <c r="LOL241" s="102"/>
      <c r="LOM241" s="102"/>
      <c r="LON241" s="102"/>
      <c r="LOO241" s="102"/>
      <c r="LOP241" s="102"/>
      <c r="LOQ241" s="102"/>
      <c r="LOR241" s="102"/>
      <c r="LOS241" s="102"/>
      <c r="LOT241" s="102"/>
      <c r="LOU241" s="102"/>
      <c r="LOV241" s="102"/>
      <c r="LOW241" s="102"/>
      <c r="LOX241" s="102"/>
      <c r="LOY241" s="102"/>
      <c r="LOZ241" s="102"/>
      <c r="LPA241" s="102"/>
      <c r="LPB241" s="102"/>
      <c r="LPC241" s="102"/>
      <c r="LPD241" s="102"/>
      <c r="LPE241" s="102"/>
      <c r="LPF241" s="102"/>
      <c r="LPG241" s="102"/>
      <c r="LPH241" s="102"/>
      <c r="LPI241" s="102"/>
      <c r="LPJ241" s="102"/>
      <c r="LPK241" s="102"/>
      <c r="LPL241" s="102"/>
      <c r="LPM241" s="102"/>
      <c r="LPN241" s="102"/>
      <c r="LPO241" s="102"/>
      <c r="LPP241" s="102"/>
      <c r="LPQ241" s="102"/>
      <c r="LPR241" s="102"/>
      <c r="LPS241" s="102"/>
      <c r="LPT241" s="102"/>
      <c r="LPU241" s="102"/>
      <c r="LPV241" s="102"/>
      <c r="LPW241" s="102"/>
      <c r="LPX241" s="102"/>
      <c r="LPY241" s="102"/>
      <c r="LPZ241" s="102"/>
      <c r="LQA241" s="102"/>
      <c r="LQB241" s="102"/>
      <c r="LQC241" s="102"/>
      <c r="LQD241" s="102"/>
      <c r="LQE241" s="102"/>
      <c r="LQF241" s="102"/>
      <c r="LQG241" s="102"/>
      <c r="LQH241" s="102"/>
      <c r="LQI241" s="102"/>
      <c r="LQJ241" s="102"/>
      <c r="LQK241" s="102"/>
      <c r="LQL241" s="102"/>
      <c r="LQM241" s="102"/>
      <c r="LQN241" s="102"/>
      <c r="LQO241" s="102"/>
      <c r="LQP241" s="102"/>
      <c r="LQQ241" s="102"/>
      <c r="LQR241" s="102"/>
      <c r="LQS241" s="102"/>
      <c r="LQT241" s="102"/>
      <c r="LQU241" s="102"/>
      <c r="LQV241" s="102"/>
      <c r="LQW241" s="102"/>
      <c r="LQX241" s="102"/>
      <c r="LQY241" s="102"/>
      <c r="LQZ241" s="102"/>
      <c r="LRA241" s="102"/>
      <c r="LRB241" s="102"/>
      <c r="LRC241" s="102"/>
      <c r="LRD241" s="102"/>
      <c r="LRE241" s="102"/>
      <c r="LRF241" s="102"/>
      <c r="LRG241" s="102"/>
      <c r="LRH241" s="102"/>
      <c r="LRI241" s="102"/>
      <c r="LRJ241" s="102"/>
      <c r="LRK241" s="102"/>
      <c r="LRL241" s="102"/>
      <c r="LRM241" s="102"/>
      <c r="LRN241" s="102"/>
      <c r="LRO241" s="102"/>
      <c r="LRP241" s="102"/>
      <c r="LRQ241" s="102"/>
      <c r="LRR241" s="102"/>
      <c r="LRS241" s="102"/>
      <c r="LRT241" s="102"/>
      <c r="LRU241" s="102"/>
      <c r="LRV241" s="102"/>
      <c r="LRW241" s="102"/>
      <c r="LRX241" s="102"/>
      <c r="LRY241" s="102"/>
      <c r="LRZ241" s="102"/>
      <c r="LSA241" s="102"/>
      <c r="LSB241" s="102"/>
      <c r="LSC241" s="102"/>
      <c r="LSD241" s="102"/>
      <c r="LSE241" s="102"/>
      <c r="LSF241" s="102"/>
      <c r="LSG241" s="102"/>
      <c r="LSH241" s="102"/>
      <c r="LSI241" s="102"/>
      <c r="LSJ241" s="102"/>
      <c r="LSK241" s="102"/>
      <c r="LSL241" s="102"/>
      <c r="LSM241" s="102"/>
      <c r="LSN241" s="102"/>
      <c r="LSO241" s="102"/>
      <c r="LSP241" s="102"/>
      <c r="LSQ241" s="102"/>
      <c r="LSR241" s="102"/>
      <c r="LSS241" s="102"/>
      <c r="LST241" s="102"/>
      <c r="LSU241" s="102"/>
      <c r="LSV241" s="102"/>
      <c r="LSW241" s="102"/>
      <c r="LSX241" s="102"/>
      <c r="LSY241" s="102"/>
      <c r="LSZ241" s="102"/>
      <c r="LTA241" s="102"/>
      <c r="LTB241" s="102"/>
      <c r="LTC241" s="102"/>
      <c r="LTD241" s="102"/>
      <c r="LTE241" s="102"/>
      <c r="LTF241" s="102"/>
      <c r="LTG241" s="102"/>
      <c r="LTH241" s="102"/>
      <c r="LTI241" s="102"/>
      <c r="LTJ241" s="102"/>
      <c r="LTK241" s="102"/>
      <c r="LTL241" s="102"/>
      <c r="LTM241" s="102"/>
      <c r="LTN241" s="102"/>
      <c r="LTO241" s="102"/>
      <c r="LTP241" s="102"/>
      <c r="LTQ241" s="102"/>
      <c r="LTR241" s="102"/>
      <c r="LTS241" s="102"/>
      <c r="LTT241" s="102"/>
      <c r="LTU241" s="102"/>
      <c r="LTV241" s="102"/>
      <c r="LTW241" s="102"/>
      <c r="LTX241" s="102"/>
      <c r="LTY241" s="102"/>
      <c r="LTZ241" s="102"/>
      <c r="LUA241" s="102"/>
      <c r="LUB241" s="102"/>
      <c r="LUC241" s="102"/>
      <c r="LUD241" s="102"/>
      <c r="LUE241" s="102"/>
      <c r="LUF241" s="102"/>
      <c r="LUG241" s="102"/>
      <c r="LUH241" s="102"/>
      <c r="LUI241" s="102"/>
      <c r="LUJ241" s="102"/>
      <c r="LUK241" s="102"/>
      <c r="LUL241" s="102"/>
      <c r="LUM241" s="102"/>
      <c r="LUN241" s="102"/>
      <c r="LUO241" s="102"/>
      <c r="LUP241" s="102"/>
      <c r="LUQ241" s="102"/>
      <c r="LUR241" s="102"/>
      <c r="LUS241" s="102"/>
      <c r="LUT241" s="102"/>
      <c r="LUU241" s="102"/>
      <c r="LUV241" s="102"/>
      <c r="LUW241" s="102"/>
      <c r="LUX241" s="102"/>
      <c r="LUY241" s="102"/>
      <c r="LUZ241" s="102"/>
      <c r="LVA241" s="102"/>
      <c r="LVB241" s="102"/>
      <c r="LVC241" s="102"/>
      <c r="LVD241" s="102"/>
      <c r="LVE241" s="102"/>
      <c r="LVF241" s="102"/>
      <c r="LVG241" s="102"/>
      <c r="LVH241" s="102"/>
      <c r="LVI241" s="102"/>
      <c r="LVJ241" s="102"/>
      <c r="LVK241" s="102"/>
      <c r="LVL241" s="102"/>
      <c r="LVM241" s="102"/>
      <c r="LVN241" s="102"/>
      <c r="LVO241" s="102"/>
      <c r="LVP241" s="102"/>
      <c r="LVQ241" s="102"/>
      <c r="LVR241" s="102"/>
      <c r="LVS241" s="102"/>
      <c r="LVT241" s="102"/>
      <c r="LVU241" s="102"/>
      <c r="LVV241" s="102"/>
      <c r="LVW241" s="102"/>
      <c r="LVX241" s="102"/>
      <c r="LVY241" s="102"/>
      <c r="LVZ241" s="102"/>
      <c r="LWA241" s="102"/>
      <c r="LWB241" s="102"/>
      <c r="LWC241" s="102"/>
      <c r="LWD241" s="102"/>
      <c r="LWE241" s="102"/>
      <c r="LWF241" s="102"/>
      <c r="LWG241" s="102"/>
      <c r="LWH241" s="102"/>
      <c r="LWI241" s="102"/>
      <c r="LWJ241" s="102"/>
      <c r="LWK241" s="102"/>
      <c r="LWL241" s="102"/>
      <c r="LWM241" s="102"/>
      <c r="LWN241" s="102"/>
      <c r="LWO241" s="102"/>
      <c r="LWP241" s="102"/>
      <c r="LWQ241" s="102"/>
      <c r="LWR241" s="102"/>
      <c r="LWS241" s="102"/>
      <c r="LWT241" s="102"/>
      <c r="LWU241" s="102"/>
      <c r="LWV241" s="102"/>
      <c r="LWW241" s="102"/>
      <c r="LWX241" s="102"/>
      <c r="LWY241" s="102"/>
      <c r="LWZ241" s="102"/>
      <c r="LXA241" s="102"/>
      <c r="LXB241" s="102"/>
      <c r="LXC241" s="102"/>
      <c r="LXD241" s="102"/>
      <c r="LXE241" s="102"/>
      <c r="LXF241" s="102"/>
      <c r="LXG241" s="102"/>
      <c r="LXH241" s="102"/>
      <c r="LXI241" s="102"/>
      <c r="LXJ241" s="102"/>
      <c r="LXK241" s="102"/>
      <c r="LXL241" s="102"/>
      <c r="LXM241" s="102"/>
      <c r="LXN241" s="102"/>
      <c r="LXO241" s="102"/>
      <c r="LXP241" s="102"/>
      <c r="LXQ241" s="102"/>
      <c r="LXR241" s="102"/>
      <c r="LXS241" s="102"/>
      <c r="LXT241" s="102"/>
      <c r="LXU241" s="102"/>
      <c r="LXV241" s="102"/>
      <c r="LXW241" s="102"/>
      <c r="LXX241" s="102"/>
      <c r="LXY241" s="102"/>
      <c r="LXZ241" s="102"/>
      <c r="LYA241" s="102"/>
      <c r="LYB241" s="102"/>
      <c r="LYC241" s="102"/>
      <c r="LYD241" s="102"/>
      <c r="LYE241" s="102"/>
      <c r="LYF241" s="102"/>
      <c r="LYG241" s="102"/>
      <c r="LYH241" s="102"/>
      <c r="LYI241" s="102"/>
      <c r="LYJ241" s="102"/>
      <c r="LYK241" s="102"/>
      <c r="LYL241" s="102"/>
      <c r="LYM241" s="102"/>
      <c r="LYN241" s="102"/>
      <c r="LYO241" s="102"/>
      <c r="LYP241" s="102"/>
      <c r="LYQ241" s="102"/>
      <c r="LYR241" s="102"/>
      <c r="LYS241" s="102"/>
      <c r="LYT241" s="102"/>
      <c r="LYU241" s="102"/>
      <c r="LYV241" s="102"/>
      <c r="LYW241" s="102"/>
      <c r="LYX241" s="102"/>
      <c r="LYY241" s="102"/>
      <c r="LYZ241" s="102"/>
      <c r="LZA241" s="102"/>
      <c r="LZB241" s="102"/>
      <c r="LZC241" s="102"/>
      <c r="LZD241" s="102"/>
      <c r="LZE241" s="102"/>
      <c r="LZF241" s="102"/>
      <c r="LZG241" s="102"/>
      <c r="LZH241" s="102"/>
      <c r="LZI241" s="102"/>
      <c r="LZJ241" s="102"/>
      <c r="LZK241" s="102"/>
      <c r="LZL241" s="102"/>
      <c r="LZM241" s="102"/>
      <c r="LZN241" s="102"/>
      <c r="LZO241" s="102"/>
      <c r="LZP241" s="102"/>
      <c r="LZQ241" s="102"/>
      <c r="LZR241" s="102"/>
      <c r="LZS241" s="102"/>
      <c r="LZT241" s="102"/>
      <c r="LZU241" s="102"/>
      <c r="LZV241" s="102"/>
      <c r="LZW241" s="102"/>
      <c r="LZX241" s="102"/>
      <c r="LZY241" s="102"/>
      <c r="LZZ241" s="102"/>
      <c r="MAA241" s="102"/>
      <c r="MAB241" s="102"/>
      <c r="MAC241" s="102"/>
      <c r="MAD241" s="102"/>
      <c r="MAE241" s="102"/>
      <c r="MAF241" s="102"/>
      <c r="MAG241" s="102"/>
      <c r="MAH241" s="102"/>
      <c r="MAI241" s="102"/>
      <c r="MAJ241" s="102"/>
      <c r="MAK241" s="102"/>
      <c r="MAL241" s="102"/>
      <c r="MAM241" s="102"/>
      <c r="MAN241" s="102"/>
      <c r="MAO241" s="102"/>
      <c r="MAP241" s="102"/>
      <c r="MAQ241" s="102"/>
      <c r="MAR241" s="102"/>
      <c r="MAS241" s="102"/>
      <c r="MAT241" s="102"/>
      <c r="MAU241" s="102"/>
      <c r="MAV241" s="102"/>
      <c r="MAW241" s="102"/>
      <c r="MAX241" s="102"/>
      <c r="MAY241" s="102"/>
      <c r="MAZ241" s="102"/>
      <c r="MBA241" s="102"/>
      <c r="MBB241" s="102"/>
      <c r="MBC241" s="102"/>
      <c r="MBD241" s="102"/>
      <c r="MBE241" s="102"/>
      <c r="MBF241" s="102"/>
      <c r="MBG241" s="102"/>
      <c r="MBH241" s="102"/>
      <c r="MBI241" s="102"/>
      <c r="MBJ241" s="102"/>
      <c r="MBK241" s="102"/>
      <c r="MBL241" s="102"/>
      <c r="MBM241" s="102"/>
      <c r="MBN241" s="102"/>
      <c r="MBO241" s="102"/>
      <c r="MBP241" s="102"/>
      <c r="MBQ241" s="102"/>
      <c r="MBR241" s="102"/>
      <c r="MBS241" s="102"/>
      <c r="MBT241" s="102"/>
      <c r="MBU241" s="102"/>
      <c r="MBV241" s="102"/>
      <c r="MBW241" s="102"/>
      <c r="MBX241" s="102"/>
      <c r="MBY241" s="102"/>
      <c r="MBZ241" s="102"/>
      <c r="MCA241" s="102"/>
      <c r="MCB241" s="102"/>
      <c r="MCC241" s="102"/>
      <c r="MCD241" s="102"/>
      <c r="MCE241" s="102"/>
      <c r="MCF241" s="102"/>
      <c r="MCG241" s="102"/>
      <c r="MCH241" s="102"/>
      <c r="MCI241" s="102"/>
      <c r="MCJ241" s="102"/>
      <c r="MCK241" s="102"/>
      <c r="MCL241" s="102"/>
      <c r="MCM241" s="102"/>
      <c r="MCN241" s="102"/>
      <c r="MCO241" s="102"/>
      <c r="MCP241" s="102"/>
      <c r="MCQ241" s="102"/>
      <c r="MCR241" s="102"/>
      <c r="MCS241" s="102"/>
      <c r="MCT241" s="102"/>
      <c r="MCU241" s="102"/>
      <c r="MCV241" s="102"/>
      <c r="MCW241" s="102"/>
      <c r="MCX241" s="102"/>
      <c r="MCY241" s="102"/>
      <c r="MCZ241" s="102"/>
      <c r="MDA241" s="102"/>
      <c r="MDB241" s="102"/>
      <c r="MDC241" s="102"/>
      <c r="MDD241" s="102"/>
      <c r="MDE241" s="102"/>
      <c r="MDF241" s="102"/>
      <c r="MDG241" s="102"/>
      <c r="MDH241" s="102"/>
      <c r="MDI241" s="102"/>
      <c r="MDJ241" s="102"/>
      <c r="MDK241" s="102"/>
      <c r="MDL241" s="102"/>
      <c r="MDM241" s="102"/>
      <c r="MDN241" s="102"/>
      <c r="MDO241" s="102"/>
      <c r="MDP241" s="102"/>
      <c r="MDQ241" s="102"/>
      <c r="MDR241" s="102"/>
      <c r="MDS241" s="102"/>
      <c r="MDT241" s="102"/>
      <c r="MDU241" s="102"/>
      <c r="MDV241" s="102"/>
      <c r="MDW241" s="102"/>
      <c r="MDX241" s="102"/>
      <c r="MDY241" s="102"/>
      <c r="MDZ241" s="102"/>
      <c r="MEA241" s="102"/>
      <c r="MEB241" s="102"/>
      <c r="MEC241" s="102"/>
      <c r="MED241" s="102"/>
      <c r="MEE241" s="102"/>
      <c r="MEF241" s="102"/>
      <c r="MEG241" s="102"/>
      <c r="MEH241" s="102"/>
      <c r="MEI241" s="102"/>
      <c r="MEJ241" s="102"/>
      <c r="MEK241" s="102"/>
      <c r="MEL241" s="102"/>
      <c r="MEM241" s="102"/>
      <c r="MEN241" s="102"/>
      <c r="MEO241" s="102"/>
      <c r="MEP241" s="102"/>
      <c r="MEQ241" s="102"/>
      <c r="MER241" s="102"/>
      <c r="MES241" s="102"/>
      <c r="MET241" s="102"/>
      <c r="MEU241" s="102"/>
      <c r="MEV241" s="102"/>
      <c r="MEW241" s="102"/>
      <c r="MEX241" s="102"/>
      <c r="MEY241" s="102"/>
      <c r="MEZ241" s="102"/>
      <c r="MFA241" s="102"/>
      <c r="MFB241" s="102"/>
      <c r="MFC241" s="102"/>
      <c r="MFD241" s="102"/>
      <c r="MFE241" s="102"/>
      <c r="MFF241" s="102"/>
      <c r="MFG241" s="102"/>
      <c r="MFH241" s="102"/>
      <c r="MFI241" s="102"/>
      <c r="MFJ241" s="102"/>
      <c r="MFK241" s="102"/>
      <c r="MFL241" s="102"/>
      <c r="MFM241" s="102"/>
      <c r="MFN241" s="102"/>
      <c r="MFO241" s="102"/>
      <c r="MFP241" s="102"/>
      <c r="MFQ241" s="102"/>
      <c r="MFR241" s="102"/>
      <c r="MFS241" s="102"/>
      <c r="MFT241" s="102"/>
      <c r="MFU241" s="102"/>
      <c r="MFV241" s="102"/>
      <c r="MFW241" s="102"/>
      <c r="MFX241" s="102"/>
      <c r="MFY241" s="102"/>
      <c r="MFZ241" s="102"/>
      <c r="MGA241" s="102"/>
      <c r="MGB241" s="102"/>
      <c r="MGC241" s="102"/>
      <c r="MGD241" s="102"/>
      <c r="MGE241" s="102"/>
      <c r="MGF241" s="102"/>
      <c r="MGG241" s="102"/>
      <c r="MGH241" s="102"/>
      <c r="MGI241" s="102"/>
      <c r="MGJ241" s="102"/>
      <c r="MGK241" s="102"/>
      <c r="MGL241" s="102"/>
      <c r="MGM241" s="102"/>
      <c r="MGN241" s="102"/>
      <c r="MGO241" s="102"/>
      <c r="MGP241" s="102"/>
      <c r="MGQ241" s="102"/>
      <c r="MGR241" s="102"/>
      <c r="MGS241" s="102"/>
      <c r="MGT241" s="102"/>
      <c r="MGU241" s="102"/>
      <c r="MGV241" s="102"/>
      <c r="MGW241" s="102"/>
      <c r="MGX241" s="102"/>
      <c r="MGY241" s="102"/>
      <c r="MGZ241" s="102"/>
      <c r="MHA241" s="102"/>
      <c r="MHB241" s="102"/>
      <c r="MHC241" s="102"/>
      <c r="MHD241" s="102"/>
      <c r="MHE241" s="102"/>
      <c r="MHF241" s="102"/>
      <c r="MHG241" s="102"/>
      <c r="MHH241" s="102"/>
      <c r="MHI241" s="102"/>
      <c r="MHJ241" s="102"/>
      <c r="MHK241" s="102"/>
      <c r="MHL241" s="102"/>
      <c r="MHM241" s="102"/>
      <c r="MHN241" s="102"/>
      <c r="MHO241" s="102"/>
      <c r="MHP241" s="102"/>
      <c r="MHQ241" s="102"/>
      <c r="MHR241" s="102"/>
      <c r="MHS241" s="102"/>
      <c r="MHT241" s="102"/>
      <c r="MHU241" s="102"/>
      <c r="MHV241" s="102"/>
      <c r="MHW241" s="102"/>
      <c r="MHX241" s="102"/>
      <c r="MHY241" s="102"/>
      <c r="MHZ241" s="102"/>
      <c r="MIA241" s="102"/>
      <c r="MIB241" s="102"/>
      <c r="MIC241" s="102"/>
      <c r="MID241" s="102"/>
      <c r="MIE241" s="102"/>
      <c r="MIF241" s="102"/>
      <c r="MIG241" s="102"/>
      <c r="MIH241" s="102"/>
      <c r="MII241" s="102"/>
      <c r="MIJ241" s="102"/>
      <c r="MIK241" s="102"/>
      <c r="MIL241" s="102"/>
      <c r="MIM241" s="102"/>
      <c r="MIN241" s="102"/>
      <c r="MIO241" s="102"/>
      <c r="MIP241" s="102"/>
      <c r="MIQ241" s="102"/>
      <c r="MIR241" s="102"/>
      <c r="MIS241" s="102"/>
      <c r="MIT241" s="102"/>
      <c r="MIU241" s="102"/>
      <c r="MIV241" s="102"/>
      <c r="MIW241" s="102"/>
      <c r="MIX241" s="102"/>
      <c r="MIY241" s="102"/>
      <c r="MIZ241" s="102"/>
      <c r="MJA241" s="102"/>
      <c r="MJB241" s="102"/>
      <c r="MJC241" s="102"/>
      <c r="MJD241" s="102"/>
      <c r="MJE241" s="102"/>
      <c r="MJF241" s="102"/>
      <c r="MJG241" s="102"/>
      <c r="MJH241" s="102"/>
      <c r="MJI241" s="102"/>
      <c r="MJJ241" s="102"/>
      <c r="MJK241" s="102"/>
      <c r="MJL241" s="102"/>
      <c r="MJM241" s="102"/>
      <c r="MJN241" s="102"/>
      <c r="MJO241" s="102"/>
      <c r="MJP241" s="102"/>
      <c r="MJQ241" s="102"/>
      <c r="MJR241" s="102"/>
      <c r="MJS241" s="102"/>
      <c r="MJT241" s="102"/>
      <c r="MJU241" s="102"/>
      <c r="MJV241" s="102"/>
      <c r="MJW241" s="102"/>
      <c r="MJX241" s="102"/>
      <c r="MJY241" s="102"/>
      <c r="MJZ241" s="102"/>
      <c r="MKA241" s="102"/>
      <c r="MKB241" s="102"/>
      <c r="MKC241" s="102"/>
      <c r="MKD241" s="102"/>
      <c r="MKE241" s="102"/>
      <c r="MKF241" s="102"/>
      <c r="MKG241" s="102"/>
      <c r="MKH241" s="102"/>
      <c r="MKI241" s="102"/>
      <c r="MKJ241" s="102"/>
      <c r="MKK241" s="102"/>
      <c r="MKL241" s="102"/>
      <c r="MKM241" s="102"/>
      <c r="MKN241" s="102"/>
      <c r="MKO241" s="102"/>
      <c r="MKP241" s="102"/>
      <c r="MKQ241" s="102"/>
      <c r="MKR241" s="102"/>
      <c r="MKS241" s="102"/>
      <c r="MKT241" s="102"/>
      <c r="MKU241" s="102"/>
      <c r="MKV241" s="102"/>
      <c r="MKW241" s="102"/>
      <c r="MKX241" s="102"/>
      <c r="MKY241" s="102"/>
      <c r="MKZ241" s="102"/>
      <c r="MLA241" s="102"/>
      <c r="MLB241" s="102"/>
      <c r="MLC241" s="102"/>
      <c r="MLD241" s="102"/>
      <c r="MLE241" s="102"/>
      <c r="MLF241" s="102"/>
      <c r="MLG241" s="102"/>
      <c r="MLH241" s="102"/>
      <c r="MLI241" s="102"/>
      <c r="MLJ241" s="102"/>
      <c r="MLK241" s="102"/>
      <c r="MLL241" s="102"/>
      <c r="MLM241" s="102"/>
      <c r="MLN241" s="102"/>
      <c r="MLO241" s="102"/>
      <c r="MLP241" s="102"/>
      <c r="MLQ241" s="102"/>
      <c r="MLR241" s="102"/>
      <c r="MLS241" s="102"/>
      <c r="MLT241" s="102"/>
      <c r="MLU241" s="102"/>
      <c r="MLV241" s="102"/>
      <c r="MLW241" s="102"/>
      <c r="MLX241" s="102"/>
      <c r="MLY241" s="102"/>
      <c r="MLZ241" s="102"/>
      <c r="MMA241" s="102"/>
      <c r="MMB241" s="102"/>
      <c r="MMC241" s="102"/>
      <c r="MMD241" s="102"/>
      <c r="MME241" s="102"/>
      <c r="MMF241" s="102"/>
      <c r="MMG241" s="102"/>
      <c r="MMH241" s="102"/>
      <c r="MMI241" s="102"/>
      <c r="MMJ241" s="102"/>
      <c r="MMK241" s="102"/>
      <c r="MML241" s="102"/>
      <c r="MMM241" s="102"/>
      <c r="MMN241" s="102"/>
      <c r="MMO241" s="102"/>
      <c r="MMP241" s="102"/>
      <c r="MMQ241" s="102"/>
      <c r="MMR241" s="102"/>
      <c r="MMS241" s="102"/>
      <c r="MMT241" s="102"/>
      <c r="MMU241" s="102"/>
      <c r="MMV241" s="102"/>
      <c r="MMW241" s="102"/>
      <c r="MMX241" s="102"/>
      <c r="MMY241" s="102"/>
      <c r="MMZ241" s="102"/>
      <c r="MNA241" s="102"/>
      <c r="MNB241" s="102"/>
      <c r="MNC241" s="102"/>
      <c r="MND241" s="102"/>
      <c r="MNE241" s="102"/>
      <c r="MNF241" s="102"/>
      <c r="MNG241" s="102"/>
      <c r="MNH241" s="102"/>
      <c r="MNI241" s="102"/>
      <c r="MNJ241" s="102"/>
      <c r="MNK241" s="102"/>
      <c r="MNL241" s="102"/>
      <c r="MNM241" s="102"/>
      <c r="MNN241" s="102"/>
      <c r="MNO241" s="102"/>
      <c r="MNP241" s="102"/>
      <c r="MNQ241" s="102"/>
      <c r="MNR241" s="102"/>
      <c r="MNS241" s="102"/>
      <c r="MNT241" s="102"/>
      <c r="MNU241" s="102"/>
      <c r="MNV241" s="102"/>
      <c r="MNW241" s="102"/>
      <c r="MNX241" s="102"/>
      <c r="MNY241" s="102"/>
      <c r="MNZ241" s="102"/>
      <c r="MOA241" s="102"/>
      <c r="MOB241" s="102"/>
      <c r="MOC241" s="102"/>
      <c r="MOD241" s="102"/>
      <c r="MOE241" s="102"/>
      <c r="MOF241" s="102"/>
      <c r="MOG241" s="102"/>
      <c r="MOH241" s="102"/>
      <c r="MOI241" s="102"/>
      <c r="MOJ241" s="102"/>
      <c r="MOK241" s="102"/>
      <c r="MOL241" s="102"/>
      <c r="MOM241" s="102"/>
      <c r="MON241" s="102"/>
      <c r="MOO241" s="102"/>
      <c r="MOP241" s="102"/>
      <c r="MOQ241" s="102"/>
      <c r="MOR241" s="102"/>
      <c r="MOS241" s="102"/>
      <c r="MOT241" s="102"/>
      <c r="MOU241" s="102"/>
      <c r="MOV241" s="102"/>
      <c r="MOW241" s="102"/>
      <c r="MOX241" s="102"/>
      <c r="MOY241" s="102"/>
      <c r="MOZ241" s="102"/>
      <c r="MPA241" s="102"/>
      <c r="MPB241" s="102"/>
      <c r="MPC241" s="102"/>
      <c r="MPD241" s="102"/>
      <c r="MPE241" s="102"/>
      <c r="MPF241" s="102"/>
      <c r="MPG241" s="102"/>
      <c r="MPH241" s="102"/>
      <c r="MPI241" s="102"/>
      <c r="MPJ241" s="102"/>
      <c r="MPK241" s="102"/>
      <c r="MPL241" s="102"/>
      <c r="MPM241" s="102"/>
      <c r="MPN241" s="102"/>
      <c r="MPO241" s="102"/>
      <c r="MPP241" s="102"/>
      <c r="MPQ241" s="102"/>
      <c r="MPR241" s="102"/>
      <c r="MPS241" s="102"/>
      <c r="MPT241" s="102"/>
      <c r="MPU241" s="102"/>
      <c r="MPV241" s="102"/>
      <c r="MPW241" s="102"/>
      <c r="MPX241" s="102"/>
      <c r="MPY241" s="102"/>
      <c r="MPZ241" s="102"/>
      <c r="MQA241" s="102"/>
      <c r="MQB241" s="102"/>
      <c r="MQC241" s="102"/>
      <c r="MQD241" s="102"/>
      <c r="MQE241" s="102"/>
      <c r="MQF241" s="102"/>
      <c r="MQG241" s="102"/>
      <c r="MQH241" s="102"/>
      <c r="MQI241" s="102"/>
      <c r="MQJ241" s="102"/>
      <c r="MQK241" s="102"/>
      <c r="MQL241" s="102"/>
      <c r="MQM241" s="102"/>
      <c r="MQN241" s="102"/>
      <c r="MQO241" s="102"/>
      <c r="MQP241" s="102"/>
      <c r="MQQ241" s="102"/>
      <c r="MQR241" s="102"/>
      <c r="MQS241" s="102"/>
      <c r="MQT241" s="102"/>
      <c r="MQU241" s="102"/>
      <c r="MQV241" s="102"/>
      <c r="MQW241" s="102"/>
      <c r="MQX241" s="102"/>
      <c r="MQY241" s="102"/>
      <c r="MQZ241" s="102"/>
      <c r="MRA241" s="102"/>
      <c r="MRB241" s="102"/>
      <c r="MRC241" s="102"/>
      <c r="MRD241" s="102"/>
      <c r="MRE241" s="102"/>
      <c r="MRF241" s="102"/>
      <c r="MRG241" s="102"/>
      <c r="MRH241" s="102"/>
      <c r="MRI241" s="102"/>
      <c r="MRJ241" s="102"/>
      <c r="MRK241" s="102"/>
      <c r="MRL241" s="102"/>
      <c r="MRM241" s="102"/>
      <c r="MRN241" s="102"/>
      <c r="MRO241" s="102"/>
      <c r="MRP241" s="102"/>
      <c r="MRQ241" s="102"/>
      <c r="MRR241" s="102"/>
      <c r="MRS241" s="102"/>
      <c r="MRT241" s="102"/>
      <c r="MRU241" s="102"/>
      <c r="MRV241" s="102"/>
      <c r="MRW241" s="102"/>
      <c r="MRX241" s="102"/>
      <c r="MRY241" s="102"/>
      <c r="MRZ241" s="102"/>
      <c r="MSA241" s="102"/>
      <c r="MSB241" s="102"/>
      <c r="MSC241" s="102"/>
      <c r="MSD241" s="102"/>
      <c r="MSE241" s="102"/>
      <c r="MSF241" s="102"/>
      <c r="MSG241" s="102"/>
      <c r="MSH241" s="102"/>
      <c r="MSI241" s="102"/>
      <c r="MSJ241" s="102"/>
      <c r="MSK241" s="102"/>
      <c r="MSL241" s="102"/>
      <c r="MSM241" s="102"/>
      <c r="MSN241" s="102"/>
      <c r="MSO241" s="102"/>
      <c r="MSP241" s="102"/>
      <c r="MSQ241" s="102"/>
      <c r="MSR241" s="102"/>
      <c r="MSS241" s="102"/>
      <c r="MST241" s="102"/>
      <c r="MSU241" s="102"/>
      <c r="MSV241" s="102"/>
      <c r="MSW241" s="102"/>
      <c r="MSX241" s="102"/>
      <c r="MSY241" s="102"/>
      <c r="MSZ241" s="102"/>
      <c r="MTA241" s="102"/>
      <c r="MTB241" s="102"/>
      <c r="MTC241" s="102"/>
      <c r="MTD241" s="102"/>
      <c r="MTE241" s="102"/>
      <c r="MTF241" s="102"/>
      <c r="MTG241" s="102"/>
      <c r="MTH241" s="102"/>
      <c r="MTI241" s="102"/>
      <c r="MTJ241" s="102"/>
      <c r="MTK241" s="102"/>
      <c r="MTL241" s="102"/>
      <c r="MTM241" s="102"/>
      <c r="MTN241" s="102"/>
      <c r="MTO241" s="102"/>
      <c r="MTP241" s="102"/>
      <c r="MTQ241" s="102"/>
      <c r="MTR241" s="102"/>
      <c r="MTS241" s="102"/>
      <c r="MTT241" s="102"/>
      <c r="MTU241" s="102"/>
      <c r="MTV241" s="102"/>
      <c r="MTW241" s="102"/>
      <c r="MTX241" s="102"/>
      <c r="MTY241" s="102"/>
      <c r="MTZ241" s="102"/>
      <c r="MUA241" s="102"/>
      <c r="MUB241" s="102"/>
      <c r="MUC241" s="102"/>
      <c r="MUD241" s="102"/>
      <c r="MUE241" s="102"/>
      <c r="MUF241" s="102"/>
      <c r="MUG241" s="102"/>
      <c r="MUH241" s="102"/>
      <c r="MUI241" s="102"/>
      <c r="MUJ241" s="102"/>
      <c r="MUK241" s="102"/>
      <c r="MUL241" s="102"/>
      <c r="MUM241" s="102"/>
      <c r="MUN241" s="102"/>
      <c r="MUO241" s="102"/>
      <c r="MUP241" s="102"/>
      <c r="MUQ241" s="102"/>
      <c r="MUR241" s="102"/>
      <c r="MUS241" s="102"/>
      <c r="MUT241" s="102"/>
      <c r="MUU241" s="102"/>
      <c r="MUV241" s="102"/>
      <c r="MUW241" s="102"/>
      <c r="MUX241" s="102"/>
      <c r="MUY241" s="102"/>
      <c r="MUZ241" s="102"/>
      <c r="MVA241" s="102"/>
      <c r="MVB241" s="102"/>
      <c r="MVC241" s="102"/>
      <c r="MVD241" s="102"/>
      <c r="MVE241" s="102"/>
      <c r="MVF241" s="102"/>
      <c r="MVG241" s="102"/>
      <c r="MVH241" s="102"/>
      <c r="MVI241" s="102"/>
      <c r="MVJ241" s="102"/>
      <c r="MVK241" s="102"/>
      <c r="MVL241" s="102"/>
      <c r="MVM241" s="102"/>
      <c r="MVN241" s="102"/>
      <c r="MVO241" s="102"/>
      <c r="MVP241" s="102"/>
      <c r="MVQ241" s="102"/>
      <c r="MVR241" s="102"/>
      <c r="MVS241" s="102"/>
      <c r="MVT241" s="102"/>
      <c r="MVU241" s="102"/>
      <c r="MVV241" s="102"/>
      <c r="MVW241" s="102"/>
      <c r="MVX241" s="102"/>
      <c r="MVY241" s="102"/>
      <c r="MVZ241" s="102"/>
      <c r="MWA241" s="102"/>
      <c r="MWB241" s="102"/>
      <c r="MWC241" s="102"/>
      <c r="MWD241" s="102"/>
      <c r="MWE241" s="102"/>
      <c r="MWF241" s="102"/>
      <c r="MWG241" s="102"/>
      <c r="MWH241" s="102"/>
      <c r="MWI241" s="102"/>
      <c r="MWJ241" s="102"/>
      <c r="MWK241" s="102"/>
      <c r="MWL241" s="102"/>
      <c r="MWM241" s="102"/>
      <c r="MWN241" s="102"/>
      <c r="MWO241" s="102"/>
      <c r="MWP241" s="102"/>
      <c r="MWQ241" s="102"/>
      <c r="MWR241" s="102"/>
      <c r="MWS241" s="102"/>
      <c r="MWT241" s="102"/>
      <c r="MWU241" s="102"/>
      <c r="MWV241" s="102"/>
      <c r="MWW241" s="102"/>
      <c r="MWX241" s="102"/>
      <c r="MWY241" s="102"/>
      <c r="MWZ241" s="102"/>
      <c r="MXA241" s="102"/>
      <c r="MXB241" s="102"/>
      <c r="MXC241" s="102"/>
      <c r="MXD241" s="102"/>
      <c r="MXE241" s="102"/>
      <c r="MXF241" s="102"/>
      <c r="MXG241" s="102"/>
      <c r="MXH241" s="102"/>
      <c r="MXI241" s="102"/>
      <c r="MXJ241" s="102"/>
      <c r="MXK241" s="102"/>
      <c r="MXL241" s="102"/>
      <c r="MXM241" s="102"/>
      <c r="MXN241" s="102"/>
      <c r="MXO241" s="102"/>
      <c r="MXP241" s="102"/>
      <c r="MXQ241" s="102"/>
      <c r="MXR241" s="102"/>
      <c r="MXS241" s="102"/>
      <c r="MXT241" s="102"/>
      <c r="MXU241" s="102"/>
      <c r="MXV241" s="102"/>
      <c r="MXW241" s="102"/>
      <c r="MXX241" s="102"/>
      <c r="MXY241" s="102"/>
      <c r="MXZ241" s="102"/>
      <c r="MYA241" s="102"/>
      <c r="MYB241" s="102"/>
      <c r="MYC241" s="102"/>
      <c r="MYD241" s="102"/>
      <c r="MYE241" s="102"/>
      <c r="MYF241" s="102"/>
      <c r="MYG241" s="102"/>
      <c r="MYH241" s="102"/>
      <c r="MYI241" s="102"/>
      <c r="MYJ241" s="102"/>
      <c r="MYK241" s="102"/>
      <c r="MYL241" s="102"/>
      <c r="MYM241" s="102"/>
      <c r="MYN241" s="102"/>
      <c r="MYO241" s="102"/>
      <c r="MYP241" s="102"/>
      <c r="MYQ241" s="102"/>
      <c r="MYR241" s="102"/>
      <c r="MYS241" s="102"/>
      <c r="MYT241" s="102"/>
      <c r="MYU241" s="102"/>
      <c r="MYV241" s="102"/>
      <c r="MYW241" s="102"/>
      <c r="MYX241" s="102"/>
      <c r="MYY241" s="102"/>
      <c r="MYZ241" s="102"/>
      <c r="MZA241" s="102"/>
      <c r="MZB241" s="102"/>
      <c r="MZC241" s="102"/>
      <c r="MZD241" s="102"/>
      <c r="MZE241" s="102"/>
      <c r="MZF241" s="102"/>
      <c r="MZG241" s="102"/>
      <c r="MZH241" s="102"/>
      <c r="MZI241" s="102"/>
      <c r="MZJ241" s="102"/>
      <c r="MZK241" s="102"/>
      <c r="MZL241" s="102"/>
      <c r="MZM241" s="102"/>
      <c r="MZN241" s="102"/>
      <c r="MZO241" s="102"/>
      <c r="MZP241" s="102"/>
      <c r="MZQ241" s="102"/>
      <c r="MZR241" s="102"/>
      <c r="MZS241" s="102"/>
      <c r="MZT241" s="102"/>
      <c r="MZU241" s="102"/>
      <c r="MZV241" s="102"/>
      <c r="MZW241" s="102"/>
      <c r="MZX241" s="102"/>
      <c r="MZY241" s="102"/>
      <c r="MZZ241" s="102"/>
      <c r="NAA241" s="102"/>
      <c r="NAB241" s="102"/>
      <c r="NAC241" s="102"/>
      <c r="NAD241" s="102"/>
      <c r="NAE241" s="102"/>
      <c r="NAF241" s="102"/>
      <c r="NAG241" s="102"/>
      <c r="NAH241" s="102"/>
      <c r="NAI241" s="102"/>
      <c r="NAJ241" s="102"/>
      <c r="NAK241" s="102"/>
      <c r="NAL241" s="102"/>
      <c r="NAM241" s="102"/>
      <c r="NAN241" s="102"/>
      <c r="NAO241" s="102"/>
      <c r="NAP241" s="102"/>
      <c r="NAQ241" s="102"/>
      <c r="NAR241" s="102"/>
      <c r="NAS241" s="102"/>
      <c r="NAT241" s="102"/>
      <c r="NAU241" s="102"/>
      <c r="NAV241" s="102"/>
      <c r="NAW241" s="102"/>
      <c r="NAX241" s="102"/>
      <c r="NAY241" s="102"/>
      <c r="NAZ241" s="102"/>
      <c r="NBA241" s="102"/>
      <c r="NBB241" s="102"/>
      <c r="NBC241" s="102"/>
      <c r="NBD241" s="102"/>
      <c r="NBE241" s="102"/>
      <c r="NBF241" s="102"/>
      <c r="NBG241" s="102"/>
      <c r="NBH241" s="102"/>
      <c r="NBI241" s="102"/>
      <c r="NBJ241" s="102"/>
      <c r="NBK241" s="102"/>
      <c r="NBL241" s="102"/>
      <c r="NBM241" s="102"/>
      <c r="NBN241" s="102"/>
      <c r="NBO241" s="102"/>
      <c r="NBP241" s="102"/>
      <c r="NBQ241" s="102"/>
      <c r="NBR241" s="102"/>
      <c r="NBS241" s="102"/>
      <c r="NBT241" s="102"/>
      <c r="NBU241" s="102"/>
      <c r="NBV241" s="102"/>
      <c r="NBW241" s="102"/>
      <c r="NBX241" s="102"/>
      <c r="NBY241" s="102"/>
      <c r="NBZ241" s="102"/>
      <c r="NCA241" s="102"/>
      <c r="NCB241" s="102"/>
      <c r="NCC241" s="102"/>
      <c r="NCD241" s="102"/>
      <c r="NCE241" s="102"/>
      <c r="NCF241" s="102"/>
      <c r="NCG241" s="102"/>
      <c r="NCH241" s="102"/>
      <c r="NCI241" s="102"/>
      <c r="NCJ241" s="102"/>
      <c r="NCK241" s="102"/>
      <c r="NCL241" s="102"/>
      <c r="NCM241" s="102"/>
      <c r="NCN241" s="102"/>
      <c r="NCO241" s="102"/>
      <c r="NCP241" s="102"/>
      <c r="NCQ241" s="102"/>
      <c r="NCR241" s="102"/>
      <c r="NCS241" s="102"/>
      <c r="NCT241" s="102"/>
      <c r="NCU241" s="102"/>
      <c r="NCV241" s="102"/>
      <c r="NCW241" s="102"/>
      <c r="NCX241" s="102"/>
      <c r="NCY241" s="102"/>
      <c r="NCZ241" s="102"/>
      <c r="NDA241" s="102"/>
      <c r="NDB241" s="102"/>
      <c r="NDC241" s="102"/>
      <c r="NDD241" s="102"/>
      <c r="NDE241" s="102"/>
      <c r="NDF241" s="102"/>
      <c r="NDG241" s="102"/>
      <c r="NDH241" s="102"/>
      <c r="NDI241" s="102"/>
      <c r="NDJ241" s="102"/>
      <c r="NDK241" s="102"/>
      <c r="NDL241" s="102"/>
      <c r="NDM241" s="102"/>
      <c r="NDN241" s="102"/>
      <c r="NDO241" s="102"/>
      <c r="NDP241" s="102"/>
      <c r="NDQ241" s="102"/>
      <c r="NDR241" s="102"/>
      <c r="NDS241" s="102"/>
      <c r="NDT241" s="102"/>
      <c r="NDU241" s="102"/>
      <c r="NDV241" s="102"/>
      <c r="NDW241" s="102"/>
      <c r="NDX241" s="102"/>
      <c r="NDY241" s="102"/>
      <c r="NDZ241" s="102"/>
      <c r="NEA241" s="102"/>
      <c r="NEB241" s="102"/>
      <c r="NEC241" s="102"/>
      <c r="NED241" s="102"/>
      <c r="NEE241" s="102"/>
      <c r="NEF241" s="102"/>
      <c r="NEG241" s="102"/>
      <c r="NEH241" s="102"/>
      <c r="NEI241" s="102"/>
      <c r="NEJ241" s="102"/>
      <c r="NEK241" s="102"/>
      <c r="NEL241" s="102"/>
      <c r="NEM241" s="102"/>
      <c r="NEN241" s="102"/>
      <c r="NEO241" s="102"/>
      <c r="NEP241" s="102"/>
      <c r="NEQ241" s="102"/>
      <c r="NER241" s="102"/>
      <c r="NES241" s="102"/>
      <c r="NET241" s="102"/>
      <c r="NEU241" s="102"/>
      <c r="NEV241" s="102"/>
      <c r="NEW241" s="102"/>
      <c r="NEX241" s="102"/>
      <c r="NEY241" s="102"/>
      <c r="NEZ241" s="102"/>
      <c r="NFA241" s="102"/>
      <c r="NFB241" s="102"/>
      <c r="NFC241" s="102"/>
      <c r="NFD241" s="102"/>
      <c r="NFE241" s="102"/>
      <c r="NFF241" s="102"/>
      <c r="NFG241" s="102"/>
      <c r="NFH241" s="102"/>
      <c r="NFI241" s="102"/>
      <c r="NFJ241" s="102"/>
      <c r="NFK241" s="102"/>
      <c r="NFL241" s="102"/>
      <c r="NFM241" s="102"/>
      <c r="NFN241" s="102"/>
      <c r="NFO241" s="102"/>
      <c r="NFP241" s="102"/>
      <c r="NFQ241" s="102"/>
      <c r="NFR241" s="102"/>
      <c r="NFS241" s="102"/>
      <c r="NFT241" s="102"/>
      <c r="NFU241" s="102"/>
      <c r="NFV241" s="102"/>
      <c r="NFW241" s="102"/>
      <c r="NFX241" s="102"/>
      <c r="NFY241" s="102"/>
      <c r="NFZ241" s="102"/>
      <c r="NGA241" s="102"/>
      <c r="NGB241" s="102"/>
      <c r="NGC241" s="102"/>
      <c r="NGD241" s="102"/>
      <c r="NGE241" s="102"/>
      <c r="NGF241" s="102"/>
      <c r="NGG241" s="102"/>
      <c r="NGH241" s="102"/>
      <c r="NGI241" s="102"/>
      <c r="NGJ241" s="102"/>
      <c r="NGK241" s="102"/>
      <c r="NGL241" s="102"/>
      <c r="NGM241" s="102"/>
      <c r="NGN241" s="102"/>
      <c r="NGO241" s="102"/>
      <c r="NGP241" s="102"/>
      <c r="NGQ241" s="102"/>
      <c r="NGR241" s="102"/>
      <c r="NGS241" s="102"/>
      <c r="NGT241" s="102"/>
      <c r="NGU241" s="102"/>
      <c r="NGV241" s="102"/>
      <c r="NGW241" s="102"/>
      <c r="NGX241" s="102"/>
      <c r="NGY241" s="102"/>
      <c r="NGZ241" s="102"/>
      <c r="NHA241" s="102"/>
      <c r="NHB241" s="102"/>
      <c r="NHC241" s="102"/>
      <c r="NHD241" s="102"/>
      <c r="NHE241" s="102"/>
      <c r="NHF241" s="102"/>
      <c r="NHG241" s="102"/>
      <c r="NHH241" s="102"/>
      <c r="NHI241" s="102"/>
      <c r="NHJ241" s="102"/>
      <c r="NHK241" s="102"/>
      <c r="NHL241" s="102"/>
      <c r="NHM241" s="102"/>
      <c r="NHN241" s="102"/>
      <c r="NHO241" s="102"/>
      <c r="NHP241" s="102"/>
      <c r="NHQ241" s="102"/>
      <c r="NHR241" s="102"/>
      <c r="NHS241" s="102"/>
      <c r="NHT241" s="102"/>
      <c r="NHU241" s="102"/>
      <c r="NHV241" s="102"/>
      <c r="NHW241" s="102"/>
      <c r="NHX241" s="102"/>
      <c r="NHY241" s="102"/>
      <c r="NHZ241" s="102"/>
      <c r="NIA241" s="102"/>
      <c r="NIB241" s="102"/>
      <c r="NIC241" s="102"/>
      <c r="NID241" s="102"/>
      <c r="NIE241" s="102"/>
      <c r="NIF241" s="102"/>
      <c r="NIG241" s="102"/>
      <c r="NIH241" s="102"/>
      <c r="NII241" s="102"/>
      <c r="NIJ241" s="102"/>
      <c r="NIK241" s="102"/>
      <c r="NIL241" s="102"/>
      <c r="NIM241" s="102"/>
      <c r="NIN241" s="102"/>
      <c r="NIO241" s="102"/>
      <c r="NIP241" s="102"/>
      <c r="NIQ241" s="102"/>
      <c r="NIR241" s="102"/>
      <c r="NIS241" s="102"/>
      <c r="NIT241" s="102"/>
      <c r="NIU241" s="102"/>
      <c r="NIV241" s="102"/>
      <c r="NIW241" s="102"/>
      <c r="NIX241" s="102"/>
      <c r="NIY241" s="102"/>
      <c r="NIZ241" s="102"/>
      <c r="NJA241" s="102"/>
      <c r="NJB241" s="102"/>
      <c r="NJC241" s="102"/>
      <c r="NJD241" s="102"/>
      <c r="NJE241" s="102"/>
      <c r="NJF241" s="102"/>
      <c r="NJG241" s="102"/>
      <c r="NJH241" s="102"/>
      <c r="NJI241" s="102"/>
      <c r="NJJ241" s="102"/>
      <c r="NJK241" s="102"/>
      <c r="NJL241" s="102"/>
      <c r="NJM241" s="102"/>
      <c r="NJN241" s="102"/>
      <c r="NJO241" s="102"/>
      <c r="NJP241" s="102"/>
      <c r="NJQ241" s="102"/>
      <c r="NJR241" s="102"/>
      <c r="NJS241" s="102"/>
      <c r="NJT241" s="102"/>
      <c r="NJU241" s="102"/>
      <c r="NJV241" s="102"/>
      <c r="NJW241" s="102"/>
      <c r="NJX241" s="102"/>
      <c r="NJY241" s="102"/>
      <c r="NJZ241" s="102"/>
      <c r="NKA241" s="102"/>
      <c r="NKB241" s="102"/>
      <c r="NKC241" s="102"/>
      <c r="NKD241" s="102"/>
      <c r="NKE241" s="102"/>
      <c r="NKF241" s="102"/>
      <c r="NKG241" s="102"/>
      <c r="NKH241" s="102"/>
      <c r="NKI241" s="102"/>
      <c r="NKJ241" s="102"/>
      <c r="NKK241" s="102"/>
      <c r="NKL241" s="102"/>
      <c r="NKM241" s="102"/>
      <c r="NKN241" s="102"/>
      <c r="NKO241" s="102"/>
      <c r="NKP241" s="102"/>
      <c r="NKQ241" s="102"/>
      <c r="NKR241" s="102"/>
      <c r="NKS241" s="102"/>
      <c r="NKT241" s="102"/>
      <c r="NKU241" s="102"/>
      <c r="NKV241" s="102"/>
      <c r="NKW241" s="102"/>
      <c r="NKX241" s="102"/>
      <c r="NKY241" s="102"/>
      <c r="NKZ241" s="102"/>
      <c r="NLA241" s="102"/>
      <c r="NLB241" s="102"/>
      <c r="NLC241" s="102"/>
      <c r="NLD241" s="102"/>
      <c r="NLE241" s="102"/>
      <c r="NLF241" s="102"/>
      <c r="NLG241" s="102"/>
      <c r="NLH241" s="102"/>
      <c r="NLI241" s="102"/>
      <c r="NLJ241" s="102"/>
      <c r="NLK241" s="102"/>
      <c r="NLL241" s="102"/>
      <c r="NLM241" s="102"/>
      <c r="NLN241" s="102"/>
      <c r="NLO241" s="102"/>
      <c r="NLP241" s="102"/>
      <c r="NLQ241" s="102"/>
      <c r="NLR241" s="102"/>
      <c r="NLS241" s="102"/>
      <c r="NLT241" s="102"/>
      <c r="NLU241" s="102"/>
      <c r="NLV241" s="102"/>
      <c r="NLW241" s="102"/>
      <c r="NLX241" s="102"/>
      <c r="NLY241" s="102"/>
      <c r="NLZ241" s="102"/>
      <c r="NMA241" s="102"/>
      <c r="NMB241" s="102"/>
      <c r="NMC241" s="102"/>
      <c r="NMD241" s="102"/>
      <c r="NME241" s="102"/>
      <c r="NMF241" s="102"/>
      <c r="NMG241" s="102"/>
      <c r="NMH241" s="102"/>
      <c r="NMI241" s="102"/>
      <c r="NMJ241" s="102"/>
      <c r="NMK241" s="102"/>
      <c r="NML241" s="102"/>
      <c r="NMM241" s="102"/>
      <c r="NMN241" s="102"/>
      <c r="NMO241" s="102"/>
      <c r="NMP241" s="102"/>
      <c r="NMQ241" s="102"/>
      <c r="NMR241" s="102"/>
      <c r="NMS241" s="102"/>
      <c r="NMT241" s="102"/>
      <c r="NMU241" s="102"/>
      <c r="NMV241" s="102"/>
      <c r="NMW241" s="102"/>
      <c r="NMX241" s="102"/>
      <c r="NMY241" s="102"/>
      <c r="NMZ241" s="102"/>
      <c r="NNA241" s="102"/>
      <c r="NNB241" s="102"/>
      <c r="NNC241" s="102"/>
      <c r="NND241" s="102"/>
      <c r="NNE241" s="102"/>
      <c r="NNF241" s="102"/>
      <c r="NNG241" s="102"/>
      <c r="NNH241" s="102"/>
      <c r="NNI241" s="102"/>
      <c r="NNJ241" s="102"/>
      <c r="NNK241" s="102"/>
      <c r="NNL241" s="102"/>
      <c r="NNM241" s="102"/>
      <c r="NNN241" s="102"/>
      <c r="NNO241" s="102"/>
      <c r="NNP241" s="102"/>
      <c r="NNQ241" s="102"/>
      <c r="NNR241" s="102"/>
      <c r="NNS241" s="102"/>
      <c r="NNT241" s="102"/>
      <c r="NNU241" s="102"/>
      <c r="NNV241" s="102"/>
      <c r="NNW241" s="102"/>
      <c r="NNX241" s="102"/>
      <c r="NNY241" s="102"/>
      <c r="NNZ241" s="102"/>
      <c r="NOA241" s="102"/>
      <c r="NOB241" s="102"/>
      <c r="NOC241" s="102"/>
      <c r="NOD241" s="102"/>
      <c r="NOE241" s="102"/>
      <c r="NOF241" s="102"/>
      <c r="NOG241" s="102"/>
      <c r="NOH241" s="102"/>
      <c r="NOI241" s="102"/>
      <c r="NOJ241" s="102"/>
      <c r="NOK241" s="102"/>
      <c r="NOL241" s="102"/>
      <c r="NOM241" s="102"/>
      <c r="NON241" s="102"/>
      <c r="NOO241" s="102"/>
      <c r="NOP241" s="102"/>
      <c r="NOQ241" s="102"/>
      <c r="NOR241" s="102"/>
      <c r="NOS241" s="102"/>
      <c r="NOT241" s="102"/>
      <c r="NOU241" s="102"/>
      <c r="NOV241" s="102"/>
      <c r="NOW241" s="102"/>
      <c r="NOX241" s="102"/>
      <c r="NOY241" s="102"/>
      <c r="NOZ241" s="102"/>
      <c r="NPA241" s="102"/>
      <c r="NPB241" s="102"/>
      <c r="NPC241" s="102"/>
      <c r="NPD241" s="102"/>
      <c r="NPE241" s="102"/>
      <c r="NPF241" s="102"/>
      <c r="NPG241" s="102"/>
      <c r="NPH241" s="102"/>
      <c r="NPI241" s="102"/>
      <c r="NPJ241" s="102"/>
      <c r="NPK241" s="102"/>
      <c r="NPL241" s="102"/>
      <c r="NPM241" s="102"/>
      <c r="NPN241" s="102"/>
      <c r="NPO241" s="102"/>
      <c r="NPP241" s="102"/>
      <c r="NPQ241" s="102"/>
      <c r="NPR241" s="102"/>
      <c r="NPS241" s="102"/>
      <c r="NPT241" s="102"/>
      <c r="NPU241" s="102"/>
      <c r="NPV241" s="102"/>
      <c r="NPW241" s="102"/>
      <c r="NPX241" s="102"/>
      <c r="NPY241" s="102"/>
      <c r="NPZ241" s="102"/>
      <c r="NQA241" s="102"/>
      <c r="NQB241" s="102"/>
      <c r="NQC241" s="102"/>
      <c r="NQD241" s="102"/>
      <c r="NQE241" s="102"/>
      <c r="NQF241" s="102"/>
      <c r="NQG241" s="102"/>
      <c r="NQH241" s="102"/>
      <c r="NQI241" s="102"/>
      <c r="NQJ241" s="102"/>
      <c r="NQK241" s="102"/>
      <c r="NQL241" s="102"/>
      <c r="NQM241" s="102"/>
      <c r="NQN241" s="102"/>
      <c r="NQO241" s="102"/>
      <c r="NQP241" s="102"/>
      <c r="NQQ241" s="102"/>
      <c r="NQR241" s="102"/>
      <c r="NQS241" s="102"/>
      <c r="NQT241" s="102"/>
      <c r="NQU241" s="102"/>
      <c r="NQV241" s="102"/>
      <c r="NQW241" s="102"/>
      <c r="NQX241" s="102"/>
      <c r="NQY241" s="102"/>
      <c r="NQZ241" s="102"/>
      <c r="NRA241" s="102"/>
      <c r="NRB241" s="102"/>
      <c r="NRC241" s="102"/>
      <c r="NRD241" s="102"/>
      <c r="NRE241" s="102"/>
      <c r="NRF241" s="102"/>
      <c r="NRG241" s="102"/>
      <c r="NRH241" s="102"/>
      <c r="NRI241" s="102"/>
      <c r="NRJ241" s="102"/>
      <c r="NRK241" s="102"/>
      <c r="NRL241" s="102"/>
      <c r="NRM241" s="102"/>
      <c r="NRN241" s="102"/>
      <c r="NRO241" s="102"/>
      <c r="NRP241" s="102"/>
      <c r="NRQ241" s="102"/>
      <c r="NRR241" s="102"/>
      <c r="NRS241" s="102"/>
      <c r="NRT241" s="102"/>
      <c r="NRU241" s="102"/>
      <c r="NRV241" s="102"/>
      <c r="NRW241" s="102"/>
      <c r="NRX241" s="102"/>
      <c r="NRY241" s="102"/>
      <c r="NRZ241" s="102"/>
      <c r="NSA241" s="102"/>
      <c r="NSB241" s="102"/>
      <c r="NSC241" s="102"/>
      <c r="NSD241" s="102"/>
      <c r="NSE241" s="102"/>
      <c r="NSF241" s="102"/>
      <c r="NSG241" s="102"/>
      <c r="NSH241" s="102"/>
      <c r="NSI241" s="102"/>
      <c r="NSJ241" s="102"/>
      <c r="NSK241" s="102"/>
      <c r="NSL241" s="102"/>
      <c r="NSM241" s="102"/>
      <c r="NSN241" s="102"/>
      <c r="NSO241" s="102"/>
      <c r="NSP241" s="102"/>
      <c r="NSQ241" s="102"/>
      <c r="NSR241" s="102"/>
      <c r="NSS241" s="102"/>
      <c r="NST241" s="102"/>
      <c r="NSU241" s="102"/>
      <c r="NSV241" s="102"/>
      <c r="NSW241" s="102"/>
      <c r="NSX241" s="102"/>
      <c r="NSY241" s="102"/>
      <c r="NSZ241" s="102"/>
      <c r="NTA241" s="102"/>
      <c r="NTB241" s="102"/>
      <c r="NTC241" s="102"/>
      <c r="NTD241" s="102"/>
      <c r="NTE241" s="102"/>
      <c r="NTF241" s="102"/>
      <c r="NTG241" s="102"/>
      <c r="NTH241" s="102"/>
      <c r="NTI241" s="102"/>
      <c r="NTJ241" s="102"/>
      <c r="NTK241" s="102"/>
      <c r="NTL241" s="102"/>
      <c r="NTM241" s="102"/>
      <c r="NTN241" s="102"/>
      <c r="NTO241" s="102"/>
      <c r="NTP241" s="102"/>
      <c r="NTQ241" s="102"/>
      <c r="NTR241" s="102"/>
      <c r="NTS241" s="102"/>
      <c r="NTT241" s="102"/>
      <c r="NTU241" s="102"/>
      <c r="NTV241" s="102"/>
      <c r="NTW241" s="102"/>
      <c r="NTX241" s="102"/>
      <c r="NTY241" s="102"/>
      <c r="NTZ241" s="102"/>
      <c r="NUA241" s="102"/>
      <c r="NUB241" s="102"/>
      <c r="NUC241" s="102"/>
      <c r="NUD241" s="102"/>
      <c r="NUE241" s="102"/>
      <c r="NUF241" s="102"/>
      <c r="NUG241" s="102"/>
      <c r="NUH241" s="102"/>
      <c r="NUI241" s="102"/>
      <c r="NUJ241" s="102"/>
      <c r="NUK241" s="102"/>
      <c r="NUL241" s="102"/>
      <c r="NUM241" s="102"/>
      <c r="NUN241" s="102"/>
      <c r="NUO241" s="102"/>
      <c r="NUP241" s="102"/>
      <c r="NUQ241" s="102"/>
      <c r="NUR241" s="102"/>
      <c r="NUS241" s="102"/>
      <c r="NUT241" s="102"/>
      <c r="NUU241" s="102"/>
      <c r="NUV241" s="102"/>
      <c r="NUW241" s="102"/>
      <c r="NUX241" s="102"/>
      <c r="NUY241" s="102"/>
      <c r="NUZ241" s="102"/>
      <c r="NVA241" s="102"/>
      <c r="NVB241" s="102"/>
      <c r="NVC241" s="102"/>
      <c r="NVD241" s="102"/>
      <c r="NVE241" s="102"/>
      <c r="NVF241" s="102"/>
      <c r="NVG241" s="102"/>
      <c r="NVH241" s="102"/>
      <c r="NVI241" s="102"/>
      <c r="NVJ241" s="102"/>
      <c r="NVK241" s="102"/>
      <c r="NVL241" s="102"/>
      <c r="NVM241" s="102"/>
      <c r="NVN241" s="102"/>
      <c r="NVO241" s="102"/>
      <c r="NVP241" s="102"/>
      <c r="NVQ241" s="102"/>
      <c r="NVR241" s="102"/>
      <c r="NVS241" s="102"/>
      <c r="NVT241" s="102"/>
      <c r="NVU241" s="102"/>
      <c r="NVV241" s="102"/>
      <c r="NVW241" s="102"/>
      <c r="NVX241" s="102"/>
      <c r="NVY241" s="102"/>
      <c r="NVZ241" s="102"/>
      <c r="NWA241" s="102"/>
      <c r="NWB241" s="102"/>
      <c r="NWC241" s="102"/>
      <c r="NWD241" s="102"/>
      <c r="NWE241" s="102"/>
      <c r="NWF241" s="102"/>
      <c r="NWG241" s="102"/>
      <c r="NWH241" s="102"/>
      <c r="NWI241" s="102"/>
      <c r="NWJ241" s="102"/>
      <c r="NWK241" s="102"/>
      <c r="NWL241" s="102"/>
      <c r="NWM241" s="102"/>
      <c r="NWN241" s="102"/>
      <c r="NWO241" s="102"/>
      <c r="NWP241" s="102"/>
      <c r="NWQ241" s="102"/>
      <c r="NWR241" s="102"/>
      <c r="NWS241" s="102"/>
      <c r="NWT241" s="102"/>
      <c r="NWU241" s="102"/>
      <c r="NWV241" s="102"/>
      <c r="NWW241" s="102"/>
      <c r="NWX241" s="102"/>
      <c r="NWY241" s="102"/>
      <c r="NWZ241" s="102"/>
      <c r="NXA241" s="102"/>
      <c r="NXB241" s="102"/>
      <c r="NXC241" s="102"/>
      <c r="NXD241" s="102"/>
      <c r="NXE241" s="102"/>
      <c r="NXF241" s="102"/>
      <c r="NXG241" s="102"/>
      <c r="NXH241" s="102"/>
      <c r="NXI241" s="102"/>
      <c r="NXJ241" s="102"/>
      <c r="NXK241" s="102"/>
      <c r="NXL241" s="102"/>
      <c r="NXM241" s="102"/>
      <c r="NXN241" s="102"/>
      <c r="NXO241" s="102"/>
      <c r="NXP241" s="102"/>
      <c r="NXQ241" s="102"/>
      <c r="NXR241" s="102"/>
      <c r="NXS241" s="102"/>
      <c r="NXT241" s="102"/>
      <c r="NXU241" s="102"/>
      <c r="NXV241" s="102"/>
      <c r="NXW241" s="102"/>
      <c r="NXX241" s="102"/>
      <c r="NXY241" s="102"/>
      <c r="NXZ241" s="102"/>
      <c r="NYA241" s="102"/>
      <c r="NYB241" s="102"/>
      <c r="NYC241" s="102"/>
      <c r="NYD241" s="102"/>
      <c r="NYE241" s="102"/>
      <c r="NYF241" s="102"/>
      <c r="NYG241" s="102"/>
      <c r="NYH241" s="102"/>
      <c r="NYI241" s="102"/>
      <c r="NYJ241" s="102"/>
      <c r="NYK241" s="102"/>
      <c r="NYL241" s="102"/>
      <c r="NYM241" s="102"/>
      <c r="NYN241" s="102"/>
      <c r="NYO241" s="102"/>
      <c r="NYP241" s="102"/>
      <c r="NYQ241" s="102"/>
      <c r="NYR241" s="102"/>
      <c r="NYS241" s="102"/>
      <c r="NYT241" s="102"/>
      <c r="NYU241" s="102"/>
      <c r="NYV241" s="102"/>
      <c r="NYW241" s="102"/>
      <c r="NYX241" s="102"/>
      <c r="NYY241" s="102"/>
      <c r="NYZ241" s="102"/>
      <c r="NZA241" s="102"/>
      <c r="NZB241" s="102"/>
      <c r="NZC241" s="102"/>
      <c r="NZD241" s="102"/>
      <c r="NZE241" s="102"/>
      <c r="NZF241" s="102"/>
      <c r="NZG241" s="102"/>
      <c r="NZH241" s="102"/>
      <c r="NZI241" s="102"/>
      <c r="NZJ241" s="102"/>
      <c r="NZK241" s="102"/>
      <c r="NZL241" s="102"/>
      <c r="NZM241" s="102"/>
      <c r="NZN241" s="102"/>
      <c r="NZO241" s="102"/>
      <c r="NZP241" s="102"/>
      <c r="NZQ241" s="102"/>
      <c r="NZR241" s="102"/>
      <c r="NZS241" s="102"/>
      <c r="NZT241" s="102"/>
      <c r="NZU241" s="102"/>
      <c r="NZV241" s="102"/>
      <c r="NZW241" s="102"/>
      <c r="NZX241" s="102"/>
      <c r="NZY241" s="102"/>
      <c r="NZZ241" s="102"/>
      <c r="OAA241" s="102"/>
      <c r="OAB241" s="102"/>
      <c r="OAC241" s="102"/>
      <c r="OAD241" s="102"/>
      <c r="OAE241" s="102"/>
      <c r="OAF241" s="102"/>
      <c r="OAG241" s="102"/>
      <c r="OAH241" s="102"/>
      <c r="OAI241" s="102"/>
      <c r="OAJ241" s="102"/>
      <c r="OAK241" s="102"/>
      <c r="OAL241" s="102"/>
      <c r="OAM241" s="102"/>
      <c r="OAN241" s="102"/>
      <c r="OAO241" s="102"/>
      <c r="OAP241" s="102"/>
      <c r="OAQ241" s="102"/>
      <c r="OAR241" s="102"/>
      <c r="OAS241" s="102"/>
      <c r="OAT241" s="102"/>
      <c r="OAU241" s="102"/>
      <c r="OAV241" s="102"/>
      <c r="OAW241" s="102"/>
      <c r="OAX241" s="102"/>
      <c r="OAY241" s="102"/>
      <c r="OAZ241" s="102"/>
      <c r="OBA241" s="102"/>
      <c r="OBB241" s="102"/>
      <c r="OBC241" s="102"/>
      <c r="OBD241" s="102"/>
      <c r="OBE241" s="102"/>
      <c r="OBF241" s="102"/>
      <c r="OBG241" s="102"/>
      <c r="OBH241" s="102"/>
      <c r="OBI241" s="102"/>
      <c r="OBJ241" s="102"/>
      <c r="OBK241" s="102"/>
      <c r="OBL241" s="102"/>
      <c r="OBM241" s="102"/>
      <c r="OBN241" s="102"/>
      <c r="OBO241" s="102"/>
      <c r="OBP241" s="102"/>
      <c r="OBQ241" s="102"/>
      <c r="OBR241" s="102"/>
      <c r="OBS241" s="102"/>
      <c r="OBT241" s="102"/>
      <c r="OBU241" s="102"/>
      <c r="OBV241" s="102"/>
      <c r="OBW241" s="102"/>
      <c r="OBX241" s="102"/>
      <c r="OBY241" s="102"/>
      <c r="OBZ241" s="102"/>
      <c r="OCA241" s="102"/>
      <c r="OCB241" s="102"/>
      <c r="OCC241" s="102"/>
      <c r="OCD241" s="102"/>
      <c r="OCE241" s="102"/>
      <c r="OCF241" s="102"/>
      <c r="OCG241" s="102"/>
      <c r="OCH241" s="102"/>
      <c r="OCI241" s="102"/>
      <c r="OCJ241" s="102"/>
      <c r="OCK241" s="102"/>
      <c r="OCL241" s="102"/>
      <c r="OCM241" s="102"/>
      <c r="OCN241" s="102"/>
      <c r="OCO241" s="102"/>
      <c r="OCP241" s="102"/>
      <c r="OCQ241" s="102"/>
      <c r="OCR241" s="102"/>
      <c r="OCS241" s="102"/>
      <c r="OCT241" s="102"/>
      <c r="OCU241" s="102"/>
      <c r="OCV241" s="102"/>
      <c r="OCW241" s="102"/>
      <c r="OCX241" s="102"/>
      <c r="OCY241" s="102"/>
      <c r="OCZ241" s="102"/>
      <c r="ODA241" s="102"/>
      <c r="ODB241" s="102"/>
      <c r="ODC241" s="102"/>
      <c r="ODD241" s="102"/>
      <c r="ODE241" s="102"/>
      <c r="ODF241" s="102"/>
      <c r="ODG241" s="102"/>
      <c r="ODH241" s="102"/>
      <c r="ODI241" s="102"/>
      <c r="ODJ241" s="102"/>
      <c r="ODK241" s="102"/>
      <c r="ODL241" s="102"/>
      <c r="ODM241" s="102"/>
      <c r="ODN241" s="102"/>
      <c r="ODO241" s="102"/>
      <c r="ODP241" s="102"/>
      <c r="ODQ241" s="102"/>
      <c r="ODR241" s="102"/>
      <c r="ODS241" s="102"/>
      <c r="ODT241" s="102"/>
      <c r="ODU241" s="102"/>
      <c r="ODV241" s="102"/>
      <c r="ODW241" s="102"/>
      <c r="ODX241" s="102"/>
      <c r="ODY241" s="102"/>
      <c r="ODZ241" s="102"/>
      <c r="OEA241" s="102"/>
      <c r="OEB241" s="102"/>
      <c r="OEC241" s="102"/>
      <c r="OED241" s="102"/>
      <c r="OEE241" s="102"/>
      <c r="OEF241" s="102"/>
      <c r="OEG241" s="102"/>
      <c r="OEH241" s="102"/>
      <c r="OEI241" s="102"/>
      <c r="OEJ241" s="102"/>
      <c r="OEK241" s="102"/>
      <c r="OEL241" s="102"/>
      <c r="OEM241" s="102"/>
      <c r="OEN241" s="102"/>
      <c r="OEO241" s="102"/>
      <c r="OEP241" s="102"/>
      <c r="OEQ241" s="102"/>
      <c r="OER241" s="102"/>
      <c r="OES241" s="102"/>
      <c r="OET241" s="102"/>
      <c r="OEU241" s="102"/>
      <c r="OEV241" s="102"/>
      <c r="OEW241" s="102"/>
      <c r="OEX241" s="102"/>
      <c r="OEY241" s="102"/>
      <c r="OEZ241" s="102"/>
      <c r="OFA241" s="102"/>
      <c r="OFB241" s="102"/>
      <c r="OFC241" s="102"/>
      <c r="OFD241" s="102"/>
      <c r="OFE241" s="102"/>
      <c r="OFF241" s="102"/>
      <c r="OFG241" s="102"/>
      <c r="OFH241" s="102"/>
      <c r="OFI241" s="102"/>
      <c r="OFJ241" s="102"/>
      <c r="OFK241" s="102"/>
      <c r="OFL241" s="102"/>
      <c r="OFM241" s="102"/>
      <c r="OFN241" s="102"/>
      <c r="OFO241" s="102"/>
      <c r="OFP241" s="102"/>
      <c r="OFQ241" s="102"/>
      <c r="OFR241" s="102"/>
      <c r="OFS241" s="102"/>
      <c r="OFT241" s="102"/>
      <c r="OFU241" s="102"/>
      <c r="OFV241" s="102"/>
      <c r="OFW241" s="102"/>
      <c r="OFX241" s="102"/>
      <c r="OFY241" s="102"/>
      <c r="OFZ241" s="102"/>
      <c r="OGA241" s="102"/>
      <c r="OGB241" s="102"/>
      <c r="OGC241" s="102"/>
      <c r="OGD241" s="102"/>
      <c r="OGE241" s="102"/>
      <c r="OGF241" s="102"/>
      <c r="OGG241" s="102"/>
      <c r="OGH241" s="102"/>
      <c r="OGI241" s="102"/>
      <c r="OGJ241" s="102"/>
      <c r="OGK241" s="102"/>
      <c r="OGL241" s="102"/>
      <c r="OGM241" s="102"/>
      <c r="OGN241" s="102"/>
      <c r="OGO241" s="102"/>
      <c r="OGP241" s="102"/>
      <c r="OGQ241" s="102"/>
      <c r="OGR241" s="102"/>
      <c r="OGS241" s="102"/>
      <c r="OGT241" s="102"/>
      <c r="OGU241" s="102"/>
      <c r="OGV241" s="102"/>
      <c r="OGW241" s="102"/>
      <c r="OGX241" s="102"/>
      <c r="OGY241" s="102"/>
      <c r="OGZ241" s="102"/>
      <c r="OHA241" s="102"/>
      <c r="OHB241" s="102"/>
      <c r="OHC241" s="102"/>
      <c r="OHD241" s="102"/>
      <c r="OHE241" s="102"/>
      <c r="OHF241" s="102"/>
      <c r="OHG241" s="102"/>
      <c r="OHH241" s="102"/>
      <c r="OHI241" s="102"/>
      <c r="OHJ241" s="102"/>
      <c r="OHK241" s="102"/>
      <c r="OHL241" s="102"/>
      <c r="OHM241" s="102"/>
      <c r="OHN241" s="102"/>
      <c r="OHO241" s="102"/>
      <c r="OHP241" s="102"/>
      <c r="OHQ241" s="102"/>
      <c r="OHR241" s="102"/>
      <c r="OHS241" s="102"/>
      <c r="OHT241" s="102"/>
      <c r="OHU241" s="102"/>
      <c r="OHV241" s="102"/>
      <c r="OHW241" s="102"/>
      <c r="OHX241" s="102"/>
      <c r="OHY241" s="102"/>
      <c r="OHZ241" s="102"/>
      <c r="OIA241" s="102"/>
      <c r="OIB241" s="102"/>
      <c r="OIC241" s="102"/>
      <c r="OID241" s="102"/>
      <c r="OIE241" s="102"/>
      <c r="OIF241" s="102"/>
      <c r="OIG241" s="102"/>
      <c r="OIH241" s="102"/>
      <c r="OII241" s="102"/>
      <c r="OIJ241" s="102"/>
      <c r="OIK241" s="102"/>
      <c r="OIL241" s="102"/>
      <c r="OIM241" s="102"/>
      <c r="OIN241" s="102"/>
      <c r="OIO241" s="102"/>
      <c r="OIP241" s="102"/>
      <c r="OIQ241" s="102"/>
      <c r="OIR241" s="102"/>
      <c r="OIS241" s="102"/>
      <c r="OIT241" s="102"/>
      <c r="OIU241" s="102"/>
      <c r="OIV241" s="102"/>
      <c r="OIW241" s="102"/>
      <c r="OIX241" s="102"/>
      <c r="OIY241" s="102"/>
      <c r="OIZ241" s="102"/>
      <c r="OJA241" s="102"/>
      <c r="OJB241" s="102"/>
      <c r="OJC241" s="102"/>
      <c r="OJD241" s="102"/>
      <c r="OJE241" s="102"/>
      <c r="OJF241" s="102"/>
      <c r="OJG241" s="102"/>
      <c r="OJH241" s="102"/>
      <c r="OJI241" s="102"/>
      <c r="OJJ241" s="102"/>
      <c r="OJK241" s="102"/>
      <c r="OJL241" s="102"/>
      <c r="OJM241" s="102"/>
      <c r="OJN241" s="102"/>
      <c r="OJO241" s="102"/>
      <c r="OJP241" s="102"/>
      <c r="OJQ241" s="102"/>
      <c r="OJR241" s="102"/>
      <c r="OJS241" s="102"/>
      <c r="OJT241" s="102"/>
      <c r="OJU241" s="102"/>
      <c r="OJV241" s="102"/>
      <c r="OJW241" s="102"/>
      <c r="OJX241" s="102"/>
      <c r="OJY241" s="102"/>
      <c r="OJZ241" s="102"/>
      <c r="OKA241" s="102"/>
      <c r="OKB241" s="102"/>
      <c r="OKC241" s="102"/>
      <c r="OKD241" s="102"/>
      <c r="OKE241" s="102"/>
      <c r="OKF241" s="102"/>
      <c r="OKG241" s="102"/>
      <c r="OKH241" s="102"/>
      <c r="OKI241" s="102"/>
      <c r="OKJ241" s="102"/>
      <c r="OKK241" s="102"/>
      <c r="OKL241" s="102"/>
      <c r="OKM241" s="102"/>
      <c r="OKN241" s="102"/>
      <c r="OKO241" s="102"/>
      <c r="OKP241" s="102"/>
      <c r="OKQ241" s="102"/>
      <c r="OKR241" s="102"/>
      <c r="OKS241" s="102"/>
      <c r="OKT241" s="102"/>
      <c r="OKU241" s="102"/>
      <c r="OKV241" s="102"/>
      <c r="OKW241" s="102"/>
      <c r="OKX241" s="102"/>
      <c r="OKY241" s="102"/>
      <c r="OKZ241" s="102"/>
      <c r="OLA241" s="102"/>
      <c r="OLB241" s="102"/>
      <c r="OLC241" s="102"/>
      <c r="OLD241" s="102"/>
      <c r="OLE241" s="102"/>
      <c r="OLF241" s="102"/>
      <c r="OLG241" s="102"/>
      <c r="OLH241" s="102"/>
      <c r="OLI241" s="102"/>
      <c r="OLJ241" s="102"/>
      <c r="OLK241" s="102"/>
      <c r="OLL241" s="102"/>
      <c r="OLM241" s="102"/>
      <c r="OLN241" s="102"/>
      <c r="OLO241" s="102"/>
      <c r="OLP241" s="102"/>
      <c r="OLQ241" s="102"/>
      <c r="OLR241" s="102"/>
      <c r="OLS241" s="102"/>
      <c r="OLT241" s="102"/>
      <c r="OLU241" s="102"/>
      <c r="OLV241" s="102"/>
      <c r="OLW241" s="102"/>
      <c r="OLX241" s="102"/>
      <c r="OLY241" s="102"/>
      <c r="OLZ241" s="102"/>
      <c r="OMA241" s="102"/>
      <c r="OMB241" s="102"/>
      <c r="OMC241" s="102"/>
      <c r="OMD241" s="102"/>
      <c r="OME241" s="102"/>
      <c r="OMF241" s="102"/>
      <c r="OMG241" s="102"/>
      <c r="OMH241" s="102"/>
      <c r="OMI241" s="102"/>
      <c r="OMJ241" s="102"/>
      <c r="OMK241" s="102"/>
      <c r="OML241" s="102"/>
      <c r="OMM241" s="102"/>
      <c r="OMN241" s="102"/>
      <c r="OMO241" s="102"/>
      <c r="OMP241" s="102"/>
      <c r="OMQ241" s="102"/>
      <c r="OMR241" s="102"/>
      <c r="OMS241" s="102"/>
      <c r="OMT241" s="102"/>
      <c r="OMU241" s="102"/>
      <c r="OMV241" s="102"/>
      <c r="OMW241" s="102"/>
      <c r="OMX241" s="102"/>
      <c r="OMY241" s="102"/>
      <c r="OMZ241" s="102"/>
      <c r="ONA241" s="102"/>
      <c r="ONB241" s="102"/>
      <c r="ONC241" s="102"/>
      <c r="OND241" s="102"/>
      <c r="ONE241" s="102"/>
      <c r="ONF241" s="102"/>
      <c r="ONG241" s="102"/>
      <c r="ONH241" s="102"/>
      <c r="ONI241" s="102"/>
      <c r="ONJ241" s="102"/>
      <c r="ONK241" s="102"/>
      <c r="ONL241" s="102"/>
      <c r="ONM241" s="102"/>
      <c r="ONN241" s="102"/>
      <c r="ONO241" s="102"/>
      <c r="ONP241" s="102"/>
      <c r="ONQ241" s="102"/>
      <c r="ONR241" s="102"/>
      <c r="ONS241" s="102"/>
      <c r="ONT241" s="102"/>
      <c r="ONU241" s="102"/>
      <c r="ONV241" s="102"/>
      <c r="ONW241" s="102"/>
      <c r="ONX241" s="102"/>
      <c r="ONY241" s="102"/>
      <c r="ONZ241" s="102"/>
      <c r="OOA241" s="102"/>
      <c r="OOB241" s="102"/>
      <c r="OOC241" s="102"/>
      <c r="OOD241" s="102"/>
      <c r="OOE241" s="102"/>
      <c r="OOF241" s="102"/>
      <c r="OOG241" s="102"/>
      <c r="OOH241" s="102"/>
      <c r="OOI241" s="102"/>
      <c r="OOJ241" s="102"/>
      <c r="OOK241" s="102"/>
      <c r="OOL241" s="102"/>
      <c r="OOM241" s="102"/>
      <c r="OON241" s="102"/>
      <c r="OOO241" s="102"/>
      <c r="OOP241" s="102"/>
      <c r="OOQ241" s="102"/>
      <c r="OOR241" s="102"/>
      <c r="OOS241" s="102"/>
      <c r="OOT241" s="102"/>
      <c r="OOU241" s="102"/>
      <c r="OOV241" s="102"/>
      <c r="OOW241" s="102"/>
      <c r="OOX241" s="102"/>
      <c r="OOY241" s="102"/>
      <c r="OOZ241" s="102"/>
      <c r="OPA241" s="102"/>
      <c r="OPB241" s="102"/>
      <c r="OPC241" s="102"/>
      <c r="OPD241" s="102"/>
      <c r="OPE241" s="102"/>
      <c r="OPF241" s="102"/>
      <c r="OPG241" s="102"/>
      <c r="OPH241" s="102"/>
      <c r="OPI241" s="102"/>
      <c r="OPJ241" s="102"/>
      <c r="OPK241" s="102"/>
      <c r="OPL241" s="102"/>
      <c r="OPM241" s="102"/>
      <c r="OPN241" s="102"/>
      <c r="OPO241" s="102"/>
      <c r="OPP241" s="102"/>
      <c r="OPQ241" s="102"/>
      <c r="OPR241" s="102"/>
      <c r="OPS241" s="102"/>
      <c r="OPT241" s="102"/>
      <c r="OPU241" s="102"/>
      <c r="OPV241" s="102"/>
      <c r="OPW241" s="102"/>
      <c r="OPX241" s="102"/>
      <c r="OPY241" s="102"/>
      <c r="OPZ241" s="102"/>
      <c r="OQA241" s="102"/>
      <c r="OQB241" s="102"/>
      <c r="OQC241" s="102"/>
      <c r="OQD241" s="102"/>
      <c r="OQE241" s="102"/>
      <c r="OQF241" s="102"/>
      <c r="OQG241" s="102"/>
      <c r="OQH241" s="102"/>
      <c r="OQI241" s="102"/>
      <c r="OQJ241" s="102"/>
      <c r="OQK241" s="102"/>
      <c r="OQL241" s="102"/>
      <c r="OQM241" s="102"/>
      <c r="OQN241" s="102"/>
      <c r="OQO241" s="102"/>
      <c r="OQP241" s="102"/>
      <c r="OQQ241" s="102"/>
      <c r="OQR241" s="102"/>
      <c r="OQS241" s="102"/>
      <c r="OQT241" s="102"/>
      <c r="OQU241" s="102"/>
      <c r="OQV241" s="102"/>
      <c r="OQW241" s="102"/>
      <c r="OQX241" s="102"/>
      <c r="OQY241" s="102"/>
      <c r="OQZ241" s="102"/>
      <c r="ORA241" s="102"/>
      <c r="ORB241" s="102"/>
      <c r="ORC241" s="102"/>
      <c r="ORD241" s="102"/>
      <c r="ORE241" s="102"/>
      <c r="ORF241" s="102"/>
      <c r="ORG241" s="102"/>
      <c r="ORH241" s="102"/>
      <c r="ORI241" s="102"/>
      <c r="ORJ241" s="102"/>
      <c r="ORK241" s="102"/>
      <c r="ORL241" s="102"/>
      <c r="ORM241" s="102"/>
      <c r="ORN241" s="102"/>
      <c r="ORO241" s="102"/>
      <c r="ORP241" s="102"/>
      <c r="ORQ241" s="102"/>
      <c r="ORR241" s="102"/>
      <c r="ORS241" s="102"/>
      <c r="ORT241" s="102"/>
      <c r="ORU241" s="102"/>
      <c r="ORV241" s="102"/>
      <c r="ORW241" s="102"/>
      <c r="ORX241" s="102"/>
      <c r="ORY241" s="102"/>
      <c r="ORZ241" s="102"/>
      <c r="OSA241" s="102"/>
      <c r="OSB241" s="102"/>
      <c r="OSC241" s="102"/>
      <c r="OSD241" s="102"/>
      <c r="OSE241" s="102"/>
      <c r="OSF241" s="102"/>
      <c r="OSG241" s="102"/>
      <c r="OSH241" s="102"/>
      <c r="OSI241" s="102"/>
      <c r="OSJ241" s="102"/>
      <c r="OSK241" s="102"/>
      <c r="OSL241" s="102"/>
      <c r="OSM241" s="102"/>
      <c r="OSN241" s="102"/>
      <c r="OSO241" s="102"/>
      <c r="OSP241" s="102"/>
      <c r="OSQ241" s="102"/>
      <c r="OSR241" s="102"/>
      <c r="OSS241" s="102"/>
      <c r="OST241" s="102"/>
      <c r="OSU241" s="102"/>
      <c r="OSV241" s="102"/>
      <c r="OSW241" s="102"/>
      <c r="OSX241" s="102"/>
      <c r="OSY241" s="102"/>
      <c r="OSZ241" s="102"/>
      <c r="OTA241" s="102"/>
      <c r="OTB241" s="102"/>
      <c r="OTC241" s="102"/>
      <c r="OTD241" s="102"/>
      <c r="OTE241" s="102"/>
      <c r="OTF241" s="102"/>
      <c r="OTG241" s="102"/>
      <c r="OTH241" s="102"/>
      <c r="OTI241" s="102"/>
      <c r="OTJ241" s="102"/>
      <c r="OTK241" s="102"/>
      <c r="OTL241" s="102"/>
      <c r="OTM241" s="102"/>
      <c r="OTN241" s="102"/>
      <c r="OTO241" s="102"/>
      <c r="OTP241" s="102"/>
      <c r="OTQ241" s="102"/>
      <c r="OTR241" s="102"/>
      <c r="OTS241" s="102"/>
      <c r="OTT241" s="102"/>
      <c r="OTU241" s="102"/>
      <c r="OTV241" s="102"/>
      <c r="OTW241" s="102"/>
      <c r="OTX241" s="102"/>
      <c r="OTY241" s="102"/>
      <c r="OTZ241" s="102"/>
      <c r="OUA241" s="102"/>
      <c r="OUB241" s="102"/>
      <c r="OUC241" s="102"/>
      <c r="OUD241" s="102"/>
      <c r="OUE241" s="102"/>
      <c r="OUF241" s="102"/>
      <c r="OUG241" s="102"/>
      <c r="OUH241" s="102"/>
      <c r="OUI241" s="102"/>
      <c r="OUJ241" s="102"/>
      <c r="OUK241" s="102"/>
      <c r="OUL241" s="102"/>
      <c r="OUM241" s="102"/>
      <c r="OUN241" s="102"/>
      <c r="OUO241" s="102"/>
      <c r="OUP241" s="102"/>
      <c r="OUQ241" s="102"/>
      <c r="OUR241" s="102"/>
      <c r="OUS241" s="102"/>
      <c r="OUT241" s="102"/>
      <c r="OUU241" s="102"/>
      <c r="OUV241" s="102"/>
      <c r="OUW241" s="102"/>
      <c r="OUX241" s="102"/>
      <c r="OUY241" s="102"/>
      <c r="OUZ241" s="102"/>
      <c r="OVA241" s="102"/>
      <c r="OVB241" s="102"/>
      <c r="OVC241" s="102"/>
      <c r="OVD241" s="102"/>
      <c r="OVE241" s="102"/>
      <c r="OVF241" s="102"/>
      <c r="OVG241" s="102"/>
      <c r="OVH241" s="102"/>
      <c r="OVI241" s="102"/>
      <c r="OVJ241" s="102"/>
      <c r="OVK241" s="102"/>
      <c r="OVL241" s="102"/>
      <c r="OVM241" s="102"/>
      <c r="OVN241" s="102"/>
      <c r="OVO241" s="102"/>
      <c r="OVP241" s="102"/>
      <c r="OVQ241" s="102"/>
      <c r="OVR241" s="102"/>
      <c r="OVS241" s="102"/>
      <c r="OVT241" s="102"/>
      <c r="OVU241" s="102"/>
      <c r="OVV241" s="102"/>
      <c r="OVW241" s="102"/>
      <c r="OVX241" s="102"/>
      <c r="OVY241" s="102"/>
      <c r="OVZ241" s="102"/>
      <c r="OWA241" s="102"/>
      <c r="OWB241" s="102"/>
      <c r="OWC241" s="102"/>
      <c r="OWD241" s="102"/>
      <c r="OWE241" s="102"/>
      <c r="OWF241" s="102"/>
      <c r="OWG241" s="102"/>
      <c r="OWH241" s="102"/>
      <c r="OWI241" s="102"/>
      <c r="OWJ241" s="102"/>
      <c r="OWK241" s="102"/>
      <c r="OWL241" s="102"/>
      <c r="OWM241" s="102"/>
      <c r="OWN241" s="102"/>
      <c r="OWO241" s="102"/>
      <c r="OWP241" s="102"/>
      <c r="OWQ241" s="102"/>
      <c r="OWR241" s="102"/>
      <c r="OWS241" s="102"/>
      <c r="OWT241" s="102"/>
      <c r="OWU241" s="102"/>
      <c r="OWV241" s="102"/>
      <c r="OWW241" s="102"/>
      <c r="OWX241" s="102"/>
      <c r="OWY241" s="102"/>
      <c r="OWZ241" s="102"/>
      <c r="OXA241" s="102"/>
      <c r="OXB241" s="102"/>
      <c r="OXC241" s="102"/>
      <c r="OXD241" s="102"/>
      <c r="OXE241" s="102"/>
      <c r="OXF241" s="102"/>
      <c r="OXG241" s="102"/>
      <c r="OXH241" s="102"/>
      <c r="OXI241" s="102"/>
      <c r="OXJ241" s="102"/>
      <c r="OXK241" s="102"/>
      <c r="OXL241" s="102"/>
      <c r="OXM241" s="102"/>
      <c r="OXN241" s="102"/>
      <c r="OXO241" s="102"/>
      <c r="OXP241" s="102"/>
      <c r="OXQ241" s="102"/>
      <c r="OXR241" s="102"/>
      <c r="OXS241" s="102"/>
      <c r="OXT241" s="102"/>
      <c r="OXU241" s="102"/>
      <c r="OXV241" s="102"/>
      <c r="OXW241" s="102"/>
      <c r="OXX241" s="102"/>
      <c r="OXY241" s="102"/>
      <c r="OXZ241" s="102"/>
      <c r="OYA241" s="102"/>
      <c r="OYB241" s="102"/>
      <c r="OYC241" s="102"/>
      <c r="OYD241" s="102"/>
      <c r="OYE241" s="102"/>
      <c r="OYF241" s="102"/>
      <c r="OYG241" s="102"/>
      <c r="OYH241" s="102"/>
      <c r="OYI241" s="102"/>
      <c r="OYJ241" s="102"/>
      <c r="OYK241" s="102"/>
      <c r="OYL241" s="102"/>
      <c r="OYM241" s="102"/>
      <c r="OYN241" s="102"/>
      <c r="OYO241" s="102"/>
      <c r="OYP241" s="102"/>
      <c r="OYQ241" s="102"/>
      <c r="OYR241" s="102"/>
      <c r="OYS241" s="102"/>
      <c r="OYT241" s="102"/>
      <c r="OYU241" s="102"/>
      <c r="OYV241" s="102"/>
      <c r="OYW241" s="102"/>
      <c r="OYX241" s="102"/>
      <c r="OYY241" s="102"/>
      <c r="OYZ241" s="102"/>
      <c r="OZA241" s="102"/>
      <c r="OZB241" s="102"/>
      <c r="OZC241" s="102"/>
      <c r="OZD241" s="102"/>
      <c r="OZE241" s="102"/>
      <c r="OZF241" s="102"/>
      <c r="OZG241" s="102"/>
      <c r="OZH241" s="102"/>
      <c r="OZI241" s="102"/>
      <c r="OZJ241" s="102"/>
      <c r="OZK241" s="102"/>
      <c r="OZL241" s="102"/>
      <c r="OZM241" s="102"/>
      <c r="OZN241" s="102"/>
      <c r="OZO241" s="102"/>
      <c r="OZP241" s="102"/>
      <c r="OZQ241" s="102"/>
      <c r="OZR241" s="102"/>
      <c r="OZS241" s="102"/>
      <c r="OZT241" s="102"/>
      <c r="OZU241" s="102"/>
      <c r="OZV241" s="102"/>
      <c r="OZW241" s="102"/>
      <c r="OZX241" s="102"/>
      <c r="OZY241" s="102"/>
      <c r="OZZ241" s="102"/>
      <c r="PAA241" s="102"/>
      <c r="PAB241" s="102"/>
      <c r="PAC241" s="102"/>
      <c r="PAD241" s="102"/>
      <c r="PAE241" s="102"/>
      <c r="PAF241" s="102"/>
      <c r="PAG241" s="102"/>
      <c r="PAH241" s="102"/>
      <c r="PAI241" s="102"/>
      <c r="PAJ241" s="102"/>
      <c r="PAK241" s="102"/>
      <c r="PAL241" s="102"/>
      <c r="PAM241" s="102"/>
      <c r="PAN241" s="102"/>
      <c r="PAO241" s="102"/>
      <c r="PAP241" s="102"/>
      <c r="PAQ241" s="102"/>
      <c r="PAR241" s="102"/>
      <c r="PAS241" s="102"/>
      <c r="PAT241" s="102"/>
      <c r="PAU241" s="102"/>
      <c r="PAV241" s="102"/>
      <c r="PAW241" s="102"/>
      <c r="PAX241" s="102"/>
      <c r="PAY241" s="102"/>
      <c r="PAZ241" s="102"/>
      <c r="PBA241" s="102"/>
      <c r="PBB241" s="102"/>
      <c r="PBC241" s="102"/>
      <c r="PBD241" s="102"/>
      <c r="PBE241" s="102"/>
      <c r="PBF241" s="102"/>
      <c r="PBG241" s="102"/>
      <c r="PBH241" s="102"/>
      <c r="PBI241" s="102"/>
      <c r="PBJ241" s="102"/>
      <c r="PBK241" s="102"/>
      <c r="PBL241" s="102"/>
      <c r="PBM241" s="102"/>
      <c r="PBN241" s="102"/>
      <c r="PBO241" s="102"/>
      <c r="PBP241" s="102"/>
      <c r="PBQ241" s="102"/>
      <c r="PBR241" s="102"/>
      <c r="PBS241" s="102"/>
      <c r="PBT241" s="102"/>
      <c r="PBU241" s="102"/>
      <c r="PBV241" s="102"/>
      <c r="PBW241" s="102"/>
      <c r="PBX241" s="102"/>
      <c r="PBY241" s="102"/>
      <c r="PBZ241" s="102"/>
      <c r="PCA241" s="102"/>
      <c r="PCB241" s="102"/>
      <c r="PCC241" s="102"/>
      <c r="PCD241" s="102"/>
      <c r="PCE241" s="102"/>
      <c r="PCF241" s="102"/>
      <c r="PCG241" s="102"/>
      <c r="PCH241" s="102"/>
      <c r="PCI241" s="102"/>
      <c r="PCJ241" s="102"/>
      <c r="PCK241" s="102"/>
      <c r="PCL241" s="102"/>
      <c r="PCM241" s="102"/>
      <c r="PCN241" s="102"/>
      <c r="PCO241" s="102"/>
      <c r="PCP241" s="102"/>
      <c r="PCQ241" s="102"/>
      <c r="PCR241" s="102"/>
      <c r="PCS241" s="102"/>
      <c r="PCT241" s="102"/>
      <c r="PCU241" s="102"/>
      <c r="PCV241" s="102"/>
      <c r="PCW241" s="102"/>
      <c r="PCX241" s="102"/>
      <c r="PCY241" s="102"/>
      <c r="PCZ241" s="102"/>
      <c r="PDA241" s="102"/>
      <c r="PDB241" s="102"/>
      <c r="PDC241" s="102"/>
      <c r="PDD241" s="102"/>
      <c r="PDE241" s="102"/>
      <c r="PDF241" s="102"/>
      <c r="PDG241" s="102"/>
      <c r="PDH241" s="102"/>
      <c r="PDI241" s="102"/>
      <c r="PDJ241" s="102"/>
      <c r="PDK241" s="102"/>
      <c r="PDL241" s="102"/>
      <c r="PDM241" s="102"/>
      <c r="PDN241" s="102"/>
      <c r="PDO241" s="102"/>
      <c r="PDP241" s="102"/>
      <c r="PDQ241" s="102"/>
      <c r="PDR241" s="102"/>
      <c r="PDS241" s="102"/>
      <c r="PDT241" s="102"/>
      <c r="PDU241" s="102"/>
      <c r="PDV241" s="102"/>
      <c r="PDW241" s="102"/>
      <c r="PDX241" s="102"/>
      <c r="PDY241" s="102"/>
      <c r="PDZ241" s="102"/>
      <c r="PEA241" s="102"/>
      <c r="PEB241" s="102"/>
      <c r="PEC241" s="102"/>
      <c r="PED241" s="102"/>
      <c r="PEE241" s="102"/>
      <c r="PEF241" s="102"/>
      <c r="PEG241" s="102"/>
      <c r="PEH241" s="102"/>
      <c r="PEI241" s="102"/>
      <c r="PEJ241" s="102"/>
      <c r="PEK241" s="102"/>
      <c r="PEL241" s="102"/>
      <c r="PEM241" s="102"/>
      <c r="PEN241" s="102"/>
      <c r="PEO241" s="102"/>
      <c r="PEP241" s="102"/>
      <c r="PEQ241" s="102"/>
      <c r="PER241" s="102"/>
      <c r="PES241" s="102"/>
      <c r="PET241" s="102"/>
      <c r="PEU241" s="102"/>
      <c r="PEV241" s="102"/>
      <c r="PEW241" s="102"/>
      <c r="PEX241" s="102"/>
      <c r="PEY241" s="102"/>
      <c r="PEZ241" s="102"/>
      <c r="PFA241" s="102"/>
      <c r="PFB241" s="102"/>
      <c r="PFC241" s="102"/>
      <c r="PFD241" s="102"/>
      <c r="PFE241" s="102"/>
      <c r="PFF241" s="102"/>
      <c r="PFG241" s="102"/>
      <c r="PFH241" s="102"/>
      <c r="PFI241" s="102"/>
      <c r="PFJ241" s="102"/>
      <c r="PFK241" s="102"/>
      <c r="PFL241" s="102"/>
      <c r="PFM241" s="102"/>
      <c r="PFN241" s="102"/>
      <c r="PFO241" s="102"/>
      <c r="PFP241" s="102"/>
      <c r="PFQ241" s="102"/>
      <c r="PFR241" s="102"/>
      <c r="PFS241" s="102"/>
      <c r="PFT241" s="102"/>
      <c r="PFU241" s="102"/>
      <c r="PFV241" s="102"/>
      <c r="PFW241" s="102"/>
      <c r="PFX241" s="102"/>
      <c r="PFY241" s="102"/>
      <c r="PFZ241" s="102"/>
      <c r="PGA241" s="102"/>
      <c r="PGB241" s="102"/>
      <c r="PGC241" s="102"/>
      <c r="PGD241" s="102"/>
      <c r="PGE241" s="102"/>
      <c r="PGF241" s="102"/>
      <c r="PGG241" s="102"/>
      <c r="PGH241" s="102"/>
      <c r="PGI241" s="102"/>
      <c r="PGJ241" s="102"/>
      <c r="PGK241" s="102"/>
      <c r="PGL241" s="102"/>
      <c r="PGM241" s="102"/>
      <c r="PGN241" s="102"/>
      <c r="PGO241" s="102"/>
      <c r="PGP241" s="102"/>
      <c r="PGQ241" s="102"/>
      <c r="PGR241" s="102"/>
      <c r="PGS241" s="102"/>
      <c r="PGT241" s="102"/>
      <c r="PGU241" s="102"/>
      <c r="PGV241" s="102"/>
      <c r="PGW241" s="102"/>
      <c r="PGX241" s="102"/>
      <c r="PGY241" s="102"/>
      <c r="PGZ241" s="102"/>
      <c r="PHA241" s="102"/>
      <c r="PHB241" s="102"/>
      <c r="PHC241" s="102"/>
      <c r="PHD241" s="102"/>
      <c r="PHE241" s="102"/>
      <c r="PHF241" s="102"/>
      <c r="PHG241" s="102"/>
      <c r="PHH241" s="102"/>
      <c r="PHI241" s="102"/>
      <c r="PHJ241" s="102"/>
      <c r="PHK241" s="102"/>
      <c r="PHL241" s="102"/>
      <c r="PHM241" s="102"/>
      <c r="PHN241" s="102"/>
      <c r="PHO241" s="102"/>
      <c r="PHP241" s="102"/>
      <c r="PHQ241" s="102"/>
      <c r="PHR241" s="102"/>
      <c r="PHS241" s="102"/>
      <c r="PHT241" s="102"/>
      <c r="PHU241" s="102"/>
      <c r="PHV241" s="102"/>
      <c r="PHW241" s="102"/>
      <c r="PHX241" s="102"/>
      <c r="PHY241" s="102"/>
      <c r="PHZ241" s="102"/>
      <c r="PIA241" s="102"/>
      <c r="PIB241" s="102"/>
      <c r="PIC241" s="102"/>
      <c r="PID241" s="102"/>
      <c r="PIE241" s="102"/>
      <c r="PIF241" s="102"/>
      <c r="PIG241" s="102"/>
      <c r="PIH241" s="102"/>
      <c r="PII241" s="102"/>
      <c r="PIJ241" s="102"/>
      <c r="PIK241" s="102"/>
      <c r="PIL241" s="102"/>
      <c r="PIM241" s="102"/>
      <c r="PIN241" s="102"/>
      <c r="PIO241" s="102"/>
      <c r="PIP241" s="102"/>
      <c r="PIQ241" s="102"/>
      <c r="PIR241" s="102"/>
      <c r="PIS241" s="102"/>
      <c r="PIT241" s="102"/>
      <c r="PIU241" s="102"/>
      <c r="PIV241" s="102"/>
      <c r="PIW241" s="102"/>
      <c r="PIX241" s="102"/>
      <c r="PIY241" s="102"/>
      <c r="PIZ241" s="102"/>
      <c r="PJA241" s="102"/>
      <c r="PJB241" s="102"/>
      <c r="PJC241" s="102"/>
      <c r="PJD241" s="102"/>
      <c r="PJE241" s="102"/>
      <c r="PJF241" s="102"/>
      <c r="PJG241" s="102"/>
      <c r="PJH241" s="102"/>
      <c r="PJI241" s="102"/>
      <c r="PJJ241" s="102"/>
      <c r="PJK241" s="102"/>
      <c r="PJL241" s="102"/>
      <c r="PJM241" s="102"/>
      <c r="PJN241" s="102"/>
      <c r="PJO241" s="102"/>
      <c r="PJP241" s="102"/>
      <c r="PJQ241" s="102"/>
      <c r="PJR241" s="102"/>
      <c r="PJS241" s="102"/>
      <c r="PJT241" s="102"/>
      <c r="PJU241" s="102"/>
      <c r="PJV241" s="102"/>
      <c r="PJW241" s="102"/>
      <c r="PJX241" s="102"/>
      <c r="PJY241" s="102"/>
      <c r="PJZ241" s="102"/>
      <c r="PKA241" s="102"/>
      <c r="PKB241" s="102"/>
      <c r="PKC241" s="102"/>
      <c r="PKD241" s="102"/>
      <c r="PKE241" s="102"/>
      <c r="PKF241" s="102"/>
      <c r="PKG241" s="102"/>
      <c r="PKH241" s="102"/>
      <c r="PKI241" s="102"/>
      <c r="PKJ241" s="102"/>
      <c r="PKK241" s="102"/>
      <c r="PKL241" s="102"/>
      <c r="PKM241" s="102"/>
      <c r="PKN241" s="102"/>
      <c r="PKO241" s="102"/>
      <c r="PKP241" s="102"/>
      <c r="PKQ241" s="102"/>
      <c r="PKR241" s="102"/>
      <c r="PKS241" s="102"/>
      <c r="PKT241" s="102"/>
      <c r="PKU241" s="102"/>
      <c r="PKV241" s="102"/>
      <c r="PKW241" s="102"/>
      <c r="PKX241" s="102"/>
      <c r="PKY241" s="102"/>
      <c r="PKZ241" s="102"/>
      <c r="PLA241" s="102"/>
      <c r="PLB241" s="102"/>
      <c r="PLC241" s="102"/>
      <c r="PLD241" s="102"/>
      <c r="PLE241" s="102"/>
      <c r="PLF241" s="102"/>
      <c r="PLG241" s="102"/>
      <c r="PLH241" s="102"/>
      <c r="PLI241" s="102"/>
      <c r="PLJ241" s="102"/>
      <c r="PLK241" s="102"/>
      <c r="PLL241" s="102"/>
      <c r="PLM241" s="102"/>
      <c r="PLN241" s="102"/>
      <c r="PLO241" s="102"/>
      <c r="PLP241" s="102"/>
      <c r="PLQ241" s="102"/>
      <c r="PLR241" s="102"/>
      <c r="PLS241" s="102"/>
      <c r="PLT241" s="102"/>
      <c r="PLU241" s="102"/>
      <c r="PLV241" s="102"/>
      <c r="PLW241" s="102"/>
      <c r="PLX241" s="102"/>
      <c r="PLY241" s="102"/>
      <c r="PLZ241" s="102"/>
      <c r="PMA241" s="102"/>
      <c r="PMB241" s="102"/>
      <c r="PMC241" s="102"/>
      <c r="PMD241" s="102"/>
      <c r="PME241" s="102"/>
      <c r="PMF241" s="102"/>
      <c r="PMG241" s="102"/>
      <c r="PMH241" s="102"/>
      <c r="PMI241" s="102"/>
      <c r="PMJ241" s="102"/>
      <c r="PMK241" s="102"/>
      <c r="PML241" s="102"/>
      <c r="PMM241" s="102"/>
      <c r="PMN241" s="102"/>
      <c r="PMO241" s="102"/>
      <c r="PMP241" s="102"/>
      <c r="PMQ241" s="102"/>
      <c r="PMR241" s="102"/>
      <c r="PMS241" s="102"/>
      <c r="PMT241" s="102"/>
      <c r="PMU241" s="102"/>
      <c r="PMV241" s="102"/>
      <c r="PMW241" s="102"/>
      <c r="PMX241" s="102"/>
      <c r="PMY241" s="102"/>
      <c r="PMZ241" s="102"/>
      <c r="PNA241" s="102"/>
      <c r="PNB241" s="102"/>
      <c r="PNC241" s="102"/>
      <c r="PND241" s="102"/>
      <c r="PNE241" s="102"/>
      <c r="PNF241" s="102"/>
      <c r="PNG241" s="102"/>
      <c r="PNH241" s="102"/>
      <c r="PNI241" s="102"/>
      <c r="PNJ241" s="102"/>
      <c r="PNK241" s="102"/>
      <c r="PNL241" s="102"/>
      <c r="PNM241" s="102"/>
      <c r="PNN241" s="102"/>
      <c r="PNO241" s="102"/>
      <c r="PNP241" s="102"/>
      <c r="PNQ241" s="102"/>
      <c r="PNR241" s="102"/>
      <c r="PNS241" s="102"/>
      <c r="PNT241" s="102"/>
      <c r="PNU241" s="102"/>
      <c r="PNV241" s="102"/>
      <c r="PNW241" s="102"/>
      <c r="PNX241" s="102"/>
      <c r="PNY241" s="102"/>
      <c r="PNZ241" s="102"/>
      <c r="POA241" s="102"/>
      <c r="POB241" s="102"/>
      <c r="POC241" s="102"/>
      <c r="POD241" s="102"/>
      <c r="POE241" s="102"/>
      <c r="POF241" s="102"/>
      <c r="POG241" s="102"/>
      <c r="POH241" s="102"/>
      <c r="POI241" s="102"/>
      <c r="POJ241" s="102"/>
      <c r="POK241" s="102"/>
      <c r="POL241" s="102"/>
      <c r="POM241" s="102"/>
      <c r="PON241" s="102"/>
      <c r="POO241" s="102"/>
      <c r="POP241" s="102"/>
      <c r="POQ241" s="102"/>
      <c r="POR241" s="102"/>
      <c r="POS241" s="102"/>
      <c r="POT241" s="102"/>
      <c r="POU241" s="102"/>
      <c r="POV241" s="102"/>
      <c r="POW241" s="102"/>
      <c r="POX241" s="102"/>
      <c r="POY241" s="102"/>
      <c r="POZ241" s="102"/>
      <c r="PPA241" s="102"/>
      <c r="PPB241" s="102"/>
      <c r="PPC241" s="102"/>
      <c r="PPD241" s="102"/>
      <c r="PPE241" s="102"/>
      <c r="PPF241" s="102"/>
      <c r="PPG241" s="102"/>
      <c r="PPH241" s="102"/>
      <c r="PPI241" s="102"/>
      <c r="PPJ241" s="102"/>
      <c r="PPK241" s="102"/>
      <c r="PPL241" s="102"/>
      <c r="PPM241" s="102"/>
      <c r="PPN241" s="102"/>
      <c r="PPO241" s="102"/>
      <c r="PPP241" s="102"/>
      <c r="PPQ241" s="102"/>
      <c r="PPR241" s="102"/>
      <c r="PPS241" s="102"/>
      <c r="PPT241" s="102"/>
      <c r="PPU241" s="102"/>
      <c r="PPV241" s="102"/>
      <c r="PPW241" s="102"/>
      <c r="PPX241" s="102"/>
      <c r="PPY241" s="102"/>
      <c r="PPZ241" s="102"/>
      <c r="PQA241" s="102"/>
      <c r="PQB241" s="102"/>
      <c r="PQC241" s="102"/>
      <c r="PQD241" s="102"/>
      <c r="PQE241" s="102"/>
      <c r="PQF241" s="102"/>
      <c r="PQG241" s="102"/>
      <c r="PQH241" s="102"/>
      <c r="PQI241" s="102"/>
      <c r="PQJ241" s="102"/>
      <c r="PQK241" s="102"/>
      <c r="PQL241" s="102"/>
      <c r="PQM241" s="102"/>
      <c r="PQN241" s="102"/>
      <c r="PQO241" s="102"/>
      <c r="PQP241" s="102"/>
      <c r="PQQ241" s="102"/>
      <c r="PQR241" s="102"/>
      <c r="PQS241" s="102"/>
      <c r="PQT241" s="102"/>
      <c r="PQU241" s="102"/>
      <c r="PQV241" s="102"/>
      <c r="PQW241" s="102"/>
      <c r="PQX241" s="102"/>
      <c r="PQY241" s="102"/>
      <c r="PQZ241" s="102"/>
      <c r="PRA241" s="102"/>
      <c r="PRB241" s="102"/>
      <c r="PRC241" s="102"/>
      <c r="PRD241" s="102"/>
      <c r="PRE241" s="102"/>
      <c r="PRF241" s="102"/>
      <c r="PRG241" s="102"/>
      <c r="PRH241" s="102"/>
      <c r="PRI241" s="102"/>
      <c r="PRJ241" s="102"/>
      <c r="PRK241" s="102"/>
      <c r="PRL241" s="102"/>
      <c r="PRM241" s="102"/>
      <c r="PRN241" s="102"/>
      <c r="PRO241" s="102"/>
      <c r="PRP241" s="102"/>
      <c r="PRQ241" s="102"/>
      <c r="PRR241" s="102"/>
      <c r="PRS241" s="102"/>
      <c r="PRT241" s="102"/>
      <c r="PRU241" s="102"/>
      <c r="PRV241" s="102"/>
      <c r="PRW241" s="102"/>
      <c r="PRX241" s="102"/>
      <c r="PRY241" s="102"/>
      <c r="PRZ241" s="102"/>
      <c r="PSA241" s="102"/>
      <c r="PSB241" s="102"/>
      <c r="PSC241" s="102"/>
      <c r="PSD241" s="102"/>
      <c r="PSE241" s="102"/>
      <c r="PSF241" s="102"/>
      <c r="PSG241" s="102"/>
      <c r="PSH241" s="102"/>
      <c r="PSI241" s="102"/>
      <c r="PSJ241" s="102"/>
      <c r="PSK241" s="102"/>
      <c r="PSL241" s="102"/>
      <c r="PSM241" s="102"/>
      <c r="PSN241" s="102"/>
      <c r="PSO241" s="102"/>
      <c r="PSP241" s="102"/>
      <c r="PSQ241" s="102"/>
      <c r="PSR241" s="102"/>
      <c r="PSS241" s="102"/>
      <c r="PST241" s="102"/>
      <c r="PSU241" s="102"/>
      <c r="PSV241" s="102"/>
      <c r="PSW241" s="102"/>
      <c r="PSX241" s="102"/>
      <c r="PSY241" s="102"/>
      <c r="PSZ241" s="102"/>
      <c r="PTA241" s="102"/>
      <c r="PTB241" s="102"/>
      <c r="PTC241" s="102"/>
      <c r="PTD241" s="102"/>
      <c r="PTE241" s="102"/>
      <c r="PTF241" s="102"/>
      <c r="PTG241" s="102"/>
      <c r="PTH241" s="102"/>
      <c r="PTI241" s="102"/>
      <c r="PTJ241" s="102"/>
      <c r="PTK241" s="102"/>
      <c r="PTL241" s="102"/>
      <c r="PTM241" s="102"/>
      <c r="PTN241" s="102"/>
      <c r="PTO241" s="102"/>
      <c r="PTP241" s="102"/>
      <c r="PTQ241" s="102"/>
      <c r="PTR241" s="102"/>
      <c r="PTS241" s="102"/>
      <c r="PTT241" s="102"/>
      <c r="PTU241" s="102"/>
      <c r="PTV241" s="102"/>
      <c r="PTW241" s="102"/>
      <c r="PTX241" s="102"/>
      <c r="PTY241" s="102"/>
      <c r="PTZ241" s="102"/>
      <c r="PUA241" s="102"/>
      <c r="PUB241" s="102"/>
      <c r="PUC241" s="102"/>
      <c r="PUD241" s="102"/>
      <c r="PUE241" s="102"/>
      <c r="PUF241" s="102"/>
      <c r="PUG241" s="102"/>
      <c r="PUH241" s="102"/>
      <c r="PUI241" s="102"/>
      <c r="PUJ241" s="102"/>
      <c r="PUK241" s="102"/>
      <c r="PUL241" s="102"/>
      <c r="PUM241" s="102"/>
      <c r="PUN241" s="102"/>
      <c r="PUO241" s="102"/>
      <c r="PUP241" s="102"/>
      <c r="PUQ241" s="102"/>
      <c r="PUR241" s="102"/>
      <c r="PUS241" s="102"/>
      <c r="PUT241" s="102"/>
      <c r="PUU241" s="102"/>
      <c r="PUV241" s="102"/>
      <c r="PUW241" s="102"/>
      <c r="PUX241" s="102"/>
      <c r="PUY241" s="102"/>
      <c r="PUZ241" s="102"/>
      <c r="PVA241" s="102"/>
      <c r="PVB241" s="102"/>
      <c r="PVC241" s="102"/>
      <c r="PVD241" s="102"/>
      <c r="PVE241" s="102"/>
      <c r="PVF241" s="102"/>
      <c r="PVG241" s="102"/>
      <c r="PVH241" s="102"/>
      <c r="PVI241" s="102"/>
      <c r="PVJ241" s="102"/>
      <c r="PVK241" s="102"/>
      <c r="PVL241" s="102"/>
      <c r="PVM241" s="102"/>
      <c r="PVN241" s="102"/>
      <c r="PVO241" s="102"/>
      <c r="PVP241" s="102"/>
      <c r="PVQ241" s="102"/>
      <c r="PVR241" s="102"/>
      <c r="PVS241" s="102"/>
      <c r="PVT241" s="102"/>
      <c r="PVU241" s="102"/>
      <c r="PVV241" s="102"/>
      <c r="PVW241" s="102"/>
      <c r="PVX241" s="102"/>
      <c r="PVY241" s="102"/>
      <c r="PVZ241" s="102"/>
      <c r="PWA241" s="102"/>
      <c r="PWB241" s="102"/>
      <c r="PWC241" s="102"/>
      <c r="PWD241" s="102"/>
      <c r="PWE241" s="102"/>
      <c r="PWF241" s="102"/>
      <c r="PWG241" s="102"/>
      <c r="PWH241" s="102"/>
      <c r="PWI241" s="102"/>
      <c r="PWJ241" s="102"/>
      <c r="PWK241" s="102"/>
      <c r="PWL241" s="102"/>
      <c r="PWM241" s="102"/>
      <c r="PWN241" s="102"/>
      <c r="PWO241" s="102"/>
      <c r="PWP241" s="102"/>
      <c r="PWQ241" s="102"/>
      <c r="PWR241" s="102"/>
      <c r="PWS241" s="102"/>
      <c r="PWT241" s="102"/>
      <c r="PWU241" s="102"/>
      <c r="PWV241" s="102"/>
      <c r="PWW241" s="102"/>
      <c r="PWX241" s="102"/>
      <c r="PWY241" s="102"/>
      <c r="PWZ241" s="102"/>
      <c r="PXA241" s="102"/>
      <c r="PXB241" s="102"/>
      <c r="PXC241" s="102"/>
      <c r="PXD241" s="102"/>
      <c r="PXE241" s="102"/>
      <c r="PXF241" s="102"/>
      <c r="PXG241" s="102"/>
      <c r="PXH241" s="102"/>
      <c r="PXI241" s="102"/>
      <c r="PXJ241" s="102"/>
      <c r="PXK241" s="102"/>
      <c r="PXL241" s="102"/>
      <c r="PXM241" s="102"/>
      <c r="PXN241" s="102"/>
      <c r="PXO241" s="102"/>
      <c r="PXP241" s="102"/>
      <c r="PXQ241" s="102"/>
      <c r="PXR241" s="102"/>
      <c r="PXS241" s="102"/>
      <c r="PXT241" s="102"/>
      <c r="PXU241" s="102"/>
      <c r="PXV241" s="102"/>
      <c r="PXW241" s="102"/>
      <c r="PXX241" s="102"/>
      <c r="PXY241" s="102"/>
      <c r="PXZ241" s="102"/>
      <c r="PYA241" s="102"/>
      <c r="PYB241" s="102"/>
      <c r="PYC241" s="102"/>
      <c r="PYD241" s="102"/>
      <c r="PYE241" s="102"/>
      <c r="PYF241" s="102"/>
      <c r="PYG241" s="102"/>
      <c r="PYH241" s="102"/>
      <c r="PYI241" s="102"/>
      <c r="PYJ241" s="102"/>
      <c r="PYK241" s="102"/>
      <c r="PYL241" s="102"/>
      <c r="PYM241" s="102"/>
      <c r="PYN241" s="102"/>
      <c r="PYO241" s="102"/>
      <c r="PYP241" s="102"/>
      <c r="PYQ241" s="102"/>
      <c r="PYR241" s="102"/>
      <c r="PYS241" s="102"/>
      <c r="PYT241" s="102"/>
      <c r="PYU241" s="102"/>
      <c r="PYV241" s="102"/>
      <c r="PYW241" s="102"/>
      <c r="PYX241" s="102"/>
      <c r="PYY241" s="102"/>
      <c r="PYZ241" s="102"/>
      <c r="PZA241" s="102"/>
      <c r="PZB241" s="102"/>
      <c r="PZC241" s="102"/>
      <c r="PZD241" s="102"/>
      <c r="PZE241" s="102"/>
      <c r="PZF241" s="102"/>
      <c r="PZG241" s="102"/>
      <c r="PZH241" s="102"/>
      <c r="PZI241" s="102"/>
      <c r="PZJ241" s="102"/>
      <c r="PZK241" s="102"/>
      <c r="PZL241" s="102"/>
      <c r="PZM241" s="102"/>
      <c r="PZN241" s="102"/>
      <c r="PZO241" s="102"/>
      <c r="PZP241" s="102"/>
      <c r="PZQ241" s="102"/>
      <c r="PZR241" s="102"/>
      <c r="PZS241" s="102"/>
      <c r="PZT241" s="102"/>
      <c r="PZU241" s="102"/>
      <c r="PZV241" s="102"/>
      <c r="PZW241" s="102"/>
      <c r="PZX241" s="102"/>
      <c r="PZY241" s="102"/>
      <c r="PZZ241" s="102"/>
      <c r="QAA241" s="102"/>
      <c r="QAB241" s="102"/>
      <c r="QAC241" s="102"/>
      <c r="QAD241" s="102"/>
      <c r="QAE241" s="102"/>
      <c r="QAF241" s="102"/>
      <c r="QAG241" s="102"/>
      <c r="QAH241" s="102"/>
      <c r="QAI241" s="102"/>
      <c r="QAJ241" s="102"/>
      <c r="QAK241" s="102"/>
      <c r="QAL241" s="102"/>
      <c r="QAM241" s="102"/>
      <c r="QAN241" s="102"/>
      <c r="QAO241" s="102"/>
      <c r="QAP241" s="102"/>
      <c r="QAQ241" s="102"/>
      <c r="QAR241" s="102"/>
      <c r="QAS241" s="102"/>
      <c r="QAT241" s="102"/>
      <c r="QAU241" s="102"/>
      <c r="QAV241" s="102"/>
      <c r="QAW241" s="102"/>
      <c r="QAX241" s="102"/>
      <c r="QAY241" s="102"/>
      <c r="QAZ241" s="102"/>
      <c r="QBA241" s="102"/>
      <c r="QBB241" s="102"/>
      <c r="QBC241" s="102"/>
      <c r="QBD241" s="102"/>
      <c r="QBE241" s="102"/>
      <c r="QBF241" s="102"/>
      <c r="QBG241" s="102"/>
      <c r="QBH241" s="102"/>
      <c r="QBI241" s="102"/>
      <c r="QBJ241" s="102"/>
      <c r="QBK241" s="102"/>
      <c r="QBL241" s="102"/>
      <c r="QBM241" s="102"/>
      <c r="QBN241" s="102"/>
      <c r="QBO241" s="102"/>
      <c r="QBP241" s="102"/>
      <c r="QBQ241" s="102"/>
      <c r="QBR241" s="102"/>
      <c r="QBS241" s="102"/>
      <c r="QBT241" s="102"/>
      <c r="QBU241" s="102"/>
      <c r="QBV241" s="102"/>
      <c r="QBW241" s="102"/>
      <c r="QBX241" s="102"/>
      <c r="QBY241" s="102"/>
      <c r="QBZ241" s="102"/>
      <c r="QCA241" s="102"/>
      <c r="QCB241" s="102"/>
      <c r="QCC241" s="102"/>
      <c r="QCD241" s="102"/>
      <c r="QCE241" s="102"/>
      <c r="QCF241" s="102"/>
      <c r="QCG241" s="102"/>
      <c r="QCH241" s="102"/>
      <c r="QCI241" s="102"/>
      <c r="QCJ241" s="102"/>
      <c r="QCK241" s="102"/>
      <c r="QCL241" s="102"/>
      <c r="QCM241" s="102"/>
      <c r="QCN241" s="102"/>
      <c r="QCO241" s="102"/>
      <c r="QCP241" s="102"/>
      <c r="QCQ241" s="102"/>
      <c r="QCR241" s="102"/>
      <c r="QCS241" s="102"/>
      <c r="QCT241" s="102"/>
      <c r="QCU241" s="102"/>
      <c r="QCV241" s="102"/>
      <c r="QCW241" s="102"/>
      <c r="QCX241" s="102"/>
      <c r="QCY241" s="102"/>
      <c r="QCZ241" s="102"/>
      <c r="QDA241" s="102"/>
      <c r="QDB241" s="102"/>
      <c r="QDC241" s="102"/>
      <c r="QDD241" s="102"/>
      <c r="QDE241" s="102"/>
      <c r="QDF241" s="102"/>
      <c r="QDG241" s="102"/>
      <c r="QDH241" s="102"/>
      <c r="QDI241" s="102"/>
      <c r="QDJ241" s="102"/>
      <c r="QDK241" s="102"/>
      <c r="QDL241" s="102"/>
      <c r="QDM241" s="102"/>
      <c r="QDN241" s="102"/>
      <c r="QDO241" s="102"/>
      <c r="QDP241" s="102"/>
      <c r="QDQ241" s="102"/>
      <c r="QDR241" s="102"/>
      <c r="QDS241" s="102"/>
      <c r="QDT241" s="102"/>
      <c r="QDU241" s="102"/>
      <c r="QDV241" s="102"/>
      <c r="QDW241" s="102"/>
      <c r="QDX241" s="102"/>
      <c r="QDY241" s="102"/>
      <c r="QDZ241" s="102"/>
      <c r="QEA241" s="102"/>
      <c r="QEB241" s="102"/>
      <c r="QEC241" s="102"/>
      <c r="QED241" s="102"/>
      <c r="QEE241" s="102"/>
      <c r="QEF241" s="102"/>
      <c r="QEG241" s="102"/>
      <c r="QEH241" s="102"/>
      <c r="QEI241" s="102"/>
      <c r="QEJ241" s="102"/>
      <c r="QEK241" s="102"/>
      <c r="QEL241" s="102"/>
      <c r="QEM241" s="102"/>
      <c r="QEN241" s="102"/>
      <c r="QEO241" s="102"/>
      <c r="QEP241" s="102"/>
      <c r="QEQ241" s="102"/>
      <c r="QER241" s="102"/>
      <c r="QES241" s="102"/>
      <c r="QET241" s="102"/>
      <c r="QEU241" s="102"/>
      <c r="QEV241" s="102"/>
      <c r="QEW241" s="102"/>
      <c r="QEX241" s="102"/>
      <c r="QEY241" s="102"/>
      <c r="QEZ241" s="102"/>
      <c r="QFA241" s="102"/>
      <c r="QFB241" s="102"/>
      <c r="QFC241" s="102"/>
      <c r="QFD241" s="102"/>
      <c r="QFE241" s="102"/>
      <c r="QFF241" s="102"/>
      <c r="QFG241" s="102"/>
      <c r="QFH241" s="102"/>
      <c r="QFI241" s="102"/>
      <c r="QFJ241" s="102"/>
      <c r="QFK241" s="102"/>
      <c r="QFL241" s="102"/>
      <c r="QFM241" s="102"/>
      <c r="QFN241" s="102"/>
      <c r="QFO241" s="102"/>
      <c r="QFP241" s="102"/>
      <c r="QFQ241" s="102"/>
      <c r="QFR241" s="102"/>
      <c r="QFS241" s="102"/>
      <c r="QFT241" s="102"/>
      <c r="QFU241" s="102"/>
      <c r="QFV241" s="102"/>
      <c r="QFW241" s="102"/>
      <c r="QFX241" s="102"/>
      <c r="QFY241" s="102"/>
      <c r="QFZ241" s="102"/>
      <c r="QGA241" s="102"/>
      <c r="QGB241" s="102"/>
      <c r="QGC241" s="102"/>
      <c r="QGD241" s="102"/>
      <c r="QGE241" s="102"/>
      <c r="QGF241" s="102"/>
      <c r="QGG241" s="102"/>
      <c r="QGH241" s="102"/>
      <c r="QGI241" s="102"/>
      <c r="QGJ241" s="102"/>
      <c r="QGK241" s="102"/>
      <c r="QGL241" s="102"/>
      <c r="QGM241" s="102"/>
      <c r="QGN241" s="102"/>
      <c r="QGO241" s="102"/>
      <c r="QGP241" s="102"/>
      <c r="QGQ241" s="102"/>
      <c r="QGR241" s="102"/>
      <c r="QGS241" s="102"/>
      <c r="QGT241" s="102"/>
      <c r="QGU241" s="102"/>
      <c r="QGV241" s="102"/>
      <c r="QGW241" s="102"/>
      <c r="QGX241" s="102"/>
      <c r="QGY241" s="102"/>
      <c r="QGZ241" s="102"/>
      <c r="QHA241" s="102"/>
      <c r="QHB241" s="102"/>
      <c r="QHC241" s="102"/>
      <c r="QHD241" s="102"/>
      <c r="QHE241" s="102"/>
      <c r="QHF241" s="102"/>
      <c r="QHG241" s="102"/>
      <c r="QHH241" s="102"/>
      <c r="QHI241" s="102"/>
      <c r="QHJ241" s="102"/>
      <c r="QHK241" s="102"/>
      <c r="QHL241" s="102"/>
      <c r="QHM241" s="102"/>
      <c r="QHN241" s="102"/>
      <c r="QHO241" s="102"/>
      <c r="QHP241" s="102"/>
      <c r="QHQ241" s="102"/>
      <c r="QHR241" s="102"/>
      <c r="QHS241" s="102"/>
      <c r="QHT241" s="102"/>
      <c r="QHU241" s="102"/>
      <c r="QHV241" s="102"/>
      <c r="QHW241" s="102"/>
      <c r="QHX241" s="102"/>
      <c r="QHY241" s="102"/>
      <c r="QHZ241" s="102"/>
      <c r="QIA241" s="102"/>
      <c r="QIB241" s="102"/>
      <c r="QIC241" s="102"/>
      <c r="QID241" s="102"/>
      <c r="QIE241" s="102"/>
      <c r="QIF241" s="102"/>
      <c r="QIG241" s="102"/>
      <c r="QIH241" s="102"/>
      <c r="QII241" s="102"/>
      <c r="QIJ241" s="102"/>
      <c r="QIK241" s="102"/>
      <c r="QIL241" s="102"/>
      <c r="QIM241" s="102"/>
      <c r="QIN241" s="102"/>
      <c r="QIO241" s="102"/>
      <c r="QIP241" s="102"/>
      <c r="QIQ241" s="102"/>
      <c r="QIR241" s="102"/>
      <c r="QIS241" s="102"/>
      <c r="QIT241" s="102"/>
      <c r="QIU241" s="102"/>
      <c r="QIV241" s="102"/>
      <c r="QIW241" s="102"/>
      <c r="QIX241" s="102"/>
      <c r="QIY241" s="102"/>
      <c r="QIZ241" s="102"/>
      <c r="QJA241" s="102"/>
      <c r="QJB241" s="102"/>
      <c r="QJC241" s="102"/>
      <c r="QJD241" s="102"/>
      <c r="QJE241" s="102"/>
      <c r="QJF241" s="102"/>
      <c r="QJG241" s="102"/>
      <c r="QJH241" s="102"/>
      <c r="QJI241" s="102"/>
      <c r="QJJ241" s="102"/>
      <c r="QJK241" s="102"/>
      <c r="QJL241" s="102"/>
      <c r="QJM241" s="102"/>
      <c r="QJN241" s="102"/>
      <c r="QJO241" s="102"/>
      <c r="QJP241" s="102"/>
      <c r="QJQ241" s="102"/>
      <c r="QJR241" s="102"/>
      <c r="QJS241" s="102"/>
      <c r="QJT241" s="102"/>
      <c r="QJU241" s="102"/>
      <c r="QJV241" s="102"/>
      <c r="QJW241" s="102"/>
      <c r="QJX241" s="102"/>
      <c r="QJY241" s="102"/>
      <c r="QJZ241" s="102"/>
      <c r="QKA241" s="102"/>
      <c r="QKB241" s="102"/>
      <c r="QKC241" s="102"/>
      <c r="QKD241" s="102"/>
      <c r="QKE241" s="102"/>
      <c r="QKF241" s="102"/>
      <c r="QKG241" s="102"/>
      <c r="QKH241" s="102"/>
      <c r="QKI241" s="102"/>
      <c r="QKJ241" s="102"/>
      <c r="QKK241" s="102"/>
      <c r="QKL241" s="102"/>
      <c r="QKM241" s="102"/>
      <c r="QKN241" s="102"/>
      <c r="QKO241" s="102"/>
      <c r="QKP241" s="102"/>
      <c r="QKQ241" s="102"/>
      <c r="QKR241" s="102"/>
      <c r="QKS241" s="102"/>
      <c r="QKT241" s="102"/>
      <c r="QKU241" s="102"/>
      <c r="QKV241" s="102"/>
      <c r="QKW241" s="102"/>
      <c r="QKX241" s="102"/>
      <c r="QKY241" s="102"/>
      <c r="QKZ241" s="102"/>
      <c r="QLA241" s="102"/>
      <c r="QLB241" s="102"/>
      <c r="QLC241" s="102"/>
      <c r="QLD241" s="102"/>
      <c r="QLE241" s="102"/>
      <c r="QLF241" s="102"/>
      <c r="QLG241" s="102"/>
      <c r="QLH241" s="102"/>
      <c r="QLI241" s="102"/>
      <c r="QLJ241" s="102"/>
      <c r="QLK241" s="102"/>
      <c r="QLL241" s="102"/>
      <c r="QLM241" s="102"/>
      <c r="QLN241" s="102"/>
      <c r="QLO241" s="102"/>
      <c r="QLP241" s="102"/>
      <c r="QLQ241" s="102"/>
      <c r="QLR241" s="102"/>
      <c r="QLS241" s="102"/>
      <c r="QLT241" s="102"/>
      <c r="QLU241" s="102"/>
      <c r="QLV241" s="102"/>
      <c r="QLW241" s="102"/>
      <c r="QLX241" s="102"/>
      <c r="QLY241" s="102"/>
      <c r="QLZ241" s="102"/>
      <c r="QMA241" s="102"/>
      <c r="QMB241" s="102"/>
      <c r="QMC241" s="102"/>
      <c r="QMD241" s="102"/>
      <c r="QME241" s="102"/>
      <c r="QMF241" s="102"/>
      <c r="QMG241" s="102"/>
      <c r="QMH241" s="102"/>
      <c r="QMI241" s="102"/>
      <c r="QMJ241" s="102"/>
      <c r="QMK241" s="102"/>
      <c r="QML241" s="102"/>
      <c r="QMM241" s="102"/>
      <c r="QMN241" s="102"/>
      <c r="QMO241" s="102"/>
      <c r="QMP241" s="102"/>
      <c r="QMQ241" s="102"/>
      <c r="QMR241" s="102"/>
      <c r="QMS241" s="102"/>
      <c r="QMT241" s="102"/>
      <c r="QMU241" s="102"/>
      <c r="QMV241" s="102"/>
      <c r="QMW241" s="102"/>
      <c r="QMX241" s="102"/>
      <c r="QMY241" s="102"/>
      <c r="QMZ241" s="102"/>
      <c r="QNA241" s="102"/>
      <c r="QNB241" s="102"/>
      <c r="QNC241" s="102"/>
      <c r="QND241" s="102"/>
      <c r="QNE241" s="102"/>
      <c r="QNF241" s="102"/>
      <c r="QNG241" s="102"/>
      <c r="QNH241" s="102"/>
      <c r="QNI241" s="102"/>
      <c r="QNJ241" s="102"/>
      <c r="QNK241" s="102"/>
      <c r="QNL241" s="102"/>
      <c r="QNM241" s="102"/>
      <c r="QNN241" s="102"/>
      <c r="QNO241" s="102"/>
      <c r="QNP241" s="102"/>
      <c r="QNQ241" s="102"/>
      <c r="QNR241" s="102"/>
      <c r="QNS241" s="102"/>
      <c r="QNT241" s="102"/>
      <c r="QNU241" s="102"/>
      <c r="QNV241" s="102"/>
      <c r="QNW241" s="102"/>
      <c r="QNX241" s="102"/>
      <c r="QNY241" s="102"/>
      <c r="QNZ241" s="102"/>
      <c r="QOA241" s="102"/>
      <c r="QOB241" s="102"/>
      <c r="QOC241" s="102"/>
      <c r="QOD241" s="102"/>
      <c r="QOE241" s="102"/>
      <c r="QOF241" s="102"/>
      <c r="QOG241" s="102"/>
      <c r="QOH241" s="102"/>
      <c r="QOI241" s="102"/>
      <c r="QOJ241" s="102"/>
      <c r="QOK241" s="102"/>
      <c r="QOL241" s="102"/>
      <c r="QOM241" s="102"/>
      <c r="QON241" s="102"/>
      <c r="QOO241" s="102"/>
      <c r="QOP241" s="102"/>
      <c r="QOQ241" s="102"/>
      <c r="QOR241" s="102"/>
      <c r="QOS241" s="102"/>
      <c r="QOT241" s="102"/>
      <c r="QOU241" s="102"/>
      <c r="QOV241" s="102"/>
      <c r="QOW241" s="102"/>
      <c r="QOX241" s="102"/>
      <c r="QOY241" s="102"/>
      <c r="QOZ241" s="102"/>
      <c r="QPA241" s="102"/>
      <c r="QPB241" s="102"/>
      <c r="QPC241" s="102"/>
      <c r="QPD241" s="102"/>
      <c r="QPE241" s="102"/>
      <c r="QPF241" s="102"/>
      <c r="QPG241" s="102"/>
      <c r="QPH241" s="102"/>
      <c r="QPI241" s="102"/>
      <c r="QPJ241" s="102"/>
      <c r="QPK241" s="102"/>
      <c r="QPL241" s="102"/>
      <c r="QPM241" s="102"/>
      <c r="QPN241" s="102"/>
      <c r="QPO241" s="102"/>
      <c r="QPP241" s="102"/>
      <c r="QPQ241" s="102"/>
      <c r="QPR241" s="102"/>
      <c r="QPS241" s="102"/>
      <c r="QPT241" s="102"/>
      <c r="QPU241" s="102"/>
      <c r="QPV241" s="102"/>
      <c r="QPW241" s="102"/>
      <c r="QPX241" s="102"/>
      <c r="QPY241" s="102"/>
      <c r="QPZ241" s="102"/>
      <c r="QQA241" s="102"/>
      <c r="QQB241" s="102"/>
      <c r="QQC241" s="102"/>
      <c r="QQD241" s="102"/>
      <c r="QQE241" s="102"/>
      <c r="QQF241" s="102"/>
      <c r="QQG241" s="102"/>
      <c r="QQH241" s="102"/>
      <c r="QQI241" s="102"/>
      <c r="QQJ241" s="102"/>
      <c r="QQK241" s="102"/>
      <c r="QQL241" s="102"/>
      <c r="QQM241" s="102"/>
      <c r="QQN241" s="102"/>
      <c r="QQO241" s="102"/>
      <c r="QQP241" s="102"/>
      <c r="QQQ241" s="102"/>
      <c r="QQR241" s="102"/>
      <c r="QQS241" s="102"/>
      <c r="QQT241" s="102"/>
      <c r="QQU241" s="102"/>
      <c r="QQV241" s="102"/>
      <c r="QQW241" s="102"/>
      <c r="QQX241" s="102"/>
      <c r="QQY241" s="102"/>
      <c r="QQZ241" s="102"/>
      <c r="QRA241" s="102"/>
      <c r="QRB241" s="102"/>
      <c r="QRC241" s="102"/>
      <c r="QRD241" s="102"/>
      <c r="QRE241" s="102"/>
      <c r="QRF241" s="102"/>
      <c r="QRG241" s="102"/>
      <c r="QRH241" s="102"/>
      <c r="QRI241" s="102"/>
      <c r="QRJ241" s="102"/>
      <c r="QRK241" s="102"/>
      <c r="QRL241" s="102"/>
      <c r="QRM241" s="102"/>
      <c r="QRN241" s="102"/>
      <c r="QRO241" s="102"/>
      <c r="QRP241" s="102"/>
      <c r="QRQ241" s="102"/>
      <c r="QRR241" s="102"/>
      <c r="QRS241" s="102"/>
      <c r="QRT241" s="102"/>
      <c r="QRU241" s="102"/>
      <c r="QRV241" s="102"/>
      <c r="QRW241" s="102"/>
      <c r="QRX241" s="102"/>
      <c r="QRY241" s="102"/>
      <c r="QRZ241" s="102"/>
      <c r="QSA241" s="102"/>
      <c r="QSB241" s="102"/>
      <c r="QSC241" s="102"/>
      <c r="QSD241" s="102"/>
      <c r="QSE241" s="102"/>
      <c r="QSF241" s="102"/>
      <c r="QSG241" s="102"/>
      <c r="QSH241" s="102"/>
      <c r="QSI241" s="102"/>
      <c r="QSJ241" s="102"/>
      <c r="QSK241" s="102"/>
      <c r="QSL241" s="102"/>
      <c r="QSM241" s="102"/>
      <c r="QSN241" s="102"/>
      <c r="QSO241" s="102"/>
      <c r="QSP241" s="102"/>
      <c r="QSQ241" s="102"/>
      <c r="QSR241" s="102"/>
      <c r="QSS241" s="102"/>
      <c r="QST241" s="102"/>
      <c r="QSU241" s="102"/>
      <c r="QSV241" s="102"/>
      <c r="QSW241" s="102"/>
      <c r="QSX241" s="102"/>
      <c r="QSY241" s="102"/>
      <c r="QSZ241" s="102"/>
      <c r="QTA241" s="102"/>
      <c r="QTB241" s="102"/>
      <c r="QTC241" s="102"/>
      <c r="QTD241" s="102"/>
      <c r="QTE241" s="102"/>
      <c r="QTF241" s="102"/>
      <c r="QTG241" s="102"/>
      <c r="QTH241" s="102"/>
      <c r="QTI241" s="102"/>
      <c r="QTJ241" s="102"/>
      <c r="QTK241" s="102"/>
      <c r="QTL241" s="102"/>
      <c r="QTM241" s="102"/>
      <c r="QTN241" s="102"/>
      <c r="QTO241" s="102"/>
      <c r="QTP241" s="102"/>
      <c r="QTQ241" s="102"/>
      <c r="QTR241" s="102"/>
      <c r="QTS241" s="102"/>
      <c r="QTT241" s="102"/>
      <c r="QTU241" s="102"/>
      <c r="QTV241" s="102"/>
      <c r="QTW241" s="102"/>
      <c r="QTX241" s="102"/>
      <c r="QTY241" s="102"/>
      <c r="QTZ241" s="102"/>
      <c r="QUA241" s="102"/>
      <c r="QUB241" s="102"/>
      <c r="QUC241" s="102"/>
      <c r="QUD241" s="102"/>
      <c r="QUE241" s="102"/>
      <c r="QUF241" s="102"/>
      <c r="QUG241" s="102"/>
      <c r="QUH241" s="102"/>
      <c r="QUI241" s="102"/>
      <c r="QUJ241" s="102"/>
      <c r="QUK241" s="102"/>
      <c r="QUL241" s="102"/>
      <c r="QUM241" s="102"/>
      <c r="QUN241" s="102"/>
      <c r="QUO241" s="102"/>
      <c r="QUP241" s="102"/>
      <c r="QUQ241" s="102"/>
      <c r="QUR241" s="102"/>
      <c r="QUS241" s="102"/>
      <c r="QUT241" s="102"/>
      <c r="QUU241" s="102"/>
      <c r="QUV241" s="102"/>
      <c r="QUW241" s="102"/>
      <c r="QUX241" s="102"/>
      <c r="QUY241" s="102"/>
      <c r="QUZ241" s="102"/>
      <c r="QVA241" s="102"/>
      <c r="QVB241" s="102"/>
      <c r="QVC241" s="102"/>
      <c r="QVD241" s="102"/>
      <c r="QVE241" s="102"/>
      <c r="QVF241" s="102"/>
      <c r="QVG241" s="102"/>
      <c r="QVH241" s="102"/>
      <c r="QVI241" s="102"/>
      <c r="QVJ241" s="102"/>
      <c r="QVK241" s="102"/>
      <c r="QVL241" s="102"/>
      <c r="QVM241" s="102"/>
      <c r="QVN241" s="102"/>
      <c r="QVO241" s="102"/>
      <c r="QVP241" s="102"/>
      <c r="QVQ241" s="102"/>
      <c r="QVR241" s="102"/>
      <c r="QVS241" s="102"/>
      <c r="QVT241" s="102"/>
      <c r="QVU241" s="102"/>
      <c r="QVV241" s="102"/>
      <c r="QVW241" s="102"/>
      <c r="QVX241" s="102"/>
      <c r="QVY241" s="102"/>
      <c r="QVZ241" s="102"/>
      <c r="QWA241" s="102"/>
      <c r="QWB241" s="102"/>
      <c r="QWC241" s="102"/>
      <c r="QWD241" s="102"/>
      <c r="QWE241" s="102"/>
      <c r="QWF241" s="102"/>
      <c r="QWG241" s="102"/>
      <c r="QWH241" s="102"/>
      <c r="QWI241" s="102"/>
      <c r="QWJ241" s="102"/>
      <c r="QWK241" s="102"/>
      <c r="QWL241" s="102"/>
      <c r="QWM241" s="102"/>
      <c r="QWN241" s="102"/>
      <c r="QWO241" s="102"/>
      <c r="QWP241" s="102"/>
      <c r="QWQ241" s="102"/>
      <c r="QWR241" s="102"/>
      <c r="QWS241" s="102"/>
      <c r="QWT241" s="102"/>
      <c r="QWU241" s="102"/>
      <c r="QWV241" s="102"/>
      <c r="QWW241" s="102"/>
      <c r="QWX241" s="102"/>
      <c r="QWY241" s="102"/>
      <c r="QWZ241" s="102"/>
      <c r="QXA241" s="102"/>
      <c r="QXB241" s="102"/>
      <c r="QXC241" s="102"/>
      <c r="QXD241" s="102"/>
      <c r="QXE241" s="102"/>
      <c r="QXF241" s="102"/>
      <c r="QXG241" s="102"/>
      <c r="QXH241" s="102"/>
      <c r="QXI241" s="102"/>
      <c r="QXJ241" s="102"/>
      <c r="QXK241" s="102"/>
      <c r="QXL241" s="102"/>
      <c r="QXM241" s="102"/>
      <c r="QXN241" s="102"/>
      <c r="QXO241" s="102"/>
      <c r="QXP241" s="102"/>
      <c r="QXQ241" s="102"/>
      <c r="QXR241" s="102"/>
      <c r="QXS241" s="102"/>
      <c r="QXT241" s="102"/>
      <c r="QXU241" s="102"/>
      <c r="QXV241" s="102"/>
      <c r="QXW241" s="102"/>
      <c r="QXX241" s="102"/>
      <c r="QXY241" s="102"/>
      <c r="QXZ241" s="102"/>
      <c r="QYA241" s="102"/>
      <c r="QYB241" s="102"/>
      <c r="QYC241" s="102"/>
      <c r="QYD241" s="102"/>
      <c r="QYE241" s="102"/>
      <c r="QYF241" s="102"/>
      <c r="QYG241" s="102"/>
      <c r="QYH241" s="102"/>
      <c r="QYI241" s="102"/>
      <c r="QYJ241" s="102"/>
      <c r="QYK241" s="102"/>
      <c r="QYL241" s="102"/>
      <c r="QYM241" s="102"/>
      <c r="QYN241" s="102"/>
      <c r="QYO241" s="102"/>
      <c r="QYP241" s="102"/>
      <c r="QYQ241" s="102"/>
      <c r="QYR241" s="102"/>
      <c r="QYS241" s="102"/>
      <c r="QYT241" s="102"/>
      <c r="QYU241" s="102"/>
      <c r="QYV241" s="102"/>
      <c r="QYW241" s="102"/>
      <c r="QYX241" s="102"/>
      <c r="QYY241" s="102"/>
      <c r="QYZ241" s="102"/>
      <c r="QZA241" s="102"/>
      <c r="QZB241" s="102"/>
      <c r="QZC241" s="102"/>
      <c r="QZD241" s="102"/>
      <c r="QZE241" s="102"/>
      <c r="QZF241" s="102"/>
      <c r="QZG241" s="102"/>
      <c r="QZH241" s="102"/>
      <c r="QZI241" s="102"/>
      <c r="QZJ241" s="102"/>
      <c r="QZK241" s="102"/>
      <c r="QZL241" s="102"/>
      <c r="QZM241" s="102"/>
      <c r="QZN241" s="102"/>
      <c r="QZO241" s="102"/>
      <c r="QZP241" s="102"/>
      <c r="QZQ241" s="102"/>
      <c r="QZR241" s="102"/>
      <c r="QZS241" s="102"/>
      <c r="QZT241" s="102"/>
      <c r="QZU241" s="102"/>
      <c r="QZV241" s="102"/>
      <c r="QZW241" s="102"/>
      <c r="QZX241" s="102"/>
      <c r="QZY241" s="102"/>
      <c r="QZZ241" s="102"/>
      <c r="RAA241" s="102"/>
      <c r="RAB241" s="102"/>
      <c r="RAC241" s="102"/>
      <c r="RAD241" s="102"/>
      <c r="RAE241" s="102"/>
      <c r="RAF241" s="102"/>
      <c r="RAG241" s="102"/>
      <c r="RAH241" s="102"/>
      <c r="RAI241" s="102"/>
      <c r="RAJ241" s="102"/>
      <c r="RAK241" s="102"/>
      <c r="RAL241" s="102"/>
      <c r="RAM241" s="102"/>
      <c r="RAN241" s="102"/>
      <c r="RAO241" s="102"/>
      <c r="RAP241" s="102"/>
      <c r="RAQ241" s="102"/>
      <c r="RAR241" s="102"/>
      <c r="RAS241" s="102"/>
      <c r="RAT241" s="102"/>
      <c r="RAU241" s="102"/>
      <c r="RAV241" s="102"/>
      <c r="RAW241" s="102"/>
      <c r="RAX241" s="102"/>
      <c r="RAY241" s="102"/>
      <c r="RAZ241" s="102"/>
      <c r="RBA241" s="102"/>
      <c r="RBB241" s="102"/>
      <c r="RBC241" s="102"/>
      <c r="RBD241" s="102"/>
      <c r="RBE241" s="102"/>
      <c r="RBF241" s="102"/>
      <c r="RBG241" s="102"/>
      <c r="RBH241" s="102"/>
      <c r="RBI241" s="102"/>
      <c r="RBJ241" s="102"/>
      <c r="RBK241" s="102"/>
      <c r="RBL241" s="102"/>
      <c r="RBM241" s="102"/>
      <c r="RBN241" s="102"/>
      <c r="RBO241" s="102"/>
      <c r="RBP241" s="102"/>
      <c r="RBQ241" s="102"/>
      <c r="RBR241" s="102"/>
      <c r="RBS241" s="102"/>
      <c r="RBT241" s="102"/>
      <c r="RBU241" s="102"/>
      <c r="RBV241" s="102"/>
      <c r="RBW241" s="102"/>
      <c r="RBX241" s="102"/>
      <c r="RBY241" s="102"/>
      <c r="RBZ241" s="102"/>
      <c r="RCA241" s="102"/>
      <c r="RCB241" s="102"/>
      <c r="RCC241" s="102"/>
      <c r="RCD241" s="102"/>
      <c r="RCE241" s="102"/>
      <c r="RCF241" s="102"/>
      <c r="RCG241" s="102"/>
      <c r="RCH241" s="102"/>
      <c r="RCI241" s="102"/>
      <c r="RCJ241" s="102"/>
      <c r="RCK241" s="102"/>
      <c r="RCL241" s="102"/>
      <c r="RCM241" s="102"/>
      <c r="RCN241" s="102"/>
      <c r="RCO241" s="102"/>
      <c r="RCP241" s="102"/>
      <c r="RCQ241" s="102"/>
      <c r="RCR241" s="102"/>
      <c r="RCS241" s="102"/>
      <c r="RCT241" s="102"/>
      <c r="RCU241" s="102"/>
      <c r="RCV241" s="102"/>
      <c r="RCW241" s="102"/>
      <c r="RCX241" s="102"/>
      <c r="RCY241" s="102"/>
      <c r="RCZ241" s="102"/>
      <c r="RDA241" s="102"/>
      <c r="RDB241" s="102"/>
      <c r="RDC241" s="102"/>
      <c r="RDD241" s="102"/>
      <c r="RDE241" s="102"/>
      <c r="RDF241" s="102"/>
      <c r="RDG241" s="102"/>
      <c r="RDH241" s="102"/>
      <c r="RDI241" s="102"/>
      <c r="RDJ241" s="102"/>
      <c r="RDK241" s="102"/>
      <c r="RDL241" s="102"/>
      <c r="RDM241" s="102"/>
      <c r="RDN241" s="102"/>
      <c r="RDO241" s="102"/>
      <c r="RDP241" s="102"/>
      <c r="RDQ241" s="102"/>
      <c r="RDR241" s="102"/>
      <c r="RDS241" s="102"/>
      <c r="RDT241" s="102"/>
      <c r="RDU241" s="102"/>
      <c r="RDV241" s="102"/>
      <c r="RDW241" s="102"/>
      <c r="RDX241" s="102"/>
      <c r="RDY241" s="102"/>
      <c r="RDZ241" s="102"/>
      <c r="REA241" s="102"/>
      <c r="REB241" s="102"/>
      <c r="REC241" s="102"/>
      <c r="RED241" s="102"/>
      <c r="REE241" s="102"/>
      <c r="REF241" s="102"/>
      <c r="REG241" s="102"/>
      <c r="REH241" s="102"/>
      <c r="REI241" s="102"/>
      <c r="REJ241" s="102"/>
      <c r="REK241" s="102"/>
      <c r="REL241" s="102"/>
      <c r="REM241" s="102"/>
      <c r="REN241" s="102"/>
      <c r="REO241" s="102"/>
      <c r="REP241" s="102"/>
      <c r="REQ241" s="102"/>
      <c r="RER241" s="102"/>
      <c r="RES241" s="102"/>
      <c r="RET241" s="102"/>
      <c r="REU241" s="102"/>
      <c r="REV241" s="102"/>
      <c r="REW241" s="102"/>
      <c r="REX241" s="102"/>
      <c r="REY241" s="102"/>
      <c r="REZ241" s="102"/>
      <c r="RFA241" s="102"/>
      <c r="RFB241" s="102"/>
      <c r="RFC241" s="102"/>
      <c r="RFD241" s="102"/>
      <c r="RFE241" s="102"/>
      <c r="RFF241" s="102"/>
      <c r="RFG241" s="102"/>
      <c r="RFH241" s="102"/>
      <c r="RFI241" s="102"/>
      <c r="RFJ241" s="102"/>
      <c r="RFK241" s="102"/>
      <c r="RFL241" s="102"/>
      <c r="RFM241" s="102"/>
      <c r="RFN241" s="102"/>
      <c r="RFO241" s="102"/>
      <c r="RFP241" s="102"/>
      <c r="RFQ241" s="102"/>
      <c r="RFR241" s="102"/>
      <c r="RFS241" s="102"/>
      <c r="RFT241" s="102"/>
      <c r="RFU241" s="102"/>
      <c r="RFV241" s="102"/>
      <c r="RFW241" s="102"/>
      <c r="RFX241" s="102"/>
      <c r="RFY241" s="102"/>
      <c r="RFZ241" s="102"/>
      <c r="RGA241" s="102"/>
      <c r="RGB241" s="102"/>
      <c r="RGC241" s="102"/>
      <c r="RGD241" s="102"/>
      <c r="RGE241" s="102"/>
      <c r="RGF241" s="102"/>
      <c r="RGG241" s="102"/>
      <c r="RGH241" s="102"/>
      <c r="RGI241" s="102"/>
      <c r="RGJ241" s="102"/>
      <c r="RGK241" s="102"/>
      <c r="RGL241" s="102"/>
      <c r="RGM241" s="102"/>
      <c r="RGN241" s="102"/>
      <c r="RGO241" s="102"/>
      <c r="RGP241" s="102"/>
      <c r="RGQ241" s="102"/>
      <c r="RGR241" s="102"/>
      <c r="RGS241" s="102"/>
      <c r="RGT241" s="102"/>
      <c r="RGU241" s="102"/>
      <c r="RGV241" s="102"/>
      <c r="RGW241" s="102"/>
      <c r="RGX241" s="102"/>
      <c r="RGY241" s="102"/>
      <c r="RGZ241" s="102"/>
      <c r="RHA241" s="102"/>
      <c r="RHB241" s="102"/>
      <c r="RHC241" s="102"/>
      <c r="RHD241" s="102"/>
      <c r="RHE241" s="102"/>
      <c r="RHF241" s="102"/>
      <c r="RHG241" s="102"/>
      <c r="RHH241" s="102"/>
      <c r="RHI241" s="102"/>
      <c r="RHJ241" s="102"/>
      <c r="RHK241" s="102"/>
      <c r="RHL241" s="102"/>
      <c r="RHM241" s="102"/>
      <c r="RHN241" s="102"/>
      <c r="RHO241" s="102"/>
      <c r="RHP241" s="102"/>
      <c r="RHQ241" s="102"/>
      <c r="RHR241" s="102"/>
      <c r="RHS241" s="102"/>
      <c r="RHT241" s="102"/>
      <c r="RHU241" s="102"/>
      <c r="RHV241" s="102"/>
      <c r="RHW241" s="102"/>
      <c r="RHX241" s="102"/>
      <c r="RHY241" s="102"/>
      <c r="RHZ241" s="102"/>
      <c r="RIA241" s="102"/>
      <c r="RIB241" s="102"/>
      <c r="RIC241" s="102"/>
      <c r="RID241" s="102"/>
      <c r="RIE241" s="102"/>
      <c r="RIF241" s="102"/>
      <c r="RIG241" s="102"/>
      <c r="RIH241" s="102"/>
      <c r="RII241" s="102"/>
      <c r="RIJ241" s="102"/>
      <c r="RIK241" s="102"/>
      <c r="RIL241" s="102"/>
      <c r="RIM241" s="102"/>
      <c r="RIN241" s="102"/>
      <c r="RIO241" s="102"/>
      <c r="RIP241" s="102"/>
      <c r="RIQ241" s="102"/>
      <c r="RIR241" s="102"/>
      <c r="RIS241" s="102"/>
      <c r="RIT241" s="102"/>
      <c r="RIU241" s="102"/>
      <c r="RIV241" s="102"/>
      <c r="RIW241" s="102"/>
      <c r="RIX241" s="102"/>
      <c r="RIY241" s="102"/>
      <c r="RIZ241" s="102"/>
      <c r="RJA241" s="102"/>
      <c r="RJB241" s="102"/>
      <c r="RJC241" s="102"/>
      <c r="RJD241" s="102"/>
      <c r="RJE241" s="102"/>
      <c r="RJF241" s="102"/>
      <c r="RJG241" s="102"/>
      <c r="RJH241" s="102"/>
      <c r="RJI241" s="102"/>
      <c r="RJJ241" s="102"/>
      <c r="RJK241" s="102"/>
      <c r="RJL241" s="102"/>
      <c r="RJM241" s="102"/>
      <c r="RJN241" s="102"/>
      <c r="RJO241" s="102"/>
      <c r="RJP241" s="102"/>
      <c r="RJQ241" s="102"/>
      <c r="RJR241" s="102"/>
      <c r="RJS241" s="102"/>
      <c r="RJT241" s="102"/>
      <c r="RJU241" s="102"/>
      <c r="RJV241" s="102"/>
      <c r="RJW241" s="102"/>
      <c r="RJX241" s="102"/>
      <c r="RJY241" s="102"/>
      <c r="RJZ241" s="102"/>
      <c r="RKA241" s="102"/>
      <c r="RKB241" s="102"/>
      <c r="RKC241" s="102"/>
      <c r="RKD241" s="102"/>
      <c r="RKE241" s="102"/>
      <c r="RKF241" s="102"/>
      <c r="RKG241" s="102"/>
      <c r="RKH241" s="102"/>
      <c r="RKI241" s="102"/>
      <c r="RKJ241" s="102"/>
      <c r="RKK241" s="102"/>
      <c r="RKL241" s="102"/>
      <c r="RKM241" s="102"/>
      <c r="RKN241" s="102"/>
      <c r="RKO241" s="102"/>
      <c r="RKP241" s="102"/>
      <c r="RKQ241" s="102"/>
      <c r="RKR241" s="102"/>
      <c r="RKS241" s="102"/>
      <c r="RKT241" s="102"/>
      <c r="RKU241" s="102"/>
      <c r="RKV241" s="102"/>
      <c r="RKW241" s="102"/>
      <c r="RKX241" s="102"/>
      <c r="RKY241" s="102"/>
      <c r="RKZ241" s="102"/>
      <c r="RLA241" s="102"/>
      <c r="RLB241" s="102"/>
      <c r="RLC241" s="102"/>
      <c r="RLD241" s="102"/>
      <c r="RLE241" s="102"/>
      <c r="RLF241" s="102"/>
      <c r="RLG241" s="102"/>
      <c r="RLH241" s="102"/>
      <c r="RLI241" s="102"/>
      <c r="RLJ241" s="102"/>
      <c r="RLK241" s="102"/>
      <c r="RLL241" s="102"/>
      <c r="RLM241" s="102"/>
      <c r="RLN241" s="102"/>
      <c r="RLO241" s="102"/>
      <c r="RLP241" s="102"/>
      <c r="RLQ241" s="102"/>
      <c r="RLR241" s="102"/>
      <c r="RLS241" s="102"/>
      <c r="RLT241" s="102"/>
      <c r="RLU241" s="102"/>
      <c r="RLV241" s="102"/>
      <c r="RLW241" s="102"/>
      <c r="RLX241" s="102"/>
      <c r="RLY241" s="102"/>
      <c r="RLZ241" s="102"/>
      <c r="RMA241" s="102"/>
      <c r="RMB241" s="102"/>
      <c r="RMC241" s="102"/>
      <c r="RMD241" s="102"/>
      <c r="RME241" s="102"/>
      <c r="RMF241" s="102"/>
      <c r="RMG241" s="102"/>
      <c r="RMH241" s="102"/>
      <c r="RMI241" s="102"/>
      <c r="RMJ241" s="102"/>
      <c r="RMK241" s="102"/>
      <c r="RML241" s="102"/>
      <c r="RMM241" s="102"/>
      <c r="RMN241" s="102"/>
      <c r="RMO241" s="102"/>
      <c r="RMP241" s="102"/>
      <c r="RMQ241" s="102"/>
      <c r="RMR241" s="102"/>
      <c r="RMS241" s="102"/>
      <c r="RMT241" s="102"/>
      <c r="RMU241" s="102"/>
      <c r="RMV241" s="102"/>
      <c r="RMW241" s="102"/>
      <c r="RMX241" s="102"/>
      <c r="RMY241" s="102"/>
      <c r="RMZ241" s="102"/>
      <c r="RNA241" s="102"/>
      <c r="RNB241" s="102"/>
      <c r="RNC241" s="102"/>
      <c r="RND241" s="102"/>
      <c r="RNE241" s="102"/>
      <c r="RNF241" s="102"/>
      <c r="RNG241" s="102"/>
      <c r="RNH241" s="102"/>
      <c r="RNI241" s="102"/>
      <c r="RNJ241" s="102"/>
      <c r="RNK241" s="102"/>
      <c r="RNL241" s="102"/>
      <c r="RNM241" s="102"/>
      <c r="RNN241" s="102"/>
      <c r="RNO241" s="102"/>
      <c r="RNP241" s="102"/>
      <c r="RNQ241" s="102"/>
      <c r="RNR241" s="102"/>
      <c r="RNS241" s="102"/>
      <c r="RNT241" s="102"/>
      <c r="RNU241" s="102"/>
      <c r="RNV241" s="102"/>
      <c r="RNW241" s="102"/>
      <c r="RNX241" s="102"/>
      <c r="RNY241" s="102"/>
      <c r="RNZ241" s="102"/>
      <c r="ROA241" s="102"/>
      <c r="ROB241" s="102"/>
      <c r="ROC241" s="102"/>
      <c r="ROD241" s="102"/>
      <c r="ROE241" s="102"/>
      <c r="ROF241" s="102"/>
      <c r="ROG241" s="102"/>
      <c r="ROH241" s="102"/>
      <c r="ROI241" s="102"/>
      <c r="ROJ241" s="102"/>
      <c r="ROK241" s="102"/>
      <c r="ROL241" s="102"/>
      <c r="ROM241" s="102"/>
      <c r="RON241" s="102"/>
      <c r="ROO241" s="102"/>
      <c r="ROP241" s="102"/>
      <c r="ROQ241" s="102"/>
      <c r="ROR241" s="102"/>
      <c r="ROS241" s="102"/>
      <c r="ROT241" s="102"/>
      <c r="ROU241" s="102"/>
      <c r="ROV241" s="102"/>
      <c r="ROW241" s="102"/>
      <c r="ROX241" s="102"/>
      <c r="ROY241" s="102"/>
      <c r="ROZ241" s="102"/>
      <c r="RPA241" s="102"/>
      <c r="RPB241" s="102"/>
      <c r="RPC241" s="102"/>
      <c r="RPD241" s="102"/>
      <c r="RPE241" s="102"/>
      <c r="RPF241" s="102"/>
      <c r="RPG241" s="102"/>
      <c r="RPH241" s="102"/>
      <c r="RPI241" s="102"/>
      <c r="RPJ241" s="102"/>
      <c r="RPK241" s="102"/>
      <c r="RPL241" s="102"/>
      <c r="RPM241" s="102"/>
      <c r="RPN241" s="102"/>
      <c r="RPO241" s="102"/>
      <c r="RPP241" s="102"/>
      <c r="RPQ241" s="102"/>
      <c r="RPR241" s="102"/>
      <c r="RPS241" s="102"/>
      <c r="RPT241" s="102"/>
      <c r="RPU241" s="102"/>
      <c r="RPV241" s="102"/>
      <c r="RPW241" s="102"/>
      <c r="RPX241" s="102"/>
      <c r="RPY241" s="102"/>
      <c r="RPZ241" s="102"/>
      <c r="RQA241" s="102"/>
      <c r="RQB241" s="102"/>
      <c r="RQC241" s="102"/>
      <c r="RQD241" s="102"/>
      <c r="RQE241" s="102"/>
      <c r="RQF241" s="102"/>
      <c r="RQG241" s="102"/>
      <c r="RQH241" s="102"/>
      <c r="RQI241" s="102"/>
      <c r="RQJ241" s="102"/>
      <c r="RQK241" s="102"/>
      <c r="RQL241" s="102"/>
      <c r="RQM241" s="102"/>
      <c r="RQN241" s="102"/>
      <c r="RQO241" s="102"/>
      <c r="RQP241" s="102"/>
      <c r="RQQ241" s="102"/>
      <c r="RQR241" s="102"/>
      <c r="RQS241" s="102"/>
      <c r="RQT241" s="102"/>
      <c r="RQU241" s="102"/>
      <c r="RQV241" s="102"/>
      <c r="RQW241" s="102"/>
      <c r="RQX241" s="102"/>
      <c r="RQY241" s="102"/>
      <c r="RQZ241" s="102"/>
      <c r="RRA241" s="102"/>
      <c r="RRB241" s="102"/>
      <c r="RRC241" s="102"/>
      <c r="RRD241" s="102"/>
      <c r="RRE241" s="102"/>
      <c r="RRF241" s="102"/>
      <c r="RRG241" s="102"/>
      <c r="RRH241" s="102"/>
      <c r="RRI241" s="102"/>
      <c r="RRJ241" s="102"/>
      <c r="RRK241" s="102"/>
      <c r="RRL241" s="102"/>
      <c r="RRM241" s="102"/>
      <c r="RRN241" s="102"/>
      <c r="RRO241" s="102"/>
      <c r="RRP241" s="102"/>
      <c r="RRQ241" s="102"/>
      <c r="RRR241" s="102"/>
      <c r="RRS241" s="102"/>
      <c r="RRT241" s="102"/>
      <c r="RRU241" s="102"/>
      <c r="RRV241" s="102"/>
      <c r="RRW241" s="102"/>
      <c r="RRX241" s="102"/>
      <c r="RRY241" s="102"/>
      <c r="RRZ241" s="102"/>
      <c r="RSA241" s="102"/>
      <c r="RSB241" s="102"/>
      <c r="RSC241" s="102"/>
      <c r="RSD241" s="102"/>
      <c r="RSE241" s="102"/>
      <c r="RSF241" s="102"/>
      <c r="RSG241" s="102"/>
      <c r="RSH241" s="102"/>
      <c r="RSI241" s="102"/>
      <c r="RSJ241" s="102"/>
      <c r="RSK241" s="102"/>
      <c r="RSL241" s="102"/>
      <c r="RSM241" s="102"/>
      <c r="RSN241" s="102"/>
      <c r="RSO241" s="102"/>
      <c r="RSP241" s="102"/>
      <c r="RSQ241" s="102"/>
      <c r="RSR241" s="102"/>
      <c r="RSS241" s="102"/>
      <c r="RST241" s="102"/>
      <c r="RSU241" s="102"/>
      <c r="RSV241" s="102"/>
      <c r="RSW241" s="102"/>
      <c r="RSX241" s="102"/>
      <c r="RSY241" s="102"/>
      <c r="RSZ241" s="102"/>
      <c r="RTA241" s="102"/>
      <c r="RTB241" s="102"/>
      <c r="RTC241" s="102"/>
      <c r="RTD241" s="102"/>
      <c r="RTE241" s="102"/>
      <c r="RTF241" s="102"/>
      <c r="RTG241" s="102"/>
      <c r="RTH241" s="102"/>
      <c r="RTI241" s="102"/>
      <c r="RTJ241" s="102"/>
      <c r="RTK241" s="102"/>
      <c r="RTL241" s="102"/>
      <c r="RTM241" s="102"/>
      <c r="RTN241" s="102"/>
      <c r="RTO241" s="102"/>
      <c r="RTP241" s="102"/>
      <c r="RTQ241" s="102"/>
      <c r="RTR241" s="102"/>
      <c r="RTS241" s="102"/>
      <c r="RTT241" s="102"/>
      <c r="RTU241" s="102"/>
      <c r="RTV241" s="102"/>
      <c r="RTW241" s="102"/>
      <c r="RTX241" s="102"/>
      <c r="RTY241" s="102"/>
      <c r="RTZ241" s="102"/>
      <c r="RUA241" s="102"/>
      <c r="RUB241" s="102"/>
      <c r="RUC241" s="102"/>
      <c r="RUD241" s="102"/>
      <c r="RUE241" s="102"/>
      <c r="RUF241" s="102"/>
      <c r="RUG241" s="102"/>
      <c r="RUH241" s="102"/>
      <c r="RUI241" s="102"/>
      <c r="RUJ241" s="102"/>
      <c r="RUK241" s="102"/>
      <c r="RUL241" s="102"/>
      <c r="RUM241" s="102"/>
      <c r="RUN241" s="102"/>
      <c r="RUO241" s="102"/>
      <c r="RUP241" s="102"/>
      <c r="RUQ241" s="102"/>
      <c r="RUR241" s="102"/>
      <c r="RUS241" s="102"/>
      <c r="RUT241" s="102"/>
      <c r="RUU241" s="102"/>
      <c r="RUV241" s="102"/>
      <c r="RUW241" s="102"/>
      <c r="RUX241" s="102"/>
      <c r="RUY241" s="102"/>
      <c r="RUZ241" s="102"/>
      <c r="RVA241" s="102"/>
      <c r="RVB241" s="102"/>
      <c r="RVC241" s="102"/>
      <c r="RVD241" s="102"/>
      <c r="RVE241" s="102"/>
      <c r="RVF241" s="102"/>
      <c r="RVG241" s="102"/>
      <c r="RVH241" s="102"/>
      <c r="RVI241" s="102"/>
      <c r="RVJ241" s="102"/>
      <c r="RVK241" s="102"/>
      <c r="RVL241" s="102"/>
      <c r="RVM241" s="102"/>
      <c r="RVN241" s="102"/>
      <c r="RVO241" s="102"/>
      <c r="RVP241" s="102"/>
      <c r="RVQ241" s="102"/>
      <c r="RVR241" s="102"/>
      <c r="RVS241" s="102"/>
      <c r="RVT241" s="102"/>
      <c r="RVU241" s="102"/>
      <c r="RVV241" s="102"/>
      <c r="RVW241" s="102"/>
      <c r="RVX241" s="102"/>
      <c r="RVY241" s="102"/>
      <c r="RVZ241" s="102"/>
      <c r="RWA241" s="102"/>
      <c r="RWB241" s="102"/>
      <c r="RWC241" s="102"/>
      <c r="RWD241" s="102"/>
      <c r="RWE241" s="102"/>
      <c r="RWF241" s="102"/>
      <c r="RWG241" s="102"/>
      <c r="RWH241" s="102"/>
      <c r="RWI241" s="102"/>
      <c r="RWJ241" s="102"/>
      <c r="RWK241" s="102"/>
      <c r="RWL241" s="102"/>
      <c r="RWM241" s="102"/>
      <c r="RWN241" s="102"/>
      <c r="RWO241" s="102"/>
      <c r="RWP241" s="102"/>
      <c r="RWQ241" s="102"/>
      <c r="RWR241" s="102"/>
      <c r="RWS241" s="102"/>
      <c r="RWT241" s="102"/>
      <c r="RWU241" s="102"/>
      <c r="RWV241" s="102"/>
      <c r="RWW241" s="102"/>
      <c r="RWX241" s="102"/>
      <c r="RWY241" s="102"/>
      <c r="RWZ241" s="102"/>
      <c r="RXA241" s="102"/>
      <c r="RXB241" s="102"/>
      <c r="RXC241" s="102"/>
      <c r="RXD241" s="102"/>
      <c r="RXE241" s="102"/>
      <c r="RXF241" s="102"/>
      <c r="RXG241" s="102"/>
      <c r="RXH241" s="102"/>
      <c r="RXI241" s="102"/>
      <c r="RXJ241" s="102"/>
      <c r="RXK241" s="102"/>
      <c r="RXL241" s="102"/>
      <c r="RXM241" s="102"/>
      <c r="RXN241" s="102"/>
      <c r="RXO241" s="102"/>
      <c r="RXP241" s="102"/>
      <c r="RXQ241" s="102"/>
      <c r="RXR241" s="102"/>
      <c r="RXS241" s="102"/>
      <c r="RXT241" s="102"/>
      <c r="RXU241" s="102"/>
      <c r="RXV241" s="102"/>
      <c r="RXW241" s="102"/>
      <c r="RXX241" s="102"/>
      <c r="RXY241" s="102"/>
      <c r="RXZ241" s="102"/>
      <c r="RYA241" s="102"/>
      <c r="RYB241" s="102"/>
      <c r="RYC241" s="102"/>
      <c r="RYD241" s="102"/>
      <c r="RYE241" s="102"/>
      <c r="RYF241" s="102"/>
      <c r="RYG241" s="102"/>
      <c r="RYH241" s="102"/>
      <c r="RYI241" s="102"/>
      <c r="RYJ241" s="102"/>
      <c r="RYK241" s="102"/>
      <c r="RYL241" s="102"/>
      <c r="RYM241" s="102"/>
      <c r="RYN241" s="102"/>
      <c r="RYO241" s="102"/>
      <c r="RYP241" s="102"/>
      <c r="RYQ241" s="102"/>
      <c r="RYR241" s="102"/>
      <c r="RYS241" s="102"/>
      <c r="RYT241" s="102"/>
      <c r="RYU241" s="102"/>
      <c r="RYV241" s="102"/>
      <c r="RYW241" s="102"/>
      <c r="RYX241" s="102"/>
      <c r="RYY241" s="102"/>
      <c r="RYZ241" s="102"/>
      <c r="RZA241" s="102"/>
      <c r="RZB241" s="102"/>
      <c r="RZC241" s="102"/>
      <c r="RZD241" s="102"/>
      <c r="RZE241" s="102"/>
      <c r="RZF241" s="102"/>
      <c r="RZG241" s="102"/>
      <c r="RZH241" s="102"/>
      <c r="RZI241" s="102"/>
      <c r="RZJ241" s="102"/>
      <c r="RZK241" s="102"/>
      <c r="RZL241" s="102"/>
      <c r="RZM241" s="102"/>
      <c r="RZN241" s="102"/>
      <c r="RZO241" s="102"/>
      <c r="RZP241" s="102"/>
      <c r="RZQ241" s="102"/>
      <c r="RZR241" s="102"/>
      <c r="RZS241" s="102"/>
      <c r="RZT241" s="102"/>
      <c r="RZU241" s="102"/>
      <c r="RZV241" s="102"/>
      <c r="RZW241" s="102"/>
      <c r="RZX241" s="102"/>
      <c r="RZY241" s="102"/>
      <c r="RZZ241" s="102"/>
      <c r="SAA241" s="102"/>
      <c r="SAB241" s="102"/>
      <c r="SAC241" s="102"/>
      <c r="SAD241" s="102"/>
      <c r="SAE241" s="102"/>
      <c r="SAF241" s="102"/>
      <c r="SAG241" s="102"/>
      <c r="SAH241" s="102"/>
      <c r="SAI241" s="102"/>
      <c r="SAJ241" s="102"/>
      <c r="SAK241" s="102"/>
      <c r="SAL241" s="102"/>
      <c r="SAM241" s="102"/>
      <c r="SAN241" s="102"/>
      <c r="SAO241" s="102"/>
      <c r="SAP241" s="102"/>
      <c r="SAQ241" s="102"/>
      <c r="SAR241" s="102"/>
      <c r="SAS241" s="102"/>
      <c r="SAT241" s="102"/>
      <c r="SAU241" s="102"/>
      <c r="SAV241" s="102"/>
      <c r="SAW241" s="102"/>
      <c r="SAX241" s="102"/>
      <c r="SAY241" s="102"/>
      <c r="SAZ241" s="102"/>
      <c r="SBA241" s="102"/>
      <c r="SBB241" s="102"/>
      <c r="SBC241" s="102"/>
      <c r="SBD241" s="102"/>
      <c r="SBE241" s="102"/>
      <c r="SBF241" s="102"/>
      <c r="SBG241" s="102"/>
      <c r="SBH241" s="102"/>
      <c r="SBI241" s="102"/>
      <c r="SBJ241" s="102"/>
      <c r="SBK241" s="102"/>
      <c r="SBL241" s="102"/>
      <c r="SBM241" s="102"/>
      <c r="SBN241" s="102"/>
      <c r="SBO241" s="102"/>
      <c r="SBP241" s="102"/>
      <c r="SBQ241" s="102"/>
      <c r="SBR241" s="102"/>
      <c r="SBS241" s="102"/>
      <c r="SBT241" s="102"/>
      <c r="SBU241" s="102"/>
      <c r="SBV241" s="102"/>
      <c r="SBW241" s="102"/>
      <c r="SBX241" s="102"/>
      <c r="SBY241" s="102"/>
      <c r="SBZ241" s="102"/>
      <c r="SCA241" s="102"/>
      <c r="SCB241" s="102"/>
      <c r="SCC241" s="102"/>
      <c r="SCD241" s="102"/>
      <c r="SCE241" s="102"/>
      <c r="SCF241" s="102"/>
      <c r="SCG241" s="102"/>
      <c r="SCH241" s="102"/>
      <c r="SCI241" s="102"/>
      <c r="SCJ241" s="102"/>
      <c r="SCK241" s="102"/>
      <c r="SCL241" s="102"/>
      <c r="SCM241" s="102"/>
      <c r="SCN241" s="102"/>
      <c r="SCO241" s="102"/>
      <c r="SCP241" s="102"/>
      <c r="SCQ241" s="102"/>
      <c r="SCR241" s="102"/>
      <c r="SCS241" s="102"/>
      <c r="SCT241" s="102"/>
      <c r="SCU241" s="102"/>
      <c r="SCV241" s="102"/>
      <c r="SCW241" s="102"/>
      <c r="SCX241" s="102"/>
      <c r="SCY241" s="102"/>
      <c r="SCZ241" s="102"/>
      <c r="SDA241" s="102"/>
      <c r="SDB241" s="102"/>
      <c r="SDC241" s="102"/>
      <c r="SDD241" s="102"/>
      <c r="SDE241" s="102"/>
      <c r="SDF241" s="102"/>
      <c r="SDG241" s="102"/>
      <c r="SDH241" s="102"/>
      <c r="SDI241" s="102"/>
      <c r="SDJ241" s="102"/>
      <c r="SDK241" s="102"/>
      <c r="SDL241" s="102"/>
      <c r="SDM241" s="102"/>
      <c r="SDN241" s="102"/>
      <c r="SDO241" s="102"/>
      <c r="SDP241" s="102"/>
      <c r="SDQ241" s="102"/>
      <c r="SDR241" s="102"/>
      <c r="SDS241" s="102"/>
      <c r="SDT241" s="102"/>
      <c r="SDU241" s="102"/>
      <c r="SDV241" s="102"/>
      <c r="SDW241" s="102"/>
      <c r="SDX241" s="102"/>
      <c r="SDY241" s="102"/>
      <c r="SDZ241" s="102"/>
      <c r="SEA241" s="102"/>
      <c r="SEB241" s="102"/>
      <c r="SEC241" s="102"/>
      <c r="SED241" s="102"/>
      <c r="SEE241" s="102"/>
      <c r="SEF241" s="102"/>
      <c r="SEG241" s="102"/>
      <c r="SEH241" s="102"/>
      <c r="SEI241" s="102"/>
      <c r="SEJ241" s="102"/>
      <c r="SEK241" s="102"/>
      <c r="SEL241" s="102"/>
      <c r="SEM241" s="102"/>
      <c r="SEN241" s="102"/>
      <c r="SEO241" s="102"/>
      <c r="SEP241" s="102"/>
      <c r="SEQ241" s="102"/>
      <c r="SER241" s="102"/>
      <c r="SES241" s="102"/>
      <c r="SET241" s="102"/>
      <c r="SEU241" s="102"/>
      <c r="SEV241" s="102"/>
      <c r="SEW241" s="102"/>
      <c r="SEX241" s="102"/>
      <c r="SEY241" s="102"/>
      <c r="SEZ241" s="102"/>
      <c r="SFA241" s="102"/>
      <c r="SFB241" s="102"/>
      <c r="SFC241" s="102"/>
      <c r="SFD241" s="102"/>
      <c r="SFE241" s="102"/>
      <c r="SFF241" s="102"/>
      <c r="SFG241" s="102"/>
      <c r="SFH241" s="102"/>
      <c r="SFI241" s="102"/>
      <c r="SFJ241" s="102"/>
      <c r="SFK241" s="102"/>
      <c r="SFL241" s="102"/>
      <c r="SFM241" s="102"/>
      <c r="SFN241" s="102"/>
      <c r="SFO241" s="102"/>
      <c r="SFP241" s="102"/>
      <c r="SFQ241" s="102"/>
      <c r="SFR241" s="102"/>
      <c r="SFS241" s="102"/>
      <c r="SFT241" s="102"/>
      <c r="SFU241" s="102"/>
      <c r="SFV241" s="102"/>
      <c r="SFW241" s="102"/>
      <c r="SFX241" s="102"/>
      <c r="SFY241" s="102"/>
      <c r="SFZ241" s="102"/>
      <c r="SGA241" s="102"/>
      <c r="SGB241" s="102"/>
      <c r="SGC241" s="102"/>
      <c r="SGD241" s="102"/>
      <c r="SGE241" s="102"/>
      <c r="SGF241" s="102"/>
      <c r="SGG241" s="102"/>
      <c r="SGH241" s="102"/>
      <c r="SGI241" s="102"/>
      <c r="SGJ241" s="102"/>
      <c r="SGK241" s="102"/>
      <c r="SGL241" s="102"/>
      <c r="SGM241" s="102"/>
      <c r="SGN241" s="102"/>
      <c r="SGO241" s="102"/>
      <c r="SGP241" s="102"/>
      <c r="SGQ241" s="102"/>
      <c r="SGR241" s="102"/>
      <c r="SGS241" s="102"/>
      <c r="SGT241" s="102"/>
      <c r="SGU241" s="102"/>
      <c r="SGV241" s="102"/>
      <c r="SGW241" s="102"/>
      <c r="SGX241" s="102"/>
      <c r="SGY241" s="102"/>
      <c r="SGZ241" s="102"/>
      <c r="SHA241" s="102"/>
      <c r="SHB241" s="102"/>
      <c r="SHC241" s="102"/>
      <c r="SHD241" s="102"/>
      <c r="SHE241" s="102"/>
      <c r="SHF241" s="102"/>
      <c r="SHG241" s="102"/>
      <c r="SHH241" s="102"/>
      <c r="SHI241" s="102"/>
      <c r="SHJ241" s="102"/>
      <c r="SHK241" s="102"/>
      <c r="SHL241" s="102"/>
      <c r="SHM241" s="102"/>
      <c r="SHN241" s="102"/>
      <c r="SHO241" s="102"/>
      <c r="SHP241" s="102"/>
      <c r="SHQ241" s="102"/>
      <c r="SHR241" s="102"/>
      <c r="SHS241" s="102"/>
      <c r="SHT241" s="102"/>
      <c r="SHU241" s="102"/>
      <c r="SHV241" s="102"/>
      <c r="SHW241" s="102"/>
      <c r="SHX241" s="102"/>
      <c r="SHY241" s="102"/>
      <c r="SHZ241" s="102"/>
      <c r="SIA241" s="102"/>
      <c r="SIB241" s="102"/>
      <c r="SIC241" s="102"/>
      <c r="SID241" s="102"/>
      <c r="SIE241" s="102"/>
      <c r="SIF241" s="102"/>
      <c r="SIG241" s="102"/>
      <c r="SIH241" s="102"/>
      <c r="SII241" s="102"/>
      <c r="SIJ241" s="102"/>
      <c r="SIK241" s="102"/>
      <c r="SIL241" s="102"/>
      <c r="SIM241" s="102"/>
      <c r="SIN241" s="102"/>
      <c r="SIO241" s="102"/>
      <c r="SIP241" s="102"/>
      <c r="SIQ241" s="102"/>
      <c r="SIR241" s="102"/>
      <c r="SIS241" s="102"/>
      <c r="SIT241" s="102"/>
      <c r="SIU241" s="102"/>
      <c r="SIV241" s="102"/>
      <c r="SIW241" s="102"/>
      <c r="SIX241" s="102"/>
      <c r="SIY241" s="102"/>
      <c r="SIZ241" s="102"/>
      <c r="SJA241" s="102"/>
      <c r="SJB241" s="102"/>
      <c r="SJC241" s="102"/>
      <c r="SJD241" s="102"/>
      <c r="SJE241" s="102"/>
      <c r="SJF241" s="102"/>
      <c r="SJG241" s="102"/>
      <c r="SJH241" s="102"/>
      <c r="SJI241" s="102"/>
      <c r="SJJ241" s="102"/>
      <c r="SJK241" s="102"/>
      <c r="SJL241" s="102"/>
      <c r="SJM241" s="102"/>
      <c r="SJN241" s="102"/>
      <c r="SJO241" s="102"/>
      <c r="SJP241" s="102"/>
      <c r="SJQ241" s="102"/>
      <c r="SJR241" s="102"/>
      <c r="SJS241" s="102"/>
      <c r="SJT241" s="102"/>
      <c r="SJU241" s="102"/>
      <c r="SJV241" s="102"/>
      <c r="SJW241" s="102"/>
      <c r="SJX241" s="102"/>
      <c r="SJY241" s="102"/>
      <c r="SJZ241" s="102"/>
      <c r="SKA241" s="102"/>
      <c r="SKB241" s="102"/>
      <c r="SKC241" s="102"/>
      <c r="SKD241" s="102"/>
      <c r="SKE241" s="102"/>
      <c r="SKF241" s="102"/>
      <c r="SKG241" s="102"/>
      <c r="SKH241" s="102"/>
      <c r="SKI241" s="102"/>
      <c r="SKJ241" s="102"/>
      <c r="SKK241" s="102"/>
      <c r="SKL241" s="102"/>
      <c r="SKM241" s="102"/>
      <c r="SKN241" s="102"/>
      <c r="SKO241" s="102"/>
      <c r="SKP241" s="102"/>
      <c r="SKQ241" s="102"/>
      <c r="SKR241" s="102"/>
      <c r="SKS241" s="102"/>
      <c r="SKT241" s="102"/>
      <c r="SKU241" s="102"/>
      <c r="SKV241" s="102"/>
      <c r="SKW241" s="102"/>
      <c r="SKX241" s="102"/>
      <c r="SKY241" s="102"/>
      <c r="SKZ241" s="102"/>
      <c r="SLA241" s="102"/>
      <c r="SLB241" s="102"/>
      <c r="SLC241" s="102"/>
      <c r="SLD241" s="102"/>
      <c r="SLE241" s="102"/>
      <c r="SLF241" s="102"/>
      <c r="SLG241" s="102"/>
      <c r="SLH241" s="102"/>
      <c r="SLI241" s="102"/>
      <c r="SLJ241" s="102"/>
      <c r="SLK241" s="102"/>
      <c r="SLL241" s="102"/>
      <c r="SLM241" s="102"/>
      <c r="SLN241" s="102"/>
      <c r="SLO241" s="102"/>
      <c r="SLP241" s="102"/>
      <c r="SLQ241" s="102"/>
      <c r="SLR241" s="102"/>
      <c r="SLS241" s="102"/>
      <c r="SLT241" s="102"/>
      <c r="SLU241" s="102"/>
      <c r="SLV241" s="102"/>
      <c r="SLW241" s="102"/>
      <c r="SLX241" s="102"/>
      <c r="SLY241" s="102"/>
      <c r="SLZ241" s="102"/>
      <c r="SMA241" s="102"/>
      <c r="SMB241" s="102"/>
      <c r="SMC241" s="102"/>
      <c r="SMD241" s="102"/>
      <c r="SME241" s="102"/>
      <c r="SMF241" s="102"/>
      <c r="SMG241" s="102"/>
      <c r="SMH241" s="102"/>
      <c r="SMI241" s="102"/>
      <c r="SMJ241" s="102"/>
      <c r="SMK241" s="102"/>
      <c r="SML241" s="102"/>
      <c r="SMM241" s="102"/>
      <c r="SMN241" s="102"/>
      <c r="SMO241" s="102"/>
      <c r="SMP241" s="102"/>
      <c r="SMQ241" s="102"/>
      <c r="SMR241" s="102"/>
      <c r="SMS241" s="102"/>
      <c r="SMT241" s="102"/>
      <c r="SMU241" s="102"/>
      <c r="SMV241" s="102"/>
      <c r="SMW241" s="102"/>
      <c r="SMX241" s="102"/>
      <c r="SMY241" s="102"/>
      <c r="SMZ241" s="102"/>
      <c r="SNA241" s="102"/>
      <c r="SNB241" s="102"/>
      <c r="SNC241" s="102"/>
      <c r="SND241" s="102"/>
      <c r="SNE241" s="102"/>
      <c r="SNF241" s="102"/>
      <c r="SNG241" s="102"/>
      <c r="SNH241" s="102"/>
      <c r="SNI241" s="102"/>
      <c r="SNJ241" s="102"/>
      <c r="SNK241" s="102"/>
      <c r="SNL241" s="102"/>
      <c r="SNM241" s="102"/>
      <c r="SNN241" s="102"/>
      <c r="SNO241" s="102"/>
      <c r="SNP241" s="102"/>
      <c r="SNQ241" s="102"/>
      <c r="SNR241" s="102"/>
      <c r="SNS241" s="102"/>
      <c r="SNT241" s="102"/>
      <c r="SNU241" s="102"/>
      <c r="SNV241" s="102"/>
      <c r="SNW241" s="102"/>
      <c r="SNX241" s="102"/>
      <c r="SNY241" s="102"/>
      <c r="SNZ241" s="102"/>
      <c r="SOA241" s="102"/>
      <c r="SOB241" s="102"/>
      <c r="SOC241" s="102"/>
      <c r="SOD241" s="102"/>
      <c r="SOE241" s="102"/>
      <c r="SOF241" s="102"/>
      <c r="SOG241" s="102"/>
      <c r="SOH241" s="102"/>
      <c r="SOI241" s="102"/>
      <c r="SOJ241" s="102"/>
      <c r="SOK241" s="102"/>
      <c r="SOL241" s="102"/>
      <c r="SOM241" s="102"/>
      <c r="SON241" s="102"/>
      <c r="SOO241" s="102"/>
      <c r="SOP241" s="102"/>
      <c r="SOQ241" s="102"/>
      <c r="SOR241" s="102"/>
      <c r="SOS241" s="102"/>
      <c r="SOT241" s="102"/>
      <c r="SOU241" s="102"/>
      <c r="SOV241" s="102"/>
      <c r="SOW241" s="102"/>
      <c r="SOX241" s="102"/>
      <c r="SOY241" s="102"/>
      <c r="SOZ241" s="102"/>
      <c r="SPA241" s="102"/>
      <c r="SPB241" s="102"/>
      <c r="SPC241" s="102"/>
      <c r="SPD241" s="102"/>
      <c r="SPE241" s="102"/>
      <c r="SPF241" s="102"/>
      <c r="SPG241" s="102"/>
      <c r="SPH241" s="102"/>
      <c r="SPI241" s="102"/>
      <c r="SPJ241" s="102"/>
      <c r="SPK241" s="102"/>
      <c r="SPL241" s="102"/>
      <c r="SPM241" s="102"/>
      <c r="SPN241" s="102"/>
      <c r="SPO241" s="102"/>
      <c r="SPP241" s="102"/>
      <c r="SPQ241" s="102"/>
      <c r="SPR241" s="102"/>
      <c r="SPS241" s="102"/>
      <c r="SPT241" s="102"/>
      <c r="SPU241" s="102"/>
      <c r="SPV241" s="102"/>
      <c r="SPW241" s="102"/>
      <c r="SPX241" s="102"/>
      <c r="SPY241" s="102"/>
      <c r="SPZ241" s="102"/>
      <c r="SQA241" s="102"/>
      <c r="SQB241" s="102"/>
      <c r="SQC241" s="102"/>
      <c r="SQD241" s="102"/>
      <c r="SQE241" s="102"/>
      <c r="SQF241" s="102"/>
      <c r="SQG241" s="102"/>
      <c r="SQH241" s="102"/>
      <c r="SQI241" s="102"/>
      <c r="SQJ241" s="102"/>
      <c r="SQK241" s="102"/>
      <c r="SQL241" s="102"/>
      <c r="SQM241" s="102"/>
      <c r="SQN241" s="102"/>
      <c r="SQO241" s="102"/>
      <c r="SQP241" s="102"/>
      <c r="SQQ241" s="102"/>
      <c r="SQR241" s="102"/>
      <c r="SQS241" s="102"/>
      <c r="SQT241" s="102"/>
      <c r="SQU241" s="102"/>
      <c r="SQV241" s="102"/>
      <c r="SQW241" s="102"/>
      <c r="SQX241" s="102"/>
      <c r="SQY241" s="102"/>
      <c r="SQZ241" s="102"/>
      <c r="SRA241" s="102"/>
      <c r="SRB241" s="102"/>
      <c r="SRC241" s="102"/>
      <c r="SRD241" s="102"/>
      <c r="SRE241" s="102"/>
      <c r="SRF241" s="102"/>
      <c r="SRG241" s="102"/>
      <c r="SRH241" s="102"/>
      <c r="SRI241" s="102"/>
      <c r="SRJ241" s="102"/>
      <c r="SRK241" s="102"/>
      <c r="SRL241" s="102"/>
      <c r="SRM241" s="102"/>
      <c r="SRN241" s="102"/>
      <c r="SRO241" s="102"/>
      <c r="SRP241" s="102"/>
      <c r="SRQ241" s="102"/>
      <c r="SRR241" s="102"/>
      <c r="SRS241" s="102"/>
      <c r="SRT241" s="102"/>
      <c r="SRU241" s="102"/>
      <c r="SRV241" s="102"/>
      <c r="SRW241" s="102"/>
      <c r="SRX241" s="102"/>
      <c r="SRY241" s="102"/>
      <c r="SRZ241" s="102"/>
      <c r="SSA241" s="102"/>
      <c r="SSB241" s="102"/>
      <c r="SSC241" s="102"/>
      <c r="SSD241" s="102"/>
      <c r="SSE241" s="102"/>
      <c r="SSF241" s="102"/>
      <c r="SSG241" s="102"/>
      <c r="SSH241" s="102"/>
      <c r="SSI241" s="102"/>
      <c r="SSJ241" s="102"/>
      <c r="SSK241" s="102"/>
      <c r="SSL241" s="102"/>
      <c r="SSM241" s="102"/>
      <c r="SSN241" s="102"/>
      <c r="SSO241" s="102"/>
      <c r="SSP241" s="102"/>
      <c r="SSQ241" s="102"/>
      <c r="SSR241" s="102"/>
      <c r="SSS241" s="102"/>
      <c r="SST241" s="102"/>
      <c r="SSU241" s="102"/>
      <c r="SSV241" s="102"/>
      <c r="SSW241" s="102"/>
      <c r="SSX241" s="102"/>
      <c r="SSY241" s="102"/>
      <c r="SSZ241" s="102"/>
      <c r="STA241" s="102"/>
      <c r="STB241" s="102"/>
      <c r="STC241" s="102"/>
      <c r="STD241" s="102"/>
      <c r="STE241" s="102"/>
      <c r="STF241" s="102"/>
      <c r="STG241" s="102"/>
      <c r="STH241" s="102"/>
      <c r="STI241" s="102"/>
      <c r="STJ241" s="102"/>
      <c r="STK241" s="102"/>
      <c r="STL241" s="102"/>
      <c r="STM241" s="102"/>
      <c r="STN241" s="102"/>
      <c r="STO241" s="102"/>
      <c r="STP241" s="102"/>
      <c r="STQ241" s="102"/>
      <c r="STR241" s="102"/>
      <c r="STS241" s="102"/>
      <c r="STT241" s="102"/>
      <c r="STU241" s="102"/>
      <c r="STV241" s="102"/>
      <c r="STW241" s="102"/>
      <c r="STX241" s="102"/>
      <c r="STY241" s="102"/>
      <c r="STZ241" s="102"/>
      <c r="SUA241" s="102"/>
      <c r="SUB241" s="102"/>
      <c r="SUC241" s="102"/>
      <c r="SUD241" s="102"/>
      <c r="SUE241" s="102"/>
      <c r="SUF241" s="102"/>
      <c r="SUG241" s="102"/>
      <c r="SUH241" s="102"/>
      <c r="SUI241" s="102"/>
      <c r="SUJ241" s="102"/>
      <c r="SUK241" s="102"/>
      <c r="SUL241" s="102"/>
      <c r="SUM241" s="102"/>
      <c r="SUN241" s="102"/>
      <c r="SUO241" s="102"/>
      <c r="SUP241" s="102"/>
      <c r="SUQ241" s="102"/>
      <c r="SUR241" s="102"/>
      <c r="SUS241" s="102"/>
      <c r="SUT241" s="102"/>
      <c r="SUU241" s="102"/>
      <c r="SUV241" s="102"/>
      <c r="SUW241" s="102"/>
      <c r="SUX241" s="102"/>
      <c r="SUY241" s="102"/>
      <c r="SUZ241" s="102"/>
      <c r="SVA241" s="102"/>
      <c r="SVB241" s="102"/>
      <c r="SVC241" s="102"/>
      <c r="SVD241" s="102"/>
      <c r="SVE241" s="102"/>
      <c r="SVF241" s="102"/>
      <c r="SVG241" s="102"/>
      <c r="SVH241" s="102"/>
      <c r="SVI241" s="102"/>
      <c r="SVJ241" s="102"/>
      <c r="SVK241" s="102"/>
      <c r="SVL241" s="102"/>
      <c r="SVM241" s="102"/>
      <c r="SVN241" s="102"/>
      <c r="SVO241" s="102"/>
      <c r="SVP241" s="102"/>
      <c r="SVQ241" s="102"/>
      <c r="SVR241" s="102"/>
      <c r="SVS241" s="102"/>
      <c r="SVT241" s="102"/>
      <c r="SVU241" s="102"/>
      <c r="SVV241" s="102"/>
      <c r="SVW241" s="102"/>
      <c r="SVX241" s="102"/>
      <c r="SVY241" s="102"/>
      <c r="SVZ241" s="102"/>
      <c r="SWA241" s="102"/>
      <c r="SWB241" s="102"/>
      <c r="SWC241" s="102"/>
      <c r="SWD241" s="102"/>
      <c r="SWE241" s="102"/>
      <c r="SWF241" s="102"/>
      <c r="SWG241" s="102"/>
      <c r="SWH241" s="102"/>
      <c r="SWI241" s="102"/>
      <c r="SWJ241" s="102"/>
      <c r="SWK241" s="102"/>
      <c r="SWL241" s="102"/>
      <c r="SWM241" s="102"/>
      <c r="SWN241" s="102"/>
      <c r="SWO241" s="102"/>
      <c r="SWP241" s="102"/>
      <c r="SWQ241" s="102"/>
      <c r="SWR241" s="102"/>
      <c r="SWS241" s="102"/>
      <c r="SWT241" s="102"/>
      <c r="SWU241" s="102"/>
      <c r="SWV241" s="102"/>
      <c r="SWW241" s="102"/>
      <c r="SWX241" s="102"/>
      <c r="SWY241" s="102"/>
      <c r="SWZ241" s="102"/>
      <c r="SXA241" s="102"/>
      <c r="SXB241" s="102"/>
      <c r="SXC241" s="102"/>
      <c r="SXD241" s="102"/>
      <c r="SXE241" s="102"/>
      <c r="SXF241" s="102"/>
      <c r="SXG241" s="102"/>
      <c r="SXH241" s="102"/>
      <c r="SXI241" s="102"/>
      <c r="SXJ241" s="102"/>
      <c r="SXK241" s="102"/>
      <c r="SXL241" s="102"/>
      <c r="SXM241" s="102"/>
      <c r="SXN241" s="102"/>
      <c r="SXO241" s="102"/>
      <c r="SXP241" s="102"/>
      <c r="SXQ241" s="102"/>
      <c r="SXR241" s="102"/>
      <c r="SXS241" s="102"/>
      <c r="SXT241" s="102"/>
      <c r="SXU241" s="102"/>
      <c r="SXV241" s="102"/>
      <c r="SXW241" s="102"/>
      <c r="SXX241" s="102"/>
      <c r="SXY241" s="102"/>
      <c r="SXZ241" s="102"/>
      <c r="SYA241" s="102"/>
      <c r="SYB241" s="102"/>
      <c r="SYC241" s="102"/>
      <c r="SYD241" s="102"/>
      <c r="SYE241" s="102"/>
      <c r="SYF241" s="102"/>
      <c r="SYG241" s="102"/>
      <c r="SYH241" s="102"/>
      <c r="SYI241" s="102"/>
      <c r="SYJ241" s="102"/>
      <c r="SYK241" s="102"/>
      <c r="SYL241" s="102"/>
      <c r="SYM241" s="102"/>
      <c r="SYN241" s="102"/>
      <c r="SYO241" s="102"/>
      <c r="SYP241" s="102"/>
      <c r="SYQ241" s="102"/>
      <c r="SYR241" s="102"/>
      <c r="SYS241" s="102"/>
      <c r="SYT241" s="102"/>
      <c r="SYU241" s="102"/>
      <c r="SYV241" s="102"/>
      <c r="SYW241" s="102"/>
      <c r="SYX241" s="102"/>
      <c r="SYY241" s="102"/>
      <c r="SYZ241" s="102"/>
      <c r="SZA241" s="102"/>
      <c r="SZB241" s="102"/>
      <c r="SZC241" s="102"/>
      <c r="SZD241" s="102"/>
      <c r="SZE241" s="102"/>
      <c r="SZF241" s="102"/>
      <c r="SZG241" s="102"/>
      <c r="SZH241" s="102"/>
      <c r="SZI241" s="102"/>
      <c r="SZJ241" s="102"/>
      <c r="SZK241" s="102"/>
      <c r="SZL241" s="102"/>
      <c r="SZM241" s="102"/>
      <c r="SZN241" s="102"/>
      <c r="SZO241" s="102"/>
      <c r="SZP241" s="102"/>
      <c r="SZQ241" s="102"/>
      <c r="SZR241" s="102"/>
      <c r="SZS241" s="102"/>
      <c r="SZT241" s="102"/>
      <c r="SZU241" s="102"/>
      <c r="SZV241" s="102"/>
      <c r="SZW241" s="102"/>
      <c r="SZX241" s="102"/>
      <c r="SZY241" s="102"/>
      <c r="SZZ241" s="102"/>
      <c r="TAA241" s="102"/>
      <c r="TAB241" s="102"/>
      <c r="TAC241" s="102"/>
      <c r="TAD241" s="102"/>
      <c r="TAE241" s="102"/>
      <c r="TAF241" s="102"/>
      <c r="TAG241" s="102"/>
      <c r="TAH241" s="102"/>
      <c r="TAI241" s="102"/>
      <c r="TAJ241" s="102"/>
      <c r="TAK241" s="102"/>
      <c r="TAL241" s="102"/>
      <c r="TAM241" s="102"/>
      <c r="TAN241" s="102"/>
      <c r="TAO241" s="102"/>
      <c r="TAP241" s="102"/>
      <c r="TAQ241" s="102"/>
      <c r="TAR241" s="102"/>
      <c r="TAS241" s="102"/>
      <c r="TAT241" s="102"/>
      <c r="TAU241" s="102"/>
      <c r="TAV241" s="102"/>
      <c r="TAW241" s="102"/>
      <c r="TAX241" s="102"/>
      <c r="TAY241" s="102"/>
      <c r="TAZ241" s="102"/>
      <c r="TBA241" s="102"/>
      <c r="TBB241" s="102"/>
      <c r="TBC241" s="102"/>
      <c r="TBD241" s="102"/>
      <c r="TBE241" s="102"/>
      <c r="TBF241" s="102"/>
      <c r="TBG241" s="102"/>
      <c r="TBH241" s="102"/>
      <c r="TBI241" s="102"/>
      <c r="TBJ241" s="102"/>
      <c r="TBK241" s="102"/>
      <c r="TBL241" s="102"/>
      <c r="TBM241" s="102"/>
      <c r="TBN241" s="102"/>
      <c r="TBO241" s="102"/>
      <c r="TBP241" s="102"/>
      <c r="TBQ241" s="102"/>
      <c r="TBR241" s="102"/>
      <c r="TBS241" s="102"/>
      <c r="TBT241" s="102"/>
      <c r="TBU241" s="102"/>
      <c r="TBV241" s="102"/>
      <c r="TBW241" s="102"/>
      <c r="TBX241" s="102"/>
      <c r="TBY241" s="102"/>
      <c r="TBZ241" s="102"/>
      <c r="TCA241" s="102"/>
      <c r="TCB241" s="102"/>
      <c r="TCC241" s="102"/>
      <c r="TCD241" s="102"/>
      <c r="TCE241" s="102"/>
      <c r="TCF241" s="102"/>
      <c r="TCG241" s="102"/>
      <c r="TCH241" s="102"/>
      <c r="TCI241" s="102"/>
      <c r="TCJ241" s="102"/>
      <c r="TCK241" s="102"/>
      <c r="TCL241" s="102"/>
      <c r="TCM241" s="102"/>
      <c r="TCN241" s="102"/>
      <c r="TCO241" s="102"/>
      <c r="TCP241" s="102"/>
      <c r="TCQ241" s="102"/>
      <c r="TCR241" s="102"/>
      <c r="TCS241" s="102"/>
      <c r="TCT241" s="102"/>
      <c r="TCU241" s="102"/>
      <c r="TCV241" s="102"/>
      <c r="TCW241" s="102"/>
      <c r="TCX241" s="102"/>
      <c r="TCY241" s="102"/>
      <c r="TCZ241" s="102"/>
      <c r="TDA241" s="102"/>
      <c r="TDB241" s="102"/>
      <c r="TDC241" s="102"/>
      <c r="TDD241" s="102"/>
      <c r="TDE241" s="102"/>
      <c r="TDF241" s="102"/>
      <c r="TDG241" s="102"/>
      <c r="TDH241" s="102"/>
      <c r="TDI241" s="102"/>
      <c r="TDJ241" s="102"/>
      <c r="TDK241" s="102"/>
      <c r="TDL241" s="102"/>
      <c r="TDM241" s="102"/>
      <c r="TDN241" s="102"/>
      <c r="TDO241" s="102"/>
      <c r="TDP241" s="102"/>
      <c r="TDQ241" s="102"/>
      <c r="TDR241" s="102"/>
      <c r="TDS241" s="102"/>
      <c r="TDT241" s="102"/>
      <c r="TDU241" s="102"/>
      <c r="TDV241" s="102"/>
      <c r="TDW241" s="102"/>
      <c r="TDX241" s="102"/>
      <c r="TDY241" s="102"/>
      <c r="TDZ241" s="102"/>
      <c r="TEA241" s="102"/>
      <c r="TEB241" s="102"/>
      <c r="TEC241" s="102"/>
      <c r="TED241" s="102"/>
      <c r="TEE241" s="102"/>
      <c r="TEF241" s="102"/>
      <c r="TEG241" s="102"/>
      <c r="TEH241" s="102"/>
      <c r="TEI241" s="102"/>
      <c r="TEJ241" s="102"/>
      <c r="TEK241" s="102"/>
      <c r="TEL241" s="102"/>
      <c r="TEM241" s="102"/>
      <c r="TEN241" s="102"/>
      <c r="TEO241" s="102"/>
      <c r="TEP241" s="102"/>
      <c r="TEQ241" s="102"/>
      <c r="TER241" s="102"/>
      <c r="TES241" s="102"/>
      <c r="TET241" s="102"/>
      <c r="TEU241" s="102"/>
      <c r="TEV241" s="102"/>
      <c r="TEW241" s="102"/>
      <c r="TEX241" s="102"/>
      <c r="TEY241" s="102"/>
      <c r="TEZ241" s="102"/>
      <c r="TFA241" s="102"/>
      <c r="TFB241" s="102"/>
      <c r="TFC241" s="102"/>
      <c r="TFD241" s="102"/>
      <c r="TFE241" s="102"/>
      <c r="TFF241" s="102"/>
      <c r="TFG241" s="102"/>
      <c r="TFH241" s="102"/>
      <c r="TFI241" s="102"/>
      <c r="TFJ241" s="102"/>
      <c r="TFK241" s="102"/>
      <c r="TFL241" s="102"/>
      <c r="TFM241" s="102"/>
      <c r="TFN241" s="102"/>
      <c r="TFO241" s="102"/>
      <c r="TFP241" s="102"/>
      <c r="TFQ241" s="102"/>
      <c r="TFR241" s="102"/>
      <c r="TFS241" s="102"/>
      <c r="TFT241" s="102"/>
      <c r="TFU241" s="102"/>
      <c r="TFV241" s="102"/>
      <c r="TFW241" s="102"/>
      <c r="TFX241" s="102"/>
      <c r="TFY241" s="102"/>
      <c r="TFZ241" s="102"/>
      <c r="TGA241" s="102"/>
      <c r="TGB241" s="102"/>
      <c r="TGC241" s="102"/>
      <c r="TGD241" s="102"/>
      <c r="TGE241" s="102"/>
      <c r="TGF241" s="102"/>
      <c r="TGG241" s="102"/>
      <c r="TGH241" s="102"/>
      <c r="TGI241" s="102"/>
      <c r="TGJ241" s="102"/>
      <c r="TGK241" s="102"/>
      <c r="TGL241" s="102"/>
      <c r="TGM241" s="102"/>
      <c r="TGN241" s="102"/>
      <c r="TGO241" s="102"/>
      <c r="TGP241" s="102"/>
      <c r="TGQ241" s="102"/>
      <c r="TGR241" s="102"/>
      <c r="TGS241" s="102"/>
      <c r="TGT241" s="102"/>
      <c r="TGU241" s="102"/>
      <c r="TGV241" s="102"/>
      <c r="TGW241" s="102"/>
      <c r="TGX241" s="102"/>
      <c r="TGY241" s="102"/>
      <c r="TGZ241" s="102"/>
      <c r="THA241" s="102"/>
      <c r="THB241" s="102"/>
      <c r="THC241" s="102"/>
      <c r="THD241" s="102"/>
      <c r="THE241" s="102"/>
      <c r="THF241" s="102"/>
      <c r="THG241" s="102"/>
      <c r="THH241" s="102"/>
      <c r="THI241" s="102"/>
      <c r="THJ241" s="102"/>
      <c r="THK241" s="102"/>
      <c r="THL241" s="102"/>
      <c r="THM241" s="102"/>
      <c r="THN241" s="102"/>
      <c r="THO241" s="102"/>
      <c r="THP241" s="102"/>
      <c r="THQ241" s="102"/>
      <c r="THR241" s="102"/>
      <c r="THS241" s="102"/>
      <c r="THT241" s="102"/>
      <c r="THU241" s="102"/>
      <c r="THV241" s="102"/>
      <c r="THW241" s="102"/>
      <c r="THX241" s="102"/>
      <c r="THY241" s="102"/>
      <c r="THZ241" s="102"/>
      <c r="TIA241" s="102"/>
      <c r="TIB241" s="102"/>
      <c r="TIC241" s="102"/>
      <c r="TID241" s="102"/>
      <c r="TIE241" s="102"/>
      <c r="TIF241" s="102"/>
      <c r="TIG241" s="102"/>
      <c r="TIH241" s="102"/>
      <c r="TII241" s="102"/>
      <c r="TIJ241" s="102"/>
      <c r="TIK241" s="102"/>
      <c r="TIL241" s="102"/>
      <c r="TIM241" s="102"/>
      <c r="TIN241" s="102"/>
      <c r="TIO241" s="102"/>
      <c r="TIP241" s="102"/>
      <c r="TIQ241" s="102"/>
      <c r="TIR241" s="102"/>
      <c r="TIS241" s="102"/>
      <c r="TIT241" s="102"/>
      <c r="TIU241" s="102"/>
      <c r="TIV241" s="102"/>
      <c r="TIW241" s="102"/>
      <c r="TIX241" s="102"/>
      <c r="TIY241" s="102"/>
      <c r="TIZ241" s="102"/>
      <c r="TJA241" s="102"/>
      <c r="TJB241" s="102"/>
      <c r="TJC241" s="102"/>
      <c r="TJD241" s="102"/>
      <c r="TJE241" s="102"/>
      <c r="TJF241" s="102"/>
      <c r="TJG241" s="102"/>
      <c r="TJH241" s="102"/>
      <c r="TJI241" s="102"/>
      <c r="TJJ241" s="102"/>
      <c r="TJK241" s="102"/>
      <c r="TJL241" s="102"/>
      <c r="TJM241" s="102"/>
      <c r="TJN241" s="102"/>
      <c r="TJO241" s="102"/>
      <c r="TJP241" s="102"/>
      <c r="TJQ241" s="102"/>
      <c r="TJR241" s="102"/>
      <c r="TJS241" s="102"/>
      <c r="TJT241" s="102"/>
      <c r="TJU241" s="102"/>
      <c r="TJV241" s="102"/>
      <c r="TJW241" s="102"/>
      <c r="TJX241" s="102"/>
      <c r="TJY241" s="102"/>
      <c r="TJZ241" s="102"/>
      <c r="TKA241" s="102"/>
      <c r="TKB241" s="102"/>
      <c r="TKC241" s="102"/>
      <c r="TKD241" s="102"/>
      <c r="TKE241" s="102"/>
      <c r="TKF241" s="102"/>
      <c r="TKG241" s="102"/>
      <c r="TKH241" s="102"/>
      <c r="TKI241" s="102"/>
      <c r="TKJ241" s="102"/>
      <c r="TKK241" s="102"/>
      <c r="TKL241" s="102"/>
      <c r="TKM241" s="102"/>
      <c r="TKN241" s="102"/>
      <c r="TKO241" s="102"/>
      <c r="TKP241" s="102"/>
      <c r="TKQ241" s="102"/>
      <c r="TKR241" s="102"/>
      <c r="TKS241" s="102"/>
      <c r="TKT241" s="102"/>
      <c r="TKU241" s="102"/>
      <c r="TKV241" s="102"/>
      <c r="TKW241" s="102"/>
      <c r="TKX241" s="102"/>
      <c r="TKY241" s="102"/>
      <c r="TKZ241" s="102"/>
      <c r="TLA241" s="102"/>
      <c r="TLB241" s="102"/>
      <c r="TLC241" s="102"/>
      <c r="TLD241" s="102"/>
      <c r="TLE241" s="102"/>
      <c r="TLF241" s="102"/>
      <c r="TLG241" s="102"/>
      <c r="TLH241" s="102"/>
      <c r="TLI241" s="102"/>
      <c r="TLJ241" s="102"/>
      <c r="TLK241" s="102"/>
      <c r="TLL241" s="102"/>
      <c r="TLM241" s="102"/>
      <c r="TLN241" s="102"/>
      <c r="TLO241" s="102"/>
      <c r="TLP241" s="102"/>
      <c r="TLQ241" s="102"/>
      <c r="TLR241" s="102"/>
      <c r="TLS241" s="102"/>
      <c r="TLT241" s="102"/>
      <c r="TLU241" s="102"/>
      <c r="TLV241" s="102"/>
      <c r="TLW241" s="102"/>
      <c r="TLX241" s="102"/>
      <c r="TLY241" s="102"/>
      <c r="TLZ241" s="102"/>
      <c r="TMA241" s="102"/>
      <c r="TMB241" s="102"/>
      <c r="TMC241" s="102"/>
      <c r="TMD241" s="102"/>
      <c r="TME241" s="102"/>
      <c r="TMF241" s="102"/>
      <c r="TMG241" s="102"/>
      <c r="TMH241" s="102"/>
      <c r="TMI241" s="102"/>
      <c r="TMJ241" s="102"/>
      <c r="TMK241" s="102"/>
      <c r="TML241" s="102"/>
      <c r="TMM241" s="102"/>
      <c r="TMN241" s="102"/>
      <c r="TMO241" s="102"/>
      <c r="TMP241" s="102"/>
      <c r="TMQ241" s="102"/>
      <c r="TMR241" s="102"/>
      <c r="TMS241" s="102"/>
      <c r="TMT241" s="102"/>
      <c r="TMU241" s="102"/>
      <c r="TMV241" s="102"/>
      <c r="TMW241" s="102"/>
      <c r="TMX241" s="102"/>
      <c r="TMY241" s="102"/>
      <c r="TMZ241" s="102"/>
      <c r="TNA241" s="102"/>
      <c r="TNB241" s="102"/>
      <c r="TNC241" s="102"/>
      <c r="TND241" s="102"/>
      <c r="TNE241" s="102"/>
      <c r="TNF241" s="102"/>
      <c r="TNG241" s="102"/>
      <c r="TNH241" s="102"/>
      <c r="TNI241" s="102"/>
      <c r="TNJ241" s="102"/>
      <c r="TNK241" s="102"/>
      <c r="TNL241" s="102"/>
      <c r="TNM241" s="102"/>
      <c r="TNN241" s="102"/>
      <c r="TNO241" s="102"/>
      <c r="TNP241" s="102"/>
      <c r="TNQ241" s="102"/>
      <c r="TNR241" s="102"/>
      <c r="TNS241" s="102"/>
      <c r="TNT241" s="102"/>
      <c r="TNU241" s="102"/>
      <c r="TNV241" s="102"/>
      <c r="TNW241" s="102"/>
      <c r="TNX241" s="102"/>
      <c r="TNY241" s="102"/>
      <c r="TNZ241" s="102"/>
      <c r="TOA241" s="102"/>
      <c r="TOB241" s="102"/>
      <c r="TOC241" s="102"/>
      <c r="TOD241" s="102"/>
      <c r="TOE241" s="102"/>
      <c r="TOF241" s="102"/>
      <c r="TOG241" s="102"/>
      <c r="TOH241" s="102"/>
      <c r="TOI241" s="102"/>
      <c r="TOJ241" s="102"/>
      <c r="TOK241" s="102"/>
      <c r="TOL241" s="102"/>
      <c r="TOM241" s="102"/>
      <c r="TON241" s="102"/>
      <c r="TOO241" s="102"/>
      <c r="TOP241" s="102"/>
      <c r="TOQ241" s="102"/>
      <c r="TOR241" s="102"/>
      <c r="TOS241" s="102"/>
      <c r="TOT241" s="102"/>
      <c r="TOU241" s="102"/>
      <c r="TOV241" s="102"/>
      <c r="TOW241" s="102"/>
      <c r="TOX241" s="102"/>
      <c r="TOY241" s="102"/>
      <c r="TOZ241" s="102"/>
      <c r="TPA241" s="102"/>
      <c r="TPB241" s="102"/>
      <c r="TPC241" s="102"/>
      <c r="TPD241" s="102"/>
      <c r="TPE241" s="102"/>
      <c r="TPF241" s="102"/>
      <c r="TPG241" s="102"/>
      <c r="TPH241" s="102"/>
      <c r="TPI241" s="102"/>
      <c r="TPJ241" s="102"/>
      <c r="TPK241" s="102"/>
      <c r="TPL241" s="102"/>
      <c r="TPM241" s="102"/>
      <c r="TPN241" s="102"/>
      <c r="TPO241" s="102"/>
      <c r="TPP241" s="102"/>
      <c r="TPQ241" s="102"/>
      <c r="TPR241" s="102"/>
      <c r="TPS241" s="102"/>
      <c r="TPT241" s="102"/>
      <c r="TPU241" s="102"/>
      <c r="TPV241" s="102"/>
      <c r="TPW241" s="102"/>
      <c r="TPX241" s="102"/>
      <c r="TPY241" s="102"/>
      <c r="TPZ241" s="102"/>
      <c r="TQA241" s="102"/>
      <c r="TQB241" s="102"/>
      <c r="TQC241" s="102"/>
      <c r="TQD241" s="102"/>
      <c r="TQE241" s="102"/>
      <c r="TQF241" s="102"/>
      <c r="TQG241" s="102"/>
      <c r="TQH241" s="102"/>
      <c r="TQI241" s="102"/>
      <c r="TQJ241" s="102"/>
      <c r="TQK241" s="102"/>
      <c r="TQL241" s="102"/>
      <c r="TQM241" s="102"/>
      <c r="TQN241" s="102"/>
      <c r="TQO241" s="102"/>
      <c r="TQP241" s="102"/>
      <c r="TQQ241" s="102"/>
      <c r="TQR241" s="102"/>
      <c r="TQS241" s="102"/>
      <c r="TQT241" s="102"/>
      <c r="TQU241" s="102"/>
      <c r="TQV241" s="102"/>
      <c r="TQW241" s="102"/>
      <c r="TQX241" s="102"/>
      <c r="TQY241" s="102"/>
      <c r="TQZ241" s="102"/>
      <c r="TRA241" s="102"/>
      <c r="TRB241" s="102"/>
      <c r="TRC241" s="102"/>
      <c r="TRD241" s="102"/>
      <c r="TRE241" s="102"/>
      <c r="TRF241" s="102"/>
      <c r="TRG241" s="102"/>
      <c r="TRH241" s="102"/>
      <c r="TRI241" s="102"/>
      <c r="TRJ241" s="102"/>
      <c r="TRK241" s="102"/>
      <c r="TRL241" s="102"/>
      <c r="TRM241" s="102"/>
      <c r="TRN241" s="102"/>
      <c r="TRO241" s="102"/>
      <c r="TRP241" s="102"/>
      <c r="TRQ241" s="102"/>
      <c r="TRR241" s="102"/>
      <c r="TRS241" s="102"/>
      <c r="TRT241" s="102"/>
      <c r="TRU241" s="102"/>
      <c r="TRV241" s="102"/>
      <c r="TRW241" s="102"/>
      <c r="TRX241" s="102"/>
      <c r="TRY241" s="102"/>
      <c r="TRZ241" s="102"/>
      <c r="TSA241" s="102"/>
      <c r="TSB241" s="102"/>
      <c r="TSC241" s="102"/>
      <c r="TSD241" s="102"/>
      <c r="TSE241" s="102"/>
      <c r="TSF241" s="102"/>
      <c r="TSG241" s="102"/>
      <c r="TSH241" s="102"/>
      <c r="TSI241" s="102"/>
      <c r="TSJ241" s="102"/>
      <c r="TSK241" s="102"/>
      <c r="TSL241" s="102"/>
      <c r="TSM241" s="102"/>
      <c r="TSN241" s="102"/>
      <c r="TSO241" s="102"/>
      <c r="TSP241" s="102"/>
      <c r="TSQ241" s="102"/>
      <c r="TSR241" s="102"/>
      <c r="TSS241" s="102"/>
      <c r="TST241" s="102"/>
      <c r="TSU241" s="102"/>
      <c r="TSV241" s="102"/>
      <c r="TSW241" s="102"/>
      <c r="TSX241" s="102"/>
      <c r="TSY241" s="102"/>
      <c r="TSZ241" s="102"/>
      <c r="TTA241" s="102"/>
      <c r="TTB241" s="102"/>
      <c r="TTC241" s="102"/>
      <c r="TTD241" s="102"/>
      <c r="TTE241" s="102"/>
      <c r="TTF241" s="102"/>
      <c r="TTG241" s="102"/>
      <c r="TTH241" s="102"/>
      <c r="TTI241" s="102"/>
      <c r="TTJ241" s="102"/>
      <c r="TTK241" s="102"/>
      <c r="TTL241" s="102"/>
      <c r="TTM241" s="102"/>
      <c r="TTN241" s="102"/>
      <c r="TTO241" s="102"/>
      <c r="TTP241" s="102"/>
      <c r="TTQ241" s="102"/>
      <c r="TTR241" s="102"/>
      <c r="TTS241" s="102"/>
      <c r="TTT241" s="102"/>
      <c r="TTU241" s="102"/>
      <c r="TTV241" s="102"/>
      <c r="TTW241" s="102"/>
      <c r="TTX241" s="102"/>
      <c r="TTY241" s="102"/>
      <c r="TTZ241" s="102"/>
      <c r="TUA241" s="102"/>
      <c r="TUB241" s="102"/>
      <c r="TUC241" s="102"/>
      <c r="TUD241" s="102"/>
      <c r="TUE241" s="102"/>
      <c r="TUF241" s="102"/>
      <c r="TUG241" s="102"/>
      <c r="TUH241" s="102"/>
      <c r="TUI241" s="102"/>
      <c r="TUJ241" s="102"/>
      <c r="TUK241" s="102"/>
      <c r="TUL241" s="102"/>
      <c r="TUM241" s="102"/>
      <c r="TUN241" s="102"/>
      <c r="TUO241" s="102"/>
      <c r="TUP241" s="102"/>
      <c r="TUQ241" s="102"/>
      <c r="TUR241" s="102"/>
      <c r="TUS241" s="102"/>
      <c r="TUT241" s="102"/>
      <c r="TUU241" s="102"/>
      <c r="TUV241" s="102"/>
      <c r="TUW241" s="102"/>
      <c r="TUX241" s="102"/>
      <c r="TUY241" s="102"/>
      <c r="TUZ241" s="102"/>
      <c r="TVA241" s="102"/>
      <c r="TVB241" s="102"/>
      <c r="TVC241" s="102"/>
      <c r="TVD241" s="102"/>
      <c r="TVE241" s="102"/>
      <c r="TVF241" s="102"/>
      <c r="TVG241" s="102"/>
      <c r="TVH241" s="102"/>
      <c r="TVI241" s="102"/>
      <c r="TVJ241" s="102"/>
      <c r="TVK241" s="102"/>
      <c r="TVL241" s="102"/>
      <c r="TVM241" s="102"/>
      <c r="TVN241" s="102"/>
      <c r="TVO241" s="102"/>
      <c r="TVP241" s="102"/>
      <c r="TVQ241" s="102"/>
      <c r="TVR241" s="102"/>
      <c r="TVS241" s="102"/>
      <c r="TVT241" s="102"/>
      <c r="TVU241" s="102"/>
      <c r="TVV241" s="102"/>
      <c r="TVW241" s="102"/>
      <c r="TVX241" s="102"/>
      <c r="TVY241" s="102"/>
      <c r="TVZ241" s="102"/>
      <c r="TWA241" s="102"/>
      <c r="TWB241" s="102"/>
      <c r="TWC241" s="102"/>
      <c r="TWD241" s="102"/>
      <c r="TWE241" s="102"/>
      <c r="TWF241" s="102"/>
      <c r="TWG241" s="102"/>
      <c r="TWH241" s="102"/>
      <c r="TWI241" s="102"/>
      <c r="TWJ241" s="102"/>
      <c r="TWK241" s="102"/>
      <c r="TWL241" s="102"/>
      <c r="TWM241" s="102"/>
      <c r="TWN241" s="102"/>
      <c r="TWO241" s="102"/>
      <c r="TWP241" s="102"/>
      <c r="TWQ241" s="102"/>
      <c r="TWR241" s="102"/>
      <c r="TWS241" s="102"/>
      <c r="TWT241" s="102"/>
      <c r="TWU241" s="102"/>
      <c r="TWV241" s="102"/>
      <c r="TWW241" s="102"/>
      <c r="TWX241" s="102"/>
      <c r="TWY241" s="102"/>
      <c r="TWZ241" s="102"/>
      <c r="TXA241" s="102"/>
      <c r="TXB241" s="102"/>
      <c r="TXC241" s="102"/>
      <c r="TXD241" s="102"/>
      <c r="TXE241" s="102"/>
      <c r="TXF241" s="102"/>
      <c r="TXG241" s="102"/>
      <c r="TXH241" s="102"/>
      <c r="TXI241" s="102"/>
      <c r="TXJ241" s="102"/>
      <c r="TXK241" s="102"/>
      <c r="TXL241" s="102"/>
      <c r="TXM241" s="102"/>
      <c r="TXN241" s="102"/>
      <c r="TXO241" s="102"/>
      <c r="TXP241" s="102"/>
      <c r="TXQ241" s="102"/>
      <c r="TXR241" s="102"/>
      <c r="TXS241" s="102"/>
      <c r="TXT241" s="102"/>
      <c r="TXU241" s="102"/>
      <c r="TXV241" s="102"/>
      <c r="TXW241" s="102"/>
      <c r="TXX241" s="102"/>
      <c r="TXY241" s="102"/>
      <c r="TXZ241" s="102"/>
      <c r="TYA241" s="102"/>
      <c r="TYB241" s="102"/>
      <c r="TYC241" s="102"/>
      <c r="TYD241" s="102"/>
      <c r="TYE241" s="102"/>
      <c r="TYF241" s="102"/>
      <c r="TYG241" s="102"/>
      <c r="TYH241" s="102"/>
      <c r="TYI241" s="102"/>
      <c r="TYJ241" s="102"/>
      <c r="TYK241" s="102"/>
      <c r="TYL241" s="102"/>
      <c r="TYM241" s="102"/>
      <c r="TYN241" s="102"/>
      <c r="TYO241" s="102"/>
      <c r="TYP241" s="102"/>
      <c r="TYQ241" s="102"/>
      <c r="TYR241" s="102"/>
      <c r="TYS241" s="102"/>
      <c r="TYT241" s="102"/>
      <c r="TYU241" s="102"/>
      <c r="TYV241" s="102"/>
      <c r="TYW241" s="102"/>
      <c r="TYX241" s="102"/>
      <c r="TYY241" s="102"/>
      <c r="TYZ241" s="102"/>
      <c r="TZA241" s="102"/>
      <c r="TZB241" s="102"/>
      <c r="TZC241" s="102"/>
      <c r="TZD241" s="102"/>
      <c r="TZE241" s="102"/>
      <c r="TZF241" s="102"/>
      <c r="TZG241" s="102"/>
      <c r="TZH241" s="102"/>
      <c r="TZI241" s="102"/>
      <c r="TZJ241" s="102"/>
      <c r="TZK241" s="102"/>
      <c r="TZL241" s="102"/>
      <c r="TZM241" s="102"/>
      <c r="TZN241" s="102"/>
      <c r="TZO241" s="102"/>
      <c r="TZP241" s="102"/>
      <c r="TZQ241" s="102"/>
      <c r="TZR241" s="102"/>
      <c r="TZS241" s="102"/>
      <c r="TZT241" s="102"/>
      <c r="TZU241" s="102"/>
      <c r="TZV241" s="102"/>
      <c r="TZW241" s="102"/>
      <c r="TZX241" s="102"/>
      <c r="TZY241" s="102"/>
      <c r="TZZ241" s="102"/>
      <c r="UAA241" s="102"/>
      <c r="UAB241" s="102"/>
      <c r="UAC241" s="102"/>
      <c r="UAD241" s="102"/>
      <c r="UAE241" s="102"/>
      <c r="UAF241" s="102"/>
      <c r="UAG241" s="102"/>
      <c r="UAH241" s="102"/>
      <c r="UAI241" s="102"/>
      <c r="UAJ241" s="102"/>
      <c r="UAK241" s="102"/>
      <c r="UAL241" s="102"/>
      <c r="UAM241" s="102"/>
      <c r="UAN241" s="102"/>
      <c r="UAO241" s="102"/>
      <c r="UAP241" s="102"/>
      <c r="UAQ241" s="102"/>
      <c r="UAR241" s="102"/>
      <c r="UAS241" s="102"/>
      <c r="UAT241" s="102"/>
      <c r="UAU241" s="102"/>
      <c r="UAV241" s="102"/>
      <c r="UAW241" s="102"/>
      <c r="UAX241" s="102"/>
      <c r="UAY241" s="102"/>
      <c r="UAZ241" s="102"/>
      <c r="UBA241" s="102"/>
      <c r="UBB241" s="102"/>
      <c r="UBC241" s="102"/>
      <c r="UBD241" s="102"/>
      <c r="UBE241" s="102"/>
      <c r="UBF241" s="102"/>
      <c r="UBG241" s="102"/>
      <c r="UBH241" s="102"/>
      <c r="UBI241" s="102"/>
      <c r="UBJ241" s="102"/>
      <c r="UBK241" s="102"/>
      <c r="UBL241" s="102"/>
      <c r="UBM241" s="102"/>
      <c r="UBN241" s="102"/>
      <c r="UBO241" s="102"/>
      <c r="UBP241" s="102"/>
      <c r="UBQ241" s="102"/>
      <c r="UBR241" s="102"/>
      <c r="UBS241" s="102"/>
      <c r="UBT241" s="102"/>
      <c r="UBU241" s="102"/>
      <c r="UBV241" s="102"/>
      <c r="UBW241" s="102"/>
      <c r="UBX241" s="102"/>
      <c r="UBY241" s="102"/>
      <c r="UBZ241" s="102"/>
      <c r="UCA241" s="102"/>
      <c r="UCB241" s="102"/>
      <c r="UCC241" s="102"/>
      <c r="UCD241" s="102"/>
      <c r="UCE241" s="102"/>
      <c r="UCF241" s="102"/>
      <c r="UCG241" s="102"/>
      <c r="UCH241" s="102"/>
      <c r="UCI241" s="102"/>
      <c r="UCJ241" s="102"/>
      <c r="UCK241" s="102"/>
      <c r="UCL241" s="102"/>
      <c r="UCM241" s="102"/>
      <c r="UCN241" s="102"/>
      <c r="UCO241" s="102"/>
      <c r="UCP241" s="102"/>
      <c r="UCQ241" s="102"/>
      <c r="UCR241" s="102"/>
      <c r="UCS241" s="102"/>
      <c r="UCT241" s="102"/>
      <c r="UCU241" s="102"/>
      <c r="UCV241" s="102"/>
      <c r="UCW241" s="102"/>
      <c r="UCX241" s="102"/>
      <c r="UCY241" s="102"/>
      <c r="UCZ241" s="102"/>
      <c r="UDA241" s="102"/>
      <c r="UDB241" s="102"/>
      <c r="UDC241" s="102"/>
      <c r="UDD241" s="102"/>
      <c r="UDE241" s="102"/>
      <c r="UDF241" s="102"/>
      <c r="UDG241" s="102"/>
      <c r="UDH241" s="102"/>
      <c r="UDI241" s="102"/>
      <c r="UDJ241" s="102"/>
      <c r="UDK241" s="102"/>
      <c r="UDL241" s="102"/>
      <c r="UDM241" s="102"/>
      <c r="UDN241" s="102"/>
      <c r="UDO241" s="102"/>
      <c r="UDP241" s="102"/>
      <c r="UDQ241" s="102"/>
      <c r="UDR241" s="102"/>
      <c r="UDS241" s="102"/>
      <c r="UDT241" s="102"/>
      <c r="UDU241" s="102"/>
      <c r="UDV241" s="102"/>
      <c r="UDW241" s="102"/>
      <c r="UDX241" s="102"/>
      <c r="UDY241" s="102"/>
      <c r="UDZ241" s="102"/>
      <c r="UEA241" s="102"/>
      <c r="UEB241" s="102"/>
      <c r="UEC241" s="102"/>
      <c r="UED241" s="102"/>
      <c r="UEE241" s="102"/>
      <c r="UEF241" s="102"/>
      <c r="UEG241" s="102"/>
      <c r="UEH241" s="102"/>
      <c r="UEI241" s="102"/>
      <c r="UEJ241" s="102"/>
      <c r="UEK241" s="102"/>
      <c r="UEL241" s="102"/>
      <c r="UEM241" s="102"/>
      <c r="UEN241" s="102"/>
      <c r="UEO241" s="102"/>
      <c r="UEP241" s="102"/>
      <c r="UEQ241" s="102"/>
      <c r="UER241" s="102"/>
      <c r="UES241" s="102"/>
      <c r="UET241" s="102"/>
      <c r="UEU241" s="102"/>
      <c r="UEV241" s="102"/>
      <c r="UEW241" s="102"/>
      <c r="UEX241" s="102"/>
      <c r="UEY241" s="102"/>
      <c r="UEZ241" s="102"/>
      <c r="UFA241" s="102"/>
      <c r="UFB241" s="102"/>
      <c r="UFC241" s="102"/>
      <c r="UFD241" s="102"/>
      <c r="UFE241" s="102"/>
      <c r="UFF241" s="102"/>
      <c r="UFG241" s="102"/>
      <c r="UFH241" s="102"/>
      <c r="UFI241" s="102"/>
      <c r="UFJ241" s="102"/>
      <c r="UFK241" s="102"/>
      <c r="UFL241" s="102"/>
      <c r="UFM241" s="102"/>
      <c r="UFN241" s="102"/>
      <c r="UFO241" s="102"/>
      <c r="UFP241" s="102"/>
      <c r="UFQ241" s="102"/>
      <c r="UFR241" s="102"/>
      <c r="UFS241" s="102"/>
      <c r="UFT241" s="102"/>
      <c r="UFU241" s="102"/>
      <c r="UFV241" s="102"/>
      <c r="UFW241" s="102"/>
      <c r="UFX241" s="102"/>
      <c r="UFY241" s="102"/>
      <c r="UFZ241" s="102"/>
      <c r="UGA241" s="102"/>
      <c r="UGB241" s="102"/>
      <c r="UGC241" s="102"/>
      <c r="UGD241" s="102"/>
      <c r="UGE241" s="102"/>
      <c r="UGF241" s="102"/>
      <c r="UGG241" s="102"/>
      <c r="UGH241" s="102"/>
      <c r="UGI241" s="102"/>
      <c r="UGJ241" s="102"/>
      <c r="UGK241" s="102"/>
      <c r="UGL241" s="102"/>
      <c r="UGM241" s="102"/>
      <c r="UGN241" s="102"/>
      <c r="UGO241" s="102"/>
      <c r="UGP241" s="102"/>
      <c r="UGQ241" s="102"/>
      <c r="UGR241" s="102"/>
      <c r="UGS241" s="102"/>
      <c r="UGT241" s="102"/>
      <c r="UGU241" s="102"/>
      <c r="UGV241" s="102"/>
      <c r="UGW241" s="102"/>
      <c r="UGX241" s="102"/>
      <c r="UGY241" s="102"/>
      <c r="UGZ241" s="102"/>
      <c r="UHA241" s="102"/>
      <c r="UHB241" s="102"/>
      <c r="UHC241" s="102"/>
      <c r="UHD241" s="102"/>
      <c r="UHE241" s="102"/>
      <c r="UHF241" s="102"/>
      <c r="UHG241" s="102"/>
      <c r="UHH241" s="102"/>
      <c r="UHI241" s="102"/>
      <c r="UHJ241" s="102"/>
      <c r="UHK241" s="102"/>
      <c r="UHL241" s="102"/>
      <c r="UHM241" s="102"/>
      <c r="UHN241" s="102"/>
      <c r="UHO241" s="102"/>
      <c r="UHP241" s="102"/>
      <c r="UHQ241" s="102"/>
      <c r="UHR241" s="102"/>
      <c r="UHS241" s="102"/>
      <c r="UHT241" s="102"/>
      <c r="UHU241" s="102"/>
      <c r="UHV241" s="102"/>
      <c r="UHW241" s="102"/>
      <c r="UHX241" s="102"/>
      <c r="UHY241" s="102"/>
      <c r="UHZ241" s="102"/>
      <c r="UIA241" s="102"/>
      <c r="UIB241" s="102"/>
      <c r="UIC241" s="102"/>
      <c r="UID241" s="102"/>
      <c r="UIE241" s="102"/>
      <c r="UIF241" s="102"/>
      <c r="UIG241" s="102"/>
      <c r="UIH241" s="102"/>
      <c r="UII241" s="102"/>
      <c r="UIJ241" s="102"/>
      <c r="UIK241" s="102"/>
      <c r="UIL241" s="102"/>
      <c r="UIM241" s="102"/>
      <c r="UIN241" s="102"/>
      <c r="UIO241" s="102"/>
      <c r="UIP241" s="102"/>
      <c r="UIQ241" s="102"/>
      <c r="UIR241" s="102"/>
      <c r="UIS241" s="102"/>
      <c r="UIT241" s="102"/>
      <c r="UIU241" s="102"/>
      <c r="UIV241" s="102"/>
      <c r="UIW241" s="102"/>
      <c r="UIX241" s="102"/>
      <c r="UIY241" s="102"/>
      <c r="UIZ241" s="102"/>
      <c r="UJA241" s="102"/>
      <c r="UJB241" s="102"/>
      <c r="UJC241" s="102"/>
      <c r="UJD241" s="102"/>
      <c r="UJE241" s="102"/>
      <c r="UJF241" s="102"/>
      <c r="UJG241" s="102"/>
      <c r="UJH241" s="102"/>
      <c r="UJI241" s="102"/>
      <c r="UJJ241" s="102"/>
      <c r="UJK241" s="102"/>
      <c r="UJL241" s="102"/>
      <c r="UJM241" s="102"/>
      <c r="UJN241" s="102"/>
      <c r="UJO241" s="102"/>
      <c r="UJP241" s="102"/>
      <c r="UJQ241" s="102"/>
      <c r="UJR241" s="102"/>
      <c r="UJS241" s="102"/>
      <c r="UJT241" s="102"/>
      <c r="UJU241" s="102"/>
      <c r="UJV241" s="102"/>
      <c r="UJW241" s="102"/>
      <c r="UJX241" s="102"/>
      <c r="UJY241" s="102"/>
      <c r="UJZ241" s="102"/>
      <c r="UKA241" s="102"/>
      <c r="UKB241" s="102"/>
      <c r="UKC241" s="102"/>
      <c r="UKD241" s="102"/>
      <c r="UKE241" s="102"/>
      <c r="UKF241" s="102"/>
      <c r="UKG241" s="102"/>
      <c r="UKH241" s="102"/>
      <c r="UKI241" s="102"/>
      <c r="UKJ241" s="102"/>
      <c r="UKK241" s="102"/>
      <c r="UKL241" s="102"/>
      <c r="UKM241" s="102"/>
      <c r="UKN241" s="102"/>
      <c r="UKO241" s="102"/>
      <c r="UKP241" s="102"/>
      <c r="UKQ241" s="102"/>
      <c r="UKR241" s="102"/>
      <c r="UKS241" s="102"/>
      <c r="UKT241" s="102"/>
      <c r="UKU241" s="102"/>
      <c r="UKV241" s="102"/>
      <c r="UKW241" s="102"/>
      <c r="UKX241" s="102"/>
      <c r="UKY241" s="102"/>
      <c r="UKZ241" s="102"/>
      <c r="ULA241" s="102"/>
      <c r="ULB241" s="102"/>
      <c r="ULC241" s="102"/>
      <c r="ULD241" s="102"/>
      <c r="ULE241" s="102"/>
      <c r="ULF241" s="102"/>
      <c r="ULG241" s="102"/>
      <c r="ULH241" s="102"/>
      <c r="ULI241" s="102"/>
      <c r="ULJ241" s="102"/>
      <c r="ULK241" s="102"/>
      <c r="ULL241" s="102"/>
      <c r="ULM241" s="102"/>
      <c r="ULN241" s="102"/>
      <c r="ULO241" s="102"/>
      <c r="ULP241" s="102"/>
      <c r="ULQ241" s="102"/>
      <c r="ULR241" s="102"/>
      <c r="ULS241" s="102"/>
      <c r="ULT241" s="102"/>
      <c r="ULU241" s="102"/>
      <c r="ULV241" s="102"/>
      <c r="ULW241" s="102"/>
      <c r="ULX241" s="102"/>
      <c r="ULY241" s="102"/>
      <c r="ULZ241" s="102"/>
      <c r="UMA241" s="102"/>
      <c r="UMB241" s="102"/>
      <c r="UMC241" s="102"/>
      <c r="UMD241" s="102"/>
      <c r="UME241" s="102"/>
      <c r="UMF241" s="102"/>
      <c r="UMG241" s="102"/>
      <c r="UMH241" s="102"/>
      <c r="UMI241" s="102"/>
      <c r="UMJ241" s="102"/>
      <c r="UMK241" s="102"/>
      <c r="UML241" s="102"/>
      <c r="UMM241" s="102"/>
      <c r="UMN241" s="102"/>
      <c r="UMO241" s="102"/>
      <c r="UMP241" s="102"/>
      <c r="UMQ241" s="102"/>
      <c r="UMR241" s="102"/>
      <c r="UMS241" s="102"/>
      <c r="UMT241" s="102"/>
      <c r="UMU241" s="102"/>
      <c r="UMV241" s="102"/>
      <c r="UMW241" s="102"/>
      <c r="UMX241" s="102"/>
      <c r="UMY241" s="102"/>
      <c r="UMZ241" s="102"/>
      <c r="UNA241" s="102"/>
      <c r="UNB241" s="102"/>
      <c r="UNC241" s="102"/>
      <c r="UND241" s="102"/>
      <c r="UNE241" s="102"/>
      <c r="UNF241" s="102"/>
      <c r="UNG241" s="102"/>
      <c r="UNH241" s="102"/>
      <c r="UNI241" s="102"/>
      <c r="UNJ241" s="102"/>
      <c r="UNK241" s="102"/>
      <c r="UNL241" s="102"/>
      <c r="UNM241" s="102"/>
      <c r="UNN241" s="102"/>
      <c r="UNO241" s="102"/>
      <c r="UNP241" s="102"/>
      <c r="UNQ241" s="102"/>
      <c r="UNR241" s="102"/>
      <c r="UNS241" s="102"/>
      <c r="UNT241" s="102"/>
      <c r="UNU241" s="102"/>
      <c r="UNV241" s="102"/>
      <c r="UNW241" s="102"/>
      <c r="UNX241" s="102"/>
      <c r="UNY241" s="102"/>
      <c r="UNZ241" s="102"/>
      <c r="UOA241" s="102"/>
      <c r="UOB241" s="102"/>
      <c r="UOC241" s="102"/>
      <c r="UOD241" s="102"/>
      <c r="UOE241" s="102"/>
      <c r="UOF241" s="102"/>
      <c r="UOG241" s="102"/>
      <c r="UOH241" s="102"/>
      <c r="UOI241" s="102"/>
      <c r="UOJ241" s="102"/>
      <c r="UOK241" s="102"/>
      <c r="UOL241" s="102"/>
      <c r="UOM241" s="102"/>
      <c r="UON241" s="102"/>
      <c r="UOO241" s="102"/>
      <c r="UOP241" s="102"/>
      <c r="UOQ241" s="102"/>
      <c r="UOR241" s="102"/>
      <c r="UOS241" s="102"/>
      <c r="UOT241" s="102"/>
      <c r="UOU241" s="102"/>
      <c r="UOV241" s="102"/>
      <c r="UOW241" s="102"/>
      <c r="UOX241" s="102"/>
      <c r="UOY241" s="102"/>
      <c r="UOZ241" s="102"/>
      <c r="UPA241" s="102"/>
      <c r="UPB241" s="102"/>
      <c r="UPC241" s="102"/>
      <c r="UPD241" s="102"/>
      <c r="UPE241" s="102"/>
      <c r="UPF241" s="102"/>
      <c r="UPG241" s="102"/>
      <c r="UPH241" s="102"/>
      <c r="UPI241" s="102"/>
      <c r="UPJ241" s="102"/>
      <c r="UPK241" s="102"/>
      <c r="UPL241" s="102"/>
      <c r="UPM241" s="102"/>
      <c r="UPN241" s="102"/>
      <c r="UPO241" s="102"/>
      <c r="UPP241" s="102"/>
      <c r="UPQ241" s="102"/>
      <c r="UPR241" s="102"/>
      <c r="UPS241" s="102"/>
      <c r="UPT241" s="102"/>
      <c r="UPU241" s="102"/>
      <c r="UPV241" s="102"/>
      <c r="UPW241" s="102"/>
      <c r="UPX241" s="102"/>
      <c r="UPY241" s="102"/>
      <c r="UPZ241" s="102"/>
      <c r="UQA241" s="102"/>
      <c r="UQB241" s="102"/>
      <c r="UQC241" s="102"/>
      <c r="UQD241" s="102"/>
      <c r="UQE241" s="102"/>
      <c r="UQF241" s="102"/>
      <c r="UQG241" s="102"/>
      <c r="UQH241" s="102"/>
      <c r="UQI241" s="102"/>
      <c r="UQJ241" s="102"/>
      <c r="UQK241" s="102"/>
      <c r="UQL241" s="102"/>
      <c r="UQM241" s="102"/>
      <c r="UQN241" s="102"/>
      <c r="UQO241" s="102"/>
      <c r="UQP241" s="102"/>
      <c r="UQQ241" s="102"/>
      <c r="UQR241" s="102"/>
      <c r="UQS241" s="102"/>
      <c r="UQT241" s="102"/>
      <c r="UQU241" s="102"/>
      <c r="UQV241" s="102"/>
      <c r="UQW241" s="102"/>
      <c r="UQX241" s="102"/>
      <c r="UQY241" s="102"/>
      <c r="UQZ241" s="102"/>
      <c r="URA241" s="102"/>
      <c r="URB241" s="102"/>
      <c r="URC241" s="102"/>
      <c r="URD241" s="102"/>
      <c r="URE241" s="102"/>
      <c r="URF241" s="102"/>
      <c r="URG241" s="102"/>
      <c r="URH241" s="102"/>
      <c r="URI241" s="102"/>
      <c r="URJ241" s="102"/>
      <c r="URK241" s="102"/>
      <c r="URL241" s="102"/>
      <c r="URM241" s="102"/>
      <c r="URN241" s="102"/>
      <c r="URO241" s="102"/>
      <c r="URP241" s="102"/>
      <c r="URQ241" s="102"/>
      <c r="URR241" s="102"/>
      <c r="URS241" s="102"/>
      <c r="URT241" s="102"/>
      <c r="URU241" s="102"/>
      <c r="URV241" s="102"/>
      <c r="URW241" s="102"/>
      <c r="URX241" s="102"/>
      <c r="URY241" s="102"/>
      <c r="URZ241" s="102"/>
      <c r="USA241" s="102"/>
      <c r="USB241" s="102"/>
      <c r="USC241" s="102"/>
      <c r="USD241" s="102"/>
      <c r="USE241" s="102"/>
      <c r="USF241" s="102"/>
      <c r="USG241" s="102"/>
      <c r="USH241" s="102"/>
      <c r="USI241" s="102"/>
      <c r="USJ241" s="102"/>
      <c r="USK241" s="102"/>
      <c r="USL241" s="102"/>
      <c r="USM241" s="102"/>
      <c r="USN241" s="102"/>
      <c r="USO241" s="102"/>
      <c r="USP241" s="102"/>
      <c r="USQ241" s="102"/>
      <c r="USR241" s="102"/>
      <c r="USS241" s="102"/>
      <c r="UST241" s="102"/>
      <c r="USU241" s="102"/>
      <c r="USV241" s="102"/>
      <c r="USW241" s="102"/>
      <c r="USX241" s="102"/>
      <c r="USY241" s="102"/>
      <c r="USZ241" s="102"/>
      <c r="UTA241" s="102"/>
      <c r="UTB241" s="102"/>
      <c r="UTC241" s="102"/>
      <c r="UTD241" s="102"/>
      <c r="UTE241" s="102"/>
      <c r="UTF241" s="102"/>
      <c r="UTG241" s="102"/>
      <c r="UTH241" s="102"/>
      <c r="UTI241" s="102"/>
      <c r="UTJ241" s="102"/>
      <c r="UTK241" s="102"/>
      <c r="UTL241" s="102"/>
      <c r="UTM241" s="102"/>
      <c r="UTN241" s="102"/>
      <c r="UTO241" s="102"/>
      <c r="UTP241" s="102"/>
      <c r="UTQ241" s="102"/>
      <c r="UTR241" s="102"/>
      <c r="UTS241" s="102"/>
      <c r="UTT241" s="102"/>
      <c r="UTU241" s="102"/>
      <c r="UTV241" s="102"/>
      <c r="UTW241" s="102"/>
      <c r="UTX241" s="102"/>
      <c r="UTY241" s="102"/>
      <c r="UTZ241" s="102"/>
      <c r="UUA241" s="102"/>
      <c r="UUB241" s="102"/>
      <c r="UUC241" s="102"/>
      <c r="UUD241" s="102"/>
      <c r="UUE241" s="102"/>
      <c r="UUF241" s="102"/>
      <c r="UUG241" s="102"/>
      <c r="UUH241" s="102"/>
      <c r="UUI241" s="102"/>
      <c r="UUJ241" s="102"/>
      <c r="UUK241" s="102"/>
      <c r="UUL241" s="102"/>
      <c r="UUM241" s="102"/>
      <c r="UUN241" s="102"/>
      <c r="UUO241" s="102"/>
      <c r="UUP241" s="102"/>
      <c r="UUQ241" s="102"/>
      <c r="UUR241" s="102"/>
      <c r="UUS241" s="102"/>
      <c r="UUT241" s="102"/>
      <c r="UUU241" s="102"/>
      <c r="UUV241" s="102"/>
      <c r="UUW241" s="102"/>
      <c r="UUX241" s="102"/>
      <c r="UUY241" s="102"/>
      <c r="UUZ241" s="102"/>
      <c r="UVA241" s="102"/>
      <c r="UVB241" s="102"/>
      <c r="UVC241" s="102"/>
      <c r="UVD241" s="102"/>
      <c r="UVE241" s="102"/>
      <c r="UVF241" s="102"/>
      <c r="UVG241" s="102"/>
      <c r="UVH241" s="102"/>
      <c r="UVI241" s="102"/>
      <c r="UVJ241" s="102"/>
      <c r="UVK241" s="102"/>
      <c r="UVL241" s="102"/>
      <c r="UVM241" s="102"/>
      <c r="UVN241" s="102"/>
      <c r="UVO241" s="102"/>
      <c r="UVP241" s="102"/>
      <c r="UVQ241" s="102"/>
      <c r="UVR241" s="102"/>
      <c r="UVS241" s="102"/>
      <c r="UVT241" s="102"/>
      <c r="UVU241" s="102"/>
      <c r="UVV241" s="102"/>
      <c r="UVW241" s="102"/>
      <c r="UVX241" s="102"/>
      <c r="UVY241" s="102"/>
      <c r="UVZ241" s="102"/>
      <c r="UWA241" s="102"/>
      <c r="UWB241" s="102"/>
      <c r="UWC241" s="102"/>
      <c r="UWD241" s="102"/>
      <c r="UWE241" s="102"/>
      <c r="UWF241" s="102"/>
      <c r="UWG241" s="102"/>
      <c r="UWH241" s="102"/>
      <c r="UWI241" s="102"/>
      <c r="UWJ241" s="102"/>
      <c r="UWK241" s="102"/>
      <c r="UWL241" s="102"/>
      <c r="UWM241" s="102"/>
      <c r="UWN241" s="102"/>
      <c r="UWO241" s="102"/>
      <c r="UWP241" s="102"/>
      <c r="UWQ241" s="102"/>
      <c r="UWR241" s="102"/>
      <c r="UWS241" s="102"/>
      <c r="UWT241" s="102"/>
      <c r="UWU241" s="102"/>
      <c r="UWV241" s="102"/>
      <c r="UWW241" s="102"/>
      <c r="UWX241" s="102"/>
      <c r="UWY241" s="102"/>
      <c r="UWZ241" s="102"/>
      <c r="UXA241" s="102"/>
      <c r="UXB241" s="102"/>
      <c r="UXC241" s="102"/>
      <c r="UXD241" s="102"/>
      <c r="UXE241" s="102"/>
      <c r="UXF241" s="102"/>
      <c r="UXG241" s="102"/>
      <c r="UXH241" s="102"/>
      <c r="UXI241" s="102"/>
      <c r="UXJ241" s="102"/>
      <c r="UXK241" s="102"/>
      <c r="UXL241" s="102"/>
      <c r="UXM241" s="102"/>
      <c r="UXN241" s="102"/>
      <c r="UXO241" s="102"/>
      <c r="UXP241" s="102"/>
      <c r="UXQ241" s="102"/>
      <c r="UXR241" s="102"/>
      <c r="UXS241" s="102"/>
      <c r="UXT241" s="102"/>
      <c r="UXU241" s="102"/>
      <c r="UXV241" s="102"/>
      <c r="UXW241" s="102"/>
      <c r="UXX241" s="102"/>
      <c r="UXY241" s="102"/>
      <c r="UXZ241" s="102"/>
      <c r="UYA241" s="102"/>
      <c r="UYB241" s="102"/>
      <c r="UYC241" s="102"/>
      <c r="UYD241" s="102"/>
      <c r="UYE241" s="102"/>
      <c r="UYF241" s="102"/>
      <c r="UYG241" s="102"/>
      <c r="UYH241" s="102"/>
      <c r="UYI241" s="102"/>
      <c r="UYJ241" s="102"/>
      <c r="UYK241" s="102"/>
      <c r="UYL241" s="102"/>
      <c r="UYM241" s="102"/>
      <c r="UYN241" s="102"/>
      <c r="UYO241" s="102"/>
      <c r="UYP241" s="102"/>
      <c r="UYQ241" s="102"/>
      <c r="UYR241" s="102"/>
      <c r="UYS241" s="102"/>
      <c r="UYT241" s="102"/>
      <c r="UYU241" s="102"/>
      <c r="UYV241" s="102"/>
      <c r="UYW241" s="102"/>
      <c r="UYX241" s="102"/>
      <c r="UYY241" s="102"/>
      <c r="UYZ241" s="102"/>
      <c r="UZA241" s="102"/>
      <c r="UZB241" s="102"/>
      <c r="UZC241" s="102"/>
      <c r="UZD241" s="102"/>
      <c r="UZE241" s="102"/>
      <c r="UZF241" s="102"/>
      <c r="UZG241" s="102"/>
      <c r="UZH241" s="102"/>
      <c r="UZI241" s="102"/>
      <c r="UZJ241" s="102"/>
      <c r="UZK241" s="102"/>
      <c r="UZL241" s="102"/>
      <c r="UZM241" s="102"/>
      <c r="UZN241" s="102"/>
      <c r="UZO241" s="102"/>
      <c r="UZP241" s="102"/>
      <c r="UZQ241" s="102"/>
      <c r="UZR241" s="102"/>
      <c r="UZS241" s="102"/>
      <c r="UZT241" s="102"/>
      <c r="UZU241" s="102"/>
      <c r="UZV241" s="102"/>
      <c r="UZW241" s="102"/>
      <c r="UZX241" s="102"/>
      <c r="UZY241" s="102"/>
      <c r="UZZ241" s="102"/>
      <c r="VAA241" s="102"/>
      <c r="VAB241" s="102"/>
      <c r="VAC241" s="102"/>
      <c r="VAD241" s="102"/>
      <c r="VAE241" s="102"/>
      <c r="VAF241" s="102"/>
      <c r="VAG241" s="102"/>
      <c r="VAH241" s="102"/>
      <c r="VAI241" s="102"/>
      <c r="VAJ241" s="102"/>
      <c r="VAK241" s="102"/>
      <c r="VAL241" s="102"/>
      <c r="VAM241" s="102"/>
      <c r="VAN241" s="102"/>
      <c r="VAO241" s="102"/>
      <c r="VAP241" s="102"/>
      <c r="VAQ241" s="102"/>
      <c r="VAR241" s="102"/>
      <c r="VAS241" s="102"/>
      <c r="VAT241" s="102"/>
      <c r="VAU241" s="102"/>
      <c r="VAV241" s="102"/>
      <c r="VAW241" s="102"/>
      <c r="VAX241" s="102"/>
      <c r="VAY241" s="102"/>
      <c r="VAZ241" s="102"/>
      <c r="VBA241" s="102"/>
      <c r="VBB241" s="102"/>
      <c r="VBC241" s="102"/>
      <c r="VBD241" s="102"/>
      <c r="VBE241" s="102"/>
      <c r="VBF241" s="102"/>
      <c r="VBG241" s="102"/>
      <c r="VBH241" s="102"/>
      <c r="VBI241" s="102"/>
      <c r="VBJ241" s="102"/>
      <c r="VBK241" s="102"/>
      <c r="VBL241" s="102"/>
      <c r="VBM241" s="102"/>
      <c r="VBN241" s="102"/>
      <c r="VBO241" s="102"/>
      <c r="VBP241" s="102"/>
      <c r="VBQ241" s="102"/>
      <c r="VBR241" s="102"/>
      <c r="VBS241" s="102"/>
      <c r="VBT241" s="102"/>
      <c r="VBU241" s="102"/>
      <c r="VBV241" s="102"/>
      <c r="VBW241" s="102"/>
      <c r="VBX241" s="102"/>
      <c r="VBY241" s="102"/>
      <c r="VBZ241" s="102"/>
      <c r="VCA241" s="102"/>
      <c r="VCB241" s="102"/>
      <c r="VCC241" s="102"/>
      <c r="VCD241" s="102"/>
      <c r="VCE241" s="102"/>
      <c r="VCF241" s="102"/>
      <c r="VCG241" s="102"/>
      <c r="VCH241" s="102"/>
      <c r="VCI241" s="102"/>
      <c r="VCJ241" s="102"/>
      <c r="VCK241" s="102"/>
      <c r="VCL241" s="102"/>
      <c r="VCM241" s="102"/>
      <c r="VCN241" s="102"/>
      <c r="VCO241" s="102"/>
      <c r="VCP241" s="102"/>
      <c r="VCQ241" s="102"/>
      <c r="VCR241" s="102"/>
      <c r="VCS241" s="102"/>
      <c r="VCT241" s="102"/>
      <c r="VCU241" s="102"/>
      <c r="VCV241" s="102"/>
      <c r="VCW241" s="102"/>
      <c r="VCX241" s="102"/>
      <c r="VCY241" s="102"/>
      <c r="VCZ241" s="102"/>
      <c r="VDA241" s="102"/>
      <c r="VDB241" s="102"/>
      <c r="VDC241" s="102"/>
      <c r="VDD241" s="102"/>
      <c r="VDE241" s="102"/>
      <c r="VDF241" s="102"/>
      <c r="VDG241" s="102"/>
      <c r="VDH241" s="102"/>
      <c r="VDI241" s="102"/>
      <c r="VDJ241" s="102"/>
      <c r="VDK241" s="102"/>
      <c r="VDL241" s="102"/>
      <c r="VDM241" s="102"/>
      <c r="VDN241" s="102"/>
      <c r="VDO241" s="102"/>
      <c r="VDP241" s="102"/>
      <c r="VDQ241" s="102"/>
      <c r="VDR241" s="102"/>
      <c r="VDS241" s="102"/>
      <c r="VDT241" s="102"/>
      <c r="VDU241" s="102"/>
      <c r="VDV241" s="102"/>
      <c r="VDW241" s="102"/>
      <c r="VDX241" s="102"/>
      <c r="VDY241" s="102"/>
      <c r="VDZ241" s="102"/>
      <c r="VEA241" s="102"/>
      <c r="VEB241" s="102"/>
      <c r="VEC241" s="102"/>
      <c r="VED241" s="102"/>
      <c r="VEE241" s="102"/>
      <c r="VEF241" s="102"/>
      <c r="VEG241" s="102"/>
      <c r="VEH241" s="102"/>
      <c r="VEI241" s="102"/>
      <c r="VEJ241" s="102"/>
      <c r="VEK241" s="102"/>
      <c r="VEL241" s="102"/>
      <c r="VEM241" s="102"/>
      <c r="VEN241" s="102"/>
      <c r="VEO241" s="102"/>
      <c r="VEP241" s="102"/>
      <c r="VEQ241" s="102"/>
      <c r="VER241" s="102"/>
      <c r="VES241" s="102"/>
      <c r="VET241" s="102"/>
      <c r="VEU241" s="102"/>
      <c r="VEV241" s="102"/>
      <c r="VEW241" s="102"/>
      <c r="VEX241" s="102"/>
      <c r="VEY241" s="102"/>
      <c r="VEZ241" s="102"/>
      <c r="VFA241" s="102"/>
      <c r="VFB241" s="102"/>
      <c r="VFC241" s="102"/>
      <c r="VFD241" s="102"/>
      <c r="VFE241" s="102"/>
      <c r="VFF241" s="102"/>
      <c r="VFG241" s="102"/>
      <c r="VFH241" s="102"/>
      <c r="VFI241" s="102"/>
      <c r="VFJ241" s="102"/>
      <c r="VFK241" s="102"/>
      <c r="VFL241" s="102"/>
      <c r="VFM241" s="102"/>
      <c r="VFN241" s="102"/>
      <c r="VFO241" s="102"/>
      <c r="VFP241" s="102"/>
      <c r="VFQ241" s="102"/>
      <c r="VFR241" s="102"/>
      <c r="VFS241" s="102"/>
      <c r="VFT241" s="102"/>
      <c r="VFU241" s="102"/>
      <c r="VFV241" s="102"/>
      <c r="VFW241" s="102"/>
      <c r="VFX241" s="102"/>
      <c r="VFY241" s="102"/>
      <c r="VFZ241" s="102"/>
      <c r="VGA241" s="102"/>
      <c r="VGB241" s="102"/>
      <c r="VGC241" s="102"/>
      <c r="VGD241" s="102"/>
      <c r="VGE241" s="102"/>
      <c r="VGF241" s="102"/>
      <c r="VGG241" s="102"/>
      <c r="VGH241" s="102"/>
      <c r="VGI241" s="102"/>
      <c r="VGJ241" s="102"/>
      <c r="VGK241" s="102"/>
      <c r="VGL241" s="102"/>
      <c r="VGM241" s="102"/>
      <c r="VGN241" s="102"/>
      <c r="VGO241" s="102"/>
      <c r="VGP241" s="102"/>
      <c r="VGQ241" s="102"/>
      <c r="VGR241" s="102"/>
      <c r="VGS241" s="102"/>
      <c r="VGT241" s="102"/>
      <c r="VGU241" s="102"/>
      <c r="VGV241" s="102"/>
      <c r="VGW241" s="102"/>
      <c r="VGX241" s="102"/>
      <c r="VGY241" s="102"/>
      <c r="VGZ241" s="102"/>
      <c r="VHA241" s="102"/>
      <c r="VHB241" s="102"/>
      <c r="VHC241" s="102"/>
      <c r="VHD241" s="102"/>
      <c r="VHE241" s="102"/>
      <c r="VHF241" s="102"/>
      <c r="VHG241" s="102"/>
      <c r="VHH241" s="102"/>
      <c r="VHI241" s="102"/>
      <c r="VHJ241" s="102"/>
      <c r="VHK241" s="102"/>
      <c r="VHL241" s="102"/>
      <c r="VHM241" s="102"/>
      <c r="VHN241" s="102"/>
      <c r="VHO241" s="102"/>
      <c r="VHP241" s="102"/>
      <c r="VHQ241" s="102"/>
      <c r="VHR241" s="102"/>
      <c r="VHS241" s="102"/>
      <c r="VHT241" s="102"/>
      <c r="VHU241" s="102"/>
      <c r="VHV241" s="102"/>
      <c r="VHW241" s="102"/>
      <c r="VHX241" s="102"/>
      <c r="VHY241" s="102"/>
      <c r="VHZ241" s="102"/>
      <c r="VIA241" s="102"/>
      <c r="VIB241" s="102"/>
      <c r="VIC241" s="102"/>
      <c r="VID241" s="102"/>
      <c r="VIE241" s="102"/>
      <c r="VIF241" s="102"/>
      <c r="VIG241" s="102"/>
      <c r="VIH241" s="102"/>
      <c r="VII241" s="102"/>
      <c r="VIJ241" s="102"/>
      <c r="VIK241" s="102"/>
      <c r="VIL241" s="102"/>
      <c r="VIM241" s="102"/>
      <c r="VIN241" s="102"/>
      <c r="VIO241" s="102"/>
      <c r="VIP241" s="102"/>
      <c r="VIQ241" s="102"/>
      <c r="VIR241" s="102"/>
      <c r="VIS241" s="102"/>
      <c r="VIT241" s="102"/>
      <c r="VIU241" s="102"/>
      <c r="VIV241" s="102"/>
      <c r="VIW241" s="102"/>
      <c r="VIX241" s="102"/>
      <c r="VIY241" s="102"/>
      <c r="VIZ241" s="102"/>
      <c r="VJA241" s="102"/>
      <c r="VJB241" s="102"/>
      <c r="VJC241" s="102"/>
      <c r="VJD241" s="102"/>
      <c r="VJE241" s="102"/>
      <c r="VJF241" s="102"/>
      <c r="VJG241" s="102"/>
      <c r="VJH241" s="102"/>
      <c r="VJI241" s="102"/>
      <c r="VJJ241" s="102"/>
      <c r="VJK241" s="102"/>
      <c r="VJL241" s="102"/>
      <c r="VJM241" s="102"/>
      <c r="VJN241" s="102"/>
      <c r="VJO241" s="102"/>
      <c r="VJP241" s="102"/>
      <c r="VJQ241" s="102"/>
      <c r="VJR241" s="102"/>
      <c r="VJS241" s="102"/>
      <c r="VJT241" s="102"/>
      <c r="VJU241" s="102"/>
      <c r="VJV241" s="102"/>
      <c r="VJW241" s="102"/>
      <c r="VJX241" s="102"/>
      <c r="VJY241" s="102"/>
      <c r="VJZ241" s="102"/>
      <c r="VKA241" s="102"/>
      <c r="VKB241" s="102"/>
      <c r="VKC241" s="102"/>
      <c r="VKD241" s="102"/>
      <c r="VKE241" s="102"/>
      <c r="VKF241" s="102"/>
      <c r="VKG241" s="102"/>
      <c r="VKH241" s="102"/>
      <c r="VKI241" s="102"/>
      <c r="VKJ241" s="102"/>
      <c r="VKK241" s="102"/>
      <c r="VKL241" s="102"/>
      <c r="VKM241" s="102"/>
      <c r="VKN241" s="102"/>
      <c r="VKO241" s="102"/>
      <c r="VKP241" s="102"/>
      <c r="VKQ241" s="102"/>
      <c r="VKR241" s="102"/>
      <c r="VKS241" s="102"/>
      <c r="VKT241" s="102"/>
      <c r="VKU241" s="102"/>
      <c r="VKV241" s="102"/>
      <c r="VKW241" s="102"/>
      <c r="VKX241" s="102"/>
      <c r="VKY241" s="102"/>
      <c r="VKZ241" s="102"/>
      <c r="VLA241" s="102"/>
      <c r="VLB241" s="102"/>
      <c r="VLC241" s="102"/>
      <c r="VLD241" s="102"/>
      <c r="VLE241" s="102"/>
      <c r="VLF241" s="102"/>
      <c r="VLG241" s="102"/>
      <c r="VLH241" s="102"/>
      <c r="VLI241" s="102"/>
      <c r="VLJ241" s="102"/>
      <c r="VLK241" s="102"/>
      <c r="VLL241" s="102"/>
      <c r="VLM241" s="102"/>
      <c r="VLN241" s="102"/>
      <c r="VLO241" s="102"/>
      <c r="VLP241" s="102"/>
      <c r="VLQ241" s="102"/>
      <c r="VLR241" s="102"/>
      <c r="VLS241" s="102"/>
      <c r="VLT241" s="102"/>
      <c r="VLU241" s="102"/>
      <c r="VLV241" s="102"/>
      <c r="VLW241" s="102"/>
      <c r="VLX241" s="102"/>
      <c r="VLY241" s="102"/>
      <c r="VLZ241" s="102"/>
      <c r="VMA241" s="102"/>
      <c r="VMB241" s="102"/>
      <c r="VMC241" s="102"/>
      <c r="VMD241" s="102"/>
      <c r="VME241" s="102"/>
      <c r="VMF241" s="102"/>
      <c r="VMG241" s="102"/>
      <c r="VMH241" s="102"/>
      <c r="VMI241" s="102"/>
      <c r="VMJ241" s="102"/>
      <c r="VMK241" s="102"/>
      <c r="VML241" s="102"/>
      <c r="VMM241" s="102"/>
      <c r="VMN241" s="102"/>
      <c r="VMO241" s="102"/>
      <c r="VMP241" s="102"/>
      <c r="VMQ241" s="102"/>
      <c r="VMR241" s="102"/>
      <c r="VMS241" s="102"/>
      <c r="VMT241" s="102"/>
      <c r="VMU241" s="102"/>
      <c r="VMV241" s="102"/>
      <c r="VMW241" s="102"/>
      <c r="VMX241" s="102"/>
      <c r="VMY241" s="102"/>
      <c r="VMZ241" s="102"/>
      <c r="VNA241" s="102"/>
      <c r="VNB241" s="102"/>
      <c r="VNC241" s="102"/>
      <c r="VND241" s="102"/>
      <c r="VNE241" s="102"/>
      <c r="VNF241" s="102"/>
      <c r="VNG241" s="102"/>
      <c r="VNH241" s="102"/>
      <c r="VNI241" s="102"/>
      <c r="VNJ241" s="102"/>
      <c r="VNK241" s="102"/>
      <c r="VNL241" s="102"/>
      <c r="VNM241" s="102"/>
      <c r="VNN241" s="102"/>
      <c r="VNO241" s="102"/>
      <c r="VNP241" s="102"/>
      <c r="VNQ241" s="102"/>
      <c r="VNR241" s="102"/>
      <c r="VNS241" s="102"/>
      <c r="VNT241" s="102"/>
      <c r="VNU241" s="102"/>
      <c r="VNV241" s="102"/>
      <c r="VNW241" s="102"/>
      <c r="VNX241" s="102"/>
      <c r="VNY241" s="102"/>
      <c r="VNZ241" s="102"/>
      <c r="VOA241" s="102"/>
      <c r="VOB241" s="102"/>
      <c r="VOC241" s="102"/>
      <c r="VOD241" s="102"/>
      <c r="VOE241" s="102"/>
      <c r="VOF241" s="102"/>
      <c r="VOG241" s="102"/>
      <c r="VOH241" s="102"/>
      <c r="VOI241" s="102"/>
      <c r="VOJ241" s="102"/>
      <c r="VOK241" s="102"/>
      <c r="VOL241" s="102"/>
      <c r="VOM241" s="102"/>
      <c r="VON241" s="102"/>
      <c r="VOO241" s="102"/>
      <c r="VOP241" s="102"/>
      <c r="VOQ241" s="102"/>
      <c r="VOR241" s="102"/>
      <c r="VOS241" s="102"/>
      <c r="VOT241" s="102"/>
      <c r="VOU241" s="102"/>
      <c r="VOV241" s="102"/>
      <c r="VOW241" s="102"/>
      <c r="VOX241" s="102"/>
      <c r="VOY241" s="102"/>
      <c r="VOZ241" s="102"/>
      <c r="VPA241" s="102"/>
      <c r="VPB241" s="102"/>
      <c r="VPC241" s="102"/>
      <c r="VPD241" s="102"/>
      <c r="VPE241" s="102"/>
      <c r="VPF241" s="102"/>
      <c r="VPG241" s="102"/>
      <c r="VPH241" s="102"/>
      <c r="VPI241" s="102"/>
      <c r="VPJ241" s="102"/>
      <c r="VPK241" s="102"/>
      <c r="VPL241" s="102"/>
      <c r="VPM241" s="102"/>
      <c r="VPN241" s="102"/>
      <c r="VPO241" s="102"/>
      <c r="VPP241" s="102"/>
      <c r="VPQ241" s="102"/>
      <c r="VPR241" s="102"/>
      <c r="VPS241" s="102"/>
      <c r="VPT241" s="102"/>
      <c r="VPU241" s="102"/>
      <c r="VPV241" s="102"/>
      <c r="VPW241" s="102"/>
      <c r="VPX241" s="102"/>
      <c r="VPY241" s="102"/>
      <c r="VPZ241" s="102"/>
      <c r="VQA241" s="102"/>
      <c r="VQB241" s="102"/>
      <c r="VQC241" s="102"/>
      <c r="VQD241" s="102"/>
      <c r="VQE241" s="102"/>
      <c r="VQF241" s="102"/>
      <c r="VQG241" s="102"/>
      <c r="VQH241" s="102"/>
      <c r="VQI241" s="102"/>
      <c r="VQJ241" s="102"/>
      <c r="VQK241" s="102"/>
      <c r="VQL241" s="102"/>
      <c r="VQM241" s="102"/>
      <c r="VQN241" s="102"/>
      <c r="VQO241" s="102"/>
      <c r="VQP241" s="102"/>
      <c r="VQQ241" s="102"/>
      <c r="VQR241" s="102"/>
      <c r="VQS241" s="102"/>
      <c r="VQT241" s="102"/>
      <c r="VQU241" s="102"/>
      <c r="VQV241" s="102"/>
      <c r="VQW241" s="102"/>
      <c r="VQX241" s="102"/>
      <c r="VQY241" s="102"/>
      <c r="VQZ241" s="102"/>
      <c r="VRA241" s="102"/>
      <c r="VRB241" s="102"/>
      <c r="VRC241" s="102"/>
      <c r="VRD241" s="102"/>
      <c r="VRE241" s="102"/>
      <c r="VRF241" s="102"/>
      <c r="VRG241" s="102"/>
      <c r="VRH241" s="102"/>
      <c r="VRI241" s="102"/>
      <c r="VRJ241" s="102"/>
      <c r="VRK241" s="102"/>
      <c r="VRL241" s="102"/>
      <c r="VRM241" s="102"/>
      <c r="VRN241" s="102"/>
      <c r="VRO241" s="102"/>
      <c r="VRP241" s="102"/>
      <c r="VRQ241" s="102"/>
      <c r="VRR241" s="102"/>
      <c r="VRS241" s="102"/>
      <c r="VRT241" s="102"/>
      <c r="VRU241" s="102"/>
      <c r="VRV241" s="102"/>
      <c r="VRW241" s="102"/>
      <c r="VRX241" s="102"/>
      <c r="VRY241" s="102"/>
      <c r="VRZ241" s="102"/>
      <c r="VSA241" s="102"/>
      <c r="VSB241" s="102"/>
      <c r="VSC241" s="102"/>
      <c r="VSD241" s="102"/>
      <c r="VSE241" s="102"/>
      <c r="VSF241" s="102"/>
      <c r="VSG241" s="102"/>
      <c r="VSH241" s="102"/>
      <c r="VSI241" s="102"/>
      <c r="VSJ241" s="102"/>
      <c r="VSK241" s="102"/>
      <c r="VSL241" s="102"/>
      <c r="VSM241" s="102"/>
      <c r="VSN241" s="102"/>
      <c r="VSO241" s="102"/>
      <c r="VSP241" s="102"/>
      <c r="VSQ241" s="102"/>
      <c r="VSR241" s="102"/>
      <c r="VSS241" s="102"/>
      <c r="VST241" s="102"/>
      <c r="VSU241" s="102"/>
      <c r="VSV241" s="102"/>
      <c r="VSW241" s="102"/>
      <c r="VSX241" s="102"/>
      <c r="VSY241" s="102"/>
      <c r="VSZ241" s="102"/>
      <c r="VTA241" s="102"/>
      <c r="VTB241" s="102"/>
      <c r="VTC241" s="102"/>
      <c r="VTD241" s="102"/>
      <c r="VTE241" s="102"/>
      <c r="VTF241" s="102"/>
      <c r="VTG241" s="102"/>
      <c r="VTH241" s="102"/>
      <c r="VTI241" s="102"/>
      <c r="VTJ241" s="102"/>
      <c r="VTK241" s="102"/>
      <c r="VTL241" s="102"/>
      <c r="VTM241" s="102"/>
      <c r="VTN241" s="102"/>
      <c r="VTO241" s="102"/>
      <c r="VTP241" s="102"/>
      <c r="VTQ241" s="102"/>
      <c r="VTR241" s="102"/>
      <c r="VTS241" s="102"/>
      <c r="VTT241" s="102"/>
      <c r="VTU241" s="102"/>
      <c r="VTV241" s="102"/>
      <c r="VTW241" s="102"/>
      <c r="VTX241" s="102"/>
      <c r="VTY241" s="102"/>
      <c r="VTZ241" s="102"/>
      <c r="VUA241" s="102"/>
      <c r="VUB241" s="102"/>
      <c r="VUC241" s="102"/>
      <c r="VUD241" s="102"/>
      <c r="VUE241" s="102"/>
      <c r="VUF241" s="102"/>
      <c r="VUG241" s="102"/>
      <c r="VUH241" s="102"/>
      <c r="VUI241" s="102"/>
      <c r="VUJ241" s="102"/>
      <c r="VUK241" s="102"/>
      <c r="VUL241" s="102"/>
      <c r="VUM241" s="102"/>
      <c r="VUN241" s="102"/>
      <c r="VUO241" s="102"/>
      <c r="VUP241" s="102"/>
      <c r="VUQ241" s="102"/>
      <c r="VUR241" s="102"/>
      <c r="VUS241" s="102"/>
      <c r="VUT241" s="102"/>
      <c r="VUU241" s="102"/>
      <c r="VUV241" s="102"/>
      <c r="VUW241" s="102"/>
      <c r="VUX241" s="102"/>
      <c r="VUY241" s="102"/>
      <c r="VUZ241" s="102"/>
      <c r="VVA241" s="102"/>
      <c r="VVB241" s="102"/>
      <c r="VVC241" s="102"/>
      <c r="VVD241" s="102"/>
      <c r="VVE241" s="102"/>
      <c r="VVF241" s="102"/>
      <c r="VVG241" s="102"/>
      <c r="VVH241" s="102"/>
      <c r="VVI241" s="102"/>
      <c r="VVJ241" s="102"/>
      <c r="VVK241" s="102"/>
      <c r="VVL241" s="102"/>
      <c r="VVM241" s="102"/>
      <c r="VVN241" s="102"/>
      <c r="VVO241" s="102"/>
      <c r="VVP241" s="102"/>
      <c r="VVQ241" s="102"/>
      <c r="VVR241" s="102"/>
      <c r="VVS241" s="102"/>
      <c r="VVT241" s="102"/>
      <c r="VVU241" s="102"/>
      <c r="VVV241" s="102"/>
      <c r="VVW241" s="102"/>
      <c r="VVX241" s="102"/>
      <c r="VVY241" s="102"/>
      <c r="VVZ241" s="102"/>
      <c r="VWA241" s="102"/>
      <c r="VWB241" s="102"/>
      <c r="VWC241" s="102"/>
      <c r="VWD241" s="102"/>
      <c r="VWE241" s="102"/>
      <c r="VWF241" s="102"/>
      <c r="VWG241" s="102"/>
      <c r="VWH241" s="102"/>
      <c r="VWI241" s="102"/>
      <c r="VWJ241" s="102"/>
      <c r="VWK241" s="102"/>
      <c r="VWL241" s="102"/>
      <c r="VWM241" s="102"/>
      <c r="VWN241" s="102"/>
      <c r="VWO241" s="102"/>
      <c r="VWP241" s="102"/>
      <c r="VWQ241" s="102"/>
      <c r="VWR241" s="102"/>
      <c r="VWS241" s="102"/>
      <c r="VWT241" s="102"/>
      <c r="VWU241" s="102"/>
      <c r="VWV241" s="102"/>
      <c r="VWW241" s="102"/>
      <c r="VWX241" s="102"/>
      <c r="VWY241" s="102"/>
      <c r="VWZ241" s="102"/>
      <c r="VXA241" s="102"/>
      <c r="VXB241" s="102"/>
      <c r="VXC241" s="102"/>
      <c r="VXD241" s="102"/>
      <c r="VXE241" s="102"/>
      <c r="VXF241" s="102"/>
      <c r="VXG241" s="102"/>
      <c r="VXH241" s="102"/>
      <c r="VXI241" s="102"/>
      <c r="VXJ241" s="102"/>
      <c r="VXK241" s="102"/>
      <c r="VXL241" s="102"/>
      <c r="VXM241" s="102"/>
      <c r="VXN241" s="102"/>
      <c r="VXO241" s="102"/>
      <c r="VXP241" s="102"/>
      <c r="VXQ241" s="102"/>
      <c r="VXR241" s="102"/>
      <c r="VXS241" s="102"/>
      <c r="VXT241" s="102"/>
      <c r="VXU241" s="102"/>
      <c r="VXV241" s="102"/>
      <c r="VXW241" s="102"/>
      <c r="VXX241" s="102"/>
      <c r="VXY241" s="102"/>
      <c r="VXZ241" s="102"/>
      <c r="VYA241" s="102"/>
      <c r="VYB241" s="102"/>
      <c r="VYC241" s="102"/>
      <c r="VYD241" s="102"/>
      <c r="VYE241" s="102"/>
      <c r="VYF241" s="102"/>
      <c r="VYG241" s="102"/>
      <c r="VYH241" s="102"/>
      <c r="VYI241" s="102"/>
      <c r="VYJ241" s="102"/>
      <c r="VYK241" s="102"/>
      <c r="VYL241" s="102"/>
      <c r="VYM241" s="102"/>
      <c r="VYN241" s="102"/>
      <c r="VYO241" s="102"/>
      <c r="VYP241" s="102"/>
      <c r="VYQ241" s="102"/>
      <c r="VYR241" s="102"/>
      <c r="VYS241" s="102"/>
      <c r="VYT241" s="102"/>
      <c r="VYU241" s="102"/>
      <c r="VYV241" s="102"/>
      <c r="VYW241" s="102"/>
      <c r="VYX241" s="102"/>
      <c r="VYY241" s="102"/>
      <c r="VYZ241" s="102"/>
      <c r="VZA241" s="102"/>
      <c r="VZB241" s="102"/>
      <c r="VZC241" s="102"/>
      <c r="VZD241" s="102"/>
      <c r="VZE241" s="102"/>
      <c r="VZF241" s="102"/>
      <c r="VZG241" s="102"/>
      <c r="VZH241" s="102"/>
      <c r="VZI241" s="102"/>
      <c r="VZJ241" s="102"/>
      <c r="VZK241" s="102"/>
      <c r="VZL241" s="102"/>
      <c r="VZM241" s="102"/>
      <c r="VZN241" s="102"/>
      <c r="VZO241" s="102"/>
      <c r="VZP241" s="102"/>
      <c r="VZQ241" s="102"/>
      <c r="VZR241" s="102"/>
      <c r="VZS241" s="102"/>
      <c r="VZT241" s="102"/>
      <c r="VZU241" s="102"/>
      <c r="VZV241" s="102"/>
      <c r="VZW241" s="102"/>
      <c r="VZX241" s="102"/>
      <c r="VZY241" s="102"/>
      <c r="VZZ241" s="102"/>
      <c r="WAA241" s="102"/>
      <c r="WAB241" s="102"/>
      <c r="WAC241" s="102"/>
      <c r="WAD241" s="102"/>
      <c r="WAE241" s="102"/>
      <c r="WAF241" s="102"/>
      <c r="WAG241" s="102"/>
      <c r="WAH241" s="102"/>
      <c r="WAI241" s="102"/>
      <c r="WAJ241" s="102"/>
      <c r="WAK241" s="102"/>
      <c r="WAL241" s="102"/>
      <c r="WAM241" s="102"/>
      <c r="WAN241" s="102"/>
      <c r="WAO241" s="102"/>
      <c r="WAP241" s="102"/>
      <c r="WAQ241" s="102"/>
      <c r="WAR241" s="102"/>
      <c r="WAS241" s="102"/>
      <c r="WAT241" s="102"/>
      <c r="WAU241" s="102"/>
      <c r="WAV241" s="102"/>
      <c r="WAW241" s="102"/>
      <c r="WAX241" s="102"/>
      <c r="WAY241" s="102"/>
      <c r="WAZ241" s="102"/>
      <c r="WBA241" s="102"/>
      <c r="WBB241" s="102"/>
      <c r="WBC241" s="102"/>
      <c r="WBD241" s="102"/>
      <c r="WBE241" s="102"/>
      <c r="WBF241" s="102"/>
      <c r="WBG241" s="102"/>
      <c r="WBH241" s="102"/>
      <c r="WBI241" s="102"/>
      <c r="WBJ241" s="102"/>
      <c r="WBK241" s="102"/>
      <c r="WBL241" s="102"/>
      <c r="WBM241" s="102"/>
      <c r="WBN241" s="102"/>
      <c r="WBO241" s="102"/>
      <c r="WBP241" s="102"/>
      <c r="WBQ241" s="102"/>
      <c r="WBR241" s="102"/>
      <c r="WBS241" s="102"/>
      <c r="WBT241" s="102"/>
      <c r="WBU241" s="102"/>
      <c r="WBV241" s="102"/>
      <c r="WBW241" s="102"/>
      <c r="WBX241" s="102"/>
      <c r="WBY241" s="102"/>
      <c r="WBZ241" s="102"/>
      <c r="WCA241" s="102"/>
      <c r="WCB241" s="102"/>
      <c r="WCC241" s="102"/>
      <c r="WCD241" s="102"/>
      <c r="WCE241" s="102"/>
      <c r="WCF241" s="102"/>
      <c r="WCG241" s="102"/>
      <c r="WCH241" s="102"/>
      <c r="WCI241" s="102"/>
      <c r="WCJ241" s="102"/>
      <c r="WCK241" s="102"/>
      <c r="WCL241" s="102"/>
      <c r="WCM241" s="102"/>
      <c r="WCN241" s="102"/>
      <c r="WCO241" s="102"/>
      <c r="WCP241" s="102"/>
      <c r="WCQ241" s="102"/>
      <c r="WCR241" s="102"/>
      <c r="WCS241" s="102"/>
      <c r="WCT241" s="102"/>
      <c r="WCU241" s="102"/>
      <c r="WCV241" s="102"/>
      <c r="WCW241" s="102"/>
      <c r="WCX241" s="102"/>
      <c r="WCY241" s="102"/>
      <c r="WCZ241" s="102"/>
      <c r="WDA241" s="102"/>
      <c r="WDB241" s="102"/>
      <c r="WDC241" s="102"/>
      <c r="WDD241" s="102"/>
      <c r="WDE241" s="102"/>
      <c r="WDF241" s="102"/>
      <c r="WDG241" s="102"/>
      <c r="WDH241" s="102"/>
      <c r="WDI241" s="102"/>
      <c r="WDJ241" s="102"/>
      <c r="WDK241" s="102"/>
      <c r="WDL241" s="102"/>
      <c r="WDM241" s="102"/>
      <c r="WDN241" s="102"/>
      <c r="WDO241" s="102"/>
      <c r="WDP241" s="102"/>
      <c r="WDQ241" s="102"/>
      <c r="WDR241" s="102"/>
      <c r="WDS241" s="102"/>
      <c r="WDT241" s="102"/>
      <c r="WDU241" s="102"/>
      <c r="WDV241" s="102"/>
      <c r="WDW241" s="102"/>
      <c r="WDX241" s="102"/>
      <c r="WDY241" s="102"/>
      <c r="WDZ241" s="102"/>
      <c r="WEA241" s="102"/>
      <c r="WEB241" s="102"/>
      <c r="WEC241" s="102"/>
      <c r="WED241" s="102"/>
      <c r="WEE241" s="102"/>
      <c r="WEF241" s="102"/>
      <c r="WEG241" s="102"/>
      <c r="WEH241" s="102"/>
      <c r="WEI241" s="102"/>
      <c r="WEJ241" s="102"/>
      <c r="WEK241" s="102"/>
      <c r="WEL241" s="102"/>
      <c r="WEM241" s="102"/>
      <c r="WEN241" s="102"/>
      <c r="WEO241" s="102"/>
      <c r="WEP241" s="102"/>
      <c r="WEQ241" s="102"/>
      <c r="WER241" s="102"/>
      <c r="WES241" s="102"/>
      <c r="WET241" s="102"/>
      <c r="WEU241" s="102"/>
      <c r="WEV241" s="102"/>
      <c r="WEW241" s="102"/>
      <c r="WEX241" s="102"/>
      <c r="WEY241" s="102"/>
      <c r="WEZ241" s="102"/>
      <c r="WFA241" s="102"/>
      <c r="WFB241" s="102"/>
      <c r="WFC241" s="102"/>
      <c r="WFD241" s="102"/>
      <c r="WFE241" s="102"/>
      <c r="WFF241" s="102"/>
      <c r="WFG241" s="102"/>
      <c r="WFH241" s="102"/>
      <c r="WFI241" s="102"/>
      <c r="WFJ241" s="102"/>
      <c r="WFK241" s="102"/>
      <c r="WFL241" s="102"/>
      <c r="WFM241" s="102"/>
      <c r="WFN241" s="102"/>
      <c r="WFO241" s="102"/>
      <c r="WFP241" s="102"/>
      <c r="WFQ241" s="102"/>
      <c r="WFR241" s="102"/>
      <c r="WFS241" s="102"/>
      <c r="WFT241" s="102"/>
      <c r="WFU241" s="102"/>
      <c r="WFV241" s="102"/>
      <c r="WFW241" s="102"/>
      <c r="WFX241" s="102"/>
      <c r="WFY241" s="102"/>
      <c r="WFZ241" s="102"/>
      <c r="WGA241" s="102"/>
      <c r="WGB241" s="102"/>
      <c r="WGC241" s="102"/>
      <c r="WGD241" s="102"/>
      <c r="WGE241" s="102"/>
      <c r="WGF241" s="102"/>
      <c r="WGG241" s="102"/>
      <c r="WGH241" s="102"/>
      <c r="WGI241" s="102"/>
      <c r="WGJ241" s="102"/>
      <c r="WGK241" s="102"/>
      <c r="WGL241" s="102"/>
      <c r="WGM241" s="102"/>
      <c r="WGN241" s="102"/>
      <c r="WGO241" s="102"/>
      <c r="WGP241" s="102"/>
      <c r="WGQ241" s="102"/>
      <c r="WGR241" s="102"/>
      <c r="WGS241" s="102"/>
      <c r="WGT241" s="102"/>
      <c r="WGU241" s="102"/>
      <c r="WGV241" s="102"/>
      <c r="WGW241" s="102"/>
      <c r="WGX241" s="102"/>
      <c r="WGY241" s="102"/>
      <c r="WGZ241" s="102"/>
      <c r="WHA241" s="102"/>
      <c r="WHB241" s="102"/>
      <c r="WHC241" s="102"/>
      <c r="WHD241" s="102"/>
      <c r="WHE241" s="102"/>
      <c r="WHF241" s="102"/>
      <c r="WHG241" s="102"/>
      <c r="WHH241" s="102"/>
      <c r="WHI241" s="102"/>
      <c r="WHJ241" s="102"/>
      <c r="WHK241" s="102"/>
      <c r="WHL241" s="102"/>
      <c r="WHM241" s="102"/>
      <c r="WHN241" s="102"/>
      <c r="WHO241" s="102"/>
      <c r="WHP241" s="102"/>
      <c r="WHQ241" s="102"/>
      <c r="WHR241" s="102"/>
      <c r="WHS241" s="102"/>
      <c r="WHT241" s="102"/>
      <c r="WHU241" s="102"/>
      <c r="WHV241" s="102"/>
      <c r="WHW241" s="102"/>
      <c r="WHX241" s="102"/>
      <c r="WHY241" s="102"/>
      <c r="WHZ241" s="102"/>
      <c r="WIA241" s="102"/>
      <c r="WIB241" s="102"/>
      <c r="WIC241" s="102"/>
      <c r="WID241" s="102"/>
      <c r="WIE241" s="102"/>
      <c r="WIF241" s="102"/>
      <c r="WIG241" s="102"/>
      <c r="WIH241" s="102"/>
      <c r="WII241" s="102"/>
      <c r="WIJ241" s="102"/>
      <c r="WIK241" s="102"/>
      <c r="WIL241" s="102"/>
      <c r="WIM241" s="102"/>
      <c r="WIN241" s="102"/>
      <c r="WIO241" s="102"/>
      <c r="WIP241" s="102"/>
      <c r="WIQ241" s="102"/>
      <c r="WIR241" s="102"/>
      <c r="WIS241" s="102"/>
      <c r="WIT241" s="102"/>
      <c r="WIU241" s="102"/>
      <c r="WIV241" s="102"/>
      <c r="WIW241" s="102"/>
      <c r="WIX241" s="102"/>
      <c r="WIY241" s="102"/>
      <c r="WIZ241" s="102"/>
      <c r="WJA241" s="102"/>
      <c r="WJB241" s="102"/>
      <c r="WJC241" s="102"/>
      <c r="WJD241" s="102"/>
      <c r="WJE241" s="102"/>
      <c r="WJF241" s="102"/>
      <c r="WJG241" s="102"/>
      <c r="WJH241" s="102"/>
      <c r="WJI241" s="102"/>
      <c r="WJJ241" s="102"/>
      <c r="WJK241" s="102"/>
      <c r="WJL241" s="102"/>
      <c r="WJM241" s="102"/>
      <c r="WJN241" s="102"/>
      <c r="WJO241" s="102"/>
      <c r="WJP241" s="102"/>
      <c r="WJQ241" s="102"/>
      <c r="WJR241" s="102"/>
      <c r="WJS241" s="102"/>
      <c r="WJT241" s="102"/>
      <c r="WJU241" s="102"/>
      <c r="WJV241" s="102"/>
      <c r="WJW241" s="102"/>
      <c r="WJX241" s="102"/>
      <c r="WJY241" s="102"/>
      <c r="WJZ241" s="102"/>
      <c r="WKA241" s="102"/>
      <c r="WKB241" s="102"/>
      <c r="WKC241" s="102"/>
      <c r="WKD241" s="102"/>
      <c r="WKE241" s="102"/>
      <c r="WKF241" s="102"/>
      <c r="WKG241" s="102"/>
      <c r="WKH241" s="102"/>
      <c r="WKI241" s="102"/>
      <c r="WKJ241" s="102"/>
      <c r="WKK241" s="102"/>
      <c r="WKL241" s="102"/>
      <c r="WKM241" s="102"/>
      <c r="WKN241" s="102"/>
      <c r="WKO241" s="102"/>
      <c r="WKP241" s="102"/>
      <c r="WKQ241" s="102"/>
      <c r="WKR241" s="102"/>
      <c r="WKS241" s="102"/>
      <c r="WKT241" s="102"/>
      <c r="WKU241" s="102"/>
      <c r="WKV241" s="102"/>
      <c r="WKW241" s="102"/>
      <c r="WKX241" s="102"/>
      <c r="WKY241" s="102"/>
      <c r="WKZ241" s="102"/>
      <c r="WLA241" s="102"/>
      <c r="WLB241" s="102"/>
      <c r="WLC241" s="102"/>
      <c r="WLD241" s="102"/>
      <c r="WLE241" s="102"/>
      <c r="WLF241" s="102"/>
      <c r="WLG241" s="102"/>
      <c r="WLH241" s="102"/>
      <c r="WLI241" s="102"/>
      <c r="WLJ241" s="102"/>
      <c r="WLK241" s="102"/>
      <c r="WLL241" s="102"/>
      <c r="WLM241" s="102"/>
      <c r="WLN241" s="102"/>
      <c r="WLO241" s="102"/>
      <c r="WLP241" s="102"/>
      <c r="WLQ241" s="102"/>
      <c r="WLR241" s="102"/>
      <c r="WLS241" s="102"/>
      <c r="WLT241" s="102"/>
      <c r="WLU241" s="102"/>
      <c r="WLV241" s="102"/>
      <c r="WLW241" s="102"/>
      <c r="WLX241" s="102"/>
      <c r="WLY241" s="102"/>
      <c r="WLZ241" s="102"/>
      <c r="WMA241" s="102"/>
      <c r="WMB241" s="102"/>
      <c r="WMC241" s="102"/>
      <c r="WMD241" s="102"/>
      <c r="WME241" s="102"/>
      <c r="WMF241" s="102"/>
      <c r="WMG241" s="102"/>
      <c r="WMH241" s="102"/>
      <c r="WMI241" s="102"/>
      <c r="WMJ241" s="102"/>
      <c r="WMK241" s="102"/>
      <c r="WML241" s="102"/>
      <c r="WMM241" s="102"/>
      <c r="WMN241" s="102"/>
      <c r="WMO241" s="102"/>
      <c r="WMP241" s="102"/>
      <c r="WMQ241" s="102"/>
      <c r="WMR241" s="102"/>
      <c r="WMS241" s="102"/>
      <c r="WMT241" s="102"/>
      <c r="WMU241" s="102"/>
      <c r="WMV241" s="102"/>
      <c r="WMW241" s="102"/>
      <c r="WMX241" s="102"/>
      <c r="WMY241" s="102"/>
      <c r="WMZ241" s="102"/>
      <c r="WNA241" s="102"/>
      <c r="WNB241" s="102"/>
      <c r="WNC241" s="102"/>
      <c r="WND241" s="102"/>
      <c r="WNE241" s="102"/>
      <c r="WNF241" s="102"/>
      <c r="WNG241" s="102"/>
      <c r="WNH241" s="102"/>
      <c r="WNI241" s="102"/>
      <c r="WNJ241" s="102"/>
      <c r="WNK241" s="102"/>
      <c r="WNL241" s="102"/>
      <c r="WNM241" s="102"/>
      <c r="WNN241" s="102"/>
      <c r="WNO241" s="102"/>
      <c r="WNP241" s="102"/>
      <c r="WNQ241" s="102"/>
      <c r="WNR241" s="102"/>
      <c r="WNS241" s="102"/>
      <c r="WNT241" s="102"/>
      <c r="WNU241" s="102"/>
      <c r="WNV241" s="102"/>
      <c r="WNW241" s="102"/>
      <c r="WNX241" s="102"/>
      <c r="WNY241" s="102"/>
      <c r="WNZ241" s="102"/>
      <c r="WOA241" s="102"/>
      <c r="WOB241" s="102"/>
      <c r="WOC241" s="102"/>
      <c r="WOD241" s="102"/>
      <c r="WOE241" s="102"/>
      <c r="WOF241" s="102"/>
      <c r="WOG241" s="102"/>
      <c r="WOH241" s="102"/>
      <c r="WOI241" s="102"/>
      <c r="WOJ241" s="102"/>
      <c r="WOK241" s="102"/>
      <c r="WOL241" s="102"/>
      <c r="WOM241" s="102"/>
      <c r="WON241" s="102"/>
      <c r="WOO241" s="102"/>
      <c r="WOP241" s="102"/>
      <c r="WOQ241" s="102"/>
      <c r="WOR241" s="102"/>
      <c r="WOS241" s="102"/>
      <c r="WOT241" s="102"/>
      <c r="WOU241" s="102"/>
      <c r="WOV241" s="102"/>
      <c r="WOW241" s="102"/>
      <c r="WOX241" s="102"/>
      <c r="WOY241" s="102"/>
      <c r="WOZ241" s="102"/>
      <c r="WPA241" s="102"/>
      <c r="WPB241" s="102"/>
      <c r="WPC241" s="102"/>
      <c r="WPD241" s="102"/>
      <c r="WPE241" s="102"/>
      <c r="WPF241" s="102"/>
      <c r="WPG241" s="102"/>
      <c r="WPH241" s="102"/>
      <c r="WPI241" s="102"/>
      <c r="WPJ241" s="102"/>
      <c r="WPK241" s="102"/>
      <c r="WPL241" s="102"/>
      <c r="WPM241" s="102"/>
      <c r="WPN241" s="102"/>
      <c r="WPO241" s="102"/>
      <c r="WPP241" s="102"/>
      <c r="WPQ241" s="102"/>
      <c r="WPR241" s="102"/>
      <c r="WPS241" s="102"/>
      <c r="WPT241" s="102"/>
      <c r="WPU241" s="102"/>
      <c r="WPV241" s="102"/>
      <c r="WPW241" s="102"/>
      <c r="WPX241" s="102"/>
      <c r="WPY241" s="102"/>
      <c r="WPZ241" s="102"/>
      <c r="WQA241" s="102"/>
      <c r="WQB241" s="102"/>
      <c r="WQC241" s="102"/>
      <c r="WQD241" s="102"/>
      <c r="WQE241" s="102"/>
      <c r="WQF241" s="102"/>
      <c r="WQG241" s="102"/>
      <c r="WQH241" s="102"/>
      <c r="WQI241" s="102"/>
      <c r="WQJ241" s="102"/>
      <c r="WQK241" s="102"/>
      <c r="WQL241" s="102"/>
      <c r="WQM241" s="102"/>
      <c r="WQN241" s="102"/>
      <c r="WQO241" s="102"/>
      <c r="WQP241" s="102"/>
      <c r="WQQ241" s="102"/>
      <c r="WQR241" s="102"/>
      <c r="WQS241" s="102"/>
      <c r="WQT241" s="102"/>
      <c r="WQU241" s="102"/>
      <c r="WQV241" s="102"/>
      <c r="WQW241" s="102"/>
      <c r="WQX241" s="102"/>
      <c r="WQY241" s="102"/>
      <c r="WQZ241" s="102"/>
      <c r="WRA241" s="102"/>
      <c r="WRB241" s="102"/>
      <c r="WRC241" s="102"/>
      <c r="WRD241" s="102"/>
      <c r="WRE241" s="102"/>
      <c r="WRF241" s="102"/>
      <c r="WRG241" s="102"/>
      <c r="WRH241" s="102"/>
      <c r="WRI241" s="102"/>
      <c r="WRJ241" s="102"/>
      <c r="WRK241" s="102"/>
      <c r="WRL241" s="102"/>
      <c r="WRM241" s="102"/>
      <c r="WRN241" s="102"/>
      <c r="WRO241" s="102"/>
      <c r="WRP241" s="102"/>
      <c r="WRQ241" s="102"/>
      <c r="WRR241" s="102"/>
      <c r="WRS241" s="102"/>
      <c r="WRT241" s="102"/>
      <c r="WRU241" s="102"/>
      <c r="WRV241" s="102"/>
      <c r="WRW241" s="102"/>
      <c r="WRX241" s="102"/>
      <c r="WRY241" s="102"/>
      <c r="WRZ241" s="102"/>
      <c r="WSA241" s="102"/>
      <c r="WSB241" s="102"/>
      <c r="WSC241" s="102"/>
      <c r="WSD241" s="102"/>
      <c r="WSE241" s="102"/>
      <c r="WSF241" s="102"/>
      <c r="WSG241" s="102"/>
      <c r="WSH241" s="102"/>
      <c r="WSI241" s="102"/>
      <c r="WSJ241" s="102"/>
      <c r="WSK241" s="102"/>
      <c r="WSL241" s="102"/>
      <c r="WSM241" s="102"/>
      <c r="WSN241" s="102"/>
      <c r="WSO241" s="102"/>
      <c r="WSP241" s="102"/>
      <c r="WSQ241" s="102"/>
      <c r="WSR241" s="102"/>
      <c r="WSS241" s="102"/>
      <c r="WST241" s="102"/>
      <c r="WSU241" s="102"/>
      <c r="WSV241" s="102"/>
      <c r="WSW241" s="102"/>
      <c r="WSX241" s="102"/>
      <c r="WSY241" s="102"/>
      <c r="WSZ241" s="102"/>
      <c r="WTA241" s="102"/>
      <c r="WTB241" s="102"/>
      <c r="WTC241" s="102"/>
      <c r="WTD241" s="102"/>
      <c r="WTE241" s="102"/>
      <c r="WTF241" s="102"/>
      <c r="WTG241" s="102"/>
      <c r="WTH241" s="102"/>
      <c r="WTI241" s="102"/>
      <c r="WTJ241" s="102"/>
      <c r="WTK241" s="102"/>
      <c r="WTL241" s="102"/>
      <c r="WTM241" s="102"/>
      <c r="WTN241" s="102"/>
      <c r="WTO241" s="102"/>
      <c r="WTP241" s="102"/>
      <c r="WTQ241" s="102"/>
      <c r="WTR241" s="102"/>
      <c r="WTS241" s="102"/>
      <c r="WTT241" s="102"/>
      <c r="WTU241" s="102"/>
      <c r="WTV241" s="102"/>
      <c r="WTW241" s="102"/>
      <c r="WTX241" s="102"/>
      <c r="WTY241" s="102"/>
      <c r="WTZ241" s="102"/>
      <c r="WUA241" s="102"/>
      <c r="WUB241" s="102"/>
      <c r="WUC241" s="102"/>
      <c r="WUD241" s="102"/>
      <c r="WUE241" s="102"/>
      <c r="WUF241" s="102"/>
      <c r="WUG241" s="102"/>
      <c r="WUH241" s="102"/>
      <c r="WUI241" s="102"/>
      <c r="WUJ241" s="102"/>
      <c r="WUK241" s="102"/>
      <c r="WUL241" s="102"/>
      <c r="WUM241" s="102"/>
      <c r="WUN241" s="102"/>
      <c r="WUO241" s="102"/>
      <c r="WUP241" s="102"/>
      <c r="WUQ241" s="102"/>
      <c r="WUR241" s="102"/>
      <c r="WUS241" s="102"/>
      <c r="WUT241" s="102"/>
      <c r="WUU241" s="102"/>
      <c r="WUV241" s="102"/>
      <c r="WUW241" s="102"/>
      <c r="WUX241" s="102"/>
      <c r="WUY241" s="102"/>
      <c r="WUZ241" s="102"/>
      <c r="WVA241" s="102"/>
      <c r="WVB241" s="102"/>
      <c r="WVC241" s="102"/>
      <c r="WVD241" s="102"/>
      <c r="WVE241" s="102"/>
      <c r="WVF241" s="102"/>
      <c r="WVG241" s="102"/>
      <c r="WVH241" s="102"/>
      <c r="WVI241" s="102"/>
      <c r="WVJ241" s="102"/>
      <c r="WVK241" s="102"/>
      <c r="WVL241" s="102"/>
      <c r="WVM241" s="102"/>
      <c r="WVN241" s="102"/>
      <c r="WVO241" s="102"/>
      <c r="WVP241" s="102"/>
      <c r="WVQ241" s="102"/>
      <c r="WVR241" s="102"/>
      <c r="WVS241" s="102"/>
      <c r="WVT241" s="102"/>
      <c r="WVU241" s="102"/>
      <c r="WVV241" s="102"/>
      <c r="WVW241" s="102"/>
      <c r="WVX241" s="102"/>
      <c r="WVY241" s="102"/>
      <c r="WVZ241" s="102"/>
      <c r="WWA241" s="102"/>
      <c r="WWB241" s="102"/>
      <c r="WWC241" s="102"/>
      <c r="WWD241" s="102"/>
      <c r="WWE241" s="102"/>
      <c r="WWF241" s="102"/>
      <c r="WWG241" s="102"/>
      <c r="WWH241" s="102"/>
      <c r="WWI241" s="102"/>
      <c r="WWJ241" s="102"/>
      <c r="WWK241" s="102"/>
      <c r="WWL241" s="102"/>
      <c r="WWM241" s="102"/>
      <c r="WWN241" s="102"/>
      <c r="WWO241" s="102"/>
      <c r="WWP241" s="102"/>
      <c r="WWQ241" s="102"/>
      <c r="WWR241" s="102"/>
      <c r="WWS241" s="102"/>
      <c r="WWT241" s="102"/>
      <c r="WWU241" s="102"/>
      <c r="WWV241" s="102"/>
      <c r="WWW241" s="102"/>
      <c r="WWX241" s="102"/>
      <c r="WWY241" s="102"/>
      <c r="WWZ241" s="102"/>
      <c r="WXA241" s="102"/>
      <c r="WXB241" s="102"/>
      <c r="WXC241" s="102"/>
      <c r="WXD241" s="102"/>
      <c r="WXE241" s="102"/>
      <c r="WXF241" s="102"/>
      <c r="WXG241" s="102"/>
      <c r="WXH241" s="102"/>
      <c r="WXI241" s="102"/>
      <c r="WXJ241" s="102"/>
      <c r="WXK241" s="102"/>
      <c r="WXL241" s="102"/>
      <c r="WXM241" s="102"/>
      <c r="WXN241" s="102"/>
      <c r="WXO241" s="102"/>
      <c r="WXP241" s="102"/>
      <c r="WXQ241" s="102"/>
      <c r="WXR241" s="102"/>
      <c r="WXS241" s="102"/>
      <c r="WXT241" s="102"/>
      <c r="WXU241" s="102"/>
      <c r="WXV241" s="102"/>
      <c r="WXW241" s="102"/>
      <c r="WXX241" s="102"/>
      <c r="WXY241" s="102"/>
      <c r="WXZ241" s="102"/>
      <c r="WYA241" s="102"/>
      <c r="WYB241" s="102"/>
      <c r="WYC241" s="102"/>
      <c r="WYD241" s="102"/>
      <c r="WYE241" s="102"/>
      <c r="WYF241" s="102"/>
      <c r="WYG241" s="102"/>
      <c r="WYH241" s="102"/>
      <c r="WYI241" s="102"/>
      <c r="WYJ241" s="102"/>
      <c r="WYK241" s="102"/>
      <c r="WYL241" s="102"/>
      <c r="WYM241" s="102"/>
      <c r="WYN241" s="102"/>
      <c r="WYO241" s="102"/>
      <c r="WYP241" s="102"/>
      <c r="WYQ241" s="102"/>
      <c r="WYR241" s="102"/>
      <c r="WYS241" s="102"/>
      <c r="WYT241" s="102"/>
      <c r="WYU241" s="102"/>
      <c r="WYV241" s="102"/>
      <c r="WYW241" s="102"/>
      <c r="WYX241" s="102"/>
      <c r="WYY241" s="102"/>
      <c r="WYZ241" s="102"/>
      <c r="WZA241" s="102"/>
      <c r="WZB241" s="102"/>
      <c r="WZC241" s="102"/>
      <c r="WZD241" s="102"/>
      <c r="WZE241" s="102"/>
      <c r="WZF241" s="102"/>
      <c r="WZG241" s="102"/>
      <c r="WZH241" s="102"/>
      <c r="WZI241" s="102"/>
      <c r="WZJ241" s="102"/>
      <c r="WZK241" s="102"/>
      <c r="WZL241" s="102"/>
      <c r="WZM241" s="102"/>
      <c r="WZN241" s="102"/>
      <c r="WZO241" s="102"/>
      <c r="WZP241" s="102"/>
      <c r="WZQ241" s="102"/>
      <c r="WZR241" s="102"/>
      <c r="WZS241" s="102"/>
      <c r="WZT241" s="102"/>
      <c r="WZU241" s="102"/>
      <c r="WZV241" s="102"/>
      <c r="WZW241" s="102"/>
      <c r="WZX241" s="102"/>
      <c r="WZY241" s="102"/>
      <c r="WZZ241" s="102"/>
      <c r="XAA241" s="102"/>
      <c r="XAB241" s="102"/>
      <c r="XAC241" s="102"/>
      <c r="XAD241" s="102"/>
      <c r="XAE241" s="102"/>
      <c r="XAF241" s="102"/>
      <c r="XAG241" s="102"/>
      <c r="XAH241" s="102"/>
      <c r="XAI241" s="102"/>
      <c r="XAJ241" s="102"/>
      <c r="XAK241" s="102"/>
      <c r="XAL241" s="102"/>
      <c r="XAM241" s="102"/>
      <c r="XAN241" s="102"/>
      <c r="XAO241" s="102"/>
      <c r="XAP241" s="102"/>
      <c r="XAQ241" s="102"/>
      <c r="XAR241" s="102"/>
      <c r="XAS241" s="102"/>
      <c r="XAT241" s="102"/>
      <c r="XAU241" s="102"/>
      <c r="XAV241" s="102"/>
      <c r="XAW241" s="102"/>
      <c r="XAX241" s="102"/>
      <c r="XAY241" s="102"/>
      <c r="XAZ241" s="102"/>
      <c r="XBA241" s="102"/>
      <c r="XBB241" s="102"/>
      <c r="XBC241" s="102"/>
      <c r="XBD241" s="102"/>
      <c r="XBE241" s="102"/>
      <c r="XBF241" s="102"/>
      <c r="XBG241" s="102"/>
      <c r="XBH241" s="102"/>
      <c r="XBI241" s="102"/>
      <c r="XBJ241" s="102"/>
      <c r="XBK241" s="102"/>
      <c r="XBL241" s="102"/>
      <c r="XBM241" s="102"/>
      <c r="XBN241" s="102"/>
      <c r="XBO241" s="102"/>
      <c r="XBP241" s="102"/>
      <c r="XBQ241" s="102"/>
      <c r="XBR241" s="102"/>
      <c r="XBS241" s="102"/>
      <c r="XBT241" s="102"/>
      <c r="XBU241" s="102"/>
      <c r="XBV241" s="102"/>
      <c r="XBW241" s="102"/>
      <c r="XBX241" s="102"/>
      <c r="XBY241" s="102"/>
      <c r="XBZ241" s="102"/>
      <c r="XCA241" s="102"/>
      <c r="XCB241" s="102"/>
      <c r="XCC241" s="102"/>
      <c r="XCD241" s="102"/>
      <c r="XCE241" s="102"/>
      <c r="XCF241" s="102"/>
      <c r="XCG241" s="102"/>
      <c r="XCH241" s="102"/>
      <c r="XCI241" s="102"/>
      <c r="XCJ241" s="102"/>
      <c r="XCK241" s="102"/>
      <c r="XCL241" s="102"/>
      <c r="XCM241" s="102"/>
      <c r="XCN241" s="102"/>
      <c r="XCO241" s="102"/>
      <c r="XCP241" s="102"/>
      <c r="XCQ241" s="102"/>
      <c r="XCR241" s="102"/>
      <c r="XCS241" s="102"/>
      <c r="XCT241" s="102"/>
      <c r="XCU241" s="102"/>
      <c r="XCV241" s="102"/>
      <c r="XCW241" s="102"/>
      <c r="XCX241" s="102"/>
    </row>
    <row r="242" spans="1:16334" s="51" customFormat="1" x14ac:dyDescent="0.3">
      <c r="A242" s="72" t="s">
        <v>164</v>
      </c>
      <c r="B242" s="72"/>
      <c r="C242" s="72"/>
      <c r="D242" s="72"/>
      <c r="E242" s="72"/>
      <c r="F242" s="72"/>
      <c r="G242" s="72"/>
      <c r="H242" s="72"/>
    </row>
    <row r="243" spans="1:16334" s="51" customFormat="1" x14ac:dyDescent="0.3">
      <c r="A243" s="70">
        <v>1</v>
      </c>
      <c r="B243" s="70"/>
      <c r="C243" s="23" t="s">
        <v>165</v>
      </c>
      <c r="D243" s="23">
        <f>(27.84)*10.764</f>
        <v>299.66976</v>
      </c>
      <c r="E243" s="23">
        <v>0</v>
      </c>
      <c r="F243" s="52">
        <v>600</v>
      </c>
      <c r="G243" s="70" t="str">
        <f>A242</f>
        <v>Ground Floor for Commercial &amp; Parking</v>
      </c>
      <c r="H243" s="70"/>
      <c r="J243" s="53">
        <f>F243/D243</f>
        <v>2.0022040261920324</v>
      </c>
    </row>
    <row r="244" spans="1:16334" s="51" customFormat="1" x14ac:dyDescent="0.3">
      <c r="A244" s="70">
        <f t="shared" ref="A244:A251" si="2">A243+1</f>
        <v>2</v>
      </c>
      <c r="B244" s="70"/>
      <c r="C244" s="23" t="s">
        <v>165</v>
      </c>
      <c r="D244" s="23">
        <f>(27.84)*10.764</f>
        <v>299.66976</v>
      </c>
      <c r="E244" s="23">
        <v>0</v>
      </c>
      <c r="F244" s="52">
        <v>600</v>
      </c>
      <c r="G244" s="70" t="str">
        <f t="shared" ref="G244:G251" si="3">G243</f>
        <v>Ground Floor for Commercial &amp; Parking</v>
      </c>
      <c r="H244" s="70"/>
      <c r="J244" s="53">
        <f t="shared" ref="J244:J251" si="4">F244/D244</f>
        <v>2.0022040261920324</v>
      </c>
    </row>
    <row r="245" spans="1:16334" s="51" customFormat="1" x14ac:dyDescent="0.3">
      <c r="A245" s="70">
        <f t="shared" si="2"/>
        <v>3</v>
      </c>
      <c r="B245" s="70"/>
      <c r="C245" s="23" t="s">
        <v>165</v>
      </c>
      <c r="D245" s="23">
        <f>(31.12)*10.764</f>
        <v>334.97568000000001</v>
      </c>
      <c r="E245" s="23">
        <v>0</v>
      </c>
      <c r="F245" s="52">
        <v>670</v>
      </c>
      <c r="G245" s="70" t="str">
        <f t="shared" si="3"/>
        <v>Ground Floor for Commercial &amp; Parking</v>
      </c>
      <c r="H245" s="70"/>
      <c r="J245" s="53">
        <f t="shared" si="4"/>
        <v>2.0001452045712691</v>
      </c>
    </row>
    <row r="246" spans="1:16334" s="51" customFormat="1" x14ac:dyDescent="0.3">
      <c r="A246" s="70">
        <f t="shared" si="2"/>
        <v>4</v>
      </c>
      <c r="B246" s="70"/>
      <c r="C246" s="23" t="s">
        <v>165</v>
      </c>
      <c r="D246" s="23">
        <f>(14.59)*10.764</f>
        <v>157.04675999999998</v>
      </c>
      <c r="E246" s="23">
        <v>0</v>
      </c>
      <c r="F246" s="52">
        <v>315</v>
      </c>
      <c r="G246" s="70" t="str">
        <f t="shared" si="3"/>
        <v>Ground Floor for Commercial &amp; Parking</v>
      </c>
      <c r="H246" s="70"/>
      <c r="J246" s="53">
        <f t="shared" si="4"/>
        <v>2.0057720388500853</v>
      </c>
    </row>
    <row r="247" spans="1:16334" s="51" customFormat="1" x14ac:dyDescent="0.3">
      <c r="A247" s="70">
        <f t="shared" si="2"/>
        <v>5</v>
      </c>
      <c r="B247" s="70"/>
      <c r="C247" s="23" t="s">
        <v>165</v>
      </c>
      <c r="D247" s="23">
        <f>(19.64)*10.764</f>
        <v>211.40495999999999</v>
      </c>
      <c r="E247" s="23">
        <v>0</v>
      </c>
      <c r="F247" s="52">
        <v>425</v>
      </c>
      <c r="G247" s="70" t="str">
        <f t="shared" si="3"/>
        <v>Ground Floor for Commercial &amp; Parking</v>
      </c>
      <c r="H247" s="70"/>
      <c r="J247" s="53">
        <f t="shared" si="4"/>
        <v>2.0103596434066637</v>
      </c>
    </row>
    <row r="248" spans="1:16334" s="51" customFormat="1" x14ac:dyDescent="0.3">
      <c r="A248" s="70">
        <f t="shared" si="2"/>
        <v>6</v>
      </c>
      <c r="B248" s="70"/>
      <c r="C248" s="23" t="s">
        <v>165</v>
      </c>
      <c r="D248" s="23">
        <f>(43.29)*10.764</f>
        <v>465.97355999999996</v>
      </c>
      <c r="E248" s="23">
        <v>0</v>
      </c>
      <c r="F248" s="52">
        <v>930</v>
      </c>
      <c r="G248" s="70" t="str">
        <f t="shared" si="3"/>
        <v>Ground Floor for Commercial &amp; Parking</v>
      </c>
      <c r="H248" s="70"/>
      <c r="J248" s="53">
        <f t="shared" si="4"/>
        <v>1.9958213938147049</v>
      </c>
    </row>
    <row r="249" spans="1:16334" s="51" customFormat="1" x14ac:dyDescent="0.3">
      <c r="A249" s="70">
        <f t="shared" si="2"/>
        <v>7</v>
      </c>
      <c r="B249" s="70"/>
      <c r="C249" s="23" t="s">
        <v>165</v>
      </c>
      <c r="D249" s="23">
        <f>(33.86)*10.764</f>
        <v>364.46903999999995</v>
      </c>
      <c r="E249" s="23">
        <v>0</v>
      </c>
      <c r="F249" s="52">
        <v>730</v>
      </c>
      <c r="G249" s="70" t="str">
        <f t="shared" si="3"/>
        <v>Ground Floor for Commercial &amp; Parking</v>
      </c>
      <c r="H249" s="70"/>
      <c r="J249" s="53">
        <f t="shared" si="4"/>
        <v>2.0029136082450245</v>
      </c>
    </row>
    <row r="250" spans="1:16334" s="51" customFormat="1" x14ac:dyDescent="0.3">
      <c r="A250" s="70">
        <f t="shared" si="2"/>
        <v>8</v>
      </c>
      <c r="B250" s="70"/>
      <c r="C250" s="23" t="s">
        <v>165</v>
      </c>
      <c r="D250" s="23">
        <f>(12.14)*10.764</f>
        <v>130.67496</v>
      </c>
      <c r="E250" s="23">
        <v>0</v>
      </c>
      <c r="F250" s="52">
        <v>260</v>
      </c>
      <c r="G250" s="70" t="str">
        <f t="shared" si="3"/>
        <v>Ground Floor for Commercial &amp; Parking</v>
      </c>
      <c r="H250" s="70"/>
      <c r="J250" s="53">
        <f t="shared" si="4"/>
        <v>1.9896696352537624</v>
      </c>
    </row>
    <row r="251" spans="1:16334" s="51" customFormat="1" x14ac:dyDescent="0.3">
      <c r="A251" s="70">
        <f t="shared" si="2"/>
        <v>9</v>
      </c>
      <c r="B251" s="70"/>
      <c r="C251" s="23" t="s">
        <v>165</v>
      </c>
      <c r="D251" s="23">
        <f>(28.8)*10.764</f>
        <v>310.00319999999999</v>
      </c>
      <c r="E251" s="23">
        <v>0</v>
      </c>
      <c r="F251" s="52">
        <v>620</v>
      </c>
      <c r="G251" s="70" t="str">
        <f t="shared" si="3"/>
        <v>Ground Floor for Commercial &amp; Parking</v>
      </c>
      <c r="H251" s="70"/>
      <c r="J251" s="53">
        <f t="shared" si="4"/>
        <v>1.9999793550518188</v>
      </c>
    </row>
    <row r="252" spans="1:16334" s="51" customFormat="1" x14ac:dyDescent="0.3">
      <c r="A252" s="71" t="s">
        <v>225</v>
      </c>
      <c r="B252" s="71"/>
      <c r="C252" s="71"/>
      <c r="D252" s="71"/>
      <c r="E252" s="71"/>
      <c r="F252" s="71"/>
      <c r="G252" s="71"/>
      <c r="H252" s="71"/>
      <c r="I252" s="22"/>
      <c r="J252" s="22"/>
      <c r="K252" s="22"/>
      <c r="L252" s="22"/>
      <c r="M252" s="22"/>
      <c r="N252" s="22"/>
      <c r="O252" s="22"/>
      <c r="P252" s="2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2"/>
      <c r="BA252" s="102"/>
      <c r="BB252" s="102"/>
      <c r="BC252" s="102"/>
      <c r="BD252" s="102"/>
      <c r="BE252" s="102"/>
      <c r="BF252" s="102"/>
      <c r="BG252" s="102"/>
      <c r="BH252" s="102"/>
      <c r="BI252" s="102"/>
      <c r="BJ252" s="102"/>
      <c r="BK252" s="102"/>
      <c r="BL252" s="102"/>
      <c r="BM252" s="102"/>
      <c r="BN252" s="102"/>
      <c r="BO252" s="102"/>
      <c r="BP252" s="102"/>
      <c r="BQ252" s="102"/>
      <c r="BR252" s="102"/>
      <c r="BS252" s="102"/>
      <c r="BT252" s="102"/>
      <c r="BU252" s="102"/>
      <c r="BV252" s="102"/>
      <c r="BW252" s="102"/>
      <c r="BX252" s="102"/>
      <c r="BY252" s="102"/>
      <c r="BZ252" s="102"/>
      <c r="CA252" s="102"/>
      <c r="CB252" s="102"/>
      <c r="CC252" s="102"/>
      <c r="CD252" s="102"/>
      <c r="CE252" s="102"/>
      <c r="CF252" s="102"/>
      <c r="CG252" s="102"/>
      <c r="CH252" s="102"/>
      <c r="CI252" s="102"/>
      <c r="CJ252" s="102"/>
      <c r="CK252" s="102"/>
      <c r="CL252" s="102"/>
      <c r="CM252" s="102"/>
      <c r="CN252" s="102"/>
      <c r="CO252" s="102"/>
      <c r="CP252" s="102"/>
      <c r="CQ252" s="102"/>
      <c r="CR252" s="102"/>
      <c r="CS252" s="102"/>
      <c r="CT252" s="102"/>
      <c r="CU252" s="102"/>
      <c r="CV252" s="102"/>
      <c r="CW252" s="102"/>
      <c r="CX252" s="102"/>
      <c r="CY252" s="102"/>
      <c r="CZ252" s="102"/>
      <c r="DA252" s="102"/>
      <c r="DB252" s="102"/>
      <c r="DC252" s="102"/>
      <c r="DD252" s="102"/>
      <c r="DE252" s="102"/>
      <c r="DF252" s="102"/>
      <c r="DG252" s="102"/>
      <c r="DH252" s="102"/>
      <c r="DI252" s="102"/>
      <c r="DJ252" s="102"/>
      <c r="DK252" s="102"/>
      <c r="DL252" s="102"/>
      <c r="DM252" s="102"/>
      <c r="DN252" s="102"/>
      <c r="DO252" s="102"/>
      <c r="DP252" s="102"/>
      <c r="DQ252" s="102"/>
      <c r="DR252" s="102"/>
      <c r="DS252" s="102"/>
      <c r="DT252" s="102"/>
      <c r="DU252" s="102"/>
      <c r="DV252" s="102"/>
      <c r="DW252" s="102"/>
      <c r="DX252" s="102"/>
      <c r="DY252" s="102"/>
      <c r="DZ252" s="102"/>
      <c r="EA252" s="102"/>
      <c r="EB252" s="102"/>
      <c r="EC252" s="102"/>
      <c r="ED252" s="102"/>
      <c r="EE252" s="102"/>
      <c r="EF252" s="102"/>
      <c r="EG252" s="102"/>
      <c r="EH252" s="102"/>
      <c r="EI252" s="102"/>
      <c r="EJ252" s="102"/>
      <c r="EK252" s="102"/>
      <c r="EL252" s="102"/>
      <c r="EM252" s="102"/>
      <c r="EN252" s="102"/>
      <c r="EO252" s="102"/>
      <c r="EP252" s="102"/>
      <c r="EQ252" s="102"/>
      <c r="ER252" s="102"/>
      <c r="ES252" s="102"/>
      <c r="ET252" s="102"/>
      <c r="EU252" s="102"/>
      <c r="EV252" s="102"/>
      <c r="EW252" s="102"/>
      <c r="EX252" s="102"/>
      <c r="EY252" s="102"/>
      <c r="EZ252" s="102"/>
      <c r="FA252" s="102"/>
      <c r="FB252" s="102"/>
      <c r="FC252" s="102"/>
      <c r="FD252" s="102"/>
      <c r="FE252" s="102"/>
      <c r="FF252" s="102"/>
      <c r="FG252" s="102"/>
      <c r="FH252" s="102"/>
      <c r="FI252" s="102"/>
      <c r="FJ252" s="102"/>
      <c r="FK252" s="102"/>
      <c r="FL252" s="102"/>
      <c r="FM252" s="102"/>
      <c r="FN252" s="102"/>
      <c r="FO252" s="102"/>
      <c r="FP252" s="102"/>
      <c r="FQ252" s="102"/>
      <c r="FR252" s="102"/>
      <c r="FS252" s="102"/>
      <c r="FT252" s="102"/>
      <c r="FU252" s="102"/>
      <c r="FV252" s="102"/>
      <c r="FW252" s="102"/>
      <c r="FX252" s="102"/>
      <c r="FY252" s="102"/>
      <c r="FZ252" s="102"/>
      <c r="GA252" s="102"/>
      <c r="GB252" s="102"/>
      <c r="GC252" s="102"/>
      <c r="GD252" s="102"/>
      <c r="GE252" s="102"/>
      <c r="GF252" s="102"/>
      <c r="GG252" s="102"/>
      <c r="GH252" s="102"/>
      <c r="GI252" s="102"/>
      <c r="GJ252" s="102"/>
      <c r="GK252" s="102"/>
      <c r="GL252" s="102"/>
      <c r="GM252" s="102"/>
      <c r="GN252" s="102"/>
      <c r="GO252" s="102"/>
      <c r="GP252" s="102"/>
      <c r="GQ252" s="102"/>
      <c r="GR252" s="102"/>
      <c r="GS252" s="102"/>
      <c r="GT252" s="102"/>
      <c r="GU252" s="102"/>
      <c r="GV252" s="102"/>
      <c r="GW252" s="102"/>
      <c r="GX252" s="102"/>
      <c r="GY252" s="102"/>
      <c r="GZ252" s="102"/>
      <c r="HA252" s="102"/>
      <c r="HB252" s="102"/>
      <c r="HC252" s="102"/>
      <c r="HD252" s="102"/>
      <c r="HE252" s="102"/>
      <c r="HF252" s="102"/>
      <c r="HG252" s="102"/>
      <c r="HH252" s="102"/>
      <c r="HI252" s="102"/>
      <c r="HJ252" s="102"/>
      <c r="HK252" s="102"/>
      <c r="HL252" s="102"/>
      <c r="HM252" s="102"/>
      <c r="HN252" s="102"/>
      <c r="HO252" s="102"/>
      <c r="HP252" s="102"/>
      <c r="HQ252" s="102"/>
      <c r="HR252" s="102"/>
      <c r="HS252" s="102"/>
      <c r="HT252" s="102"/>
      <c r="HU252" s="102"/>
      <c r="HV252" s="102"/>
      <c r="HW252" s="102"/>
      <c r="HX252" s="102"/>
      <c r="HY252" s="102"/>
      <c r="HZ252" s="102"/>
      <c r="IA252" s="102"/>
      <c r="IB252" s="102"/>
      <c r="IC252" s="102"/>
      <c r="ID252" s="102"/>
      <c r="IE252" s="102"/>
      <c r="IF252" s="102"/>
      <c r="IG252" s="102"/>
      <c r="IH252" s="102"/>
      <c r="II252" s="102"/>
      <c r="IJ252" s="102"/>
      <c r="IK252" s="102"/>
      <c r="IL252" s="102"/>
      <c r="IM252" s="102"/>
      <c r="IN252" s="102"/>
      <c r="IO252" s="102"/>
      <c r="IP252" s="102"/>
      <c r="IQ252" s="102"/>
      <c r="IR252" s="102"/>
      <c r="IS252" s="102"/>
      <c r="IT252" s="102"/>
      <c r="IU252" s="102"/>
      <c r="IV252" s="102"/>
      <c r="IW252" s="102"/>
      <c r="IX252" s="102"/>
      <c r="IY252" s="102"/>
      <c r="IZ252" s="102"/>
      <c r="JA252" s="102"/>
      <c r="JB252" s="102"/>
      <c r="JC252" s="102"/>
      <c r="JD252" s="102"/>
      <c r="JE252" s="102"/>
      <c r="JF252" s="102"/>
      <c r="JG252" s="102"/>
      <c r="JH252" s="102"/>
      <c r="JI252" s="102"/>
      <c r="JJ252" s="102"/>
      <c r="JK252" s="102"/>
      <c r="JL252" s="102"/>
      <c r="JM252" s="102"/>
      <c r="JN252" s="102"/>
      <c r="JO252" s="102"/>
      <c r="JP252" s="102"/>
      <c r="JQ252" s="102"/>
      <c r="JR252" s="102"/>
      <c r="JS252" s="102"/>
      <c r="JT252" s="102"/>
      <c r="JU252" s="102"/>
      <c r="JV252" s="102"/>
      <c r="JW252" s="102"/>
      <c r="JX252" s="102"/>
      <c r="JY252" s="102"/>
      <c r="JZ252" s="102"/>
      <c r="KA252" s="102"/>
      <c r="KB252" s="102"/>
      <c r="KC252" s="102"/>
      <c r="KD252" s="102"/>
      <c r="KE252" s="102"/>
      <c r="KF252" s="102"/>
      <c r="KG252" s="102"/>
      <c r="KH252" s="102"/>
      <c r="KI252" s="102"/>
      <c r="KJ252" s="102"/>
      <c r="KK252" s="102"/>
      <c r="KL252" s="102"/>
      <c r="KM252" s="102"/>
      <c r="KN252" s="102"/>
      <c r="KO252" s="102"/>
      <c r="KP252" s="102"/>
      <c r="KQ252" s="102"/>
      <c r="KR252" s="102"/>
      <c r="KS252" s="102"/>
      <c r="KT252" s="102"/>
      <c r="KU252" s="102"/>
      <c r="KV252" s="102"/>
      <c r="KW252" s="102"/>
      <c r="KX252" s="102"/>
      <c r="KY252" s="102"/>
      <c r="KZ252" s="102"/>
      <c r="LA252" s="102"/>
      <c r="LB252" s="102"/>
      <c r="LC252" s="102"/>
      <c r="LD252" s="102"/>
      <c r="LE252" s="102"/>
      <c r="LF252" s="102"/>
      <c r="LG252" s="102"/>
      <c r="LH252" s="102"/>
      <c r="LI252" s="102"/>
      <c r="LJ252" s="102"/>
      <c r="LK252" s="102"/>
      <c r="LL252" s="102"/>
      <c r="LM252" s="102"/>
      <c r="LN252" s="102"/>
      <c r="LO252" s="102"/>
      <c r="LP252" s="102"/>
      <c r="LQ252" s="102"/>
      <c r="LR252" s="102"/>
      <c r="LS252" s="102"/>
      <c r="LT252" s="102"/>
      <c r="LU252" s="102"/>
      <c r="LV252" s="102"/>
      <c r="LW252" s="102"/>
      <c r="LX252" s="102"/>
      <c r="LY252" s="102"/>
      <c r="LZ252" s="102"/>
      <c r="MA252" s="102"/>
      <c r="MB252" s="102"/>
      <c r="MC252" s="102"/>
      <c r="MD252" s="102"/>
      <c r="ME252" s="102"/>
      <c r="MF252" s="102"/>
      <c r="MG252" s="102"/>
      <c r="MH252" s="102"/>
      <c r="MI252" s="102"/>
      <c r="MJ252" s="102"/>
      <c r="MK252" s="102"/>
      <c r="ML252" s="102"/>
      <c r="MM252" s="102"/>
      <c r="MN252" s="102"/>
      <c r="MO252" s="102"/>
      <c r="MP252" s="102"/>
      <c r="MQ252" s="102"/>
      <c r="MR252" s="102"/>
      <c r="MS252" s="102"/>
      <c r="MT252" s="102"/>
      <c r="MU252" s="102"/>
      <c r="MV252" s="102"/>
      <c r="MW252" s="102"/>
      <c r="MX252" s="102"/>
      <c r="MY252" s="102"/>
      <c r="MZ252" s="102"/>
      <c r="NA252" s="102"/>
      <c r="NB252" s="102"/>
      <c r="NC252" s="102"/>
      <c r="ND252" s="102"/>
      <c r="NE252" s="102"/>
      <c r="NF252" s="102"/>
      <c r="NG252" s="102"/>
      <c r="NH252" s="102"/>
      <c r="NI252" s="102"/>
      <c r="NJ252" s="102"/>
      <c r="NK252" s="102"/>
      <c r="NL252" s="102"/>
      <c r="NM252" s="102"/>
      <c r="NN252" s="102"/>
      <c r="NO252" s="102"/>
      <c r="NP252" s="102"/>
      <c r="NQ252" s="102"/>
      <c r="NR252" s="102"/>
      <c r="NS252" s="102"/>
      <c r="NT252" s="102"/>
      <c r="NU252" s="102"/>
      <c r="NV252" s="102"/>
      <c r="NW252" s="102"/>
      <c r="NX252" s="102"/>
      <c r="NY252" s="102"/>
      <c r="NZ252" s="102"/>
      <c r="OA252" s="102"/>
      <c r="OB252" s="102"/>
      <c r="OC252" s="102"/>
      <c r="OD252" s="102"/>
      <c r="OE252" s="102"/>
      <c r="OF252" s="102"/>
      <c r="OG252" s="102"/>
      <c r="OH252" s="102"/>
      <c r="OI252" s="102"/>
      <c r="OJ252" s="102"/>
      <c r="OK252" s="102"/>
      <c r="OL252" s="102"/>
      <c r="OM252" s="102"/>
      <c r="ON252" s="102"/>
      <c r="OO252" s="102"/>
      <c r="OP252" s="102"/>
      <c r="OQ252" s="102"/>
      <c r="OR252" s="102"/>
      <c r="OS252" s="102"/>
      <c r="OT252" s="102"/>
      <c r="OU252" s="102"/>
      <c r="OV252" s="102"/>
      <c r="OW252" s="102"/>
      <c r="OX252" s="102"/>
      <c r="OY252" s="102"/>
      <c r="OZ252" s="102"/>
      <c r="PA252" s="102"/>
      <c r="PB252" s="102"/>
      <c r="PC252" s="102"/>
      <c r="PD252" s="102"/>
      <c r="PE252" s="102"/>
      <c r="PF252" s="102"/>
      <c r="PG252" s="102"/>
      <c r="PH252" s="102"/>
      <c r="PI252" s="102"/>
      <c r="PJ252" s="102"/>
      <c r="PK252" s="102"/>
      <c r="PL252" s="102"/>
      <c r="PM252" s="102"/>
      <c r="PN252" s="102"/>
      <c r="PO252" s="102"/>
      <c r="PP252" s="102"/>
      <c r="PQ252" s="102"/>
      <c r="PR252" s="102"/>
      <c r="PS252" s="102"/>
      <c r="PT252" s="102"/>
      <c r="PU252" s="102"/>
      <c r="PV252" s="102"/>
      <c r="PW252" s="102"/>
      <c r="PX252" s="102"/>
      <c r="PY252" s="102"/>
      <c r="PZ252" s="102"/>
      <c r="QA252" s="102"/>
      <c r="QB252" s="102"/>
      <c r="QC252" s="102"/>
      <c r="QD252" s="102"/>
      <c r="QE252" s="102"/>
      <c r="QF252" s="102"/>
      <c r="QG252" s="102"/>
      <c r="QH252" s="102"/>
      <c r="QI252" s="102"/>
      <c r="QJ252" s="102"/>
      <c r="QK252" s="102"/>
      <c r="QL252" s="102"/>
      <c r="QM252" s="102"/>
      <c r="QN252" s="102"/>
      <c r="QO252" s="102"/>
      <c r="QP252" s="102"/>
      <c r="QQ252" s="102"/>
      <c r="QR252" s="102"/>
      <c r="QS252" s="102"/>
      <c r="QT252" s="102"/>
      <c r="QU252" s="102"/>
      <c r="QV252" s="102"/>
      <c r="QW252" s="102"/>
      <c r="QX252" s="102"/>
      <c r="QY252" s="102"/>
      <c r="QZ252" s="102"/>
      <c r="RA252" s="102"/>
      <c r="RB252" s="102"/>
      <c r="RC252" s="102"/>
      <c r="RD252" s="102"/>
      <c r="RE252" s="102"/>
      <c r="RF252" s="102"/>
      <c r="RG252" s="102"/>
      <c r="RH252" s="102"/>
      <c r="RI252" s="102"/>
      <c r="RJ252" s="102"/>
      <c r="RK252" s="102"/>
      <c r="RL252" s="102"/>
      <c r="RM252" s="102"/>
      <c r="RN252" s="102"/>
      <c r="RO252" s="102"/>
      <c r="RP252" s="102"/>
      <c r="RQ252" s="102"/>
      <c r="RR252" s="102"/>
      <c r="RS252" s="102"/>
      <c r="RT252" s="102"/>
      <c r="RU252" s="102"/>
      <c r="RV252" s="102"/>
      <c r="RW252" s="102"/>
      <c r="RX252" s="102"/>
      <c r="RY252" s="102"/>
      <c r="RZ252" s="102"/>
      <c r="SA252" s="102"/>
      <c r="SB252" s="102"/>
      <c r="SC252" s="102"/>
      <c r="SD252" s="102"/>
      <c r="SE252" s="102"/>
      <c r="SF252" s="102"/>
      <c r="SG252" s="102"/>
      <c r="SH252" s="102"/>
      <c r="SI252" s="102"/>
      <c r="SJ252" s="102"/>
      <c r="SK252" s="102"/>
      <c r="SL252" s="102"/>
      <c r="SM252" s="102"/>
      <c r="SN252" s="102"/>
      <c r="SO252" s="102"/>
      <c r="SP252" s="102"/>
      <c r="SQ252" s="102"/>
      <c r="SR252" s="102"/>
      <c r="SS252" s="102"/>
      <c r="ST252" s="102"/>
      <c r="SU252" s="102"/>
      <c r="SV252" s="102"/>
      <c r="SW252" s="102"/>
      <c r="SX252" s="102"/>
      <c r="SY252" s="102"/>
      <c r="SZ252" s="102"/>
      <c r="TA252" s="102"/>
      <c r="TB252" s="102"/>
      <c r="TC252" s="102"/>
      <c r="TD252" s="102"/>
      <c r="TE252" s="102"/>
      <c r="TF252" s="102"/>
      <c r="TG252" s="102"/>
      <c r="TH252" s="102"/>
      <c r="TI252" s="102"/>
      <c r="TJ252" s="102"/>
      <c r="TK252" s="102"/>
      <c r="TL252" s="102"/>
      <c r="TM252" s="102"/>
      <c r="TN252" s="102"/>
      <c r="TO252" s="102"/>
      <c r="TP252" s="102"/>
      <c r="TQ252" s="102"/>
      <c r="TR252" s="102"/>
      <c r="TS252" s="102"/>
      <c r="TT252" s="102"/>
      <c r="TU252" s="102"/>
      <c r="TV252" s="102"/>
      <c r="TW252" s="102"/>
      <c r="TX252" s="102"/>
      <c r="TY252" s="102"/>
      <c r="TZ252" s="102"/>
      <c r="UA252" s="102"/>
      <c r="UB252" s="102"/>
      <c r="UC252" s="102"/>
      <c r="UD252" s="102"/>
      <c r="UE252" s="102"/>
      <c r="UF252" s="102"/>
      <c r="UG252" s="102"/>
      <c r="UH252" s="102"/>
      <c r="UI252" s="102"/>
      <c r="UJ252" s="102"/>
      <c r="UK252" s="102"/>
      <c r="UL252" s="102"/>
      <c r="UM252" s="102"/>
      <c r="UN252" s="102"/>
      <c r="UO252" s="102"/>
      <c r="UP252" s="102"/>
      <c r="UQ252" s="102"/>
      <c r="UR252" s="102"/>
      <c r="US252" s="102"/>
      <c r="UT252" s="102"/>
      <c r="UU252" s="102"/>
      <c r="UV252" s="102"/>
      <c r="UW252" s="102"/>
      <c r="UX252" s="102"/>
      <c r="UY252" s="102"/>
      <c r="UZ252" s="102"/>
      <c r="VA252" s="102"/>
      <c r="VB252" s="102"/>
      <c r="VC252" s="102"/>
      <c r="VD252" s="102"/>
      <c r="VE252" s="102"/>
      <c r="VF252" s="102"/>
      <c r="VG252" s="102"/>
      <c r="VH252" s="102"/>
      <c r="VI252" s="102"/>
      <c r="VJ252" s="102"/>
      <c r="VK252" s="102"/>
      <c r="VL252" s="102"/>
      <c r="VM252" s="102"/>
      <c r="VN252" s="102"/>
      <c r="VO252" s="102"/>
      <c r="VP252" s="102"/>
      <c r="VQ252" s="102"/>
      <c r="VR252" s="102"/>
      <c r="VS252" s="102"/>
      <c r="VT252" s="102"/>
      <c r="VU252" s="102"/>
      <c r="VV252" s="102"/>
      <c r="VW252" s="102"/>
      <c r="VX252" s="102"/>
      <c r="VY252" s="102"/>
      <c r="VZ252" s="102"/>
      <c r="WA252" s="102"/>
      <c r="WB252" s="102"/>
      <c r="WC252" s="102"/>
      <c r="WD252" s="102"/>
      <c r="WE252" s="102"/>
      <c r="WF252" s="102"/>
      <c r="WG252" s="102"/>
      <c r="WH252" s="102"/>
      <c r="WI252" s="102"/>
      <c r="WJ252" s="102"/>
      <c r="WK252" s="102"/>
      <c r="WL252" s="102"/>
      <c r="WM252" s="102"/>
      <c r="WN252" s="102"/>
      <c r="WO252" s="102"/>
      <c r="WP252" s="102"/>
      <c r="WQ252" s="102"/>
      <c r="WR252" s="102"/>
      <c r="WS252" s="102"/>
      <c r="WT252" s="102"/>
      <c r="WU252" s="102"/>
      <c r="WV252" s="102"/>
      <c r="WW252" s="102"/>
      <c r="WX252" s="102"/>
      <c r="WY252" s="102"/>
      <c r="WZ252" s="102"/>
      <c r="XA252" s="102"/>
      <c r="XB252" s="102"/>
      <c r="XC252" s="102"/>
      <c r="XD252" s="102"/>
      <c r="XE252" s="102"/>
      <c r="XF252" s="102"/>
      <c r="XG252" s="102"/>
      <c r="XH252" s="102"/>
      <c r="XI252" s="102"/>
      <c r="XJ252" s="102"/>
      <c r="XK252" s="102"/>
      <c r="XL252" s="102"/>
      <c r="XM252" s="102"/>
      <c r="XN252" s="102"/>
      <c r="XO252" s="102"/>
      <c r="XP252" s="102"/>
      <c r="XQ252" s="102"/>
      <c r="XR252" s="102"/>
      <c r="XS252" s="102"/>
      <c r="XT252" s="102"/>
      <c r="XU252" s="102"/>
      <c r="XV252" s="102"/>
      <c r="XW252" s="102"/>
      <c r="XX252" s="102"/>
      <c r="XY252" s="102"/>
      <c r="XZ252" s="102"/>
      <c r="YA252" s="102"/>
      <c r="YB252" s="102"/>
      <c r="YC252" s="102"/>
      <c r="YD252" s="102"/>
      <c r="YE252" s="102"/>
      <c r="YF252" s="102"/>
      <c r="YG252" s="102"/>
      <c r="YH252" s="102"/>
      <c r="YI252" s="102"/>
      <c r="YJ252" s="102"/>
      <c r="YK252" s="102"/>
      <c r="YL252" s="102"/>
      <c r="YM252" s="102"/>
      <c r="YN252" s="102"/>
      <c r="YO252" s="102"/>
      <c r="YP252" s="102"/>
      <c r="YQ252" s="102"/>
      <c r="YR252" s="102"/>
      <c r="YS252" s="102"/>
      <c r="YT252" s="102"/>
      <c r="YU252" s="102"/>
      <c r="YV252" s="102"/>
      <c r="YW252" s="102"/>
      <c r="YX252" s="102"/>
      <c r="YY252" s="102"/>
      <c r="YZ252" s="102"/>
      <c r="ZA252" s="102"/>
      <c r="ZB252" s="102"/>
      <c r="ZC252" s="102"/>
      <c r="ZD252" s="102"/>
      <c r="ZE252" s="102"/>
      <c r="ZF252" s="102"/>
      <c r="ZG252" s="102"/>
      <c r="ZH252" s="102"/>
      <c r="ZI252" s="102"/>
      <c r="ZJ252" s="102"/>
      <c r="ZK252" s="102"/>
      <c r="ZL252" s="102"/>
      <c r="ZM252" s="102"/>
      <c r="ZN252" s="102"/>
      <c r="ZO252" s="102"/>
      <c r="ZP252" s="102"/>
      <c r="ZQ252" s="102"/>
      <c r="ZR252" s="102"/>
      <c r="ZS252" s="102"/>
      <c r="ZT252" s="102"/>
      <c r="ZU252" s="102"/>
      <c r="ZV252" s="102"/>
      <c r="ZW252" s="102"/>
      <c r="ZX252" s="102"/>
      <c r="ZY252" s="102"/>
      <c r="ZZ252" s="102"/>
      <c r="AAA252" s="102"/>
      <c r="AAB252" s="102"/>
      <c r="AAC252" s="102"/>
      <c r="AAD252" s="102"/>
      <c r="AAE252" s="102"/>
      <c r="AAF252" s="102"/>
      <c r="AAG252" s="102"/>
      <c r="AAH252" s="102"/>
      <c r="AAI252" s="102"/>
      <c r="AAJ252" s="102"/>
      <c r="AAK252" s="102"/>
      <c r="AAL252" s="102"/>
      <c r="AAM252" s="102"/>
      <c r="AAN252" s="102"/>
      <c r="AAO252" s="102"/>
      <c r="AAP252" s="102"/>
      <c r="AAQ252" s="102"/>
      <c r="AAR252" s="102"/>
      <c r="AAS252" s="102"/>
      <c r="AAT252" s="102"/>
      <c r="AAU252" s="102"/>
      <c r="AAV252" s="102"/>
      <c r="AAW252" s="102"/>
      <c r="AAX252" s="102"/>
      <c r="AAY252" s="102"/>
      <c r="AAZ252" s="102"/>
      <c r="ABA252" s="102"/>
      <c r="ABB252" s="102"/>
      <c r="ABC252" s="102"/>
      <c r="ABD252" s="102"/>
      <c r="ABE252" s="102"/>
      <c r="ABF252" s="102"/>
      <c r="ABG252" s="102"/>
      <c r="ABH252" s="102"/>
      <c r="ABI252" s="102"/>
      <c r="ABJ252" s="102"/>
      <c r="ABK252" s="102"/>
      <c r="ABL252" s="102"/>
      <c r="ABM252" s="102"/>
      <c r="ABN252" s="102"/>
      <c r="ABO252" s="102"/>
      <c r="ABP252" s="102"/>
      <c r="ABQ252" s="102"/>
      <c r="ABR252" s="102"/>
      <c r="ABS252" s="102"/>
      <c r="ABT252" s="102"/>
      <c r="ABU252" s="102"/>
      <c r="ABV252" s="102"/>
      <c r="ABW252" s="102"/>
      <c r="ABX252" s="102"/>
      <c r="ABY252" s="102"/>
      <c r="ABZ252" s="102"/>
      <c r="ACA252" s="102"/>
      <c r="ACB252" s="102"/>
      <c r="ACC252" s="102"/>
      <c r="ACD252" s="102"/>
      <c r="ACE252" s="102"/>
      <c r="ACF252" s="102"/>
      <c r="ACG252" s="102"/>
      <c r="ACH252" s="102"/>
      <c r="ACI252" s="102"/>
      <c r="ACJ252" s="102"/>
      <c r="ACK252" s="102"/>
      <c r="ACL252" s="102"/>
      <c r="ACM252" s="102"/>
      <c r="ACN252" s="102"/>
      <c r="ACO252" s="102"/>
      <c r="ACP252" s="102"/>
      <c r="ACQ252" s="102"/>
      <c r="ACR252" s="102"/>
      <c r="ACS252" s="102"/>
      <c r="ACT252" s="102"/>
      <c r="ACU252" s="102"/>
      <c r="ACV252" s="102"/>
      <c r="ACW252" s="102"/>
      <c r="ACX252" s="102"/>
      <c r="ACY252" s="102"/>
      <c r="ACZ252" s="102"/>
      <c r="ADA252" s="102"/>
      <c r="ADB252" s="102"/>
      <c r="ADC252" s="102"/>
      <c r="ADD252" s="102"/>
      <c r="ADE252" s="102"/>
      <c r="ADF252" s="102"/>
      <c r="ADG252" s="102"/>
      <c r="ADH252" s="102"/>
      <c r="ADI252" s="102"/>
      <c r="ADJ252" s="102"/>
      <c r="ADK252" s="102"/>
      <c r="ADL252" s="102"/>
      <c r="ADM252" s="102"/>
      <c r="ADN252" s="102"/>
      <c r="ADO252" s="102"/>
      <c r="ADP252" s="102"/>
      <c r="ADQ252" s="102"/>
      <c r="ADR252" s="102"/>
      <c r="ADS252" s="102"/>
      <c r="ADT252" s="102"/>
      <c r="ADU252" s="102"/>
      <c r="ADV252" s="102"/>
      <c r="ADW252" s="102"/>
      <c r="ADX252" s="102"/>
      <c r="ADY252" s="102"/>
      <c r="ADZ252" s="102"/>
      <c r="AEA252" s="102"/>
      <c r="AEB252" s="102"/>
      <c r="AEC252" s="102"/>
      <c r="AED252" s="102"/>
      <c r="AEE252" s="102"/>
      <c r="AEF252" s="102"/>
      <c r="AEG252" s="102"/>
      <c r="AEH252" s="102"/>
      <c r="AEI252" s="102"/>
      <c r="AEJ252" s="102"/>
      <c r="AEK252" s="102"/>
      <c r="AEL252" s="102"/>
      <c r="AEM252" s="102"/>
      <c r="AEN252" s="102"/>
      <c r="AEO252" s="102"/>
      <c r="AEP252" s="102"/>
      <c r="AEQ252" s="102"/>
      <c r="AER252" s="102"/>
      <c r="AES252" s="102"/>
      <c r="AET252" s="102"/>
      <c r="AEU252" s="102"/>
      <c r="AEV252" s="102"/>
      <c r="AEW252" s="102"/>
      <c r="AEX252" s="102"/>
      <c r="AEY252" s="102"/>
      <c r="AEZ252" s="102"/>
      <c r="AFA252" s="102"/>
      <c r="AFB252" s="102"/>
      <c r="AFC252" s="102"/>
      <c r="AFD252" s="102"/>
      <c r="AFE252" s="102"/>
      <c r="AFF252" s="102"/>
      <c r="AFG252" s="102"/>
      <c r="AFH252" s="102"/>
      <c r="AFI252" s="102"/>
      <c r="AFJ252" s="102"/>
      <c r="AFK252" s="102"/>
      <c r="AFL252" s="102"/>
      <c r="AFM252" s="102"/>
      <c r="AFN252" s="102"/>
      <c r="AFO252" s="102"/>
      <c r="AFP252" s="102"/>
      <c r="AFQ252" s="102"/>
      <c r="AFR252" s="102"/>
      <c r="AFS252" s="102"/>
      <c r="AFT252" s="102"/>
      <c r="AFU252" s="102"/>
      <c r="AFV252" s="102"/>
      <c r="AFW252" s="102"/>
      <c r="AFX252" s="102"/>
      <c r="AFY252" s="102"/>
      <c r="AFZ252" s="102"/>
      <c r="AGA252" s="102"/>
      <c r="AGB252" s="102"/>
      <c r="AGC252" s="102"/>
      <c r="AGD252" s="102"/>
      <c r="AGE252" s="102"/>
      <c r="AGF252" s="102"/>
      <c r="AGG252" s="102"/>
      <c r="AGH252" s="102"/>
      <c r="AGI252" s="102"/>
      <c r="AGJ252" s="102"/>
      <c r="AGK252" s="102"/>
      <c r="AGL252" s="102"/>
      <c r="AGM252" s="102"/>
      <c r="AGN252" s="102"/>
      <c r="AGO252" s="102"/>
      <c r="AGP252" s="102"/>
      <c r="AGQ252" s="102"/>
      <c r="AGR252" s="102"/>
      <c r="AGS252" s="102"/>
      <c r="AGT252" s="102"/>
      <c r="AGU252" s="102"/>
      <c r="AGV252" s="102"/>
      <c r="AGW252" s="102"/>
      <c r="AGX252" s="102"/>
      <c r="AGY252" s="102"/>
      <c r="AGZ252" s="102"/>
      <c r="AHA252" s="102"/>
      <c r="AHB252" s="102"/>
      <c r="AHC252" s="102"/>
      <c r="AHD252" s="102"/>
      <c r="AHE252" s="102"/>
      <c r="AHF252" s="102"/>
      <c r="AHG252" s="102"/>
      <c r="AHH252" s="102"/>
      <c r="AHI252" s="102"/>
      <c r="AHJ252" s="102"/>
      <c r="AHK252" s="102"/>
      <c r="AHL252" s="102"/>
      <c r="AHM252" s="102"/>
      <c r="AHN252" s="102"/>
      <c r="AHO252" s="102"/>
      <c r="AHP252" s="102"/>
      <c r="AHQ252" s="102"/>
      <c r="AHR252" s="102"/>
      <c r="AHS252" s="102"/>
      <c r="AHT252" s="102"/>
      <c r="AHU252" s="102"/>
      <c r="AHV252" s="102"/>
      <c r="AHW252" s="102"/>
      <c r="AHX252" s="102"/>
      <c r="AHY252" s="102"/>
      <c r="AHZ252" s="102"/>
      <c r="AIA252" s="102"/>
      <c r="AIB252" s="102"/>
      <c r="AIC252" s="102"/>
      <c r="AID252" s="102"/>
      <c r="AIE252" s="102"/>
      <c r="AIF252" s="102"/>
      <c r="AIG252" s="102"/>
      <c r="AIH252" s="102"/>
      <c r="AII252" s="102"/>
      <c r="AIJ252" s="102"/>
      <c r="AIK252" s="102"/>
      <c r="AIL252" s="102"/>
      <c r="AIM252" s="102"/>
      <c r="AIN252" s="102"/>
      <c r="AIO252" s="102"/>
      <c r="AIP252" s="102"/>
      <c r="AIQ252" s="102"/>
      <c r="AIR252" s="102"/>
      <c r="AIS252" s="102"/>
      <c r="AIT252" s="102"/>
      <c r="AIU252" s="102"/>
      <c r="AIV252" s="102"/>
      <c r="AIW252" s="102"/>
      <c r="AIX252" s="102"/>
      <c r="AIY252" s="102"/>
      <c r="AIZ252" s="102"/>
      <c r="AJA252" s="102"/>
      <c r="AJB252" s="102"/>
      <c r="AJC252" s="102"/>
      <c r="AJD252" s="102"/>
      <c r="AJE252" s="102"/>
      <c r="AJF252" s="102"/>
      <c r="AJG252" s="102"/>
      <c r="AJH252" s="102"/>
      <c r="AJI252" s="102"/>
      <c r="AJJ252" s="102"/>
      <c r="AJK252" s="102"/>
      <c r="AJL252" s="102"/>
      <c r="AJM252" s="102"/>
      <c r="AJN252" s="102"/>
      <c r="AJO252" s="102"/>
      <c r="AJP252" s="102"/>
      <c r="AJQ252" s="102"/>
      <c r="AJR252" s="102"/>
      <c r="AJS252" s="102"/>
      <c r="AJT252" s="102"/>
      <c r="AJU252" s="102"/>
      <c r="AJV252" s="102"/>
      <c r="AJW252" s="102"/>
      <c r="AJX252" s="102"/>
      <c r="AJY252" s="102"/>
      <c r="AJZ252" s="102"/>
      <c r="AKA252" s="102"/>
      <c r="AKB252" s="102"/>
      <c r="AKC252" s="102"/>
      <c r="AKD252" s="102"/>
      <c r="AKE252" s="102"/>
      <c r="AKF252" s="102"/>
      <c r="AKG252" s="102"/>
      <c r="AKH252" s="102"/>
      <c r="AKI252" s="102"/>
      <c r="AKJ252" s="102"/>
      <c r="AKK252" s="102"/>
      <c r="AKL252" s="102"/>
      <c r="AKM252" s="102"/>
      <c r="AKN252" s="102"/>
      <c r="AKO252" s="102"/>
      <c r="AKP252" s="102"/>
      <c r="AKQ252" s="102"/>
      <c r="AKR252" s="102"/>
      <c r="AKS252" s="102"/>
      <c r="AKT252" s="102"/>
      <c r="AKU252" s="102"/>
      <c r="AKV252" s="102"/>
      <c r="AKW252" s="102"/>
      <c r="AKX252" s="102"/>
      <c r="AKY252" s="102"/>
      <c r="AKZ252" s="102"/>
      <c r="ALA252" s="102"/>
      <c r="ALB252" s="102"/>
      <c r="ALC252" s="102"/>
      <c r="ALD252" s="102"/>
      <c r="ALE252" s="102"/>
      <c r="ALF252" s="102"/>
      <c r="ALG252" s="102"/>
      <c r="ALH252" s="102"/>
      <c r="ALI252" s="102"/>
      <c r="ALJ252" s="102"/>
      <c r="ALK252" s="102"/>
      <c r="ALL252" s="102"/>
      <c r="ALM252" s="102"/>
      <c r="ALN252" s="102"/>
      <c r="ALO252" s="102"/>
      <c r="ALP252" s="102"/>
      <c r="ALQ252" s="102"/>
      <c r="ALR252" s="102"/>
      <c r="ALS252" s="102"/>
      <c r="ALT252" s="102"/>
      <c r="ALU252" s="102"/>
      <c r="ALV252" s="102"/>
      <c r="ALW252" s="102"/>
      <c r="ALX252" s="102"/>
      <c r="ALY252" s="102"/>
      <c r="ALZ252" s="102"/>
      <c r="AMA252" s="102"/>
      <c r="AMB252" s="102"/>
      <c r="AMC252" s="102"/>
      <c r="AMD252" s="102"/>
      <c r="AME252" s="102"/>
      <c r="AMF252" s="102"/>
      <c r="AMG252" s="102"/>
      <c r="AMH252" s="102"/>
      <c r="AMI252" s="102"/>
      <c r="AMJ252" s="102"/>
      <c r="AMK252" s="102"/>
      <c r="AML252" s="102"/>
      <c r="AMM252" s="102"/>
      <c r="AMN252" s="102"/>
      <c r="AMO252" s="102"/>
      <c r="AMP252" s="102"/>
      <c r="AMQ252" s="102"/>
      <c r="AMR252" s="102"/>
      <c r="AMS252" s="102"/>
      <c r="AMT252" s="102"/>
      <c r="AMU252" s="102"/>
      <c r="AMV252" s="102"/>
      <c r="AMW252" s="102"/>
      <c r="AMX252" s="102"/>
      <c r="AMY252" s="102"/>
      <c r="AMZ252" s="102"/>
      <c r="ANA252" s="102"/>
      <c r="ANB252" s="102"/>
      <c r="ANC252" s="102"/>
      <c r="AND252" s="102"/>
      <c r="ANE252" s="102"/>
      <c r="ANF252" s="102"/>
      <c r="ANG252" s="102"/>
      <c r="ANH252" s="102"/>
      <c r="ANI252" s="102"/>
      <c r="ANJ252" s="102"/>
      <c r="ANK252" s="102"/>
      <c r="ANL252" s="102"/>
      <c r="ANM252" s="102"/>
      <c r="ANN252" s="102"/>
      <c r="ANO252" s="102"/>
      <c r="ANP252" s="102"/>
      <c r="ANQ252" s="102"/>
      <c r="ANR252" s="102"/>
      <c r="ANS252" s="102"/>
      <c r="ANT252" s="102"/>
      <c r="ANU252" s="102"/>
      <c r="ANV252" s="102"/>
      <c r="ANW252" s="102"/>
      <c r="ANX252" s="102"/>
      <c r="ANY252" s="102"/>
      <c r="ANZ252" s="102"/>
      <c r="AOA252" s="102"/>
      <c r="AOB252" s="102"/>
      <c r="AOC252" s="102"/>
      <c r="AOD252" s="102"/>
      <c r="AOE252" s="102"/>
      <c r="AOF252" s="102"/>
      <c r="AOG252" s="102"/>
      <c r="AOH252" s="102"/>
      <c r="AOI252" s="102"/>
      <c r="AOJ252" s="102"/>
      <c r="AOK252" s="102"/>
      <c r="AOL252" s="102"/>
      <c r="AOM252" s="102"/>
      <c r="AON252" s="102"/>
      <c r="AOO252" s="102"/>
      <c r="AOP252" s="102"/>
      <c r="AOQ252" s="102"/>
      <c r="AOR252" s="102"/>
      <c r="AOS252" s="102"/>
      <c r="AOT252" s="102"/>
      <c r="AOU252" s="102"/>
      <c r="AOV252" s="102"/>
      <c r="AOW252" s="102"/>
      <c r="AOX252" s="102"/>
      <c r="AOY252" s="102"/>
      <c r="AOZ252" s="102"/>
      <c r="APA252" s="102"/>
      <c r="APB252" s="102"/>
      <c r="APC252" s="102"/>
      <c r="APD252" s="102"/>
      <c r="APE252" s="102"/>
      <c r="APF252" s="102"/>
      <c r="APG252" s="102"/>
      <c r="APH252" s="102"/>
      <c r="API252" s="102"/>
      <c r="APJ252" s="102"/>
      <c r="APK252" s="102"/>
      <c r="APL252" s="102"/>
      <c r="APM252" s="102"/>
      <c r="APN252" s="102"/>
      <c r="APO252" s="102"/>
      <c r="APP252" s="102"/>
      <c r="APQ252" s="102"/>
      <c r="APR252" s="102"/>
      <c r="APS252" s="102"/>
      <c r="APT252" s="102"/>
      <c r="APU252" s="102"/>
      <c r="APV252" s="102"/>
      <c r="APW252" s="102"/>
      <c r="APX252" s="102"/>
      <c r="APY252" s="102"/>
      <c r="APZ252" s="102"/>
      <c r="AQA252" s="102"/>
      <c r="AQB252" s="102"/>
      <c r="AQC252" s="102"/>
      <c r="AQD252" s="102"/>
      <c r="AQE252" s="102"/>
      <c r="AQF252" s="102"/>
      <c r="AQG252" s="102"/>
      <c r="AQH252" s="102"/>
      <c r="AQI252" s="102"/>
      <c r="AQJ252" s="102"/>
      <c r="AQK252" s="102"/>
      <c r="AQL252" s="102"/>
      <c r="AQM252" s="102"/>
      <c r="AQN252" s="102"/>
      <c r="AQO252" s="102"/>
      <c r="AQP252" s="102"/>
      <c r="AQQ252" s="102"/>
      <c r="AQR252" s="102"/>
      <c r="AQS252" s="102"/>
      <c r="AQT252" s="102"/>
      <c r="AQU252" s="102"/>
      <c r="AQV252" s="102"/>
      <c r="AQW252" s="102"/>
      <c r="AQX252" s="102"/>
      <c r="AQY252" s="102"/>
      <c r="AQZ252" s="102"/>
      <c r="ARA252" s="102"/>
      <c r="ARB252" s="102"/>
      <c r="ARC252" s="102"/>
      <c r="ARD252" s="102"/>
      <c r="ARE252" s="102"/>
      <c r="ARF252" s="102"/>
      <c r="ARG252" s="102"/>
      <c r="ARH252" s="102"/>
      <c r="ARI252" s="102"/>
      <c r="ARJ252" s="102"/>
      <c r="ARK252" s="102"/>
      <c r="ARL252" s="102"/>
      <c r="ARM252" s="102"/>
      <c r="ARN252" s="102"/>
      <c r="ARO252" s="102"/>
      <c r="ARP252" s="102"/>
      <c r="ARQ252" s="102"/>
      <c r="ARR252" s="102"/>
      <c r="ARS252" s="102"/>
      <c r="ART252" s="102"/>
      <c r="ARU252" s="102"/>
      <c r="ARV252" s="102"/>
      <c r="ARW252" s="102"/>
      <c r="ARX252" s="102"/>
      <c r="ARY252" s="102"/>
      <c r="ARZ252" s="102"/>
      <c r="ASA252" s="102"/>
      <c r="ASB252" s="102"/>
      <c r="ASC252" s="102"/>
      <c r="ASD252" s="102"/>
      <c r="ASE252" s="102"/>
      <c r="ASF252" s="102"/>
      <c r="ASG252" s="102"/>
      <c r="ASH252" s="102"/>
      <c r="ASI252" s="102"/>
      <c r="ASJ252" s="102"/>
      <c r="ASK252" s="102"/>
      <c r="ASL252" s="102"/>
      <c r="ASM252" s="102"/>
      <c r="ASN252" s="102"/>
      <c r="ASO252" s="102"/>
      <c r="ASP252" s="102"/>
      <c r="ASQ252" s="102"/>
      <c r="ASR252" s="102"/>
      <c r="ASS252" s="102"/>
      <c r="AST252" s="102"/>
      <c r="ASU252" s="102"/>
      <c r="ASV252" s="102"/>
      <c r="ASW252" s="102"/>
      <c r="ASX252" s="102"/>
      <c r="ASY252" s="102"/>
      <c r="ASZ252" s="102"/>
      <c r="ATA252" s="102"/>
      <c r="ATB252" s="102"/>
      <c r="ATC252" s="102"/>
      <c r="ATD252" s="102"/>
      <c r="ATE252" s="102"/>
      <c r="ATF252" s="102"/>
      <c r="ATG252" s="102"/>
      <c r="ATH252" s="102"/>
      <c r="ATI252" s="102"/>
      <c r="ATJ252" s="102"/>
      <c r="ATK252" s="102"/>
      <c r="ATL252" s="102"/>
      <c r="ATM252" s="102"/>
      <c r="ATN252" s="102"/>
      <c r="ATO252" s="102"/>
      <c r="ATP252" s="102"/>
      <c r="ATQ252" s="102"/>
      <c r="ATR252" s="102"/>
      <c r="ATS252" s="102"/>
      <c r="ATT252" s="102"/>
      <c r="ATU252" s="102"/>
      <c r="ATV252" s="102"/>
      <c r="ATW252" s="102"/>
      <c r="ATX252" s="102"/>
      <c r="ATY252" s="102"/>
      <c r="ATZ252" s="102"/>
      <c r="AUA252" s="102"/>
      <c r="AUB252" s="102"/>
      <c r="AUC252" s="102"/>
      <c r="AUD252" s="102"/>
      <c r="AUE252" s="102"/>
      <c r="AUF252" s="102"/>
      <c r="AUG252" s="102"/>
      <c r="AUH252" s="102"/>
      <c r="AUI252" s="102"/>
      <c r="AUJ252" s="102"/>
      <c r="AUK252" s="102"/>
      <c r="AUL252" s="102"/>
      <c r="AUM252" s="102"/>
      <c r="AUN252" s="102"/>
      <c r="AUO252" s="102"/>
      <c r="AUP252" s="102"/>
      <c r="AUQ252" s="102"/>
      <c r="AUR252" s="102"/>
      <c r="AUS252" s="102"/>
      <c r="AUT252" s="102"/>
      <c r="AUU252" s="102"/>
      <c r="AUV252" s="102"/>
      <c r="AUW252" s="102"/>
      <c r="AUX252" s="102"/>
      <c r="AUY252" s="102"/>
      <c r="AUZ252" s="102"/>
      <c r="AVA252" s="102"/>
      <c r="AVB252" s="102"/>
      <c r="AVC252" s="102"/>
      <c r="AVD252" s="102"/>
      <c r="AVE252" s="102"/>
      <c r="AVF252" s="102"/>
      <c r="AVG252" s="102"/>
      <c r="AVH252" s="102"/>
      <c r="AVI252" s="102"/>
      <c r="AVJ252" s="102"/>
      <c r="AVK252" s="102"/>
      <c r="AVL252" s="102"/>
      <c r="AVM252" s="102"/>
      <c r="AVN252" s="102"/>
      <c r="AVO252" s="102"/>
      <c r="AVP252" s="102"/>
      <c r="AVQ252" s="102"/>
      <c r="AVR252" s="102"/>
      <c r="AVS252" s="102"/>
      <c r="AVT252" s="102"/>
      <c r="AVU252" s="102"/>
      <c r="AVV252" s="102"/>
      <c r="AVW252" s="102"/>
      <c r="AVX252" s="102"/>
      <c r="AVY252" s="102"/>
      <c r="AVZ252" s="102"/>
      <c r="AWA252" s="102"/>
      <c r="AWB252" s="102"/>
      <c r="AWC252" s="102"/>
      <c r="AWD252" s="102"/>
      <c r="AWE252" s="102"/>
      <c r="AWF252" s="102"/>
      <c r="AWG252" s="102"/>
      <c r="AWH252" s="102"/>
      <c r="AWI252" s="102"/>
      <c r="AWJ252" s="102"/>
      <c r="AWK252" s="102"/>
      <c r="AWL252" s="102"/>
      <c r="AWM252" s="102"/>
      <c r="AWN252" s="102"/>
      <c r="AWO252" s="102"/>
      <c r="AWP252" s="102"/>
      <c r="AWQ252" s="102"/>
      <c r="AWR252" s="102"/>
      <c r="AWS252" s="102"/>
      <c r="AWT252" s="102"/>
      <c r="AWU252" s="102"/>
      <c r="AWV252" s="102"/>
      <c r="AWW252" s="102"/>
      <c r="AWX252" s="102"/>
      <c r="AWY252" s="102"/>
      <c r="AWZ252" s="102"/>
      <c r="AXA252" s="102"/>
      <c r="AXB252" s="102"/>
      <c r="AXC252" s="102"/>
      <c r="AXD252" s="102"/>
      <c r="AXE252" s="102"/>
      <c r="AXF252" s="102"/>
      <c r="AXG252" s="102"/>
      <c r="AXH252" s="102"/>
      <c r="AXI252" s="102"/>
      <c r="AXJ252" s="102"/>
      <c r="AXK252" s="102"/>
      <c r="AXL252" s="102"/>
      <c r="AXM252" s="102"/>
      <c r="AXN252" s="102"/>
      <c r="AXO252" s="102"/>
      <c r="AXP252" s="102"/>
      <c r="AXQ252" s="102"/>
      <c r="AXR252" s="102"/>
      <c r="AXS252" s="102"/>
      <c r="AXT252" s="102"/>
      <c r="AXU252" s="102"/>
      <c r="AXV252" s="102"/>
      <c r="AXW252" s="102"/>
      <c r="AXX252" s="102"/>
      <c r="AXY252" s="102"/>
      <c r="AXZ252" s="102"/>
      <c r="AYA252" s="102"/>
      <c r="AYB252" s="102"/>
      <c r="AYC252" s="102"/>
      <c r="AYD252" s="102"/>
      <c r="AYE252" s="102"/>
      <c r="AYF252" s="102"/>
      <c r="AYG252" s="102"/>
      <c r="AYH252" s="102"/>
      <c r="AYI252" s="102"/>
      <c r="AYJ252" s="102"/>
      <c r="AYK252" s="102"/>
      <c r="AYL252" s="102"/>
      <c r="AYM252" s="102"/>
      <c r="AYN252" s="102"/>
      <c r="AYO252" s="102"/>
      <c r="AYP252" s="102"/>
      <c r="AYQ252" s="102"/>
      <c r="AYR252" s="102"/>
      <c r="AYS252" s="102"/>
      <c r="AYT252" s="102"/>
      <c r="AYU252" s="102"/>
      <c r="AYV252" s="102"/>
      <c r="AYW252" s="102"/>
      <c r="AYX252" s="102"/>
      <c r="AYY252" s="102"/>
      <c r="AYZ252" s="102"/>
      <c r="AZA252" s="102"/>
      <c r="AZB252" s="102"/>
      <c r="AZC252" s="102"/>
      <c r="AZD252" s="102"/>
      <c r="AZE252" s="102"/>
      <c r="AZF252" s="102"/>
      <c r="AZG252" s="102"/>
      <c r="AZH252" s="102"/>
      <c r="AZI252" s="102"/>
      <c r="AZJ252" s="102"/>
      <c r="AZK252" s="102"/>
      <c r="AZL252" s="102"/>
      <c r="AZM252" s="102"/>
      <c r="AZN252" s="102"/>
      <c r="AZO252" s="102"/>
      <c r="AZP252" s="102"/>
      <c r="AZQ252" s="102"/>
      <c r="AZR252" s="102"/>
      <c r="AZS252" s="102"/>
      <c r="AZT252" s="102"/>
      <c r="AZU252" s="102"/>
      <c r="AZV252" s="102"/>
      <c r="AZW252" s="102"/>
      <c r="AZX252" s="102"/>
      <c r="AZY252" s="102"/>
      <c r="AZZ252" s="102"/>
      <c r="BAA252" s="102"/>
      <c r="BAB252" s="102"/>
      <c r="BAC252" s="102"/>
      <c r="BAD252" s="102"/>
      <c r="BAE252" s="102"/>
      <c r="BAF252" s="102"/>
      <c r="BAG252" s="102"/>
      <c r="BAH252" s="102"/>
      <c r="BAI252" s="102"/>
      <c r="BAJ252" s="102"/>
      <c r="BAK252" s="102"/>
      <c r="BAL252" s="102"/>
      <c r="BAM252" s="102"/>
      <c r="BAN252" s="102"/>
      <c r="BAO252" s="102"/>
      <c r="BAP252" s="102"/>
      <c r="BAQ252" s="102"/>
      <c r="BAR252" s="102"/>
      <c r="BAS252" s="102"/>
      <c r="BAT252" s="102"/>
      <c r="BAU252" s="102"/>
      <c r="BAV252" s="102"/>
      <c r="BAW252" s="102"/>
      <c r="BAX252" s="102"/>
      <c r="BAY252" s="102"/>
      <c r="BAZ252" s="102"/>
      <c r="BBA252" s="102"/>
      <c r="BBB252" s="102"/>
      <c r="BBC252" s="102"/>
      <c r="BBD252" s="102"/>
      <c r="BBE252" s="102"/>
      <c r="BBF252" s="102"/>
      <c r="BBG252" s="102"/>
      <c r="BBH252" s="102"/>
      <c r="BBI252" s="102"/>
      <c r="BBJ252" s="102"/>
      <c r="BBK252" s="102"/>
      <c r="BBL252" s="102"/>
      <c r="BBM252" s="102"/>
      <c r="BBN252" s="102"/>
      <c r="BBO252" s="102"/>
      <c r="BBP252" s="102"/>
      <c r="BBQ252" s="102"/>
      <c r="BBR252" s="102"/>
      <c r="BBS252" s="102"/>
      <c r="BBT252" s="102"/>
      <c r="BBU252" s="102"/>
      <c r="BBV252" s="102"/>
      <c r="BBW252" s="102"/>
      <c r="BBX252" s="102"/>
      <c r="BBY252" s="102"/>
      <c r="BBZ252" s="102"/>
      <c r="BCA252" s="102"/>
      <c r="BCB252" s="102"/>
      <c r="BCC252" s="102"/>
      <c r="BCD252" s="102"/>
      <c r="BCE252" s="102"/>
      <c r="BCF252" s="102"/>
      <c r="BCG252" s="102"/>
      <c r="BCH252" s="102"/>
      <c r="BCI252" s="102"/>
      <c r="BCJ252" s="102"/>
      <c r="BCK252" s="102"/>
      <c r="BCL252" s="102"/>
      <c r="BCM252" s="102"/>
      <c r="BCN252" s="102"/>
      <c r="BCO252" s="102"/>
      <c r="BCP252" s="102"/>
      <c r="BCQ252" s="102"/>
      <c r="BCR252" s="102"/>
      <c r="BCS252" s="102"/>
      <c r="BCT252" s="102"/>
      <c r="BCU252" s="102"/>
      <c r="BCV252" s="102"/>
      <c r="BCW252" s="102"/>
      <c r="BCX252" s="102"/>
      <c r="BCY252" s="102"/>
      <c r="BCZ252" s="102"/>
      <c r="BDA252" s="102"/>
      <c r="BDB252" s="102"/>
      <c r="BDC252" s="102"/>
      <c r="BDD252" s="102"/>
      <c r="BDE252" s="102"/>
      <c r="BDF252" s="102"/>
      <c r="BDG252" s="102"/>
      <c r="BDH252" s="102"/>
      <c r="BDI252" s="102"/>
      <c r="BDJ252" s="102"/>
      <c r="BDK252" s="102"/>
      <c r="BDL252" s="102"/>
      <c r="BDM252" s="102"/>
      <c r="BDN252" s="102"/>
      <c r="BDO252" s="102"/>
      <c r="BDP252" s="102"/>
      <c r="BDQ252" s="102"/>
      <c r="BDR252" s="102"/>
      <c r="BDS252" s="102"/>
      <c r="BDT252" s="102"/>
      <c r="BDU252" s="102"/>
      <c r="BDV252" s="102"/>
      <c r="BDW252" s="102"/>
      <c r="BDX252" s="102"/>
      <c r="BDY252" s="102"/>
      <c r="BDZ252" s="102"/>
      <c r="BEA252" s="102"/>
      <c r="BEB252" s="102"/>
      <c r="BEC252" s="102"/>
      <c r="BED252" s="102"/>
      <c r="BEE252" s="102"/>
      <c r="BEF252" s="102"/>
      <c r="BEG252" s="102"/>
      <c r="BEH252" s="102"/>
      <c r="BEI252" s="102"/>
      <c r="BEJ252" s="102"/>
      <c r="BEK252" s="102"/>
      <c r="BEL252" s="102"/>
      <c r="BEM252" s="102"/>
      <c r="BEN252" s="102"/>
      <c r="BEO252" s="102"/>
      <c r="BEP252" s="102"/>
      <c r="BEQ252" s="102"/>
      <c r="BER252" s="102"/>
      <c r="BES252" s="102"/>
      <c r="BET252" s="102"/>
      <c r="BEU252" s="102"/>
      <c r="BEV252" s="102"/>
      <c r="BEW252" s="102"/>
      <c r="BEX252" s="102"/>
      <c r="BEY252" s="102"/>
      <c r="BEZ252" s="102"/>
      <c r="BFA252" s="102"/>
      <c r="BFB252" s="102"/>
      <c r="BFC252" s="102"/>
      <c r="BFD252" s="102"/>
      <c r="BFE252" s="102"/>
      <c r="BFF252" s="102"/>
      <c r="BFG252" s="102"/>
      <c r="BFH252" s="102"/>
      <c r="BFI252" s="102"/>
      <c r="BFJ252" s="102"/>
      <c r="BFK252" s="102"/>
      <c r="BFL252" s="102"/>
      <c r="BFM252" s="102"/>
      <c r="BFN252" s="102"/>
      <c r="BFO252" s="102"/>
      <c r="BFP252" s="102"/>
      <c r="BFQ252" s="102"/>
      <c r="BFR252" s="102"/>
      <c r="BFS252" s="102"/>
      <c r="BFT252" s="102"/>
      <c r="BFU252" s="102"/>
      <c r="BFV252" s="102"/>
      <c r="BFW252" s="102"/>
      <c r="BFX252" s="102"/>
      <c r="BFY252" s="102"/>
      <c r="BFZ252" s="102"/>
      <c r="BGA252" s="102"/>
      <c r="BGB252" s="102"/>
      <c r="BGC252" s="102"/>
      <c r="BGD252" s="102"/>
      <c r="BGE252" s="102"/>
      <c r="BGF252" s="102"/>
      <c r="BGG252" s="102"/>
      <c r="BGH252" s="102"/>
      <c r="BGI252" s="102"/>
      <c r="BGJ252" s="102"/>
      <c r="BGK252" s="102"/>
      <c r="BGL252" s="102"/>
      <c r="BGM252" s="102"/>
      <c r="BGN252" s="102"/>
      <c r="BGO252" s="102"/>
      <c r="BGP252" s="102"/>
      <c r="BGQ252" s="102"/>
      <c r="BGR252" s="102"/>
      <c r="BGS252" s="102"/>
      <c r="BGT252" s="102"/>
      <c r="BGU252" s="102"/>
      <c r="BGV252" s="102"/>
      <c r="BGW252" s="102"/>
      <c r="BGX252" s="102"/>
      <c r="BGY252" s="102"/>
      <c r="BGZ252" s="102"/>
      <c r="BHA252" s="102"/>
      <c r="BHB252" s="102"/>
      <c r="BHC252" s="102"/>
      <c r="BHD252" s="102"/>
      <c r="BHE252" s="102"/>
      <c r="BHF252" s="102"/>
      <c r="BHG252" s="102"/>
      <c r="BHH252" s="102"/>
      <c r="BHI252" s="102"/>
      <c r="BHJ252" s="102"/>
      <c r="BHK252" s="102"/>
      <c r="BHL252" s="102"/>
      <c r="BHM252" s="102"/>
      <c r="BHN252" s="102"/>
      <c r="BHO252" s="102"/>
      <c r="BHP252" s="102"/>
      <c r="BHQ252" s="102"/>
      <c r="BHR252" s="102"/>
      <c r="BHS252" s="102"/>
      <c r="BHT252" s="102"/>
      <c r="BHU252" s="102"/>
      <c r="BHV252" s="102"/>
      <c r="BHW252" s="102"/>
      <c r="BHX252" s="102"/>
      <c r="BHY252" s="102"/>
      <c r="BHZ252" s="102"/>
      <c r="BIA252" s="102"/>
      <c r="BIB252" s="102"/>
      <c r="BIC252" s="102"/>
      <c r="BID252" s="102"/>
      <c r="BIE252" s="102"/>
      <c r="BIF252" s="102"/>
      <c r="BIG252" s="102"/>
      <c r="BIH252" s="102"/>
      <c r="BII252" s="102"/>
      <c r="BIJ252" s="102"/>
      <c r="BIK252" s="102"/>
      <c r="BIL252" s="102"/>
      <c r="BIM252" s="102"/>
      <c r="BIN252" s="102"/>
      <c r="BIO252" s="102"/>
      <c r="BIP252" s="102"/>
      <c r="BIQ252" s="102"/>
      <c r="BIR252" s="102"/>
      <c r="BIS252" s="102"/>
      <c r="BIT252" s="102"/>
      <c r="BIU252" s="102"/>
      <c r="BIV252" s="102"/>
      <c r="BIW252" s="102"/>
      <c r="BIX252" s="102"/>
      <c r="BIY252" s="102"/>
      <c r="BIZ252" s="102"/>
      <c r="BJA252" s="102"/>
      <c r="BJB252" s="102"/>
      <c r="BJC252" s="102"/>
      <c r="BJD252" s="102"/>
      <c r="BJE252" s="102"/>
      <c r="BJF252" s="102"/>
      <c r="BJG252" s="102"/>
      <c r="BJH252" s="102"/>
      <c r="BJI252" s="102"/>
      <c r="BJJ252" s="102"/>
      <c r="BJK252" s="102"/>
      <c r="BJL252" s="102"/>
      <c r="BJM252" s="102"/>
      <c r="BJN252" s="102"/>
      <c r="BJO252" s="102"/>
      <c r="BJP252" s="102"/>
      <c r="BJQ252" s="102"/>
      <c r="BJR252" s="102"/>
      <c r="BJS252" s="102"/>
      <c r="BJT252" s="102"/>
      <c r="BJU252" s="102"/>
      <c r="BJV252" s="102"/>
      <c r="BJW252" s="102"/>
      <c r="BJX252" s="102"/>
      <c r="BJY252" s="102"/>
      <c r="BJZ252" s="102"/>
      <c r="BKA252" s="102"/>
      <c r="BKB252" s="102"/>
      <c r="BKC252" s="102"/>
      <c r="BKD252" s="102"/>
      <c r="BKE252" s="102"/>
      <c r="BKF252" s="102"/>
      <c r="BKG252" s="102"/>
      <c r="BKH252" s="102"/>
      <c r="BKI252" s="102"/>
      <c r="BKJ252" s="102"/>
      <c r="BKK252" s="102"/>
      <c r="BKL252" s="102"/>
      <c r="BKM252" s="102"/>
      <c r="BKN252" s="102"/>
      <c r="BKO252" s="102"/>
      <c r="BKP252" s="102"/>
      <c r="BKQ252" s="102"/>
      <c r="BKR252" s="102"/>
      <c r="BKS252" s="102"/>
      <c r="BKT252" s="102"/>
      <c r="BKU252" s="102"/>
      <c r="BKV252" s="102"/>
      <c r="BKW252" s="102"/>
      <c r="BKX252" s="102"/>
      <c r="BKY252" s="102"/>
      <c r="BKZ252" s="102"/>
      <c r="BLA252" s="102"/>
      <c r="BLB252" s="102"/>
      <c r="BLC252" s="102"/>
      <c r="BLD252" s="102"/>
      <c r="BLE252" s="102"/>
      <c r="BLF252" s="102"/>
      <c r="BLG252" s="102"/>
      <c r="BLH252" s="102"/>
      <c r="BLI252" s="102"/>
      <c r="BLJ252" s="102"/>
      <c r="BLK252" s="102"/>
      <c r="BLL252" s="102"/>
      <c r="BLM252" s="102"/>
      <c r="BLN252" s="102"/>
      <c r="BLO252" s="102"/>
      <c r="BLP252" s="102"/>
      <c r="BLQ252" s="102"/>
      <c r="BLR252" s="102"/>
      <c r="BLS252" s="102"/>
      <c r="BLT252" s="102"/>
      <c r="BLU252" s="102"/>
      <c r="BLV252" s="102"/>
      <c r="BLW252" s="102"/>
      <c r="BLX252" s="102"/>
      <c r="BLY252" s="102"/>
      <c r="BLZ252" s="102"/>
      <c r="BMA252" s="102"/>
      <c r="BMB252" s="102"/>
      <c r="BMC252" s="102"/>
      <c r="BMD252" s="102"/>
      <c r="BME252" s="102"/>
      <c r="BMF252" s="102"/>
      <c r="BMG252" s="102"/>
      <c r="BMH252" s="102"/>
      <c r="BMI252" s="102"/>
      <c r="BMJ252" s="102"/>
      <c r="BMK252" s="102"/>
      <c r="BML252" s="102"/>
      <c r="BMM252" s="102"/>
      <c r="BMN252" s="102"/>
      <c r="BMO252" s="102"/>
      <c r="BMP252" s="102"/>
      <c r="BMQ252" s="102"/>
      <c r="BMR252" s="102"/>
      <c r="BMS252" s="102"/>
      <c r="BMT252" s="102"/>
      <c r="BMU252" s="102"/>
      <c r="BMV252" s="102"/>
      <c r="BMW252" s="102"/>
      <c r="BMX252" s="102"/>
      <c r="BMY252" s="102"/>
      <c r="BMZ252" s="102"/>
      <c r="BNA252" s="102"/>
      <c r="BNB252" s="102"/>
      <c r="BNC252" s="102"/>
      <c r="BND252" s="102"/>
      <c r="BNE252" s="102"/>
      <c r="BNF252" s="102"/>
      <c r="BNG252" s="102"/>
      <c r="BNH252" s="102"/>
      <c r="BNI252" s="102"/>
      <c r="BNJ252" s="102"/>
      <c r="BNK252" s="102"/>
      <c r="BNL252" s="102"/>
      <c r="BNM252" s="102"/>
      <c r="BNN252" s="102"/>
      <c r="BNO252" s="102"/>
      <c r="BNP252" s="102"/>
      <c r="BNQ252" s="102"/>
      <c r="BNR252" s="102"/>
      <c r="BNS252" s="102"/>
      <c r="BNT252" s="102"/>
      <c r="BNU252" s="102"/>
      <c r="BNV252" s="102"/>
      <c r="BNW252" s="102"/>
      <c r="BNX252" s="102"/>
      <c r="BNY252" s="102"/>
      <c r="BNZ252" s="102"/>
      <c r="BOA252" s="102"/>
      <c r="BOB252" s="102"/>
      <c r="BOC252" s="102"/>
      <c r="BOD252" s="102"/>
      <c r="BOE252" s="102"/>
      <c r="BOF252" s="102"/>
      <c r="BOG252" s="102"/>
      <c r="BOH252" s="102"/>
      <c r="BOI252" s="102"/>
      <c r="BOJ252" s="102"/>
      <c r="BOK252" s="102"/>
      <c r="BOL252" s="102"/>
      <c r="BOM252" s="102"/>
      <c r="BON252" s="102"/>
      <c r="BOO252" s="102"/>
      <c r="BOP252" s="102"/>
      <c r="BOQ252" s="102"/>
      <c r="BOR252" s="102"/>
      <c r="BOS252" s="102"/>
      <c r="BOT252" s="102"/>
      <c r="BOU252" s="102"/>
      <c r="BOV252" s="102"/>
      <c r="BOW252" s="102"/>
      <c r="BOX252" s="102"/>
      <c r="BOY252" s="102"/>
      <c r="BOZ252" s="102"/>
      <c r="BPA252" s="102"/>
      <c r="BPB252" s="102"/>
      <c r="BPC252" s="102"/>
      <c r="BPD252" s="102"/>
      <c r="BPE252" s="102"/>
      <c r="BPF252" s="102"/>
      <c r="BPG252" s="102"/>
      <c r="BPH252" s="102"/>
      <c r="BPI252" s="102"/>
      <c r="BPJ252" s="102"/>
      <c r="BPK252" s="102"/>
      <c r="BPL252" s="102"/>
      <c r="BPM252" s="102"/>
      <c r="BPN252" s="102"/>
      <c r="BPO252" s="102"/>
      <c r="BPP252" s="102"/>
      <c r="BPQ252" s="102"/>
      <c r="BPR252" s="102"/>
      <c r="BPS252" s="102"/>
      <c r="BPT252" s="102"/>
      <c r="BPU252" s="102"/>
      <c r="BPV252" s="102"/>
      <c r="BPW252" s="102"/>
      <c r="BPX252" s="102"/>
      <c r="BPY252" s="102"/>
      <c r="BPZ252" s="102"/>
      <c r="BQA252" s="102"/>
      <c r="BQB252" s="102"/>
      <c r="BQC252" s="102"/>
      <c r="BQD252" s="102"/>
      <c r="BQE252" s="102"/>
      <c r="BQF252" s="102"/>
      <c r="BQG252" s="102"/>
      <c r="BQH252" s="102"/>
      <c r="BQI252" s="102"/>
      <c r="BQJ252" s="102"/>
      <c r="BQK252" s="102"/>
      <c r="BQL252" s="102"/>
      <c r="BQM252" s="102"/>
      <c r="BQN252" s="102"/>
      <c r="BQO252" s="102"/>
      <c r="BQP252" s="102"/>
      <c r="BQQ252" s="102"/>
      <c r="BQR252" s="102"/>
      <c r="BQS252" s="102"/>
      <c r="BQT252" s="102"/>
      <c r="BQU252" s="102"/>
      <c r="BQV252" s="102"/>
      <c r="BQW252" s="102"/>
      <c r="BQX252" s="102"/>
      <c r="BQY252" s="102"/>
      <c r="BQZ252" s="102"/>
      <c r="BRA252" s="102"/>
      <c r="BRB252" s="102"/>
      <c r="BRC252" s="102"/>
      <c r="BRD252" s="102"/>
      <c r="BRE252" s="102"/>
      <c r="BRF252" s="102"/>
      <c r="BRG252" s="102"/>
      <c r="BRH252" s="102"/>
      <c r="BRI252" s="102"/>
      <c r="BRJ252" s="102"/>
      <c r="BRK252" s="102"/>
      <c r="BRL252" s="102"/>
      <c r="BRM252" s="102"/>
      <c r="BRN252" s="102"/>
      <c r="BRO252" s="102"/>
      <c r="BRP252" s="102"/>
      <c r="BRQ252" s="102"/>
      <c r="BRR252" s="102"/>
      <c r="BRS252" s="102"/>
      <c r="BRT252" s="102"/>
      <c r="BRU252" s="102"/>
      <c r="BRV252" s="102"/>
      <c r="BRW252" s="102"/>
      <c r="BRX252" s="102"/>
      <c r="BRY252" s="102"/>
      <c r="BRZ252" s="102"/>
      <c r="BSA252" s="102"/>
      <c r="BSB252" s="102"/>
      <c r="BSC252" s="102"/>
      <c r="BSD252" s="102"/>
      <c r="BSE252" s="102"/>
      <c r="BSF252" s="102"/>
      <c r="BSG252" s="102"/>
      <c r="BSH252" s="102"/>
      <c r="BSI252" s="102"/>
      <c r="BSJ252" s="102"/>
      <c r="BSK252" s="102"/>
      <c r="BSL252" s="102"/>
      <c r="BSM252" s="102"/>
      <c r="BSN252" s="102"/>
      <c r="BSO252" s="102"/>
      <c r="BSP252" s="102"/>
      <c r="BSQ252" s="102"/>
      <c r="BSR252" s="102"/>
      <c r="BSS252" s="102"/>
      <c r="BST252" s="102"/>
      <c r="BSU252" s="102"/>
      <c r="BSV252" s="102"/>
      <c r="BSW252" s="102"/>
      <c r="BSX252" s="102"/>
      <c r="BSY252" s="102"/>
      <c r="BSZ252" s="102"/>
      <c r="BTA252" s="102"/>
      <c r="BTB252" s="102"/>
      <c r="BTC252" s="102"/>
      <c r="BTD252" s="102"/>
      <c r="BTE252" s="102"/>
      <c r="BTF252" s="102"/>
      <c r="BTG252" s="102"/>
      <c r="BTH252" s="102"/>
      <c r="BTI252" s="102"/>
      <c r="BTJ252" s="102"/>
      <c r="BTK252" s="102"/>
      <c r="BTL252" s="102"/>
      <c r="BTM252" s="102"/>
      <c r="BTN252" s="102"/>
      <c r="BTO252" s="102"/>
      <c r="BTP252" s="102"/>
      <c r="BTQ252" s="102"/>
      <c r="BTR252" s="102"/>
      <c r="BTS252" s="102"/>
      <c r="BTT252" s="102"/>
      <c r="BTU252" s="102"/>
      <c r="BTV252" s="102"/>
      <c r="BTW252" s="102"/>
      <c r="BTX252" s="102"/>
      <c r="BTY252" s="102"/>
      <c r="BTZ252" s="102"/>
      <c r="BUA252" s="102"/>
      <c r="BUB252" s="102"/>
      <c r="BUC252" s="102"/>
      <c r="BUD252" s="102"/>
      <c r="BUE252" s="102"/>
      <c r="BUF252" s="102"/>
      <c r="BUG252" s="102"/>
      <c r="BUH252" s="102"/>
      <c r="BUI252" s="102"/>
      <c r="BUJ252" s="102"/>
      <c r="BUK252" s="102"/>
      <c r="BUL252" s="102"/>
      <c r="BUM252" s="102"/>
      <c r="BUN252" s="102"/>
      <c r="BUO252" s="102"/>
      <c r="BUP252" s="102"/>
      <c r="BUQ252" s="102"/>
      <c r="BUR252" s="102"/>
      <c r="BUS252" s="102"/>
      <c r="BUT252" s="102"/>
      <c r="BUU252" s="102"/>
      <c r="BUV252" s="102"/>
      <c r="BUW252" s="102"/>
      <c r="BUX252" s="102"/>
      <c r="BUY252" s="102"/>
      <c r="BUZ252" s="102"/>
      <c r="BVA252" s="102"/>
      <c r="BVB252" s="102"/>
      <c r="BVC252" s="102"/>
      <c r="BVD252" s="102"/>
      <c r="BVE252" s="102"/>
      <c r="BVF252" s="102"/>
      <c r="BVG252" s="102"/>
      <c r="BVH252" s="102"/>
      <c r="BVI252" s="102"/>
      <c r="BVJ252" s="102"/>
      <c r="BVK252" s="102"/>
      <c r="BVL252" s="102"/>
      <c r="BVM252" s="102"/>
      <c r="BVN252" s="102"/>
      <c r="BVO252" s="102"/>
      <c r="BVP252" s="102"/>
      <c r="BVQ252" s="102"/>
      <c r="BVR252" s="102"/>
      <c r="BVS252" s="102"/>
      <c r="BVT252" s="102"/>
      <c r="BVU252" s="102"/>
      <c r="BVV252" s="102"/>
      <c r="BVW252" s="102"/>
      <c r="BVX252" s="102"/>
      <c r="BVY252" s="102"/>
      <c r="BVZ252" s="102"/>
      <c r="BWA252" s="102"/>
      <c r="BWB252" s="102"/>
      <c r="BWC252" s="102"/>
      <c r="BWD252" s="102"/>
      <c r="BWE252" s="102"/>
      <c r="BWF252" s="102"/>
      <c r="BWG252" s="102"/>
      <c r="BWH252" s="102"/>
      <c r="BWI252" s="102"/>
      <c r="BWJ252" s="102"/>
      <c r="BWK252" s="102"/>
      <c r="BWL252" s="102"/>
      <c r="BWM252" s="102"/>
      <c r="BWN252" s="102"/>
      <c r="BWO252" s="102"/>
      <c r="BWP252" s="102"/>
      <c r="BWQ252" s="102"/>
      <c r="BWR252" s="102"/>
      <c r="BWS252" s="102"/>
      <c r="BWT252" s="102"/>
      <c r="BWU252" s="102"/>
      <c r="BWV252" s="102"/>
      <c r="BWW252" s="102"/>
      <c r="BWX252" s="102"/>
      <c r="BWY252" s="102"/>
      <c r="BWZ252" s="102"/>
      <c r="BXA252" s="102"/>
      <c r="BXB252" s="102"/>
      <c r="BXC252" s="102"/>
      <c r="BXD252" s="102"/>
      <c r="BXE252" s="102"/>
      <c r="BXF252" s="102"/>
      <c r="BXG252" s="102"/>
      <c r="BXH252" s="102"/>
      <c r="BXI252" s="102"/>
      <c r="BXJ252" s="102"/>
      <c r="BXK252" s="102"/>
      <c r="BXL252" s="102"/>
      <c r="BXM252" s="102"/>
      <c r="BXN252" s="102"/>
      <c r="BXO252" s="102"/>
      <c r="BXP252" s="102"/>
      <c r="BXQ252" s="102"/>
      <c r="BXR252" s="102"/>
      <c r="BXS252" s="102"/>
      <c r="BXT252" s="102"/>
      <c r="BXU252" s="102"/>
      <c r="BXV252" s="102"/>
      <c r="BXW252" s="102"/>
      <c r="BXX252" s="102"/>
      <c r="BXY252" s="102"/>
      <c r="BXZ252" s="102"/>
      <c r="BYA252" s="102"/>
      <c r="BYB252" s="102"/>
      <c r="BYC252" s="102"/>
      <c r="BYD252" s="102"/>
      <c r="BYE252" s="102"/>
      <c r="BYF252" s="102"/>
      <c r="BYG252" s="102"/>
      <c r="BYH252" s="102"/>
      <c r="BYI252" s="102"/>
      <c r="BYJ252" s="102"/>
      <c r="BYK252" s="102"/>
      <c r="BYL252" s="102"/>
      <c r="BYM252" s="102"/>
      <c r="BYN252" s="102"/>
      <c r="BYO252" s="102"/>
      <c r="BYP252" s="102"/>
      <c r="BYQ252" s="102"/>
      <c r="BYR252" s="102"/>
      <c r="BYS252" s="102"/>
      <c r="BYT252" s="102"/>
      <c r="BYU252" s="102"/>
      <c r="BYV252" s="102"/>
      <c r="BYW252" s="102"/>
      <c r="BYX252" s="102"/>
      <c r="BYY252" s="102"/>
      <c r="BYZ252" s="102"/>
      <c r="BZA252" s="102"/>
      <c r="BZB252" s="102"/>
      <c r="BZC252" s="102"/>
      <c r="BZD252" s="102"/>
      <c r="BZE252" s="102"/>
      <c r="BZF252" s="102"/>
      <c r="BZG252" s="102"/>
      <c r="BZH252" s="102"/>
      <c r="BZI252" s="102"/>
      <c r="BZJ252" s="102"/>
      <c r="BZK252" s="102"/>
      <c r="BZL252" s="102"/>
      <c r="BZM252" s="102"/>
      <c r="BZN252" s="102"/>
      <c r="BZO252" s="102"/>
      <c r="BZP252" s="102"/>
      <c r="BZQ252" s="102"/>
      <c r="BZR252" s="102"/>
      <c r="BZS252" s="102"/>
      <c r="BZT252" s="102"/>
      <c r="BZU252" s="102"/>
      <c r="BZV252" s="102"/>
      <c r="BZW252" s="102"/>
      <c r="BZX252" s="102"/>
      <c r="BZY252" s="102"/>
      <c r="BZZ252" s="102"/>
      <c r="CAA252" s="102"/>
      <c r="CAB252" s="102"/>
      <c r="CAC252" s="102"/>
      <c r="CAD252" s="102"/>
      <c r="CAE252" s="102"/>
      <c r="CAF252" s="102"/>
      <c r="CAG252" s="102"/>
      <c r="CAH252" s="102"/>
      <c r="CAI252" s="102"/>
      <c r="CAJ252" s="102"/>
      <c r="CAK252" s="102"/>
      <c r="CAL252" s="102"/>
      <c r="CAM252" s="102"/>
      <c r="CAN252" s="102"/>
      <c r="CAO252" s="102"/>
      <c r="CAP252" s="102"/>
      <c r="CAQ252" s="102"/>
      <c r="CAR252" s="102"/>
      <c r="CAS252" s="102"/>
      <c r="CAT252" s="102"/>
      <c r="CAU252" s="102"/>
      <c r="CAV252" s="102"/>
      <c r="CAW252" s="102"/>
      <c r="CAX252" s="102"/>
      <c r="CAY252" s="102"/>
      <c r="CAZ252" s="102"/>
      <c r="CBA252" s="102"/>
      <c r="CBB252" s="102"/>
      <c r="CBC252" s="102"/>
      <c r="CBD252" s="102"/>
      <c r="CBE252" s="102"/>
      <c r="CBF252" s="102"/>
      <c r="CBG252" s="102"/>
      <c r="CBH252" s="102"/>
      <c r="CBI252" s="102"/>
      <c r="CBJ252" s="102"/>
      <c r="CBK252" s="102"/>
      <c r="CBL252" s="102"/>
      <c r="CBM252" s="102"/>
      <c r="CBN252" s="102"/>
      <c r="CBO252" s="102"/>
      <c r="CBP252" s="102"/>
      <c r="CBQ252" s="102"/>
      <c r="CBR252" s="102"/>
      <c r="CBS252" s="102"/>
      <c r="CBT252" s="102"/>
      <c r="CBU252" s="102"/>
      <c r="CBV252" s="102"/>
      <c r="CBW252" s="102"/>
      <c r="CBX252" s="102"/>
      <c r="CBY252" s="102"/>
      <c r="CBZ252" s="102"/>
      <c r="CCA252" s="102"/>
      <c r="CCB252" s="102"/>
      <c r="CCC252" s="102"/>
      <c r="CCD252" s="102"/>
      <c r="CCE252" s="102"/>
      <c r="CCF252" s="102"/>
      <c r="CCG252" s="102"/>
      <c r="CCH252" s="102"/>
      <c r="CCI252" s="102"/>
      <c r="CCJ252" s="102"/>
      <c r="CCK252" s="102"/>
      <c r="CCL252" s="102"/>
      <c r="CCM252" s="102"/>
      <c r="CCN252" s="102"/>
      <c r="CCO252" s="102"/>
      <c r="CCP252" s="102"/>
      <c r="CCQ252" s="102"/>
      <c r="CCR252" s="102"/>
      <c r="CCS252" s="102"/>
      <c r="CCT252" s="102"/>
      <c r="CCU252" s="102"/>
      <c r="CCV252" s="102"/>
      <c r="CCW252" s="102"/>
      <c r="CCX252" s="102"/>
      <c r="CCY252" s="102"/>
      <c r="CCZ252" s="102"/>
      <c r="CDA252" s="102"/>
      <c r="CDB252" s="102"/>
      <c r="CDC252" s="102"/>
      <c r="CDD252" s="102"/>
      <c r="CDE252" s="102"/>
      <c r="CDF252" s="102"/>
      <c r="CDG252" s="102"/>
      <c r="CDH252" s="102"/>
      <c r="CDI252" s="102"/>
      <c r="CDJ252" s="102"/>
      <c r="CDK252" s="102"/>
      <c r="CDL252" s="102"/>
      <c r="CDM252" s="102"/>
      <c r="CDN252" s="102"/>
      <c r="CDO252" s="102"/>
      <c r="CDP252" s="102"/>
      <c r="CDQ252" s="102"/>
      <c r="CDR252" s="102"/>
      <c r="CDS252" s="102"/>
      <c r="CDT252" s="102"/>
      <c r="CDU252" s="102"/>
      <c r="CDV252" s="102"/>
      <c r="CDW252" s="102"/>
      <c r="CDX252" s="102"/>
      <c r="CDY252" s="102"/>
      <c r="CDZ252" s="102"/>
      <c r="CEA252" s="102"/>
      <c r="CEB252" s="102"/>
      <c r="CEC252" s="102"/>
      <c r="CED252" s="102"/>
      <c r="CEE252" s="102"/>
      <c r="CEF252" s="102"/>
      <c r="CEG252" s="102"/>
      <c r="CEH252" s="102"/>
      <c r="CEI252" s="102"/>
      <c r="CEJ252" s="102"/>
      <c r="CEK252" s="102"/>
      <c r="CEL252" s="102"/>
      <c r="CEM252" s="102"/>
      <c r="CEN252" s="102"/>
      <c r="CEO252" s="102"/>
      <c r="CEP252" s="102"/>
      <c r="CEQ252" s="102"/>
      <c r="CER252" s="102"/>
      <c r="CES252" s="102"/>
      <c r="CET252" s="102"/>
      <c r="CEU252" s="102"/>
      <c r="CEV252" s="102"/>
      <c r="CEW252" s="102"/>
      <c r="CEX252" s="102"/>
      <c r="CEY252" s="102"/>
      <c r="CEZ252" s="102"/>
      <c r="CFA252" s="102"/>
      <c r="CFB252" s="102"/>
      <c r="CFC252" s="102"/>
      <c r="CFD252" s="102"/>
      <c r="CFE252" s="102"/>
      <c r="CFF252" s="102"/>
      <c r="CFG252" s="102"/>
      <c r="CFH252" s="102"/>
      <c r="CFI252" s="102"/>
      <c r="CFJ252" s="102"/>
      <c r="CFK252" s="102"/>
      <c r="CFL252" s="102"/>
      <c r="CFM252" s="102"/>
      <c r="CFN252" s="102"/>
      <c r="CFO252" s="102"/>
      <c r="CFP252" s="102"/>
      <c r="CFQ252" s="102"/>
      <c r="CFR252" s="102"/>
      <c r="CFS252" s="102"/>
      <c r="CFT252" s="102"/>
      <c r="CFU252" s="102"/>
      <c r="CFV252" s="102"/>
      <c r="CFW252" s="102"/>
      <c r="CFX252" s="102"/>
      <c r="CFY252" s="102"/>
      <c r="CFZ252" s="102"/>
      <c r="CGA252" s="102"/>
      <c r="CGB252" s="102"/>
      <c r="CGC252" s="102"/>
      <c r="CGD252" s="102"/>
      <c r="CGE252" s="102"/>
      <c r="CGF252" s="102"/>
      <c r="CGG252" s="102"/>
      <c r="CGH252" s="102"/>
      <c r="CGI252" s="102"/>
      <c r="CGJ252" s="102"/>
      <c r="CGK252" s="102"/>
      <c r="CGL252" s="102"/>
      <c r="CGM252" s="102"/>
      <c r="CGN252" s="102"/>
      <c r="CGO252" s="102"/>
      <c r="CGP252" s="102"/>
      <c r="CGQ252" s="102"/>
      <c r="CGR252" s="102"/>
      <c r="CGS252" s="102"/>
      <c r="CGT252" s="102"/>
      <c r="CGU252" s="102"/>
      <c r="CGV252" s="102"/>
      <c r="CGW252" s="102"/>
      <c r="CGX252" s="102"/>
      <c r="CGY252" s="102"/>
      <c r="CGZ252" s="102"/>
      <c r="CHA252" s="102"/>
      <c r="CHB252" s="102"/>
      <c r="CHC252" s="102"/>
      <c r="CHD252" s="102"/>
      <c r="CHE252" s="102"/>
      <c r="CHF252" s="102"/>
      <c r="CHG252" s="102"/>
      <c r="CHH252" s="102"/>
      <c r="CHI252" s="102"/>
      <c r="CHJ252" s="102"/>
      <c r="CHK252" s="102"/>
      <c r="CHL252" s="102"/>
      <c r="CHM252" s="102"/>
      <c r="CHN252" s="102"/>
      <c r="CHO252" s="102"/>
      <c r="CHP252" s="102"/>
      <c r="CHQ252" s="102"/>
      <c r="CHR252" s="102"/>
      <c r="CHS252" s="102"/>
      <c r="CHT252" s="102"/>
      <c r="CHU252" s="102"/>
      <c r="CHV252" s="102"/>
      <c r="CHW252" s="102"/>
      <c r="CHX252" s="102"/>
      <c r="CHY252" s="102"/>
      <c r="CHZ252" s="102"/>
      <c r="CIA252" s="102"/>
      <c r="CIB252" s="102"/>
      <c r="CIC252" s="102"/>
      <c r="CID252" s="102"/>
      <c r="CIE252" s="102"/>
      <c r="CIF252" s="102"/>
      <c r="CIG252" s="102"/>
      <c r="CIH252" s="102"/>
      <c r="CII252" s="102"/>
      <c r="CIJ252" s="102"/>
      <c r="CIK252" s="102"/>
      <c r="CIL252" s="102"/>
      <c r="CIM252" s="102"/>
      <c r="CIN252" s="102"/>
      <c r="CIO252" s="102"/>
      <c r="CIP252" s="102"/>
      <c r="CIQ252" s="102"/>
      <c r="CIR252" s="102"/>
      <c r="CIS252" s="102"/>
      <c r="CIT252" s="102"/>
      <c r="CIU252" s="102"/>
      <c r="CIV252" s="102"/>
      <c r="CIW252" s="102"/>
      <c r="CIX252" s="102"/>
      <c r="CIY252" s="102"/>
      <c r="CIZ252" s="102"/>
      <c r="CJA252" s="102"/>
      <c r="CJB252" s="102"/>
      <c r="CJC252" s="102"/>
      <c r="CJD252" s="102"/>
      <c r="CJE252" s="102"/>
      <c r="CJF252" s="102"/>
      <c r="CJG252" s="102"/>
      <c r="CJH252" s="102"/>
      <c r="CJI252" s="102"/>
      <c r="CJJ252" s="102"/>
      <c r="CJK252" s="102"/>
      <c r="CJL252" s="102"/>
      <c r="CJM252" s="102"/>
      <c r="CJN252" s="102"/>
      <c r="CJO252" s="102"/>
      <c r="CJP252" s="102"/>
      <c r="CJQ252" s="102"/>
      <c r="CJR252" s="102"/>
      <c r="CJS252" s="102"/>
      <c r="CJT252" s="102"/>
      <c r="CJU252" s="102"/>
      <c r="CJV252" s="102"/>
      <c r="CJW252" s="102"/>
      <c r="CJX252" s="102"/>
      <c r="CJY252" s="102"/>
      <c r="CJZ252" s="102"/>
      <c r="CKA252" s="102"/>
      <c r="CKB252" s="102"/>
      <c r="CKC252" s="102"/>
      <c r="CKD252" s="102"/>
      <c r="CKE252" s="102"/>
      <c r="CKF252" s="102"/>
      <c r="CKG252" s="102"/>
      <c r="CKH252" s="102"/>
      <c r="CKI252" s="102"/>
      <c r="CKJ252" s="102"/>
      <c r="CKK252" s="102"/>
      <c r="CKL252" s="102"/>
      <c r="CKM252" s="102"/>
      <c r="CKN252" s="102"/>
      <c r="CKO252" s="102"/>
      <c r="CKP252" s="102"/>
      <c r="CKQ252" s="102"/>
      <c r="CKR252" s="102"/>
      <c r="CKS252" s="102"/>
      <c r="CKT252" s="102"/>
      <c r="CKU252" s="102"/>
      <c r="CKV252" s="102"/>
      <c r="CKW252" s="102"/>
      <c r="CKX252" s="102"/>
      <c r="CKY252" s="102"/>
      <c r="CKZ252" s="102"/>
      <c r="CLA252" s="102"/>
      <c r="CLB252" s="102"/>
      <c r="CLC252" s="102"/>
      <c r="CLD252" s="102"/>
      <c r="CLE252" s="102"/>
      <c r="CLF252" s="102"/>
      <c r="CLG252" s="102"/>
      <c r="CLH252" s="102"/>
      <c r="CLI252" s="102"/>
      <c r="CLJ252" s="102"/>
      <c r="CLK252" s="102"/>
      <c r="CLL252" s="102"/>
      <c r="CLM252" s="102"/>
      <c r="CLN252" s="102"/>
      <c r="CLO252" s="102"/>
      <c r="CLP252" s="102"/>
      <c r="CLQ252" s="102"/>
      <c r="CLR252" s="102"/>
      <c r="CLS252" s="102"/>
      <c r="CLT252" s="102"/>
      <c r="CLU252" s="102"/>
      <c r="CLV252" s="102"/>
      <c r="CLW252" s="102"/>
      <c r="CLX252" s="102"/>
      <c r="CLY252" s="102"/>
      <c r="CLZ252" s="102"/>
      <c r="CMA252" s="102"/>
      <c r="CMB252" s="102"/>
      <c r="CMC252" s="102"/>
      <c r="CMD252" s="102"/>
      <c r="CME252" s="102"/>
      <c r="CMF252" s="102"/>
      <c r="CMG252" s="102"/>
      <c r="CMH252" s="102"/>
      <c r="CMI252" s="102"/>
      <c r="CMJ252" s="102"/>
      <c r="CMK252" s="102"/>
      <c r="CML252" s="102"/>
      <c r="CMM252" s="102"/>
      <c r="CMN252" s="102"/>
      <c r="CMO252" s="102"/>
      <c r="CMP252" s="102"/>
      <c r="CMQ252" s="102"/>
      <c r="CMR252" s="102"/>
      <c r="CMS252" s="102"/>
      <c r="CMT252" s="102"/>
      <c r="CMU252" s="102"/>
      <c r="CMV252" s="102"/>
      <c r="CMW252" s="102"/>
      <c r="CMX252" s="102"/>
      <c r="CMY252" s="102"/>
      <c r="CMZ252" s="102"/>
      <c r="CNA252" s="102"/>
      <c r="CNB252" s="102"/>
      <c r="CNC252" s="102"/>
      <c r="CND252" s="102"/>
      <c r="CNE252" s="102"/>
      <c r="CNF252" s="102"/>
      <c r="CNG252" s="102"/>
      <c r="CNH252" s="102"/>
      <c r="CNI252" s="102"/>
      <c r="CNJ252" s="102"/>
      <c r="CNK252" s="102"/>
      <c r="CNL252" s="102"/>
      <c r="CNM252" s="102"/>
      <c r="CNN252" s="102"/>
      <c r="CNO252" s="102"/>
      <c r="CNP252" s="102"/>
      <c r="CNQ252" s="102"/>
      <c r="CNR252" s="102"/>
      <c r="CNS252" s="102"/>
      <c r="CNT252" s="102"/>
      <c r="CNU252" s="102"/>
      <c r="CNV252" s="102"/>
      <c r="CNW252" s="102"/>
      <c r="CNX252" s="102"/>
      <c r="CNY252" s="102"/>
      <c r="CNZ252" s="102"/>
      <c r="COA252" s="102"/>
      <c r="COB252" s="102"/>
      <c r="COC252" s="102"/>
      <c r="COD252" s="102"/>
      <c r="COE252" s="102"/>
      <c r="COF252" s="102"/>
      <c r="COG252" s="102"/>
      <c r="COH252" s="102"/>
      <c r="COI252" s="102"/>
      <c r="COJ252" s="102"/>
      <c r="COK252" s="102"/>
      <c r="COL252" s="102"/>
      <c r="COM252" s="102"/>
      <c r="CON252" s="102"/>
      <c r="COO252" s="102"/>
      <c r="COP252" s="102"/>
      <c r="COQ252" s="102"/>
      <c r="COR252" s="102"/>
      <c r="COS252" s="102"/>
      <c r="COT252" s="102"/>
      <c r="COU252" s="102"/>
      <c r="COV252" s="102"/>
      <c r="COW252" s="102"/>
      <c r="COX252" s="102"/>
      <c r="COY252" s="102"/>
      <c r="COZ252" s="102"/>
      <c r="CPA252" s="102"/>
      <c r="CPB252" s="102"/>
      <c r="CPC252" s="102"/>
      <c r="CPD252" s="102"/>
      <c r="CPE252" s="102"/>
      <c r="CPF252" s="102"/>
      <c r="CPG252" s="102"/>
      <c r="CPH252" s="102"/>
      <c r="CPI252" s="102"/>
      <c r="CPJ252" s="102"/>
      <c r="CPK252" s="102"/>
      <c r="CPL252" s="102"/>
      <c r="CPM252" s="102"/>
      <c r="CPN252" s="102"/>
      <c r="CPO252" s="102"/>
      <c r="CPP252" s="102"/>
      <c r="CPQ252" s="102"/>
      <c r="CPR252" s="102"/>
      <c r="CPS252" s="102"/>
      <c r="CPT252" s="102"/>
      <c r="CPU252" s="102"/>
      <c r="CPV252" s="102"/>
      <c r="CPW252" s="102"/>
      <c r="CPX252" s="102"/>
      <c r="CPY252" s="102"/>
      <c r="CPZ252" s="102"/>
      <c r="CQA252" s="102"/>
      <c r="CQB252" s="102"/>
      <c r="CQC252" s="102"/>
      <c r="CQD252" s="102"/>
      <c r="CQE252" s="102"/>
      <c r="CQF252" s="102"/>
      <c r="CQG252" s="102"/>
      <c r="CQH252" s="102"/>
      <c r="CQI252" s="102"/>
      <c r="CQJ252" s="102"/>
      <c r="CQK252" s="102"/>
      <c r="CQL252" s="102"/>
      <c r="CQM252" s="102"/>
      <c r="CQN252" s="102"/>
      <c r="CQO252" s="102"/>
      <c r="CQP252" s="102"/>
      <c r="CQQ252" s="102"/>
      <c r="CQR252" s="102"/>
      <c r="CQS252" s="102"/>
      <c r="CQT252" s="102"/>
      <c r="CQU252" s="102"/>
      <c r="CQV252" s="102"/>
      <c r="CQW252" s="102"/>
      <c r="CQX252" s="102"/>
      <c r="CQY252" s="102"/>
      <c r="CQZ252" s="102"/>
      <c r="CRA252" s="102"/>
      <c r="CRB252" s="102"/>
      <c r="CRC252" s="102"/>
      <c r="CRD252" s="102"/>
      <c r="CRE252" s="102"/>
      <c r="CRF252" s="102"/>
      <c r="CRG252" s="102"/>
      <c r="CRH252" s="102"/>
      <c r="CRI252" s="102"/>
      <c r="CRJ252" s="102"/>
      <c r="CRK252" s="102"/>
      <c r="CRL252" s="102"/>
      <c r="CRM252" s="102"/>
      <c r="CRN252" s="102"/>
      <c r="CRO252" s="102"/>
      <c r="CRP252" s="102"/>
      <c r="CRQ252" s="102"/>
      <c r="CRR252" s="102"/>
      <c r="CRS252" s="102"/>
      <c r="CRT252" s="102"/>
      <c r="CRU252" s="102"/>
      <c r="CRV252" s="102"/>
      <c r="CRW252" s="102"/>
      <c r="CRX252" s="102"/>
      <c r="CRY252" s="102"/>
      <c r="CRZ252" s="102"/>
      <c r="CSA252" s="102"/>
      <c r="CSB252" s="102"/>
      <c r="CSC252" s="102"/>
      <c r="CSD252" s="102"/>
      <c r="CSE252" s="102"/>
      <c r="CSF252" s="102"/>
      <c r="CSG252" s="102"/>
      <c r="CSH252" s="102"/>
      <c r="CSI252" s="102"/>
      <c r="CSJ252" s="102"/>
      <c r="CSK252" s="102"/>
      <c r="CSL252" s="102"/>
      <c r="CSM252" s="102"/>
      <c r="CSN252" s="102"/>
      <c r="CSO252" s="102"/>
      <c r="CSP252" s="102"/>
      <c r="CSQ252" s="102"/>
      <c r="CSR252" s="102"/>
      <c r="CSS252" s="102"/>
      <c r="CST252" s="102"/>
      <c r="CSU252" s="102"/>
      <c r="CSV252" s="102"/>
      <c r="CSW252" s="102"/>
      <c r="CSX252" s="102"/>
      <c r="CSY252" s="102"/>
      <c r="CSZ252" s="102"/>
      <c r="CTA252" s="102"/>
      <c r="CTB252" s="102"/>
      <c r="CTC252" s="102"/>
      <c r="CTD252" s="102"/>
      <c r="CTE252" s="102"/>
      <c r="CTF252" s="102"/>
      <c r="CTG252" s="102"/>
      <c r="CTH252" s="102"/>
      <c r="CTI252" s="102"/>
      <c r="CTJ252" s="102"/>
      <c r="CTK252" s="102"/>
      <c r="CTL252" s="102"/>
      <c r="CTM252" s="102"/>
      <c r="CTN252" s="102"/>
      <c r="CTO252" s="102"/>
      <c r="CTP252" s="102"/>
      <c r="CTQ252" s="102"/>
      <c r="CTR252" s="102"/>
      <c r="CTS252" s="102"/>
      <c r="CTT252" s="102"/>
      <c r="CTU252" s="102"/>
      <c r="CTV252" s="102"/>
      <c r="CTW252" s="102"/>
      <c r="CTX252" s="102"/>
      <c r="CTY252" s="102"/>
      <c r="CTZ252" s="102"/>
      <c r="CUA252" s="102"/>
      <c r="CUB252" s="102"/>
      <c r="CUC252" s="102"/>
      <c r="CUD252" s="102"/>
      <c r="CUE252" s="102"/>
      <c r="CUF252" s="102"/>
      <c r="CUG252" s="102"/>
      <c r="CUH252" s="102"/>
      <c r="CUI252" s="102"/>
      <c r="CUJ252" s="102"/>
      <c r="CUK252" s="102"/>
      <c r="CUL252" s="102"/>
      <c r="CUM252" s="102"/>
      <c r="CUN252" s="102"/>
      <c r="CUO252" s="102"/>
      <c r="CUP252" s="102"/>
      <c r="CUQ252" s="102"/>
      <c r="CUR252" s="102"/>
      <c r="CUS252" s="102"/>
      <c r="CUT252" s="102"/>
      <c r="CUU252" s="102"/>
      <c r="CUV252" s="102"/>
      <c r="CUW252" s="102"/>
      <c r="CUX252" s="102"/>
      <c r="CUY252" s="102"/>
      <c r="CUZ252" s="102"/>
      <c r="CVA252" s="102"/>
      <c r="CVB252" s="102"/>
      <c r="CVC252" s="102"/>
      <c r="CVD252" s="102"/>
      <c r="CVE252" s="102"/>
      <c r="CVF252" s="102"/>
      <c r="CVG252" s="102"/>
      <c r="CVH252" s="102"/>
      <c r="CVI252" s="102"/>
      <c r="CVJ252" s="102"/>
      <c r="CVK252" s="102"/>
      <c r="CVL252" s="102"/>
      <c r="CVM252" s="102"/>
      <c r="CVN252" s="102"/>
      <c r="CVO252" s="102"/>
      <c r="CVP252" s="102"/>
      <c r="CVQ252" s="102"/>
      <c r="CVR252" s="102"/>
      <c r="CVS252" s="102"/>
      <c r="CVT252" s="102"/>
      <c r="CVU252" s="102"/>
      <c r="CVV252" s="102"/>
      <c r="CVW252" s="102"/>
      <c r="CVX252" s="102"/>
      <c r="CVY252" s="102"/>
      <c r="CVZ252" s="102"/>
      <c r="CWA252" s="102"/>
      <c r="CWB252" s="102"/>
      <c r="CWC252" s="102"/>
      <c r="CWD252" s="102"/>
      <c r="CWE252" s="102"/>
      <c r="CWF252" s="102"/>
      <c r="CWG252" s="102"/>
      <c r="CWH252" s="102"/>
      <c r="CWI252" s="102"/>
      <c r="CWJ252" s="102"/>
      <c r="CWK252" s="102"/>
      <c r="CWL252" s="102"/>
      <c r="CWM252" s="102"/>
      <c r="CWN252" s="102"/>
      <c r="CWO252" s="102"/>
      <c r="CWP252" s="102"/>
      <c r="CWQ252" s="102"/>
      <c r="CWR252" s="102"/>
      <c r="CWS252" s="102"/>
      <c r="CWT252" s="102"/>
      <c r="CWU252" s="102"/>
      <c r="CWV252" s="102"/>
      <c r="CWW252" s="102"/>
      <c r="CWX252" s="102"/>
      <c r="CWY252" s="102"/>
      <c r="CWZ252" s="102"/>
      <c r="CXA252" s="102"/>
      <c r="CXB252" s="102"/>
      <c r="CXC252" s="102"/>
      <c r="CXD252" s="102"/>
      <c r="CXE252" s="102"/>
      <c r="CXF252" s="102"/>
      <c r="CXG252" s="102"/>
      <c r="CXH252" s="102"/>
      <c r="CXI252" s="102"/>
      <c r="CXJ252" s="102"/>
      <c r="CXK252" s="102"/>
      <c r="CXL252" s="102"/>
      <c r="CXM252" s="102"/>
      <c r="CXN252" s="102"/>
      <c r="CXO252" s="102"/>
      <c r="CXP252" s="102"/>
      <c r="CXQ252" s="102"/>
      <c r="CXR252" s="102"/>
      <c r="CXS252" s="102"/>
      <c r="CXT252" s="102"/>
      <c r="CXU252" s="102"/>
      <c r="CXV252" s="102"/>
      <c r="CXW252" s="102"/>
      <c r="CXX252" s="102"/>
      <c r="CXY252" s="102"/>
      <c r="CXZ252" s="102"/>
      <c r="CYA252" s="102"/>
      <c r="CYB252" s="102"/>
      <c r="CYC252" s="102"/>
      <c r="CYD252" s="102"/>
      <c r="CYE252" s="102"/>
      <c r="CYF252" s="102"/>
      <c r="CYG252" s="102"/>
      <c r="CYH252" s="102"/>
      <c r="CYI252" s="102"/>
      <c r="CYJ252" s="102"/>
      <c r="CYK252" s="102"/>
      <c r="CYL252" s="102"/>
      <c r="CYM252" s="102"/>
      <c r="CYN252" s="102"/>
      <c r="CYO252" s="102"/>
      <c r="CYP252" s="102"/>
      <c r="CYQ252" s="102"/>
      <c r="CYR252" s="102"/>
      <c r="CYS252" s="102"/>
      <c r="CYT252" s="102"/>
      <c r="CYU252" s="102"/>
      <c r="CYV252" s="102"/>
      <c r="CYW252" s="102"/>
      <c r="CYX252" s="102"/>
      <c r="CYY252" s="102"/>
      <c r="CYZ252" s="102"/>
      <c r="CZA252" s="102"/>
      <c r="CZB252" s="102"/>
      <c r="CZC252" s="102"/>
      <c r="CZD252" s="102"/>
      <c r="CZE252" s="102"/>
      <c r="CZF252" s="102"/>
      <c r="CZG252" s="102"/>
      <c r="CZH252" s="102"/>
      <c r="CZI252" s="102"/>
      <c r="CZJ252" s="102"/>
      <c r="CZK252" s="102"/>
      <c r="CZL252" s="102"/>
      <c r="CZM252" s="102"/>
      <c r="CZN252" s="102"/>
      <c r="CZO252" s="102"/>
      <c r="CZP252" s="102"/>
      <c r="CZQ252" s="102"/>
      <c r="CZR252" s="102"/>
      <c r="CZS252" s="102"/>
      <c r="CZT252" s="102"/>
      <c r="CZU252" s="102"/>
      <c r="CZV252" s="102"/>
      <c r="CZW252" s="102"/>
      <c r="CZX252" s="102"/>
      <c r="CZY252" s="102"/>
      <c r="CZZ252" s="102"/>
      <c r="DAA252" s="102"/>
      <c r="DAB252" s="102"/>
      <c r="DAC252" s="102"/>
      <c r="DAD252" s="102"/>
      <c r="DAE252" s="102"/>
      <c r="DAF252" s="102"/>
      <c r="DAG252" s="102"/>
      <c r="DAH252" s="102"/>
      <c r="DAI252" s="102"/>
      <c r="DAJ252" s="102"/>
      <c r="DAK252" s="102"/>
      <c r="DAL252" s="102"/>
      <c r="DAM252" s="102"/>
      <c r="DAN252" s="102"/>
      <c r="DAO252" s="102"/>
      <c r="DAP252" s="102"/>
      <c r="DAQ252" s="102"/>
      <c r="DAR252" s="102"/>
      <c r="DAS252" s="102"/>
      <c r="DAT252" s="102"/>
      <c r="DAU252" s="102"/>
      <c r="DAV252" s="102"/>
      <c r="DAW252" s="102"/>
      <c r="DAX252" s="102"/>
      <c r="DAY252" s="102"/>
      <c r="DAZ252" s="102"/>
      <c r="DBA252" s="102"/>
      <c r="DBB252" s="102"/>
      <c r="DBC252" s="102"/>
      <c r="DBD252" s="102"/>
      <c r="DBE252" s="102"/>
      <c r="DBF252" s="102"/>
      <c r="DBG252" s="102"/>
      <c r="DBH252" s="102"/>
      <c r="DBI252" s="102"/>
      <c r="DBJ252" s="102"/>
      <c r="DBK252" s="102"/>
      <c r="DBL252" s="102"/>
      <c r="DBM252" s="102"/>
      <c r="DBN252" s="102"/>
      <c r="DBO252" s="102"/>
      <c r="DBP252" s="102"/>
      <c r="DBQ252" s="102"/>
      <c r="DBR252" s="102"/>
      <c r="DBS252" s="102"/>
      <c r="DBT252" s="102"/>
      <c r="DBU252" s="102"/>
      <c r="DBV252" s="102"/>
      <c r="DBW252" s="102"/>
      <c r="DBX252" s="102"/>
      <c r="DBY252" s="102"/>
      <c r="DBZ252" s="102"/>
      <c r="DCA252" s="102"/>
      <c r="DCB252" s="102"/>
      <c r="DCC252" s="102"/>
      <c r="DCD252" s="102"/>
      <c r="DCE252" s="102"/>
      <c r="DCF252" s="102"/>
      <c r="DCG252" s="102"/>
      <c r="DCH252" s="102"/>
      <c r="DCI252" s="102"/>
      <c r="DCJ252" s="102"/>
      <c r="DCK252" s="102"/>
      <c r="DCL252" s="102"/>
      <c r="DCM252" s="102"/>
      <c r="DCN252" s="102"/>
      <c r="DCO252" s="102"/>
      <c r="DCP252" s="102"/>
      <c r="DCQ252" s="102"/>
      <c r="DCR252" s="102"/>
      <c r="DCS252" s="102"/>
      <c r="DCT252" s="102"/>
      <c r="DCU252" s="102"/>
      <c r="DCV252" s="102"/>
      <c r="DCW252" s="102"/>
      <c r="DCX252" s="102"/>
      <c r="DCY252" s="102"/>
      <c r="DCZ252" s="102"/>
      <c r="DDA252" s="102"/>
      <c r="DDB252" s="102"/>
      <c r="DDC252" s="102"/>
      <c r="DDD252" s="102"/>
      <c r="DDE252" s="102"/>
      <c r="DDF252" s="102"/>
      <c r="DDG252" s="102"/>
      <c r="DDH252" s="102"/>
      <c r="DDI252" s="102"/>
      <c r="DDJ252" s="102"/>
      <c r="DDK252" s="102"/>
      <c r="DDL252" s="102"/>
      <c r="DDM252" s="102"/>
      <c r="DDN252" s="102"/>
      <c r="DDO252" s="102"/>
      <c r="DDP252" s="102"/>
      <c r="DDQ252" s="102"/>
      <c r="DDR252" s="102"/>
      <c r="DDS252" s="102"/>
      <c r="DDT252" s="102"/>
      <c r="DDU252" s="102"/>
      <c r="DDV252" s="102"/>
      <c r="DDW252" s="102"/>
      <c r="DDX252" s="102"/>
      <c r="DDY252" s="102"/>
      <c r="DDZ252" s="102"/>
      <c r="DEA252" s="102"/>
      <c r="DEB252" s="102"/>
      <c r="DEC252" s="102"/>
      <c r="DED252" s="102"/>
      <c r="DEE252" s="102"/>
      <c r="DEF252" s="102"/>
      <c r="DEG252" s="102"/>
      <c r="DEH252" s="102"/>
      <c r="DEI252" s="102"/>
      <c r="DEJ252" s="102"/>
      <c r="DEK252" s="102"/>
      <c r="DEL252" s="102"/>
      <c r="DEM252" s="102"/>
      <c r="DEN252" s="102"/>
      <c r="DEO252" s="102"/>
      <c r="DEP252" s="102"/>
      <c r="DEQ252" s="102"/>
      <c r="DER252" s="102"/>
      <c r="DES252" s="102"/>
      <c r="DET252" s="102"/>
      <c r="DEU252" s="102"/>
      <c r="DEV252" s="102"/>
      <c r="DEW252" s="102"/>
      <c r="DEX252" s="102"/>
      <c r="DEY252" s="102"/>
      <c r="DEZ252" s="102"/>
      <c r="DFA252" s="102"/>
      <c r="DFB252" s="102"/>
      <c r="DFC252" s="102"/>
      <c r="DFD252" s="102"/>
      <c r="DFE252" s="102"/>
      <c r="DFF252" s="102"/>
      <c r="DFG252" s="102"/>
      <c r="DFH252" s="102"/>
      <c r="DFI252" s="102"/>
      <c r="DFJ252" s="102"/>
      <c r="DFK252" s="102"/>
      <c r="DFL252" s="102"/>
      <c r="DFM252" s="102"/>
      <c r="DFN252" s="102"/>
      <c r="DFO252" s="102"/>
      <c r="DFP252" s="102"/>
      <c r="DFQ252" s="102"/>
      <c r="DFR252" s="102"/>
      <c r="DFS252" s="102"/>
      <c r="DFT252" s="102"/>
      <c r="DFU252" s="102"/>
      <c r="DFV252" s="102"/>
      <c r="DFW252" s="102"/>
      <c r="DFX252" s="102"/>
      <c r="DFY252" s="102"/>
      <c r="DFZ252" s="102"/>
      <c r="DGA252" s="102"/>
      <c r="DGB252" s="102"/>
      <c r="DGC252" s="102"/>
      <c r="DGD252" s="102"/>
      <c r="DGE252" s="102"/>
      <c r="DGF252" s="102"/>
      <c r="DGG252" s="102"/>
      <c r="DGH252" s="102"/>
      <c r="DGI252" s="102"/>
      <c r="DGJ252" s="102"/>
      <c r="DGK252" s="102"/>
      <c r="DGL252" s="102"/>
      <c r="DGM252" s="102"/>
      <c r="DGN252" s="102"/>
      <c r="DGO252" s="102"/>
      <c r="DGP252" s="102"/>
      <c r="DGQ252" s="102"/>
      <c r="DGR252" s="102"/>
      <c r="DGS252" s="102"/>
      <c r="DGT252" s="102"/>
      <c r="DGU252" s="102"/>
      <c r="DGV252" s="102"/>
      <c r="DGW252" s="102"/>
      <c r="DGX252" s="102"/>
      <c r="DGY252" s="102"/>
      <c r="DGZ252" s="102"/>
      <c r="DHA252" s="102"/>
      <c r="DHB252" s="102"/>
      <c r="DHC252" s="102"/>
      <c r="DHD252" s="102"/>
      <c r="DHE252" s="102"/>
      <c r="DHF252" s="102"/>
      <c r="DHG252" s="102"/>
      <c r="DHH252" s="102"/>
      <c r="DHI252" s="102"/>
      <c r="DHJ252" s="102"/>
      <c r="DHK252" s="102"/>
      <c r="DHL252" s="102"/>
      <c r="DHM252" s="102"/>
      <c r="DHN252" s="102"/>
      <c r="DHO252" s="102"/>
      <c r="DHP252" s="102"/>
      <c r="DHQ252" s="102"/>
      <c r="DHR252" s="102"/>
      <c r="DHS252" s="102"/>
      <c r="DHT252" s="102"/>
      <c r="DHU252" s="102"/>
      <c r="DHV252" s="102"/>
      <c r="DHW252" s="102"/>
      <c r="DHX252" s="102"/>
      <c r="DHY252" s="102"/>
      <c r="DHZ252" s="102"/>
      <c r="DIA252" s="102"/>
      <c r="DIB252" s="102"/>
      <c r="DIC252" s="102"/>
      <c r="DID252" s="102"/>
      <c r="DIE252" s="102"/>
      <c r="DIF252" s="102"/>
      <c r="DIG252" s="102"/>
      <c r="DIH252" s="102"/>
      <c r="DII252" s="102"/>
      <c r="DIJ252" s="102"/>
      <c r="DIK252" s="102"/>
      <c r="DIL252" s="102"/>
      <c r="DIM252" s="102"/>
      <c r="DIN252" s="102"/>
      <c r="DIO252" s="102"/>
      <c r="DIP252" s="102"/>
      <c r="DIQ252" s="102"/>
      <c r="DIR252" s="102"/>
      <c r="DIS252" s="102"/>
      <c r="DIT252" s="102"/>
      <c r="DIU252" s="102"/>
      <c r="DIV252" s="102"/>
      <c r="DIW252" s="102"/>
      <c r="DIX252" s="102"/>
      <c r="DIY252" s="102"/>
      <c r="DIZ252" s="102"/>
      <c r="DJA252" s="102"/>
      <c r="DJB252" s="102"/>
      <c r="DJC252" s="102"/>
      <c r="DJD252" s="102"/>
      <c r="DJE252" s="102"/>
      <c r="DJF252" s="102"/>
      <c r="DJG252" s="102"/>
      <c r="DJH252" s="102"/>
      <c r="DJI252" s="102"/>
      <c r="DJJ252" s="102"/>
      <c r="DJK252" s="102"/>
      <c r="DJL252" s="102"/>
      <c r="DJM252" s="102"/>
      <c r="DJN252" s="102"/>
      <c r="DJO252" s="102"/>
      <c r="DJP252" s="102"/>
      <c r="DJQ252" s="102"/>
      <c r="DJR252" s="102"/>
      <c r="DJS252" s="102"/>
      <c r="DJT252" s="102"/>
      <c r="DJU252" s="102"/>
      <c r="DJV252" s="102"/>
      <c r="DJW252" s="102"/>
      <c r="DJX252" s="102"/>
      <c r="DJY252" s="102"/>
      <c r="DJZ252" s="102"/>
      <c r="DKA252" s="102"/>
      <c r="DKB252" s="102"/>
      <c r="DKC252" s="102"/>
      <c r="DKD252" s="102"/>
      <c r="DKE252" s="102"/>
      <c r="DKF252" s="102"/>
      <c r="DKG252" s="102"/>
      <c r="DKH252" s="102"/>
      <c r="DKI252" s="102"/>
      <c r="DKJ252" s="102"/>
      <c r="DKK252" s="102"/>
      <c r="DKL252" s="102"/>
      <c r="DKM252" s="102"/>
      <c r="DKN252" s="102"/>
      <c r="DKO252" s="102"/>
      <c r="DKP252" s="102"/>
      <c r="DKQ252" s="102"/>
      <c r="DKR252" s="102"/>
      <c r="DKS252" s="102"/>
      <c r="DKT252" s="102"/>
      <c r="DKU252" s="102"/>
      <c r="DKV252" s="102"/>
      <c r="DKW252" s="102"/>
      <c r="DKX252" s="102"/>
      <c r="DKY252" s="102"/>
      <c r="DKZ252" s="102"/>
      <c r="DLA252" s="102"/>
      <c r="DLB252" s="102"/>
      <c r="DLC252" s="102"/>
      <c r="DLD252" s="102"/>
      <c r="DLE252" s="102"/>
      <c r="DLF252" s="102"/>
      <c r="DLG252" s="102"/>
      <c r="DLH252" s="102"/>
      <c r="DLI252" s="102"/>
      <c r="DLJ252" s="102"/>
      <c r="DLK252" s="102"/>
      <c r="DLL252" s="102"/>
      <c r="DLM252" s="102"/>
      <c r="DLN252" s="102"/>
      <c r="DLO252" s="102"/>
      <c r="DLP252" s="102"/>
      <c r="DLQ252" s="102"/>
      <c r="DLR252" s="102"/>
      <c r="DLS252" s="102"/>
      <c r="DLT252" s="102"/>
      <c r="DLU252" s="102"/>
      <c r="DLV252" s="102"/>
      <c r="DLW252" s="102"/>
      <c r="DLX252" s="102"/>
      <c r="DLY252" s="102"/>
      <c r="DLZ252" s="102"/>
      <c r="DMA252" s="102"/>
      <c r="DMB252" s="102"/>
      <c r="DMC252" s="102"/>
      <c r="DMD252" s="102"/>
      <c r="DME252" s="102"/>
      <c r="DMF252" s="102"/>
      <c r="DMG252" s="102"/>
      <c r="DMH252" s="102"/>
      <c r="DMI252" s="102"/>
      <c r="DMJ252" s="102"/>
      <c r="DMK252" s="102"/>
      <c r="DML252" s="102"/>
      <c r="DMM252" s="102"/>
      <c r="DMN252" s="102"/>
      <c r="DMO252" s="102"/>
      <c r="DMP252" s="102"/>
      <c r="DMQ252" s="102"/>
      <c r="DMR252" s="102"/>
      <c r="DMS252" s="102"/>
      <c r="DMT252" s="102"/>
      <c r="DMU252" s="102"/>
      <c r="DMV252" s="102"/>
      <c r="DMW252" s="102"/>
      <c r="DMX252" s="102"/>
      <c r="DMY252" s="102"/>
      <c r="DMZ252" s="102"/>
      <c r="DNA252" s="102"/>
      <c r="DNB252" s="102"/>
      <c r="DNC252" s="102"/>
      <c r="DND252" s="102"/>
      <c r="DNE252" s="102"/>
      <c r="DNF252" s="102"/>
      <c r="DNG252" s="102"/>
      <c r="DNH252" s="102"/>
      <c r="DNI252" s="102"/>
      <c r="DNJ252" s="102"/>
      <c r="DNK252" s="102"/>
      <c r="DNL252" s="102"/>
      <c r="DNM252" s="102"/>
      <c r="DNN252" s="102"/>
      <c r="DNO252" s="102"/>
      <c r="DNP252" s="102"/>
      <c r="DNQ252" s="102"/>
      <c r="DNR252" s="102"/>
      <c r="DNS252" s="102"/>
      <c r="DNT252" s="102"/>
      <c r="DNU252" s="102"/>
      <c r="DNV252" s="102"/>
      <c r="DNW252" s="102"/>
      <c r="DNX252" s="102"/>
      <c r="DNY252" s="102"/>
      <c r="DNZ252" s="102"/>
      <c r="DOA252" s="102"/>
      <c r="DOB252" s="102"/>
      <c r="DOC252" s="102"/>
      <c r="DOD252" s="102"/>
      <c r="DOE252" s="102"/>
      <c r="DOF252" s="102"/>
      <c r="DOG252" s="102"/>
      <c r="DOH252" s="102"/>
      <c r="DOI252" s="102"/>
      <c r="DOJ252" s="102"/>
      <c r="DOK252" s="102"/>
      <c r="DOL252" s="102"/>
      <c r="DOM252" s="102"/>
      <c r="DON252" s="102"/>
      <c r="DOO252" s="102"/>
      <c r="DOP252" s="102"/>
      <c r="DOQ252" s="102"/>
      <c r="DOR252" s="102"/>
      <c r="DOS252" s="102"/>
      <c r="DOT252" s="102"/>
      <c r="DOU252" s="102"/>
      <c r="DOV252" s="102"/>
      <c r="DOW252" s="102"/>
      <c r="DOX252" s="102"/>
      <c r="DOY252" s="102"/>
      <c r="DOZ252" s="102"/>
      <c r="DPA252" s="102"/>
      <c r="DPB252" s="102"/>
      <c r="DPC252" s="102"/>
      <c r="DPD252" s="102"/>
      <c r="DPE252" s="102"/>
      <c r="DPF252" s="102"/>
      <c r="DPG252" s="102"/>
      <c r="DPH252" s="102"/>
      <c r="DPI252" s="102"/>
      <c r="DPJ252" s="102"/>
      <c r="DPK252" s="102"/>
      <c r="DPL252" s="102"/>
      <c r="DPM252" s="102"/>
      <c r="DPN252" s="102"/>
      <c r="DPO252" s="102"/>
      <c r="DPP252" s="102"/>
      <c r="DPQ252" s="102"/>
      <c r="DPR252" s="102"/>
      <c r="DPS252" s="102"/>
      <c r="DPT252" s="102"/>
      <c r="DPU252" s="102"/>
      <c r="DPV252" s="102"/>
      <c r="DPW252" s="102"/>
      <c r="DPX252" s="102"/>
      <c r="DPY252" s="102"/>
      <c r="DPZ252" s="102"/>
      <c r="DQA252" s="102"/>
      <c r="DQB252" s="102"/>
      <c r="DQC252" s="102"/>
      <c r="DQD252" s="102"/>
      <c r="DQE252" s="102"/>
      <c r="DQF252" s="102"/>
      <c r="DQG252" s="102"/>
      <c r="DQH252" s="102"/>
      <c r="DQI252" s="102"/>
      <c r="DQJ252" s="102"/>
      <c r="DQK252" s="102"/>
      <c r="DQL252" s="102"/>
      <c r="DQM252" s="102"/>
      <c r="DQN252" s="102"/>
      <c r="DQO252" s="102"/>
      <c r="DQP252" s="102"/>
      <c r="DQQ252" s="102"/>
      <c r="DQR252" s="102"/>
      <c r="DQS252" s="102"/>
      <c r="DQT252" s="102"/>
      <c r="DQU252" s="102"/>
      <c r="DQV252" s="102"/>
      <c r="DQW252" s="102"/>
      <c r="DQX252" s="102"/>
      <c r="DQY252" s="102"/>
      <c r="DQZ252" s="102"/>
      <c r="DRA252" s="102"/>
      <c r="DRB252" s="102"/>
      <c r="DRC252" s="102"/>
      <c r="DRD252" s="102"/>
      <c r="DRE252" s="102"/>
      <c r="DRF252" s="102"/>
      <c r="DRG252" s="102"/>
      <c r="DRH252" s="102"/>
      <c r="DRI252" s="102"/>
      <c r="DRJ252" s="102"/>
      <c r="DRK252" s="102"/>
      <c r="DRL252" s="102"/>
      <c r="DRM252" s="102"/>
      <c r="DRN252" s="102"/>
      <c r="DRO252" s="102"/>
      <c r="DRP252" s="102"/>
      <c r="DRQ252" s="102"/>
      <c r="DRR252" s="102"/>
      <c r="DRS252" s="102"/>
      <c r="DRT252" s="102"/>
      <c r="DRU252" s="102"/>
      <c r="DRV252" s="102"/>
      <c r="DRW252" s="102"/>
      <c r="DRX252" s="102"/>
      <c r="DRY252" s="102"/>
      <c r="DRZ252" s="102"/>
      <c r="DSA252" s="102"/>
      <c r="DSB252" s="102"/>
      <c r="DSC252" s="102"/>
      <c r="DSD252" s="102"/>
      <c r="DSE252" s="102"/>
      <c r="DSF252" s="102"/>
      <c r="DSG252" s="102"/>
      <c r="DSH252" s="102"/>
      <c r="DSI252" s="102"/>
      <c r="DSJ252" s="102"/>
      <c r="DSK252" s="102"/>
      <c r="DSL252" s="102"/>
      <c r="DSM252" s="102"/>
      <c r="DSN252" s="102"/>
      <c r="DSO252" s="102"/>
      <c r="DSP252" s="102"/>
      <c r="DSQ252" s="102"/>
      <c r="DSR252" s="102"/>
      <c r="DSS252" s="102"/>
      <c r="DST252" s="102"/>
      <c r="DSU252" s="102"/>
      <c r="DSV252" s="102"/>
      <c r="DSW252" s="102"/>
      <c r="DSX252" s="102"/>
      <c r="DSY252" s="102"/>
      <c r="DSZ252" s="102"/>
      <c r="DTA252" s="102"/>
      <c r="DTB252" s="102"/>
      <c r="DTC252" s="102"/>
      <c r="DTD252" s="102"/>
      <c r="DTE252" s="102"/>
      <c r="DTF252" s="102"/>
      <c r="DTG252" s="102"/>
      <c r="DTH252" s="102"/>
      <c r="DTI252" s="102"/>
      <c r="DTJ252" s="102"/>
      <c r="DTK252" s="102"/>
      <c r="DTL252" s="102"/>
      <c r="DTM252" s="102"/>
      <c r="DTN252" s="102"/>
      <c r="DTO252" s="102"/>
      <c r="DTP252" s="102"/>
      <c r="DTQ252" s="102"/>
      <c r="DTR252" s="102"/>
      <c r="DTS252" s="102"/>
      <c r="DTT252" s="102"/>
      <c r="DTU252" s="102"/>
      <c r="DTV252" s="102"/>
      <c r="DTW252" s="102"/>
      <c r="DTX252" s="102"/>
      <c r="DTY252" s="102"/>
      <c r="DTZ252" s="102"/>
      <c r="DUA252" s="102"/>
      <c r="DUB252" s="102"/>
      <c r="DUC252" s="102"/>
      <c r="DUD252" s="102"/>
      <c r="DUE252" s="102"/>
      <c r="DUF252" s="102"/>
      <c r="DUG252" s="102"/>
      <c r="DUH252" s="102"/>
      <c r="DUI252" s="102"/>
      <c r="DUJ252" s="102"/>
      <c r="DUK252" s="102"/>
      <c r="DUL252" s="102"/>
      <c r="DUM252" s="102"/>
      <c r="DUN252" s="102"/>
      <c r="DUO252" s="102"/>
      <c r="DUP252" s="102"/>
      <c r="DUQ252" s="102"/>
      <c r="DUR252" s="102"/>
      <c r="DUS252" s="102"/>
      <c r="DUT252" s="102"/>
      <c r="DUU252" s="102"/>
      <c r="DUV252" s="102"/>
      <c r="DUW252" s="102"/>
      <c r="DUX252" s="102"/>
      <c r="DUY252" s="102"/>
      <c r="DUZ252" s="102"/>
      <c r="DVA252" s="102"/>
      <c r="DVB252" s="102"/>
      <c r="DVC252" s="102"/>
      <c r="DVD252" s="102"/>
      <c r="DVE252" s="102"/>
      <c r="DVF252" s="102"/>
      <c r="DVG252" s="102"/>
      <c r="DVH252" s="102"/>
      <c r="DVI252" s="102"/>
      <c r="DVJ252" s="102"/>
      <c r="DVK252" s="102"/>
      <c r="DVL252" s="102"/>
      <c r="DVM252" s="102"/>
      <c r="DVN252" s="102"/>
      <c r="DVO252" s="102"/>
      <c r="DVP252" s="102"/>
      <c r="DVQ252" s="102"/>
      <c r="DVR252" s="102"/>
      <c r="DVS252" s="102"/>
      <c r="DVT252" s="102"/>
      <c r="DVU252" s="102"/>
      <c r="DVV252" s="102"/>
      <c r="DVW252" s="102"/>
      <c r="DVX252" s="102"/>
      <c r="DVY252" s="102"/>
      <c r="DVZ252" s="102"/>
      <c r="DWA252" s="102"/>
      <c r="DWB252" s="102"/>
      <c r="DWC252" s="102"/>
      <c r="DWD252" s="102"/>
      <c r="DWE252" s="102"/>
      <c r="DWF252" s="102"/>
      <c r="DWG252" s="102"/>
      <c r="DWH252" s="102"/>
      <c r="DWI252" s="102"/>
      <c r="DWJ252" s="102"/>
      <c r="DWK252" s="102"/>
      <c r="DWL252" s="102"/>
      <c r="DWM252" s="102"/>
      <c r="DWN252" s="102"/>
      <c r="DWO252" s="102"/>
      <c r="DWP252" s="102"/>
      <c r="DWQ252" s="102"/>
      <c r="DWR252" s="102"/>
      <c r="DWS252" s="102"/>
      <c r="DWT252" s="102"/>
      <c r="DWU252" s="102"/>
      <c r="DWV252" s="102"/>
      <c r="DWW252" s="102"/>
      <c r="DWX252" s="102"/>
      <c r="DWY252" s="102"/>
      <c r="DWZ252" s="102"/>
      <c r="DXA252" s="102"/>
      <c r="DXB252" s="102"/>
      <c r="DXC252" s="102"/>
      <c r="DXD252" s="102"/>
      <c r="DXE252" s="102"/>
      <c r="DXF252" s="102"/>
      <c r="DXG252" s="102"/>
      <c r="DXH252" s="102"/>
      <c r="DXI252" s="102"/>
      <c r="DXJ252" s="102"/>
      <c r="DXK252" s="102"/>
      <c r="DXL252" s="102"/>
      <c r="DXM252" s="102"/>
      <c r="DXN252" s="102"/>
      <c r="DXO252" s="102"/>
      <c r="DXP252" s="102"/>
      <c r="DXQ252" s="102"/>
      <c r="DXR252" s="102"/>
      <c r="DXS252" s="102"/>
      <c r="DXT252" s="102"/>
      <c r="DXU252" s="102"/>
      <c r="DXV252" s="102"/>
      <c r="DXW252" s="102"/>
      <c r="DXX252" s="102"/>
      <c r="DXY252" s="102"/>
      <c r="DXZ252" s="102"/>
      <c r="DYA252" s="102"/>
      <c r="DYB252" s="102"/>
      <c r="DYC252" s="102"/>
      <c r="DYD252" s="102"/>
      <c r="DYE252" s="102"/>
      <c r="DYF252" s="102"/>
      <c r="DYG252" s="102"/>
      <c r="DYH252" s="102"/>
      <c r="DYI252" s="102"/>
      <c r="DYJ252" s="102"/>
      <c r="DYK252" s="102"/>
      <c r="DYL252" s="102"/>
      <c r="DYM252" s="102"/>
      <c r="DYN252" s="102"/>
      <c r="DYO252" s="102"/>
      <c r="DYP252" s="102"/>
      <c r="DYQ252" s="102"/>
      <c r="DYR252" s="102"/>
      <c r="DYS252" s="102"/>
      <c r="DYT252" s="102"/>
      <c r="DYU252" s="102"/>
      <c r="DYV252" s="102"/>
      <c r="DYW252" s="102"/>
      <c r="DYX252" s="102"/>
      <c r="DYY252" s="102"/>
      <c r="DYZ252" s="102"/>
      <c r="DZA252" s="102"/>
      <c r="DZB252" s="102"/>
      <c r="DZC252" s="102"/>
      <c r="DZD252" s="102"/>
      <c r="DZE252" s="102"/>
      <c r="DZF252" s="102"/>
      <c r="DZG252" s="102"/>
      <c r="DZH252" s="102"/>
      <c r="DZI252" s="102"/>
      <c r="DZJ252" s="102"/>
      <c r="DZK252" s="102"/>
      <c r="DZL252" s="102"/>
      <c r="DZM252" s="102"/>
      <c r="DZN252" s="102"/>
      <c r="DZO252" s="102"/>
      <c r="DZP252" s="102"/>
      <c r="DZQ252" s="102"/>
      <c r="DZR252" s="102"/>
      <c r="DZS252" s="102"/>
      <c r="DZT252" s="102"/>
      <c r="DZU252" s="102"/>
      <c r="DZV252" s="102"/>
      <c r="DZW252" s="102"/>
      <c r="DZX252" s="102"/>
      <c r="DZY252" s="102"/>
      <c r="DZZ252" s="102"/>
      <c r="EAA252" s="102"/>
      <c r="EAB252" s="102"/>
      <c r="EAC252" s="102"/>
      <c r="EAD252" s="102"/>
      <c r="EAE252" s="102"/>
      <c r="EAF252" s="102"/>
      <c r="EAG252" s="102"/>
      <c r="EAH252" s="102"/>
      <c r="EAI252" s="102"/>
      <c r="EAJ252" s="102"/>
      <c r="EAK252" s="102"/>
      <c r="EAL252" s="102"/>
      <c r="EAM252" s="102"/>
      <c r="EAN252" s="102"/>
      <c r="EAO252" s="102"/>
      <c r="EAP252" s="102"/>
      <c r="EAQ252" s="102"/>
      <c r="EAR252" s="102"/>
      <c r="EAS252" s="102"/>
      <c r="EAT252" s="102"/>
      <c r="EAU252" s="102"/>
      <c r="EAV252" s="102"/>
      <c r="EAW252" s="102"/>
      <c r="EAX252" s="102"/>
      <c r="EAY252" s="102"/>
      <c r="EAZ252" s="102"/>
      <c r="EBA252" s="102"/>
      <c r="EBB252" s="102"/>
      <c r="EBC252" s="102"/>
      <c r="EBD252" s="102"/>
      <c r="EBE252" s="102"/>
      <c r="EBF252" s="102"/>
      <c r="EBG252" s="102"/>
      <c r="EBH252" s="102"/>
      <c r="EBI252" s="102"/>
      <c r="EBJ252" s="102"/>
      <c r="EBK252" s="102"/>
      <c r="EBL252" s="102"/>
      <c r="EBM252" s="102"/>
      <c r="EBN252" s="102"/>
      <c r="EBO252" s="102"/>
      <c r="EBP252" s="102"/>
      <c r="EBQ252" s="102"/>
      <c r="EBR252" s="102"/>
      <c r="EBS252" s="102"/>
      <c r="EBT252" s="102"/>
      <c r="EBU252" s="102"/>
      <c r="EBV252" s="102"/>
      <c r="EBW252" s="102"/>
      <c r="EBX252" s="102"/>
      <c r="EBY252" s="102"/>
      <c r="EBZ252" s="102"/>
      <c r="ECA252" s="102"/>
      <c r="ECB252" s="102"/>
      <c r="ECC252" s="102"/>
      <c r="ECD252" s="102"/>
      <c r="ECE252" s="102"/>
      <c r="ECF252" s="102"/>
      <c r="ECG252" s="102"/>
      <c r="ECH252" s="102"/>
      <c r="ECI252" s="102"/>
      <c r="ECJ252" s="102"/>
      <c r="ECK252" s="102"/>
      <c r="ECL252" s="102"/>
      <c r="ECM252" s="102"/>
      <c r="ECN252" s="102"/>
      <c r="ECO252" s="102"/>
      <c r="ECP252" s="102"/>
      <c r="ECQ252" s="102"/>
      <c r="ECR252" s="102"/>
      <c r="ECS252" s="102"/>
      <c r="ECT252" s="102"/>
      <c r="ECU252" s="102"/>
      <c r="ECV252" s="102"/>
      <c r="ECW252" s="102"/>
      <c r="ECX252" s="102"/>
      <c r="ECY252" s="102"/>
      <c r="ECZ252" s="102"/>
      <c r="EDA252" s="102"/>
      <c r="EDB252" s="102"/>
      <c r="EDC252" s="102"/>
      <c r="EDD252" s="102"/>
      <c r="EDE252" s="102"/>
      <c r="EDF252" s="102"/>
      <c r="EDG252" s="102"/>
      <c r="EDH252" s="102"/>
      <c r="EDI252" s="102"/>
      <c r="EDJ252" s="102"/>
      <c r="EDK252" s="102"/>
      <c r="EDL252" s="102"/>
      <c r="EDM252" s="102"/>
      <c r="EDN252" s="102"/>
      <c r="EDO252" s="102"/>
      <c r="EDP252" s="102"/>
      <c r="EDQ252" s="102"/>
      <c r="EDR252" s="102"/>
      <c r="EDS252" s="102"/>
      <c r="EDT252" s="102"/>
      <c r="EDU252" s="102"/>
      <c r="EDV252" s="102"/>
      <c r="EDW252" s="102"/>
      <c r="EDX252" s="102"/>
      <c r="EDY252" s="102"/>
      <c r="EDZ252" s="102"/>
      <c r="EEA252" s="102"/>
      <c r="EEB252" s="102"/>
      <c r="EEC252" s="102"/>
      <c r="EED252" s="102"/>
      <c r="EEE252" s="102"/>
      <c r="EEF252" s="102"/>
      <c r="EEG252" s="102"/>
      <c r="EEH252" s="102"/>
      <c r="EEI252" s="102"/>
      <c r="EEJ252" s="102"/>
      <c r="EEK252" s="102"/>
      <c r="EEL252" s="102"/>
      <c r="EEM252" s="102"/>
      <c r="EEN252" s="102"/>
      <c r="EEO252" s="102"/>
      <c r="EEP252" s="102"/>
      <c r="EEQ252" s="102"/>
      <c r="EER252" s="102"/>
      <c r="EES252" s="102"/>
      <c r="EET252" s="102"/>
      <c r="EEU252" s="102"/>
      <c r="EEV252" s="102"/>
      <c r="EEW252" s="102"/>
      <c r="EEX252" s="102"/>
      <c r="EEY252" s="102"/>
      <c r="EEZ252" s="102"/>
      <c r="EFA252" s="102"/>
      <c r="EFB252" s="102"/>
      <c r="EFC252" s="102"/>
      <c r="EFD252" s="102"/>
      <c r="EFE252" s="102"/>
      <c r="EFF252" s="102"/>
      <c r="EFG252" s="102"/>
      <c r="EFH252" s="102"/>
      <c r="EFI252" s="102"/>
      <c r="EFJ252" s="102"/>
      <c r="EFK252" s="102"/>
      <c r="EFL252" s="102"/>
      <c r="EFM252" s="102"/>
      <c r="EFN252" s="102"/>
      <c r="EFO252" s="102"/>
      <c r="EFP252" s="102"/>
      <c r="EFQ252" s="102"/>
      <c r="EFR252" s="102"/>
      <c r="EFS252" s="102"/>
      <c r="EFT252" s="102"/>
      <c r="EFU252" s="102"/>
      <c r="EFV252" s="102"/>
      <c r="EFW252" s="102"/>
      <c r="EFX252" s="102"/>
      <c r="EFY252" s="102"/>
      <c r="EFZ252" s="102"/>
      <c r="EGA252" s="102"/>
      <c r="EGB252" s="102"/>
      <c r="EGC252" s="102"/>
      <c r="EGD252" s="102"/>
      <c r="EGE252" s="102"/>
      <c r="EGF252" s="102"/>
      <c r="EGG252" s="102"/>
      <c r="EGH252" s="102"/>
      <c r="EGI252" s="102"/>
      <c r="EGJ252" s="102"/>
      <c r="EGK252" s="102"/>
      <c r="EGL252" s="102"/>
      <c r="EGM252" s="102"/>
      <c r="EGN252" s="102"/>
      <c r="EGO252" s="102"/>
      <c r="EGP252" s="102"/>
      <c r="EGQ252" s="102"/>
      <c r="EGR252" s="102"/>
      <c r="EGS252" s="102"/>
      <c r="EGT252" s="102"/>
      <c r="EGU252" s="102"/>
      <c r="EGV252" s="102"/>
      <c r="EGW252" s="102"/>
      <c r="EGX252" s="102"/>
      <c r="EGY252" s="102"/>
      <c r="EGZ252" s="102"/>
      <c r="EHA252" s="102"/>
      <c r="EHB252" s="102"/>
      <c r="EHC252" s="102"/>
      <c r="EHD252" s="102"/>
      <c r="EHE252" s="102"/>
      <c r="EHF252" s="102"/>
      <c r="EHG252" s="102"/>
      <c r="EHH252" s="102"/>
      <c r="EHI252" s="102"/>
      <c r="EHJ252" s="102"/>
      <c r="EHK252" s="102"/>
      <c r="EHL252" s="102"/>
      <c r="EHM252" s="102"/>
      <c r="EHN252" s="102"/>
      <c r="EHO252" s="102"/>
      <c r="EHP252" s="102"/>
      <c r="EHQ252" s="102"/>
      <c r="EHR252" s="102"/>
      <c r="EHS252" s="102"/>
      <c r="EHT252" s="102"/>
      <c r="EHU252" s="102"/>
      <c r="EHV252" s="102"/>
      <c r="EHW252" s="102"/>
      <c r="EHX252" s="102"/>
      <c r="EHY252" s="102"/>
      <c r="EHZ252" s="102"/>
      <c r="EIA252" s="102"/>
      <c r="EIB252" s="102"/>
      <c r="EIC252" s="102"/>
      <c r="EID252" s="102"/>
      <c r="EIE252" s="102"/>
      <c r="EIF252" s="102"/>
      <c r="EIG252" s="102"/>
      <c r="EIH252" s="102"/>
      <c r="EII252" s="102"/>
      <c r="EIJ252" s="102"/>
      <c r="EIK252" s="102"/>
      <c r="EIL252" s="102"/>
      <c r="EIM252" s="102"/>
      <c r="EIN252" s="102"/>
      <c r="EIO252" s="102"/>
      <c r="EIP252" s="102"/>
      <c r="EIQ252" s="102"/>
      <c r="EIR252" s="102"/>
      <c r="EIS252" s="102"/>
      <c r="EIT252" s="102"/>
      <c r="EIU252" s="102"/>
      <c r="EIV252" s="102"/>
      <c r="EIW252" s="102"/>
      <c r="EIX252" s="102"/>
      <c r="EIY252" s="102"/>
      <c r="EIZ252" s="102"/>
      <c r="EJA252" s="102"/>
      <c r="EJB252" s="102"/>
      <c r="EJC252" s="102"/>
      <c r="EJD252" s="102"/>
      <c r="EJE252" s="102"/>
      <c r="EJF252" s="102"/>
      <c r="EJG252" s="102"/>
      <c r="EJH252" s="102"/>
      <c r="EJI252" s="102"/>
      <c r="EJJ252" s="102"/>
      <c r="EJK252" s="102"/>
      <c r="EJL252" s="102"/>
      <c r="EJM252" s="102"/>
      <c r="EJN252" s="102"/>
      <c r="EJO252" s="102"/>
      <c r="EJP252" s="102"/>
      <c r="EJQ252" s="102"/>
      <c r="EJR252" s="102"/>
      <c r="EJS252" s="102"/>
      <c r="EJT252" s="102"/>
      <c r="EJU252" s="102"/>
      <c r="EJV252" s="102"/>
      <c r="EJW252" s="102"/>
      <c r="EJX252" s="102"/>
      <c r="EJY252" s="102"/>
      <c r="EJZ252" s="102"/>
      <c r="EKA252" s="102"/>
      <c r="EKB252" s="102"/>
      <c r="EKC252" s="102"/>
      <c r="EKD252" s="102"/>
      <c r="EKE252" s="102"/>
      <c r="EKF252" s="102"/>
      <c r="EKG252" s="102"/>
      <c r="EKH252" s="102"/>
      <c r="EKI252" s="102"/>
      <c r="EKJ252" s="102"/>
      <c r="EKK252" s="102"/>
      <c r="EKL252" s="102"/>
      <c r="EKM252" s="102"/>
      <c r="EKN252" s="102"/>
      <c r="EKO252" s="102"/>
      <c r="EKP252" s="102"/>
      <c r="EKQ252" s="102"/>
      <c r="EKR252" s="102"/>
      <c r="EKS252" s="102"/>
      <c r="EKT252" s="102"/>
      <c r="EKU252" s="102"/>
      <c r="EKV252" s="102"/>
      <c r="EKW252" s="102"/>
      <c r="EKX252" s="102"/>
      <c r="EKY252" s="102"/>
      <c r="EKZ252" s="102"/>
      <c r="ELA252" s="102"/>
      <c r="ELB252" s="102"/>
      <c r="ELC252" s="102"/>
      <c r="ELD252" s="102"/>
      <c r="ELE252" s="102"/>
      <c r="ELF252" s="102"/>
      <c r="ELG252" s="102"/>
      <c r="ELH252" s="102"/>
      <c r="ELI252" s="102"/>
      <c r="ELJ252" s="102"/>
      <c r="ELK252" s="102"/>
      <c r="ELL252" s="102"/>
      <c r="ELM252" s="102"/>
      <c r="ELN252" s="102"/>
      <c r="ELO252" s="102"/>
      <c r="ELP252" s="102"/>
      <c r="ELQ252" s="102"/>
      <c r="ELR252" s="102"/>
      <c r="ELS252" s="102"/>
      <c r="ELT252" s="102"/>
      <c r="ELU252" s="102"/>
      <c r="ELV252" s="102"/>
      <c r="ELW252" s="102"/>
      <c r="ELX252" s="102"/>
      <c r="ELY252" s="102"/>
      <c r="ELZ252" s="102"/>
      <c r="EMA252" s="102"/>
      <c r="EMB252" s="102"/>
      <c r="EMC252" s="102"/>
      <c r="EMD252" s="102"/>
      <c r="EME252" s="102"/>
      <c r="EMF252" s="102"/>
      <c r="EMG252" s="102"/>
      <c r="EMH252" s="102"/>
      <c r="EMI252" s="102"/>
      <c r="EMJ252" s="102"/>
      <c r="EMK252" s="102"/>
      <c r="EML252" s="102"/>
      <c r="EMM252" s="102"/>
      <c r="EMN252" s="102"/>
      <c r="EMO252" s="102"/>
      <c r="EMP252" s="102"/>
      <c r="EMQ252" s="102"/>
      <c r="EMR252" s="102"/>
      <c r="EMS252" s="102"/>
      <c r="EMT252" s="102"/>
      <c r="EMU252" s="102"/>
      <c r="EMV252" s="102"/>
      <c r="EMW252" s="102"/>
      <c r="EMX252" s="102"/>
      <c r="EMY252" s="102"/>
      <c r="EMZ252" s="102"/>
      <c r="ENA252" s="102"/>
      <c r="ENB252" s="102"/>
      <c r="ENC252" s="102"/>
      <c r="END252" s="102"/>
      <c r="ENE252" s="102"/>
      <c r="ENF252" s="102"/>
      <c r="ENG252" s="102"/>
      <c r="ENH252" s="102"/>
      <c r="ENI252" s="102"/>
      <c r="ENJ252" s="102"/>
      <c r="ENK252" s="102"/>
      <c r="ENL252" s="102"/>
      <c r="ENM252" s="102"/>
      <c r="ENN252" s="102"/>
      <c r="ENO252" s="102"/>
      <c r="ENP252" s="102"/>
      <c r="ENQ252" s="102"/>
      <c r="ENR252" s="102"/>
      <c r="ENS252" s="102"/>
      <c r="ENT252" s="102"/>
      <c r="ENU252" s="102"/>
      <c r="ENV252" s="102"/>
      <c r="ENW252" s="102"/>
      <c r="ENX252" s="102"/>
      <c r="ENY252" s="102"/>
      <c r="ENZ252" s="102"/>
      <c r="EOA252" s="102"/>
      <c r="EOB252" s="102"/>
      <c r="EOC252" s="102"/>
      <c r="EOD252" s="102"/>
      <c r="EOE252" s="102"/>
      <c r="EOF252" s="102"/>
      <c r="EOG252" s="102"/>
      <c r="EOH252" s="102"/>
      <c r="EOI252" s="102"/>
      <c r="EOJ252" s="102"/>
      <c r="EOK252" s="102"/>
      <c r="EOL252" s="102"/>
      <c r="EOM252" s="102"/>
      <c r="EON252" s="102"/>
      <c r="EOO252" s="102"/>
      <c r="EOP252" s="102"/>
      <c r="EOQ252" s="102"/>
      <c r="EOR252" s="102"/>
      <c r="EOS252" s="102"/>
      <c r="EOT252" s="102"/>
      <c r="EOU252" s="102"/>
      <c r="EOV252" s="102"/>
      <c r="EOW252" s="102"/>
      <c r="EOX252" s="102"/>
      <c r="EOY252" s="102"/>
      <c r="EOZ252" s="102"/>
      <c r="EPA252" s="102"/>
      <c r="EPB252" s="102"/>
      <c r="EPC252" s="102"/>
      <c r="EPD252" s="102"/>
      <c r="EPE252" s="102"/>
      <c r="EPF252" s="102"/>
      <c r="EPG252" s="102"/>
      <c r="EPH252" s="102"/>
      <c r="EPI252" s="102"/>
      <c r="EPJ252" s="102"/>
      <c r="EPK252" s="102"/>
      <c r="EPL252" s="102"/>
      <c r="EPM252" s="102"/>
      <c r="EPN252" s="102"/>
      <c r="EPO252" s="102"/>
      <c r="EPP252" s="102"/>
      <c r="EPQ252" s="102"/>
      <c r="EPR252" s="102"/>
      <c r="EPS252" s="102"/>
      <c r="EPT252" s="102"/>
      <c r="EPU252" s="102"/>
      <c r="EPV252" s="102"/>
      <c r="EPW252" s="102"/>
      <c r="EPX252" s="102"/>
      <c r="EPY252" s="102"/>
      <c r="EPZ252" s="102"/>
      <c r="EQA252" s="102"/>
      <c r="EQB252" s="102"/>
      <c r="EQC252" s="102"/>
      <c r="EQD252" s="102"/>
      <c r="EQE252" s="102"/>
      <c r="EQF252" s="102"/>
      <c r="EQG252" s="102"/>
      <c r="EQH252" s="102"/>
      <c r="EQI252" s="102"/>
      <c r="EQJ252" s="102"/>
      <c r="EQK252" s="102"/>
      <c r="EQL252" s="102"/>
      <c r="EQM252" s="102"/>
      <c r="EQN252" s="102"/>
      <c r="EQO252" s="102"/>
      <c r="EQP252" s="102"/>
      <c r="EQQ252" s="102"/>
      <c r="EQR252" s="102"/>
      <c r="EQS252" s="102"/>
      <c r="EQT252" s="102"/>
      <c r="EQU252" s="102"/>
      <c r="EQV252" s="102"/>
      <c r="EQW252" s="102"/>
      <c r="EQX252" s="102"/>
      <c r="EQY252" s="102"/>
      <c r="EQZ252" s="102"/>
      <c r="ERA252" s="102"/>
      <c r="ERB252" s="102"/>
      <c r="ERC252" s="102"/>
      <c r="ERD252" s="102"/>
      <c r="ERE252" s="102"/>
      <c r="ERF252" s="102"/>
      <c r="ERG252" s="102"/>
      <c r="ERH252" s="102"/>
      <c r="ERI252" s="102"/>
      <c r="ERJ252" s="102"/>
      <c r="ERK252" s="102"/>
      <c r="ERL252" s="102"/>
      <c r="ERM252" s="102"/>
      <c r="ERN252" s="102"/>
      <c r="ERO252" s="102"/>
      <c r="ERP252" s="102"/>
      <c r="ERQ252" s="102"/>
      <c r="ERR252" s="102"/>
      <c r="ERS252" s="102"/>
      <c r="ERT252" s="102"/>
      <c r="ERU252" s="102"/>
      <c r="ERV252" s="102"/>
      <c r="ERW252" s="102"/>
      <c r="ERX252" s="102"/>
      <c r="ERY252" s="102"/>
      <c r="ERZ252" s="102"/>
      <c r="ESA252" s="102"/>
      <c r="ESB252" s="102"/>
      <c r="ESC252" s="102"/>
      <c r="ESD252" s="102"/>
      <c r="ESE252" s="102"/>
      <c r="ESF252" s="102"/>
      <c r="ESG252" s="102"/>
      <c r="ESH252" s="102"/>
      <c r="ESI252" s="102"/>
      <c r="ESJ252" s="102"/>
      <c r="ESK252" s="102"/>
      <c r="ESL252" s="102"/>
      <c r="ESM252" s="102"/>
      <c r="ESN252" s="102"/>
      <c r="ESO252" s="102"/>
      <c r="ESP252" s="102"/>
      <c r="ESQ252" s="102"/>
      <c r="ESR252" s="102"/>
      <c r="ESS252" s="102"/>
      <c r="EST252" s="102"/>
      <c r="ESU252" s="102"/>
      <c r="ESV252" s="102"/>
      <c r="ESW252" s="102"/>
      <c r="ESX252" s="102"/>
      <c r="ESY252" s="102"/>
      <c r="ESZ252" s="102"/>
      <c r="ETA252" s="102"/>
      <c r="ETB252" s="102"/>
      <c r="ETC252" s="102"/>
      <c r="ETD252" s="102"/>
      <c r="ETE252" s="102"/>
      <c r="ETF252" s="102"/>
      <c r="ETG252" s="102"/>
      <c r="ETH252" s="102"/>
      <c r="ETI252" s="102"/>
      <c r="ETJ252" s="102"/>
      <c r="ETK252" s="102"/>
      <c r="ETL252" s="102"/>
      <c r="ETM252" s="102"/>
      <c r="ETN252" s="102"/>
      <c r="ETO252" s="102"/>
      <c r="ETP252" s="102"/>
      <c r="ETQ252" s="102"/>
      <c r="ETR252" s="102"/>
      <c r="ETS252" s="102"/>
      <c r="ETT252" s="102"/>
      <c r="ETU252" s="102"/>
      <c r="ETV252" s="102"/>
      <c r="ETW252" s="102"/>
      <c r="ETX252" s="102"/>
      <c r="ETY252" s="102"/>
      <c r="ETZ252" s="102"/>
      <c r="EUA252" s="102"/>
      <c r="EUB252" s="102"/>
      <c r="EUC252" s="102"/>
      <c r="EUD252" s="102"/>
      <c r="EUE252" s="102"/>
      <c r="EUF252" s="102"/>
      <c r="EUG252" s="102"/>
      <c r="EUH252" s="102"/>
      <c r="EUI252" s="102"/>
      <c r="EUJ252" s="102"/>
      <c r="EUK252" s="102"/>
      <c r="EUL252" s="102"/>
      <c r="EUM252" s="102"/>
      <c r="EUN252" s="102"/>
      <c r="EUO252" s="102"/>
      <c r="EUP252" s="102"/>
      <c r="EUQ252" s="102"/>
      <c r="EUR252" s="102"/>
      <c r="EUS252" s="102"/>
      <c r="EUT252" s="102"/>
      <c r="EUU252" s="102"/>
      <c r="EUV252" s="102"/>
      <c r="EUW252" s="102"/>
      <c r="EUX252" s="102"/>
      <c r="EUY252" s="102"/>
      <c r="EUZ252" s="102"/>
      <c r="EVA252" s="102"/>
      <c r="EVB252" s="102"/>
      <c r="EVC252" s="102"/>
      <c r="EVD252" s="102"/>
      <c r="EVE252" s="102"/>
      <c r="EVF252" s="102"/>
      <c r="EVG252" s="102"/>
      <c r="EVH252" s="102"/>
      <c r="EVI252" s="102"/>
      <c r="EVJ252" s="102"/>
      <c r="EVK252" s="102"/>
      <c r="EVL252" s="102"/>
      <c r="EVM252" s="102"/>
      <c r="EVN252" s="102"/>
      <c r="EVO252" s="102"/>
      <c r="EVP252" s="102"/>
      <c r="EVQ252" s="102"/>
      <c r="EVR252" s="102"/>
      <c r="EVS252" s="102"/>
      <c r="EVT252" s="102"/>
      <c r="EVU252" s="102"/>
      <c r="EVV252" s="102"/>
      <c r="EVW252" s="102"/>
      <c r="EVX252" s="102"/>
      <c r="EVY252" s="102"/>
      <c r="EVZ252" s="102"/>
      <c r="EWA252" s="102"/>
      <c r="EWB252" s="102"/>
      <c r="EWC252" s="102"/>
      <c r="EWD252" s="102"/>
      <c r="EWE252" s="102"/>
      <c r="EWF252" s="102"/>
      <c r="EWG252" s="102"/>
      <c r="EWH252" s="102"/>
      <c r="EWI252" s="102"/>
      <c r="EWJ252" s="102"/>
      <c r="EWK252" s="102"/>
      <c r="EWL252" s="102"/>
      <c r="EWM252" s="102"/>
      <c r="EWN252" s="102"/>
      <c r="EWO252" s="102"/>
      <c r="EWP252" s="102"/>
      <c r="EWQ252" s="102"/>
      <c r="EWR252" s="102"/>
      <c r="EWS252" s="102"/>
      <c r="EWT252" s="102"/>
      <c r="EWU252" s="102"/>
      <c r="EWV252" s="102"/>
      <c r="EWW252" s="102"/>
      <c r="EWX252" s="102"/>
      <c r="EWY252" s="102"/>
      <c r="EWZ252" s="102"/>
      <c r="EXA252" s="102"/>
      <c r="EXB252" s="102"/>
      <c r="EXC252" s="102"/>
      <c r="EXD252" s="102"/>
      <c r="EXE252" s="102"/>
      <c r="EXF252" s="102"/>
      <c r="EXG252" s="102"/>
      <c r="EXH252" s="102"/>
      <c r="EXI252" s="102"/>
      <c r="EXJ252" s="102"/>
      <c r="EXK252" s="102"/>
      <c r="EXL252" s="102"/>
      <c r="EXM252" s="102"/>
      <c r="EXN252" s="102"/>
      <c r="EXO252" s="102"/>
      <c r="EXP252" s="102"/>
      <c r="EXQ252" s="102"/>
      <c r="EXR252" s="102"/>
      <c r="EXS252" s="102"/>
      <c r="EXT252" s="102"/>
      <c r="EXU252" s="102"/>
      <c r="EXV252" s="102"/>
      <c r="EXW252" s="102"/>
      <c r="EXX252" s="102"/>
      <c r="EXY252" s="102"/>
      <c r="EXZ252" s="102"/>
      <c r="EYA252" s="102"/>
      <c r="EYB252" s="102"/>
      <c r="EYC252" s="102"/>
      <c r="EYD252" s="102"/>
      <c r="EYE252" s="102"/>
      <c r="EYF252" s="102"/>
      <c r="EYG252" s="102"/>
      <c r="EYH252" s="102"/>
      <c r="EYI252" s="102"/>
      <c r="EYJ252" s="102"/>
      <c r="EYK252" s="102"/>
      <c r="EYL252" s="102"/>
      <c r="EYM252" s="102"/>
      <c r="EYN252" s="102"/>
      <c r="EYO252" s="102"/>
      <c r="EYP252" s="102"/>
      <c r="EYQ252" s="102"/>
      <c r="EYR252" s="102"/>
      <c r="EYS252" s="102"/>
      <c r="EYT252" s="102"/>
      <c r="EYU252" s="102"/>
      <c r="EYV252" s="102"/>
      <c r="EYW252" s="102"/>
      <c r="EYX252" s="102"/>
      <c r="EYY252" s="102"/>
      <c r="EYZ252" s="102"/>
      <c r="EZA252" s="102"/>
      <c r="EZB252" s="102"/>
      <c r="EZC252" s="102"/>
      <c r="EZD252" s="102"/>
      <c r="EZE252" s="102"/>
      <c r="EZF252" s="102"/>
      <c r="EZG252" s="102"/>
      <c r="EZH252" s="102"/>
      <c r="EZI252" s="102"/>
      <c r="EZJ252" s="102"/>
      <c r="EZK252" s="102"/>
      <c r="EZL252" s="102"/>
      <c r="EZM252" s="102"/>
      <c r="EZN252" s="102"/>
      <c r="EZO252" s="102"/>
      <c r="EZP252" s="102"/>
      <c r="EZQ252" s="102"/>
      <c r="EZR252" s="102"/>
      <c r="EZS252" s="102"/>
      <c r="EZT252" s="102"/>
      <c r="EZU252" s="102"/>
      <c r="EZV252" s="102"/>
      <c r="EZW252" s="102"/>
      <c r="EZX252" s="102"/>
      <c r="EZY252" s="102"/>
      <c r="EZZ252" s="102"/>
      <c r="FAA252" s="102"/>
      <c r="FAB252" s="102"/>
      <c r="FAC252" s="102"/>
      <c r="FAD252" s="102"/>
      <c r="FAE252" s="102"/>
      <c r="FAF252" s="102"/>
      <c r="FAG252" s="102"/>
      <c r="FAH252" s="102"/>
      <c r="FAI252" s="102"/>
      <c r="FAJ252" s="102"/>
      <c r="FAK252" s="102"/>
      <c r="FAL252" s="102"/>
      <c r="FAM252" s="102"/>
      <c r="FAN252" s="102"/>
      <c r="FAO252" s="102"/>
      <c r="FAP252" s="102"/>
      <c r="FAQ252" s="102"/>
      <c r="FAR252" s="102"/>
      <c r="FAS252" s="102"/>
      <c r="FAT252" s="102"/>
      <c r="FAU252" s="102"/>
      <c r="FAV252" s="102"/>
      <c r="FAW252" s="102"/>
      <c r="FAX252" s="102"/>
      <c r="FAY252" s="102"/>
      <c r="FAZ252" s="102"/>
      <c r="FBA252" s="102"/>
      <c r="FBB252" s="102"/>
      <c r="FBC252" s="102"/>
      <c r="FBD252" s="102"/>
      <c r="FBE252" s="102"/>
      <c r="FBF252" s="102"/>
      <c r="FBG252" s="102"/>
      <c r="FBH252" s="102"/>
      <c r="FBI252" s="102"/>
      <c r="FBJ252" s="102"/>
      <c r="FBK252" s="102"/>
      <c r="FBL252" s="102"/>
      <c r="FBM252" s="102"/>
      <c r="FBN252" s="102"/>
      <c r="FBO252" s="102"/>
      <c r="FBP252" s="102"/>
      <c r="FBQ252" s="102"/>
      <c r="FBR252" s="102"/>
      <c r="FBS252" s="102"/>
      <c r="FBT252" s="102"/>
      <c r="FBU252" s="102"/>
      <c r="FBV252" s="102"/>
      <c r="FBW252" s="102"/>
      <c r="FBX252" s="102"/>
      <c r="FBY252" s="102"/>
      <c r="FBZ252" s="102"/>
      <c r="FCA252" s="102"/>
      <c r="FCB252" s="102"/>
      <c r="FCC252" s="102"/>
      <c r="FCD252" s="102"/>
      <c r="FCE252" s="102"/>
      <c r="FCF252" s="102"/>
      <c r="FCG252" s="102"/>
      <c r="FCH252" s="102"/>
      <c r="FCI252" s="102"/>
      <c r="FCJ252" s="102"/>
      <c r="FCK252" s="102"/>
      <c r="FCL252" s="102"/>
      <c r="FCM252" s="102"/>
      <c r="FCN252" s="102"/>
      <c r="FCO252" s="102"/>
      <c r="FCP252" s="102"/>
      <c r="FCQ252" s="102"/>
      <c r="FCR252" s="102"/>
      <c r="FCS252" s="102"/>
      <c r="FCT252" s="102"/>
      <c r="FCU252" s="102"/>
      <c r="FCV252" s="102"/>
      <c r="FCW252" s="102"/>
      <c r="FCX252" s="102"/>
      <c r="FCY252" s="102"/>
      <c r="FCZ252" s="102"/>
      <c r="FDA252" s="102"/>
      <c r="FDB252" s="102"/>
      <c r="FDC252" s="102"/>
      <c r="FDD252" s="102"/>
      <c r="FDE252" s="102"/>
      <c r="FDF252" s="102"/>
      <c r="FDG252" s="102"/>
      <c r="FDH252" s="102"/>
      <c r="FDI252" s="102"/>
      <c r="FDJ252" s="102"/>
      <c r="FDK252" s="102"/>
      <c r="FDL252" s="102"/>
      <c r="FDM252" s="102"/>
      <c r="FDN252" s="102"/>
      <c r="FDO252" s="102"/>
      <c r="FDP252" s="102"/>
      <c r="FDQ252" s="102"/>
      <c r="FDR252" s="102"/>
      <c r="FDS252" s="102"/>
      <c r="FDT252" s="102"/>
      <c r="FDU252" s="102"/>
      <c r="FDV252" s="102"/>
      <c r="FDW252" s="102"/>
      <c r="FDX252" s="102"/>
      <c r="FDY252" s="102"/>
      <c r="FDZ252" s="102"/>
      <c r="FEA252" s="102"/>
      <c r="FEB252" s="102"/>
      <c r="FEC252" s="102"/>
      <c r="FED252" s="102"/>
      <c r="FEE252" s="102"/>
      <c r="FEF252" s="102"/>
      <c r="FEG252" s="102"/>
      <c r="FEH252" s="102"/>
      <c r="FEI252" s="102"/>
      <c r="FEJ252" s="102"/>
      <c r="FEK252" s="102"/>
      <c r="FEL252" s="102"/>
      <c r="FEM252" s="102"/>
      <c r="FEN252" s="102"/>
      <c r="FEO252" s="102"/>
      <c r="FEP252" s="102"/>
      <c r="FEQ252" s="102"/>
      <c r="FER252" s="102"/>
      <c r="FES252" s="102"/>
      <c r="FET252" s="102"/>
      <c r="FEU252" s="102"/>
      <c r="FEV252" s="102"/>
      <c r="FEW252" s="102"/>
      <c r="FEX252" s="102"/>
      <c r="FEY252" s="102"/>
      <c r="FEZ252" s="102"/>
      <c r="FFA252" s="102"/>
      <c r="FFB252" s="102"/>
      <c r="FFC252" s="102"/>
      <c r="FFD252" s="102"/>
      <c r="FFE252" s="102"/>
      <c r="FFF252" s="102"/>
      <c r="FFG252" s="102"/>
      <c r="FFH252" s="102"/>
      <c r="FFI252" s="102"/>
      <c r="FFJ252" s="102"/>
      <c r="FFK252" s="102"/>
      <c r="FFL252" s="102"/>
      <c r="FFM252" s="102"/>
      <c r="FFN252" s="102"/>
      <c r="FFO252" s="102"/>
      <c r="FFP252" s="102"/>
      <c r="FFQ252" s="102"/>
      <c r="FFR252" s="102"/>
      <c r="FFS252" s="102"/>
      <c r="FFT252" s="102"/>
      <c r="FFU252" s="102"/>
      <c r="FFV252" s="102"/>
      <c r="FFW252" s="102"/>
      <c r="FFX252" s="102"/>
      <c r="FFY252" s="102"/>
      <c r="FFZ252" s="102"/>
      <c r="FGA252" s="102"/>
      <c r="FGB252" s="102"/>
      <c r="FGC252" s="102"/>
      <c r="FGD252" s="102"/>
      <c r="FGE252" s="102"/>
      <c r="FGF252" s="102"/>
      <c r="FGG252" s="102"/>
      <c r="FGH252" s="102"/>
      <c r="FGI252" s="102"/>
      <c r="FGJ252" s="102"/>
      <c r="FGK252" s="102"/>
      <c r="FGL252" s="102"/>
      <c r="FGM252" s="102"/>
      <c r="FGN252" s="102"/>
      <c r="FGO252" s="102"/>
      <c r="FGP252" s="102"/>
      <c r="FGQ252" s="102"/>
      <c r="FGR252" s="102"/>
      <c r="FGS252" s="102"/>
      <c r="FGT252" s="102"/>
      <c r="FGU252" s="102"/>
      <c r="FGV252" s="102"/>
      <c r="FGW252" s="102"/>
      <c r="FGX252" s="102"/>
      <c r="FGY252" s="102"/>
      <c r="FGZ252" s="102"/>
      <c r="FHA252" s="102"/>
      <c r="FHB252" s="102"/>
      <c r="FHC252" s="102"/>
      <c r="FHD252" s="102"/>
      <c r="FHE252" s="102"/>
      <c r="FHF252" s="102"/>
      <c r="FHG252" s="102"/>
      <c r="FHH252" s="102"/>
      <c r="FHI252" s="102"/>
      <c r="FHJ252" s="102"/>
      <c r="FHK252" s="102"/>
      <c r="FHL252" s="102"/>
      <c r="FHM252" s="102"/>
      <c r="FHN252" s="102"/>
      <c r="FHO252" s="102"/>
      <c r="FHP252" s="102"/>
      <c r="FHQ252" s="102"/>
      <c r="FHR252" s="102"/>
      <c r="FHS252" s="102"/>
      <c r="FHT252" s="102"/>
      <c r="FHU252" s="102"/>
      <c r="FHV252" s="102"/>
      <c r="FHW252" s="102"/>
      <c r="FHX252" s="102"/>
      <c r="FHY252" s="102"/>
      <c r="FHZ252" s="102"/>
      <c r="FIA252" s="102"/>
      <c r="FIB252" s="102"/>
      <c r="FIC252" s="102"/>
      <c r="FID252" s="102"/>
      <c r="FIE252" s="102"/>
      <c r="FIF252" s="102"/>
      <c r="FIG252" s="102"/>
      <c r="FIH252" s="102"/>
      <c r="FII252" s="102"/>
      <c r="FIJ252" s="102"/>
      <c r="FIK252" s="102"/>
      <c r="FIL252" s="102"/>
      <c r="FIM252" s="102"/>
      <c r="FIN252" s="102"/>
      <c r="FIO252" s="102"/>
      <c r="FIP252" s="102"/>
      <c r="FIQ252" s="102"/>
      <c r="FIR252" s="102"/>
      <c r="FIS252" s="102"/>
      <c r="FIT252" s="102"/>
      <c r="FIU252" s="102"/>
      <c r="FIV252" s="102"/>
      <c r="FIW252" s="102"/>
      <c r="FIX252" s="102"/>
      <c r="FIY252" s="102"/>
      <c r="FIZ252" s="102"/>
      <c r="FJA252" s="102"/>
      <c r="FJB252" s="102"/>
      <c r="FJC252" s="102"/>
      <c r="FJD252" s="102"/>
      <c r="FJE252" s="102"/>
      <c r="FJF252" s="102"/>
      <c r="FJG252" s="102"/>
      <c r="FJH252" s="102"/>
      <c r="FJI252" s="102"/>
      <c r="FJJ252" s="102"/>
      <c r="FJK252" s="102"/>
      <c r="FJL252" s="102"/>
      <c r="FJM252" s="102"/>
      <c r="FJN252" s="102"/>
      <c r="FJO252" s="102"/>
      <c r="FJP252" s="102"/>
      <c r="FJQ252" s="102"/>
      <c r="FJR252" s="102"/>
      <c r="FJS252" s="102"/>
      <c r="FJT252" s="102"/>
      <c r="FJU252" s="102"/>
      <c r="FJV252" s="102"/>
      <c r="FJW252" s="102"/>
      <c r="FJX252" s="102"/>
      <c r="FJY252" s="102"/>
      <c r="FJZ252" s="102"/>
      <c r="FKA252" s="102"/>
      <c r="FKB252" s="102"/>
      <c r="FKC252" s="102"/>
      <c r="FKD252" s="102"/>
      <c r="FKE252" s="102"/>
      <c r="FKF252" s="102"/>
      <c r="FKG252" s="102"/>
      <c r="FKH252" s="102"/>
      <c r="FKI252" s="102"/>
      <c r="FKJ252" s="102"/>
      <c r="FKK252" s="102"/>
      <c r="FKL252" s="102"/>
      <c r="FKM252" s="102"/>
      <c r="FKN252" s="102"/>
      <c r="FKO252" s="102"/>
      <c r="FKP252" s="102"/>
      <c r="FKQ252" s="102"/>
      <c r="FKR252" s="102"/>
      <c r="FKS252" s="102"/>
      <c r="FKT252" s="102"/>
      <c r="FKU252" s="102"/>
      <c r="FKV252" s="102"/>
      <c r="FKW252" s="102"/>
      <c r="FKX252" s="102"/>
      <c r="FKY252" s="102"/>
      <c r="FKZ252" s="102"/>
      <c r="FLA252" s="102"/>
      <c r="FLB252" s="102"/>
      <c r="FLC252" s="102"/>
      <c r="FLD252" s="102"/>
      <c r="FLE252" s="102"/>
      <c r="FLF252" s="102"/>
      <c r="FLG252" s="102"/>
      <c r="FLH252" s="102"/>
      <c r="FLI252" s="102"/>
      <c r="FLJ252" s="102"/>
      <c r="FLK252" s="102"/>
      <c r="FLL252" s="102"/>
      <c r="FLM252" s="102"/>
      <c r="FLN252" s="102"/>
      <c r="FLO252" s="102"/>
      <c r="FLP252" s="102"/>
      <c r="FLQ252" s="102"/>
      <c r="FLR252" s="102"/>
      <c r="FLS252" s="102"/>
      <c r="FLT252" s="102"/>
      <c r="FLU252" s="102"/>
      <c r="FLV252" s="102"/>
      <c r="FLW252" s="102"/>
      <c r="FLX252" s="102"/>
      <c r="FLY252" s="102"/>
      <c r="FLZ252" s="102"/>
      <c r="FMA252" s="102"/>
      <c r="FMB252" s="102"/>
      <c r="FMC252" s="102"/>
      <c r="FMD252" s="102"/>
      <c r="FME252" s="102"/>
      <c r="FMF252" s="102"/>
      <c r="FMG252" s="102"/>
      <c r="FMH252" s="102"/>
      <c r="FMI252" s="102"/>
      <c r="FMJ252" s="102"/>
      <c r="FMK252" s="102"/>
      <c r="FML252" s="102"/>
      <c r="FMM252" s="102"/>
      <c r="FMN252" s="102"/>
      <c r="FMO252" s="102"/>
      <c r="FMP252" s="102"/>
      <c r="FMQ252" s="102"/>
      <c r="FMR252" s="102"/>
      <c r="FMS252" s="102"/>
      <c r="FMT252" s="102"/>
      <c r="FMU252" s="102"/>
      <c r="FMV252" s="102"/>
      <c r="FMW252" s="102"/>
      <c r="FMX252" s="102"/>
      <c r="FMY252" s="102"/>
      <c r="FMZ252" s="102"/>
      <c r="FNA252" s="102"/>
      <c r="FNB252" s="102"/>
      <c r="FNC252" s="102"/>
      <c r="FND252" s="102"/>
      <c r="FNE252" s="102"/>
      <c r="FNF252" s="102"/>
      <c r="FNG252" s="102"/>
      <c r="FNH252" s="102"/>
      <c r="FNI252" s="102"/>
      <c r="FNJ252" s="102"/>
      <c r="FNK252" s="102"/>
      <c r="FNL252" s="102"/>
      <c r="FNM252" s="102"/>
      <c r="FNN252" s="102"/>
      <c r="FNO252" s="102"/>
      <c r="FNP252" s="102"/>
      <c r="FNQ252" s="102"/>
      <c r="FNR252" s="102"/>
      <c r="FNS252" s="102"/>
      <c r="FNT252" s="102"/>
      <c r="FNU252" s="102"/>
      <c r="FNV252" s="102"/>
      <c r="FNW252" s="102"/>
      <c r="FNX252" s="102"/>
      <c r="FNY252" s="102"/>
      <c r="FNZ252" s="102"/>
      <c r="FOA252" s="102"/>
      <c r="FOB252" s="102"/>
      <c r="FOC252" s="102"/>
      <c r="FOD252" s="102"/>
      <c r="FOE252" s="102"/>
      <c r="FOF252" s="102"/>
      <c r="FOG252" s="102"/>
      <c r="FOH252" s="102"/>
      <c r="FOI252" s="102"/>
      <c r="FOJ252" s="102"/>
      <c r="FOK252" s="102"/>
      <c r="FOL252" s="102"/>
      <c r="FOM252" s="102"/>
      <c r="FON252" s="102"/>
      <c r="FOO252" s="102"/>
      <c r="FOP252" s="102"/>
      <c r="FOQ252" s="102"/>
      <c r="FOR252" s="102"/>
      <c r="FOS252" s="102"/>
      <c r="FOT252" s="102"/>
      <c r="FOU252" s="102"/>
      <c r="FOV252" s="102"/>
      <c r="FOW252" s="102"/>
      <c r="FOX252" s="102"/>
      <c r="FOY252" s="102"/>
      <c r="FOZ252" s="102"/>
      <c r="FPA252" s="102"/>
      <c r="FPB252" s="102"/>
      <c r="FPC252" s="102"/>
      <c r="FPD252" s="102"/>
      <c r="FPE252" s="102"/>
      <c r="FPF252" s="102"/>
      <c r="FPG252" s="102"/>
      <c r="FPH252" s="102"/>
      <c r="FPI252" s="102"/>
      <c r="FPJ252" s="102"/>
      <c r="FPK252" s="102"/>
      <c r="FPL252" s="102"/>
      <c r="FPM252" s="102"/>
      <c r="FPN252" s="102"/>
      <c r="FPO252" s="102"/>
      <c r="FPP252" s="102"/>
      <c r="FPQ252" s="102"/>
      <c r="FPR252" s="102"/>
      <c r="FPS252" s="102"/>
      <c r="FPT252" s="102"/>
      <c r="FPU252" s="102"/>
      <c r="FPV252" s="102"/>
      <c r="FPW252" s="102"/>
      <c r="FPX252" s="102"/>
      <c r="FPY252" s="102"/>
      <c r="FPZ252" s="102"/>
      <c r="FQA252" s="102"/>
      <c r="FQB252" s="102"/>
      <c r="FQC252" s="102"/>
      <c r="FQD252" s="102"/>
      <c r="FQE252" s="102"/>
      <c r="FQF252" s="102"/>
      <c r="FQG252" s="102"/>
      <c r="FQH252" s="102"/>
      <c r="FQI252" s="102"/>
      <c r="FQJ252" s="102"/>
      <c r="FQK252" s="102"/>
      <c r="FQL252" s="102"/>
      <c r="FQM252" s="102"/>
      <c r="FQN252" s="102"/>
      <c r="FQO252" s="102"/>
      <c r="FQP252" s="102"/>
      <c r="FQQ252" s="102"/>
      <c r="FQR252" s="102"/>
      <c r="FQS252" s="102"/>
      <c r="FQT252" s="102"/>
      <c r="FQU252" s="102"/>
      <c r="FQV252" s="102"/>
      <c r="FQW252" s="102"/>
      <c r="FQX252" s="102"/>
      <c r="FQY252" s="102"/>
      <c r="FQZ252" s="102"/>
      <c r="FRA252" s="102"/>
      <c r="FRB252" s="102"/>
      <c r="FRC252" s="102"/>
      <c r="FRD252" s="102"/>
      <c r="FRE252" s="102"/>
      <c r="FRF252" s="102"/>
      <c r="FRG252" s="102"/>
      <c r="FRH252" s="102"/>
      <c r="FRI252" s="102"/>
      <c r="FRJ252" s="102"/>
      <c r="FRK252" s="102"/>
      <c r="FRL252" s="102"/>
      <c r="FRM252" s="102"/>
      <c r="FRN252" s="102"/>
      <c r="FRO252" s="102"/>
      <c r="FRP252" s="102"/>
      <c r="FRQ252" s="102"/>
      <c r="FRR252" s="102"/>
      <c r="FRS252" s="102"/>
      <c r="FRT252" s="102"/>
      <c r="FRU252" s="102"/>
      <c r="FRV252" s="102"/>
      <c r="FRW252" s="102"/>
      <c r="FRX252" s="102"/>
      <c r="FRY252" s="102"/>
      <c r="FRZ252" s="102"/>
      <c r="FSA252" s="102"/>
      <c r="FSB252" s="102"/>
      <c r="FSC252" s="102"/>
      <c r="FSD252" s="102"/>
      <c r="FSE252" s="102"/>
      <c r="FSF252" s="102"/>
      <c r="FSG252" s="102"/>
      <c r="FSH252" s="102"/>
      <c r="FSI252" s="102"/>
      <c r="FSJ252" s="102"/>
      <c r="FSK252" s="102"/>
      <c r="FSL252" s="102"/>
      <c r="FSM252" s="102"/>
      <c r="FSN252" s="102"/>
      <c r="FSO252" s="102"/>
      <c r="FSP252" s="102"/>
      <c r="FSQ252" s="102"/>
      <c r="FSR252" s="102"/>
      <c r="FSS252" s="102"/>
      <c r="FST252" s="102"/>
      <c r="FSU252" s="102"/>
      <c r="FSV252" s="102"/>
      <c r="FSW252" s="102"/>
      <c r="FSX252" s="102"/>
      <c r="FSY252" s="102"/>
      <c r="FSZ252" s="102"/>
      <c r="FTA252" s="102"/>
      <c r="FTB252" s="102"/>
      <c r="FTC252" s="102"/>
      <c r="FTD252" s="102"/>
      <c r="FTE252" s="102"/>
      <c r="FTF252" s="102"/>
      <c r="FTG252" s="102"/>
      <c r="FTH252" s="102"/>
      <c r="FTI252" s="102"/>
      <c r="FTJ252" s="102"/>
      <c r="FTK252" s="102"/>
      <c r="FTL252" s="102"/>
      <c r="FTM252" s="102"/>
      <c r="FTN252" s="102"/>
      <c r="FTO252" s="102"/>
      <c r="FTP252" s="102"/>
      <c r="FTQ252" s="102"/>
      <c r="FTR252" s="102"/>
      <c r="FTS252" s="102"/>
      <c r="FTT252" s="102"/>
      <c r="FTU252" s="102"/>
      <c r="FTV252" s="102"/>
      <c r="FTW252" s="102"/>
      <c r="FTX252" s="102"/>
      <c r="FTY252" s="102"/>
      <c r="FTZ252" s="102"/>
      <c r="FUA252" s="102"/>
      <c r="FUB252" s="102"/>
      <c r="FUC252" s="102"/>
      <c r="FUD252" s="102"/>
      <c r="FUE252" s="102"/>
      <c r="FUF252" s="102"/>
      <c r="FUG252" s="102"/>
      <c r="FUH252" s="102"/>
      <c r="FUI252" s="102"/>
      <c r="FUJ252" s="102"/>
      <c r="FUK252" s="102"/>
      <c r="FUL252" s="102"/>
      <c r="FUM252" s="102"/>
      <c r="FUN252" s="102"/>
      <c r="FUO252" s="102"/>
      <c r="FUP252" s="102"/>
      <c r="FUQ252" s="102"/>
      <c r="FUR252" s="102"/>
      <c r="FUS252" s="102"/>
      <c r="FUT252" s="102"/>
      <c r="FUU252" s="102"/>
      <c r="FUV252" s="102"/>
      <c r="FUW252" s="102"/>
      <c r="FUX252" s="102"/>
      <c r="FUY252" s="102"/>
      <c r="FUZ252" s="102"/>
      <c r="FVA252" s="102"/>
      <c r="FVB252" s="102"/>
      <c r="FVC252" s="102"/>
      <c r="FVD252" s="102"/>
      <c r="FVE252" s="102"/>
      <c r="FVF252" s="102"/>
      <c r="FVG252" s="102"/>
      <c r="FVH252" s="102"/>
      <c r="FVI252" s="102"/>
      <c r="FVJ252" s="102"/>
      <c r="FVK252" s="102"/>
      <c r="FVL252" s="102"/>
      <c r="FVM252" s="102"/>
      <c r="FVN252" s="102"/>
      <c r="FVO252" s="102"/>
      <c r="FVP252" s="102"/>
      <c r="FVQ252" s="102"/>
      <c r="FVR252" s="102"/>
      <c r="FVS252" s="102"/>
      <c r="FVT252" s="102"/>
      <c r="FVU252" s="102"/>
      <c r="FVV252" s="102"/>
      <c r="FVW252" s="102"/>
      <c r="FVX252" s="102"/>
      <c r="FVY252" s="102"/>
      <c r="FVZ252" s="102"/>
      <c r="FWA252" s="102"/>
      <c r="FWB252" s="102"/>
      <c r="FWC252" s="102"/>
      <c r="FWD252" s="102"/>
      <c r="FWE252" s="102"/>
      <c r="FWF252" s="102"/>
      <c r="FWG252" s="102"/>
      <c r="FWH252" s="102"/>
      <c r="FWI252" s="102"/>
      <c r="FWJ252" s="102"/>
      <c r="FWK252" s="102"/>
      <c r="FWL252" s="102"/>
      <c r="FWM252" s="102"/>
      <c r="FWN252" s="102"/>
      <c r="FWO252" s="102"/>
      <c r="FWP252" s="102"/>
      <c r="FWQ252" s="102"/>
      <c r="FWR252" s="102"/>
      <c r="FWS252" s="102"/>
      <c r="FWT252" s="102"/>
      <c r="FWU252" s="102"/>
      <c r="FWV252" s="102"/>
      <c r="FWW252" s="102"/>
      <c r="FWX252" s="102"/>
      <c r="FWY252" s="102"/>
      <c r="FWZ252" s="102"/>
      <c r="FXA252" s="102"/>
      <c r="FXB252" s="102"/>
      <c r="FXC252" s="102"/>
      <c r="FXD252" s="102"/>
      <c r="FXE252" s="102"/>
      <c r="FXF252" s="102"/>
      <c r="FXG252" s="102"/>
      <c r="FXH252" s="102"/>
      <c r="FXI252" s="102"/>
      <c r="FXJ252" s="102"/>
      <c r="FXK252" s="102"/>
      <c r="FXL252" s="102"/>
      <c r="FXM252" s="102"/>
      <c r="FXN252" s="102"/>
      <c r="FXO252" s="102"/>
      <c r="FXP252" s="102"/>
      <c r="FXQ252" s="102"/>
      <c r="FXR252" s="102"/>
      <c r="FXS252" s="102"/>
      <c r="FXT252" s="102"/>
      <c r="FXU252" s="102"/>
      <c r="FXV252" s="102"/>
      <c r="FXW252" s="102"/>
      <c r="FXX252" s="102"/>
      <c r="FXY252" s="102"/>
      <c r="FXZ252" s="102"/>
      <c r="FYA252" s="102"/>
      <c r="FYB252" s="102"/>
      <c r="FYC252" s="102"/>
      <c r="FYD252" s="102"/>
      <c r="FYE252" s="102"/>
      <c r="FYF252" s="102"/>
      <c r="FYG252" s="102"/>
      <c r="FYH252" s="102"/>
      <c r="FYI252" s="102"/>
      <c r="FYJ252" s="102"/>
      <c r="FYK252" s="102"/>
      <c r="FYL252" s="102"/>
      <c r="FYM252" s="102"/>
      <c r="FYN252" s="102"/>
      <c r="FYO252" s="102"/>
      <c r="FYP252" s="102"/>
      <c r="FYQ252" s="102"/>
      <c r="FYR252" s="102"/>
      <c r="FYS252" s="102"/>
      <c r="FYT252" s="102"/>
      <c r="FYU252" s="102"/>
      <c r="FYV252" s="102"/>
      <c r="FYW252" s="102"/>
      <c r="FYX252" s="102"/>
      <c r="FYY252" s="102"/>
      <c r="FYZ252" s="102"/>
      <c r="FZA252" s="102"/>
      <c r="FZB252" s="102"/>
      <c r="FZC252" s="102"/>
      <c r="FZD252" s="102"/>
      <c r="FZE252" s="102"/>
      <c r="FZF252" s="102"/>
      <c r="FZG252" s="102"/>
      <c r="FZH252" s="102"/>
      <c r="FZI252" s="102"/>
      <c r="FZJ252" s="102"/>
      <c r="FZK252" s="102"/>
      <c r="FZL252" s="102"/>
      <c r="FZM252" s="102"/>
      <c r="FZN252" s="102"/>
      <c r="FZO252" s="102"/>
      <c r="FZP252" s="102"/>
      <c r="FZQ252" s="102"/>
      <c r="FZR252" s="102"/>
      <c r="FZS252" s="102"/>
      <c r="FZT252" s="102"/>
      <c r="FZU252" s="102"/>
      <c r="FZV252" s="102"/>
      <c r="FZW252" s="102"/>
      <c r="FZX252" s="102"/>
      <c r="FZY252" s="102"/>
      <c r="FZZ252" s="102"/>
      <c r="GAA252" s="102"/>
      <c r="GAB252" s="102"/>
      <c r="GAC252" s="102"/>
      <c r="GAD252" s="102"/>
      <c r="GAE252" s="102"/>
      <c r="GAF252" s="102"/>
      <c r="GAG252" s="102"/>
      <c r="GAH252" s="102"/>
      <c r="GAI252" s="102"/>
      <c r="GAJ252" s="102"/>
      <c r="GAK252" s="102"/>
      <c r="GAL252" s="102"/>
      <c r="GAM252" s="102"/>
      <c r="GAN252" s="102"/>
      <c r="GAO252" s="102"/>
      <c r="GAP252" s="102"/>
      <c r="GAQ252" s="102"/>
      <c r="GAR252" s="102"/>
      <c r="GAS252" s="102"/>
      <c r="GAT252" s="102"/>
      <c r="GAU252" s="102"/>
      <c r="GAV252" s="102"/>
      <c r="GAW252" s="102"/>
      <c r="GAX252" s="102"/>
      <c r="GAY252" s="102"/>
      <c r="GAZ252" s="102"/>
      <c r="GBA252" s="102"/>
      <c r="GBB252" s="102"/>
      <c r="GBC252" s="102"/>
      <c r="GBD252" s="102"/>
      <c r="GBE252" s="102"/>
      <c r="GBF252" s="102"/>
      <c r="GBG252" s="102"/>
      <c r="GBH252" s="102"/>
      <c r="GBI252" s="102"/>
      <c r="GBJ252" s="102"/>
      <c r="GBK252" s="102"/>
      <c r="GBL252" s="102"/>
      <c r="GBM252" s="102"/>
      <c r="GBN252" s="102"/>
      <c r="GBO252" s="102"/>
      <c r="GBP252" s="102"/>
      <c r="GBQ252" s="102"/>
      <c r="GBR252" s="102"/>
      <c r="GBS252" s="102"/>
      <c r="GBT252" s="102"/>
      <c r="GBU252" s="102"/>
      <c r="GBV252" s="102"/>
      <c r="GBW252" s="102"/>
      <c r="GBX252" s="102"/>
      <c r="GBY252" s="102"/>
      <c r="GBZ252" s="102"/>
      <c r="GCA252" s="102"/>
      <c r="GCB252" s="102"/>
      <c r="GCC252" s="102"/>
      <c r="GCD252" s="102"/>
      <c r="GCE252" s="102"/>
      <c r="GCF252" s="102"/>
      <c r="GCG252" s="102"/>
      <c r="GCH252" s="102"/>
      <c r="GCI252" s="102"/>
      <c r="GCJ252" s="102"/>
      <c r="GCK252" s="102"/>
      <c r="GCL252" s="102"/>
      <c r="GCM252" s="102"/>
      <c r="GCN252" s="102"/>
      <c r="GCO252" s="102"/>
      <c r="GCP252" s="102"/>
      <c r="GCQ252" s="102"/>
      <c r="GCR252" s="102"/>
      <c r="GCS252" s="102"/>
      <c r="GCT252" s="102"/>
      <c r="GCU252" s="102"/>
      <c r="GCV252" s="102"/>
      <c r="GCW252" s="102"/>
      <c r="GCX252" s="102"/>
      <c r="GCY252" s="102"/>
      <c r="GCZ252" s="102"/>
      <c r="GDA252" s="102"/>
      <c r="GDB252" s="102"/>
      <c r="GDC252" s="102"/>
      <c r="GDD252" s="102"/>
      <c r="GDE252" s="102"/>
      <c r="GDF252" s="102"/>
      <c r="GDG252" s="102"/>
      <c r="GDH252" s="102"/>
      <c r="GDI252" s="102"/>
      <c r="GDJ252" s="102"/>
      <c r="GDK252" s="102"/>
      <c r="GDL252" s="102"/>
      <c r="GDM252" s="102"/>
      <c r="GDN252" s="102"/>
      <c r="GDO252" s="102"/>
      <c r="GDP252" s="102"/>
      <c r="GDQ252" s="102"/>
      <c r="GDR252" s="102"/>
      <c r="GDS252" s="102"/>
      <c r="GDT252" s="102"/>
      <c r="GDU252" s="102"/>
      <c r="GDV252" s="102"/>
      <c r="GDW252" s="102"/>
      <c r="GDX252" s="102"/>
      <c r="GDY252" s="102"/>
      <c r="GDZ252" s="102"/>
      <c r="GEA252" s="102"/>
      <c r="GEB252" s="102"/>
      <c r="GEC252" s="102"/>
      <c r="GED252" s="102"/>
      <c r="GEE252" s="102"/>
      <c r="GEF252" s="102"/>
      <c r="GEG252" s="102"/>
      <c r="GEH252" s="102"/>
      <c r="GEI252" s="102"/>
      <c r="GEJ252" s="102"/>
      <c r="GEK252" s="102"/>
      <c r="GEL252" s="102"/>
      <c r="GEM252" s="102"/>
      <c r="GEN252" s="102"/>
      <c r="GEO252" s="102"/>
      <c r="GEP252" s="102"/>
      <c r="GEQ252" s="102"/>
      <c r="GER252" s="102"/>
      <c r="GES252" s="102"/>
      <c r="GET252" s="102"/>
      <c r="GEU252" s="102"/>
      <c r="GEV252" s="102"/>
      <c r="GEW252" s="102"/>
      <c r="GEX252" s="102"/>
      <c r="GEY252" s="102"/>
      <c r="GEZ252" s="102"/>
      <c r="GFA252" s="102"/>
      <c r="GFB252" s="102"/>
      <c r="GFC252" s="102"/>
      <c r="GFD252" s="102"/>
      <c r="GFE252" s="102"/>
      <c r="GFF252" s="102"/>
      <c r="GFG252" s="102"/>
      <c r="GFH252" s="102"/>
      <c r="GFI252" s="102"/>
      <c r="GFJ252" s="102"/>
      <c r="GFK252" s="102"/>
      <c r="GFL252" s="102"/>
      <c r="GFM252" s="102"/>
      <c r="GFN252" s="102"/>
      <c r="GFO252" s="102"/>
      <c r="GFP252" s="102"/>
      <c r="GFQ252" s="102"/>
      <c r="GFR252" s="102"/>
      <c r="GFS252" s="102"/>
      <c r="GFT252" s="102"/>
      <c r="GFU252" s="102"/>
      <c r="GFV252" s="102"/>
      <c r="GFW252" s="102"/>
      <c r="GFX252" s="102"/>
      <c r="GFY252" s="102"/>
      <c r="GFZ252" s="102"/>
      <c r="GGA252" s="102"/>
      <c r="GGB252" s="102"/>
      <c r="GGC252" s="102"/>
      <c r="GGD252" s="102"/>
      <c r="GGE252" s="102"/>
      <c r="GGF252" s="102"/>
      <c r="GGG252" s="102"/>
      <c r="GGH252" s="102"/>
      <c r="GGI252" s="102"/>
      <c r="GGJ252" s="102"/>
      <c r="GGK252" s="102"/>
      <c r="GGL252" s="102"/>
      <c r="GGM252" s="102"/>
      <c r="GGN252" s="102"/>
      <c r="GGO252" s="102"/>
      <c r="GGP252" s="102"/>
      <c r="GGQ252" s="102"/>
      <c r="GGR252" s="102"/>
      <c r="GGS252" s="102"/>
      <c r="GGT252" s="102"/>
      <c r="GGU252" s="102"/>
      <c r="GGV252" s="102"/>
      <c r="GGW252" s="102"/>
      <c r="GGX252" s="102"/>
      <c r="GGY252" s="102"/>
      <c r="GGZ252" s="102"/>
      <c r="GHA252" s="102"/>
      <c r="GHB252" s="102"/>
      <c r="GHC252" s="102"/>
      <c r="GHD252" s="102"/>
      <c r="GHE252" s="102"/>
      <c r="GHF252" s="102"/>
      <c r="GHG252" s="102"/>
      <c r="GHH252" s="102"/>
      <c r="GHI252" s="102"/>
      <c r="GHJ252" s="102"/>
      <c r="GHK252" s="102"/>
      <c r="GHL252" s="102"/>
      <c r="GHM252" s="102"/>
      <c r="GHN252" s="102"/>
      <c r="GHO252" s="102"/>
      <c r="GHP252" s="102"/>
      <c r="GHQ252" s="102"/>
      <c r="GHR252" s="102"/>
      <c r="GHS252" s="102"/>
      <c r="GHT252" s="102"/>
      <c r="GHU252" s="102"/>
      <c r="GHV252" s="102"/>
      <c r="GHW252" s="102"/>
      <c r="GHX252" s="102"/>
      <c r="GHY252" s="102"/>
      <c r="GHZ252" s="102"/>
      <c r="GIA252" s="102"/>
      <c r="GIB252" s="102"/>
      <c r="GIC252" s="102"/>
      <c r="GID252" s="102"/>
      <c r="GIE252" s="102"/>
      <c r="GIF252" s="102"/>
      <c r="GIG252" s="102"/>
      <c r="GIH252" s="102"/>
      <c r="GII252" s="102"/>
      <c r="GIJ252" s="102"/>
      <c r="GIK252" s="102"/>
      <c r="GIL252" s="102"/>
      <c r="GIM252" s="102"/>
      <c r="GIN252" s="102"/>
      <c r="GIO252" s="102"/>
      <c r="GIP252" s="102"/>
      <c r="GIQ252" s="102"/>
      <c r="GIR252" s="102"/>
      <c r="GIS252" s="102"/>
      <c r="GIT252" s="102"/>
      <c r="GIU252" s="102"/>
      <c r="GIV252" s="102"/>
      <c r="GIW252" s="102"/>
      <c r="GIX252" s="102"/>
      <c r="GIY252" s="102"/>
      <c r="GIZ252" s="102"/>
      <c r="GJA252" s="102"/>
      <c r="GJB252" s="102"/>
      <c r="GJC252" s="102"/>
      <c r="GJD252" s="102"/>
      <c r="GJE252" s="102"/>
      <c r="GJF252" s="102"/>
      <c r="GJG252" s="102"/>
      <c r="GJH252" s="102"/>
      <c r="GJI252" s="102"/>
      <c r="GJJ252" s="102"/>
      <c r="GJK252" s="102"/>
      <c r="GJL252" s="102"/>
      <c r="GJM252" s="102"/>
      <c r="GJN252" s="102"/>
      <c r="GJO252" s="102"/>
      <c r="GJP252" s="102"/>
      <c r="GJQ252" s="102"/>
      <c r="GJR252" s="102"/>
      <c r="GJS252" s="102"/>
      <c r="GJT252" s="102"/>
      <c r="GJU252" s="102"/>
      <c r="GJV252" s="102"/>
      <c r="GJW252" s="102"/>
      <c r="GJX252" s="102"/>
      <c r="GJY252" s="102"/>
      <c r="GJZ252" s="102"/>
      <c r="GKA252" s="102"/>
      <c r="GKB252" s="102"/>
      <c r="GKC252" s="102"/>
      <c r="GKD252" s="102"/>
      <c r="GKE252" s="102"/>
      <c r="GKF252" s="102"/>
      <c r="GKG252" s="102"/>
      <c r="GKH252" s="102"/>
      <c r="GKI252" s="102"/>
      <c r="GKJ252" s="102"/>
      <c r="GKK252" s="102"/>
      <c r="GKL252" s="102"/>
      <c r="GKM252" s="102"/>
      <c r="GKN252" s="102"/>
      <c r="GKO252" s="102"/>
      <c r="GKP252" s="102"/>
      <c r="GKQ252" s="102"/>
      <c r="GKR252" s="102"/>
      <c r="GKS252" s="102"/>
      <c r="GKT252" s="102"/>
      <c r="GKU252" s="102"/>
      <c r="GKV252" s="102"/>
      <c r="GKW252" s="102"/>
      <c r="GKX252" s="102"/>
      <c r="GKY252" s="102"/>
      <c r="GKZ252" s="102"/>
      <c r="GLA252" s="102"/>
      <c r="GLB252" s="102"/>
      <c r="GLC252" s="102"/>
      <c r="GLD252" s="102"/>
      <c r="GLE252" s="102"/>
      <c r="GLF252" s="102"/>
      <c r="GLG252" s="102"/>
      <c r="GLH252" s="102"/>
      <c r="GLI252" s="102"/>
      <c r="GLJ252" s="102"/>
      <c r="GLK252" s="102"/>
      <c r="GLL252" s="102"/>
      <c r="GLM252" s="102"/>
      <c r="GLN252" s="102"/>
      <c r="GLO252" s="102"/>
      <c r="GLP252" s="102"/>
      <c r="GLQ252" s="102"/>
      <c r="GLR252" s="102"/>
      <c r="GLS252" s="102"/>
      <c r="GLT252" s="102"/>
      <c r="GLU252" s="102"/>
      <c r="GLV252" s="102"/>
      <c r="GLW252" s="102"/>
      <c r="GLX252" s="102"/>
      <c r="GLY252" s="102"/>
      <c r="GLZ252" s="102"/>
      <c r="GMA252" s="102"/>
      <c r="GMB252" s="102"/>
      <c r="GMC252" s="102"/>
      <c r="GMD252" s="102"/>
      <c r="GME252" s="102"/>
      <c r="GMF252" s="102"/>
      <c r="GMG252" s="102"/>
      <c r="GMH252" s="102"/>
      <c r="GMI252" s="102"/>
      <c r="GMJ252" s="102"/>
      <c r="GMK252" s="102"/>
      <c r="GML252" s="102"/>
      <c r="GMM252" s="102"/>
      <c r="GMN252" s="102"/>
      <c r="GMO252" s="102"/>
      <c r="GMP252" s="102"/>
      <c r="GMQ252" s="102"/>
      <c r="GMR252" s="102"/>
      <c r="GMS252" s="102"/>
      <c r="GMT252" s="102"/>
      <c r="GMU252" s="102"/>
      <c r="GMV252" s="102"/>
      <c r="GMW252" s="102"/>
      <c r="GMX252" s="102"/>
      <c r="GMY252" s="102"/>
      <c r="GMZ252" s="102"/>
      <c r="GNA252" s="102"/>
      <c r="GNB252" s="102"/>
      <c r="GNC252" s="102"/>
      <c r="GND252" s="102"/>
      <c r="GNE252" s="102"/>
      <c r="GNF252" s="102"/>
      <c r="GNG252" s="102"/>
      <c r="GNH252" s="102"/>
      <c r="GNI252" s="102"/>
      <c r="GNJ252" s="102"/>
      <c r="GNK252" s="102"/>
      <c r="GNL252" s="102"/>
      <c r="GNM252" s="102"/>
      <c r="GNN252" s="102"/>
      <c r="GNO252" s="102"/>
      <c r="GNP252" s="102"/>
      <c r="GNQ252" s="102"/>
      <c r="GNR252" s="102"/>
      <c r="GNS252" s="102"/>
      <c r="GNT252" s="102"/>
      <c r="GNU252" s="102"/>
      <c r="GNV252" s="102"/>
      <c r="GNW252" s="102"/>
      <c r="GNX252" s="102"/>
      <c r="GNY252" s="102"/>
      <c r="GNZ252" s="102"/>
      <c r="GOA252" s="102"/>
      <c r="GOB252" s="102"/>
      <c r="GOC252" s="102"/>
      <c r="GOD252" s="102"/>
      <c r="GOE252" s="102"/>
      <c r="GOF252" s="102"/>
      <c r="GOG252" s="102"/>
      <c r="GOH252" s="102"/>
      <c r="GOI252" s="102"/>
      <c r="GOJ252" s="102"/>
      <c r="GOK252" s="102"/>
      <c r="GOL252" s="102"/>
      <c r="GOM252" s="102"/>
      <c r="GON252" s="102"/>
      <c r="GOO252" s="102"/>
      <c r="GOP252" s="102"/>
      <c r="GOQ252" s="102"/>
      <c r="GOR252" s="102"/>
      <c r="GOS252" s="102"/>
      <c r="GOT252" s="102"/>
      <c r="GOU252" s="102"/>
      <c r="GOV252" s="102"/>
      <c r="GOW252" s="102"/>
      <c r="GOX252" s="102"/>
      <c r="GOY252" s="102"/>
      <c r="GOZ252" s="102"/>
      <c r="GPA252" s="102"/>
      <c r="GPB252" s="102"/>
      <c r="GPC252" s="102"/>
      <c r="GPD252" s="102"/>
      <c r="GPE252" s="102"/>
      <c r="GPF252" s="102"/>
      <c r="GPG252" s="102"/>
      <c r="GPH252" s="102"/>
      <c r="GPI252" s="102"/>
      <c r="GPJ252" s="102"/>
      <c r="GPK252" s="102"/>
      <c r="GPL252" s="102"/>
      <c r="GPM252" s="102"/>
      <c r="GPN252" s="102"/>
      <c r="GPO252" s="102"/>
      <c r="GPP252" s="102"/>
      <c r="GPQ252" s="102"/>
      <c r="GPR252" s="102"/>
      <c r="GPS252" s="102"/>
      <c r="GPT252" s="102"/>
      <c r="GPU252" s="102"/>
      <c r="GPV252" s="102"/>
      <c r="GPW252" s="102"/>
      <c r="GPX252" s="102"/>
      <c r="GPY252" s="102"/>
      <c r="GPZ252" s="102"/>
      <c r="GQA252" s="102"/>
      <c r="GQB252" s="102"/>
      <c r="GQC252" s="102"/>
      <c r="GQD252" s="102"/>
      <c r="GQE252" s="102"/>
      <c r="GQF252" s="102"/>
      <c r="GQG252" s="102"/>
      <c r="GQH252" s="102"/>
      <c r="GQI252" s="102"/>
      <c r="GQJ252" s="102"/>
      <c r="GQK252" s="102"/>
      <c r="GQL252" s="102"/>
      <c r="GQM252" s="102"/>
      <c r="GQN252" s="102"/>
      <c r="GQO252" s="102"/>
      <c r="GQP252" s="102"/>
      <c r="GQQ252" s="102"/>
      <c r="GQR252" s="102"/>
      <c r="GQS252" s="102"/>
      <c r="GQT252" s="102"/>
      <c r="GQU252" s="102"/>
      <c r="GQV252" s="102"/>
      <c r="GQW252" s="102"/>
      <c r="GQX252" s="102"/>
      <c r="GQY252" s="102"/>
      <c r="GQZ252" s="102"/>
      <c r="GRA252" s="102"/>
      <c r="GRB252" s="102"/>
      <c r="GRC252" s="102"/>
      <c r="GRD252" s="102"/>
      <c r="GRE252" s="102"/>
      <c r="GRF252" s="102"/>
      <c r="GRG252" s="102"/>
      <c r="GRH252" s="102"/>
      <c r="GRI252" s="102"/>
      <c r="GRJ252" s="102"/>
      <c r="GRK252" s="102"/>
      <c r="GRL252" s="102"/>
      <c r="GRM252" s="102"/>
      <c r="GRN252" s="102"/>
      <c r="GRO252" s="102"/>
      <c r="GRP252" s="102"/>
      <c r="GRQ252" s="102"/>
      <c r="GRR252" s="102"/>
      <c r="GRS252" s="102"/>
      <c r="GRT252" s="102"/>
      <c r="GRU252" s="102"/>
      <c r="GRV252" s="102"/>
      <c r="GRW252" s="102"/>
      <c r="GRX252" s="102"/>
      <c r="GRY252" s="102"/>
      <c r="GRZ252" s="102"/>
      <c r="GSA252" s="102"/>
      <c r="GSB252" s="102"/>
      <c r="GSC252" s="102"/>
      <c r="GSD252" s="102"/>
      <c r="GSE252" s="102"/>
      <c r="GSF252" s="102"/>
      <c r="GSG252" s="102"/>
      <c r="GSH252" s="102"/>
      <c r="GSI252" s="102"/>
      <c r="GSJ252" s="102"/>
      <c r="GSK252" s="102"/>
      <c r="GSL252" s="102"/>
      <c r="GSM252" s="102"/>
      <c r="GSN252" s="102"/>
      <c r="GSO252" s="102"/>
      <c r="GSP252" s="102"/>
      <c r="GSQ252" s="102"/>
      <c r="GSR252" s="102"/>
      <c r="GSS252" s="102"/>
      <c r="GST252" s="102"/>
      <c r="GSU252" s="102"/>
      <c r="GSV252" s="102"/>
      <c r="GSW252" s="102"/>
      <c r="GSX252" s="102"/>
      <c r="GSY252" s="102"/>
      <c r="GSZ252" s="102"/>
      <c r="GTA252" s="102"/>
      <c r="GTB252" s="102"/>
      <c r="GTC252" s="102"/>
      <c r="GTD252" s="102"/>
      <c r="GTE252" s="102"/>
      <c r="GTF252" s="102"/>
      <c r="GTG252" s="102"/>
      <c r="GTH252" s="102"/>
      <c r="GTI252" s="102"/>
      <c r="GTJ252" s="102"/>
      <c r="GTK252" s="102"/>
      <c r="GTL252" s="102"/>
      <c r="GTM252" s="102"/>
      <c r="GTN252" s="102"/>
      <c r="GTO252" s="102"/>
      <c r="GTP252" s="102"/>
      <c r="GTQ252" s="102"/>
      <c r="GTR252" s="102"/>
      <c r="GTS252" s="102"/>
      <c r="GTT252" s="102"/>
      <c r="GTU252" s="102"/>
      <c r="GTV252" s="102"/>
      <c r="GTW252" s="102"/>
      <c r="GTX252" s="102"/>
      <c r="GTY252" s="102"/>
      <c r="GTZ252" s="102"/>
      <c r="GUA252" s="102"/>
      <c r="GUB252" s="102"/>
      <c r="GUC252" s="102"/>
      <c r="GUD252" s="102"/>
      <c r="GUE252" s="102"/>
      <c r="GUF252" s="102"/>
      <c r="GUG252" s="102"/>
      <c r="GUH252" s="102"/>
      <c r="GUI252" s="102"/>
      <c r="GUJ252" s="102"/>
      <c r="GUK252" s="102"/>
      <c r="GUL252" s="102"/>
      <c r="GUM252" s="102"/>
      <c r="GUN252" s="102"/>
      <c r="GUO252" s="102"/>
      <c r="GUP252" s="102"/>
      <c r="GUQ252" s="102"/>
      <c r="GUR252" s="102"/>
      <c r="GUS252" s="102"/>
      <c r="GUT252" s="102"/>
      <c r="GUU252" s="102"/>
      <c r="GUV252" s="102"/>
      <c r="GUW252" s="102"/>
      <c r="GUX252" s="102"/>
      <c r="GUY252" s="102"/>
      <c r="GUZ252" s="102"/>
      <c r="GVA252" s="102"/>
      <c r="GVB252" s="102"/>
      <c r="GVC252" s="102"/>
      <c r="GVD252" s="102"/>
      <c r="GVE252" s="102"/>
      <c r="GVF252" s="102"/>
      <c r="GVG252" s="102"/>
      <c r="GVH252" s="102"/>
      <c r="GVI252" s="102"/>
      <c r="GVJ252" s="102"/>
      <c r="GVK252" s="102"/>
      <c r="GVL252" s="102"/>
      <c r="GVM252" s="102"/>
      <c r="GVN252" s="102"/>
      <c r="GVO252" s="102"/>
      <c r="GVP252" s="102"/>
      <c r="GVQ252" s="102"/>
      <c r="GVR252" s="102"/>
      <c r="GVS252" s="102"/>
      <c r="GVT252" s="102"/>
      <c r="GVU252" s="102"/>
      <c r="GVV252" s="102"/>
      <c r="GVW252" s="102"/>
      <c r="GVX252" s="102"/>
      <c r="GVY252" s="102"/>
      <c r="GVZ252" s="102"/>
      <c r="GWA252" s="102"/>
      <c r="GWB252" s="102"/>
      <c r="GWC252" s="102"/>
      <c r="GWD252" s="102"/>
      <c r="GWE252" s="102"/>
      <c r="GWF252" s="102"/>
      <c r="GWG252" s="102"/>
      <c r="GWH252" s="102"/>
      <c r="GWI252" s="102"/>
      <c r="GWJ252" s="102"/>
      <c r="GWK252" s="102"/>
      <c r="GWL252" s="102"/>
      <c r="GWM252" s="102"/>
      <c r="GWN252" s="102"/>
      <c r="GWO252" s="102"/>
      <c r="GWP252" s="102"/>
      <c r="GWQ252" s="102"/>
      <c r="GWR252" s="102"/>
      <c r="GWS252" s="102"/>
      <c r="GWT252" s="102"/>
      <c r="GWU252" s="102"/>
      <c r="GWV252" s="102"/>
      <c r="GWW252" s="102"/>
      <c r="GWX252" s="102"/>
      <c r="GWY252" s="102"/>
      <c r="GWZ252" s="102"/>
      <c r="GXA252" s="102"/>
      <c r="GXB252" s="102"/>
      <c r="GXC252" s="102"/>
      <c r="GXD252" s="102"/>
      <c r="GXE252" s="102"/>
      <c r="GXF252" s="102"/>
      <c r="GXG252" s="102"/>
      <c r="GXH252" s="102"/>
      <c r="GXI252" s="102"/>
      <c r="GXJ252" s="102"/>
      <c r="GXK252" s="102"/>
      <c r="GXL252" s="102"/>
      <c r="GXM252" s="102"/>
      <c r="GXN252" s="102"/>
      <c r="GXO252" s="102"/>
      <c r="GXP252" s="102"/>
      <c r="GXQ252" s="102"/>
      <c r="GXR252" s="102"/>
      <c r="GXS252" s="102"/>
      <c r="GXT252" s="102"/>
      <c r="GXU252" s="102"/>
      <c r="GXV252" s="102"/>
      <c r="GXW252" s="102"/>
      <c r="GXX252" s="102"/>
      <c r="GXY252" s="102"/>
      <c r="GXZ252" s="102"/>
      <c r="GYA252" s="102"/>
      <c r="GYB252" s="102"/>
      <c r="GYC252" s="102"/>
      <c r="GYD252" s="102"/>
      <c r="GYE252" s="102"/>
      <c r="GYF252" s="102"/>
      <c r="GYG252" s="102"/>
      <c r="GYH252" s="102"/>
      <c r="GYI252" s="102"/>
      <c r="GYJ252" s="102"/>
      <c r="GYK252" s="102"/>
      <c r="GYL252" s="102"/>
      <c r="GYM252" s="102"/>
      <c r="GYN252" s="102"/>
      <c r="GYO252" s="102"/>
      <c r="GYP252" s="102"/>
      <c r="GYQ252" s="102"/>
      <c r="GYR252" s="102"/>
      <c r="GYS252" s="102"/>
      <c r="GYT252" s="102"/>
      <c r="GYU252" s="102"/>
      <c r="GYV252" s="102"/>
      <c r="GYW252" s="102"/>
      <c r="GYX252" s="102"/>
      <c r="GYY252" s="102"/>
      <c r="GYZ252" s="102"/>
      <c r="GZA252" s="102"/>
      <c r="GZB252" s="102"/>
      <c r="GZC252" s="102"/>
      <c r="GZD252" s="102"/>
      <c r="GZE252" s="102"/>
      <c r="GZF252" s="102"/>
      <c r="GZG252" s="102"/>
      <c r="GZH252" s="102"/>
      <c r="GZI252" s="102"/>
      <c r="GZJ252" s="102"/>
      <c r="GZK252" s="102"/>
      <c r="GZL252" s="102"/>
      <c r="GZM252" s="102"/>
      <c r="GZN252" s="102"/>
      <c r="GZO252" s="102"/>
      <c r="GZP252" s="102"/>
      <c r="GZQ252" s="102"/>
      <c r="GZR252" s="102"/>
      <c r="GZS252" s="102"/>
      <c r="GZT252" s="102"/>
      <c r="GZU252" s="102"/>
      <c r="GZV252" s="102"/>
      <c r="GZW252" s="102"/>
      <c r="GZX252" s="102"/>
      <c r="GZY252" s="102"/>
      <c r="GZZ252" s="102"/>
      <c r="HAA252" s="102"/>
      <c r="HAB252" s="102"/>
      <c r="HAC252" s="102"/>
      <c r="HAD252" s="102"/>
      <c r="HAE252" s="102"/>
      <c r="HAF252" s="102"/>
      <c r="HAG252" s="102"/>
      <c r="HAH252" s="102"/>
      <c r="HAI252" s="102"/>
      <c r="HAJ252" s="102"/>
      <c r="HAK252" s="102"/>
      <c r="HAL252" s="102"/>
      <c r="HAM252" s="102"/>
      <c r="HAN252" s="102"/>
      <c r="HAO252" s="102"/>
      <c r="HAP252" s="102"/>
      <c r="HAQ252" s="102"/>
      <c r="HAR252" s="102"/>
      <c r="HAS252" s="102"/>
      <c r="HAT252" s="102"/>
      <c r="HAU252" s="102"/>
      <c r="HAV252" s="102"/>
      <c r="HAW252" s="102"/>
      <c r="HAX252" s="102"/>
      <c r="HAY252" s="102"/>
      <c r="HAZ252" s="102"/>
      <c r="HBA252" s="102"/>
      <c r="HBB252" s="102"/>
      <c r="HBC252" s="102"/>
      <c r="HBD252" s="102"/>
      <c r="HBE252" s="102"/>
      <c r="HBF252" s="102"/>
      <c r="HBG252" s="102"/>
      <c r="HBH252" s="102"/>
      <c r="HBI252" s="102"/>
      <c r="HBJ252" s="102"/>
      <c r="HBK252" s="102"/>
      <c r="HBL252" s="102"/>
      <c r="HBM252" s="102"/>
      <c r="HBN252" s="102"/>
      <c r="HBO252" s="102"/>
      <c r="HBP252" s="102"/>
      <c r="HBQ252" s="102"/>
      <c r="HBR252" s="102"/>
      <c r="HBS252" s="102"/>
      <c r="HBT252" s="102"/>
      <c r="HBU252" s="102"/>
      <c r="HBV252" s="102"/>
      <c r="HBW252" s="102"/>
      <c r="HBX252" s="102"/>
      <c r="HBY252" s="102"/>
      <c r="HBZ252" s="102"/>
      <c r="HCA252" s="102"/>
      <c r="HCB252" s="102"/>
      <c r="HCC252" s="102"/>
      <c r="HCD252" s="102"/>
      <c r="HCE252" s="102"/>
      <c r="HCF252" s="102"/>
      <c r="HCG252" s="102"/>
      <c r="HCH252" s="102"/>
      <c r="HCI252" s="102"/>
      <c r="HCJ252" s="102"/>
      <c r="HCK252" s="102"/>
      <c r="HCL252" s="102"/>
      <c r="HCM252" s="102"/>
      <c r="HCN252" s="102"/>
      <c r="HCO252" s="102"/>
      <c r="HCP252" s="102"/>
      <c r="HCQ252" s="102"/>
      <c r="HCR252" s="102"/>
      <c r="HCS252" s="102"/>
      <c r="HCT252" s="102"/>
      <c r="HCU252" s="102"/>
      <c r="HCV252" s="102"/>
      <c r="HCW252" s="102"/>
      <c r="HCX252" s="102"/>
      <c r="HCY252" s="102"/>
      <c r="HCZ252" s="102"/>
      <c r="HDA252" s="102"/>
      <c r="HDB252" s="102"/>
      <c r="HDC252" s="102"/>
      <c r="HDD252" s="102"/>
      <c r="HDE252" s="102"/>
      <c r="HDF252" s="102"/>
      <c r="HDG252" s="102"/>
      <c r="HDH252" s="102"/>
      <c r="HDI252" s="102"/>
      <c r="HDJ252" s="102"/>
      <c r="HDK252" s="102"/>
      <c r="HDL252" s="102"/>
      <c r="HDM252" s="102"/>
      <c r="HDN252" s="102"/>
      <c r="HDO252" s="102"/>
      <c r="HDP252" s="102"/>
      <c r="HDQ252" s="102"/>
      <c r="HDR252" s="102"/>
      <c r="HDS252" s="102"/>
      <c r="HDT252" s="102"/>
      <c r="HDU252" s="102"/>
      <c r="HDV252" s="102"/>
      <c r="HDW252" s="102"/>
      <c r="HDX252" s="102"/>
      <c r="HDY252" s="102"/>
      <c r="HDZ252" s="102"/>
      <c r="HEA252" s="102"/>
      <c r="HEB252" s="102"/>
      <c r="HEC252" s="102"/>
      <c r="HED252" s="102"/>
      <c r="HEE252" s="102"/>
      <c r="HEF252" s="102"/>
      <c r="HEG252" s="102"/>
      <c r="HEH252" s="102"/>
      <c r="HEI252" s="102"/>
      <c r="HEJ252" s="102"/>
      <c r="HEK252" s="102"/>
      <c r="HEL252" s="102"/>
      <c r="HEM252" s="102"/>
      <c r="HEN252" s="102"/>
      <c r="HEO252" s="102"/>
      <c r="HEP252" s="102"/>
      <c r="HEQ252" s="102"/>
      <c r="HER252" s="102"/>
      <c r="HES252" s="102"/>
      <c r="HET252" s="102"/>
      <c r="HEU252" s="102"/>
      <c r="HEV252" s="102"/>
      <c r="HEW252" s="102"/>
      <c r="HEX252" s="102"/>
      <c r="HEY252" s="102"/>
      <c r="HEZ252" s="102"/>
      <c r="HFA252" s="102"/>
      <c r="HFB252" s="102"/>
      <c r="HFC252" s="102"/>
      <c r="HFD252" s="102"/>
      <c r="HFE252" s="102"/>
      <c r="HFF252" s="102"/>
      <c r="HFG252" s="102"/>
      <c r="HFH252" s="102"/>
      <c r="HFI252" s="102"/>
      <c r="HFJ252" s="102"/>
      <c r="HFK252" s="102"/>
      <c r="HFL252" s="102"/>
      <c r="HFM252" s="102"/>
      <c r="HFN252" s="102"/>
      <c r="HFO252" s="102"/>
      <c r="HFP252" s="102"/>
      <c r="HFQ252" s="102"/>
      <c r="HFR252" s="102"/>
      <c r="HFS252" s="102"/>
      <c r="HFT252" s="102"/>
      <c r="HFU252" s="102"/>
      <c r="HFV252" s="102"/>
      <c r="HFW252" s="102"/>
      <c r="HFX252" s="102"/>
      <c r="HFY252" s="102"/>
      <c r="HFZ252" s="102"/>
      <c r="HGA252" s="102"/>
      <c r="HGB252" s="102"/>
      <c r="HGC252" s="102"/>
      <c r="HGD252" s="102"/>
      <c r="HGE252" s="102"/>
      <c r="HGF252" s="102"/>
      <c r="HGG252" s="102"/>
      <c r="HGH252" s="102"/>
      <c r="HGI252" s="102"/>
      <c r="HGJ252" s="102"/>
      <c r="HGK252" s="102"/>
      <c r="HGL252" s="102"/>
      <c r="HGM252" s="102"/>
      <c r="HGN252" s="102"/>
      <c r="HGO252" s="102"/>
      <c r="HGP252" s="102"/>
      <c r="HGQ252" s="102"/>
      <c r="HGR252" s="102"/>
      <c r="HGS252" s="102"/>
      <c r="HGT252" s="102"/>
      <c r="HGU252" s="102"/>
      <c r="HGV252" s="102"/>
      <c r="HGW252" s="102"/>
      <c r="HGX252" s="102"/>
      <c r="HGY252" s="102"/>
      <c r="HGZ252" s="102"/>
      <c r="HHA252" s="102"/>
      <c r="HHB252" s="102"/>
      <c r="HHC252" s="102"/>
      <c r="HHD252" s="102"/>
      <c r="HHE252" s="102"/>
      <c r="HHF252" s="102"/>
      <c r="HHG252" s="102"/>
      <c r="HHH252" s="102"/>
      <c r="HHI252" s="102"/>
      <c r="HHJ252" s="102"/>
      <c r="HHK252" s="102"/>
      <c r="HHL252" s="102"/>
      <c r="HHM252" s="102"/>
      <c r="HHN252" s="102"/>
      <c r="HHO252" s="102"/>
      <c r="HHP252" s="102"/>
      <c r="HHQ252" s="102"/>
      <c r="HHR252" s="102"/>
      <c r="HHS252" s="102"/>
      <c r="HHT252" s="102"/>
      <c r="HHU252" s="102"/>
      <c r="HHV252" s="102"/>
      <c r="HHW252" s="102"/>
      <c r="HHX252" s="102"/>
      <c r="HHY252" s="102"/>
      <c r="HHZ252" s="102"/>
      <c r="HIA252" s="102"/>
      <c r="HIB252" s="102"/>
      <c r="HIC252" s="102"/>
      <c r="HID252" s="102"/>
      <c r="HIE252" s="102"/>
      <c r="HIF252" s="102"/>
      <c r="HIG252" s="102"/>
      <c r="HIH252" s="102"/>
      <c r="HII252" s="102"/>
      <c r="HIJ252" s="102"/>
      <c r="HIK252" s="102"/>
      <c r="HIL252" s="102"/>
      <c r="HIM252" s="102"/>
      <c r="HIN252" s="102"/>
      <c r="HIO252" s="102"/>
      <c r="HIP252" s="102"/>
      <c r="HIQ252" s="102"/>
      <c r="HIR252" s="102"/>
      <c r="HIS252" s="102"/>
      <c r="HIT252" s="102"/>
      <c r="HIU252" s="102"/>
      <c r="HIV252" s="102"/>
      <c r="HIW252" s="102"/>
      <c r="HIX252" s="102"/>
      <c r="HIY252" s="102"/>
      <c r="HIZ252" s="102"/>
      <c r="HJA252" s="102"/>
      <c r="HJB252" s="102"/>
      <c r="HJC252" s="102"/>
      <c r="HJD252" s="102"/>
      <c r="HJE252" s="102"/>
      <c r="HJF252" s="102"/>
      <c r="HJG252" s="102"/>
      <c r="HJH252" s="102"/>
      <c r="HJI252" s="102"/>
      <c r="HJJ252" s="102"/>
      <c r="HJK252" s="102"/>
      <c r="HJL252" s="102"/>
      <c r="HJM252" s="102"/>
      <c r="HJN252" s="102"/>
      <c r="HJO252" s="102"/>
      <c r="HJP252" s="102"/>
      <c r="HJQ252" s="102"/>
      <c r="HJR252" s="102"/>
      <c r="HJS252" s="102"/>
      <c r="HJT252" s="102"/>
      <c r="HJU252" s="102"/>
      <c r="HJV252" s="102"/>
      <c r="HJW252" s="102"/>
      <c r="HJX252" s="102"/>
      <c r="HJY252" s="102"/>
      <c r="HJZ252" s="102"/>
      <c r="HKA252" s="102"/>
      <c r="HKB252" s="102"/>
      <c r="HKC252" s="102"/>
      <c r="HKD252" s="102"/>
      <c r="HKE252" s="102"/>
      <c r="HKF252" s="102"/>
      <c r="HKG252" s="102"/>
      <c r="HKH252" s="102"/>
      <c r="HKI252" s="102"/>
      <c r="HKJ252" s="102"/>
      <c r="HKK252" s="102"/>
      <c r="HKL252" s="102"/>
      <c r="HKM252" s="102"/>
      <c r="HKN252" s="102"/>
      <c r="HKO252" s="102"/>
      <c r="HKP252" s="102"/>
      <c r="HKQ252" s="102"/>
      <c r="HKR252" s="102"/>
      <c r="HKS252" s="102"/>
      <c r="HKT252" s="102"/>
      <c r="HKU252" s="102"/>
      <c r="HKV252" s="102"/>
      <c r="HKW252" s="102"/>
      <c r="HKX252" s="102"/>
      <c r="HKY252" s="102"/>
      <c r="HKZ252" s="102"/>
      <c r="HLA252" s="102"/>
      <c r="HLB252" s="102"/>
      <c r="HLC252" s="102"/>
      <c r="HLD252" s="102"/>
      <c r="HLE252" s="102"/>
      <c r="HLF252" s="102"/>
      <c r="HLG252" s="102"/>
      <c r="HLH252" s="102"/>
      <c r="HLI252" s="102"/>
      <c r="HLJ252" s="102"/>
      <c r="HLK252" s="102"/>
      <c r="HLL252" s="102"/>
      <c r="HLM252" s="102"/>
      <c r="HLN252" s="102"/>
      <c r="HLO252" s="102"/>
      <c r="HLP252" s="102"/>
      <c r="HLQ252" s="102"/>
      <c r="HLR252" s="102"/>
      <c r="HLS252" s="102"/>
      <c r="HLT252" s="102"/>
      <c r="HLU252" s="102"/>
      <c r="HLV252" s="102"/>
      <c r="HLW252" s="102"/>
      <c r="HLX252" s="102"/>
      <c r="HLY252" s="102"/>
      <c r="HLZ252" s="102"/>
      <c r="HMA252" s="102"/>
      <c r="HMB252" s="102"/>
      <c r="HMC252" s="102"/>
      <c r="HMD252" s="102"/>
      <c r="HME252" s="102"/>
      <c r="HMF252" s="102"/>
      <c r="HMG252" s="102"/>
      <c r="HMH252" s="102"/>
      <c r="HMI252" s="102"/>
      <c r="HMJ252" s="102"/>
      <c r="HMK252" s="102"/>
      <c r="HML252" s="102"/>
      <c r="HMM252" s="102"/>
      <c r="HMN252" s="102"/>
      <c r="HMO252" s="102"/>
      <c r="HMP252" s="102"/>
      <c r="HMQ252" s="102"/>
      <c r="HMR252" s="102"/>
      <c r="HMS252" s="102"/>
      <c r="HMT252" s="102"/>
      <c r="HMU252" s="102"/>
      <c r="HMV252" s="102"/>
      <c r="HMW252" s="102"/>
      <c r="HMX252" s="102"/>
      <c r="HMY252" s="102"/>
      <c r="HMZ252" s="102"/>
      <c r="HNA252" s="102"/>
      <c r="HNB252" s="102"/>
      <c r="HNC252" s="102"/>
      <c r="HND252" s="102"/>
      <c r="HNE252" s="102"/>
      <c r="HNF252" s="102"/>
      <c r="HNG252" s="102"/>
      <c r="HNH252" s="102"/>
      <c r="HNI252" s="102"/>
      <c r="HNJ252" s="102"/>
      <c r="HNK252" s="102"/>
      <c r="HNL252" s="102"/>
      <c r="HNM252" s="102"/>
      <c r="HNN252" s="102"/>
      <c r="HNO252" s="102"/>
      <c r="HNP252" s="102"/>
      <c r="HNQ252" s="102"/>
      <c r="HNR252" s="102"/>
      <c r="HNS252" s="102"/>
      <c r="HNT252" s="102"/>
      <c r="HNU252" s="102"/>
      <c r="HNV252" s="102"/>
      <c r="HNW252" s="102"/>
      <c r="HNX252" s="102"/>
      <c r="HNY252" s="102"/>
      <c r="HNZ252" s="102"/>
      <c r="HOA252" s="102"/>
      <c r="HOB252" s="102"/>
      <c r="HOC252" s="102"/>
      <c r="HOD252" s="102"/>
      <c r="HOE252" s="102"/>
      <c r="HOF252" s="102"/>
      <c r="HOG252" s="102"/>
      <c r="HOH252" s="102"/>
      <c r="HOI252" s="102"/>
      <c r="HOJ252" s="102"/>
      <c r="HOK252" s="102"/>
      <c r="HOL252" s="102"/>
      <c r="HOM252" s="102"/>
      <c r="HON252" s="102"/>
      <c r="HOO252" s="102"/>
      <c r="HOP252" s="102"/>
      <c r="HOQ252" s="102"/>
      <c r="HOR252" s="102"/>
      <c r="HOS252" s="102"/>
      <c r="HOT252" s="102"/>
      <c r="HOU252" s="102"/>
      <c r="HOV252" s="102"/>
      <c r="HOW252" s="102"/>
      <c r="HOX252" s="102"/>
      <c r="HOY252" s="102"/>
      <c r="HOZ252" s="102"/>
      <c r="HPA252" s="102"/>
      <c r="HPB252" s="102"/>
      <c r="HPC252" s="102"/>
      <c r="HPD252" s="102"/>
      <c r="HPE252" s="102"/>
      <c r="HPF252" s="102"/>
      <c r="HPG252" s="102"/>
      <c r="HPH252" s="102"/>
      <c r="HPI252" s="102"/>
      <c r="HPJ252" s="102"/>
      <c r="HPK252" s="102"/>
      <c r="HPL252" s="102"/>
      <c r="HPM252" s="102"/>
      <c r="HPN252" s="102"/>
      <c r="HPO252" s="102"/>
      <c r="HPP252" s="102"/>
      <c r="HPQ252" s="102"/>
      <c r="HPR252" s="102"/>
      <c r="HPS252" s="102"/>
      <c r="HPT252" s="102"/>
      <c r="HPU252" s="102"/>
      <c r="HPV252" s="102"/>
      <c r="HPW252" s="102"/>
      <c r="HPX252" s="102"/>
      <c r="HPY252" s="102"/>
      <c r="HPZ252" s="102"/>
      <c r="HQA252" s="102"/>
      <c r="HQB252" s="102"/>
      <c r="HQC252" s="102"/>
      <c r="HQD252" s="102"/>
      <c r="HQE252" s="102"/>
      <c r="HQF252" s="102"/>
      <c r="HQG252" s="102"/>
      <c r="HQH252" s="102"/>
      <c r="HQI252" s="102"/>
      <c r="HQJ252" s="102"/>
      <c r="HQK252" s="102"/>
      <c r="HQL252" s="102"/>
      <c r="HQM252" s="102"/>
      <c r="HQN252" s="102"/>
      <c r="HQO252" s="102"/>
      <c r="HQP252" s="102"/>
      <c r="HQQ252" s="102"/>
      <c r="HQR252" s="102"/>
      <c r="HQS252" s="102"/>
      <c r="HQT252" s="102"/>
      <c r="HQU252" s="102"/>
      <c r="HQV252" s="102"/>
      <c r="HQW252" s="102"/>
      <c r="HQX252" s="102"/>
      <c r="HQY252" s="102"/>
      <c r="HQZ252" s="102"/>
      <c r="HRA252" s="102"/>
      <c r="HRB252" s="102"/>
      <c r="HRC252" s="102"/>
      <c r="HRD252" s="102"/>
      <c r="HRE252" s="102"/>
      <c r="HRF252" s="102"/>
      <c r="HRG252" s="102"/>
      <c r="HRH252" s="102"/>
      <c r="HRI252" s="102"/>
      <c r="HRJ252" s="102"/>
      <c r="HRK252" s="102"/>
      <c r="HRL252" s="102"/>
      <c r="HRM252" s="102"/>
      <c r="HRN252" s="102"/>
      <c r="HRO252" s="102"/>
      <c r="HRP252" s="102"/>
      <c r="HRQ252" s="102"/>
      <c r="HRR252" s="102"/>
      <c r="HRS252" s="102"/>
      <c r="HRT252" s="102"/>
      <c r="HRU252" s="102"/>
      <c r="HRV252" s="102"/>
      <c r="HRW252" s="102"/>
      <c r="HRX252" s="102"/>
      <c r="HRY252" s="102"/>
      <c r="HRZ252" s="102"/>
      <c r="HSA252" s="102"/>
      <c r="HSB252" s="102"/>
      <c r="HSC252" s="102"/>
      <c r="HSD252" s="102"/>
      <c r="HSE252" s="102"/>
      <c r="HSF252" s="102"/>
      <c r="HSG252" s="102"/>
      <c r="HSH252" s="102"/>
      <c r="HSI252" s="102"/>
      <c r="HSJ252" s="102"/>
      <c r="HSK252" s="102"/>
      <c r="HSL252" s="102"/>
      <c r="HSM252" s="102"/>
      <c r="HSN252" s="102"/>
      <c r="HSO252" s="102"/>
      <c r="HSP252" s="102"/>
      <c r="HSQ252" s="102"/>
      <c r="HSR252" s="102"/>
      <c r="HSS252" s="102"/>
      <c r="HST252" s="102"/>
      <c r="HSU252" s="102"/>
      <c r="HSV252" s="102"/>
      <c r="HSW252" s="102"/>
      <c r="HSX252" s="102"/>
      <c r="HSY252" s="102"/>
      <c r="HSZ252" s="102"/>
      <c r="HTA252" s="102"/>
      <c r="HTB252" s="102"/>
      <c r="HTC252" s="102"/>
      <c r="HTD252" s="102"/>
      <c r="HTE252" s="102"/>
      <c r="HTF252" s="102"/>
      <c r="HTG252" s="102"/>
      <c r="HTH252" s="102"/>
      <c r="HTI252" s="102"/>
      <c r="HTJ252" s="102"/>
      <c r="HTK252" s="102"/>
      <c r="HTL252" s="102"/>
      <c r="HTM252" s="102"/>
      <c r="HTN252" s="102"/>
      <c r="HTO252" s="102"/>
      <c r="HTP252" s="102"/>
      <c r="HTQ252" s="102"/>
      <c r="HTR252" s="102"/>
      <c r="HTS252" s="102"/>
      <c r="HTT252" s="102"/>
      <c r="HTU252" s="102"/>
      <c r="HTV252" s="102"/>
      <c r="HTW252" s="102"/>
      <c r="HTX252" s="102"/>
      <c r="HTY252" s="102"/>
      <c r="HTZ252" s="102"/>
      <c r="HUA252" s="102"/>
      <c r="HUB252" s="102"/>
      <c r="HUC252" s="102"/>
      <c r="HUD252" s="102"/>
      <c r="HUE252" s="102"/>
      <c r="HUF252" s="102"/>
      <c r="HUG252" s="102"/>
      <c r="HUH252" s="102"/>
      <c r="HUI252" s="102"/>
      <c r="HUJ252" s="102"/>
      <c r="HUK252" s="102"/>
      <c r="HUL252" s="102"/>
      <c r="HUM252" s="102"/>
      <c r="HUN252" s="102"/>
      <c r="HUO252" s="102"/>
      <c r="HUP252" s="102"/>
      <c r="HUQ252" s="102"/>
      <c r="HUR252" s="102"/>
      <c r="HUS252" s="102"/>
      <c r="HUT252" s="102"/>
      <c r="HUU252" s="102"/>
      <c r="HUV252" s="102"/>
      <c r="HUW252" s="102"/>
      <c r="HUX252" s="102"/>
      <c r="HUY252" s="102"/>
      <c r="HUZ252" s="102"/>
      <c r="HVA252" s="102"/>
      <c r="HVB252" s="102"/>
      <c r="HVC252" s="102"/>
      <c r="HVD252" s="102"/>
      <c r="HVE252" s="102"/>
      <c r="HVF252" s="102"/>
      <c r="HVG252" s="102"/>
      <c r="HVH252" s="102"/>
      <c r="HVI252" s="102"/>
      <c r="HVJ252" s="102"/>
      <c r="HVK252" s="102"/>
      <c r="HVL252" s="102"/>
      <c r="HVM252" s="102"/>
      <c r="HVN252" s="102"/>
      <c r="HVO252" s="102"/>
      <c r="HVP252" s="102"/>
      <c r="HVQ252" s="102"/>
      <c r="HVR252" s="102"/>
      <c r="HVS252" s="102"/>
      <c r="HVT252" s="102"/>
      <c r="HVU252" s="102"/>
      <c r="HVV252" s="102"/>
      <c r="HVW252" s="102"/>
      <c r="HVX252" s="102"/>
      <c r="HVY252" s="102"/>
      <c r="HVZ252" s="102"/>
      <c r="HWA252" s="102"/>
      <c r="HWB252" s="102"/>
      <c r="HWC252" s="102"/>
      <c r="HWD252" s="102"/>
      <c r="HWE252" s="102"/>
      <c r="HWF252" s="102"/>
      <c r="HWG252" s="102"/>
      <c r="HWH252" s="102"/>
      <c r="HWI252" s="102"/>
      <c r="HWJ252" s="102"/>
      <c r="HWK252" s="102"/>
      <c r="HWL252" s="102"/>
      <c r="HWM252" s="102"/>
      <c r="HWN252" s="102"/>
      <c r="HWO252" s="102"/>
      <c r="HWP252" s="102"/>
      <c r="HWQ252" s="102"/>
      <c r="HWR252" s="102"/>
      <c r="HWS252" s="102"/>
      <c r="HWT252" s="102"/>
      <c r="HWU252" s="102"/>
      <c r="HWV252" s="102"/>
      <c r="HWW252" s="102"/>
      <c r="HWX252" s="102"/>
      <c r="HWY252" s="102"/>
      <c r="HWZ252" s="102"/>
      <c r="HXA252" s="102"/>
      <c r="HXB252" s="102"/>
      <c r="HXC252" s="102"/>
      <c r="HXD252" s="102"/>
      <c r="HXE252" s="102"/>
      <c r="HXF252" s="102"/>
      <c r="HXG252" s="102"/>
      <c r="HXH252" s="102"/>
      <c r="HXI252" s="102"/>
      <c r="HXJ252" s="102"/>
      <c r="HXK252" s="102"/>
      <c r="HXL252" s="102"/>
      <c r="HXM252" s="102"/>
      <c r="HXN252" s="102"/>
      <c r="HXO252" s="102"/>
      <c r="HXP252" s="102"/>
      <c r="HXQ252" s="102"/>
      <c r="HXR252" s="102"/>
      <c r="HXS252" s="102"/>
      <c r="HXT252" s="102"/>
      <c r="HXU252" s="102"/>
      <c r="HXV252" s="102"/>
      <c r="HXW252" s="102"/>
      <c r="HXX252" s="102"/>
      <c r="HXY252" s="102"/>
      <c r="HXZ252" s="102"/>
      <c r="HYA252" s="102"/>
      <c r="HYB252" s="102"/>
      <c r="HYC252" s="102"/>
      <c r="HYD252" s="102"/>
      <c r="HYE252" s="102"/>
      <c r="HYF252" s="102"/>
      <c r="HYG252" s="102"/>
      <c r="HYH252" s="102"/>
      <c r="HYI252" s="102"/>
      <c r="HYJ252" s="102"/>
      <c r="HYK252" s="102"/>
      <c r="HYL252" s="102"/>
      <c r="HYM252" s="102"/>
      <c r="HYN252" s="102"/>
      <c r="HYO252" s="102"/>
      <c r="HYP252" s="102"/>
      <c r="HYQ252" s="102"/>
      <c r="HYR252" s="102"/>
      <c r="HYS252" s="102"/>
      <c r="HYT252" s="102"/>
      <c r="HYU252" s="102"/>
      <c r="HYV252" s="102"/>
      <c r="HYW252" s="102"/>
      <c r="HYX252" s="102"/>
      <c r="HYY252" s="102"/>
      <c r="HYZ252" s="102"/>
      <c r="HZA252" s="102"/>
      <c r="HZB252" s="102"/>
      <c r="HZC252" s="102"/>
      <c r="HZD252" s="102"/>
      <c r="HZE252" s="102"/>
      <c r="HZF252" s="102"/>
      <c r="HZG252" s="102"/>
      <c r="HZH252" s="102"/>
      <c r="HZI252" s="102"/>
      <c r="HZJ252" s="102"/>
      <c r="HZK252" s="102"/>
      <c r="HZL252" s="102"/>
      <c r="HZM252" s="102"/>
      <c r="HZN252" s="102"/>
      <c r="HZO252" s="102"/>
      <c r="HZP252" s="102"/>
      <c r="HZQ252" s="102"/>
      <c r="HZR252" s="102"/>
      <c r="HZS252" s="102"/>
      <c r="HZT252" s="102"/>
      <c r="HZU252" s="102"/>
      <c r="HZV252" s="102"/>
      <c r="HZW252" s="102"/>
      <c r="HZX252" s="102"/>
      <c r="HZY252" s="102"/>
      <c r="HZZ252" s="102"/>
      <c r="IAA252" s="102"/>
      <c r="IAB252" s="102"/>
      <c r="IAC252" s="102"/>
      <c r="IAD252" s="102"/>
      <c r="IAE252" s="102"/>
      <c r="IAF252" s="102"/>
      <c r="IAG252" s="102"/>
      <c r="IAH252" s="102"/>
      <c r="IAI252" s="102"/>
      <c r="IAJ252" s="102"/>
      <c r="IAK252" s="102"/>
      <c r="IAL252" s="102"/>
      <c r="IAM252" s="102"/>
      <c r="IAN252" s="102"/>
      <c r="IAO252" s="102"/>
      <c r="IAP252" s="102"/>
      <c r="IAQ252" s="102"/>
      <c r="IAR252" s="102"/>
      <c r="IAS252" s="102"/>
      <c r="IAT252" s="102"/>
      <c r="IAU252" s="102"/>
      <c r="IAV252" s="102"/>
      <c r="IAW252" s="102"/>
      <c r="IAX252" s="102"/>
      <c r="IAY252" s="102"/>
      <c r="IAZ252" s="102"/>
      <c r="IBA252" s="102"/>
      <c r="IBB252" s="102"/>
      <c r="IBC252" s="102"/>
      <c r="IBD252" s="102"/>
      <c r="IBE252" s="102"/>
      <c r="IBF252" s="102"/>
      <c r="IBG252" s="102"/>
      <c r="IBH252" s="102"/>
      <c r="IBI252" s="102"/>
      <c r="IBJ252" s="102"/>
      <c r="IBK252" s="102"/>
      <c r="IBL252" s="102"/>
      <c r="IBM252" s="102"/>
      <c r="IBN252" s="102"/>
      <c r="IBO252" s="102"/>
      <c r="IBP252" s="102"/>
      <c r="IBQ252" s="102"/>
      <c r="IBR252" s="102"/>
      <c r="IBS252" s="102"/>
      <c r="IBT252" s="102"/>
      <c r="IBU252" s="102"/>
      <c r="IBV252" s="102"/>
      <c r="IBW252" s="102"/>
      <c r="IBX252" s="102"/>
      <c r="IBY252" s="102"/>
      <c r="IBZ252" s="102"/>
      <c r="ICA252" s="102"/>
      <c r="ICB252" s="102"/>
      <c r="ICC252" s="102"/>
      <c r="ICD252" s="102"/>
      <c r="ICE252" s="102"/>
      <c r="ICF252" s="102"/>
      <c r="ICG252" s="102"/>
      <c r="ICH252" s="102"/>
      <c r="ICI252" s="102"/>
      <c r="ICJ252" s="102"/>
      <c r="ICK252" s="102"/>
      <c r="ICL252" s="102"/>
      <c r="ICM252" s="102"/>
      <c r="ICN252" s="102"/>
      <c r="ICO252" s="102"/>
      <c r="ICP252" s="102"/>
      <c r="ICQ252" s="102"/>
      <c r="ICR252" s="102"/>
      <c r="ICS252" s="102"/>
      <c r="ICT252" s="102"/>
      <c r="ICU252" s="102"/>
      <c r="ICV252" s="102"/>
      <c r="ICW252" s="102"/>
      <c r="ICX252" s="102"/>
      <c r="ICY252" s="102"/>
      <c r="ICZ252" s="102"/>
      <c r="IDA252" s="102"/>
      <c r="IDB252" s="102"/>
      <c r="IDC252" s="102"/>
      <c r="IDD252" s="102"/>
      <c r="IDE252" s="102"/>
      <c r="IDF252" s="102"/>
      <c r="IDG252" s="102"/>
      <c r="IDH252" s="102"/>
      <c r="IDI252" s="102"/>
      <c r="IDJ252" s="102"/>
      <c r="IDK252" s="102"/>
      <c r="IDL252" s="102"/>
      <c r="IDM252" s="102"/>
      <c r="IDN252" s="102"/>
      <c r="IDO252" s="102"/>
      <c r="IDP252" s="102"/>
      <c r="IDQ252" s="102"/>
      <c r="IDR252" s="102"/>
      <c r="IDS252" s="102"/>
      <c r="IDT252" s="102"/>
      <c r="IDU252" s="102"/>
      <c r="IDV252" s="102"/>
      <c r="IDW252" s="102"/>
      <c r="IDX252" s="102"/>
      <c r="IDY252" s="102"/>
      <c r="IDZ252" s="102"/>
      <c r="IEA252" s="102"/>
      <c r="IEB252" s="102"/>
      <c r="IEC252" s="102"/>
      <c r="IED252" s="102"/>
      <c r="IEE252" s="102"/>
      <c r="IEF252" s="102"/>
      <c r="IEG252" s="102"/>
      <c r="IEH252" s="102"/>
      <c r="IEI252" s="102"/>
      <c r="IEJ252" s="102"/>
      <c r="IEK252" s="102"/>
      <c r="IEL252" s="102"/>
      <c r="IEM252" s="102"/>
      <c r="IEN252" s="102"/>
      <c r="IEO252" s="102"/>
      <c r="IEP252" s="102"/>
      <c r="IEQ252" s="102"/>
      <c r="IER252" s="102"/>
      <c r="IES252" s="102"/>
      <c r="IET252" s="102"/>
      <c r="IEU252" s="102"/>
      <c r="IEV252" s="102"/>
      <c r="IEW252" s="102"/>
      <c r="IEX252" s="102"/>
      <c r="IEY252" s="102"/>
      <c r="IEZ252" s="102"/>
      <c r="IFA252" s="102"/>
      <c r="IFB252" s="102"/>
      <c r="IFC252" s="102"/>
      <c r="IFD252" s="102"/>
      <c r="IFE252" s="102"/>
      <c r="IFF252" s="102"/>
      <c r="IFG252" s="102"/>
      <c r="IFH252" s="102"/>
      <c r="IFI252" s="102"/>
      <c r="IFJ252" s="102"/>
      <c r="IFK252" s="102"/>
      <c r="IFL252" s="102"/>
      <c r="IFM252" s="102"/>
      <c r="IFN252" s="102"/>
      <c r="IFO252" s="102"/>
      <c r="IFP252" s="102"/>
      <c r="IFQ252" s="102"/>
      <c r="IFR252" s="102"/>
      <c r="IFS252" s="102"/>
      <c r="IFT252" s="102"/>
      <c r="IFU252" s="102"/>
      <c r="IFV252" s="102"/>
      <c r="IFW252" s="102"/>
      <c r="IFX252" s="102"/>
      <c r="IFY252" s="102"/>
      <c r="IFZ252" s="102"/>
      <c r="IGA252" s="102"/>
      <c r="IGB252" s="102"/>
      <c r="IGC252" s="102"/>
      <c r="IGD252" s="102"/>
      <c r="IGE252" s="102"/>
      <c r="IGF252" s="102"/>
      <c r="IGG252" s="102"/>
      <c r="IGH252" s="102"/>
      <c r="IGI252" s="102"/>
      <c r="IGJ252" s="102"/>
      <c r="IGK252" s="102"/>
      <c r="IGL252" s="102"/>
      <c r="IGM252" s="102"/>
      <c r="IGN252" s="102"/>
      <c r="IGO252" s="102"/>
      <c r="IGP252" s="102"/>
      <c r="IGQ252" s="102"/>
      <c r="IGR252" s="102"/>
      <c r="IGS252" s="102"/>
      <c r="IGT252" s="102"/>
      <c r="IGU252" s="102"/>
      <c r="IGV252" s="102"/>
      <c r="IGW252" s="102"/>
      <c r="IGX252" s="102"/>
      <c r="IGY252" s="102"/>
      <c r="IGZ252" s="102"/>
      <c r="IHA252" s="102"/>
      <c r="IHB252" s="102"/>
      <c r="IHC252" s="102"/>
      <c r="IHD252" s="102"/>
      <c r="IHE252" s="102"/>
      <c r="IHF252" s="102"/>
      <c r="IHG252" s="102"/>
      <c r="IHH252" s="102"/>
      <c r="IHI252" s="102"/>
      <c r="IHJ252" s="102"/>
      <c r="IHK252" s="102"/>
      <c r="IHL252" s="102"/>
      <c r="IHM252" s="102"/>
      <c r="IHN252" s="102"/>
      <c r="IHO252" s="102"/>
      <c r="IHP252" s="102"/>
      <c r="IHQ252" s="102"/>
      <c r="IHR252" s="102"/>
      <c r="IHS252" s="102"/>
      <c r="IHT252" s="102"/>
      <c r="IHU252" s="102"/>
      <c r="IHV252" s="102"/>
      <c r="IHW252" s="102"/>
      <c r="IHX252" s="102"/>
      <c r="IHY252" s="102"/>
      <c r="IHZ252" s="102"/>
      <c r="IIA252" s="102"/>
      <c r="IIB252" s="102"/>
      <c r="IIC252" s="102"/>
      <c r="IID252" s="102"/>
      <c r="IIE252" s="102"/>
      <c r="IIF252" s="102"/>
      <c r="IIG252" s="102"/>
      <c r="IIH252" s="102"/>
      <c r="III252" s="102"/>
      <c r="IIJ252" s="102"/>
      <c r="IIK252" s="102"/>
      <c r="IIL252" s="102"/>
      <c r="IIM252" s="102"/>
      <c r="IIN252" s="102"/>
      <c r="IIO252" s="102"/>
      <c r="IIP252" s="102"/>
      <c r="IIQ252" s="102"/>
      <c r="IIR252" s="102"/>
      <c r="IIS252" s="102"/>
      <c r="IIT252" s="102"/>
      <c r="IIU252" s="102"/>
      <c r="IIV252" s="102"/>
      <c r="IIW252" s="102"/>
      <c r="IIX252" s="102"/>
      <c r="IIY252" s="102"/>
      <c r="IIZ252" s="102"/>
      <c r="IJA252" s="102"/>
      <c r="IJB252" s="102"/>
      <c r="IJC252" s="102"/>
      <c r="IJD252" s="102"/>
      <c r="IJE252" s="102"/>
      <c r="IJF252" s="102"/>
      <c r="IJG252" s="102"/>
      <c r="IJH252" s="102"/>
      <c r="IJI252" s="102"/>
      <c r="IJJ252" s="102"/>
      <c r="IJK252" s="102"/>
      <c r="IJL252" s="102"/>
      <c r="IJM252" s="102"/>
      <c r="IJN252" s="102"/>
      <c r="IJO252" s="102"/>
      <c r="IJP252" s="102"/>
      <c r="IJQ252" s="102"/>
      <c r="IJR252" s="102"/>
      <c r="IJS252" s="102"/>
      <c r="IJT252" s="102"/>
      <c r="IJU252" s="102"/>
      <c r="IJV252" s="102"/>
      <c r="IJW252" s="102"/>
      <c r="IJX252" s="102"/>
      <c r="IJY252" s="102"/>
      <c r="IJZ252" s="102"/>
      <c r="IKA252" s="102"/>
      <c r="IKB252" s="102"/>
      <c r="IKC252" s="102"/>
      <c r="IKD252" s="102"/>
      <c r="IKE252" s="102"/>
      <c r="IKF252" s="102"/>
      <c r="IKG252" s="102"/>
      <c r="IKH252" s="102"/>
      <c r="IKI252" s="102"/>
      <c r="IKJ252" s="102"/>
      <c r="IKK252" s="102"/>
      <c r="IKL252" s="102"/>
      <c r="IKM252" s="102"/>
      <c r="IKN252" s="102"/>
      <c r="IKO252" s="102"/>
      <c r="IKP252" s="102"/>
      <c r="IKQ252" s="102"/>
      <c r="IKR252" s="102"/>
      <c r="IKS252" s="102"/>
      <c r="IKT252" s="102"/>
      <c r="IKU252" s="102"/>
      <c r="IKV252" s="102"/>
      <c r="IKW252" s="102"/>
      <c r="IKX252" s="102"/>
      <c r="IKY252" s="102"/>
      <c r="IKZ252" s="102"/>
      <c r="ILA252" s="102"/>
      <c r="ILB252" s="102"/>
      <c r="ILC252" s="102"/>
      <c r="ILD252" s="102"/>
      <c r="ILE252" s="102"/>
      <c r="ILF252" s="102"/>
      <c r="ILG252" s="102"/>
      <c r="ILH252" s="102"/>
      <c r="ILI252" s="102"/>
      <c r="ILJ252" s="102"/>
      <c r="ILK252" s="102"/>
      <c r="ILL252" s="102"/>
      <c r="ILM252" s="102"/>
      <c r="ILN252" s="102"/>
      <c r="ILO252" s="102"/>
      <c r="ILP252" s="102"/>
      <c r="ILQ252" s="102"/>
      <c r="ILR252" s="102"/>
      <c r="ILS252" s="102"/>
      <c r="ILT252" s="102"/>
      <c r="ILU252" s="102"/>
      <c r="ILV252" s="102"/>
      <c r="ILW252" s="102"/>
      <c r="ILX252" s="102"/>
      <c r="ILY252" s="102"/>
      <c r="ILZ252" s="102"/>
      <c r="IMA252" s="102"/>
      <c r="IMB252" s="102"/>
      <c r="IMC252" s="102"/>
      <c r="IMD252" s="102"/>
      <c r="IME252" s="102"/>
      <c r="IMF252" s="102"/>
      <c r="IMG252" s="102"/>
      <c r="IMH252" s="102"/>
      <c r="IMI252" s="102"/>
      <c r="IMJ252" s="102"/>
      <c r="IMK252" s="102"/>
      <c r="IML252" s="102"/>
      <c r="IMM252" s="102"/>
      <c r="IMN252" s="102"/>
      <c r="IMO252" s="102"/>
      <c r="IMP252" s="102"/>
      <c r="IMQ252" s="102"/>
      <c r="IMR252" s="102"/>
      <c r="IMS252" s="102"/>
      <c r="IMT252" s="102"/>
      <c r="IMU252" s="102"/>
      <c r="IMV252" s="102"/>
      <c r="IMW252" s="102"/>
      <c r="IMX252" s="102"/>
      <c r="IMY252" s="102"/>
      <c r="IMZ252" s="102"/>
      <c r="INA252" s="102"/>
      <c r="INB252" s="102"/>
      <c r="INC252" s="102"/>
      <c r="IND252" s="102"/>
      <c r="INE252" s="102"/>
      <c r="INF252" s="102"/>
      <c r="ING252" s="102"/>
      <c r="INH252" s="102"/>
      <c r="INI252" s="102"/>
      <c r="INJ252" s="102"/>
      <c r="INK252" s="102"/>
      <c r="INL252" s="102"/>
      <c r="INM252" s="102"/>
      <c r="INN252" s="102"/>
      <c r="INO252" s="102"/>
      <c r="INP252" s="102"/>
      <c r="INQ252" s="102"/>
      <c r="INR252" s="102"/>
      <c r="INS252" s="102"/>
      <c r="INT252" s="102"/>
      <c r="INU252" s="102"/>
      <c r="INV252" s="102"/>
      <c r="INW252" s="102"/>
      <c r="INX252" s="102"/>
      <c r="INY252" s="102"/>
      <c r="INZ252" s="102"/>
      <c r="IOA252" s="102"/>
      <c r="IOB252" s="102"/>
      <c r="IOC252" s="102"/>
      <c r="IOD252" s="102"/>
      <c r="IOE252" s="102"/>
      <c r="IOF252" s="102"/>
      <c r="IOG252" s="102"/>
      <c r="IOH252" s="102"/>
      <c r="IOI252" s="102"/>
      <c r="IOJ252" s="102"/>
      <c r="IOK252" s="102"/>
      <c r="IOL252" s="102"/>
      <c r="IOM252" s="102"/>
      <c r="ION252" s="102"/>
      <c r="IOO252" s="102"/>
      <c r="IOP252" s="102"/>
      <c r="IOQ252" s="102"/>
      <c r="IOR252" s="102"/>
      <c r="IOS252" s="102"/>
      <c r="IOT252" s="102"/>
      <c r="IOU252" s="102"/>
      <c r="IOV252" s="102"/>
      <c r="IOW252" s="102"/>
      <c r="IOX252" s="102"/>
      <c r="IOY252" s="102"/>
      <c r="IOZ252" s="102"/>
      <c r="IPA252" s="102"/>
      <c r="IPB252" s="102"/>
      <c r="IPC252" s="102"/>
      <c r="IPD252" s="102"/>
      <c r="IPE252" s="102"/>
      <c r="IPF252" s="102"/>
      <c r="IPG252" s="102"/>
      <c r="IPH252" s="102"/>
      <c r="IPI252" s="102"/>
      <c r="IPJ252" s="102"/>
      <c r="IPK252" s="102"/>
      <c r="IPL252" s="102"/>
      <c r="IPM252" s="102"/>
      <c r="IPN252" s="102"/>
      <c r="IPO252" s="102"/>
      <c r="IPP252" s="102"/>
      <c r="IPQ252" s="102"/>
      <c r="IPR252" s="102"/>
      <c r="IPS252" s="102"/>
      <c r="IPT252" s="102"/>
      <c r="IPU252" s="102"/>
      <c r="IPV252" s="102"/>
      <c r="IPW252" s="102"/>
      <c r="IPX252" s="102"/>
      <c r="IPY252" s="102"/>
      <c r="IPZ252" s="102"/>
      <c r="IQA252" s="102"/>
      <c r="IQB252" s="102"/>
      <c r="IQC252" s="102"/>
      <c r="IQD252" s="102"/>
      <c r="IQE252" s="102"/>
      <c r="IQF252" s="102"/>
      <c r="IQG252" s="102"/>
      <c r="IQH252" s="102"/>
      <c r="IQI252" s="102"/>
      <c r="IQJ252" s="102"/>
      <c r="IQK252" s="102"/>
      <c r="IQL252" s="102"/>
      <c r="IQM252" s="102"/>
      <c r="IQN252" s="102"/>
      <c r="IQO252" s="102"/>
      <c r="IQP252" s="102"/>
      <c r="IQQ252" s="102"/>
      <c r="IQR252" s="102"/>
      <c r="IQS252" s="102"/>
      <c r="IQT252" s="102"/>
      <c r="IQU252" s="102"/>
      <c r="IQV252" s="102"/>
      <c r="IQW252" s="102"/>
      <c r="IQX252" s="102"/>
      <c r="IQY252" s="102"/>
      <c r="IQZ252" s="102"/>
      <c r="IRA252" s="102"/>
      <c r="IRB252" s="102"/>
      <c r="IRC252" s="102"/>
      <c r="IRD252" s="102"/>
      <c r="IRE252" s="102"/>
      <c r="IRF252" s="102"/>
      <c r="IRG252" s="102"/>
      <c r="IRH252" s="102"/>
      <c r="IRI252" s="102"/>
      <c r="IRJ252" s="102"/>
      <c r="IRK252" s="102"/>
      <c r="IRL252" s="102"/>
      <c r="IRM252" s="102"/>
      <c r="IRN252" s="102"/>
      <c r="IRO252" s="102"/>
      <c r="IRP252" s="102"/>
      <c r="IRQ252" s="102"/>
      <c r="IRR252" s="102"/>
      <c r="IRS252" s="102"/>
      <c r="IRT252" s="102"/>
      <c r="IRU252" s="102"/>
      <c r="IRV252" s="102"/>
      <c r="IRW252" s="102"/>
      <c r="IRX252" s="102"/>
      <c r="IRY252" s="102"/>
      <c r="IRZ252" s="102"/>
      <c r="ISA252" s="102"/>
      <c r="ISB252" s="102"/>
      <c r="ISC252" s="102"/>
      <c r="ISD252" s="102"/>
      <c r="ISE252" s="102"/>
      <c r="ISF252" s="102"/>
      <c r="ISG252" s="102"/>
      <c r="ISH252" s="102"/>
      <c r="ISI252" s="102"/>
      <c r="ISJ252" s="102"/>
      <c r="ISK252" s="102"/>
      <c r="ISL252" s="102"/>
      <c r="ISM252" s="102"/>
      <c r="ISN252" s="102"/>
      <c r="ISO252" s="102"/>
      <c r="ISP252" s="102"/>
      <c r="ISQ252" s="102"/>
      <c r="ISR252" s="102"/>
      <c r="ISS252" s="102"/>
      <c r="IST252" s="102"/>
      <c r="ISU252" s="102"/>
      <c r="ISV252" s="102"/>
      <c r="ISW252" s="102"/>
      <c r="ISX252" s="102"/>
      <c r="ISY252" s="102"/>
      <c r="ISZ252" s="102"/>
      <c r="ITA252" s="102"/>
      <c r="ITB252" s="102"/>
      <c r="ITC252" s="102"/>
      <c r="ITD252" s="102"/>
      <c r="ITE252" s="102"/>
      <c r="ITF252" s="102"/>
      <c r="ITG252" s="102"/>
      <c r="ITH252" s="102"/>
      <c r="ITI252" s="102"/>
      <c r="ITJ252" s="102"/>
      <c r="ITK252" s="102"/>
      <c r="ITL252" s="102"/>
      <c r="ITM252" s="102"/>
      <c r="ITN252" s="102"/>
      <c r="ITO252" s="102"/>
      <c r="ITP252" s="102"/>
      <c r="ITQ252" s="102"/>
      <c r="ITR252" s="102"/>
      <c r="ITS252" s="102"/>
      <c r="ITT252" s="102"/>
      <c r="ITU252" s="102"/>
      <c r="ITV252" s="102"/>
      <c r="ITW252" s="102"/>
      <c r="ITX252" s="102"/>
      <c r="ITY252" s="102"/>
      <c r="ITZ252" s="102"/>
      <c r="IUA252" s="102"/>
      <c r="IUB252" s="102"/>
      <c r="IUC252" s="102"/>
      <c r="IUD252" s="102"/>
      <c r="IUE252" s="102"/>
      <c r="IUF252" s="102"/>
      <c r="IUG252" s="102"/>
      <c r="IUH252" s="102"/>
      <c r="IUI252" s="102"/>
      <c r="IUJ252" s="102"/>
      <c r="IUK252" s="102"/>
      <c r="IUL252" s="102"/>
      <c r="IUM252" s="102"/>
      <c r="IUN252" s="102"/>
      <c r="IUO252" s="102"/>
      <c r="IUP252" s="102"/>
      <c r="IUQ252" s="102"/>
      <c r="IUR252" s="102"/>
      <c r="IUS252" s="102"/>
      <c r="IUT252" s="102"/>
      <c r="IUU252" s="102"/>
      <c r="IUV252" s="102"/>
      <c r="IUW252" s="102"/>
      <c r="IUX252" s="102"/>
      <c r="IUY252" s="102"/>
      <c r="IUZ252" s="102"/>
      <c r="IVA252" s="102"/>
      <c r="IVB252" s="102"/>
      <c r="IVC252" s="102"/>
      <c r="IVD252" s="102"/>
      <c r="IVE252" s="102"/>
      <c r="IVF252" s="102"/>
      <c r="IVG252" s="102"/>
      <c r="IVH252" s="102"/>
      <c r="IVI252" s="102"/>
      <c r="IVJ252" s="102"/>
      <c r="IVK252" s="102"/>
      <c r="IVL252" s="102"/>
      <c r="IVM252" s="102"/>
      <c r="IVN252" s="102"/>
      <c r="IVO252" s="102"/>
      <c r="IVP252" s="102"/>
      <c r="IVQ252" s="102"/>
      <c r="IVR252" s="102"/>
      <c r="IVS252" s="102"/>
      <c r="IVT252" s="102"/>
      <c r="IVU252" s="102"/>
      <c r="IVV252" s="102"/>
      <c r="IVW252" s="102"/>
      <c r="IVX252" s="102"/>
      <c r="IVY252" s="102"/>
      <c r="IVZ252" s="102"/>
      <c r="IWA252" s="102"/>
      <c r="IWB252" s="102"/>
      <c r="IWC252" s="102"/>
      <c r="IWD252" s="102"/>
      <c r="IWE252" s="102"/>
      <c r="IWF252" s="102"/>
      <c r="IWG252" s="102"/>
      <c r="IWH252" s="102"/>
      <c r="IWI252" s="102"/>
      <c r="IWJ252" s="102"/>
      <c r="IWK252" s="102"/>
      <c r="IWL252" s="102"/>
      <c r="IWM252" s="102"/>
      <c r="IWN252" s="102"/>
      <c r="IWO252" s="102"/>
      <c r="IWP252" s="102"/>
      <c r="IWQ252" s="102"/>
      <c r="IWR252" s="102"/>
      <c r="IWS252" s="102"/>
      <c r="IWT252" s="102"/>
      <c r="IWU252" s="102"/>
      <c r="IWV252" s="102"/>
      <c r="IWW252" s="102"/>
      <c r="IWX252" s="102"/>
      <c r="IWY252" s="102"/>
      <c r="IWZ252" s="102"/>
      <c r="IXA252" s="102"/>
      <c r="IXB252" s="102"/>
      <c r="IXC252" s="102"/>
      <c r="IXD252" s="102"/>
      <c r="IXE252" s="102"/>
      <c r="IXF252" s="102"/>
      <c r="IXG252" s="102"/>
      <c r="IXH252" s="102"/>
      <c r="IXI252" s="102"/>
      <c r="IXJ252" s="102"/>
      <c r="IXK252" s="102"/>
      <c r="IXL252" s="102"/>
      <c r="IXM252" s="102"/>
      <c r="IXN252" s="102"/>
      <c r="IXO252" s="102"/>
      <c r="IXP252" s="102"/>
      <c r="IXQ252" s="102"/>
      <c r="IXR252" s="102"/>
      <c r="IXS252" s="102"/>
      <c r="IXT252" s="102"/>
      <c r="IXU252" s="102"/>
      <c r="IXV252" s="102"/>
      <c r="IXW252" s="102"/>
      <c r="IXX252" s="102"/>
      <c r="IXY252" s="102"/>
      <c r="IXZ252" s="102"/>
      <c r="IYA252" s="102"/>
      <c r="IYB252" s="102"/>
      <c r="IYC252" s="102"/>
      <c r="IYD252" s="102"/>
      <c r="IYE252" s="102"/>
      <c r="IYF252" s="102"/>
      <c r="IYG252" s="102"/>
      <c r="IYH252" s="102"/>
      <c r="IYI252" s="102"/>
      <c r="IYJ252" s="102"/>
      <c r="IYK252" s="102"/>
      <c r="IYL252" s="102"/>
      <c r="IYM252" s="102"/>
      <c r="IYN252" s="102"/>
      <c r="IYO252" s="102"/>
      <c r="IYP252" s="102"/>
      <c r="IYQ252" s="102"/>
      <c r="IYR252" s="102"/>
      <c r="IYS252" s="102"/>
      <c r="IYT252" s="102"/>
      <c r="IYU252" s="102"/>
      <c r="IYV252" s="102"/>
      <c r="IYW252" s="102"/>
      <c r="IYX252" s="102"/>
      <c r="IYY252" s="102"/>
      <c r="IYZ252" s="102"/>
      <c r="IZA252" s="102"/>
      <c r="IZB252" s="102"/>
      <c r="IZC252" s="102"/>
      <c r="IZD252" s="102"/>
      <c r="IZE252" s="102"/>
      <c r="IZF252" s="102"/>
      <c r="IZG252" s="102"/>
      <c r="IZH252" s="102"/>
      <c r="IZI252" s="102"/>
      <c r="IZJ252" s="102"/>
      <c r="IZK252" s="102"/>
      <c r="IZL252" s="102"/>
      <c r="IZM252" s="102"/>
      <c r="IZN252" s="102"/>
      <c r="IZO252" s="102"/>
      <c r="IZP252" s="102"/>
      <c r="IZQ252" s="102"/>
      <c r="IZR252" s="102"/>
      <c r="IZS252" s="102"/>
      <c r="IZT252" s="102"/>
      <c r="IZU252" s="102"/>
      <c r="IZV252" s="102"/>
      <c r="IZW252" s="102"/>
      <c r="IZX252" s="102"/>
      <c r="IZY252" s="102"/>
      <c r="IZZ252" s="102"/>
      <c r="JAA252" s="102"/>
      <c r="JAB252" s="102"/>
      <c r="JAC252" s="102"/>
      <c r="JAD252" s="102"/>
      <c r="JAE252" s="102"/>
      <c r="JAF252" s="102"/>
      <c r="JAG252" s="102"/>
      <c r="JAH252" s="102"/>
      <c r="JAI252" s="102"/>
      <c r="JAJ252" s="102"/>
      <c r="JAK252" s="102"/>
      <c r="JAL252" s="102"/>
      <c r="JAM252" s="102"/>
      <c r="JAN252" s="102"/>
      <c r="JAO252" s="102"/>
      <c r="JAP252" s="102"/>
      <c r="JAQ252" s="102"/>
      <c r="JAR252" s="102"/>
      <c r="JAS252" s="102"/>
      <c r="JAT252" s="102"/>
      <c r="JAU252" s="102"/>
      <c r="JAV252" s="102"/>
      <c r="JAW252" s="102"/>
      <c r="JAX252" s="102"/>
      <c r="JAY252" s="102"/>
      <c r="JAZ252" s="102"/>
      <c r="JBA252" s="102"/>
      <c r="JBB252" s="102"/>
      <c r="JBC252" s="102"/>
      <c r="JBD252" s="102"/>
      <c r="JBE252" s="102"/>
      <c r="JBF252" s="102"/>
      <c r="JBG252" s="102"/>
      <c r="JBH252" s="102"/>
      <c r="JBI252" s="102"/>
      <c r="JBJ252" s="102"/>
      <c r="JBK252" s="102"/>
      <c r="JBL252" s="102"/>
      <c r="JBM252" s="102"/>
      <c r="JBN252" s="102"/>
      <c r="JBO252" s="102"/>
      <c r="JBP252" s="102"/>
      <c r="JBQ252" s="102"/>
      <c r="JBR252" s="102"/>
      <c r="JBS252" s="102"/>
      <c r="JBT252" s="102"/>
      <c r="JBU252" s="102"/>
      <c r="JBV252" s="102"/>
      <c r="JBW252" s="102"/>
      <c r="JBX252" s="102"/>
      <c r="JBY252" s="102"/>
      <c r="JBZ252" s="102"/>
      <c r="JCA252" s="102"/>
      <c r="JCB252" s="102"/>
      <c r="JCC252" s="102"/>
      <c r="JCD252" s="102"/>
      <c r="JCE252" s="102"/>
      <c r="JCF252" s="102"/>
      <c r="JCG252" s="102"/>
      <c r="JCH252" s="102"/>
      <c r="JCI252" s="102"/>
      <c r="JCJ252" s="102"/>
      <c r="JCK252" s="102"/>
      <c r="JCL252" s="102"/>
      <c r="JCM252" s="102"/>
      <c r="JCN252" s="102"/>
      <c r="JCO252" s="102"/>
      <c r="JCP252" s="102"/>
      <c r="JCQ252" s="102"/>
      <c r="JCR252" s="102"/>
      <c r="JCS252" s="102"/>
      <c r="JCT252" s="102"/>
      <c r="JCU252" s="102"/>
      <c r="JCV252" s="102"/>
      <c r="JCW252" s="102"/>
      <c r="JCX252" s="102"/>
      <c r="JCY252" s="102"/>
      <c r="JCZ252" s="102"/>
      <c r="JDA252" s="102"/>
      <c r="JDB252" s="102"/>
      <c r="JDC252" s="102"/>
      <c r="JDD252" s="102"/>
      <c r="JDE252" s="102"/>
      <c r="JDF252" s="102"/>
      <c r="JDG252" s="102"/>
      <c r="JDH252" s="102"/>
      <c r="JDI252" s="102"/>
      <c r="JDJ252" s="102"/>
      <c r="JDK252" s="102"/>
      <c r="JDL252" s="102"/>
      <c r="JDM252" s="102"/>
      <c r="JDN252" s="102"/>
      <c r="JDO252" s="102"/>
      <c r="JDP252" s="102"/>
      <c r="JDQ252" s="102"/>
      <c r="JDR252" s="102"/>
      <c r="JDS252" s="102"/>
      <c r="JDT252" s="102"/>
      <c r="JDU252" s="102"/>
      <c r="JDV252" s="102"/>
      <c r="JDW252" s="102"/>
      <c r="JDX252" s="102"/>
      <c r="JDY252" s="102"/>
      <c r="JDZ252" s="102"/>
      <c r="JEA252" s="102"/>
      <c r="JEB252" s="102"/>
      <c r="JEC252" s="102"/>
      <c r="JED252" s="102"/>
      <c r="JEE252" s="102"/>
      <c r="JEF252" s="102"/>
      <c r="JEG252" s="102"/>
      <c r="JEH252" s="102"/>
      <c r="JEI252" s="102"/>
      <c r="JEJ252" s="102"/>
      <c r="JEK252" s="102"/>
      <c r="JEL252" s="102"/>
      <c r="JEM252" s="102"/>
      <c r="JEN252" s="102"/>
      <c r="JEO252" s="102"/>
      <c r="JEP252" s="102"/>
      <c r="JEQ252" s="102"/>
      <c r="JER252" s="102"/>
      <c r="JES252" s="102"/>
      <c r="JET252" s="102"/>
      <c r="JEU252" s="102"/>
      <c r="JEV252" s="102"/>
      <c r="JEW252" s="102"/>
      <c r="JEX252" s="102"/>
      <c r="JEY252" s="102"/>
      <c r="JEZ252" s="102"/>
      <c r="JFA252" s="102"/>
      <c r="JFB252" s="102"/>
      <c r="JFC252" s="102"/>
      <c r="JFD252" s="102"/>
      <c r="JFE252" s="102"/>
      <c r="JFF252" s="102"/>
      <c r="JFG252" s="102"/>
      <c r="JFH252" s="102"/>
      <c r="JFI252" s="102"/>
      <c r="JFJ252" s="102"/>
      <c r="JFK252" s="102"/>
      <c r="JFL252" s="102"/>
      <c r="JFM252" s="102"/>
      <c r="JFN252" s="102"/>
      <c r="JFO252" s="102"/>
      <c r="JFP252" s="102"/>
      <c r="JFQ252" s="102"/>
      <c r="JFR252" s="102"/>
      <c r="JFS252" s="102"/>
      <c r="JFT252" s="102"/>
      <c r="JFU252" s="102"/>
      <c r="JFV252" s="102"/>
      <c r="JFW252" s="102"/>
      <c r="JFX252" s="102"/>
      <c r="JFY252" s="102"/>
      <c r="JFZ252" s="102"/>
      <c r="JGA252" s="102"/>
      <c r="JGB252" s="102"/>
      <c r="JGC252" s="102"/>
      <c r="JGD252" s="102"/>
      <c r="JGE252" s="102"/>
      <c r="JGF252" s="102"/>
      <c r="JGG252" s="102"/>
      <c r="JGH252" s="102"/>
      <c r="JGI252" s="102"/>
      <c r="JGJ252" s="102"/>
      <c r="JGK252" s="102"/>
      <c r="JGL252" s="102"/>
      <c r="JGM252" s="102"/>
      <c r="JGN252" s="102"/>
      <c r="JGO252" s="102"/>
      <c r="JGP252" s="102"/>
      <c r="JGQ252" s="102"/>
      <c r="JGR252" s="102"/>
      <c r="JGS252" s="102"/>
      <c r="JGT252" s="102"/>
      <c r="JGU252" s="102"/>
      <c r="JGV252" s="102"/>
      <c r="JGW252" s="102"/>
      <c r="JGX252" s="102"/>
      <c r="JGY252" s="102"/>
      <c r="JGZ252" s="102"/>
      <c r="JHA252" s="102"/>
      <c r="JHB252" s="102"/>
      <c r="JHC252" s="102"/>
      <c r="JHD252" s="102"/>
      <c r="JHE252" s="102"/>
      <c r="JHF252" s="102"/>
      <c r="JHG252" s="102"/>
      <c r="JHH252" s="102"/>
      <c r="JHI252" s="102"/>
      <c r="JHJ252" s="102"/>
      <c r="JHK252" s="102"/>
      <c r="JHL252" s="102"/>
      <c r="JHM252" s="102"/>
      <c r="JHN252" s="102"/>
      <c r="JHO252" s="102"/>
      <c r="JHP252" s="102"/>
      <c r="JHQ252" s="102"/>
      <c r="JHR252" s="102"/>
      <c r="JHS252" s="102"/>
      <c r="JHT252" s="102"/>
      <c r="JHU252" s="102"/>
      <c r="JHV252" s="102"/>
      <c r="JHW252" s="102"/>
      <c r="JHX252" s="102"/>
      <c r="JHY252" s="102"/>
      <c r="JHZ252" s="102"/>
      <c r="JIA252" s="102"/>
      <c r="JIB252" s="102"/>
      <c r="JIC252" s="102"/>
      <c r="JID252" s="102"/>
      <c r="JIE252" s="102"/>
      <c r="JIF252" s="102"/>
      <c r="JIG252" s="102"/>
      <c r="JIH252" s="102"/>
      <c r="JII252" s="102"/>
      <c r="JIJ252" s="102"/>
      <c r="JIK252" s="102"/>
      <c r="JIL252" s="102"/>
      <c r="JIM252" s="102"/>
      <c r="JIN252" s="102"/>
      <c r="JIO252" s="102"/>
      <c r="JIP252" s="102"/>
      <c r="JIQ252" s="102"/>
      <c r="JIR252" s="102"/>
      <c r="JIS252" s="102"/>
      <c r="JIT252" s="102"/>
      <c r="JIU252" s="102"/>
      <c r="JIV252" s="102"/>
      <c r="JIW252" s="102"/>
      <c r="JIX252" s="102"/>
      <c r="JIY252" s="102"/>
      <c r="JIZ252" s="102"/>
      <c r="JJA252" s="102"/>
      <c r="JJB252" s="102"/>
      <c r="JJC252" s="102"/>
      <c r="JJD252" s="102"/>
      <c r="JJE252" s="102"/>
      <c r="JJF252" s="102"/>
      <c r="JJG252" s="102"/>
      <c r="JJH252" s="102"/>
      <c r="JJI252" s="102"/>
      <c r="JJJ252" s="102"/>
      <c r="JJK252" s="102"/>
      <c r="JJL252" s="102"/>
      <c r="JJM252" s="102"/>
      <c r="JJN252" s="102"/>
      <c r="JJO252" s="102"/>
      <c r="JJP252" s="102"/>
      <c r="JJQ252" s="102"/>
      <c r="JJR252" s="102"/>
      <c r="JJS252" s="102"/>
      <c r="JJT252" s="102"/>
      <c r="JJU252" s="102"/>
      <c r="JJV252" s="102"/>
      <c r="JJW252" s="102"/>
      <c r="JJX252" s="102"/>
      <c r="JJY252" s="102"/>
      <c r="JJZ252" s="102"/>
      <c r="JKA252" s="102"/>
      <c r="JKB252" s="102"/>
      <c r="JKC252" s="102"/>
      <c r="JKD252" s="102"/>
      <c r="JKE252" s="102"/>
      <c r="JKF252" s="102"/>
      <c r="JKG252" s="102"/>
      <c r="JKH252" s="102"/>
      <c r="JKI252" s="102"/>
      <c r="JKJ252" s="102"/>
      <c r="JKK252" s="102"/>
      <c r="JKL252" s="102"/>
      <c r="JKM252" s="102"/>
      <c r="JKN252" s="102"/>
      <c r="JKO252" s="102"/>
      <c r="JKP252" s="102"/>
      <c r="JKQ252" s="102"/>
      <c r="JKR252" s="102"/>
      <c r="JKS252" s="102"/>
      <c r="JKT252" s="102"/>
      <c r="JKU252" s="102"/>
      <c r="JKV252" s="102"/>
      <c r="JKW252" s="102"/>
      <c r="JKX252" s="102"/>
      <c r="JKY252" s="102"/>
      <c r="JKZ252" s="102"/>
      <c r="JLA252" s="102"/>
      <c r="JLB252" s="102"/>
      <c r="JLC252" s="102"/>
      <c r="JLD252" s="102"/>
      <c r="JLE252" s="102"/>
      <c r="JLF252" s="102"/>
      <c r="JLG252" s="102"/>
      <c r="JLH252" s="102"/>
      <c r="JLI252" s="102"/>
      <c r="JLJ252" s="102"/>
      <c r="JLK252" s="102"/>
      <c r="JLL252" s="102"/>
      <c r="JLM252" s="102"/>
      <c r="JLN252" s="102"/>
      <c r="JLO252" s="102"/>
      <c r="JLP252" s="102"/>
      <c r="JLQ252" s="102"/>
      <c r="JLR252" s="102"/>
      <c r="JLS252" s="102"/>
      <c r="JLT252" s="102"/>
      <c r="JLU252" s="102"/>
      <c r="JLV252" s="102"/>
      <c r="JLW252" s="102"/>
      <c r="JLX252" s="102"/>
      <c r="JLY252" s="102"/>
      <c r="JLZ252" s="102"/>
      <c r="JMA252" s="102"/>
      <c r="JMB252" s="102"/>
      <c r="JMC252" s="102"/>
      <c r="JMD252" s="102"/>
      <c r="JME252" s="102"/>
      <c r="JMF252" s="102"/>
      <c r="JMG252" s="102"/>
      <c r="JMH252" s="102"/>
      <c r="JMI252" s="102"/>
      <c r="JMJ252" s="102"/>
      <c r="JMK252" s="102"/>
      <c r="JML252" s="102"/>
      <c r="JMM252" s="102"/>
      <c r="JMN252" s="102"/>
      <c r="JMO252" s="102"/>
      <c r="JMP252" s="102"/>
      <c r="JMQ252" s="102"/>
      <c r="JMR252" s="102"/>
      <c r="JMS252" s="102"/>
      <c r="JMT252" s="102"/>
      <c r="JMU252" s="102"/>
      <c r="JMV252" s="102"/>
      <c r="JMW252" s="102"/>
      <c r="JMX252" s="102"/>
      <c r="JMY252" s="102"/>
      <c r="JMZ252" s="102"/>
      <c r="JNA252" s="102"/>
      <c r="JNB252" s="102"/>
      <c r="JNC252" s="102"/>
      <c r="JND252" s="102"/>
      <c r="JNE252" s="102"/>
      <c r="JNF252" s="102"/>
      <c r="JNG252" s="102"/>
      <c r="JNH252" s="102"/>
      <c r="JNI252" s="102"/>
      <c r="JNJ252" s="102"/>
      <c r="JNK252" s="102"/>
      <c r="JNL252" s="102"/>
      <c r="JNM252" s="102"/>
      <c r="JNN252" s="102"/>
      <c r="JNO252" s="102"/>
      <c r="JNP252" s="102"/>
      <c r="JNQ252" s="102"/>
      <c r="JNR252" s="102"/>
      <c r="JNS252" s="102"/>
      <c r="JNT252" s="102"/>
      <c r="JNU252" s="102"/>
      <c r="JNV252" s="102"/>
      <c r="JNW252" s="102"/>
      <c r="JNX252" s="102"/>
      <c r="JNY252" s="102"/>
      <c r="JNZ252" s="102"/>
      <c r="JOA252" s="102"/>
      <c r="JOB252" s="102"/>
      <c r="JOC252" s="102"/>
      <c r="JOD252" s="102"/>
      <c r="JOE252" s="102"/>
      <c r="JOF252" s="102"/>
      <c r="JOG252" s="102"/>
      <c r="JOH252" s="102"/>
      <c r="JOI252" s="102"/>
      <c r="JOJ252" s="102"/>
      <c r="JOK252" s="102"/>
      <c r="JOL252" s="102"/>
      <c r="JOM252" s="102"/>
      <c r="JON252" s="102"/>
      <c r="JOO252" s="102"/>
      <c r="JOP252" s="102"/>
      <c r="JOQ252" s="102"/>
      <c r="JOR252" s="102"/>
      <c r="JOS252" s="102"/>
      <c r="JOT252" s="102"/>
      <c r="JOU252" s="102"/>
      <c r="JOV252" s="102"/>
      <c r="JOW252" s="102"/>
      <c r="JOX252" s="102"/>
      <c r="JOY252" s="102"/>
      <c r="JOZ252" s="102"/>
      <c r="JPA252" s="102"/>
      <c r="JPB252" s="102"/>
      <c r="JPC252" s="102"/>
      <c r="JPD252" s="102"/>
      <c r="JPE252" s="102"/>
      <c r="JPF252" s="102"/>
      <c r="JPG252" s="102"/>
      <c r="JPH252" s="102"/>
      <c r="JPI252" s="102"/>
      <c r="JPJ252" s="102"/>
      <c r="JPK252" s="102"/>
      <c r="JPL252" s="102"/>
      <c r="JPM252" s="102"/>
      <c r="JPN252" s="102"/>
      <c r="JPO252" s="102"/>
      <c r="JPP252" s="102"/>
      <c r="JPQ252" s="102"/>
      <c r="JPR252" s="102"/>
      <c r="JPS252" s="102"/>
      <c r="JPT252" s="102"/>
      <c r="JPU252" s="102"/>
      <c r="JPV252" s="102"/>
      <c r="JPW252" s="102"/>
      <c r="JPX252" s="102"/>
      <c r="JPY252" s="102"/>
      <c r="JPZ252" s="102"/>
      <c r="JQA252" s="102"/>
      <c r="JQB252" s="102"/>
      <c r="JQC252" s="102"/>
      <c r="JQD252" s="102"/>
      <c r="JQE252" s="102"/>
      <c r="JQF252" s="102"/>
      <c r="JQG252" s="102"/>
      <c r="JQH252" s="102"/>
      <c r="JQI252" s="102"/>
      <c r="JQJ252" s="102"/>
      <c r="JQK252" s="102"/>
      <c r="JQL252" s="102"/>
      <c r="JQM252" s="102"/>
      <c r="JQN252" s="102"/>
      <c r="JQO252" s="102"/>
      <c r="JQP252" s="102"/>
      <c r="JQQ252" s="102"/>
      <c r="JQR252" s="102"/>
      <c r="JQS252" s="102"/>
      <c r="JQT252" s="102"/>
      <c r="JQU252" s="102"/>
      <c r="JQV252" s="102"/>
      <c r="JQW252" s="102"/>
      <c r="JQX252" s="102"/>
      <c r="JQY252" s="102"/>
      <c r="JQZ252" s="102"/>
      <c r="JRA252" s="102"/>
      <c r="JRB252" s="102"/>
      <c r="JRC252" s="102"/>
      <c r="JRD252" s="102"/>
      <c r="JRE252" s="102"/>
      <c r="JRF252" s="102"/>
      <c r="JRG252" s="102"/>
      <c r="JRH252" s="102"/>
      <c r="JRI252" s="102"/>
      <c r="JRJ252" s="102"/>
      <c r="JRK252" s="102"/>
      <c r="JRL252" s="102"/>
      <c r="JRM252" s="102"/>
      <c r="JRN252" s="102"/>
      <c r="JRO252" s="102"/>
      <c r="JRP252" s="102"/>
      <c r="JRQ252" s="102"/>
      <c r="JRR252" s="102"/>
      <c r="JRS252" s="102"/>
      <c r="JRT252" s="102"/>
      <c r="JRU252" s="102"/>
      <c r="JRV252" s="102"/>
      <c r="JRW252" s="102"/>
      <c r="JRX252" s="102"/>
      <c r="JRY252" s="102"/>
      <c r="JRZ252" s="102"/>
      <c r="JSA252" s="102"/>
      <c r="JSB252" s="102"/>
      <c r="JSC252" s="102"/>
      <c r="JSD252" s="102"/>
      <c r="JSE252" s="102"/>
      <c r="JSF252" s="102"/>
      <c r="JSG252" s="102"/>
      <c r="JSH252" s="102"/>
      <c r="JSI252" s="102"/>
      <c r="JSJ252" s="102"/>
      <c r="JSK252" s="102"/>
      <c r="JSL252" s="102"/>
      <c r="JSM252" s="102"/>
      <c r="JSN252" s="102"/>
      <c r="JSO252" s="102"/>
      <c r="JSP252" s="102"/>
      <c r="JSQ252" s="102"/>
      <c r="JSR252" s="102"/>
      <c r="JSS252" s="102"/>
      <c r="JST252" s="102"/>
      <c r="JSU252" s="102"/>
      <c r="JSV252" s="102"/>
      <c r="JSW252" s="102"/>
      <c r="JSX252" s="102"/>
      <c r="JSY252" s="102"/>
      <c r="JSZ252" s="102"/>
      <c r="JTA252" s="102"/>
      <c r="JTB252" s="102"/>
      <c r="JTC252" s="102"/>
      <c r="JTD252" s="102"/>
      <c r="JTE252" s="102"/>
      <c r="JTF252" s="102"/>
      <c r="JTG252" s="102"/>
      <c r="JTH252" s="102"/>
      <c r="JTI252" s="102"/>
      <c r="JTJ252" s="102"/>
      <c r="JTK252" s="102"/>
      <c r="JTL252" s="102"/>
      <c r="JTM252" s="102"/>
      <c r="JTN252" s="102"/>
      <c r="JTO252" s="102"/>
      <c r="JTP252" s="102"/>
      <c r="JTQ252" s="102"/>
      <c r="JTR252" s="102"/>
      <c r="JTS252" s="102"/>
      <c r="JTT252" s="102"/>
      <c r="JTU252" s="102"/>
      <c r="JTV252" s="102"/>
      <c r="JTW252" s="102"/>
      <c r="JTX252" s="102"/>
      <c r="JTY252" s="102"/>
      <c r="JTZ252" s="102"/>
      <c r="JUA252" s="102"/>
      <c r="JUB252" s="102"/>
      <c r="JUC252" s="102"/>
      <c r="JUD252" s="102"/>
      <c r="JUE252" s="102"/>
      <c r="JUF252" s="102"/>
      <c r="JUG252" s="102"/>
      <c r="JUH252" s="102"/>
      <c r="JUI252" s="102"/>
      <c r="JUJ252" s="102"/>
      <c r="JUK252" s="102"/>
      <c r="JUL252" s="102"/>
      <c r="JUM252" s="102"/>
      <c r="JUN252" s="102"/>
      <c r="JUO252" s="102"/>
      <c r="JUP252" s="102"/>
      <c r="JUQ252" s="102"/>
      <c r="JUR252" s="102"/>
      <c r="JUS252" s="102"/>
      <c r="JUT252" s="102"/>
      <c r="JUU252" s="102"/>
      <c r="JUV252" s="102"/>
      <c r="JUW252" s="102"/>
      <c r="JUX252" s="102"/>
      <c r="JUY252" s="102"/>
      <c r="JUZ252" s="102"/>
      <c r="JVA252" s="102"/>
      <c r="JVB252" s="102"/>
      <c r="JVC252" s="102"/>
      <c r="JVD252" s="102"/>
      <c r="JVE252" s="102"/>
      <c r="JVF252" s="102"/>
      <c r="JVG252" s="102"/>
      <c r="JVH252" s="102"/>
      <c r="JVI252" s="102"/>
      <c r="JVJ252" s="102"/>
      <c r="JVK252" s="102"/>
      <c r="JVL252" s="102"/>
      <c r="JVM252" s="102"/>
      <c r="JVN252" s="102"/>
      <c r="JVO252" s="102"/>
      <c r="JVP252" s="102"/>
      <c r="JVQ252" s="102"/>
      <c r="JVR252" s="102"/>
      <c r="JVS252" s="102"/>
      <c r="JVT252" s="102"/>
      <c r="JVU252" s="102"/>
      <c r="JVV252" s="102"/>
      <c r="JVW252" s="102"/>
      <c r="JVX252" s="102"/>
      <c r="JVY252" s="102"/>
      <c r="JVZ252" s="102"/>
      <c r="JWA252" s="102"/>
      <c r="JWB252" s="102"/>
      <c r="JWC252" s="102"/>
      <c r="JWD252" s="102"/>
      <c r="JWE252" s="102"/>
      <c r="JWF252" s="102"/>
      <c r="JWG252" s="102"/>
      <c r="JWH252" s="102"/>
      <c r="JWI252" s="102"/>
      <c r="JWJ252" s="102"/>
      <c r="JWK252" s="102"/>
      <c r="JWL252" s="102"/>
      <c r="JWM252" s="102"/>
      <c r="JWN252" s="102"/>
      <c r="JWO252" s="102"/>
      <c r="JWP252" s="102"/>
      <c r="JWQ252" s="102"/>
      <c r="JWR252" s="102"/>
      <c r="JWS252" s="102"/>
      <c r="JWT252" s="102"/>
      <c r="JWU252" s="102"/>
      <c r="JWV252" s="102"/>
      <c r="JWW252" s="102"/>
      <c r="JWX252" s="102"/>
      <c r="JWY252" s="102"/>
      <c r="JWZ252" s="102"/>
      <c r="JXA252" s="102"/>
      <c r="JXB252" s="102"/>
      <c r="JXC252" s="102"/>
      <c r="JXD252" s="102"/>
      <c r="JXE252" s="102"/>
      <c r="JXF252" s="102"/>
      <c r="JXG252" s="102"/>
      <c r="JXH252" s="102"/>
      <c r="JXI252" s="102"/>
      <c r="JXJ252" s="102"/>
      <c r="JXK252" s="102"/>
      <c r="JXL252" s="102"/>
      <c r="JXM252" s="102"/>
      <c r="JXN252" s="102"/>
      <c r="JXO252" s="102"/>
      <c r="JXP252" s="102"/>
      <c r="JXQ252" s="102"/>
      <c r="JXR252" s="102"/>
      <c r="JXS252" s="102"/>
      <c r="JXT252" s="102"/>
      <c r="JXU252" s="102"/>
      <c r="JXV252" s="102"/>
      <c r="JXW252" s="102"/>
      <c r="JXX252" s="102"/>
      <c r="JXY252" s="102"/>
      <c r="JXZ252" s="102"/>
      <c r="JYA252" s="102"/>
      <c r="JYB252" s="102"/>
      <c r="JYC252" s="102"/>
      <c r="JYD252" s="102"/>
      <c r="JYE252" s="102"/>
      <c r="JYF252" s="102"/>
      <c r="JYG252" s="102"/>
      <c r="JYH252" s="102"/>
      <c r="JYI252" s="102"/>
      <c r="JYJ252" s="102"/>
      <c r="JYK252" s="102"/>
      <c r="JYL252" s="102"/>
      <c r="JYM252" s="102"/>
      <c r="JYN252" s="102"/>
      <c r="JYO252" s="102"/>
      <c r="JYP252" s="102"/>
      <c r="JYQ252" s="102"/>
      <c r="JYR252" s="102"/>
      <c r="JYS252" s="102"/>
      <c r="JYT252" s="102"/>
      <c r="JYU252" s="102"/>
      <c r="JYV252" s="102"/>
      <c r="JYW252" s="102"/>
      <c r="JYX252" s="102"/>
      <c r="JYY252" s="102"/>
      <c r="JYZ252" s="102"/>
      <c r="JZA252" s="102"/>
      <c r="JZB252" s="102"/>
      <c r="JZC252" s="102"/>
      <c r="JZD252" s="102"/>
      <c r="JZE252" s="102"/>
      <c r="JZF252" s="102"/>
      <c r="JZG252" s="102"/>
      <c r="JZH252" s="102"/>
      <c r="JZI252" s="102"/>
      <c r="JZJ252" s="102"/>
      <c r="JZK252" s="102"/>
      <c r="JZL252" s="102"/>
      <c r="JZM252" s="102"/>
      <c r="JZN252" s="102"/>
      <c r="JZO252" s="102"/>
      <c r="JZP252" s="102"/>
      <c r="JZQ252" s="102"/>
      <c r="JZR252" s="102"/>
      <c r="JZS252" s="102"/>
      <c r="JZT252" s="102"/>
      <c r="JZU252" s="102"/>
      <c r="JZV252" s="102"/>
      <c r="JZW252" s="102"/>
      <c r="JZX252" s="102"/>
      <c r="JZY252" s="102"/>
      <c r="JZZ252" s="102"/>
      <c r="KAA252" s="102"/>
      <c r="KAB252" s="102"/>
      <c r="KAC252" s="102"/>
      <c r="KAD252" s="102"/>
      <c r="KAE252" s="102"/>
      <c r="KAF252" s="102"/>
      <c r="KAG252" s="102"/>
      <c r="KAH252" s="102"/>
      <c r="KAI252" s="102"/>
      <c r="KAJ252" s="102"/>
      <c r="KAK252" s="102"/>
      <c r="KAL252" s="102"/>
      <c r="KAM252" s="102"/>
      <c r="KAN252" s="102"/>
      <c r="KAO252" s="102"/>
      <c r="KAP252" s="102"/>
      <c r="KAQ252" s="102"/>
      <c r="KAR252" s="102"/>
      <c r="KAS252" s="102"/>
      <c r="KAT252" s="102"/>
      <c r="KAU252" s="102"/>
      <c r="KAV252" s="102"/>
      <c r="KAW252" s="102"/>
      <c r="KAX252" s="102"/>
      <c r="KAY252" s="102"/>
      <c r="KAZ252" s="102"/>
      <c r="KBA252" s="102"/>
      <c r="KBB252" s="102"/>
      <c r="KBC252" s="102"/>
      <c r="KBD252" s="102"/>
      <c r="KBE252" s="102"/>
      <c r="KBF252" s="102"/>
      <c r="KBG252" s="102"/>
      <c r="KBH252" s="102"/>
      <c r="KBI252" s="102"/>
      <c r="KBJ252" s="102"/>
      <c r="KBK252" s="102"/>
      <c r="KBL252" s="102"/>
      <c r="KBM252" s="102"/>
      <c r="KBN252" s="102"/>
      <c r="KBO252" s="102"/>
      <c r="KBP252" s="102"/>
      <c r="KBQ252" s="102"/>
      <c r="KBR252" s="102"/>
      <c r="KBS252" s="102"/>
      <c r="KBT252" s="102"/>
      <c r="KBU252" s="102"/>
      <c r="KBV252" s="102"/>
      <c r="KBW252" s="102"/>
      <c r="KBX252" s="102"/>
      <c r="KBY252" s="102"/>
      <c r="KBZ252" s="102"/>
      <c r="KCA252" s="102"/>
      <c r="KCB252" s="102"/>
      <c r="KCC252" s="102"/>
      <c r="KCD252" s="102"/>
      <c r="KCE252" s="102"/>
      <c r="KCF252" s="102"/>
      <c r="KCG252" s="102"/>
      <c r="KCH252" s="102"/>
      <c r="KCI252" s="102"/>
      <c r="KCJ252" s="102"/>
      <c r="KCK252" s="102"/>
      <c r="KCL252" s="102"/>
      <c r="KCM252" s="102"/>
      <c r="KCN252" s="102"/>
      <c r="KCO252" s="102"/>
      <c r="KCP252" s="102"/>
      <c r="KCQ252" s="102"/>
      <c r="KCR252" s="102"/>
      <c r="KCS252" s="102"/>
      <c r="KCT252" s="102"/>
      <c r="KCU252" s="102"/>
      <c r="KCV252" s="102"/>
      <c r="KCW252" s="102"/>
      <c r="KCX252" s="102"/>
      <c r="KCY252" s="102"/>
      <c r="KCZ252" s="102"/>
      <c r="KDA252" s="102"/>
      <c r="KDB252" s="102"/>
      <c r="KDC252" s="102"/>
      <c r="KDD252" s="102"/>
      <c r="KDE252" s="102"/>
      <c r="KDF252" s="102"/>
      <c r="KDG252" s="102"/>
      <c r="KDH252" s="102"/>
      <c r="KDI252" s="102"/>
      <c r="KDJ252" s="102"/>
      <c r="KDK252" s="102"/>
      <c r="KDL252" s="102"/>
      <c r="KDM252" s="102"/>
      <c r="KDN252" s="102"/>
      <c r="KDO252" s="102"/>
      <c r="KDP252" s="102"/>
      <c r="KDQ252" s="102"/>
      <c r="KDR252" s="102"/>
      <c r="KDS252" s="102"/>
      <c r="KDT252" s="102"/>
      <c r="KDU252" s="102"/>
      <c r="KDV252" s="102"/>
      <c r="KDW252" s="102"/>
      <c r="KDX252" s="102"/>
      <c r="KDY252" s="102"/>
      <c r="KDZ252" s="102"/>
      <c r="KEA252" s="102"/>
      <c r="KEB252" s="102"/>
      <c r="KEC252" s="102"/>
      <c r="KED252" s="102"/>
      <c r="KEE252" s="102"/>
      <c r="KEF252" s="102"/>
      <c r="KEG252" s="102"/>
      <c r="KEH252" s="102"/>
      <c r="KEI252" s="102"/>
      <c r="KEJ252" s="102"/>
      <c r="KEK252" s="102"/>
      <c r="KEL252" s="102"/>
      <c r="KEM252" s="102"/>
      <c r="KEN252" s="102"/>
      <c r="KEO252" s="102"/>
      <c r="KEP252" s="102"/>
      <c r="KEQ252" s="102"/>
      <c r="KER252" s="102"/>
      <c r="KES252" s="102"/>
      <c r="KET252" s="102"/>
      <c r="KEU252" s="102"/>
      <c r="KEV252" s="102"/>
      <c r="KEW252" s="102"/>
      <c r="KEX252" s="102"/>
      <c r="KEY252" s="102"/>
      <c r="KEZ252" s="102"/>
      <c r="KFA252" s="102"/>
      <c r="KFB252" s="102"/>
      <c r="KFC252" s="102"/>
      <c r="KFD252" s="102"/>
      <c r="KFE252" s="102"/>
      <c r="KFF252" s="102"/>
      <c r="KFG252" s="102"/>
      <c r="KFH252" s="102"/>
      <c r="KFI252" s="102"/>
      <c r="KFJ252" s="102"/>
      <c r="KFK252" s="102"/>
      <c r="KFL252" s="102"/>
      <c r="KFM252" s="102"/>
      <c r="KFN252" s="102"/>
      <c r="KFO252" s="102"/>
      <c r="KFP252" s="102"/>
      <c r="KFQ252" s="102"/>
      <c r="KFR252" s="102"/>
      <c r="KFS252" s="102"/>
      <c r="KFT252" s="102"/>
      <c r="KFU252" s="102"/>
      <c r="KFV252" s="102"/>
      <c r="KFW252" s="102"/>
      <c r="KFX252" s="102"/>
      <c r="KFY252" s="102"/>
      <c r="KFZ252" s="102"/>
      <c r="KGA252" s="102"/>
      <c r="KGB252" s="102"/>
      <c r="KGC252" s="102"/>
      <c r="KGD252" s="102"/>
      <c r="KGE252" s="102"/>
      <c r="KGF252" s="102"/>
      <c r="KGG252" s="102"/>
      <c r="KGH252" s="102"/>
      <c r="KGI252" s="102"/>
      <c r="KGJ252" s="102"/>
      <c r="KGK252" s="102"/>
      <c r="KGL252" s="102"/>
      <c r="KGM252" s="102"/>
      <c r="KGN252" s="102"/>
      <c r="KGO252" s="102"/>
      <c r="KGP252" s="102"/>
      <c r="KGQ252" s="102"/>
      <c r="KGR252" s="102"/>
      <c r="KGS252" s="102"/>
      <c r="KGT252" s="102"/>
      <c r="KGU252" s="102"/>
      <c r="KGV252" s="102"/>
      <c r="KGW252" s="102"/>
      <c r="KGX252" s="102"/>
      <c r="KGY252" s="102"/>
      <c r="KGZ252" s="102"/>
      <c r="KHA252" s="102"/>
      <c r="KHB252" s="102"/>
      <c r="KHC252" s="102"/>
      <c r="KHD252" s="102"/>
      <c r="KHE252" s="102"/>
      <c r="KHF252" s="102"/>
      <c r="KHG252" s="102"/>
      <c r="KHH252" s="102"/>
      <c r="KHI252" s="102"/>
      <c r="KHJ252" s="102"/>
      <c r="KHK252" s="102"/>
      <c r="KHL252" s="102"/>
      <c r="KHM252" s="102"/>
      <c r="KHN252" s="102"/>
      <c r="KHO252" s="102"/>
      <c r="KHP252" s="102"/>
      <c r="KHQ252" s="102"/>
      <c r="KHR252" s="102"/>
      <c r="KHS252" s="102"/>
      <c r="KHT252" s="102"/>
      <c r="KHU252" s="102"/>
      <c r="KHV252" s="102"/>
      <c r="KHW252" s="102"/>
      <c r="KHX252" s="102"/>
      <c r="KHY252" s="102"/>
      <c r="KHZ252" s="102"/>
      <c r="KIA252" s="102"/>
      <c r="KIB252" s="102"/>
      <c r="KIC252" s="102"/>
      <c r="KID252" s="102"/>
      <c r="KIE252" s="102"/>
      <c r="KIF252" s="102"/>
      <c r="KIG252" s="102"/>
      <c r="KIH252" s="102"/>
      <c r="KII252" s="102"/>
      <c r="KIJ252" s="102"/>
      <c r="KIK252" s="102"/>
      <c r="KIL252" s="102"/>
      <c r="KIM252" s="102"/>
      <c r="KIN252" s="102"/>
      <c r="KIO252" s="102"/>
      <c r="KIP252" s="102"/>
      <c r="KIQ252" s="102"/>
      <c r="KIR252" s="102"/>
      <c r="KIS252" s="102"/>
      <c r="KIT252" s="102"/>
      <c r="KIU252" s="102"/>
      <c r="KIV252" s="102"/>
      <c r="KIW252" s="102"/>
      <c r="KIX252" s="102"/>
      <c r="KIY252" s="102"/>
      <c r="KIZ252" s="102"/>
      <c r="KJA252" s="102"/>
      <c r="KJB252" s="102"/>
      <c r="KJC252" s="102"/>
      <c r="KJD252" s="102"/>
      <c r="KJE252" s="102"/>
      <c r="KJF252" s="102"/>
      <c r="KJG252" s="102"/>
      <c r="KJH252" s="102"/>
      <c r="KJI252" s="102"/>
      <c r="KJJ252" s="102"/>
      <c r="KJK252" s="102"/>
      <c r="KJL252" s="102"/>
      <c r="KJM252" s="102"/>
      <c r="KJN252" s="102"/>
      <c r="KJO252" s="102"/>
      <c r="KJP252" s="102"/>
      <c r="KJQ252" s="102"/>
      <c r="KJR252" s="102"/>
      <c r="KJS252" s="102"/>
      <c r="KJT252" s="102"/>
      <c r="KJU252" s="102"/>
      <c r="KJV252" s="102"/>
      <c r="KJW252" s="102"/>
      <c r="KJX252" s="102"/>
      <c r="KJY252" s="102"/>
      <c r="KJZ252" s="102"/>
      <c r="KKA252" s="102"/>
      <c r="KKB252" s="102"/>
      <c r="KKC252" s="102"/>
      <c r="KKD252" s="102"/>
      <c r="KKE252" s="102"/>
      <c r="KKF252" s="102"/>
      <c r="KKG252" s="102"/>
      <c r="KKH252" s="102"/>
      <c r="KKI252" s="102"/>
      <c r="KKJ252" s="102"/>
      <c r="KKK252" s="102"/>
      <c r="KKL252" s="102"/>
      <c r="KKM252" s="102"/>
      <c r="KKN252" s="102"/>
      <c r="KKO252" s="102"/>
      <c r="KKP252" s="102"/>
      <c r="KKQ252" s="102"/>
      <c r="KKR252" s="102"/>
      <c r="KKS252" s="102"/>
      <c r="KKT252" s="102"/>
      <c r="KKU252" s="102"/>
      <c r="KKV252" s="102"/>
      <c r="KKW252" s="102"/>
      <c r="KKX252" s="102"/>
      <c r="KKY252" s="102"/>
      <c r="KKZ252" s="102"/>
      <c r="KLA252" s="102"/>
      <c r="KLB252" s="102"/>
      <c r="KLC252" s="102"/>
      <c r="KLD252" s="102"/>
      <c r="KLE252" s="102"/>
      <c r="KLF252" s="102"/>
      <c r="KLG252" s="102"/>
      <c r="KLH252" s="102"/>
      <c r="KLI252" s="102"/>
      <c r="KLJ252" s="102"/>
      <c r="KLK252" s="102"/>
      <c r="KLL252" s="102"/>
      <c r="KLM252" s="102"/>
      <c r="KLN252" s="102"/>
      <c r="KLO252" s="102"/>
      <c r="KLP252" s="102"/>
      <c r="KLQ252" s="102"/>
      <c r="KLR252" s="102"/>
      <c r="KLS252" s="102"/>
      <c r="KLT252" s="102"/>
      <c r="KLU252" s="102"/>
      <c r="KLV252" s="102"/>
      <c r="KLW252" s="102"/>
      <c r="KLX252" s="102"/>
      <c r="KLY252" s="102"/>
      <c r="KLZ252" s="102"/>
      <c r="KMA252" s="102"/>
      <c r="KMB252" s="102"/>
      <c r="KMC252" s="102"/>
      <c r="KMD252" s="102"/>
      <c r="KME252" s="102"/>
      <c r="KMF252" s="102"/>
      <c r="KMG252" s="102"/>
      <c r="KMH252" s="102"/>
      <c r="KMI252" s="102"/>
      <c r="KMJ252" s="102"/>
      <c r="KMK252" s="102"/>
      <c r="KML252" s="102"/>
      <c r="KMM252" s="102"/>
      <c r="KMN252" s="102"/>
      <c r="KMO252" s="102"/>
      <c r="KMP252" s="102"/>
      <c r="KMQ252" s="102"/>
      <c r="KMR252" s="102"/>
      <c r="KMS252" s="102"/>
      <c r="KMT252" s="102"/>
      <c r="KMU252" s="102"/>
      <c r="KMV252" s="102"/>
      <c r="KMW252" s="102"/>
      <c r="KMX252" s="102"/>
      <c r="KMY252" s="102"/>
      <c r="KMZ252" s="102"/>
      <c r="KNA252" s="102"/>
      <c r="KNB252" s="102"/>
      <c r="KNC252" s="102"/>
      <c r="KND252" s="102"/>
      <c r="KNE252" s="102"/>
      <c r="KNF252" s="102"/>
      <c r="KNG252" s="102"/>
      <c r="KNH252" s="102"/>
      <c r="KNI252" s="102"/>
      <c r="KNJ252" s="102"/>
      <c r="KNK252" s="102"/>
      <c r="KNL252" s="102"/>
      <c r="KNM252" s="102"/>
      <c r="KNN252" s="102"/>
      <c r="KNO252" s="102"/>
      <c r="KNP252" s="102"/>
      <c r="KNQ252" s="102"/>
      <c r="KNR252" s="102"/>
      <c r="KNS252" s="102"/>
      <c r="KNT252" s="102"/>
      <c r="KNU252" s="102"/>
      <c r="KNV252" s="102"/>
      <c r="KNW252" s="102"/>
      <c r="KNX252" s="102"/>
      <c r="KNY252" s="102"/>
      <c r="KNZ252" s="102"/>
      <c r="KOA252" s="102"/>
      <c r="KOB252" s="102"/>
      <c r="KOC252" s="102"/>
      <c r="KOD252" s="102"/>
      <c r="KOE252" s="102"/>
      <c r="KOF252" s="102"/>
      <c r="KOG252" s="102"/>
      <c r="KOH252" s="102"/>
      <c r="KOI252" s="102"/>
      <c r="KOJ252" s="102"/>
      <c r="KOK252" s="102"/>
      <c r="KOL252" s="102"/>
      <c r="KOM252" s="102"/>
      <c r="KON252" s="102"/>
      <c r="KOO252" s="102"/>
      <c r="KOP252" s="102"/>
      <c r="KOQ252" s="102"/>
      <c r="KOR252" s="102"/>
      <c r="KOS252" s="102"/>
      <c r="KOT252" s="102"/>
      <c r="KOU252" s="102"/>
      <c r="KOV252" s="102"/>
      <c r="KOW252" s="102"/>
      <c r="KOX252" s="102"/>
      <c r="KOY252" s="102"/>
      <c r="KOZ252" s="102"/>
      <c r="KPA252" s="102"/>
      <c r="KPB252" s="102"/>
      <c r="KPC252" s="102"/>
      <c r="KPD252" s="102"/>
      <c r="KPE252" s="102"/>
      <c r="KPF252" s="102"/>
      <c r="KPG252" s="102"/>
      <c r="KPH252" s="102"/>
      <c r="KPI252" s="102"/>
      <c r="KPJ252" s="102"/>
      <c r="KPK252" s="102"/>
      <c r="KPL252" s="102"/>
      <c r="KPM252" s="102"/>
      <c r="KPN252" s="102"/>
      <c r="KPO252" s="102"/>
      <c r="KPP252" s="102"/>
      <c r="KPQ252" s="102"/>
      <c r="KPR252" s="102"/>
      <c r="KPS252" s="102"/>
      <c r="KPT252" s="102"/>
      <c r="KPU252" s="102"/>
      <c r="KPV252" s="102"/>
      <c r="KPW252" s="102"/>
      <c r="KPX252" s="102"/>
      <c r="KPY252" s="102"/>
      <c r="KPZ252" s="102"/>
      <c r="KQA252" s="102"/>
      <c r="KQB252" s="102"/>
      <c r="KQC252" s="102"/>
      <c r="KQD252" s="102"/>
      <c r="KQE252" s="102"/>
      <c r="KQF252" s="102"/>
      <c r="KQG252" s="102"/>
      <c r="KQH252" s="102"/>
      <c r="KQI252" s="102"/>
      <c r="KQJ252" s="102"/>
      <c r="KQK252" s="102"/>
      <c r="KQL252" s="102"/>
      <c r="KQM252" s="102"/>
      <c r="KQN252" s="102"/>
      <c r="KQO252" s="102"/>
      <c r="KQP252" s="102"/>
      <c r="KQQ252" s="102"/>
      <c r="KQR252" s="102"/>
      <c r="KQS252" s="102"/>
      <c r="KQT252" s="102"/>
      <c r="KQU252" s="102"/>
      <c r="KQV252" s="102"/>
      <c r="KQW252" s="102"/>
      <c r="KQX252" s="102"/>
      <c r="KQY252" s="102"/>
      <c r="KQZ252" s="102"/>
      <c r="KRA252" s="102"/>
      <c r="KRB252" s="102"/>
      <c r="KRC252" s="102"/>
      <c r="KRD252" s="102"/>
      <c r="KRE252" s="102"/>
      <c r="KRF252" s="102"/>
      <c r="KRG252" s="102"/>
      <c r="KRH252" s="102"/>
      <c r="KRI252" s="102"/>
      <c r="KRJ252" s="102"/>
      <c r="KRK252" s="102"/>
      <c r="KRL252" s="102"/>
      <c r="KRM252" s="102"/>
      <c r="KRN252" s="102"/>
      <c r="KRO252" s="102"/>
      <c r="KRP252" s="102"/>
      <c r="KRQ252" s="102"/>
      <c r="KRR252" s="102"/>
      <c r="KRS252" s="102"/>
      <c r="KRT252" s="102"/>
      <c r="KRU252" s="102"/>
      <c r="KRV252" s="102"/>
      <c r="KRW252" s="102"/>
      <c r="KRX252" s="102"/>
      <c r="KRY252" s="102"/>
      <c r="KRZ252" s="102"/>
      <c r="KSA252" s="102"/>
      <c r="KSB252" s="102"/>
      <c r="KSC252" s="102"/>
      <c r="KSD252" s="102"/>
      <c r="KSE252" s="102"/>
      <c r="KSF252" s="102"/>
      <c r="KSG252" s="102"/>
      <c r="KSH252" s="102"/>
      <c r="KSI252" s="102"/>
      <c r="KSJ252" s="102"/>
      <c r="KSK252" s="102"/>
      <c r="KSL252" s="102"/>
      <c r="KSM252" s="102"/>
      <c r="KSN252" s="102"/>
      <c r="KSO252" s="102"/>
      <c r="KSP252" s="102"/>
      <c r="KSQ252" s="102"/>
      <c r="KSR252" s="102"/>
      <c r="KSS252" s="102"/>
      <c r="KST252" s="102"/>
      <c r="KSU252" s="102"/>
      <c r="KSV252" s="102"/>
      <c r="KSW252" s="102"/>
      <c r="KSX252" s="102"/>
      <c r="KSY252" s="102"/>
      <c r="KSZ252" s="102"/>
      <c r="KTA252" s="102"/>
      <c r="KTB252" s="102"/>
      <c r="KTC252" s="102"/>
      <c r="KTD252" s="102"/>
      <c r="KTE252" s="102"/>
      <c r="KTF252" s="102"/>
      <c r="KTG252" s="102"/>
      <c r="KTH252" s="102"/>
      <c r="KTI252" s="102"/>
      <c r="KTJ252" s="102"/>
      <c r="KTK252" s="102"/>
      <c r="KTL252" s="102"/>
      <c r="KTM252" s="102"/>
      <c r="KTN252" s="102"/>
      <c r="KTO252" s="102"/>
      <c r="KTP252" s="102"/>
      <c r="KTQ252" s="102"/>
      <c r="KTR252" s="102"/>
      <c r="KTS252" s="102"/>
      <c r="KTT252" s="102"/>
      <c r="KTU252" s="102"/>
      <c r="KTV252" s="102"/>
      <c r="KTW252" s="102"/>
      <c r="KTX252" s="102"/>
      <c r="KTY252" s="102"/>
      <c r="KTZ252" s="102"/>
      <c r="KUA252" s="102"/>
      <c r="KUB252" s="102"/>
      <c r="KUC252" s="102"/>
      <c r="KUD252" s="102"/>
      <c r="KUE252" s="102"/>
      <c r="KUF252" s="102"/>
      <c r="KUG252" s="102"/>
      <c r="KUH252" s="102"/>
      <c r="KUI252" s="102"/>
      <c r="KUJ252" s="102"/>
      <c r="KUK252" s="102"/>
      <c r="KUL252" s="102"/>
      <c r="KUM252" s="102"/>
      <c r="KUN252" s="102"/>
      <c r="KUO252" s="102"/>
      <c r="KUP252" s="102"/>
      <c r="KUQ252" s="102"/>
      <c r="KUR252" s="102"/>
      <c r="KUS252" s="102"/>
      <c r="KUT252" s="102"/>
      <c r="KUU252" s="102"/>
      <c r="KUV252" s="102"/>
      <c r="KUW252" s="102"/>
      <c r="KUX252" s="102"/>
      <c r="KUY252" s="102"/>
      <c r="KUZ252" s="102"/>
      <c r="KVA252" s="102"/>
      <c r="KVB252" s="102"/>
      <c r="KVC252" s="102"/>
      <c r="KVD252" s="102"/>
      <c r="KVE252" s="102"/>
      <c r="KVF252" s="102"/>
      <c r="KVG252" s="102"/>
      <c r="KVH252" s="102"/>
      <c r="KVI252" s="102"/>
      <c r="KVJ252" s="102"/>
      <c r="KVK252" s="102"/>
      <c r="KVL252" s="102"/>
      <c r="KVM252" s="102"/>
      <c r="KVN252" s="102"/>
      <c r="KVO252" s="102"/>
      <c r="KVP252" s="102"/>
      <c r="KVQ252" s="102"/>
      <c r="KVR252" s="102"/>
      <c r="KVS252" s="102"/>
      <c r="KVT252" s="102"/>
      <c r="KVU252" s="102"/>
      <c r="KVV252" s="102"/>
      <c r="KVW252" s="102"/>
      <c r="KVX252" s="102"/>
      <c r="KVY252" s="102"/>
      <c r="KVZ252" s="102"/>
      <c r="KWA252" s="102"/>
      <c r="KWB252" s="102"/>
      <c r="KWC252" s="102"/>
      <c r="KWD252" s="102"/>
      <c r="KWE252" s="102"/>
      <c r="KWF252" s="102"/>
      <c r="KWG252" s="102"/>
      <c r="KWH252" s="102"/>
      <c r="KWI252" s="102"/>
      <c r="KWJ252" s="102"/>
      <c r="KWK252" s="102"/>
      <c r="KWL252" s="102"/>
      <c r="KWM252" s="102"/>
      <c r="KWN252" s="102"/>
      <c r="KWO252" s="102"/>
      <c r="KWP252" s="102"/>
      <c r="KWQ252" s="102"/>
      <c r="KWR252" s="102"/>
      <c r="KWS252" s="102"/>
      <c r="KWT252" s="102"/>
      <c r="KWU252" s="102"/>
      <c r="KWV252" s="102"/>
      <c r="KWW252" s="102"/>
      <c r="KWX252" s="102"/>
      <c r="KWY252" s="102"/>
      <c r="KWZ252" s="102"/>
      <c r="KXA252" s="102"/>
      <c r="KXB252" s="102"/>
      <c r="KXC252" s="102"/>
      <c r="KXD252" s="102"/>
      <c r="KXE252" s="102"/>
      <c r="KXF252" s="102"/>
      <c r="KXG252" s="102"/>
      <c r="KXH252" s="102"/>
      <c r="KXI252" s="102"/>
      <c r="KXJ252" s="102"/>
      <c r="KXK252" s="102"/>
      <c r="KXL252" s="102"/>
      <c r="KXM252" s="102"/>
      <c r="KXN252" s="102"/>
      <c r="KXO252" s="102"/>
      <c r="KXP252" s="102"/>
      <c r="KXQ252" s="102"/>
      <c r="KXR252" s="102"/>
      <c r="KXS252" s="102"/>
      <c r="KXT252" s="102"/>
      <c r="KXU252" s="102"/>
      <c r="KXV252" s="102"/>
      <c r="KXW252" s="102"/>
      <c r="KXX252" s="102"/>
      <c r="KXY252" s="102"/>
      <c r="KXZ252" s="102"/>
      <c r="KYA252" s="102"/>
      <c r="KYB252" s="102"/>
      <c r="KYC252" s="102"/>
      <c r="KYD252" s="102"/>
      <c r="KYE252" s="102"/>
      <c r="KYF252" s="102"/>
      <c r="KYG252" s="102"/>
      <c r="KYH252" s="102"/>
      <c r="KYI252" s="102"/>
      <c r="KYJ252" s="102"/>
      <c r="KYK252" s="102"/>
      <c r="KYL252" s="102"/>
      <c r="KYM252" s="102"/>
      <c r="KYN252" s="102"/>
      <c r="KYO252" s="102"/>
      <c r="KYP252" s="102"/>
      <c r="KYQ252" s="102"/>
      <c r="KYR252" s="102"/>
      <c r="KYS252" s="102"/>
      <c r="KYT252" s="102"/>
      <c r="KYU252" s="102"/>
      <c r="KYV252" s="102"/>
      <c r="KYW252" s="102"/>
      <c r="KYX252" s="102"/>
      <c r="KYY252" s="102"/>
      <c r="KYZ252" s="102"/>
      <c r="KZA252" s="102"/>
      <c r="KZB252" s="102"/>
      <c r="KZC252" s="102"/>
      <c r="KZD252" s="102"/>
      <c r="KZE252" s="102"/>
      <c r="KZF252" s="102"/>
      <c r="KZG252" s="102"/>
      <c r="KZH252" s="102"/>
      <c r="KZI252" s="102"/>
      <c r="KZJ252" s="102"/>
      <c r="KZK252" s="102"/>
      <c r="KZL252" s="102"/>
      <c r="KZM252" s="102"/>
      <c r="KZN252" s="102"/>
      <c r="KZO252" s="102"/>
      <c r="KZP252" s="102"/>
      <c r="KZQ252" s="102"/>
      <c r="KZR252" s="102"/>
      <c r="KZS252" s="102"/>
      <c r="KZT252" s="102"/>
      <c r="KZU252" s="102"/>
      <c r="KZV252" s="102"/>
      <c r="KZW252" s="102"/>
      <c r="KZX252" s="102"/>
      <c r="KZY252" s="102"/>
      <c r="KZZ252" s="102"/>
      <c r="LAA252" s="102"/>
      <c r="LAB252" s="102"/>
      <c r="LAC252" s="102"/>
      <c r="LAD252" s="102"/>
      <c r="LAE252" s="102"/>
      <c r="LAF252" s="102"/>
      <c r="LAG252" s="102"/>
      <c r="LAH252" s="102"/>
      <c r="LAI252" s="102"/>
      <c r="LAJ252" s="102"/>
      <c r="LAK252" s="102"/>
      <c r="LAL252" s="102"/>
      <c r="LAM252" s="102"/>
      <c r="LAN252" s="102"/>
      <c r="LAO252" s="102"/>
      <c r="LAP252" s="102"/>
      <c r="LAQ252" s="102"/>
      <c r="LAR252" s="102"/>
      <c r="LAS252" s="102"/>
      <c r="LAT252" s="102"/>
      <c r="LAU252" s="102"/>
      <c r="LAV252" s="102"/>
      <c r="LAW252" s="102"/>
      <c r="LAX252" s="102"/>
      <c r="LAY252" s="102"/>
      <c r="LAZ252" s="102"/>
      <c r="LBA252" s="102"/>
      <c r="LBB252" s="102"/>
      <c r="LBC252" s="102"/>
      <c r="LBD252" s="102"/>
      <c r="LBE252" s="102"/>
      <c r="LBF252" s="102"/>
      <c r="LBG252" s="102"/>
      <c r="LBH252" s="102"/>
      <c r="LBI252" s="102"/>
      <c r="LBJ252" s="102"/>
      <c r="LBK252" s="102"/>
      <c r="LBL252" s="102"/>
      <c r="LBM252" s="102"/>
      <c r="LBN252" s="102"/>
      <c r="LBO252" s="102"/>
      <c r="LBP252" s="102"/>
      <c r="LBQ252" s="102"/>
      <c r="LBR252" s="102"/>
      <c r="LBS252" s="102"/>
      <c r="LBT252" s="102"/>
      <c r="LBU252" s="102"/>
      <c r="LBV252" s="102"/>
      <c r="LBW252" s="102"/>
      <c r="LBX252" s="102"/>
      <c r="LBY252" s="102"/>
      <c r="LBZ252" s="102"/>
      <c r="LCA252" s="102"/>
      <c r="LCB252" s="102"/>
      <c r="LCC252" s="102"/>
      <c r="LCD252" s="102"/>
      <c r="LCE252" s="102"/>
      <c r="LCF252" s="102"/>
      <c r="LCG252" s="102"/>
      <c r="LCH252" s="102"/>
      <c r="LCI252" s="102"/>
      <c r="LCJ252" s="102"/>
      <c r="LCK252" s="102"/>
      <c r="LCL252" s="102"/>
      <c r="LCM252" s="102"/>
      <c r="LCN252" s="102"/>
      <c r="LCO252" s="102"/>
      <c r="LCP252" s="102"/>
      <c r="LCQ252" s="102"/>
      <c r="LCR252" s="102"/>
      <c r="LCS252" s="102"/>
      <c r="LCT252" s="102"/>
      <c r="LCU252" s="102"/>
      <c r="LCV252" s="102"/>
      <c r="LCW252" s="102"/>
      <c r="LCX252" s="102"/>
      <c r="LCY252" s="102"/>
      <c r="LCZ252" s="102"/>
      <c r="LDA252" s="102"/>
      <c r="LDB252" s="102"/>
      <c r="LDC252" s="102"/>
      <c r="LDD252" s="102"/>
      <c r="LDE252" s="102"/>
      <c r="LDF252" s="102"/>
      <c r="LDG252" s="102"/>
      <c r="LDH252" s="102"/>
      <c r="LDI252" s="102"/>
      <c r="LDJ252" s="102"/>
      <c r="LDK252" s="102"/>
      <c r="LDL252" s="102"/>
      <c r="LDM252" s="102"/>
      <c r="LDN252" s="102"/>
      <c r="LDO252" s="102"/>
      <c r="LDP252" s="102"/>
      <c r="LDQ252" s="102"/>
      <c r="LDR252" s="102"/>
      <c r="LDS252" s="102"/>
      <c r="LDT252" s="102"/>
      <c r="LDU252" s="102"/>
      <c r="LDV252" s="102"/>
      <c r="LDW252" s="102"/>
      <c r="LDX252" s="102"/>
      <c r="LDY252" s="102"/>
      <c r="LDZ252" s="102"/>
      <c r="LEA252" s="102"/>
      <c r="LEB252" s="102"/>
      <c r="LEC252" s="102"/>
      <c r="LED252" s="102"/>
      <c r="LEE252" s="102"/>
      <c r="LEF252" s="102"/>
      <c r="LEG252" s="102"/>
      <c r="LEH252" s="102"/>
      <c r="LEI252" s="102"/>
      <c r="LEJ252" s="102"/>
      <c r="LEK252" s="102"/>
      <c r="LEL252" s="102"/>
      <c r="LEM252" s="102"/>
      <c r="LEN252" s="102"/>
      <c r="LEO252" s="102"/>
      <c r="LEP252" s="102"/>
      <c r="LEQ252" s="102"/>
      <c r="LER252" s="102"/>
      <c r="LES252" s="102"/>
      <c r="LET252" s="102"/>
      <c r="LEU252" s="102"/>
      <c r="LEV252" s="102"/>
      <c r="LEW252" s="102"/>
      <c r="LEX252" s="102"/>
      <c r="LEY252" s="102"/>
      <c r="LEZ252" s="102"/>
      <c r="LFA252" s="102"/>
      <c r="LFB252" s="102"/>
      <c r="LFC252" s="102"/>
      <c r="LFD252" s="102"/>
      <c r="LFE252" s="102"/>
      <c r="LFF252" s="102"/>
      <c r="LFG252" s="102"/>
      <c r="LFH252" s="102"/>
      <c r="LFI252" s="102"/>
      <c r="LFJ252" s="102"/>
      <c r="LFK252" s="102"/>
      <c r="LFL252" s="102"/>
      <c r="LFM252" s="102"/>
      <c r="LFN252" s="102"/>
      <c r="LFO252" s="102"/>
      <c r="LFP252" s="102"/>
      <c r="LFQ252" s="102"/>
      <c r="LFR252" s="102"/>
      <c r="LFS252" s="102"/>
      <c r="LFT252" s="102"/>
      <c r="LFU252" s="102"/>
      <c r="LFV252" s="102"/>
      <c r="LFW252" s="102"/>
      <c r="LFX252" s="102"/>
      <c r="LFY252" s="102"/>
      <c r="LFZ252" s="102"/>
      <c r="LGA252" s="102"/>
      <c r="LGB252" s="102"/>
      <c r="LGC252" s="102"/>
      <c r="LGD252" s="102"/>
      <c r="LGE252" s="102"/>
      <c r="LGF252" s="102"/>
      <c r="LGG252" s="102"/>
      <c r="LGH252" s="102"/>
      <c r="LGI252" s="102"/>
      <c r="LGJ252" s="102"/>
      <c r="LGK252" s="102"/>
      <c r="LGL252" s="102"/>
      <c r="LGM252" s="102"/>
      <c r="LGN252" s="102"/>
      <c r="LGO252" s="102"/>
      <c r="LGP252" s="102"/>
      <c r="LGQ252" s="102"/>
      <c r="LGR252" s="102"/>
      <c r="LGS252" s="102"/>
      <c r="LGT252" s="102"/>
      <c r="LGU252" s="102"/>
      <c r="LGV252" s="102"/>
      <c r="LGW252" s="102"/>
      <c r="LGX252" s="102"/>
      <c r="LGY252" s="102"/>
      <c r="LGZ252" s="102"/>
      <c r="LHA252" s="102"/>
      <c r="LHB252" s="102"/>
      <c r="LHC252" s="102"/>
      <c r="LHD252" s="102"/>
      <c r="LHE252" s="102"/>
      <c r="LHF252" s="102"/>
      <c r="LHG252" s="102"/>
      <c r="LHH252" s="102"/>
      <c r="LHI252" s="102"/>
      <c r="LHJ252" s="102"/>
      <c r="LHK252" s="102"/>
      <c r="LHL252" s="102"/>
      <c r="LHM252" s="102"/>
      <c r="LHN252" s="102"/>
      <c r="LHO252" s="102"/>
      <c r="LHP252" s="102"/>
      <c r="LHQ252" s="102"/>
      <c r="LHR252" s="102"/>
      <c r="LHS252" s="102"/>
      <c r="LHT252" s="102"/>
      <c r="LHU252" s="102"/>
      <c r="LHV252" s="102"/>
      <c r="LHW252" s="102"/>
      <c r="LHX252" s="102"/>
      <c r="LHY252" s="102"/>
      <c r="LHZ252" s="102"/>
      <c r="LIA252" s="102"/>
      <c r="LIB252" s="102"/>
      <c r="LIC252" s="102"/>
      <c r="LID252" s="102"/>
      <c r="LIE252" s="102"/>
      <c r="LIF252" s="102"/>
      <c r="LIG252" s="102"/>
      <c r="LIH252" s="102"/>
      <c r="LII252" s="102"/>
      <c r="LIJ252" s="102"/>
      <c r="LIK252" s="102"/>
      <c r="LIL252" s="102"/>
      <c r="LIM252" s="102"/>
      <c r="LIN252" s="102"/>
      <c r="LIO252" s="102"/>
      <c r="LIP252" s="102"/>
      <c r="LIQ252" s="102"/>
      <c r="LIR252" s="102"/>
      <c r="LIS252" s="102"/>
      <c r="LIT252" s="102"/>
      <c r="LIU252" s="102"/>
      <c r="LIV252" s="102"/>
      <c r="LIW252" s="102"/>
      <c r="LIX252" s="102"/>
      <c r="LIY252" s="102"/>
      <c r="LIZ252" s="102"/>
      <c r="LJA252" s="102"/>
      <c r="LJB252" s="102"/>
      <c r="LJC252" s="102"/>
      <c r="LJD252" s="102"/>
      <c r="LJE252" s="102"/>
      <c r="LJF252" s="102"/>
      <c r="LJG252" s="102"/>
      <c r="LJH252" s="102"/>
      <c r="LJI252" s="102"/>
      <c r="LJJ252" s="102"/>
      <c r="LJK252" s="102"/>
      <c r="LJL252" s="102"/>
      <c r="LJM252" s="102"/>
      <c r="LJN252" s="102"/>
      <c r="LJO252" s="102"/>
      <c r="LJP252" s="102"/>
      <c r="LJQ252" s="102"/>
      <c r="LJR252" s="102"/>
      <c r="LJS252" s="102"/>
      <c r="LJT252" s="102"/>
      <c r="LJU252" s="102"/>
      <c r="LJV252" s="102"/>
      <c r="LJW252" s="102"/>
      <c r="LJX252" s="102"/>
      <c r="LJY252" s="102"/>
      <c r="LJZ252" s="102"/>
      <c r="LKA252" s="102"/>
      <c r="LKB252" s="102"/>
      <c r="LKC252" s="102"/>
      <c r="LKD252" s="102"/>
      <c r="LKE252" s="102"/>
      <c r="LKF252" s="102"/>
      <c r="LKG252" s="102"/>
      <c r="LKH252" s="102"/>
      <c r="LKI252" s="102"/>
      <c r="LKJ252" s="102"/>
      <c r="LKK252" s="102"/>
      <c r="LKL252" s="102"/>
      <c r="LKM252" s="102"/>
      <c r="LKN252" s="102"/>
      <c r="LKO252" s="102"/>
      <c r="LKP252" s="102"/>
      <c r="LKQ252" s="102"/>
      <c r="LKR252" s="102"/>
      <c r="LKS252" s="102"/>
      <c r="LKT252" s="102"/>
      <c r="LKU252" s="102"/>
      <c r="LKV252" s="102"/>
      <c r="LKW252" s="102"/>
      <c r="LKX252" s="102"/>
      <c r="LKY252" s="102"/>
      <c r="LKZ252" s="102"/>
      <c r="LLA252" s="102"/>
      <c r="LLB252" s="102"/>
      <c r="LLC252" s="102"/>
      <c r="LLD252" s="102"/>
      <c r="LLE252" s="102"/>
      <c r="LLF252" s="102"/>
      <c r="LLG252" s="102"/>
      <c r="LLH252" s="102"/>
      <c r="LLI252" s="102"/>
      <c r="LLJ252" s="102"/>
      <c r="LLK252" s="102"/>
      <c r="LLL252" s="102"/>
      <c r="LLM252" s="102"/>
      <c r="LLN252" s="102"/>
      <c r="LLO252" s="102"/>
      <c r="LLP252" s="102"/>
      <c r="LLQ252" s="102"/>
      <c r="LLR252" s="102"/>
      <c r="LLS252" s="102"/>
      <c r="LLT252" s="102"/>
      <c r="LLU252" s="102"/>
      <c r="LLV252" s="102"/>
      <c r="LLW252" s="102"/>
      <c r="LLX252" s="102"/>
      <c r="LLY252" s="102"/>
      <c r="LLZ252" s="102"/>
      <c r="LMA252" s="102"/>
      <c r="LMB252" s="102"/>
      <c r="LMC252" s="102"/>
      <c r="LMD252" s="102"/>
      <c r="LME252" s="102"/>
      <c r="LMF252" s="102"/>
      <c r="LMG252" s="102"/>
      <c r="LMH252" s="102"/>
      <c r="LMI252" s="102"/>
      <c r="LMJ252" s="102"/>
      <c r="LMK252" s="102"/>
      <c r="LML252" s="102"/>
      <c r="LMM252" s="102"/>
      <c r="LMN252" s="102"/>
      <c r="LMO252" s="102"/>
      <c r="LMP252" s="102"/>
      <c r="LMQ252" s="102"/>
      <c r="LMR252" s="102"/>
      <c r="LMS252" s="102"/>
      <c r="LMT252" s="102"/>
      <c r="LMU252" s="102"/>
      <c r="LMV252" s="102"/>
      <c r="LMW252" s="102"/>
      <c r="LMX252" s="102"/>
      <c r="LMY252" s="102"/>
      <c r="LMZ252" s="102"/>
      <c r="LNA252" s="102"/>
      <c r="LNB252" s="102"/>
      <c r="LNC252" s="102"/>
      <c r="LND252" s="102"/>
      <c r="LNE252" s="102"/>
      <c r="LNF252" s="102"/>
      <c r="LNG252" s="102"/>
      <c r="LNH252" s="102"/>
      <c r="LNI252" s="102"/>
      <c r="LNJ252" s="102"/>
      <c r="LNK252" s="102"/>
      <c r="LNL252" s="102"/>
      <c r="LNM252" s="102"/>
      <c r="LNN252" s="102"/>
      <c r="LNO252" s="102"/>
      <c r="LNP252" s="102"/>
      <c r="LNQ252" s="102"/>
      <c r="LNR252" s="102"/>
      <c r="LNS252" s="102"/>
      <c r="LNT252" s="102"/>
      <c r="LNU252" s="102"/>
      <c r="LNV252" s="102"/>
      <c r="LNW252" s="102"/>
      <c r="LNX252" s="102"/>
      <c r="LNY252" s="102"/>
      <c r="LNZ252" s="102"/>
      <c r="LOA252" s="102"/>
      <c r="LOB252" s="102"/>
      <c r="LOC252" s="102"/>
      <c r="LOD252" s="102"/>
      <c r="LOE252" s="102"/>
      <c r="LOF252" s="102"/>
      <c r="LOG252" s="102"/>
      <c r="LOH252" s="102"/>
      <c r="LOI252" s="102"/>
      <c r="LOJ252" s="102"/>
      <c r="LOK252" s="102"/>
      <c r="LOL252" s="102"/>
      <c r="LOM252" s="102"/>
      <c r="LON252" s="102"/>
      <c r="LOO252" s="102"/>
      <c r="LOP252" s="102"/>
      <c r="LOQ252" s="102"/>
      <c r="LOR252" s="102"/>
      <c r="LOS252" s="102"/>
      <c r="LOT252" s="102"/>
      <c r="LOU252" s="102"/>
      <c r="LOV252" s="102"/>
      <c r="LOW252" s="102"/>
      <c r="LOX252" s="102"/>
      <c r="LOY252" s="102"/>
      <c r="LOZ252" s="102"/>
      <c r="LPA252" s="102"/>
      <c r="LPB252" s="102"/>
      <c r="LPC252" s="102"/>
      <c r="LPD252" s="102"/>
      <c r="LPE252" s="102"/>
      <c r="LPF252" s="102"/>
      <c r="LPG252" s="102"/>
      <c r="LPH252" s="102"/>
      <c r="LPI252" s="102"/>
      <c r="LPJ252" s="102"/>
      <c r="LPK252" s="102"/>
      <c r="LPL252" s="102"/>
      <c r="LPM252" s="102"/>
      <c r="LPN252" s="102"/>
      <c r="LPO252" s="102"/>
      <c r="LPP252" s="102"/>
      <c r="LPQ252" s="102"/>
      <c r="LPR252" s="102"/>
      <c r="LPS252" s="102"/>
      <c r="LPT252" s="102"/>
      <c r="LPU252" s="102"/>
      <c r="LPV252" s="102"/>
      <c r="LPW252" s="102"/>
      <c r="LPX252" s="102"/>
      <c r="LPY252" s="102"/>
      <c r="LPZ252" s="102"/>
      <c r="LQA252" s="102"/>
      <c r="LQB252" s="102"/>
      <c r="LQC252" s="102"/>
      <c r="LQD252" s="102"/>
      <c r="LQE252" s="102"/>
      <c r="LQF252" s="102"/>
      <c r="LQG252" s="102"/>
      <c r="LQH252" s="102"/>
      <c r="LQI252" s="102"/>
      <c r="LQJ252" s="102"/>
      <c r="LQK252" s="102"/>
      <c r="LQL252" s="102"/>
      <c r="LQM252" s="102"/>
      <c r="LQN252" s="102"/>
      <c r="LQO252" s="102"/>
      <c r="LQP252" s="102"/>
      <c r="LQQ252" s="102"/>
      <c r="LQR252" s="102"/>
      <c r="LQS252" s="102"/>
      <c r="LQT252" s="102"/>
      <c r="LQU252" s="102"/>
      <c r="LQV252" s="102"/>
      <c r="LQW252" s="102"/>
      <c r="LQX252" s="102"/>
      <c r="LQY252" s="102"/>
      <c r="LQZ252" s="102"/>
      <c r="LRA252" s="102"/>
      <c r="LRB252" s="102"/>
      <c r="LRC252" s="102"/>
      <c r="LRD252" s="102"/>
      <c r="LRE252" s="102"/>
      <c r="LRF252" s="102"/>
      <c r="LRG252" s="102"/>
      <c r="LRH252" s="102"/>
      <c r="LRI252" s="102"/>
      <c r="LRJ252" s="102"/>
      <c r="LRK252" s="102"/>
      <c r="LRL252" s="102"/>
      <c r="LRM252" s="102"/>
      <c r="LRN252" s="102"/>
      <c r="LRO252" s="102"/>
      <c r="LRP252" s="102"/>
      <c r="LRQ252" s="102"/>
      <c r="LRR252" s="102"/>
      <c r="LRS252" s="102"/>
      <c r="LRT252" s="102"/>
      <c r="LRU252" s="102"/>
      <c r="LRV252" s="102"/>
      <c r="LRW252" s="102"/>
      <c r="LRX252" s="102"/>
      <c r="LRY252" s="102"/>
      <c r="LRZ252" s="102"/>
      <c r="LSA252" s="102"/>
      <c r="LSB252" s="102"/>
      <c r="LSC252" s="102"/>
      <c r="LSD252" s="102"/>
      <c r="LSE252" s="102"/>
      <c r="LSF252" s="102"/>
      <c r="LSG252" s="102"/>
      <c r="LSH252" s="102"/>
      <c r="LSI252" s="102"/>
      <c r="LSJ252" s="102"/>
      <c r="LSK252" s="102"/>
      <c r="LSL252" s="102"/>
      <c r="LSM252" s="102"/>
      <c r="LSN252" s="102"/>
      <c r="LSO252" s="102"/>
      <c r="LSP252" s="102"/>
      <c r="LSQ252" s="102"/>
      <c r="LSR252" s="102"/>
      <c r="LSS252" s="102"/>
      <c r="LST252" s="102"/>
      <c r="LSU252" s="102"/>
      <c r="LSV252" s="102"/>
      <c r="LSW252" s="102"/>
      <c r="LSX252" s="102"/>
      <c r="LSY252" s="102"/>
      <c r="LSZ252" s="102"/>
      <c r="LTA252" s="102"/>
      <c r="LTB252" s="102"/>
      <c r="LTC252" s="102"/>
      <c r="LTD252" s="102"/>
      <c r="LTE252" s="102"/>
      <c r="LTF252" s="102"/>
      <c r="LTG252" s="102"/>
      <c r="LTH252" s="102"/>
      <c r="LTI252" s="102"/>
      <c r="LTJ252" s="102"/>
      <c r="LTK252" s="102"/>
      <c r="LTL252" s="102"/>
      <c r="LTM252" s="102"/>
      <c r="LTN252" s="102"/>
      <c r="LTO252" s="102"/>
      <c r="LTP252" s="102"/>
      <c r="LTQ252" s="102"/>
      <c r="LTR252" s="102"/>
      <c r="LTS252" s="102"/>
      <c r="LTT252" s="102"/>
      <c r="LTU252" s="102"/>
      <c r="LTV252" s="102"/>
      <c r="LTW252" s="102"/>
      <c r="LTX252" s="102"/>
      <c r="LTY252" s="102"/>
      <c r="LTZ252" s="102"/>
      <c r="LUA252" s="102"/>
      <c r="LUB252" s="102"/>
      <c r="LUC252" s="102"/>
      <c r="LUD252" s="102"/>
      <c r="LUE252" s="102"/>
      <c r="LUF252" s="102"/>
      <c r="LUG252" s="102"/>
      <c r="LUH252" s="102"/>
      <c r="LUI252" s="102"/>
      <c r="LUJ252" s="102"/>
      <c r="LUK252" s="102"/>
      <c r="LUL252" s="102"/>
      <c r="LUM252" s="102"/>
      <c r="LUN252" s="102"/>
      <c r="LUO252" s="102"/>
      <c r="LUP252" s="102"/>
      <c r="LUQ252" s="102"/>
      <c r="LUR252" s="102"/>
      <c r="LUS252" s="102"/>
      <c r="LUT252" s="102"/>
      <c r="LUU252" s="102"/>
      <c r="LUV252" s="102"/>
      <c r="LUW252" s="102"/>
      <c r="LUX252" s="102"/>
      <c r="LUY252" s="102"/>
      <c r="LUZ252" s="102"/>
      <c r="LVA252" s="102"/>
      <c r="LVB252" s="102"/>
      <c r="LVC252" s="102"/>
      <c r="LVD252" s="102"/>
      <c r="LVE252" s="102"/>
      <c r="LVF252" s="102"/>
      <c r="LVG252" s="102"/>
      <c r="LVH252" s="102"/>
      <c r="LVI252" s="102"/>
      <c r="LVJ252" s="102"/>
      <c r="LVK252" s="102"/>
      <c r="LVL252" s="102"/>
      <c r="LVM252" s="102"/>
      <c r="LVN252" s="102"/>
      <c r="LVO252" s="102"/>
      <c r="LVP252" s="102"/>
      <c r="LVQ252" s="102"/>
      <c r="LVR252" s="102"/>
      <c r="LVS252" s="102"/>
      <c r="LVT252" s="102"/>
      <c r="LVU252" s="102"/>
      <c r="LVV252" s="102"/>
      <c r="LVW252" s="102"/>
      <c r="LVX252" s="102"/>
      <c r="LVY252" s="102"/>
      <c r="LVZ252" s="102"/>
      <c r="LWA252" s="102"/>
      <c r="LWB252" s="102"/>
      <c r="LWC252" s="102"/>
      <c r="LWD252" s="102"/>
      <c r="LWE252" s="102"/>
      <c r="LWF252" s="102"/>
      <c r="LWG252" s="102"/>
      <c r="LWH252" s="102"/>
      <c r="LWI252" s="102"/>
      <c r="LWJ252" s="102"/>
      <c r="LWK252" s="102"/>
      <c r="LWL252" s="102"/>
      <c r="LWM252" s="102"/>
      <c r="LWN252" s="102"/>
      <c r="LWO252" s="102"/>
      <c r="LWP252" s="102"/>
      <c r="LWQ252" s="102"/>
      <c r="LWR252" s="102"/>
      <c r="LWS252" s="102"/>
      <c r="LWT252" s="102"/>
      <c r="LWU252" s="102"/>
      <c r="LWV252" s="102"/>
      <c r="LWW252" s="102"/>
      <c r="LWX252" s="102"/>
      <c r="LWY252" s="102"/>
      <c r="LWZ252" s="102"/>
      <c r="LXA252" s="102"/>
      <c r="LXB252" s="102"/>
      <c r="LXC252" s="102"/>
      <c r="LXD252" s="102"/>
      <c r="LXE252" s="102"/>
      <c r="LXF252" s="102"/>
      <c r="LXG252" s="102"/>
      <c r="LXH252" s="102"/>
      <c r="LXI252" s="102"/>
      <c r="LXJ252" s="102"/>
      <c r="LXK252" s="102"/>
      <c r="LXL252" s="102"/>
      <c r="LXM252" s="102"/>
      <c r="LXN252" s="102"/>
      <c r="LXO252" s="102"/>
      <c r="LXP252" s="102"/>
      <c r="LXQ252" s="102"/>
      <c r="LXR252" s="102"/>
      <c r="LXS252" s="102"/>
      <c r="LXT252" s="102"/>
      <c r="LXU252" s="102"/>
      <c r="LXV252" s="102"/>
      <c r="LXW252" s="102"/>
      <c r="LXX252" s="102"/>
      <c r="LXY252" s="102"/>
      <c r="LXZ252" s="102"/>
      <c r="LYA252" s="102"/>
      <c r="LYB252" s="102"/>
      <c r="LYC252" s="102"/>
      <c r="LYD252" s="102"/>
      <c r="LYE252" s="102"/>
      <c r="LYF252" s="102"/>
      <c r="LYG252" s="102"/>
      <c r="LYH252" s="102"/>
      <c r="LYI252" s="102"/>
      <c r="LYJ252" s="102"/>
      <c r="LYK252" s="102"/>
      <c r="LYL252" s="102"/>
      <c r="LYM252" s="102"/>
      <c r="LYN252" s="102"/>
      <c r="LYO252" s="102"/>
      <c r="LYP252" s="102"/>
      <c r="LYQ252" s="102"/>
      <c r="LYR252" s="102"/>
      <c r="LYS252" s="102"/>
      <c r="LYT252" s="102"/>
      <c r="LYU252" s="102"/>
      <c r="LYV252" s="102"/>
      <c r="LYW252" s="102"/>
      <c r="LYX252" s="102"/>
      <c r="LYY252" s="102"/>
      <c r="LYZ252" s="102"/>
      <c r="LZA252" s="102"/>
      <c r="LZB252" s="102"/>
      <c r="LZC252" s="102"/>
      <c r="LZD252" s="102"/>
      <c r="LZE252" s="102"/>
      <c r="LZF252" s="102"/>
      <c r="LZG252" s="102"/>
      <c r="LZH252" s="102"/>
      <c r="LZI252" s="102"/>
      <c r="LZJ252" s="102"/>
      <c r="LZK252" s="102"/>
      <c r="LZL252" s="102"/>
      <c r="LZM252" s="102"/>
      <c r="LZN252" s="102"/>
      <c r="LZO252" s="102"/>
      <c r="LZP252" s="102"/>
      <c r="LZQ252" s="102"/>
      <c r="LZR252" s="102"/>
      <c r="LZS252" s="102"/>
      <c r="LZT252" s="102"/>
      <c r="LZU252" s="102"/>
      <c r="LZV252" s="102"/>
      <c r="LZW252" s="102"/>
      <c r="LZX252" s="102"/>
      <c r="LZY252" s="102"/>
      <c r="LZZ252" s="102"/>
      <c r="MAA252" s="102"/>
      <c r="MAB252" s="102"/>
      <c r="MAC252" s="102"/>
      <c r="MAD252" s="102"/>
      <c r="MAE252" s="102"/>
      <c r="MAF252" s="102"/>
      <c r="MAG252" s="102"/>
      <c r="MAH252" s="102"/>
      <c r="MAI252" s="102"/>
      <c r="MAJ252" s="102"/>
      <c r="MAK252" s="102"/>
      <c r="MAL252" s="102"/>
      <c r="MAM252" s="102"/>
      <c r="MAN252" s="102"/>
      <c r="MAO252" s="102"/>
      <c r="MAP252" s="102"/>
      <c r="MAQ252" s="102"/>
      <c r="MAR252" s="102"/>
      <c r="MAS252" s="102"/>
      <c r="MAT252" s="102"/>
      <c r="MAU252" s="102"/>
      <c r="MAV252" s="102"/>
      <c r="MAW252" s="102"/>
      <c r="MAX252" s="102"/>
      <c r="MAY252" s="102"/>
      <c r="MAZ252" s="102"/>
      <c r="MBA252" s="102"/>
      <c r="MBB252" s="102"/>
      <c r="MBC252" s="102"/>
      <c r="MBD252" s="102"/>
      <c r="MBE252" s="102"/>
      <c r="MBF252" s="102"/>
      <c r="MBG252" s="102"/>
      <c r="MBH252" s="102"/>
      <c r="MBI252" s="102"/>
      <c r="MBJ252" s="102"/>
      <c r="MBK252" s="102"/>
      <c r="MBL252" s="102"/>
      <c r="MBM252" s="102"/>
      <c r="MBN252" s="102"/>
      <c r="MBO252" s="102"/>
      <c r="MBP252" s="102"/>
      <c r="MBQ252" s="102"/>
      <c r="MBR252" s="102"/>
      <c r="MBS252" s="102"/>
      <c r="MBT252" s="102"/>
      <c r="MBU252" s="102"/>
      <c r="MBV252" s="102"/>
      <c r="MBW252" s="102"/>
      <c r="MBX252" s="102"/>
      <c r="MBY252" s="102"/>
      <c r="MBZ252" s="102"/>
      <c r="MCA252" s="102"/>
      <c r="MCB252" s="102"/>
      <c r="MCC252" s="102"/>
      <c r="MCD252" s="102"/>
      <c r="MCE252" s="102"/>
      <c r="MCF252" s="102"/>
      <c r="MCG252" s="102"/>
      <c r="MCH252" s="102"/>
      <c r="MCI252" s="102"/>
      <c r="MCJ252" s="102"/>
      <c r="MCK252" s="102"/>
      <c r="MCL252" s="102"/>
      <c r="MCM252" s="102"/>
      <c r="MCN252" s="102"/>
      <c r="MCO252" s="102"/>
      <c r="MCP252" s="102"/>
      <c r="MCQ252" s="102"/>
      <c r="MCR252" s="102"/>
      <c r="MCS252" s="102"/>
      <c r="MCT252" s="102"/>
      <c r="MCU252" s="102"/>
      <c r="MCV252" s="102"/>
      <c r="MCW252" s="102"/>
      <c r="MCX252" s="102"/>
      <c r="MCY252" s="102"/>
      <c r="MCZ252" s="102"/>
      <c r="MDA252" s="102"/>
      <c r="MDB252" s="102"/>
      <c r="MDC252" s="102"/>
      <c r="MDD252" s="102"/>
      <c r="MDE252" s="102"/>
      <c r="MDF252" s="102"/>
      <c r="MDG252" s="102"/>
      <c r="MDH252" s="102"/>
      <c r="MDI252" s="102"/>
      <c r="MDJ252" s="102"/>
      <c r="MDK252" s="102"/>
      <c r="MDL252" s="102"/>
      <c r="MDM252" s="102"/>
      <c r="MDN252" s="102"/>
      <c r="MDO252" s="102"/>
      <c r="MDP252" s="102"/>
      <c r="MDQ252" s="102"/>
      <c r="MDR252" s="102"/>
      <c r="MDS252" s="102"/>
      <c r="MDT252" s="102"/>
      <c r="MDU252" s="102"/>
      <c r="MDV252" s="102"/>
      <c r="MDW252" s="102"/>
      <c r="MDX252" s="102"/>
      <c r="MDY252" s="102"/>
      <c r="MDZ252" s="102"/>
      <c r="MEA252" s="102"/>
      <c r="MEB252" s="102"/>
      <c r="MEC252" s="102"/>
      <c r="MED252" s="102"/>
      <c r="MEE252" s="102"/>
      <c r="MEF252" s="102"/>
      <c r="MEG252" s="102"/>
      <c r="MEH252" s="102"/>
      <c r="MEI252" s="102"/>
      <c r="MEJ252" s="102"/>
      <c r="MEK252" s="102"/>
      <c r="MEL252" s="102"/>
      <c r="MEM252" s="102"/>
      <c r="MEN252" s="102"/>
      <c r="MEO252" s="102"/>
      <c r="MEP252" s="102"/>
      <c r="MEQ252" s="102"/>
      <c r="MER252" s="102"/>
      <c r="MES252" s="102"/>
      <c r="MET252" s="102"/>
      <c r="MEU252" s="102"/>
      <c r="MEV252" s="102"/>
      <c r="MEW252" s="102"/>
      <c r="MEX252" s="102"/>
      <c r="MEY252" s="102"/>
      <c r="MEZ252" s="102"/>
      <c r="MFA252" s="102"/>
      <c r="MFB252" s="102"/>
      <c r="MFC252" s="102"/>
      <c r="MFD252" s="102"/>
      <c r="MFE252" s="102"/>
      <c r="MFF252" s="102"/>
      <c r="MFG252" s="102"/>
      <c r="MFH252" s="102"/>
      <c r="MFI252" s="102"/>
      <c r="MFJ252" s="102"/>
      <c r="MFK252" s="102"/>
      <c r="MFL252" s="102"/>
      <c r="MFM252" s="102"/>
      <c r="MFN252" s="102"/>
      <c r="MFO252" s="102"/>
      <c r="MFP252" s="102"/>
      <c r="MFQ252" s="102"/>
      <c r="MFR252" s="102"/>
      <c r="MFS252" s="102"/>
      <c r="MFT252" s="102"/>
      <c r="MFU252" s="102"/>
      <c r="MFV252" s="102"/>
      <c r="MFW252" s="102"/>
      <c r="MFX252" s="102"/>
      <c r="MFY252" s="102"/>
      <c r="MFZ252" s="102"/>
      <c r="MGA252" s="102"/>
      <c r="MGB252" s="102"/>
      <c r="MGC252" s="102"/>
      <c r="MGD252" s="102"/>
      <c r="MGE252" s="102"/>
      <c r="MGF252" s="102"/>
      <c r="MGG252" s="102"/>
      <c r="MGH252" s="102"/>
      <c r="MGI252" s="102"/>
      <c r="MGJ252" s="102"/>
      <c r="MGK252" s="102"/>
      <c r="MGL252" s="102"/>
      <c r="MGM252" s="102"/>
      <c r="MGN252" s="102"/>
      <c r="MGO252" s="102"/>
      <c r="MGP252" s="102"/>
      <c r="MGQ252" s="102"/>
      <c r="MGR252" s="102"/>
      <c r="MGS252" s="102"/>
      <c r="MGT252" s="102"/>
      <c r="MGU252" s="102"/>
      <c r="MGV252" s="102"/>
      <c r="MGW252" s="102"/>
      <c r="MGX252" s="102"/>
      <c r="MGY252" s="102"/>
      <c r="MGZ252" s="102"/>
      <c r="MHA252" s="102"/>
      <c r="MHB252" s="102"/>
      <c r="MHC252" s="102"/>
      <c r="MHD252" s="102"/>
      <c r="MHE252" s="102"/>
      <c r="MHF252" s="102"/>
      <c r="MHG252" s="102"/>
      <c r="MHH252" s="102"/>
      <c r="MHI252" s="102"/>
      <c r="MHJ252" s="102"/>
      <c r="MHK252" s="102"/>
      <c r="MHL252" s="102"/>
      <c r="MHM252" s="102"/>
      <c r="MHN252" s="102"/>
      <c r="MHO252" s="102"/>
      <c r="MHP252" s="102"/>
      <c r="MHQ252" s="102"/>
      <c r="MHR252" s="102"/>
      <c r="MHS252" s="102"/>
      <c r="MHT252" s="102"/>
      <c r="MHU252" s="102"/>
      <c r="MHV252" s="102"/>
      <c r="MHW252" s="102"/>
      <c r="MHX252" s="102"/>
      <c r="MHY252" s="102"/>
      <c r="MHZ252" s="102"/>
      <c r="MIA252" s="102"/>
      <c r="MIB252" s="102"/>
      <c r="MIC252" s="102"/>
      <c r="MID252" s="102"/>
      <c r="MIE252" s="102"/>
      <c r="MIF252" s="102"/>
      <c r="MIG252" s="102"/>
      <c r="MIH252" s="102"/>
      <c r="MII252" s="102"/>
      <c r="MIJ252" s="102"/>
      <c r="MIK252" s="102"/>
      <c r="MIL252" s="102"/>
      <c r="MIM252" s="102"/>
      <c r="MIN252" s="102"/>
      <c r="MIO252" s="102"/>
      <c r="MIP252" s="102"/>
      <c r="MIQ252" s="102"/>
      <c r="MIR252" s="102"/>
      <c r="MIS252" s="102"/>
      <c r="MIT252" s="102"/>
      <c r="MIU252" s="102"/>
      <c r="MIV252" s="102"/>
      <c r="MIW252" s="102"/>
      <c r="MIX252" s="102"/>
      <c r="MIY252" s="102"/>
      <c r="MIZ252" s="102"/>
      <c r="MJA252" s="102"/>
      <c r="MJB252" s="102"/>
      <c r="MJC252" s="102"/>
      <c r="MJD252" s="102"/>
      <c r="MJE252" s="102"/>
      <c r="MJF252" s="102"/>
      <c r="MJG252" s="102"/>
      <c r="MJH252" s="102"/>
      <c r="MJI252" s="102"/>
      <c r="MJJ252" s="102"/>
      <c r="MJK252" s="102"/>
      <c r="MJL252" s="102"/>
      <c r="MJM252" s="102"/>
      <c r="MJN252" s="102"/>
      <c r="MJO252" s="102"/>
      <c r="MJP252" s="102"/>
      <c r="MJQ252" s="102"/>
      <c r="MJR252" s="102"/>
      <c r="MJS252" s="102"/>
      <c r="MJT252" s="102"/>
      <c r="MJU252" s="102"/>
      <c r="MJV252" s="102"/>
      <c r="MJW252" s="102"/>
      <c r="MJX252" s="102"/>
      <c r="MJY252" s="102"/>
      <c r="MJZ252" s="102"/>
      <c r="MKA252" s="102"/>
      <c r="MKB252" s="102"/>
      <c r="MKC252" s="102"/>
      <c r="MKD252" s="102"/>
      <c r="MKE252" s="102"/>
      <c r="MKF252" s="102"/>
      <c r="MKG252" s="102"/>
      <c r="MKH252" s="102"/>
      <c r="MKI252" s="102"/>
      <c r="MKJ252" s="102"/>
      <c r="MKK252" s="102"/>
      <c r="MKL252" s="102"/>
      <c r="MKM252" s="102"/>
      <c r="MKN252" s="102"/>
      <c r="MKO252" s="102"/>
      <c r="MKP252" s="102"/>
      <c r="MKQ252" s="102"/>
      <c r="MKR252" s="102"/>
      <c r="MKS252" s="102"/>
      <c r="MKT252" s="102"/>
      <c r="MKU252" s="102"/>
      <c r="MKV252" s="102"/>
      <c r="MKW252" s="102"/>
      <c r="MKX252" s="102"/>
      <c r="MKY252" s="102"/>
      <c r="MKZ252" s="102"/>
      <c r="MLA252" s="102"/>
      <c r="MLB252" s="102"/>
      <c r="MLC252" s="102"/>
      <c r="MLD252" s="102"/>
      <c r="MLE252" s="102"/>
      <c r="MLF252" s="102"/>
      <c r="MLG252" s="102"/>
      <c r="MLH252" s="102"/>
      <c r="MLI252" s="102"/>
      <c r="MLJ252" s="102"/>
      <c r="MLK252" s="102"/>
      <c r="MLL252" s="102"/>
      <c r="MLM252" s="102"/>
      <c r="MLN252" s="102"/>
      <c r="MLO252" s="102"/>
      <c r="MLP252" s="102"/>
      <c r="MLQ252" s="102"/>
      <c r="MLR252" s="102"/>
      <c r="MLS252" s="102"/>
      <c r="MLT252" s="102"/>
      <c r="MLU252" s="102"/>
      <c r="MLV252" s="102"/>
      <c r="MLW252" s="102"/>
      <c r="MLX252" s="102"/>
      <c r="MLY252" s="102"/>
      <c r="MLZ252" s="102"/>
      <c r="MMA252" s="102"/>
      <c r="MMB252" s="102"/>
      <c r="MMC252" s="102"/>
      <c r="MMD252" s="102"/>
      <c r="MME252" s="102"/>
      <c r="MMF252" s="102"/>
      <c r="MMG252" s="102"/>
      <c r="MMH252" s="102"/>
      <c r="MMI252" s="102"/>
      <c r="MMJ252" s="102"/>
      <c r="MMK252" s="102"/>
      <c r="MML252" s="102"/>
      <c r="MMM252" s="102"/>
      <c r="MMN252" s="102"/>
      <c r="MMO252" s="102"/>
      <c r="MMP252" s="102"/>
      <c r="MMQ252" s="102"/>
      <c r="MMR252" s="102"/>
      <c r="MMS252" s="102"/>
      <c r="MMT252" s="102"/>
      <c r="MMU252" s="102"/>
      <c r="MMV252" s="102"/>
      <c r="MMW252" s="102"/>
      <c r="MMX252" s="102"/>
      <c r="MMY252" s="102"/>
      <c r="MMZ252" s="102"/>
      <c r="MNA252" s="102"/>
      <c r="MNB252" s="102"/>
      <c r="MNC252" s="102"/>
      <c r="MND252" s="102"/>
      <c r="MNE252" s="102"/>
      <c r="MNF252" s="102"/>
      <c r="MNG252" s="102"/>
      <c r="MNH252" s="102"/>
      <c r="MNI252" s="102"/>
      <c r="MNJ252" s="102"/>
      <c r="MNK252" s="102"/>
      <c r="MNL252" s="102"/>
      <c r="MNM252" s="102"/>
      <c r="MNN252" s="102"/>
      <c r="MNO252" s="102"/>
      <c r="MNP252" s="102"/>
      <c r="MNQ252" s="102"/>
      <c r="MNR252" s="102"/>
      <c r="MNS252" s="102"/>
      <c r="MNT252" s="102"/>
      <c r="MNU252" s="102"/>
      <c r="MNV252" s="102"/>
      <c r="MNW252" s="102"/>
      <c r="MNX252" s="102"/>
      <c r="MNY252" s="102"/>
      <c r="MNZ252" s="102"/>
      <c r="MOA252" s="102"/>
      <c r="MOB252" s="102"/>
      <c r="MOC252" s="102"/>
      <c r="MOD252" s="102"/>
      <c r="MOE252" s="102"/>
      <c r="MOF252" s="102"/>
      <c r="MOG252" s="102"/>
      <c r="MOH252" s="102"/>
      <c r="MOI252" s="102"/>
      <c r="MOJ252" s="102"/>
      <c r="MOK252" s="102"/>
      <c r="MOL252" s="102"/>
      <c r="MOM252" s="102"/>
      <c r="MON252" s="102"/>
      <c r="MOO252" s="102"/>
      <c r="MOP252" s="102"/>
      <c r="MOQ252" s="102"/>
      <c r="MOR252" s="102"/>
      <c r="MOS252" s="102"/>
      <c r="MOT252" s="102"/>
      <c r="MOU252" s="102"/>
      <c r="MOV252" s="102"/>
      <c r="MOW252" s="102"/>
      <c r="MOX252" s="102"/>
      <c r="MOY252" s="102"/>
      <c r="MOZ252" s="102"/>
      <c r="MPA252" s="102"/>
      <c r="MPB252" s="102"/>
      <c r="MPC252" s="102"/>
      <c r="MPD252" s="102"/>
      <c r="MPE252" s="102"/>
      <c r="MPF252" s="102"/>
      <c r="MPG252" s="102"/>
      <c r="MPH252" s="102"/>
      <c r="MPI252" s="102"/>
      <c r="MPJ252" s="102"/>
      <c r="MPK252" s="102"/>
      <c r="MPL252" s="102"/>
      <c r="MPM252" s="102"/>
      <c r="MPN252" s="102"/>
      <c r="MPO252" s="102"/>
      <c r="MPP252" s="102"/>
      <c r="MPQ252" s="102"/>
      <c r="MPR252" s="102"/>
      <c r="MPS252" s="102"/>
      <c r="MPT252" s="102"/>
      <c r="MPU252" s="102"/>
      <c r="MPV252" s="102"/>
      <c r="MPW252" s="102"/>
      <c r="MPX252" s="102"/>
      <c r="MPY252" s="102"/>
      <c r="MPZ252" s="102"/>
      <c r="MQA252" s="102"/>
      <c r="MQB252" s="102"/>
      <c r="MQC252" s="102"/>
      <c r="MQD252" s="102"/>
      <c r="MQE252" s="102"/>
      <c r="MQF252" s="102"/>
      <c r="MQG252" s="102"/>
      <c r="MQH252" s="102"/>
      <c r="MQI252" s="102"/>
      <c r="MQJ252" s="102"/>
      <c r="MQK252" s="102"/>
      <c r="MQL252" s="102"/>
      <c r="MQM252" s="102"/>
      <c r="MQN252" s="102"/>
      <c r="MQO252" s="102"/>
      <c r="MQP252" s="102"/>
      <c r="MQQ252" s="102"/>
      <c r="MQR252" s="102"/>
      <c r="MQS252" s="102"/>
      <c r="MQT252" s="102"/>
      <c r="MQU252" s="102"/>
      <c r="MQV252" s="102"/>
      <c r="MQW252" s="102"/>
      <c r="MQX252" s="102"/>
      <c r="MQY252" s="102"/>
      <c r="MQZ252" s="102"/>
      <c r="MRA252" s="102"/>
      <c r="MRB252" s="102"/>
      <c r="MRC252" s="102"/>
      <c r="MRD252" s="102"/>
      <c r="MRE252" s="102"/>
      <c r="MRF252" s="102"/>
      <c r="MRG252" s="102"/>
      <c r="MRH252" s="102"/>
      <c r="MRI252" s="102"/>
      <c r="MRJ252" s="102"/>
      <c r="MRK252" s="102"/>
      <c r="MRL252" s="102"/>
      <c r="MRM252" s="102"/>
      <c r="MRN252" s="102"/>
      <c r="MRO252" s="102"/>
      <c r="MRP252" s="102"/>
      <c r="MRQ252" s="102"/>
      <c r="MRR252" s="102"/>
      <c r="MRS252" s="102"/>
      <c r="MRT252" s="102"/>
      <c r="MRU252" s="102"/>
      <c r="MRV252" s="102"/>
      <c r="MRW252" s="102"/>
      <c r="MRX252" s="102"/>
      <c r="MRY252" s="102"/>
      <c r="MRZ252" s="102"/>
      <c r="MSA252" s="102"/>
      <c r="MSB252" s="102"/>
      <c r="MSC252" s="102"/>
      <c r="MSD252" s="102"/>
      <c r="MSE252" s="102"/>
      <c r="MSF252" s="102"/>
      <c r="MSG252" s="102"/>
      <c r="MSH252" s="102"/>
      <c r="MSI252" s="102"/>
      <c r="MSJ252" s="102"/>
      <c r="MSK252" s="102"/>
      <c r="MSL252" s="102"/>
      <c r="MSM252" s="102"/>
      <c r="MSN252" s="102"/>
      <c r="MSO252" s="102"/>
      <c r="MSP252" s="102"/>
      <c r="MSQ252" s="102"/>
      <c r="MSR252" s="102"/>
      <c r="MSS252" s="102"/>
      <c r="MST252" s="102"/>
      <c r="MSU252" s="102"/>
      <c r="MSV252" s="102"/>
      <c r="MSW252" s="102"/>
      <c r="MSX252" s="102"/>
      <c r="MSY252" s="102"/>
      <c r="MSZ252" s="102"/>
      <c r="MTA252" s="102"/>
      <c r="MTB252" s="102"/>
      <c r="MTC252" s="102"/>
      <c r="MTD252" s="102"/>
      <c r="MTE252" s="102"/>
      <c r="MTF252" s="102"/>
      <c r="MTG252" s="102"/>
      <c r="MTH252" s="102"/>
      <c r="MTI252" s="102"/>
      <c r="MTJ252" s="102"/>
      <c r="MTK252" s="102"/>
      <c r="MTL252" s="102"/>
      <c r="MTM252" s="102"/>
      <c r="MTN252" s="102"/>
      <c r="MTO252" s="102"/>
      <c r="MTP252" s="102"/>
      <c r="MTQ252" s="102"/>
      <c r="MTR252" s="102"/>
      <c r="MTS252" s="102"/>
      <c r="MTT252" s="102"/>
      <c r="MTU252" s="102"/>
      <c r="MTV252" s="102"/>
      <c r="MTW252" s="102"/>
      <c r="MTX252" s="102"/>
      <c r="MTY252" s="102"/>
      <c r="MTZ252" s="102"/>
      <c r="MUA252" s="102"/>
      <c r="MUB252" s="102"/>
      <c r="MUC252" s="102"/>
      <c r="MUD252" s="102"/>
      <c r="MUE252" s="102"/>
      <c r="MUF252" s="102"/>
      <c r="MUG252" s="102"/>
      <c r="MUH252" s="102"/>
      <c r="MUI252" s="102"/>
      <c r="MUJ252" s="102"/>
      <c r="MUK252" s="102"/>
      <c r="MUL252" s="102"/>
      <c r="MUM252" s="102"/>
      <c r="MUN252" s="102"/>
      <c r="MUO252" s="102"/>
      <c r="MUP252" s="102"/>
      <c r="MUQ252" s="102"/>
      <c r="MUR252" s="102"/>
      <c r="MUS252" s="102"/>
      <c r="MUT252" s="102"/>
      <c r="MUU252" s="102"/>
      <c r="MUV252" s="102"/>
      <c r="MUW252" s="102"/>
      <c r="MUX252" s="102"/>
      <c r="MUY252" s="102"/>
      <c r="MUZ252" s="102"/>
      <c r="MVA252" s="102"/>
      <c r="MVB252" s="102"/>
      <c r="MVC252" s="102"/>
      <c r="MVD252" s="102"/>
      <c r="MVE252" s="102"/>
      <c r="MVF252" s="102"/>
      <c r="MVG252" s="102"/>
      <c r="MVH252" s="102"/>
      <c r="MVI252" s="102"/>
      <c r="MVJ252" s="102"/>
      <c r="MVK252" s="102"/>
      <c r="MVL252" s="102"/>
      <c r="MVM252" s="102"/>
      <c r="MVN252" s="102"/>
      <c r="MVO252" s="102"/>
      <c r="MVP252" s="102"/>
      <c r="MVQ252" s="102"/>
      <c r="MVR252" s="102"/>
      <c r="MVS252" s="102"/>
      <c r="MVT252" s="102"/>
      <c r="MVU252" s="102"/>
      <c r="MVV252" s="102"/>
      <c r="MVW252" s="102"/>
      <c r="MVX252" s="102"/>
      <c r="MVY252" s="102"/>
      <c r="MVZ252" s="102"/>
      <c r="MWA252" s="102"/>
      <c r="MWB252" s="102"/>
      <c r="MWC252" s="102"/>
      <c r="MWD252" s="102"/>
      <c r="MWE252" s="102"/>
      <c r="MWF252" s="102"/>
      <c r="MWG252" s="102"/>
      <c r="MWH252" s="102"/>
      <c r="MWI252" s="102"/>
      <c r="MWJ252" s="102"/>
      <c r="MWK252" s="102"/>
      <c r="MWL252" s="102"/>
      <c r="MWM252" s="102"/>
      <c r="MWN252" s="102"/>
      <c r="MWO252" s="102"/>
      <c r="MWP252" s="102"/>
      <c r="MWQ252" s="102"/>
      <c r="MWR252" s="102"/>
      <c r="MWS252" s="102"/>
      <c r="MWT252" s="102"/>
      <c r="MWU252" s="102"/>
      <c r="MWV252" s="102"/>
      <c r="MWW252" s="102"/>
      <c r="MWX252" s="102"/>
      <c r="MWY252" s="102"/>
      <c r="MWZ252" s="102"/>
      <c r="MXA252" s="102"/>
      <c r="MXB252" s="102"/>
      <c r="MXC252" s="102"/>
      <c r="MXD252" s="102"/>
      <c r="MXE252" s="102"/>
      <c r="MXF252" s="102"/>
      <c r="MXG252" s="102"/>
      <c r="MXH252" s="102"/>
      <c r="MXI252" s="102"/>
      <c r="MXJ252" s="102"/>
      <c r="MXK252" s="102"/>
      <c r="MXL252" s="102"/>
      <c r="MXM252" s="102"/>
      <c r="MXN252" s="102"/>
      <c r="MXO252" s="102"/>
      <c r="MXP252" s="102"/>
      <c r="MXQ252" s="102"/>
      <c r="MXR252" s="102"/>
      <c r="MXS252" s="102"/>
      <c r="MXT252" s="102"/>
      <c r="MXU252" s="102"/>
      <c r="MXV252" s="102"/>
      <c r="MXW252" s="102"/>
      <c r="MXX252" s="102"/>
      <c r="MXY252" s="102"/>
      <c r="MXZ252" s="102"/>
      <c r="MYA252" s="102"/>
      <c r="MYB252" s="102"/>
      <c r="MYC252" s="102"/>
      <c r="MYD252" s="102"/>
      <c r="MYE252" s="102"/>
      <c r="MYF252" s="102"/>
      <c r="MYG252" s="102"/>
      <c r="MYH252" s="102"/>
      <c r="MYI252" s="102"/>
      <c r="MYJ252" s="102"/>
      <c r="MYK252" s="102"/>
      <c r="MYL252" s="102"/>
      <c r="MYM252" s="102"/>
      <c r="MYN252" s="102"/>
      <c r="MYO252" s="102"/>
      <c r="MYP252" s="102"/>
      <c r="MYQ252" s="102"/>
      <c r="MYR252" s="102"/>
      <c r="MYS252" s="102"/>
      <c r="MYT252" s="102"/>
      <c r="MYU252" s="102"/>
      <c r="MYV252" s="102"/>
      <c r="MYW252" s="102"/>
      <c r="MYX252" s="102"/>
      <c r="MYY252" s="102"/>
      <c r="MYZ252" s="102"/>
      <c r="MZA252" s="102"/>
      <c r="MZB252" s="102"/>
      <c r="MZC252" s="102"/>
      <c r="MZD252" s="102"/>
      <c r="MZE252" s="102"/>
      <c r="MZF252" s="102"/>
      <c r="MZG252" s="102"/>
      <c r="MZH252" s="102"/>
      <c r="MZI252" s="102"/>
      <c r="MZJ252" s="102"/>
      <c r="MZK252" s="102"/>
      <c r="MZL252" s="102"/>
      <c r="MZM252" s="102"/>
      <c r="MZN252" s="102"/>
      <c r="MZO252" s="102"/>
      <c r="MZP252" s="102"/>
      <c r="MZQ252" s="102"/>
      <c r="MZR252" s="102"/>
      <c r="MZS252" s="102"/>
      <c r="MZT252" s="102"/>
      <c r="MZU252" s="102"/>
      <c r="MZV252" s="102"/>
      <c r="MZW252" s="102"/>
      <c r="MZX252" s="102"/>
      <c r="MZY252" s="102"/>
      <c r="MZZ252" s="102"/>
      <c r="NAA252" s="102"/>
      <c r="NAB252" s="102"/>
      <c r="NAC252" s="102"/>
      <c r="NAD252" s="102"/>
      <c r="NAE252" s="102"/>
      <c r="NAF252" s="102"/>
      <c r="NAG252" s="102"/>
      <c r="NAH252" s="102"/>
      <c r="NAI252" s="102"/>
      <c r="NAJ252" s="102"/>
      <c r="NAK252" s="102"/>
      <c r="NAL252" s="102"/>
      <c r="NAM252" s="102"/>
      <c r="NAN252" s="102"/>
      <c r="NAO252" s="102"/>
      <c r="NAP252" s="102"/>
      <c r="NAQ252" s="102"/>
      <c r="NAR252" s="102"/>
      <c r="NAS252" s="102"/>
      <c r="NAT252" s="102"/>
      <c r="NAU252" s="102"/>
      <c r="NAV252" s="102"/>
      <c r="NAW252" s="102"/>
      <c r="NAX252" s="102"/>
      <c r="NAY252" s="102"/>
      <c r="NAZ252" s="102"/>
      <c r="NBA252" s="102"/>
      <c r="NBB252" s="102"/>
      <c r="NBC252" s="102"/>
      <c r="NBD252" s="102"/>
      <c r="NBE252" s="102"/>
      <c r="NBF252" s="102"/>
      <c r="NBG252" s="102"/>
      <c r="NBH252" s="102"/>
      <c r="NBI252" s="102"/>
      <c r="NBJ252" s="102"/>
      <c r="NBK252" s="102"/>
      <c r="NBL252" s="102"/>
      <c r="NBM252" s="102"/>
      <c r="NBN252" s="102"/>
      <c r="NBO252" s="102"/>
      <c r="NBP252" s="102"/>
      <c r="NBQ252" s="102"/>
      <c r="NBR252" s="102"/>
      <c r="NBS252" s="102"/>
      <c r="NBT252" s="102"/>
      <c r="NBU252" s="102"/>
      <c r="NBV252" s="102"/>
      <c r="NBW252" s="102"/>
      <c r="NBX252" s="102"/>
      <c r="NBY252" s="102"/>
      <c r="NBZ252" s="102"/>
      <c r="NCA252" s="102"/>
      <c r="NCB252" s="102"/>
      <c r="NCC252" s="102"/>
      <c r="NCD252" s="102"/>
      <c r="NCE252" s="102"/>
      <c r="NCF252" s="102"/>
      <c r="NCG252" s="102"/>
      <c r="NCH252" s="102"/>
      <c r="NCI252" s="102"/>
      <c r="NCJ252" s="102"/>
      <c r="NCK252" s="102"/>
      <c r="NCL252" s="102"/>
      <c r="NCM252" s="102"/>
      <c r="NCN252" s="102"/>
      <c r="NCO252" s="102"/>
      <c r="NCP252" s="102"/>
      <c r="NCQ252" s="102"/>
      <c r="NCR252" s="102"/>
      <c r="NCS252" s="102"/>
      <c r="NCT252" s="102"/>
      <c r="NCU252" s="102"/>
      <c r="NCV252" s="102"/>
      <c r="NCW252" s="102"/>
      <c r="NCX252" s="102"/>
      <c r="NCY252" s="102"/>
      <c r="NCZ252" s="102"/>
      <c r="NDA252" s="102"/>
      <c r="NDB252" s="102"/>
      <c r="NDC252" s="102"/>
      <c r="NDD252" s="102"/>
      <c r="NDE252" s="102"/>
      <c r="NDF252" s="102"/>
      <c r="NDG252" s="102"/>
      <c r="NDH252" s="102"/>
      <c r="NDI252" s="102"/>
      <c r="NDJ252" s="102"/>
      <c r="NDK252" s="102"/>
      <c r="NDL252" s="102"/>
      <c r="NDM252" s="102"/>
      <c r="NDN252" s="102"/>
      <c r="NDO252" s="102"/>
      <c r="NDP252" s="102"/>
      <c r="NDQ252" s="102"/>
      <c r="NDR252" s="102"/>
      <c r="NDS252" s="102"/>
      <c r="NDT252" s="102"/>
      <c r="NDU252" s="102"/>
      <c r="NDV252" s="102"/>
      <c r="NDW252" s="102"/>
      <c r="NDX252" s="102"/>
      <c r="NDY252" s="102"/>
      <c r="NDZ252" s="102"/>
      <c r="NEA252" s="102"/>
      <c r="NEB252" s="102"/>
      <c r="NEC252" s="102"/>
      <c r="NED252" s="102"/>
      <c r="NEE252" s="102"/>
      <c r="NEF252" s="102"/>
      <c r="NEG252" s="102"/>
      <c r="NEH252" s="102"/>
      <c r="NEI252" s="102"/>
      <c r="NEJ252" s="102"/>
      <c r="NEK252" s="102"/>
      <c r="NEL252" s="102"/>
      <c r="NEM252" s="102"/>
      <c r="NEN252" s="102"/>
      <c r="NEO252" s="102"/>
      <c r="NEP252" s="102"/>
      <c r="NEQ252" s="102"/>
      <c r="NER252" s="102"/>
      <c r="NES252" s="102"/>
      <c r="NET252" s="102"/>
      <c r="NEU252" s="102"/>
      <c r="NEV252" s="102"/>
      <c r="NEW252" s="102"/>
      <c r="NEX252" s="102"/>
      <c r="NEY252" s="102"/>
      <c r="NEZ252" s="102"/>
      <c r="NFA252" s="102"/>
      <c r="NFB252" s="102"/>
      <c r="NFC252" s="102"/>
      <c r="NFD252" s="102"/>
      <c r="NFE252" s="102"/>
      <c r="NFF252" s="102"/>
      <c r="NFG252" s="102"/>
      <c r="NFH252" s="102"/>
      <c r="NFI252" s="102"/>
      <c r="NFJ252" s="102"/>
      <c r="NFK252" s="102"/>
      <c r="NFL252" s="102"/>
      <c r="NFM252" s="102"/>
      <c r="NFN252" s="102"/>
      <c r="NFO252" s="102"/>
      <c r="NFP252" s="102"/>
      <c r="NFQ252" s="102"/>
      <c r="NFR252" s="102"/>
      <c r="NFS252" s="102"/>
      <c r="NFT252" s="102"/>
      <c r="NFU252" s="102"/>
      <c r="NFV252" s="102"/>
      <c r="NFW252" s="102"/>
      <c r="NFX252" s="102"/>
      <c r="NFY252" s="102"/>
      <c r="NFZ252" s="102"/>
      <c r="NGA252" s="102"/>
      <c r="NGB252" s="102"/>
      <c r="NGC252" s="102"/>
      <c r="NGD252" s="102"/>
      <c r="NGE252" s="102"/>
      <c r="NGF252" s="102"/>
      <c r="NGG252" s="102"/>
      <c r="NGH252" s="102"/>
      <c r="NGI252" s="102"/>
      <c r="NGJ252" s="102"/>
      <c r="NGK252" s="102"/>
      <c r="NGL252" s="102"/>
      <c r="NGM252" s="102"/>
      <c r="NGN252" s="102"/>
      <c r="NGO252" s="102"/>
      <c r="NGP252" s="102"/>
      <c r="NGQ252" s="102"/>
      <c r="NGR252" s="102"/>
      <c r="NGS252" s="102"/>
      <c r="NGT252" s="102"/>
      <c r="NGU252" s="102"/>
      <c r="NGV252" s="102"/>
      <c r="NGW252" s="102"/>
      <c r="NGX252" s="102"/>
      <c r="NGY252" s="102"/>
      <c r="NGZ252" s="102"/>
      <c r="NHA252" s="102"/>
      <c r="NHB252" s="102"/>
      <c r="NHC252" s="102"/>
      <c r="NHD252" s="102"/>
      <c r="NHE252" s="102"/>
      <c r="NHF252" s="102"/>
      <c r="NHG252" s="102"/>
      <c r="NHH252" s="102"/>
      <c r="NHI252" s="102"/>
      <c r="NHJ252" s="102"/>
      <c r="NHK252" s="102"/>
      <c r="NHL252" s="102"/>
      <c r="NHM252" s="102"/>
      <c r="NHN252" s="102"/>
      <c r="NHO252" s="102"/>
      <c r="NHP252" s="102"/>
      <c r="NHQ252" s="102"/>
      <c r="NHR252" s="102"/>
      <c r="NHS252" s="102"/>
      <c r="NHT252" s="102"/>
      <c r="NHU252" s="102"/>
      <c r="NHV252" s="102"/>
      <c r="NHW252" s="102"/>
      <c r="NHX252" s="102"/>
      <c r="NHY252" s="102"/>
      <c r="NHZ252" s="102"/>
      <c r="NIA252" s="102"/>
      <c r="NIB252" s="102"/>
      <c r="NIC252" s="102"/>
      <c r="NID252" s="102"/>
      <c r="NIE252" s="102"/>
      <c r="NIF252" s="102"/>
      <c r="NIG252" s="102"/>
      <c r="NIH252" s="102"/>
      <c r="NII252" s="102"/>
      <c r="NIJ252" s="102"/>
      <c r="NIK252" s="102"/>
      <c r="NIL252" s="102"/>
      <c r="NIM252" s="102"/>
      <c r="NIN252" s="102"/>
      <c r="NIO252" s="102"/>
      <c r="NIP252" s="102"/>
      <c r="NIQ252" s="102"/>
      <c r="NIR252" s="102"/>
      <c r="NIS252" s="102"/>
      <c r="NIT252" s="102"/>
      <c r="NIU252" s="102"/>
      <c r="NIV252" s="102"/>
      <c r="NIW252" s="102"/>
      <c r="NIX252" s="102"/>
      <c r="NIY252" s="102"/>
      <c r="NIZ252" s="102"/>
      <c r="NJA252" s="102"/>
      <c r="NJB252" s="102"/>
      <c r="NJC252" s="102"/>
      <c r="NJD252" s="102"/>
      <c r="NJE252" s="102"/>
      <c r="NJF252" s="102"/>
      <c r="NJG252" s="102"/>
      <c r="NJH252" s="102"/>
      <c r="NJI252" s="102"/>
      <c r="NJJ252" s="102"/>
      <c r="NJK252" s="102"/>
      <c r="NJL252" s="102"/>
      <c r="NJM252" s="102"/>
      <c r="NJN252" s="102"/>
      <c r="NJO252" s="102"/>
      <c r="NJP252" s="102"/>
      <c r="NJQ252" s="102"/>
      <c r="NJR252" s="102"/>
      <c r="NJS252" s="102"/>
      <c r="NJT252" s="102"/>
      <c r="NJU252" s="102"/>
      <c r="NJV252" s="102"/>
      <c r="NJW252" s="102"/>
      <c r="NJX252" s="102"/>
      <c r="NJY252" s="102"/>
      <c r="NJZ252" s="102"/>
      <c r="NKA252" s="102"/>
      <c r="NKB252" s="102"/>
      <c r="NKC252" s="102"/>
      <c r="NKD252" s="102"/>
      <c r="NKE252" s="102"/>
      <c r="NKF252" s="102"/>
      <c r="NKG252" s="102"/>
      <c r="NKH252" s="102"/>
      <c r="NKI252" s="102"/>
      <c r="NKJ252" s="102"/>
      <c r="NKK252" s="102"/>
      <c r="NKL252" s="102"/>
      <c r="NKM252" s="102"/>
      <c r="NKN252" s="102"/>
      <c r="NKO252" s="102"/>
      <c r="NKP252" s="102"/>
      <c r="NKQ252" s="102"/>
      <c r="NKR252" s="102"/>
      <c r="NKS252" s="102"/>
      <c r="NKT252" s="102"/>
      <c r="NKU252" s="102"/>
      <c r="NKV252" s="102"/>
      <c r="NKW252" s="102"/>
      <c r="NKX252" s="102"/>
      <c r="NKY252" s="102"/>
      <c r="NKZ252" s="102"/>
      <c r="NLA252" s="102"/>
      <c r="NLB252" s="102"/>
      <c r="NLC252" s="102"/>
      <c r="NLD252" s="102"/>
      <c r="NLE252" s="102"/>
      <c r="NLF252" s="102"/>
      <c r="NLG252" s="102"/>
      <c r="NLH252" s="102"/>
      <c r="NLI252" s="102"/>
      <c r="NLJ252" s="102"/>
      <c r="NLK252" s="102"/>
      <c r="NLL252" s="102"/>
      <c r="NLM252" s="102"/>
      <c r="NLN252" s="102"/>
      <c r="NLO252" s="102"/>
      <c r="NLP252" s="102"/>
      <c r="NLQ252" s="102"/>
      <c r="NLR252" s="102"/>
      <c r="NLS252" s="102"/>
      <c r="NLT252" s="102"/>
      <c r="NLU252" s="102"/>
      <c r="NLV252" s="102"/>
      <c r="NLW252" s="102"/>
      <c r="NLX252" s="102"/>
      <c r="NLY252" s="102"/>
      <c r="NLZ252" s="102"/>
      <c r="NMA252" s="102"/>
      <c r="NMB252" s="102"/>
      <c r="NMC252" s="102"/>
      <c r="NMD252" s="102"/>
      <c r="NME252" s="102"/>
      <c r="NMF252" s="102"/>
      <c r="NMG252" s="102"/>
      <c r="NMH252" s="102"/>
      <c r="NMI252" s="102"/>
      <c r="NMJ252" s="102"/>
      <c r="NMK252" s="102"/>
      <c r="NML252" s="102"/>
      <c r="NMM252" s="102"/>
      <c r="NMN252" s="102"/>
      <c r="NMO252" s="102"/>
      <c r="NMP252" s="102"/>
      <c r="NMQ252" s="102"/>
      <c r="NMR252" s="102"/>
      <c r="NMS252" s="102"/>
      <c r="NMT252" s="102"/>
      <c r="NMU252" s="102"/>
      <c r="NMV252" s="102"/>
      <c r="NMW252" s="102"/>
      <c r="NMX252" s="102"/>
      <c r="NMY252" s="102"/>
      <c r="NMZ252" s="102"/>
      <c r="NNA252" s="102"/>
      <c r="NNB252" s="102"/>
      <c r="NNC252" s="102"/>
      <c r="NND252" s="102"/>
      <c r="NNE252" s="102"/>
      <c r="NNF252" s="102"/>
      <c r="NNG252" s="102"/>
      <c r="NNH252" s="102"/>
      <c r="NNI252" s="102"/>
      <c r="NNJ252" s="102"/>
      <c r="NNK252" s="102"/>
      <c r="NNL252" s="102"/>
      <c r="NNM252" s="102"/>
      <c r="NNN252" s="102"/>
      <c r="NNO252" s="102"/>
      <c r="NNP252" s="102"/>
      <c r="NNQ252" s="102"/>
      <c r="NNR252" s="102"/>
      <c r="NNS252" s="102"/>
      <c r="NNT252" s="102"/>
      <c r="NNU252" s="102"/>
      <c r="NNV252" s="102"/>
      <c r="NNW252" s="102"/>
      <c r="NNX252" s="102"/>
      <c r="NNY252" s="102"/>
      <c r="NNZ252" s="102"/>
      <c r="NOA252" s="102"/>
      <c r="NOB252" s="102"/>
      <c r="NOC252" s="102"/>
      <c r="NOD252" s="102"/>
      <c r="NOE252" s="102"/>
      <c r="NOF252" s="102"/>
      <c r="NOG252" s="102"/>
      <c r="NOH252" s="102"/>
      <c r="NOI252" s="102"/>
      <c r="NOJ252" s="102"/>
      <c r="NOK252" s="102"/>
      <c r="NOL252" s="102"/>
      <c r="NOM252" s="102"/>
      <c r="NON252" s="102"/>
      <c r="NOO252" s="102"/>
      <c r="NOP252" s="102"/>
      <c r="NOQ252" s="102"/>
      <c r="NOR252" s="102"/>
      <c r="NOS252" s="102"/>
      <c r="NOT252" s="102"/>
      <c r="NOU252" s="102"/>
      <c r="NOV252" s="102"/>
      <c r="NOW252" s="102"/>
      <c r="NOX252" s="102"/>
      <c r="NOY252" s="102"/>
      <c r="NOZ252" s="102"/>
      <c r="NPA252" s="102"/>
      <c r="NPB252" s="102"/>
      <c r="NPC252" s="102"/>
      <c r="NPD252" s="102"/>
      <c r="NPE252" s="102"/>
      <c r="NPF252" s="102"/>
      <c r="NPG252" s="102"/>
      <c r="NPH252" s="102"/>
      <c r="NPI252" s="102"/>
      <c r="NPJ252" s="102"/>
      <c r="NPK252" s="102"/>
      <c r="NPL252" s="102"/>
      <c r="NPM252" s="102"/>
      <c r="NPN252" s="102"/>
      <c r="NPO252" s="102"/>
      <c r="NPP252" s="102"/>
      <c r="NPQ252" s="102"/>
      <c r="NPR252" s="102"/>
      <c r="NPS252" s="102"/>
      <c r="NPT252" s="102"/>
      <c r="NPU252" s="102"/>
      <c r="NPV252" s="102"/>
      <c r="NPW252" s="102"/>
      <c r="NPX252" s="102"/>
      <c r="NPY252" s="102"/>
      <c r="NPZ252" s="102"/>
      <c r="NQA252" s="102"/>
      <c r="NQB252" s="102"/>
      <c r="NQC252" s="102"/>
      <c r="NQD252" s="102"/>
      <c r="NQE252" s="102"/>
      <c r="NQF252" s="102"/>
      <c r="NQG252" s="102"/>
      <c r="NQH252" s="102"/>
      <c r="NQI252" s="102"/>
      <c r="NQJ252" s="102"/>
      <c r="NQK252" s="102"/>
      <c r="NQL252" s="102"/>
      <c r="NQM252" s="102"/>
      <c r="NQN252" s="102"/>
      <c r="NQO252" s="102"/>
      <c r="NQP252" s="102"/>
      <c r="NQQ252" s="102"/>
      <c r="NQR252" s="102"/>
      <c r="NQS252" s="102"/>
      <c r="NQT252" s="102"/>
      <c r="NQU252" s="102"/>
      <c r="NQV252" s="102"/>
      <c r="NQW252" s="102"/>
      <c r="NQX252" s="102"/>
      <c r="NQY252" s="102"/>
      <c r="NQZ252" s="102"/>
      <c r="NRA252" s="102"/>
      <c r="NRB252" s="102"/>
      <c r="NRC252" s="102"/>
      <c r="NRD252" s="102"/>
      <c r="NRE252" s="102"/>
      <c r="NRF252" s="102"/>
      <c r="NRG252" s="102"/>
      <c r="NRH252" s="102"/>
      <c r="NRI252" s="102"/>
      <c r="NRJ252" s="102"/>
      <c r="NRK252" s="102"/>
      <c r="NRL252" s="102"/>
      <c r="NRM252" s="102"/>
      <c r="NRN252" s="102"/>
      <c r="NRO252" s="102"/>
      <c r="NRP252" s="102"/>
      <c r="NRQ252" s="102"/>
      <c r="NRR252" s="102"/>
      <c r="NRS252" s="102"/>
      <c r="NRT252" s="102"/>
      <c r="NRU252" s="102"/>
      <c r="NRV252" s="102"/>
      <c r="NRW252" s="102"/>
      <c r="NRX252" s="102"/>
      <c r="NRY252" s="102"/>
      <c r="NRZ252" s="102"/>
      <c r="NSA252" s="102"/>
      <c r="NSB252" s="102"/>
      <c r="NSC252" s="102"/>
      <c r="NSD252" s="102"/>
      <c r="NSE252" s="102"/>
      <c r="NSF252" s="102"/>
      <c r="NSG252" s="102"/>
      <c r="NSH252" s="102"/>
      <c r="NSI252" s="102"/>
      <c r="NSJ252" s="102"/>
      <c r="NSK252" s="102"/>
      <c r="NSL252" s="102"/>
      <c r="NSM252" s="102"/>
      <c r="NSN252" s="102"/>
      <c r="NSO252" s="102"/>
      <c r="NSP252" s="102"/>
      <c r="NSQ252" s="102"/>
      <c r="NSR252" s="102"/>
      <c r="NSS252" s="102"/>
      <c r="NST252" s="102"/>
      <c r="NSU252" s="102"/>
      <c r="NSV252" s="102"/>
      <c r="NSW252" s="102"/>
      <c r="NSX252" s="102"/>
      <c r="NSY252" s="102"/>
      <c r="NSZ252" s="102"/>
      <c r="NTA252" s="102"/>
      <c r="NTB252" s="102"/>
      <c r="NTC252" s="102"/>
      <c r="NTD252" s="102"/>
      <c r="NTE252" s="102"/>
      <c r="NTF252" s="102"/>
      <c r="NTG252" s="102"/>
      <c r="NTH252" s="102"/>
      <c r="NTI252" s="102"/>
      <c r="NTJ252" s="102"/>
      <c r="NTK252" s="102"/>
      <c r="NTL252" s="102"/>
      <c r="NTM252" s="102"/>
      <c r="NTN252" s="102"/>
      <c r="NTO252" s="102"/>
      <c r="NTP252" s="102"/>
      <c r="NTQ252" s="102"/>
      <c r="NTR252" s="102"/>
      <c r="NTS252" s="102"/>
      <c r="NTT252" s="102"/>
      <c r="NTU252" s="102"/>
      <c r="NTV252" s="102"/>
      <c r="NTW252" s="102"/>
      <c r="NTX252" s="102"/>
      <c r="NTY252" s="102"/>
      <c r="NTZ252" s="102"/>
      <c r="NUA252" s="102"/>
      <c r="NUB252" s="102"/>
      <c r="NUC252" s="102"/>
      <c r="NUD252" s="102"/>
      <c r="NUE252" s="102"/>
      <c r="NUF252" s="102"/>
      <c r="NUG252" s="102"/>
      <c r="NUH252" s="102"/>
      <c r="NUI252" s="102"/>
      <c r="NUJ252" s="102"/>
      <c r="NUK252" s="102"/>
      <c r="NUL252" s="102"/>
      <c r="NUM252" s="102"/>
      <c r="NUN252" s="102"/>
      <c r="NUO252" s="102"/>
      <c r="NUP252" s="102"/>
      <c r="NUQ252" s="102"/>
      <c r="NUR252" s="102"/>
      <c r="NUS252" s="102"/>
      <c r="NUT252" s="102"/>
      <c r="NUU252" s="102"/>
      <c r="NUV252" s="102"/>
      <c r="NUW252" s="102"/>
      <c r="NUX252" s="102"/>
      <c r="NUY252" s="102"/>
      <c r="NUZ252" s="102"/>
      <c r="NVA252" s="102"/>
      <c r="NVB252" s="102"/>
      <c r="NVC252" s="102"/>
      <c r="NVD252" s="102"/>
      <c r="NVE252" s="102"/>
      <c r="NVF252" s="102"/>
      <c r="NVG252" s="102"/>
      <c r="NVH252" s="102"/>
      <c r="NVI252" s="102"/>
      <c r="NVJ252" s="102"/>
      <c r="NVK252" s="102"/>
      <c r="NVL252" s="102"/>
      <c r="NVM252" s="102"/>
      <c r="NVN252" s="102"/>
      <c r="NVO252" s="102"/>
      <c r="NVP252" s="102"/>
      <c r="NVQ252" s="102"/>
      <c r="NVR252" s="102"/>
      <c r="NVS252" s="102"/>
      <c r="NVT252" s="102"/>
      <c r="NVU252" s="102"/>
      <c r="NVV252" s="102"/>
      <c r="NVW252" s="102"/>
      <c r="NVX252" s="102"/>
      <c r="NVY252" s="102"/>
      <c r="NVZ252" s="102"/>
      <c r="NWA252" s="102"/>
      <c r="NWB252" s="102"/>
      <c r="NWC252" s="102"/>
      <c r="NWD252" s="102"/>
      <c r="NWE252" s="102"/>
      <c r="NWF252" s="102"/>
      <c r="NWG252" s="102"/>
      <c r="NWH252" s="102"/>
      <c r="NWI252" s="102"/>
      <c r="NWJ252" s="102"/>
      <c r="NWK252" s="102"/>
      <c r="NWL252" s="102"/>
      <c r="NWM252" s="102"/>
      <c r="NWN252" s="102"/>
      <c r="NWO252" s="102"/>
      <c r="NWP252" s="102"/>
      <c r="NWQ252" s="102"/>
      <c r="NWR252" s="102"/>
      <c r="NWS252" s="102"/>
      <c r="NWT252" s="102"/>
      <c r="NWU252" s="102"/>
      <c r="NWV252" s="102"/>
      <c r="NWW252" s="102"/>
      <c r="NWX252" s="102"/>
      <c r="NWY252" s="102"/>
      <c r="NWZ252" s="102"/>
      <c r="NXA252" s="102"/>
      <c r="NXB252" s="102"/>
      <c r="NXC252" s="102"/>
      <c r="NXD252" s="102"/>
      <c r="NXE252" s="102"/>
      <c r="NXF252" s="102"/>
      <c r="NXG252" s="102"/>
      <c r="NXH252" s="102"/>
      <c r="NXI252" s="102"/>
      <c r="NXJ252" s="102"/>
      <c r="NXK252" s="102"/>
      <c r="NXL252" s="102"/>
      <c r="NXM252" s="102"/>
      <c r="NXN252" s="102"/>
      <c r="NXO252" s="102"/>
      <c r="NXP252" s="102"/>
      <c r="NXQ252" s="102"/>
      <c r="NXR252" s="102"/>
      <c r="NXS252" s="102"/>
      <c r="NXT252" s="102"/>
      <c r="NXU252" s="102"/>
      <c r="NXV252" s="102"/>
      <c r="NXW252" s="102"/>
      <c r="NXX252" s="102"/>
      <c r="NXY252" s="102"/>
      <c r="NXZ252" s="102"/>
      <c r="NYA252" s="102"/>
      <c r="NYB252" s="102"/>
      <c r="NYC252" s="102"/>
      <c r="NYD252" s="102"/>
      <c r="NYE252" s="102"/>
      <c r="NYF252" s="102"/>
      <c r="NYG252" s="102"/>
      <c r="NYH252" s="102"/>
      <c r="NYI252" s="102"/>
      <c r="NYJ252" s="102"/>
      <c r="NYK252" s="102"/>
      <c r="NYL252" s="102"/>
      <c r="NYM252" s="102"/>
      <c r="NYN252" s="102"/>
      <c r="NYO252" s="102"/>
      <c r="NYP252" s="102"/>
      <c r="NYQ252" s="102"/>
      <c r="NYR252" s="102"/>
      <c r="NYS252" s="102"/>
      <c r="NYT252" s="102"/>
      <c r="NYU252" s="102"/>
      <c r="NYV252" s="102"/>
      <c r="NYW252" s="102"/>
      <c r="NYX252" s="102"/>
      <c r="NYY252" s="102"/>
      <c r="NYZ252" s="102"/>
      <c r="NZA252" s="102"/>
      <c r="NZB252" s="102"/>
      <c r="NZC252" s="102"/>
      <c r="NZD252" s="102"/>
      <c r="NZE252" s="102"/>
      <c r="NZF252" s="102"/>
      <c r="NZG252" s="102"/>
      <c r="NZH252" s="102"/>
      <c r="NZI252" s="102"/>
      <c r="NZJ252" s="102"/>
      <c r="NZK252" s="102"/>
      <c r="NZL252" s="102"/>
      <c r="NZM252" s="102"/>
      <c r="NZN252" s="102"/>
      <c r="NZO252" s="102"/>
      <c r="NZP252" s="102"/>
      <c r="NZQ252" s="102"/>
      <c r="NZR252" s="102"/>
      <c r="NZS252" s="102"/>
      <c r="NZT252" s="102"/>
      <c r="NZU252" s="102"/>
      <c r="NZV252" s="102"/>
      <c r="NZW252" s="102"/>
      <c r="NZX252" s="102"/>
      <c r="NZY252" s="102"/>
      <c r="NZZ252" s="102"/>
      <c r="OAA252" s="102"/>
      <c r="OAB252" s="102"/>
      <c r="OAC252" s="102"/>
      <c r="OAD252" s="102"/>
      <c r="OAE252" s="102"/>
      <c r="OAF252" s="102"/>
      <c r="OAG252" s="102"/>
      <c r="OAH252" s="102"/>
      <c r="OAI252" s="102"/>
      <c r="OAJ252" s="102"/>
      <c r="OAK252" s="102"/>
      <c r="OAL252" s="102"/>
      <c r="OAM252" s="102"/>
      <c r="OAN252" s="102"/>
      <c r="OAO252" s="102"/>
      <c r="OAP252" s="102"/>
      <c r="OAQ252" s="102"/>
      <c r="OAR252" s="102"/>
      <c r="OAS252" s="102"/>
      <c r="OAT252" s="102"/>
      <c r="OAU252" s="102"/>
      <c r="OAV252" s="102"/>
      <c r="OAW252" s="102"/>
      <c r="OAX252" s="102"/>
      <c r="OAY252" s="102"/>
      <c r="OAZ252" s="102"/>
      <c r="OBA252" s="102"/>
      <c r="OBB252" s="102"/>
      <c r="OBC252" s="102"/>
      <c r="OBD252" s="102"/>
      <c r="OBE252" s="102"/>
      <c r="OBF252" s="102"/>
      <c r="OBG252" s="102"/>
      <c r="OBH252" s="102"/>
      <c r="OBI252" s="102"/>
      <c r="OBJ252" s="102"/>
      <c r="OBK252" s="102"/>
      <c r="OBL252" s="102"/>
      <c r="OBM252" s="102"/>
      <c r="OBN252" s="102"/>
      <c r="OBO252" s="102"/>
      <c r="OBP252" s="102"/>
      <c r="OBQ252" s="102"/>
      <c r="OBR252" s="102"/>
      <c r="OBS252" s="102"/>
      <c r="OBT252" s="102"/>
      <c r="OBU252" s="102"/>
      <c r="OBV252" s="102"/>
      <c r="OBW252" s="102"/>
      <c r="OBX252" s="102"/>
      <c r="OBY252" s="102"/>
      <c r="OBZ252" s="102"/>
      <c r="OCA252" s="102"/>
      <c r="OCB252" s="102"/>
      <c r="OCC252" s="102"/>
      <c r="OCD252" s="102"/>
      <c r="OCE252" s="102"/>
      <c r="OCF252" s="102"/>
      <c r="OCG252" s="102"/>
      <c r="OCH252" s="102"/>
      <c r="OCI252" s="102"/>
      <c r="OCJ252" s="102"/>
      <c r="OCK252" s="102"/>
      <c r="OCL252" s="102"/>
      <c r="OCM252" s="102"/>
      <c r="OCN252" s="102"/>
      <c r="OCO252" s="102"/>
      <c r="OCP252" s="102"/>
      <c r="OCQ252" s="102"/>
      <c r="OCR252" s="102"/>
      <c r="OCS252" s="102"/>
      <c r="OCT252" s="102"/>
      <c r="OCU252" s="102"/>
      <c r="OCV252" s="102"/>
      <c r="OCW252" s="102"/>
      <c r="OCX252" s="102"/>
      <c r="OCY252" s="102"/>
      <c r="OCZ252" s="102"/>
      <c r="ODA252" s="102"/>
      <c r="ODB252" s="102"/>
      <c r="ODC252" s="102"/>
      <c r="ODD252" s="102"/>
      <c r="ODE252" s="102"/>
      <c r="ODF252" s="102"/>
      <c r="ODG252" s="102"/>
      <c r="ODH252" s="102"/>
      <c r="ODI252" s="102"/>
      <c r="ODJ252" s="102"/>
      <c r="ODK252" s="102"/>
      <c r="ODL252" s="102"/>
      <c r="ODM252" s="102"/>
      <c r="ODN252" s="102"/>
      <c r="ODO252" s="102"/>
      <c r="ODP252" s="102"/>
      <c r="ODQ252" s="102"/>
      <c r="ODR252" s="102"/>
      <c r="ODS252" s="102"/>
      <c r="ODT252" s="102"/>
      <c r="ODU252" s="102"/>
      <c r="ODV252" s="102"/>
      <c r="ODW252" s="102"/>
      <c r="ODX252" s="102"/>
      <c r="ODY252" s="102"/>
      <c r="ODZ252" s="102"/>
      <c r="OEA252" s="102"/>
      <c r="OEB252" s="102"/>
      <c r="OEC252" s="102"/>
      <c r="OED252" s="102"/>
      <c r="OEE252" s="102"/>
      <c r="OEF252" s="102"/>
      <c r="OEG252" s="102"/>
      <c r="OEH252" s="102"/>
      <c r="OEI252" s="102"/>
      <c r="OEJ252" s="102"/>
      <c r="OEK252" s="102"/>
      <c r="OEL252" s="102"/>
      <c r="OEM252" s="102"/>
      <c r="OEN252" s="102"/>
      <c r="OEO252" s="102"/>
      <c r="OEP252" s="102"/>
      <c r="OEQ252" s="102"/>
      <c r="OER252" s="102"/>
      <c r="OES252" s="102"/>
      <c r="OET252" s="102"/>
      <c r="OEU252" s="102"/>
      <c r="OEV252" s="102"/>
      <c r="OEW252" s="102"/>
      <c r="OEX252" s="102"/>
      <c r="OEY252" s="102"/>
      <c r="OEZ252" s="102"/>
      <c r="OFA252" s="102"/>
      <c r="OFB252" s="102"/>
      <c r="OFC252" s="102"/>
      <c r="OFD252" s="102"/>
      <c r="OFE252" s="102"/>
      <c r="OFF252" s="102"/>
      <c r="OFG252" s="102"/>
      <c r="OFH252" s="102"/>
      <c r="OFI252" s="102"/>
      <c r="OFJ252" s="102"/>
      <c r="OFK252" s="102"/>
      <c r="OFL252" s="102"/>
      <c r="OFM252" s="102"/>
      <c r="OFN252" s="102"/>
      <c r="OFO252" s="102"/>
      <c r="OFP252" s="102"/>
      <c r="OFQ252" s="102"/>
      <c r="OFR252" s="102"/>
      <c r="OFS252" s="102"/>
      <c r="OFT252" s="102"/>
      <c r="OFU252" s="102"/>
      <c r="OFV252" s="102"/>
      <c r="OFW252" s="102"/>
      <c r="OFX252" s="102"/>
      <c r="OFY252" s="102"/>
      <c r="OFZ252" s="102"/>
      <c r="OGA252" s="102"/>
      <c r="OGB252" s="102"/>
      <c r="OGC252" s="102"/>
      <c r="OGD252" s="102"/>
      <c r="OGE252" s="102"/>
      <c r="OGF252" s="102"/>
      <c r="OGG252" s="102"/>
      <c r="OGH252" s="102"/>
      <c r="OGI252" s="102"/>
      <c r="OGJ252" s="102"/>
      <c r="OGK252" s="102"/>
      <c r="OGL252" s="102"/>
      <c r="OGM252" s="102"/>
      <c r="OGN252" s="102"/>
      <c r="OGO252" s="102"/>
      <c r="OGP252" s="102"/>
      <c r="OGQ252" s="102"/>
      <c r="OGR252" s="102"/>
      <c r="OGS252" s="102"/>
      <c r="OGT252" s="102"/>
      <c r="OGU252" s="102"/>
      <c r="OGV252" s="102"/>
      <c r="OGW252" s="102"/>
      <c r="OGX252" s="102"/>
      <c r="OGY252" s="102"/>
      <c r="OGZ252" s="102"/>
      <c r="OHA252" s="102"/>
      <c r="OHB252" s="102"/>
      <c r="OHC252" s="102"/>
      <c r="OHD252" s="102"/>
      <c r="OHE252" s="102"/>
      <c r="OHF252" s="102"/>
      <c r="OHG252" s="102"/>
      <c r="OHH252" s="102"/>
      <c r="OHI252" s="102"/>
      <c r="OHJ252" s="102"/>
      <c r="OHK252" s="102"/>
      <c r="OHL252" s="102"/>
      <c r="OHM252" s="102"/>
      <c r="OHN252" s="102"/>
      <c r="OHO252" s="102"/>
      <c r="OHP252" s="102"/>
      <c r="OHQ252" s="102"/>
      <c r="OHR252" s="102"/>
      <c r="OHS252" s="102"/>
      <c r="OHT252" s="102"/>
      <c r="OHU252" s="102"/>
      <c r="OHV252" s="102"/>
      <c r="OHW252" s="102"/>
      <c r="OHX252" s="102"/>
      <c r="OHY252" s="102"/>
      <c r="OHZ252" s="102"/>
      <c r="OIA252" s="102"/>
      <c r="OIB252" s="102"/>
      <c r="OIC252" s="102"/>
      <c r="OID252" s="102"/>
      <c r="OIE252" s="102"/>
      <c r="OIF252" s="102"/>
      <c r="OIG252" s="102"/>
      <c r="OIH252" s="102"/>
      <c r="OII252" s="102"/>
      <c r="OIJ252" s="102"/>
      <c r="OIK252" s="102"/>
      <c r="OIL252" s="102"/>
      <c r="OIM252" s="102"/>
      <c r="OIN252" s="102"/>
      <c r="OIO252" s="102"/>
      <c r="OIP252" s="102"/>
      <c r="OIQ252" s="102"/>
      <c r="OIR252" s="102"/>
      <c r="OIS252" s="102"/>
      <c r="OIT252" s="102"/>
      <c r="OIU252" s="102"/>
      <c r="OIV252" s="102"/>
      <c r="OIW252" s="102"/>
      <c r="OIX252" s="102"/>
      <c r="OIY252" s="102"/>
      <c r="OIZ252" s="102"/>
      <c r="OJA252" s="102"/>
      <c r="OJB252" s="102"/>
      <c r="OJC252" s="102"/>
      <c r="OJD252" s="102"/>
      <c r="OJE252" s="102"/>
      <c r="OJF252" s="102"/>
      <c r="OJG252" s="102"/>
      <c r="OJH252" s="102"/>
      <c r="OJI252" s="102"/>
      <c r="OJJ252" s="102"/>
      <c r="OJK252" s="102"/>
      <c r="OJL252" s="102"/>
      <c r="OJM252" s="102"/>
      <c r="OJN252" s="102"/>
      <c r="OJO252" s="102"/>
      <c r="OJP252" s="102"/>
      <c r="OJQ252" s="102"/>
      <c r="OJR252" s="102"/>
      <c r="OJS252" s="102"/>
      <c r="OJT252" s="102"/>
      <c r="OJU252" s="102"/>
      <c r="OJV252" s="102"/>
      <c r="OJW252" s="102"/>
      <c r="OJX252" s="102"/>
      <c r="OJY252" s="102"/>
      <c r="OJZ252" s="102"/>
      <c r="OKA252" s="102"/>
      <c r="OKB252" s="102"/>
      <c r="OKC252" s="102"/>
      <c r="OKD252" s="102"/>
      <c r="OKE252" s="102"/>
      <c r="OKF252" s="102"/>
      <c r="OKG252" s="102"/>
      <c r="OKH252" s="102"/>
      <c r="OKI252" s="102"/>
      <c r="OKJ252" s="102"/>
      <c r="OKK252" s="102"/>
      <c r="OKL252" s="102"/>
      <c r="OKM252" s="102"/>
      <c r="OKN252" s="102"/>
      <c r="OKO252" s="102"/>
      <c r="OKP252" s="102"/>
      <c r="OKQ252" s="102"/>
      <c r="OKR252" s="102"/>
      <c r="OKS252" s="102"/>
      <c r="OKT252" s="102"/>
      <c r="OKU252" s="102"/>
      <c r="OKV252" s="102"/>
      <c r="OKW252" s="102"/>
      <c r="OKX252" s="102"/>
      <c r="OKY252" s="102"/>
      <c r="OKZ252" s="102"/>
      <c r="OLA252" s="102"/>
      <c r="OLB252" s="102"/>
      <c r="OLC252" s="102"/>
      <c r="OLD252" s="102"/>
      <c r="OLE252" s="102"/>
      <c r="OLF252" s="102"/>
      <c r="OLG252" s="102"/>
      <c r="OLH252" s="102"/>
      <c r="OLI252" s="102"/>
      <c r="OLJ252" s="102"/>
      <c r="OLK252" s="102"/>
      <c r="OLL252" s="102"/>
      <c r="OLM252" s="102"/>
      <c r="OLN252" s="102"/>
      <c r="OLO252" s="102"/>
      <c r="OLP252" s="102"/>
      <c r="OLQ252" s="102"/>
      <c r="OLR252" s="102"/>
      <c r="OLS252" s="102"/>
      <c r="OLT252" s="102"/>
      <c r="OLU252" s="102"/>
      <c r="OLV252" s="102"/>
      <c r="OLW252" s="102"/>
      <c r="OLX252" s="102"/>
      <c r="OLY252" s="102"/>
      <c r="OLZ252" s="102"/>
      <c r="OMA252" s="102"/>
      <c r="OMB252" s="102"/>
      <c r="OMC252" s="102"/>
      <c r="OMD252" s="102"/>
      <c r="OME252" s="102"/>
      <c r="OMF252" s="102"/>
      <c r="OMG252" s="102"/>
      <c r="OMH252" s="102"/>
      <c r="OMI252" s="102"/>
      <c r="OMJ252" s="102"/>
      <c r="OMK252" s="102"/>
      <c r="OML252" s="102"/>
      <c r="OMM252" s="102"/>
      <c r="OMN252" s="102"/>
      <c r="OMO252" s="102"/>
      <c r="OMP252" s="102"/>
      <c r="OMQ252" s="102"/>
      <c r="OMR252" s="102"/>
      <c r="OMS252" s="102"/>
      <c r="OMT252" s="102"/>
      <c r="OMU252" s="102"/>
      <c r="OMV252" s="102"/>
      <c r="OMW252" s="102"/>
      <c r="OMX252" s="102"/>
      <c r="OMY252" s="102"/>
      <c r="OMZ252" s="102"/>
      <c r="ONA252" s="102"/>
      <c r="ONB252" s="102"/>
      <c r="ONC252" s="102"/>
      <c r="OND252" s="102"/>
      <c r="ONE252" s="102"/>
      <c r="ONF252" s="102"/>
      <c r="ONG252" s="102"/>
      <c r="ONH252" s="102"/>
      <c r="ONI252" s="102"/>
      <c r="ONJ252" s="102"/>
      <c r="ONK252" s="102"/>
      <c r="ONL252" s="102"/>
      <c r="ONM252" s="102"/>
      <c r="ONN252" s="102"/>
      <c r="ONO252" s="102"/>
      <c r="ONP252" s="102"/>
      <c r="ONQ252" s="102"/>
      <c r="ONR252" s="102"/>
      <c r="ONS252" s="102"/>
      <c r="ONT252" s="102"/>
      <c r="ONU252" s="102"/>
      <c r="ONV252" s="102"/>
      <c r="ONW252" s="102"/>
      <c r="ONX252" s="102"/>
      <c r="ONY252" s="102"/>
      <c r="ONZ252" s="102"/>
      <c r="OOA252" s="102"/>
      <c r="OOB252" s="102"/>
      <c r="OOC252" s="102"/>
      <c r="OOD252" s="102"/>
      <c r="OOE252" s="102"/>
      <c r="OOF252" s="102"/>
      <c r="OOG252" s="102"/>
      <c r="OOH252" s="102"/>
      <c r="OOI252" s="102"/>
      <c r="OOJ252" s="102"/>
      <c r="OOK252" s="102"/>
      <c r="OOL252" s="102"/>
      <c r="OOM252" s="102"/>
      <c r="OON252" s="102"/>
      <c r="OOO252" s="102"/>
      <c r="OOP252" s="102"/>
      <c r="OOQ252" s="102"/>
      <c r="OOR252" s="102"/>
      <c r="OOS252" s="102"/>
      <c r="OOT252" s="102"/>
      <c r="OOU252" s="102"/>
      <c r="OOV252" s="102"/>
      <c r="OOW252" s="102"/>
      <c r="OOX252" s="102"/>
      <c r="OOY252" s="102"/>
      <c r="OOZ252" s="102"/>
      <c r="OPA252" s="102"/>
      <c r="OPB252" s="102"/>
      <c r="OPC252" s="102"/>
      <c r="OPD252" s="102"/>
      <c r="OPE252" s="102"/>
      <c r="OPF252" s="102"/>
      <c r="OPG252" s="102"/>
      <c r="OPH252" s="102"/>
      <c r="OPI252" s="102"/>
      <c r="OPJ252" s="102"/>
      <c r="OPK252" s="102"/>
      <c r="OPL252" s="102"/>
      <c r="OPM252" s="102"/>
      <c r="OPN252" s="102"/>
      <c r="OPO252" s="102"/>
      <c r="OPP252" s="102"/>
      <c r="OPQ252" s="102"/>
      <c r="OPR252" s="102"/>
      <c r="OPS252" s="102"/>
      <c r="OPT252" s="102"/>
      <c r="OPU252" s="102"/>
      <c r="OPV252" s="102"/>
      <c r="OPW252" s="102"/>
      <c r="OPX252" s="102"/>
      <c r="OPY252" s="102"/>
      <c r="OPZ252" s="102"/>
      <c r="OQA252" s="102"/>
      <c r="OQB252" s="102"/>
      <c r="OQC252" s="102"/>
      <c r="OQD252" s="102"/>
      <c r="OQE252" s="102"/>
      <c r="OQF252" s="102"/>
      <c r="OQG252" s="102"/>
      <c r="OQH252" s="102"/>
      <c r="OQI252" s="102"/>
      <c r="OQJ252" s="102"/>
      <c r="OQK252" s="102"/>
      <c r="OQL252" s="102"/>
      <c r="OQM252" s="102"/>
      <c r="OQN252" s="102"/>
      <c r="OQO252" s="102"/>
      <c r="OQP252" s="102"/>
      <c r="OQQ252" s="102"/>
      <c r="OQR252" s="102"/>
      <c r="OQS252" s="102"/>
      <c r="OQT252" s="102"/>
      <c r="OQU252" s="102"/>
      <c r="OQV252" s="102"/>
      <c r="OQW252" s="102"/>
      <c r="OQX252" s="102"/>
      <c r="OQY252" s="102"/>
      <c r="OQZ252" s="102"/>
      <c r="ORA252" s="102"/>
      <c r="ORB252" s="102"/>
      <c r="ORC252" s="102"/>
      <c r="ORD252" s="102"/>
      <c r="ORE252" s="102"/>
      <c r="ORF252" s="102"/>
      <c r="ORG252" s="102"/>
      <c r="ORH252" s="102"/>
      <c r="ORI252" s="102"/>
      <c r="ORJ252" s="102"/>
      <c r="ORK252" s="102"/>
      <c r="ORL252" s="102"/>
      <c r="ORM252" s="102"/>
      <c r="ORN252" s="102"/>
      <c r="ORO252" s="102"/>
      <c r="ORP252" s="102"/>
      <c r="ORQ252" s="102"/>
      <c r="ORR252" s="102"/>
      <c r="ORS252" s="102"/>
      <c r="ORT252" s="102"/>
      <c r="ORU252" s="102"/>
      <c r="ORV252" s="102"/>
      <c r="ORW252" s="102"/>
      <c r="ORX252" s="102"/>
      <c r="ORY252" s="102"/>
      <c r="ORZ252" s="102"/>
      <c r="OSA252" s="102"/>
      <c r="OSB252" s="102"/>
      <c r="OSC252" s="102"/>
      <c r="OSD252" s="102"/>
      <c r="OSE252" s="102"/>
      <c r="OSF252" s="102"/>
      <c r="OSG252" s="102"/>
      <c r="OSH252" s="102"/>
      <c r="OSI252" s="102"/>
      <c r="OSJ252" s="102"/>
      <c r="OSK252" s="102"/>
      <c r="OSL252" s="102"/>
      <c r="OSM252" s="102"/>
      <c r="OSN252" s="102"/>
      <c r="OSO252" s="102"/>
      <c r="OSP252" s="102"/>
      <c r="OSQ252" s="102"/>
      <c r="OSR252" s="102"/>
      <c r="OSS252" s="102"/>
      <c r="OST252" s="102"/>
      <c r="OSU252" s="102"/>
      <c r="OSV252" s="102"/>
      <c r="OSW252" s="102"/>
      <c r="OSX252" s="102"/>
      <c r="OSY252" s="102"/>
      <c r="OSZ252" s="102"/>
      <c r="OTA252" s="102"/>
      <c r="OTB252" s="102"/>
      <c r="OTC252" s="102"/>
      <c r="OTD252" s="102"/>
      <c r="OTE252" s="102"/>
      <c r="OTF252" s="102"/>
      <c r="OTG252" s="102"/>
      <c r="OTH252" s="102"/>
      <c r="OTI252" s="102"/>
      <c r="OTJ252" s="102"/>
      <c r="OTK252" s="102"/>
      <c r="OTL252" s="102"/>
      <c r="OTM252" s="102"/>
      <c r="OTN252" s="102"/>
      <c r="OTO252" s="102"/>
      <c r="OTP252" s="102"/>
      <c r="OTQ252" s="102"/>
      <c r="OTR252" s="102"/>
      <c r="OTS252" s="102"/>
      <c r="OTT252" s="102"/>
      <c r="OTU252" s="102"/>
      <c r="OTV252" s="102"/>
      <c r="OTW252" s="102"/>
      <c r="OTX252" s="102"/>
      <c r="OTY252" s="102"/>
      <c r="OTZ252" s="102"/>
      <c r="OUA252" s="102"/>
      <c r="OUB252" s="102"/>
      <c r="OUC252" s="102"/>
      <c r="OUD252" s="102"/>
      <c r="OUE252" s="102"/>
      <c r="OUF252" s="102"/>
      <c r="OUG252" s="102"/>
      <c r="OUH252" s="102"/>
      <c r="OUI252" s="102"/>
      <c r="OUJ252" s="102"/>
      <c r="OUK252" s="102"/>
      <c r="OUL252" s="102"/>
      <c r="OUM252" s="102"/>
      <c r="OUN252" s="102"/>
      <c r="OUO252" s="102"/>
      <c r="OUP252" s="102"/>
      <c r="OUQ252" s="102"/>
      <c r="OUR252" s="102"/>
      <c r="OUS252" s="102"/>
      <c r="OUT252" s="102"/>
      <c r="OUU252" s="102"/>
      <c r="OUV252" s="102"/>
      <c r="OUW252" s="102"/>
      <c r="OUX252" s="102"/>
      <c r="OUY252" s="102"/>
      <c r="OUZ252" s="102"/>
      <c r="OVA252" s="102"/>
      <c r="OVB252" s="102"/>
      <c r="OVC252" s="102"/>
      <c r="OVD252" s="102"/>
      <c r="OVE252" s="102"/>
      <c r="OVF252" s="102"/>
      <c r="OVG252" s="102"/>
      <c r="OVH252" s="102"/>
      <c r="OVI252" s="102"/>
      <c r="OVJ252" s="102"/>
      <c r="OVK252" s="102"/>
      <c r="OVL252" s="102"/>
      <c r="OVM252" s="102"/>
      <c r="OVN252" s="102"/>
      <c r="OVO252" s="102"/>
      <c r="OVP252" s="102"/>
      <c r="OVQ252" s="102"/>
      <c r="OVR252" s="102"/>
      <c r="OVS252" s="102"/>
      <c r="OVT252" s="102"/>
      <c r="OVU252" s="102"/>
      <c r="OVV252" s="102"/>
      <c r="OVW252" s="102"/>
      <c r="OVX252" s="102"/>
      <c r="OVY252" s="102"/>
      <c r="OVZ252" s="102"/>
      <c r="OWA252" s="102"/>
      <c r="OWB252" s="102"/>
      <c r="OWC252" s="102"/>
      <c r="OWD252" s="102"/>
      <c r="OWE252" s="102"/>
      <c r="OWF252" s="102"/>
      <c r="OWG252" s="102"/>
      <c r="OWH252" s="102"/>
      <c r="OWI252" s="102"/>
      <c r="OWJ252" s="102"/>
      <c r="OWK252" s="102"/>
      <c r="OWL252" s="102"/>
      <c r="OWM252" s="102"/>
      <c r="OWN252" s="102"/>
      <c r="OWO252" s="102"/>
      <c r="OWP252" s="102"/>
      <c r="OWQ252" s="102"/>
      <c r="OWR252" s="102"/>
      <c r="OWS252" s="102"/>
      <c r="OWT252" s="102"/>
      <c r="OWU252" s="102"/>
      <c r="OWV252" s="102"/>
      <c r="OWW252" s="102"/>
      <c r="OWX252" s="102"/>
      <c r="OWY252" s="102"/>
      <c r="OWZ252" s="102"/>
      <c r="OXA252" s="102"/>
      <c r="OXB252" s="102"/>
      <c r="OXC252" s="102"/>
      <c r="OXD252" s="102"/>
      <c r="OXE252" s="102"/>
      <c r="OXF252" s="102"/>
      <c r="OXG252" s="102"/>
      <c r="OXH252" s="102"/>
      <c r="OXI252" s="102"/>
      <c r="OXJ252" s="102"/>
      <c r="OXK252" s="102"/>
      <c r="OXL252" s="102"/>
      <c r="OXM252" s="102"/>
      <c r="OXN252" s="102"/>
      <c r="OXO252" s="102"/>
      <c r="OXP252" s="102"/>
      <c r="OXQ252" s="102"/>
      <c r="OXR252" s="102"/>
      <c r="OXS252" s="102"/>
      <c r="OXT252" s="102"/>
      <c r="OXU252" s="102"/>
      <c r="OXV252" s="102"/>
      <c r="OXW252" s="102"/>
      <c r="OXX252" s="102"/>
      <c r="OXY252" s="102"/>
      <c r="OXZ252" s="102"/>
      <c r="OYA252" s="102"/>
      <c r="OYB252" s="102"/>
      <c r="OYC252" s="102"/>
      <c r="OYD252" s="102"/>
      <c r="OYE252" s="102"/>
      <c r="OYF252" s="102"/>
      <c r="OYG252" s="102"/>
      <c r="OYH252" s="102"/>
      <c r="OYI252" s="102"/>
      <c r="OYJ252" s="102"/>
      <c r="OYK252" s="102"/>
      <c r="OYL252" s="102"/>
      <c r="OYM252" s="102"/>
      <c r="OYN252" s="102"/>
      <c r="OYO252" s="102"/>
      <c r="OYP252" s="102"/>
      <c r="OYQ252" s="102"/>
      <c r="OYR252" s="102"/>
      <c r="OYS252" s="102"/>
      <c r="OYT252" s="102"/>
      <c r="OYU252" s="102"/>
      <c r="OYV252" s="102"/>
      <c r="OYW252" s="102"/>
      <c r="OYX252" s="102"/>
      <c r="OYY252" s="102"/>
      <c r="OYZ252" s="102"/>
      <c r="OZA252" s="102"/>
      <c r="OZB252" s="102"/>
      <c r="OZC252" s="102"/>
      <c r="OZD252" s="102"/>
      <c r="OZE252" s="102"/>
      <c r="OZF252" s="102"/>
      <c r="OZG252" s="102"/>
      <c r="OZH252" s="102"/>
      <c r="OZI252" s="102"/>
      <c r="OZJ252" s="102"/>
      <c r="OZK252" s="102"/>
      <c r="OZL252" s="102"/>
      <c r="OZM252" s="102"/>
      <c r="OZN252" s="102"/>
      <c r="OZO252" s="102"/>
      <c r="OZP252" s="102"/>
      <c r="OZQ252" s="102"/>
      <c r="OZR252" s="102"/>
      <c r="OZS252" s="102"/>
      <c r="OZT252" s="102"/>
      <c r="OZU252" s="102"/>
      <c r="OZV252" s="102"/>
      <c r="OZW252" s="102"/>
      <c r="OZX252" s="102"/>
      <c r="OZY252" s="102"/>
      <c r="OZZ252" s="102"/>
      <c r="PAA252" s="102"/>
      <c r="PAB252" s="102"/>
      <c r="PAC252" s="102"/>
      <c r="PAD252" s="102"/>
      <c r="PAE252" s="102"/>
      <c r="PAF252" s="102"/>
      <c r="PAG252" s="102"/>
      <c r="PAH252" s="102"/>
      <c r="PAI252" s="102"/>
      <c r="PAJ252" s="102"/>
      <c r="PAK252" s="102"/>
      <c r="PAL252" s="102"/>
      <c r="PAM252" s="102"/>
      <c r="PAN252" s="102"/>
      <c r="PAO252" s="102"/>
      <c r="PAP252" s="102"/>
      <c r="PAQ252" s="102"/>
      <c r="PAR252" s="102"/>
      <c r="PAS252" s="102"/>
      <c r="PAT252" s="102"/>
      <c r="PAU252" s="102"/>
      <c r="PAV252" s="102"/>
      <c r="PAW252" s="102"/>
      <c r="PAX252" s="102"/>
      <c r="PAY252" s="102"/>
      <c r="PAZ252" s="102"/>
      <c r="PBA252" s="102"/>
      <c r="PBB252" s="102"/>
      <c r="PBC252" s="102"/>
      <c r="PBD252" s="102"/>
      <c r="PBE252" s="102"/>
      <c r="PBF252" s="102"/>
      <c r="PBG252" s="102"/>
      <c r="PBH252" s="102"/>
      <c r="PBI252" s="102"/>
      <c r="PBJ252" s="102"/>
      <c r="PBK252" s="102"/>
      <c r="PBL252" s="102"/>
      <c r="PBM252" s="102"/>
      <c r="PBN252" s="102"/>
      <c r="PBO252" s="102"/>
      <c r="PBP252" s="102"/>
      <c r="PBQ252" s="102"/>
      <c r="PBR252" s="102"/>
      <c r="PBS252" s="102"/>
      <c r="PBT252" s="102"/>
      <c r="PBU252" s="102"/>
      <c r="PBV252" s="102"/>
      <c r="PBW252" s="102"/>
      <c r="PBX252" s="102"/>
      <c r="PBY252" s="102"/>
      <c r="PBZ252" s="102"/>
      <c r="PCA252" s="102"/>
      <c r="PCB252" s="102"/>
      <c r="PCC252" s="102"/>
      <c r="PCD252" s="102"/>
      <c r="PCE252" s="102"/>
      <c r="PCF252" s="102"/>
      <c r="PCG252" s="102"/>
      <c r="PCH252" s="102"/>
      <c r="PCI252" s="102"/>
      <c r="PCJ252" s="102"/>
      <c r="PCK252" s="102"/>
      <c r="PCL252" s="102"/>
      <c r="PCM252" s="102"/>
      <c r="PCN252" s="102"/>
      <c r="PCO252" s="102"/>
      <c r="PCP252" s="102"/>
      <c r="PCQ252" s="102"/>
      <c r="PCR252" s="102"/>
      <c r="PCS252" s="102"/>
      <c r="PCT252" s="102"/>
      <c r="PCU252" s="102"/>
      <c r="PCV252" s="102"/>
      <c r="PCW252" s="102"/>
      <c r="PCX252" s="102"/>
      <c r="PCY252" s="102"/>
      <c r="PCZ252" s="102"/>
      <c r="PDA252" s="102"/>
      <c r="PDB252" s="102"/>
      <c r="PDC252" s="102"/>
      <c r="PDD252" s="102"/>
      <c r="PDE252" s="102"/>
      <c r="PDF252" s="102"/>
      <c r="PDG252" s="102"/>
      <c r="PDH252" s="102"/>
      <c r="PDI252" s="102"/>
      <c r="PDJ252" s="102"/>
      <c r="PDK252" s="102"/>
      <c r="PDL252" s="102"/>
      <c r="PDM252" s="102"/>
      <c r="PDN252" s="102"/>
      <c r="PDO252" s="102"/>
      <c r="PDP252" s="102"/>
      <c r="PDQ252" s="102"/>
      <c r="PDR252" s="102"/>
      <c r="PDS252" s="102"/>
      <c r="PDT252" s="102"/>
      <c r="PDU252" s="102"/>
      <c r="PDV252" s="102"/>
      <c r="PDW252" s="102"/>
      <c r="PDX252" s="102"/>
      <c r="PDY252" s="102"/>
      <c r="PDZ252" s="102"/>
      <c r="PEA252" s="102"/>
      <c r="PEB252" s="102"/>
      <c r="PEC252" s="102"/>
      <c r="PED252" s="102"/>
      <c r="PEE252" s="102"/>
      <c r="PEF252" s="102"/>
      <c r="PEG252" s="102"/>
      <c r="PEH252" s="102"/>
      <c r="PEI252" s="102"/>
      <c r="PEJ252" s="102"/>
      <c r="PEK252" s="102"/>
      <c r="PEL252" s="102"/>
      <c r="PEM252" s="102"/>
      <c r="PEN252" s="102"/>
      <c r="PEO252" s="102"/>
      <c r="PEP252" s="102"/>
      <c r="PEQ252" s="102"/>
      <c r="PER252" s="102"/>
      <c r="PES252" s="102"/>
      <c r="PET252" s="102"/>
      <c r="PEU252" s="102"/>
      <c r="PEV252" s="102"/>
      <c r="PEW252" s="102"/>
      <c r="PEX252" s="102"/>
      <c r="PEY252" s="102"/>
      <c r="PEZ252" s="102"/>
      <c r="PFA252" s="102"/>
      <c r="PFB252" s="102"/>
      <c r="PFC252" s="102"/>
      <c r="PFD252" s="102"/>
      <c r="PFE252" s="102"/>
      <c r="PFF252" s="102"/>
      <c r="PFG252" s="102"/>
      <c r="PFH252" s="102"/>
      <c r="PFI252" s="102"/>
      <c r="PFJ252" s="102"/>
      <c r="PFK252" s="102"/>
      <c r="PFL252" s="102"/>
      <c r="PFM252" s="102"/>
      <c r="PFN252" s="102"/>
      <c r="PFO252" s="102"/>
      <c r="PFP252" s="102"/>
      <c r="PFQ252" s="102"/>
      <c r="PFR252" s="102"/>
      <c r="PFS252" s="102"/>
      <c r="PFT252" s="102"/>
      <c r="PFU252" s="102"/>
      <c r="PFV252" s="102"/>
      <c r="PFW252" s="102"/>
      <c r="PFX252" s="102"/>
      <c r="PFY252" s="102"/>
      <c r="PFZ252" s="102"/>
      <c r="PGA252" s="102"/>
      <c r="PGB252" s="102"/>
      <c r="PGC252" s="102"/>
      <c r="PGD252" s="102"/>
      <c r="PGE252" s="102"/>
      <c r="PGF252" s="102"/>
      <c r="PGG252" s="102"/>
      <c r="PGH252" s="102"/>
      <c r="PGI252" s="102"/>
      <c r="PGJ252" s="102"/>
      <c r="PGK252" s="102"/>
      <c r="PGL252" s="102"/>
      <c r="PGM252" s="102"/>
      <c r="PGN252" s="102"/>
      <c r="PGO252" s="102"/>
      <c r="PGP252" s="102"/>
      <c r="PGQ252" s="102"/>
      <c r="PGR252" s="102"/>
      <c r="PGS252" s="102"/>
      <c r="PGT252" s="102"/>
      <c r="PGU252" s="102"/>
      <c r="PGV252" s="102"/>
      <c r="PGW252" s="102"/>
      <c r="PGX252" s="102"/>
      <c r="PGY252" s="102"/>
      <c r="PGZ252" s="102"/>
      <c r="PHA252" s="102"/>
      <c r="PHB252" s="102"/>
      <c r="PHC252" s="102"/>
      <c r="PHD252" s="102"/>
      <c r="PHE252" s="102"/>
      <c r="PHF252" s="102"/>
      <c r="PHG252" s="102"/>
      <c r="PHH252" s="102"/>
      <c r="PHI252" s="102"/>
      <c r="PHJ252" s="102"/>
      <c r="PHK252" s="102"/>
      <c r="PHL252" s="102"/>
      <c r="PHM252" s="102"/>
      <c r="PHN252" s="102"/>
      <c r="PHO252" s="102"/>
      <c r="PHP252" s="102"/>
      <c r="PHQ252" s="102"/>
      <c r="PHR252" s="102"/>
      <c r="PHS252" s="102"/>
      <c r="PHT252" s="102"/>
      <c r="PHU252" s="102"/>
      <c r="PHV252" s="102"/>
      <c r="PHW252" s="102"/>
      <c r="PHX252" s="102"/>
      <c r="PHY252" s="102"/>
      <c r="PHZ252" s="102"/>
      <c r="PIA252" s="102"/>
      <c r="PIB252" s="102"/>
      <c r="PIC252" s="102"/>
      <c r="PID252" s="102"/>
      <c r="PIE252" s="102"/>
      <c r="PIF252" s="102"/>
      <c r="PIG252" s="102"/>
      <c r="PIH252" s="102"/>
      <c r="PII252" s="102"/>
      <c r="PIJ252" s="102"/>
      <c r="PIK252" s="102"/>
      <c r="PIL252" s="102"/>
      <c r="PIM252" s="102"/>
      <c r="PIN252" s="102"/>
      <c r="PIO252" s="102"/>
      <c r="PIP252" s="102"/>
      <c r="PIQ252" s="102"/>
      <c r="PIR252" s="102"/>
      <c r="PIS252" s="102"/>
      <c r="PIT252" s="102"/>
      <c r="PIU252" s="102"/>
      <c r="PIV252" s="102"/>
      <c r="PIW252" s="102"/>
      <c r="PIX252" s="102"/>
      <c r="PIY252" s="102"/>
      <c r="PIZ252" s="102"/>
      <c r="PJA252" s="102"/>
      <c r="PJB252" s="102"/>
      <c r="PJC252" s="102"/>
      <c r="PJD252" s="102"/>
      <c r="PJE252" s="102"/>
      <c r="PJF252" s="102"/>
      <c r="PJG252" s="102"/>
      <c r="PJH252" s="102"/>
      <c r="PJI252" s="102"/>
      <c r="PJJ252" s="102"/>
      <c r="PJK252" s="102"/>
      <c r="PJL252" s="102"/>
      <c r="PJM252" s="102"/>
      <c r="PJN252" s="102"/>
      <c r="PJO252" s="102"/>
      <c r="PJP252" s="102"/>
      <c r="PJQ252" s="102"/>
      <c r="PJR252" s="102"/>
      <c r="PJS252" s="102"/>
      <c r="PJT252" s="102"/>
      <c r="PJU252" s="102"/>
      <c r="PJV252" s="102"/>
      <c r="PJW252" s="102"/>
      <c r="PJX252" s="102"/>
      <c r="PJY252" s="102"/>
      <c r="PJZ252" s="102"/>
      <c r="PKA252" s="102"/>
      <c r="PKB252" s="102"/>
      <c r="PKC252" s="102"/>
      <c r="PKD252" s="102"/>
      <c r="PKE252" s="102"/>
      <c r="PKF252" s="102"/>
      <c r="PKG252" s="102"/>
      <c r="PKH252" s="102"/>
      <c r="PKI252" s="102"/>
      <c r="PKJ252" s="102"/>
      <c r="PKK252" s="102"/>
      <c r="PKL252" s="102"/>
      <c r="PKM252" s="102"/>
      <c r="PKN252" s="102"/>
      <c r="PKO252" s="102"/>
      <c r="PKP252" s="102"/>
      <c r="PKQ252" s="102"/>
      <c r="PKR252" s="102"/>
      <c r="PKS252" s="102"/>
      <c r="PKT252" s="102"/>
      <c r="PKU252" s="102"/>
      <c r="PKV252" s="102"/>
      <c r="PKW252" s="102"/>
      <c r="PKX252" s="102"/>
      <c r="PKY252" s="102"/>
      <c r="PKZ252" s="102"/>
      <c r="PLA252" s="102"/>
      <c r="PLB252" s="102"/>
      <c r="PLC252" s="102"/>
      <c r="PLD252" s="102"/>
      <c r="PLE252" s="102"/>
      <c r="PLF252" s="102"/>
      <c r="PLG252" s="102"/>
      <c r="PLH252" s="102"/>
      <c r="PLI252" s="102"/>
      <c r="PLJ252" s="102"/>
      <c r="PLK252" s="102"/>
      <c r="PLL252" s="102"/>
      <c r="PLM252" s="102"/>
      <c r="PLN252" s="102"/>
      <c r="PLO252" s="102"/>
      <c r="PLP252" s="102"/>
      <c r="PLQ252" s="102"/>
      <c r="PLR252" s="102"/>
      <c r="PLS252" s="102"/>
      <c r="PLT252" s="102"/>
      <c r="PLU252" s="102"/>
      <c r="PLV252" s="102"/>
      <c r="PLW252" s="102"/>
      <c r="PLX252" s="102"/>
      <c r="PLY252" s="102"/>
      <c r="PLZ252" s="102"/>
      <c r="PMA252" s="102"/>
      <c r="PMB252" s="102"/>
      <c r="PMC252" s="102"/>
      <c r="PMD252" s="102"/>
      <c r="PME252" s="102"/>
      <c r="PMF252" s="102"/>
      <c r="PMG252" s="102"/>
      <c r="PMH252" s="102"/>
      <c r="PMI252" s="102"/>
      <c r="PMJ252" s="102"/>
      <c r="PMK252" s="102"/>
      <c r="PML252" s="102"/>
      <c r="PMM252" s="102"/>
      <c r="PMN252" s="102"/>
      <c r="PMO252" s="102"/>
      <c r="PMP252" s="102"/>
      <c r="PMQ252" s="102"/>
      <c r="PMR252" s="102"/>
      <c r="PMS252" s="102"/>
      <c r="PMT252" s="102"/>
      <c r="PMU252" s="102"/>
      <c r="PMV252" s="102"/>
      <c r="PMW252" s="102"/>
      <c r="PMX252" s="102"/>
      <c r="PMY252" s="102"/>
      <c r="PMZ252" s="102"/>
      <c r="PNA252" s="102"/>
      <c r="PNB252" s="102"/>
      <c r="PNC252" s="102"/>
      <c r="PND252" s="102"/>
      <c r="PNE252" s="102"/>
      <c r="PNF252" s="102"/>
      <c r="PNG252" s="102"/>
      <c r="PNH252" s="102"/>
      <c r="PNI252" s="102"/>
      <c r="PNJ252" s="102"/>
      <c r="PNK252" s="102"/>
      <c r="PNL252" s="102"/>
      <c r="PNM252" s="102"/>
      <c r="PNN252" s="102"/>
      <c r="PNO252" s="102"/>
      <c r="PNP252" s="102"/>
      <c r="PNQ252" s="102"/>
      <c r="PNR252" s="102"/>
      <c r="PNS252" s="102"/>
      <c r="PNT252" s="102"/>
      <c r="PNU252" s="102"/>
      <c r="PNV252" s="102"/>
      <c r="PNW252" s="102"/>
      <c r="PNX252" s="102"/>
      <c r="PNY252" s="102"/>
      <c r="PNZ252" s="102"/>
      <c r="POA252" s="102"/>
      <c r="POB252" s="102"/>
      <c r="POC252" s="102"/>
      <c r="POD252" s="102"/>
      <c r="POE252" s="102"/>
      <c r="POF252" s="102"/>
      <c r="POG252" s="102"/>
      <c r="POH252" s="102"/>
      <c r="POI252" s="102"/>
      <c r="POJ252" s="102"/>
      <c r="POK252" s="102"/>
      <c r="POL252" s="102"/>
      <c r="POM252" s="102"/>
      <c r="PON252" s="102"/>
      <c r="POO252" s="102"/>
      <c r="POP252" s="102"/>
      <c r="POQ252" s="102"/>
      <c r="POR252" s="102"/>
      <c r="POS252" s="102"/>
      <c r="POT252" s="102"/>
      <c r="POU252" s="102"/>
      <c r="POV252" s="102"/>
      <c r="POW252" s="102"/>
      <c r="POX252" s="102"/>
      <c r="POY252" s="102"/>
      <c r="POZ252" s="102"/>
      <c r="PPA252" s="102"/>
      <c r="PPB252" s="102"/>
      <c r="PPC252" s="102"/>
      <c r="PPD252" s="102"/>
      <c r="PPE252" s="102"/>
      <c r="PPF252" s="102"/>
      <c r="PPG252" s="102"/>
      <c r="PPH252" s="102"/>
      <c r="PPI252" s="102"/>
      <c r="PPJ252" s="102"/>
      <c r="PPK252" s="102"/>
      <c r="PPL252" s="102"/>
      <c r="PPM252" s="102"/>
      <c r="PPN252" s="102"/>
      <c r="PPO252" s="102"/>
      <c r="PPP252" s="102"/>
      <c r="PPQ252" s="102"/>
      <c r="PPR252" s="102"/>
      <c r="PPS252" s="102"/>
      <c r="PPT252" s="102"/>
      <c r="PPU252" s="102"/>
      <c r="PPV252" s="102"/>
      <c r="PPW252" s="102"/>
      <c r="PPX252" s="102"/>
      <c r="PPY252" s="102"/>
      <c r="PPZ252" s="102"/>
      <c r="PQA252" s="102"/>
      <c r="PQB252" s="102"/>
      <c r="PQC252" s="102"/>
      <c r="PQD252" s="102"/>
      <c r="PQE252" s="102"/>
      <c r="PQF252" s="102"/>
      <c r="PQG252" s="102"/>
      <c r="PQH252" s="102"/>
      <c r="PQI252" s="102"/>
      <c r="PQJ252" s="102"/>
      <c r="PQK252" s="102"/>
      <c r="PQL252" s="102"/>
      <c r="PQM252" s="102"/>
      <c r="PQN252" s="102"/>
      <c r="PQO252" s="102"/>
      <c r="PQP252" s="102"/>
      <c r="PQQ252" s="102"/>
      <c r="PQR252" s="102"/>
      <c r="PQS252" s="102"/>
      <c r="PQT252" s="102"/>
      <c r="PQU252" s="102"/>
      <c r="PQV252" s="102"/>
      <c r="PQW252" s="102"/>
      <c r="PQX252" s="102"/>
      <c r="PQY252" s="102"/>
      <c r="PQZ252" s="102"/>
      <c r="PRA252" s="102"/>
      <c r="PRB252" s="102"/>
      <c r="PRC252" s="102"/>
      <c r="PRD252" s="102"/>
      <c r="PRE252" s="102"/>
      <c r="PRF252" s="102"/>
      <c r="PRG252" s="102"/>
      <c r="PRH252" s="102"/>
      <c r="PRI252" s="102"/>
      <c r="PRJ252" s="102"/>
      <c r="PRK252" s="102"/>
      <c r="PRL252" s="102"/>
      <c r="PRM252" s="102"/>
      <c r="PRN252" s="102"/>
      <c r="PRO252" s="102"/>
      <c r="PRP252" s="102"/>
      <c r="PRQ252" s="102"/>
      <c r="PRR252" s="102"/>
      <c r="PRS252" s="102"/>
      <c r="PRT252" s="102"/>
      <c r="PRU252" s="102"/>
      <c r="PRV252" s="102"/>
      <c r="PRW252" s="102"/>
      <c r="PRX252" s="102"/>
      <c r="PRY252" s="102"/>
      <c r="PRZ252" s="102"/>
      <c r="PSA252" s="102"/>
      <c r="PSB252" s="102"/>
      <c r="PSC252" s="102"/>
      <c r="PSD252" s="102"/>
      <c r="PSE252" s="102"/>
      <c r="PSF252" s="102"/>
      <c r="PSG252" s="102"/>
      <c r="PSH252" s="102"/>
      <c r="PSI252" s="102"/>
      <c r="PSJ252" s="102"/>
      <c r="PSK252" s="102"/>
      <c r="PSL252" s="102"/>
      <c r="PSM252" s="102"/>
      <c r="PSN252" s="102"/>
      <c r="PSO252" s="102"/>
      <c r="PSP252" s="102"/>
      <c r="PSQ252" s="102"/>
      <c r="PSR252" s="102"/>
      <c r="PSS252" s="102"/>
      <c r="PST252" s="102"/>
      <c r="PSU252" s="102"/>
      <c r="PSV252" s="102"/>
      <c r="PSW252" s="102"/>
      <c r="PSX252" s="102"/>
      <c r="PSY252" s="102"/>
      <c r="PSZ252" s="102"/>
      <c r="PTA252" s="102"/>
      <c r="PTB252" s="102"/>
      <c r="PTC252" s="102"/>
      <c r="PTD252" s="102"/>
      <c r="PTE252" s="102"/>
      <c r="PTF252" s="102"/>
      <c r="PTG252" s="102"/>
      <c r="PTH252" s="102"/>
      <c r="PTI252" s="102"/>
      <c r="PTJ252" s="102"/>
      <c r="PTK252" s="102"/>
      <c r="PTL252" s="102"/>
      <c r="PTM252" s="102"/>
      <c r="PTN252" s="102"/>
      <c r="PTO252" s="102"/>
      <c r="PTP252" s="102"/>
      <c r="PTQ252" s="102"/>
      <c r="PTR252" s="102"/>
      <c r="PTS252" s="102"/>
      <c r="PTT252" s="102"/>
      <c r="PTU252" s="102"/>
      <c r="PTV252" s="102"/>
      <c r="PTW252" s="102"/>
      <c r="PTX252" s="102"/>
      <c r="PTY252" s="102"/>
      <c r="PTZ252" s="102"/>
      <c r="PUA252" s="102"/>
      <c r="PUB252" s="102"/>
      <c r="PUC252" s="102"/>
      <c r="PUD252" s="102"/>
      <c r="PUE252" s="102"/>
      <c r="PUF252" s="102"/>
      <c r="PUG252" s="102"/>
      <c r="PUH252" s="102"/>
      <c r="PUI252" s="102"/>
      <c r="PUJ252" s="102"/>
      <c r="PUK252" s="102"/>
      <c r="PUL252" s="102"/>
      <c r="PUM252" s="102"/>
      <c r="PUN252" s="102"/>
      <c r="PUO252" s="102"/>
      <c r="PUP252" s="102"/>
      <c r="PUQ252" s="102"/>
      <c r="PUR252" s="102"/>
      <c r="PUS252" s="102"/>
      <c r="PUT252" s="102"/>
      <c r="PUU252" s="102"/>
      <c r="PUV252" s="102"/>
      <c r="PUW252" s="102"/>
      <c r="PUX252" s="102"/>
      <c r="PUY252" s="102"/>
      <c r="PUZ252" s="102"/>
      <c r="PVA252" s="102"/>
      <c r="PVB252" s="102"/>
      <c r="PVC252" s="102"/>
      <c r="PVD252" s="102"/>
      <c r="PVE252" s="102"/>
      <c r="PVF252" s="102"/>
      <c r="PVG252" s="102"/>
      <c r="PVH252" s="102"/>
      <c r="PVI252" s="102"/>
      <c r="PVJ252" s="102"/>
      <c r="PVK252" s="102"/>
      <c r="PVL252" s="102"/>
      <c r="PVM252" s="102"/>
      <c r="PVN252" s="102"/>
      <c r="PVO252" s="102"/>
      <c r="PVP252" s="102"/>
      <c r="PVQ252" s="102"/>
      <c r="PVR252" s="102"/>
      <c r="PVS252" s="102"/>
      <c r="PVT252" s="102"/>
      <c r="PVU252" s="102"/>
      <c r="PVV252" s="102"/>
      <c r="PVW252" s="102"/>
      <c r="PVX252" s="102"/>
      <c r="PVY252" s="102"/>
      <c r="PVZ252" s="102"/>
      <c r="PWA252" s="102"/>
      <c r="PWB252" s="102"/>
      <c r="PWC252" s="102"/>
      <c r="PWD252" s="102"/>
      <c r="PWE252" s="102"/>
      <c r="PWF252" s="102"/>
      <c r="PWG252" s="102"/>
      <c r="PWH252" s="102"/>
      <c r="PWI252" s="102"/>
      <c r="PWJ252" s="102"/>
      <c r="PWK252" s="102"/>
      <c r="PWL252" s="102"/>
      <c r="PWM252" s="102"/>
      <c r="PWN252" s="102"/>
      <c r="PWO252" s="102"/>
      <c r="PWP252" s="102"/>
      <c r="PWQ252" s="102"/>
      <c r="PWR252" s="102"/>
      <c r="PWS252" s="102"/>
      <c r="PWT252" s="102"/>
      <c r="PWU252" s="102"/>
      <c r="PWV252" s="102"/>
      <c r="PWW252" s="102"/>
      <c r="PWX252" s="102"/>
      <c r="PWY252" s="102"/>
      <c r="PWZ252" s="102"/>
      <c r="PXA252" s="102"/>
      <c r="PXB252" s="102"/>
      <c r="PXC252" s="102"/>
      <c r="PXD252" s="102"/>
      <c r="PXE252" s="102"/>
      <c r="PXF252" s="102"/>
      <c r="PXG252" s="102"/>
      <c r="PXH252" s="102"/>
      <c r="PXI252" s="102"/>
      <c r="PXJ252" s="102"/>
      <c r="PXK252" s="102"/>
      <c r="PXL252" s="102"/>
      <c r="PXM252" s="102"/>
      <c r="PXN252" s="102"/>
      <c r="PXO252" s="102"/>
      <c r="PXP252" s="102"/>
      <c r="PXQ252" s="102"/>
      <c r="PXR252" s="102"/>
      <c r="PXS252" s="102"/>
      <c r="PXT252" s="102"/>
      <c r="PXU252" s="102"/>
      <c r="PXV252" s="102"/>
      <c r="PXW252" s="102"/>
      <c r="PXX252" s="102"/>
      <c r="PXY252" s="102"/>
      <c r="PXZ252" s="102"/>
      <c r="PYA252" s="102"/>
      <c r="PYB252" s="102"/>
      <c r="PYC252" s="102"/>
      <c r="PYD252" s="102"/>
      <c r="PYE252" s="102"/>
      <c r="PYF252" s="102"/>
      <c r="PYG252" s="102"/>
      <c r="PYH252" s="102"/>
      <c r="PYI252" s="102"/>
      <c r="PYJ252" s="102"/>
      <c r="PYK252" s="102"/>
      <c r="PYL252" s="102"/>
      <c r="PYM252" s="102"/>
      <c r="PYN252" s="102"/>
      <c r="PYO252" s="102"/>
      <c r="PYP252" s="102"/>
      <c r="PYQ252" s="102"/>
      <c r="PYR252" s="102"/>
      <c r="PYS252" s="102"/>
      <c r="PYT252" s="102"/>
      <c r="PYU252" s="102"/>
      <c r="PYV252" s="102"/>
      <c r="PYW252" s="102"/>
      <c r="PYX252" s="102"/>
      <c r="PYY252" s="102"/>
      <c r="PYZ252" s="102"/>
      <c r="PZA252" s="102"/>
      <c r="PZB252" s="102"/>
      <c r="PZC252" s="102"/>
      <c r="PZD252" s="102"/>
      <c r="PZE252" s="102"/>
      <c r="PZF252" s="102"/>
      <c r="PZG252" s="102"/>
      <c r="PZH252" s="102"/>
      <c r="PZI252" s="102"/>
      <c r="PZJ252" s="102"/>
      <c r="PZK252" s="102"/>
      <c r="PZL252" s="102"/>
      <c r="PZM252" s="102"/>
      <c r="PZN252" s="102"/>
      <c r="PZO252" s="102"/>
      <c r="PZP252" s="102"/>
      <c r="PZQ252" s="102"/>
      <c r="PZR252" s="102"/>
      <c r="PZS252" s="102"/>
      <c r="PZT252" s="102"/>
      <c r="PZU252" s="102"/>
      <c r="PZV252" s="102"/>
      <c r="PZW252" s="102"/>
      <c r="PZX252" s="102"/>
      <c r="PZY252" s="102"/>
      <c r="PZZ252" s="102"/>
      <c r="QAA252" s="102"/>
      <c r="QAB252" s="102"/>
      <c r="QAC252" s="102"/>
      <c r="QAD252" s="102"/>
      <c r="QAE252" s="102"/>
      <c r="QAF252" s="102"/>
      <c r="QAG252" s="102"/>
      <c r="QAH252" s="102"/>
      <c r="QAI252" s="102"/>
      <c r="QAJ252" s="102"/>
      <c r="QAK252" s="102"/>
      <c r="QAL252" s="102"/>
      <c r="QAM252" s="102"/>
      <c r="QAN252" s="102"/>
      <c r="QAO252" s="102"/>
      <c r="QAP252" s="102"/>
      <c r="QAQ252" s="102"/>
      <c r="QAR252" s="102"/>
      <c r="QAS252" s="102"/>
      <c r="QAT252" s="102"/>
      <c r="QAU252" s="102"/>
      <c r="QAV252" s="102"/>
      <c r="QAW252" s="102"/>
      <c r="QAX252" s="102"/>
      <c r="QAY252" s="102"/>
      <c r="QAZ252" s="102"/>
      <c r="QBA252" s="102"/>
      <c r="QBB252" s="102"/>
      <c r="QBC252" s="102"/>
      <c r="QBD252" s="102"/>
      <c r="QBE252" s="102"/>
      <c r="QBF252" s="102"/>
      <c r="QBG252" s="102"/>
      <c r="QBH252" s="102"/>
      <c r="QBI252" s="102"/>
      <c r="QBJ252" s="102"/>
      <c r="QBK252" s="102"/>
      <c r="QBL252" s="102"/>
      <c r="QBM252" s="102"/>
      <c r="QBN252" s="102"/>
      <c r="QBO252" s="102"/>
      <c r="QBP252" s="102"/>
      <c r="QBQ252" s="102"/>
      <c r="QBR252" s="102"/>
      <c r="QBS252" s="102"/>
      <c r="QBT252" s="102"/>
      <c r="QBU252" s="102"/>
      <c r="QBV252" s="102"/>
      <c r="QBW252" s="102"/>
      <c r="QBX252" s="102"/>
      <c r="QBY252" s="102"/>
      <c r="QBZ252" s="102"/>
      <c r="QCA252" s="102"/>
      <c r="QCB252" s="102"/>
      <c r="QCC252" s="102"/>
      <c r="QCD252" s="102"/>
      <c r="QCE252" s="102"/>
      <c r="QCF252" s="102"/>
      <c r="QCG252" s="102"/>
      <c r="QCH252" s="102"/>
      <c r="QCI252" s="102"/>
      <c r="QCJ252" s="102"/>
      <c r="QCK252" s="102"/>
      <c r="QCL252" s="102"/>
      <c r="QCM252" s="102"/>
      <c r="QCN252" s="102"/>
      <c r="QCO252" s="102"/>
      <c r="QCP252" s="102"/>
      <c r="QCQ252" s="102"/>
      <c r="QCR252" s="102"/>
      <c r="QCS252" s="102"/>
      <c r="QCT252" s="102"/>
      <c r="QCU252" s="102"/>
      <c r="QCV252" s="102"/>
      <c r="QCW252" s="102"/>
      <c r="QCX252" s="102"/>
      <c r="QCY252" s="102"/>
      <c r="QCZ252" s="102"/>
      <c r="QDA252" s="102"/>
      <c r="QDB252" s="102"/>
      <c r="QDC252" s="102"/>
      <c r="QDD252" s="102"/>
      <c r="QDE252" s="102"/>
      <c r="QDF252" s="102"/>
      <c r="QDG252" s="102"/>
      <c r="QDH252" s="102"/>
      <c r="QDI252" s="102"/>
      <c r="QDJ252" s="102"/>
      <c r="QDK252" s="102"/>
      <c r="QDL252" s="102"/>
      <c r="QDM252" s="102"/>
      <c r="QDN252" s="102"/>
      <c r="QDO252" s="102"/>
      <c r="QDP252" s="102"/>
      <c r="QDQ252" s="102"/>
      <c r="QDR252" s="102"/>
      <c r="QDS252" s="102"/>
      <c r="QDT252" s="102"/>
      <c r="QDU252" s="102"/>
      <c r="QDV252" s="102"/>
      <c r="QDW252" s="102"/>
      <c r="QDX252" s="102"/>
      <c r="QDY252" s="102"/>
      <c r="QDZ252" s="102"/>
      <c r="QEA252" s="102"/>
      <c r="QEB252" s="102"/>
      <c r="QEC252" s="102"/>
      <c r="QED252" s="102"/>
      <c r="QEE252" s="102"/>
      <c r="QEF252" s="102"/>
      <c r="QEG252" s="102"/>
      <c r="QEH252" s="102"/>
      <c r="QEI252" s="102"/>
      <c r="QEJ252" s="102"/>
      <c r="QEK252" s="102"/>
      <c r="QEL252" s="102"/>
      <c r="QEM252" s="102"/>
      <c r="QEN252" s="102"/>
      <c r="QEO252" s="102"/>
      <c r="QEP252" s="102"/>
      <c r="QEQ252" s="102"/>
      <c r="QER252" s="102"/>
      <c r="QES252" s="102"/>
      <c r="QET252" s="102"/>
      <c r="QEU252" s="102"/>
      <c r="QEV252" s="102"/>
      <c r="QEW252" s="102"/>
      <c r="QEX252" s="102"/>
      <c r="QEY252" s="102"/>
      <c r="QEZ252" s="102"/>
      <c r="QFA252" s="102"/>
      <c r="QFB252" s="102"/>
      <c r="QFC252" s="102"/>
      <c r="QFD252" s="102"/>
      <c r="QFE252" s="102"/>
      <c r="QFF252" s="102"/>
      <c r="QFG252" s="102"/>
      <c r="QFH252" s="102"/>
      <c r="QFI252" s="102"/>
      <c r="QFJ252" s="102"/>
      <c r="QFK252" s="102"/>
      <c r="QFL252" s="102"/>
      <c r="QFM252" s="102"/>
      <c r="QFN252" s="102"/>
      <c r="QFO252" s="102"/>
      <c r="QFP252" s="102"/>
      <c r="QFQ252" s="102"/>
      <c r="QFR252" s="102"/>
      <c r="QFS252" s="102"/>
      <c r="QFT252" s="102"/>
      <c r="QFU252" s="102"/>
      <c r="QFV252" s="102"/>
      <c r="QFW252" s="102"/>
      <c r="QFX252" s="102"/>
      <c r="QFY252" s="102"/>
      <c r="QFZ252" s="102"/>
      <c r="QGA252" s="102"/>
      <c r="QGB252" s="102"/>
      <c r="QGC252" s="102"/>
      <c r="QGD252" s="102"/>
      <c r="QGE252" s="102"/>
      <c r="QGF252" s="102"/>
      <c r="QGG252" s="102"/>
      <c r="QGH252" s="102"/>
      <c r="QGI252" s="102"/>
      <c r="QGJ252" s="102"/>
      <c r="QGK252" s="102"/>
      <c r="QGL252" s="102"/>
      <c r="QGM252" s="102"/>
      <c r="QGN252" s="102"/>
      <c r="QGO252" s="102"/>
      <c r="QGP252" s="102"/>
      <c r="QGQ252" s="102"/>
      <c r="QGR252" s="102"/>
      <c r="QGS252" s="102"/>
      <c r="QGT252" s="102"/>
      <c r="QGU252" s="102"/>
      <c r="QGV252" s="102"/>
      <c r="QGW252" s="102"/>
      <c r="QGX252" s="102"/>
      <c r="QGY252" s="102"/>
      <c r="QGZ252" s="102"/>
      <c r="QHA252" s="102"/>
      <c r="QHB252" s="102"/>
      <c r="QHC252" s="102"/>
      <c r="QHD252" s="102"/>
      <c r="QHE252" s="102"/>
      <c r="QHF252" s="102"/>
      <c r="QHG252" s="102"/>
      <c r="QHH252" s="102"/>
      <c r="QHI252" s="102"/>
      <c r="QHJ252" s="102"/>
      <c r="QHK252" s="102"/>
      <c r="QHL252" s="102"/>
      <c r="QHM252" s="102"/>
      <c r="QHN252" s="102"/>
      <c r="QHO252" s="102"/>
      <c r="QHP252" s="102"/>
      <c r="QHQ252" s="102"/>
      <c r="QHR252" s="102"/>
      <c r="QHS252" s="102"/>
      <c r="QHT252" s="102"/>
      <c r="QHU252" s="102"/>
      <c r="QHV252" s="102"/>
      <c r="QHW252" s="102"/>
      <c r="QHX252" s="102"/>
      <c r="QHY252" s="102"/>
      <c r="QHZ252" s="102"/>
      <c r="QIA252" s="102"/>
      <c r="QIB252" s="102"/>
      <c r="QIC252" s="102"/>
      <c r="QID252" s="102"/>
      <c r="QIE252" s="102"/>
      <c r="QIF252" s="102"/>
      <c r="QIG252" s="102"/>
      <c r="QIH252" s="102"/>
      <c r="QII252" s="102"/>
      <c r="QIJ252" s="102"/>
      <c r="QIK252" s="102"/>
      <c r="QIL252" s="102"/>
      <c r="QIM252" s="102"/>
      <c r="QIN252" s="102"/>
      <c r="QIO252" s="102"/>
      <c r="QIP252" s="102"/>
      <c r="QIQ252" s="102"/>
      <c r="QIR252" s="102"/>
      <c r="QIS252" s="102"/>
      <c r="QIT252" s="102"/>
      <c r="QIU252" s="102"/>
      <c r="QIV252" s="102"/>
      <c r="QIW252" s="102"/>
      <c r="QIX252" s="102"/>
      <c r="QIY252" s="102"/>
      <c r="QIZ252" s="102"/>
      <c r="QJA252" s="102"/>
      <c r="QJB252" s="102"/>
      <c r="QJC252" s="102"/>
      <c r="QJD252" s="102"/>
      <c r="QJE252" s="102"/>
      <c r="QJF252" s="102"/>
      <c r="QJG252" s="102"/>
      <c r="QJH252" s="102"/>
      <c r="QJI252" s="102"/>
      <c r="QJJ252" s="102"/>
      <c r="QJK252" s="102"/>
      <c r="QJL252" s="102"/>
      <c r="QJM252" s="102"/>
      <c r="QJN252" s="102"/>
      <c r="QJO252" s="102"/>
      <c r="QJP252" s="102"/>
      <c r="QJQ252" s="102"/>
      <c r="QJR252" s="102"/>
      <c r="QJS252" s="102"/>
      <c r="QJT252" s="102"/>
      <c r="QJU252" s="102"/>
      <c r="QJV252" s="102"/>
      <c r="QJW252" s="102"/>
      <c r="QJX252" s="102"/>
      <c r="QJY252" s="102"/>
      <c r="QJZ252" s="102"/>
      <c r="QKA252" s="102"/>
      <c r="QKB252" s="102"/>
      <c r="QKC252" s="102"/>
      <c r="QKD252" s="102"/>
      <c r="QKE252" s="102"/>
      <c r="QKF252" s="102"/>
      <c r="QKG252" s="102"/>
      <c r="QKH252" s="102"/>
      <c r="QKI252" s="102"/>
      <c r="QKJ252" s="102"/>
      <c r="QKK252" s="102"/>
      <c r="QKL252" s="102"/>
      <c r="QKM252" s="102"/>
      <c r="QKN252" s="102"/>
      <c r="QKO252" s="102"/>
      <c r="QKP252" s="102"/>
      <c r="QKQ252" s="102"/>
      <c r="QKR252" s="102"/>
      <c r="QKS252" s="102"/>
      <c r="QKT252" s="102"/>
      <c r="QKU252" s="102"/>
      <c r="QKV252" s="102"/>
      <c r="QKW252" s="102"/>
      <c r="QKX252" s="102"/>
      <c r="QKY252" s="102"/>
      <c r="QKZ252" s="102"/>
      <c r="QLA252" s="102"/>
      <c r="QLB252" s="102"/>
      <c r="QLC252" s="102"/>
      <c r="QLD252" s="102"/>
      <c r="QLE252" s="102"/>
      <c r="QLF252" s="102"/>
      <c r="QLG252" s="102"/>
      <c r="QLH252" s="102"/>
      <c r="QLI252" s="102"/>
      <c r="QLJ252" s="102"/>
      <c r="QLK252" s="102"/>
      <c r="QLL252" s="102"/>
      <c r="QLM252" s="102"/>
      <c r="QLN252" s="102"/>
      <c r="QLO252" s="102"/>
      <c r="QLP252" s="102"/>
      <c r="QLQ252" s="102"/>
      <c r="QLR252" s="102"/>
      <c r="QLS252" s="102"/>
      <c r="QLT252" s="102"/>
      <c r="QLU252" s="102"/>
      <c r="QLV252" s="102"/>
      <c r="QLW252" s="102"/>
      <c r="QLX252" s="102"/>
      <c r="QLY252" s="102"/>
      <c r="QLZ252" s="102"/>
      <c r="QMA252" s="102"/>
      <c r="QMB252" s="102"/>
      <c r="QMC252" s="102"/>
      <c r="QMD252" s="102"/>
      <c r="QME252" s="102"/>
      <c r="QMF252" s="102"/>
      <c r="QMG252" s="102"/>
      <c r="QMH252" s="102"/>
      <c r="QMI252" s="102"/>
      <c r="QMJ252" s="102"/>
      <c r="QMK252" s="102"/>
      <c r="QML252" s="102"/>
      <c r="QMM252" s="102"/>
      <c r="QMN252" s="102"/>
      <c r="QMO252" s="102"/>
      <c r="QMP252" s="102"/>
      <c r="QMQ252" s="102"/>
      <c r="QMR252" s="102"/>
      <c r="QMS252" s="102"/>
      <c r="QMT252" s="102"/>
      <c r="QMU252" s="102"/>
      <c r="QMV252" s="102"/>
      <c r="QMW252" s="102"/>
      <c r="QMX252" s="102"/>
      <c r="QMY252" s="102"/>
      <c r="QMZ252" s="102"/>
      <c r="QNA252" s="102"/>
      <c r="QNB252" s="102"/>
      <c r="QNC252" s="102"/>
      <c r="QND252" s="102"/>
      <c r="QNE252" s="102"/>
      <c r="QNF252" s="102"/>
      <c r="QNG252" s="102"/>
      <c r="QNH252" s="102"/>
      <c r="QNI252" s="102"/>
      <c r="QNJ252" s="102"/>
      <c r="QNK252" s="102"/>
      <c r="QNL252" s="102"/>
      <c r="QNM252" s="102"/>
      <c r="QNN252" s="102"/>
      <c r="QNO252" s="102"/>
      <c r="QNP252" s="102"/>
      <c r="QNQ252" s="102"/>
      <c r="QNR252" s="102"/>
      <c r="QNS252" s="102"/>
      <c r="QNT252" s="102"/>
      <c r="QNU252" s="102"/>
      <c r="QNV252" s="102"/>
      <c r="QNW252" s="102"/>
      <c r="QNX252" s="102"/>
      <c r="QNY252" s="102"/>
      <c r="QNZ252" s="102"/>
      <c r="QOA252" s="102"/>
      <c r="QOB252" s="102"/>
      <c r="QOC252" s="102"/>
      <c r="QOD252" s="102"/>
      <c r="QOE252" s="102"/>
      <c r="QOF252" s="102"/>
      <c r="QOG252" s="102"/>
      <c r="QOH252" s="102"/>
      <c r="QOI252" s="102"/>
      <c r="QOJ252" s="102"/>
      <c r="QOK252" s="102"/>
      <c r="QOL252" s="102"/>
      <c r="QOM252" s="102"/>
      <c r="QON252" s="102"/>
      <c r="QOO252" s="102"/>
      <c r="QOP252" s="102"/>
      <c r="QOQ252" s="102"/>
      <c r="QOR252" s="102"/>
      <c r="QOS252" s="102"/>
      <c r="QOT252" s="102"/>
      <c r="QOU252" s="102"/>
      <c r="QOV252" s="102"/>
      <c r="QOW252" s="102"/>
      <c r="QOX252" s="102"/>
      <c r="QOY252" s="102"/>
      <c r="QOZ252" s="102"/>
      <c r="QPA252" s="102"/>
      <c r="QPB252" s="102"/>
      <c r="QPC252" s="102"/>
      <c r="QPD252" s="102"/>
      <c r="QPE252" s="102"/>
      <c r="QPF252" s="102"/>
      <c r="QPG252" s="102"/>
      <c r="QPH252" s="102"/>
      <c r="QPI252" s="102"/>
      <c r="QPJ252" s="102"/>
      <c r="QPK252" s="102"/>
      <c r="QPL252" s="102"/>
      <c r="QPM252" s="102"/>
      <c r="QPN252" s="102"/>
      <c r="QPO252" s="102"/>
      <c r="QPP252" s="102"/>
      <c r="QPQ252" s="102"/>
      <c r="QPR252" s="102"/>
      <c r="QPS252" s="102"/>
      <c r="QPT252" s="102"/>
      <c r="QPU252" s="102"/>
      <c r="QPV252" s="102"/>
      <c r="QPW252" s="102"/>
      <c r="QPX252" s="102"/>
      <c r="QPY252" s="102"/>
      <c r="QPZ252" s="102"/>
      <c r="QQA252" s="102"/>
      <c r="QQB252" s="102"/>
      <c r="QQC252" s="102"/>
      <c r="QQD252" s="102"/>
      <c r="QQE252" s="102"/>
      <c r="QQF252" s="102"/>
      <c r="QQG252" s="102"/>
      <c r="QQH252" s="102"/>
      <c r="QQI252" s="102"/>
      <c r="QQJ252" s="102"/>
      <c r="QQK252" s="102"/>
      <c r="QQL252" s="102"/>
      <c r="QQM252" s="102"/>
      <c r="QQN252" s="102"/>
      <c r="QQO252" s="102"/>
      <c r="QQP252" s="102"/>
      <c r="QQQ252" s="102"/>
      <c r="QQR252" s="102"/>
      <c r="QQS252" s="102"/>
      <c r="QQT252" s="102"/>
      <c r="QQU252" s="102"/>
      <c r="QQV252" s="102"/>
      <c r="QQW252" s="102"/>
      <c r="QQX252" s="102"/>
      <c r="QQY252" s="102"/>
      <c r="QQZ252" s="102"/>
      <c r="QRA252" s="102"/>
      <c r="QRB252" s="102"/>
      <c r="QRC252" s="102"/>
      <c r="QRD252" s="102"/>
      <c r="QRE252" s="102"/>
      <c r="QRF252" s="102"/>
      <c r="QRG252" s="102"/>
      <c r="QRH252" s="102"/>
      <c r="QRI252" s="102"/>
      <c r="QRJ252" s="102"/>
      <c r="QRK252" s="102"/>
      <c r="QRL252" s="102"/>
      <c r="QRM252" s="102"/>
      <c r="QRN252" s="102"/>
      <c r="QRO252" s="102"/>
      <c r="QRP252" s="102"/>
      <c r="QRQ252" s="102"/>
      <c r="QRR252" s="102"/>
      <c r="QRS252" s="102"/>
      <c r="QRT252" s="102"/>
      <c r="QRU252" s="102"/>
      <c r="QRV252" s="102"/>
      <c r="QRW252" s="102"/>
      <c r="QRX252" s="102"/>
      <c r="QRY252" s="102"/>
      <c r="QRZ252" s="102"/>
      <c r="QSA252" s="102"/>
      <c r="QSB252" s="102"/>
      <c r="QSC252" s="102"/>
      <c r="QSD252" s="102"/>
      <c r="QSE252" s="102"/>
      <c r="QSF252" s="102"/>
      <c r="QSG252" s="102"/>
      <c r="QSH252" s="102"/>
      <c r="QSI252" s="102"/>
      <c r="QSJ252" s="102"/>
      <c r="QSK252" s="102"/>
      <c r="QSL252" s="102"/>
      <c r="QSM252" s="102"/>
      <c r="QSN252" s="102"/>
      <c r="QSO252" s="102"/>
      <c r="QSP252" s="102"/>
      <c r="QSQ252" s="102"/>
      <c r="QSR252" s="102"/>
      <c r="QSS252" s="102"/>
      <c r="QST252" s="102"/>
      <c r="QSU252" s="102"/>
      <c r="QSV252" s="102"/>
      <c r="QSW252" s="102"/>
      <c r="QSX252" s="102"/>
      <c r="QSY252" s="102"/>
      <c r="QSZ252" s="102"/>
      <c r="QTA252" s="102"/>
      <c r="QTB252" s="102"/>
      <c r="QTC252" s="102"/>
      <c r="QTD252" s="102"/>
      <c r="QTE252" s="102"/>
      <c r="QTF252" s="102"/>
      <c r="QTG252" s="102"/>
      <c r="QTH252" s="102"/>
      <c r="QTI252" s="102"/>
      <c r="QTJ252" s="102"/>
      <c r="QTK252" s="102"/>
      <c r="QTL252" s="102"/>
      <c r="QTM252" s="102"/>
      <c r="QTN252" s="102"/>
      <c r="QTO252" s="102"/>
      <c r="QTP252" s="102"/>
      <c r="QTQ252" s="102"/>
      <c r="QTR252" s="102"/>
      <c r="QTS252" s="102"/>
      <c r="QTT252" s="102"/>
      <c r="QTU252" s="102"/>
      <c r="QTV252" s="102"/>
      <c r="QTW252" s="102"/>
      <c r="QTX252" s="102"/>
      <c r="QTY252" s="102"/>
      <c r="QTZ252" s="102"/>
      <c r="QUA252" s="102"/>
      <c r="QUB252" s="102"/>
      <c r="QUC252" s="102"/>
      <c r="QUD252" s="102"/>
      <c r="QUE252" s="102"/>
      <c r="QUF252" s="102"/>
      <c r="QUG252" s="102"/>
      <c r="QUH252" s="102"/>
      <c r="QUI252" s="102"/>
      <c r="QUJ252" s="102"/>
      <c r="QUK252" s="102"/>
      <c r="QUL252" s="102"/>
      <c r="QUM252" s="102"/>
      <c r="QUN252" s="102"/>
      <c r="QUO252" s="102"/>
      <c r="QUP252" s="102"/>
      <c r="QUQ252" s="102"/>
      <c r="QUR252" s="102"/>
      <c r="QUS252" s="102"/>
      <c r="QUT252" s="102"/>
      <c r="QUU252" s="102"/>
      <c r="QUV252" s="102"/>
      <c r="QUW252" s="102"/>
      <c r="QUX252" s="102"/>
      <c r="QUY252" s="102"/>
      <c r="QUZ252" s="102"/>
      <c r="QVA252" s="102"/>
      <c r="QVB252" s="102"/>
      <c r="QVC252" s="102"/>
      <c r="QVD252" s="102"/>
      <c r="QVE252" s="102"/>
      <c r="QVF252" s="102"/>
      <c r="QVG252" s="102"/>
      <c r="QVH252" s="102"/>
      <c r="QVI252" s="102"/>
      <c r="QVJ252" s="102"/>
      <c r="QVK252" s="102"/>
      <c r="QVL252" s="102"/>
      <c r="QVM252" s="102"/>
      <c r="QVN252" s="102"/>
      <c r="QVO252" s="102"/>
      <c r="QVP252" s="102"/>
      <c r="QVQ252" s="102"/>
      <c r="QVR252" s="102"/>
      <c r="QVS252" s="102"/>
      <c r="QVT252" s="102"/>
      <c r="QVU252" s="102"/>
      <c r="QVV252" s="102"/>
      <c r="QVW252" s="102"/>
      <c r="QVX252" s="102"/>
      <c r="QVY252" s="102"/>
      <c r="QVZ252" s="102"/>
      <c r="QWA252" s="102"/>
      <c r="QWB252" s="102"/>
      <c r="QWC252" s="102"/>
      <c r="QWD252" s="102"/>
      <c r="QWE252" s="102"/>
      <c r="QWF252" s="102"/>
      <c r="QWG252" s="102"/>
      <c r="QWH252" s="102"/>
      <c r="QWI252" s="102"/>
      <c r="QWJ252" s="102"/>
      <c r="QWK252" s="102"/>
      <c r="QWL252" s="102"/>
      <c r="QWM252" s="102"/>
      <c r="QWN252" s="102"/>
      <c r="QWO252" s="102"/>
      <c r="QWP252" s="102"/>
      <c r="QWQ252" s="102"/>
      <c r="QWR252" s="102"/>
      <c r="QWS252" s="102"/>
      <c r="QWT252" s="102"/>
      <c r="QWU252" s="102"/>
      <c r="QWV252" s="102"/>
      <c r="QWW252" s="102"/>
      <c r="QWX252" s="102"/>
      <c r="QWY252" s="102"/>
      <c r="QWZ252" s="102"/>
      <c r="QXA252" s="102"/>
      <c r="QXB252" s="102"/>
      <c r="QXC252" s="102"/>
      <c r="QXD252" s="102"/>
      <c r="QXE252" s="102"/>
      <c r="QXF252" s="102"/>
      <c r="QXG252" s="102"/>
      <c r="QXH252" s="102"/>
      <c r="QXI252" s="102"/>
      <c r="QXJ252" s="102"/>
      <c r="QXK252" s="102"/>
      <c r="QXL252" s="102"/>
      <c r="QXM252" s="102"/>
      <c r="QXN252" s="102"/>
      <c r="QXO252" s="102"/>
      <c r="QXP252" s="102"/>
      <c r="QXQ252" s="102"/>
      <c r="QXR252" s="102"/>
      <c r="QXS252" s="102"/>
      <c r="QXT252" s="102"/>
      <c r="QXU252" s="102"/>
      <c r="QXV252" s="102"/>
      <c r="QXW252" s="102"/>
      <c r="QXX252" s="102"/>
      <c r="QXY252" s="102"/>
      <c r="QXZ252" s="102"/>
      <c r="QYA252" s="102"/>
      <c r="QYB252" s="102"/>
      <c r="QYC252" s="102"/>
      <c r="QYD252" s="102"/>
      <c r="QYE252" s="102"/>
      <c r="QYF252" s="102"/>
      <c r="QYG252" s="102"/>
      <c r="QYH252" s="102"/>
      <c r="QYI252" s="102"/>
      <c r="QYJ252" s="102"/>
      <c r="QYK252" s="102"/>
      <c r="QYL252" s="102"/>
      <c r="QYM252" s="102"/>
      <c r="QYN252" s="102"/>
      <c r="QYO252" s="102"/>
      <c r="QYP252" s="102"/>
      <c r="QYQ252" s="102"/>
      <c r="QYR252" s="102"/>
      <c r="QYS252" s="102"/>
      <c r="QYT252" s="102"/>
      <c r="QYU252" s="102"/>
      <c r="QYV252" s="102"/>
      <c r="QYW252" s="102"/>
      <c r="QYX252" s="102"/>
      <c r="QYY252" s="102"/>
      <c r="QYZ252" s="102"/>
      <c r="QZA252" s="102"/>
      <c r="QZB252" s="102"/>
      <c r="QZC252" s="102"/>
      <c r="QZD252" s="102"/>
      <c r="QZE252" s="102"/>
      <c r="QZF252" s="102"/>
      <c r="QZG252" s="102"/>
      <c r="QZH252" s="102"/>
      <c r="QZI252" s="102"/>
      <c r="QZJ252" s="102"/>
      <c r="QZK252" s="102"/>
      <c r="QZL252" s="102"/>
      <c r="QZM252" s="102"/>
      <c r="QZN252" s="102"/>
      <c r="QZO252" s="102"/>
      <c r="QZP252" s="102"/>
      <c r="QZQ252" s="102"/>
      <c r="QZR252" s="102"/>
      <c r="QZS252" s="102"/>
      <c r="QZT252" s="102"/>
      <c r="QZU252" s="102"/>
      <c r="QZV252" s="102"/>
      <c r="QZW252" s="102"/>
      <c r="QZX252" s="102"/>
      <c r="QZY252" s="102"/>
      <c r="QZZ252" s="102"/>
      <c r="RAA252" s="102"/>
      <c r="RAB252" s="102"/>
      <c r="RAC252" s="102"/>
      <c r="RAD252" s="102"/>
      <c r="RAE252" s="102"/>
      <c r="RAF252" s="102"/>
      <c r="RAG252" s="102"/>
      <c r="RAH252" s="102"/>
      <c r="RAI252" s="102"/>
      <c r="RAJ252" s="102"/>
      <c r="RAK252" s="102"/>
      <c r="RAL252" s="102"/>
      <c r="RAM252" s="102"/>
      <c r="RAN252" s="102"/>
      <c r="RAO252" s="102"/>
      <c r="RAP252" s="102"/>
      <c r="RAQ252" s="102"/>
      <c r="RAR252" s="102"/>
      <c r="RAS252" s="102"/>
      <c r="RAT252" s="102"/>
      <c r="RAU252" s="102"/>
      <c r="RAV252" s="102"/>
      <c r="RAW252" s="102"/>
      <c r="RAX252" s="102"/>
      <c r="RAY252" s="102"/>
      <c r="RAZ252" s="102"/>
      <c r="RBA252" s="102"/>
      <c r="RBB252" s="102"/>
      <c r="RBC252" s="102"/>
      <c r="RBD252" s="102"/>
      <c r="RBE252" s="102"/>
      <c r="RBF252" s="102"/>
      <c r="RBG252" s="102"/>
      <c r="RBH252" s="102"/>
      <c r="RBI252" s="102"/>
      <c r="RBJ252" s="102"/>
      <c r="RBK252" s="102"/>
      <c r="RBL252" s="102"/>
      <c r="RBM252" s="102"/>
      <c r="RBN252" s="102"/>
      <c r="RBO252" s="102"/>
      <c r="RBP252" s="102"/>
      <c r="RBQ252" s="102"/>
      <c r="RBR252" s="102"/>
      <c r="RBS252" s="102"/>
      <c r="RBT252" s="102"/>
      <c r="RBU252" s="102"/>
      <c r="RBV252" s="102"/>
      <c r="RBW252" s="102"/>
      <c r="RBX252" s="102"/>
      <c r="RBY252" s="102"/>
      <c r="RBZ252" s="102"/>
      <c r="RCA252" s="102"/>
      <c r="RCB252" s="102"/>
      <c r="RCC252" s="102"/>
      <c r="RCD252" s="102"/>
      <c r="RCE252" s="102"/>
      <c r="RCF252" s="102"/>
      <c r="RCG252" s="102"/>
      <c r="RCH252" s="102"/>
      <c r="RCI252" s="102"/>
      <c r="RCJ252" s="102"/>
      <c r="RCK252" s="102"/>
      <c r="RCL252" s="102"/>
      <c r="RCM252" s="102"/>
      <c r="RCN252" s="102"/>
      <c r="RCO252" s="102"/>
      <c r="RCP252" s="102"/>
      <c r="RCQ252" s="102"/>
      <c r="RCR252" s="102"/>
      <c r="RCS252" s="102"/>
      <c r="RCT252" s="102"/>
      <c r="RCU252" s="102"/>
      <c r="RCV252" s="102"/>
      <c r="RCW252" s="102"/>
      <c r="RCX252" s="102"/>
      <c r="RCY252" s="102"/>
      <c r="RCZ252" s="102"/>
      <c r="RDA252" s="102"/>
      <c r="RDB252" s="102"/>
      <c r="RDC252" s="102"/>
      <c r="RDD252" s="102"/>
      <c r="RDE252" s="102"/>
      <c r="RDF252" s="102"/>
      <c r="RDG252" s="102"/>
      <c r="RDH252" s="102"/>
      <c r="RDI252" s="102"/>
      <c r="RDJ252" s="102"/>
      <c r="RDK252" s="102"/>
      <c r="RDL252" s="102"/>
      <c r="RDM252" s="102"/>
      <c r="RDN252" s="102"/>
      <c r="RDO252" s="102"/>
      <c r="RDP252" s="102"/>
      <c r="RDQ252" s="102"/>
      <c r="RDR252" s="102"/>
      <c r="RDS252" s="102"/>
      <c r="RDT252" s="102"/>
      <c r="RDU252" s="102"/>
      <c r="RDV252" s="102"/>
      <c r="RDW252" s="102"/>
      <c r="RDX252" s="102"/>
      <c r="RDY252" s="102"/>
      <c r="RDZ252" s="102"/>
      <c r="REA252" s="102"/>
      <c r="REB252" s="102"/>
      <c r="REC252" s="102"/>
      <c r="RED252" s="102"/>
      <c r="REE252" s="102"/>
      <c r="REF252" s="102"/>
      <c r="REG252" s="102"/>
      <c r="REH252" s="102"/>
      <c r="REI252" s="102"/>
      <c r="REJ252" s="102"/>
      <c r="REK252" s="102"/>
      <c r="REL252" s="102"/>
      <c r="REM252" s="102"/>
      <c r="REN252" s="102"/>
      <c r="REO252" s="102"/>
      <c r="REP252" s="102"/>
      <c r="REQ252" s="102"/>
      <c r="RER252" s="102"/>
      <c r="RES252" s="102"/>
      <c r="RET252" s="102"/>
      <c r="REU252" s="102"/>
      <c r="REV252" s="102"/>
      <c r="REW252" s="102"/>
      <c r="REX252" s="102"/>
      <c r="REY252" s="102"/>
      <c r="REZ252" s="102"/>
      <c r="RFA252" s="102"/>
      <c r="RFB252" s="102"/>
      <c r="RFC252" s="102"/>
      <c r="RFD252" s="102"/>
      <c r="RFE252" s="102"/>
      <c r="RFF252" s="102"/>
      <c r="RFG252" s="102"/>
      <c r="RFH252" s="102"/>
      <c r="RFI252" s="102"/>
      <c r="RFJ252" s="102"/>
      <c r="RFK252" s="102"/>
      <c r="RFL252" s="102"/>
      <c r="RFM252" s="102"/>
      <c r="RFN252" s="102"/>
      <c r="RFO252" s="102"/>
      <c r="RFP252" s="102"/>
      <c r="RFQ252" s="102"/>
      <c r="RFR252" s="102"/>
      <c r="RFS252" s="102"/>
      <c r="RFT252" s="102"/>
      <c r="RFU252" s="102"/>
      <c r="RFV252" s="102"/>
      <c r="RFW252" s="102"/>
      <c r="RFX252" s="102"/>
      <c r="RFY252" s="102"/>
      <c r="RFZ252" s="102"/>
      <c r="RGA252" s="102"/>
      <c r="RGB252" s="102"/>
      <c r="RGC252" s="102"/>
      <c r="RGD252" s="102"/>
      <c r="RGE252" s="102"/>
      <c r="RGF252" s="102"/>
      <c r="RGG252" s="102"/>
      <c r="RGH252" s="102"/>
      <c r="RGI252" s="102"/>
      <c r="RGJ252" s="102"/>
      <c r="RGK252" s="102"/>
      <c r="RGL252" s="102"/>
      <c r="RGM252" s="102"/>
      <c r="RGN252" s="102"/>
      <c r="RGO252" s="102"/>
      <c r="RGP252" s="102"/>
      <c r="RGQ252" s="102"/>
      <c r="RGR252" s="102"/>
      <c r="RGS252" s="102"/>
      <c r="RGT252" s="102"/>
      <c r="RGU252" s="102"/>
      <c r="RGV252" s="102"/>
      <c r="RGW252" s="102"/>
      <c r="RGX252" s="102"/>
      <c r="RGY252" s="102"/>
      <c r="RGZ252" s="102"/>
      <c r="RHA252" s="102"/>
      <c r="RHB252" s="102"/>
      <c r="RHC252" s="102"/>
      <c r="RHD252" s="102"/>
      <c r="RHE252" s="102"/>
      <c r="RHF252" s="102"/>
      <c r="RHG252" s="102"/>
      <c r="RHH252" s="102"/>
      <c r="RHI252" s="102"/>
      <c r="RHJ252" s="102"/>
      <c r="RHK252" s="102"/>
      <c r="RHL252" s="102"/>
      <c r="RHM252" s="102"/>
      <c r="RHN252" s="102"/>
      <c r="RHO252" s="102"/>
      <c r="RHP252" s="102"/>
      <c r="RHQ252" s="102"/>
      <c r="RHR252" s="102"/>
      <c r="RHS252" s="102"/>
      <c r="RHT252" s="102"/>
      <c r="RHU252" s="102"/>
      <c r="RHV252" s="102"/>
      <c r="RHW252" s="102"/>
      <c r="RHX252" s="102"/>
      <c r="RHY252" s="102"/>
      <c r="RHZ252" s="102"/>
      <c r="RIA252" s="102"/>
      <c r="RIB252" s="102"/>
      <c r="RIC252" s="102"/>
      <c r="RID252" s="102"/>
      <c r="RIE252" s="102"/>
      <c r="RIF252" s="102"/>
      <c r="RIG252" s="102"/>
      <c r="RIH252" s="102"/>
      <c r="RII252" s="102"/>
      <c r="RIJ252" s="102"/>
      <c r="RIK252" s="102"/>
      <c r="RIL252" s="102"/>
      <c r="RIM252" s="102"/>
      <c r="RIN252" s="102"/>
      <c r="RIO252" s="102"/>
      <c r="RIP252" s="102"/>
      <c r="RIQ252" s="102"/>
      <c r="RIR252" s="102"/>
      <c r="RIS252" s="102"/>
      <c r="RIT252" s="102"/>
      <c r="RIU252" s="102"/>
      <c r="RIV252" s="102"/>
      <c r="RIW252" s="102"/>
      <c r="RIX252" s="102"/>
      <c r="RIY252" s="102"/>
      <c r="RIZ252" s="102"/>
      <c r="RJA252" s="102"/>
      <c r="RJB252" s="102"/>
      <c r="RJC252" s="102"/>
      <c r="RJD252" s="102"/>
      <c r="RJE252" s="102"/>
      <c r="RJF252" s="102"/>
      <c r="RJG252" s="102"/>
      <c r="RJH252" s="102"/>
      <c r="RJI252" s="102"/>
      <c r="RJJ252" s="102"/>
      <c r="RJK252" s="102"/>
      <c r="RJL252" s="102"/>
      <c r="RJM252" s="102"/>
      <c r="RJN252" s="102"/>
      <c r="RJO252" s="102"/>
      <c r="RJP252" s="102"/>
      <c r="RJQ252" s="102"/>
      <c r="RJR252" s="102"/>
      <c r="RJS252" s="102"/>
      <c r="RJT252" s="102"/>
      <c r="RJU252" s="102"/>
      <c r="RJV252" s="102"/>
      <c r="RJW252" s="102"/>
      <c r="RJX252" s="102"/>
      <c r="RJY252" s="102"/>
      <c r="RJZ252" s="102"/>
      <c r="RKA252" s="102"/>
      <c r="RKB252" s="102"/>
      <c r="RKC252" s="102"/>
      <c r="RKD252" s="102"/>
      <c r="RKE252" s="102"/>
      <c r="RKF252" s="102"/>
      <c r="RKG252" s="102"/>
      <c r="RKH252" s="102"/>
      <c r="RKI252" s="102"/>
      <c r="RKJ252" s="102"/>
      <c r="RKK252" s="102"/>
      <c r="RKL252" s="102"/>
      <c r="RKM252" s="102"/>
      <c r="RKN252" s="102"/>
      <c r="RKO252" s="102"/>
      <c r="RKP252" s="102"/>
      <c r="RKQ252" s="102"/>
      <c r="RKR252" s="102"/>
      <c r="RKS252" s="102"/>
      <c r="RKT252" s="102"/>
      <c r="RKU252" s="102"/>
      <c r="RKV252" s="102"/>
      <c r="RKW252" s="102"/>
      <c r="RKX252" s="102"/>
      <c r="RKY252" s="102"/>
      <c r="RKZ252" s="102"/>
      <c r="RLA252" s="102"/>
      <c r="RLB252" s="102"/>
      <c r="RLC252" s="102"/>
      <c r="RLD252" s="102"/>
      <c r="RLE252" s="102"/>
      <c r="RLF252" s="102"/>
      <c r="RLG252" s="102"/>
      <c r="RLH252" s="102"/>
      <c r="RLI252" s="102"/>
      <c r="RLJ252" s="102"/>
      <c r="RLK252" s="102"/>
      <c r="RLL252" s="102"/>
      <c r="RLM252" s="102"/>
      <c r="RLN252" s="102"/>
      <c r="RLO252" s="102"/>
      <c r="RLP252" s="102"/>
      <c r="RLQ252" s="102"/>
      <c r="RLR252" s="102"/>
      <c r="RLS252" s="102"/>
      <c r="RLT252" s="102"/>
      <c r="RLU252" s="102"/>
      <c r="RLV252" s="102"/>
      <c r="RLW252" s="102"/>
      <c r="RLX252" s="102"/>
      <c r="RLY252" s="102"/>
      <c r="RLZ252" s="102"/>
      <c r="RMA252" s="102"/>
      <c r="RMB252" s="102"/>
      <c r="RMC252" s="102"/>
      <c r="RMD252" s="102"/>
      <c r="RME252" s="102"/>
      <c r="RMF252" s="102"/>
      <c r="RMG252" s="102"/>
      <c r="RMH252" s="102"/>
      <c r="RMI252" s="102"/>
      <c r="RMJ252" s="102"/>
      <c r="RMK252" s="102"/>
      <c r="RML252" s="102"/>
      <c r="RMM252" s="102"/>
      <c r="RMN252" s="102"/>
      <c r="RMO252" s="102"/>
      <c r="RMP252" s="102"/>
      <c r="RMQ252" s="102"/>
      <c r="RMR252" s="102"/>
      <c r="RMS252" s="102"/>
      <c r="RMT252" s="102"/>
      <c r="RMU252" s="102"/>
      <c r="RMV252" s="102"/>
      <c r="RMW252" s="102"/>
      <c r="RMX252" s="102"/>
      <c r="RMY252" s="102"/>
      <c r="RMZ252" s="102"/>
      <c r="RNA252" s="102"/>
      <c r="RNB252" s="102"/>
      <c r="RNC252" s="102"/>
      <c r="RND252" s="102"/>
      <c r="RNE252" s="102"/>
      <c r="RNF252" s="102"/>
      <c r="RNG252" s="102"/>
      <c r="RNH252" s="102"/>
      <c r="RNI252" s="102"/>
      <c r="RNJ252" s="102"/>
      <c r="RNK252" s="102"/>
      <c r="RNL252" s="102"/>
      <c r="RNM252" s="102"/>
      <c r="RNN252" s="102"/>
      <c r="RNO252" s="102"/>
      <c r="RNP252" s="102"/>
      <c r="RNQ252" s="102"/>
      <c r="RNR252" s="102"/>
      <c r="RNS252" s="102"/>
      <c r="RNT252" s="102"/>
      <c r="RNU252" s="102"/>
      <c r="RNV252" s="102"/>
      <c r="RNW252" s="102"/>
      <c r="RNX252" s="102"/>
      <c r="RNY252" s="102"/>
      <c r="RNZ252" s="102"/>
      <c r="ROA252" s="102"/>
      <c r="ROB252" s="102"/>
      <c r="ROC252" s="102"/>
      <c r="ROD252" s="102"/>
      <c r="ROE252" s="102"/>
      <c r="ROF252" s="102"/>
      <c r="ROG252" s="102"/>
      <c r="ROH252" s="102"/>
      <c r="ROI252" s="102"/>
      <c r="ROJ252" s="102"/>
      <c r="ROK252" s="102"/>
      <c r="ROL252" s="102"/>
      <c r="ROM252" s="102"/>
      <c r="RON252" s="102"/>
      <c r="ROO252" s="102"/>
      <c r="ROP252" s="102"/>
      <c r="ROQ252" s="102"/>
      <c r="ROR252" s="102"/>
      <c r="ROS252" s="102"/>
      <c r="ROT252" s="102"/>
      <c r="ROU252" s="102"/>
      <c r="ROV252" s="102"/>
      <c r="ROW252" s="102"/>
      <c r="ROX252" s="102"/>
      <c r="ROY252" s="102"/>
      <c r="ROZ252" s="102"/>
      <c r="RPA252" s="102"/>
      <c r="RPB252" s="102"/>
      <c r="RPC252" s="102"/>
      <c r="RPD252" s="102"/>
      <c r="RPE252" s="102"/>
      <c r="RPF252" s="102"/>
      <c r="RPG252" s="102"/>
      <c r="RPH252" s="102"/>
      <c r="RPI252" s="102"/>
      <c r="RPJ252" s="102"/>
      <c r="RPK252" s="102"/>
      <c r="RPL252" s="102"/>
      <c r="RPM252" s="102"/>
      <c r="RPN252" s="102"/>
      <c r="RPO252" s="102"/>
      <c r="RPP252" s="102"/>
      <c r="RPQ252" s="102"/>
      <c r="RPR252" s="102"/>
      <c r="RPS252" s="102"/>
      <c r="RPT252" s="102"/>
      <c r="RPU252" s="102"/>
      <c r="RPV252" s="102"/>
      <c r="RPW252" s="102"/>
      <c r="RPX252" s="102"/>
      <c r="RPY252" s="102"/>
      <c r="RPZ252" s="102"/>
      <c r="RQA252" s="102"/>
      <c r="RQB252" s="102"/>
      <c r="RQC252" s="102"/>
      <c r="RQD252" s="102"/>
      <c r="RQE252" s="102"/>
      <c r="RQF252" s="102"/>
      <c r="RQG252" s="102"/>
      <c r="RQH252" s="102"/>
      <c r="RQI252" s="102"/>
      <c r="RQJ252" s="102"/>
      <c r="RQK252" s="102"/>
      <c r="RQL252" s="102"/>
      <c r="RQM252" s="102"/>
      <c r="RQN252" s="102"/>
      <c r="RQO252" s="102"/>
      <c r="RQP252" s="102"/>
      <c r="RQQ252" s="102"/>
      <c r="RQR252" s="102"/>
      <c r="RQS252" s="102"/>
      <c r="RQT252" s="102"/>
      <c r="RQU252" s="102"/>
      <c r="RQV252" s="102"/>
      <c r="RQW252" s="102"/>
      <c r="RQX252" s="102"/>
      <c r="RQY252" s="102"/>
      <c r="RQZ252" s="102"/>
      <c r="RRA252" s="102"/>
      <c r="RRB252" s="102"/>
      <c r="RRC252" s="102"/>
      <c r="RRD252" s="102"/>
      <c r="RRE252" s="102"/>
      <c r="RRF252" s="102"/>
      <c r="RRG252" s="102"/>
      <c r="RRH252" s="102"/>
      <c r="RRI252" s="102"/>
      <c r="RRJ252" s="102"/>
      <c r="RRK252" s="102"/>
      <c r="RRL252" s="102"/>
      <c r="RRM252" s="102"/>
      <c r="RRN252" s="102"/>
      <c r="RRO252" s="102"/>
      <c r="RRP252" s="102"/>
      <c r="RRQ252" s="102"/>
      <c r="RRR252" s="102"/>
      <c r="RRS252" s="102"/>
      <c r="RRT252" s="102"/>
      <c r="RRU252" s="102"/>
      <c r="RRV252" s="102"/>
      <c r="RRW252" s="102"/>
      <c r="RRX252" s="102"/>
      <c r="RRY252" s="102"/>
      <c r="RRZ252" s="102"/>
      <c r="RSA252" s="102"/>
      <c r="RSB252" s="102"/>
      <c r="RSC252" s="102"/>
      <c r="RSD252" s="102"/>
      <c r="RSE252" s="102"/>
      <c r="RSF252" s="102"/>
      <c r="RSG252" s="102"/>
      <c r="RSH252" s="102"/>
      <c r="RSI252" s="102"/>
      <c r="RSJ252" s="102"/>
      <c r="RSK252" s="102"/>
      <c r="RSL252" s="102"/>
      <c r="RSM252" s="102"/>
      <c r="RSN252" s="102"/>
      <c r="RSO252" s="102"/>
      <c r="RSP252" s="102"/>
      <c r="RSQ252" s="102"/>
      <c r="RSR252" s="102"/>
      <c r="RSS252" s="102"/>
      <c r="RST252" s="102"/>
      <c r="RSU252" s="102"/>
      <c r="RSV252" s="102"/>
      <c r="RSW252" s="102"/>
      <c r="RSX252" s="102"/>
      <c r="RSY252" s="102"/>
      <c r="RSZ252" s="102"/>
      <c r="RTA252" s="102"/>
      <c r="RTB252" s="102"/>
      <c r="RTC252" s="102"/>
      <c r="RTD252" s="102"/>
      <c r="RTE252" s="102"/>
      <c r="RTF252" s="102"/>
      <c r="RTG252" s="102"/>
      <c r="RTH252" s="102"/>
      <c r="RTI252" s="102"/>
      <c r="RTJ252" s="102"/>
      <c r="RTK252" s="102"/>
      <c r="RTL252" s="102"/>
      <c r="RTM252" s="102"/>
      <c r="RTN252" s="102"/>
      <c r="RTO252" s="102"/>
      <c r="RTP252" s="102"/>
      <c r="RTQ252" s="102"/>
      <c r="RTR252" s="102"/>
      <c r="RTS252" s="102"/>
      <c r="RTT252" s="102"/>
      <c r="RTU252" s="102"/>
      <c r="RTV252" s="102"/>
      <c r="RTW252" s="102"/>
      <c r="RTX252" s="102"/>
      <c r="RTY252" s="102"/>
      <c r="RTZ252" s="102"/>
      <c r="RUA252" s="102"/>
      <c r="RUB252" s="102"/>
      <c r="RUC252" s="102"/>
      <c r="RUD252" s="102"/>
      <c r="RUE252" s="102"/>
      <c r="RUF252" s="102"/>
      <c r="RUG252" s="102"/>
      <c r="RUH252" s="102"/>
      <c r="RUI252" s="102"/>
      <c r="RUJ252" s="102"/>
      <c r="RUK252" s="102"/>
      <c r="RUL252" s="102"/>
      <c r="RUM252" s="102"/>
      <c r="RUN252" s="102"/>
      <c r="RUO252" s="102"/>
      <c r="RUP252" s="102"/>
      <c r="RUQ252" s="102"/>
      <c r="RUR252" s="102"/>
      <c r="RUS252" s="102"/>
      <c r="RUT252" s="102"/>
      <c r="RUU252" s="102"/>
      <c r="RUV252" s="102"/>
      <c r="RUW252" s="102"/>
      <c r="RUX252" s="102"/>
      <c r="RUY252" s="102"/>
      <c r="RUZ252" s="102"/>
      <c r="RVA252" s="102"/>
      <c r="RVB252" s="102"/>
      <c r="RVC252" s="102"/>
      <c r="RVD252" s="102"/>
      <c r="RVE252" s="102"/>
      <c r="RVF252" s="102"/>
      <c r="RVG252" s="102"/>
      <c r="RVH252" s="102"/>
      <c r="RVI252" s="102"/>
      <c r="RVJ252" s="102"/>
      <c r="RVK252" s="102"/>
      <c r="RVL252" s="102"/>
      <c r="RVM252" s="102"/>
      <c r="RVN252" s="102"/>
      <c r="RVO252" s="102"/>
      <c r="RVP252" s="102"/>
      <c r="RVQ252" s="102"/>
      <c r="RVR252" s="102"/>
      <c r="RVS252" s="102"/>
      <c r="RVT252" s="102"/>
      <c r="RVU252" s="102"/>
      <c r="RVV252" s="102"/>
      <c r="RVW252" s="102"/>
      <c r="RVX252" s="102"/>
      <c r="RVY252" s="102"/>
      <c r="RVZ252" s="102"/>
      <c r="RWA252" s="102"/>
      <c r="RWB252" s="102"/>
      <c r="RWC252" s="102"/>
      <c r="RWD252" s="102"/>
      <c r="RWE252" s="102"/>
      <c r="RWF252" s="102"/>
      <c r="RWG252" s="102"/>
      <c r="RWH252" s="102"/>
      <c r="RWI252" s="102"/>
      <c r="RWJ252" s="102"/>
      <c r="RWK252" s="102"/>
      <c r="RWL252" s="102"/>
      <c r="RWM252" s="102"/>
      <c r="RWN252" s="102"/>
      <c r="RWO252" s="102"/>
      <c r="RWP252" s="102"/>
      <c r="RWQ252" s="102"/>
      <c r="RWR252" s="102"/>
      <c r="RWS252" s="102"/>
      <c r="RWT252" s="102"/>
      <c r="RWU252" s="102"/>
      <c r="RWV252" s="102"/>
      <c r="RWW252" s="102"/>
      <c r="RWX252" s="102"/>
      <c r="RWY252" s="102"/>
      <c r="RWZ252" s="102"/>
      <c r="RXA252" s="102"/>
      <c r="RXB252" s="102"/>
      <c r="RXC252" s="102"/>
      <c r="RXD252" s="102"/>
      <c r="RXE252" s="102"/>
      <c r="RXF252" s="102"/>
      <c r="RXG252" s="102"/>
      <c r="RXH252" s="102"/>
      <c r="RXI252" s="102"/>
      <c r="RXJ252" s="102"/>
      <c r="RXK252" s="102"/>
      <c r="RXL252" s="102"/>
      <c r="RXM252" s="102"/>
      <c r="RXN252" s="102"/>
      <c r="RXO252" s="102"/>
      <c r="RXP252" s="102"/>
      <c r="RXQ252" s="102"/>
      <c r="RXR252" s="102"/>
      <c r="RXS252" s="102"/>
      <c r="RXT252" s="102"/>
      <c r="RXU252" s="102"/>
      <c r="RXV252" s="102"/>
      <c r="RXW252" s="102"/>
      <c r="RXX252" s="102"/>
      <c r="RXY252" s="102"/>
      <c r="RXZ252" s="102"/>
      <c r="RYA252" s="102"/>
      <c r="RYB252" s="102"/>
      <c r="RYC252" s="102"/>
      <c r="RYD252" s="102"/>
      <c r="RYE252" s="102"/>
      <c r="RYF252" s="102"/>
      <c r="RYG252" s="102"/>
      <c r="RYH252" s="102"/>
      <c r="RYI252" s="102"/>
      <c r="RYJ252" s="102"/>
      <c r="RYK252" s="102"/>
      <c r="RYL252" s="102"/>
      <c r="RYM252" s="102"/>
      <c r="RYN252" s="102"/>
      <c r="RYO252" s="102"/>
      <c r="RYP252" s="102"/>
      <c r="RYQ252" s="102"/>
      <c r="RYR252" s="102"/>
      <c r="RYS252" s="102"/>
      <c r="RYT252" s="102"/>
      <c r="RYU252" s="102"/>
      <c r="RYV252" s="102"/>
      <c r="RYW252" s="102"/>
      <c r="RYX252" s="102"/>
      <c r="RYY252" s="102"/>
      <c r="RYZ252" s="102"/>
      <c r="RZA252" s="102"/>
      <c r="RZB252" s="102"/>
      <c r="RZC252" s="102"/>
      <c r="RZD252" s="102"/>
      <c r="RZE252" s="102"/>
      <c r="RZF252" s="102"/>
      <c r="RZG252" s="102"/>
      <c r="RZH252" s="102"/>
      <c r="RZI252" s="102"/>
      <c r="RZJ252" s="102"/>
      <c r="RZK252" s="102"/>
      <c r="RZL252" s="102"/>
      <c r="RZM252" s="102"/>
      <c r="RZN252" s="102"/>
      <c r="RZO252" s="102"/>
      <c r="RZP252" s="102"/>
      <c r="RZQ252" s="102"/>
      <c r="RZR252" s="102"/>
      <c r="RZS252" s="102"/>
      <c r="RZT252" s="102"/>
      <c r="RZU252" s="102"/>
      <c r="RZV252" s="102"/>
      <c r="RZW252" s="102"/>
      <c r="RZX252" s="102"/>
      <c r="RZY252" s="102"/>
      <c r="RZZ252" s="102"/>
      <c r="SAA252" s="102"/>
      <c r="SAB252" s="102"/>
      <c r="SAC252" s="102"/>
      <c r="SAD252" s="102"/>
      <c r="SAE252" s="102"/>
      <c r="SAF252" s="102"/>
      <c r="SAG252" s="102"/>
      <c r="SAH252" s="102"/>
      <c r="SAI252" s="102"/>
      <c r="SAJ252" s="102"/>
      <c r="SAK252" s="102"/>
      <c r="SAL252" s="102"/>
      <c r="SAM252" s="102"/>
      <c r="SAN252" s="102"/>
      <c r="SAO252" s="102"/>
      <c r="SAP252" s="102"/>
      <c r="SAQ252" s="102"/>
      <c r="SAR252" s="102"/>
      <c r="SAS252" s="102"/>
      <c r="SAT252" s="102"/>
      <c r="SAU252" s="102"/>
      <c r="SAV252" s="102"/>
      <c r="SAW252" s="102"/>
      <c r="SAX252" s="102"/>
      <c r="SAY252" s="102"/>
      <c r="SAZ252" s="102"/>
      <c r="SBA252" s="102"/>
      <c r="SBB252" s="102"/>
      <c r="SBC252" s="102"/>
      <c r="SBD252" s="102"/>
      <c r="SBE252" s="102"/>
      <c r="SBF252" s="102"/>
      <c r="SBG252" s="102"/>
      <c r="SBH252" s="102"/>
      <c r="SBI252" s="102"/>
      <c r="SBJ252" s="102"/>
      <c r="SBK252" s="102"/>
      <c r="SBL252" s="102"/>
      <c r="SBM252" s="102"/>
      <c r="SBN252" s="102"/>
      <c r="SBO252" s="102"/>
      <c r="SBP252" s="102"/>
      <c r="SBQ252" s="102"/>
      <c r="SBR252" s="102"/>
      <c r="SBS252" s="102"/>
      <c r="SBT252" s="102"/>
      <c r="SBU252" s="102"/>
      <c r="SBV252" s="102"/>
      <c r="SBW252" s="102"/>
      <c r="SBX252" s="102"/>
      <c r="SBY252" s="102"/>
      <c r="SBZ252" s="102"/>
      <c r="SCA252" s="102"/>
      <c r="SCB252" s="102"/>
      <c r="SCC252" s="102"/>
      <c r="SCD252" s="102"/>
      <c r="SCE252" s="102"/>
      <c r="SCF252" s="102"/>
      <c r="SCG252" s="102"/>
      <c r="SCH252" s="102"/>
      <c r="SCI252" s="102"/>
      <c r="SCJ252" s="102"/>
      <c r="SCK252" s="102"/>
      <c r="SCL252" s="102"/>
      <c r="SCM252" s="102"/>
      <c r="SCN252" s="102"/>
      <c r="SCO252" s="102"/>
      <c r="SCP252" s="102"/>
      <c r="SCQ252" s="102"/>
      <c r="SCR252" s="102"/>
      <c r="SCS252" s="102"/>
      <c r="SCT252" s="102"/>
      <c r="SCU252" s="102"/>
      <c r="SCV252" s="102"/>
      <c r="SCW252" s="102"/>
      <c r="SCX252" s="102"/>
      <c r="SCY252" s="102"/>
      <c r="SCZ252" s="102"/>
      <c r="SDA252" s="102"/>
      <c r="SDB252" s="102"/>
      <c r="SDC252" s="102"/>
      <c r="SDD252" s="102"/>
      <c r="SDE252" s="102"/>
      <c r="SDF252" s="102"/>
      <c r="SDG252" s="102"/>
      <c r="SDH252" s="102"/>
      <c r="SDI252" s="102"/>
      <c r="SDJ252" s="102"/>
      <c r="SDK252" s="102"/>
      <c r="SDL252" s="102"/>
      <c r="SDM252" s="102"/>
      <c r="SDN252" s="102"/>
      <c r="SDO252" s="102"/>
      <c r="SDP252" s="102"/>
      <c r="SDQ252" s="102"/>
      <c r="SDR252" s="102"/>
      <c r="SDS252" s="102"/>
      <c r="SDT252" s="102"/>
      <c r="SDU252" s="102"/>
      <c r="SDV252" s="102"/>
      <c r="SDW252" s="102"/>
      <c r="SDX252" s="102"/>
      <c r="SDY252" s="102"/>
      <c r="SDZ252" s="102"/>
      <c r="SEA252" s="102"/>
      <c r="SEB252" s="102"/>
      <c r="SEC252" s="102"/>
      <c r="SED252" s="102"/>
      <c r="SEE252" s="102"/>
      <c r="SEF252" s="102"/>
      <c r="SEG252" s="102"/>
      <c r="SEH252" s="102"/>
      <c r="SEI252" s="102"/>
      <c r="SEJ252" s="102"/>
      <c r="SEK252" s="102"/>
      <c r="SEL252" s="102"/>
      <c r="SEM252" s="102"/>
      <c r="SEN252" s="102"/>
      <c r="SEO252" s="102"/>
      <c r="SEP252" s="102"/>
      <c r="SEQ252" s="102"/>
      <c r="SER252" s="102"/>
      <c r="SES252" s="102"/>
      <c r="SET252" s="102"/>
      <c r="SEU252" s="102"/>
      <c r="SEV252" s="102"/>
      <c r="SEW252" s="102"/>
      <c r="SEX252" s="102"/>
      <c r="SEY252" s="102"/>
      <c r="SEZ252" s="102"/>
      <c r="SFA252" s="102"/>
      <c r="SFB252" s="102"/>
      <c r="SFC252" s="102"/>
      <c r="SFD252" s="102"/>
      <c r="SFE252" s="102"/>
      <c r="SFF252" s="102"/>
      <c r="SFG252" s="102"/>
      <c r="SFH252" s="102"/>
      <c r="SFI252" s="102"/>
      <c r="SFJ252" s="102"/>
      <c r="SFK252" s="102"/>
      <c r="SFL252" s="102"/>
      <c r="SFM252" s="102"/>
      <c r="SFN252" s="102"/>
      <c r="SFO252" s="102"/>
      <c r="SFP252" s="102"/>
      <c r="SFQ252" s="102"/>
      <c r="SFR252" s="102"/>
      <c r="SFS252" s="102"/>
      <c r="SFT252" s="102"/>
      <c r="SFU252" s="102"/>
      <c r="SFV252" s="102"/>
      <c r="SFW252" s="102"/>
      <c r="SFX252" s="102"/>
      <c r="SFY252" s="102"/>
      <c r="SFZ252" s="102"/>
      <c r="SGA252" s="102"/>
      <c r="SGB252" s="102"/>
      <c r="SGC252" s="102"/>
      <c r="SGD252" s="102"/>
      <c r="SGE252" s="102"/>
      <c r="SGF252" s="102"/>
      <c r="SGG252" s="102"/>
      <c r="SGH252" s="102"/>
      <c r="SGI252" s="102"/>
      <c r="SGJ252" s="102"/>
      <c r="SGK252" s="102"/>
      <c r="SGL252" s="102"/>
      <c r="SGM252" s="102"/>
      <c r="SGN252" s="102"/>
      <c r="SGO252" s="102"/>
      <c r="SGP252" s="102"/>
      <c r="SGQ252" s="102"/>
      <c r="SGR252" s="102"/>
      <c r="SGS252" s="102"/>
      <c r="SGT252" s="102"/>
      <c r="SGU252" s="102"/>
      <c r="SGV252" s="102"/>
      <c r="SGW252" s="102"/>
      <c r="SGX252" s="102"/>
      <c r="SGY252" s="102"/>
      <c r="SGZ252" s="102"/>
      <c r="SHA252" s="102"/>
      <c r="SHB252" s="102"/>
      <c r="SHC252" s="102"/>
      <c r="SHD252" s="102"/>
      <c r="SHE252" s="102"/>
      <c r="SHF252" s="102"/>
      <c r="SHG252" s="102"/>
      <c r="SHH252" s="102"/>
      <c r="SHI252" s="102"/>
      <c r="SHJ252" s="102"/>
      <c r="SHK252" s="102"/>
      <c r="SHL252" s="102"/>
      <c r="SHM252" s="102"/>
      <c r="SHN252" s="102"/>
      <c r="SHO252" s="102"/>
      <c r="SHP252" s="102"/>
      <c r="SHQ252" s="102"/>
      <c r="SHR252" s="102"/>
      <c r="SHS252" s="102"/>
      <c r="SHT252" s="102"/>
      <c r="SHU252" s="102"/>
      <c r="SHV252" s="102"/>
      <c r="SHW252" s="102"/>
      <c r="SHX252" s="102"/>
      <c r="SHY252" s="102"/>
      <c r="SHZ252" s="102"/>
      <c r="SIA252" s="102"/>
      <c r="SIB252" s="102"/>
      <c r="SIC252" s="102"/>
      <c r="SID252" s="102"/>
      <c r="SIE252" s="102"/>
      <c r="SIF252" s="102"/>
      <c r="SIG252" s="102"/>
      <c r="SIH252" s="102"/>
      <c r="SII252" s="102"/>
      <c r="SIJ252" s="102"/>
      <c r="SIK252" s="102"/>
      <c r="SIL252" s="102"/>
      <c r="SIM252" s="102"/>
      <c r="SIN252" s="102"/>
      <c r="SIO252" s="102"/>
      <c r="SIP252" s="102"/>
      <c r="SIQ252" s="102"/>
      <c r="SIR252" s="102"/>
      <c r="SIS252" s="102"/>
      <c r="SIT252" s="102"/>
      <c r="SIU252" s="102"/>
      <c r="SIV252" s="102"/>
      <c r="SIW252" s="102"/>
      <c r="SIX252" s="102"/>
      <c r="SIY252" s="102"/>
      <c r="SIZ252" s="102"/>
      <c r="SJA252" s="102"/>
      <c r="SJB252" s="102"/>
      <c r="SJC252" s="102"/>
      <c r="SJD252" s="102"/>
      <c r="SJE252" s="102"/>
      <c r="SJF252" s="102"/>
      <c r="SJG252" s="102"/>
      <c r="SJH252" s="102"/>
      <c r="SJI252" s="102"/>
      <c r="SJJ252" s="102"/>
      <c r="SJK252" s="102"/>
      <c r="SJL252" s="102"/>
      <c r="SJM252" s="102"/>
      <c r="SJN252" s="102"/>
      <c r="SJO252" s="102"/>
      <c r="SJP252" s="102"/>
      <c r="SJQ252" s="102"/>
      <c r="SJR252" s="102"/>
      <c r="SJS252" s="102"/>
      <c r="SJT252" s="102"/>
      <c r="SJU252" s="102"/>
      <c r="SJV252" s="102"/>
      <c r="SJW252" s="102"/>
      <c r="SJX252" s="102"/>
      <c r="SJY252" s="102"/>
      <c r="SJZ252" s="102"/>
      <c r="SKA252" s="102"/>
      <c r="SKB252" s="102"/>
      <c r="SKC252" s="102"/>
      <c r="SKD252" s="102"/>
      <c r="SKE252" s="102"/>
      <c r="SKF252" s="102"/>
      <c r="SKG252" s="102"/>
      <c r="SKH252" s="102"/>
      <c r="SKI252" s="102"/>
      <c r="SKJ252" s="102"/>
      <c r="SKK252" s="102"/>
      <c r="SKL252" s="102"/>
      <c r="SKM252" s="102"/>
      <c r="SKN252" s="102"/>
      <c r="SKO252" s="102"/>
      <c r="SKP252" s="102"/>
      <c r="SKQ252" s="102"/>
      <c r="SKR252" s="102"/>
      <c r="SKS252" s="102"/>
      <c r="SKT252" s="102"/>
      <c r="SKU252" s="102"/>
      <c r="SKV252" s="102"/>
      <c r="SKW252" s="102"/>
      <c r="SKX252" s="102"/>
      <c r="SKY252" s="102"/>
      <c r="SKZ252" s="102"/>
      <c r="SLA252" s="102"/>
      <c r="SLB252" s="102"/>
      <c r="SLC252" s="102"/>
      <c r="SLD252" s="102"/>
      <c r="SLE252" s="102"/>
      <c r="SLF252" s="102"/>
      <c r="SLG252" s="102"/>
      <c r="SLH252" s="102"/>
      <c r="SLI252" s="102"/>
      <c r="SLJ252" s="102"/>
      <c r="SLK252" s="102"/>
      <c r="SLL252" s="102"/>
      <c r="SLM252" s="102"/>
      <c r="SLN252" s="102"/>
      <c r="SLO252" s="102"/>
      <c r="SLP252" s="102"/>
      <c r="SLQ252" s="102"/>
      <c r="SLR252" s="102"/>
      <c r="SLS252" s="102"/>
      <c r="SLT252" s="102"/>
      <c r="SLU252" s="102"/>
      <c r="SLV252" s="102"/>
      <c r="SLW252" s="102"/>
      <c r="SLX252" s="102"/>
      <c r="SLY252" s="102"/>
      <c r="SLZ252" s="102"/>
      <c r="SMA252" s="102"/>
      <c r="SMB252" s="102"/>
      <c r="SMC252" s="102"/>
      <c r="SMD252" s="102"/>
      <c r="SME252" s="102"/>
      <c r="SMF252" s="102"/>
      <c r="SMG252" s="102"/>
      <c r="SMH252" s="102"/>
      <c r="SMI252" s="102"/>
      <c r="SMJ252" s="102"/>
      <c r="SMK252" s="102"/>
      <c r="SML252" s="102"/>
      <c r="SMM252" s="102"/>
      <c r="SMN252" s="102"/>
      <c r="SMO252" s="102"/>
      <c r="SMP252" s="102"/>
      <c r="SMQ252" s="102"/>
      <c r="SMR252" s="102"/>
      <c r="SMS252" s="102"/>
      <c r="SMT252" s="102"/>
      <c r="SMU252" s="102"/>
      <c r="SMV252" s="102"/>
      <c r="SMW252" s="102"/>
      <c r="SMX252" s="102"/>
      <c r="SMY252" s="102"/>
      <c r="SMZ252" s="102"/>
      <c r="SNA252" s="102"/>
      <c r="SNB252" s="102"/>
      <c r="SNC252" s="102"/>
      <c r="SND252" s="102"/>
      <c r="SNE252" s="102"/>
      <c r="SNF252" s="102"/>
      <c r="SNG252" s="102"/>
      <c r="SNH252" s="102"/>
      <c r="SNI252" s="102"/>
      <c r="SNJ252" s="102"/>
      <c r="SNK252" s="102"/>
      <c r="SNL252" s="102"/>
      <c r="SNM252" s="102"/>
      <c r="SNN252" s="102"/>
      <c r="SNO252" s="102"/>
      <c r="SNP252" s="102"/>
      <c r="SNQ252" s="102"/>
      <c r="SNR252" s="102"/>
      <c r="SNS252" s="102"/>
      <c r="SNT252" s="102"/>
      <c r="SNU252" s="102"/>
      <c r="SNV252" s="102"/>
      <c r="SNW252" s="102"/>
      <c r="SNX252" s="102"/>
      <c r="SNY252" s="102"/>
      <c r="SNZ252" s="102"/>
      <c r="SOA252" s="102"/>
      <c r="SOB252" s="102"/>
      <c r="SOC252" s="102"/>
      <c r="SOD252" s="102"/>
      <c r="SOE252" s="102"/>
      <c r="SOF252" s="102"/>
      <c r="SOG252" s="102"/>
      <c r="SOH252" s="102"/>
      <c r="SOI252" s="102"/>
      <c r="SOJ252" s="102"/>
      <c r="SOK252" s="102"/>
      <c r="SOL252" s="102"/>
      <c r="SOM252" s="102"/>
      <c r="SON252" s="102"/>
      <c r="SOO252" s="102"/>
      <c r="SOP252" s="102"/>
      <c r="SOQ252" s="102"/>
      <c r="SOR252" s="102"/>
      <c r="SOS252" s="102"/>
      <c r="SOT252" s="102"/>
      <c r="SOU252" s="102"/>
      <c r="SOV252" s="102"/>
      <c r="SOW252" s="102"/>
      <c r="SOX252" s="102"/>
      <c r="SOY252" s="102"/>
      <c r="SOZ252" s="102"/>
      <c r="SPA252" s="102"/>
      <c r="SPB252" s="102"/>
      <c r="SPC252" s="102"/>
      <c r="SPD252" s="102"/>
      <c r="SPE252" s="102"/>
      <c r="SPF252" s="102"/>
      <c r="SPG252" s="102"/>
      <c r="SPH252" s="102"/>
      <c r="SPI252" s="102"/>
      <c r="SPJ252" s="102"/>
      <c r="SPK252" s="102"/>
      <c r="SPL252" s="102"/>
      <c r="SPM252" s="102"/>
      <c r="SPN252" s="102"/>
      <c r="SPO252" s="102"/>
      <c r="SPP252" s="102"/>
      <c r="SPQ252" s="102"/>
      <c r="SPR252" s="102"/>
      <c r="SPS252" s="102"/>
      <c r="SPT252" s="102"/>
      <c r="SPU252" s="102"/>
      <c r="SPV252" s="102"/>
      <c r="SPW252" s="102"/>
      <c r="SPX252" s="102"/>
      <c r="SPY252" s="102"/>
      <c r="SPZ252" s="102"/>
      <c r="SQA252" s="102"/>
      <c r="SQB252" s="102"/>
      <c r="SQC252" s="102"/>
      <c r="SQD252" s="102"/>
      <c r="SQE252" s="102"/>
      <c r="SQF252" s="102"/>
      <c r="SQG252" s="102"/>
      <c r="SQH252" s="102"/>
      <c r="SQI252" s="102"/>
      <c r="SQJ252" s="102"/>
      <c r="SQK252" s="102"/>
      <c r="SQL252" s="102"/>
      <c r="SQM252" s="102"/>
      <c r="SQN252" s="102"/>
      <c r="SQO252" s="102"/>
      <c r="SQP252" s="102"/>
      <c r="SQQ252" s="102"/>
      <c r="SQR252" s="102"/>
      <c r="SQS252" s="102"/>
      <c r="SQT252" s="102"/>
      <c r="SQU252" s="102"/>
      <c r="SQV252" s="102"/>
      <c r="SQW252" s="102"/>
      <c r="SQX252" s="102"/>
      <c r="SQY252" s="102"/>
      <c r="SQZ252" s="102"/>
      <c r="SRA252" s="102"/>
      <c r="SRB252" s="102"/>
      <c r="SRC252" s="102"/>
      <c r="SRD252" s="102"/>
      <c r="SRE252" s="102"/>
      <c r="SRF252" s="102"/>
      <c r="SRG252" s="102"/>
      <c r="SRH252" s="102"/>
      <c r="SRI252" s="102"/>
      <c r="SRJ252" s="102"/>
      <c r="SRK252" s="102"/>
      <c r="SRL252" s="102"/>
      <c r="SRM252" s="102"/>
      <c r="SRN252" s="102"/>
      <c r="SRO252" s="102"/>
      <c r="SRP252" s="102"/>
      <c r="SRQ252" s="102"/>
      <c r="SRR252" s="102"/>
      <c r="SRS252" s="102"/>
      <c r="SRT252" s="102"/>
      <c r="SRU252" s="102"/>
      <c r="SRV252" s="102"/>
      <c r="SRW252" s="102"/>
      <c r="SRX252" s="102"/>
      <c r="SRY252" s="102"/>
      <c r="SRZ252" s="102"/>
      <c r="SSA252" s="102"/>
      <c r="SSB252" s="102"/>
      <c r="SSC252" s="102"/>
      <c r="SSD252" s="102"/>
      <c r="SSE252" s="102"/>
      <c r="SSF252" s="102"/>
      <c r="SSG252" s="102"/>
      <c r="SSH252" s="102"/>
      <c r="SSI252" s="102"/>
      <c r="SSJ252" s="102"/>
      <c r="SSK252" s="102"/>
      <c r="SSL252" s="102"/>
      <c r="SSM252" s="102"/>
      <c r="SSN252" s="102"/>
      <c r="SSO252" s="102"/>
      <c r="SSP252" s="102"/>
      <c r="SSQ252" s="102"/>
      <c r="SSR252" s="102"/>
      <c r="SSS252" s="102"/>
      <c r="SST252" s="102"/>
      <c r="SSU252" s="102"/>
      <c r="SSV252" s="102"/>
      <c r="SSW252" s="102"/>
      <c r="SSX252" s="102"/>
      <c r="SSY252" s="102"/>
      <c r="SSZ252" s="102"/>
      <c r="STA252" s="102"/>
      <c r="STB252" s="102"/>
      <c r="STC252" s="102"/>
      <c r="STD252" s="102"/>
      <c r="STE252" s="102"/>
      <c r="STF252" s="102"/>
      <c r="STG252" s="102"/>
      <c r="STH252" s="102"/>
      <c r="STI252" s="102"/>
      <c r="STJ252" s="102"/>
      <c r="STK252" s="102"/>
      <c r="STL252" s="102"/>
      <c r="STM252" s="102"/>
      <c r="STN252" s="102"/>
      <c r="STO252" s="102"/>
      <c r="STP252" s="102"/>
      <c r="STQ252" s="102"/>
      <c r="STR252" s="102"/>
      <c r="STS252" s="102"/>
      <c r="STT252" s="102"/>
      <c r="STU252" s="102"/>
      <c r="STV252" s="102"/>
      <c r="STW252" s="102"/>
      <c r="STX252" s="102"/>
      <c r="STY252" s="102"/>
      <c r="STZ252" s="102"/>
      <c r="SUA252" s="102"/>
      <c r="SUB252" s="102"/>
      <c r="SUC252" s="102"/>
      <c r="SUD252" s="102"/>
      <c r="SUE252" s="102"/>
      <c r="SUF252" s="102"/>
      <c r="SUG252" s="102"/>
      <c r="SUH252" s="102"/>
      <c r="SUI252" s="102"/>
      <c r="SUJ252" s="102"/>
      <c r="SUK252" s="102"/>
      <c r="SUL252" s="102"/>
      <c r="SUM252" s="102"/>
      <c r="SUN252" s="102"/>
      <c r="SUO252" s="102"/>
      <c r="SUP252" s="102"/>
      <c r="SUQ252" s="102"/>
      <c r="SUR252" s="102"/>
      <c r="SUS252" s="102"/>
      <c r="SUT252" s="102"/>
      <c r="SUU252" s="102"/>
      <c r="SUV252" s="102"/>
      <c r="SUW252" s="102"/>
      <c r="SUX252" s="102"/>
      <c r="SUY252" s="102"/>
      <c r="SUZ252" s="102"/>
      <c r="SVA252" s="102"/>
      <c r="SVB252" s="102"/>
      <c r="SVC252" s="102"/>
      <c r="SVD252" s="102"/>
      <c r="SVE252" s="102"/>
      <c r="SVF252" s="102"/>
      <c r="SVG252" s="102"/>
      <c r="SVH252" s="102"/>
      <c r="SVI252" s="102"/>
      <c r="SVJ252" s="102"/>
      <c r="SVK252" s="102"/>
      <c r="SVL252" s="102"/>
      <c r="SVM252" s="102"/>
      <c r="SVN252" s="102"/>
      <c r="SVO252" s="102"/>
      <c r="SVP252" s="102"/>
      <c r="SVQ252" s="102"/>
      <c r="SVR252" s="102"/>
      <c r="SVS252" s="102"/>
      <c r="SVT252" s="102"/>
      <c r="SVU252" s="102"/>
      <c r="SVV252" s="102"/>
      <c r="SVW252" s="102"/>
      <c r="SVX252" s="102"/>
      <c r="SVY252" s="102"/>
      <c r="SVZ252" s="102"/>
      <c r="SWA252" s="102"/>
      <c r="SWB252" s="102"/>
      <c r="SWC252" s="102"/>
      <c r="SWD252" s="102"/>
      <c r="SWE252" s="102"/>
      <c r="SWF252" s="102"/>
      <c r="SWG252" s="102"/>
      <c r="SWH252" s="102"/>
      <c r="SWI252" s="102"/>
      <c r="SWJ252" s="102"/>
      <c r="SWK252" s="102"/>
      <c r="SWL252" s="102"/>
      <c r="SWM252" s="102"/>
      <c r="SWN252" s="102"/>
      <c r="SWO252" s="102"/>
      <c r="SWP252" s="102"/>
      <c r="SWQ252" s="102"/>
      <c r="SWR252" s="102"/>
      <c r="SWS252" s="102"/>
      <c r="SWT252" s="102"/>
      <c r="SWU252" s="102"/>
      <c r="SWV252" s="102"/>
      <c r="SWW252" s="102"/>
      <c r="SWX252" s="102"/>
      <c r="SWY252" s="102"/>
      <c r="SWZ252" s="102"/>
      <c r="SXA252" s="102"/>
      <c r="SXB252" s="102"/>
      <c r="SXC252" s="102"/>
      <c r="SXD252" s="102"/>
      <c r="SXE252" s="102"/>
      <c r="SXF252" s="102"/>
      <c r="SXG252" s="102"/>
      <c r="SXH252" s="102"/>
      <c r="SXI252" s="102"/>
      <c r="SXJ252" s="102"/>
      <c r="SXK252" s="102"/>
      <c r="SXL252" s="102"/>
      <c r="SXM252" s="102"/>
      <c r="SXN252" s="102"/>
      <c r="SXO252" s="102"/>
      <c r="SXP252" s="102"/>
      <c r="SXQ252" s="102"/>
      <c r="SXR252" s="102"/>
      <c r="SXS252" s="102"/>
      <c r="SXT252" s="102"/>
      <c r="SXU252" s="102"/>
      <c r="SXV252" s="102"/>
      <c r="SXW252" s="102"/>
      <c r="SXX252" s="102"/>
      <c r="SXY252" s="102"/>
      <c r="SXZ252" s="102"/>
      <c r="SYA252" s="102"/>
      <c r="SYB252" s="102"/>
      <c r="SYC252" s="102"/>
      <c r="SYD252" s="102"/>
      <c r="SYE252" s="102"/>
      <c r="SYF252" s="102"/>
      <c r="SYG252" s="102"/>
      <c r="SYH252" s="102"/>
      <c r="SYI252" s="102"/>
      <c r="SYJ252" s="102"/>
      <c r="SYK252" s="102"/>
      <c r="SYL252" s="102"/>
      <c r="SYM252" s="102"/>
      <c r="SYN252" s="102"/>
      <c r="SYO252" s="102"/>
      <c r="SYP252" s="102"/>
      <c r="SYQ252" s="102"/>
      <c r="SYR252" s="102"/>
      <c r="SYS252" s="102"/>
      <c r="SYT252" s="102"/>
      <c r="SYU252" s="102"/>
      <c r="SYV252" s="102"/>
      <c r="SYW252" s="102"/>
      <c r="SYX252" s="102"/>
      <c r="SYY252" s="102"/>
      <c r="SYZ252" s="102"/>
      <c r="SZA252" s="102"/>
      <c r="SZB252" s="102"/>
      <c r="SZC252" s="102"/>
      <c r="SZD252" s="102"/>
      <c r="SZE252" s="102"/>
      <c r="SZF252" s="102"/>
      <c r="SZG252" s="102"/>
      <c r="SZH252" s="102"/>
      <c r="SZI252" s="102"/>
      <c r="SZJ252" s="102"/>
      <c r="SZK252" s="102"/>
      <c r="SZL252" s="102"/>
      <c r="SZM252" s="102"/>
      <c r="SZN252" s="102"/>
      <c r="SZO252" s="102"/>
      <c r="SZP252" s="102"/>
      <c r="SZQ252" s="102"/>
      <c r="SZR252" s="102"/>
      <c r="SZS252" s="102"/>
      <c r="SZT252" s="102"/>
      <c r="SZU252" s="102"/>
      <c r="SZV252" s="102"/>
      <c r="SZW252" s="102"/>
      <c r="SZX252" s="102"/>
      <c r="SZY252" s="102"/>
      <c r="SZZ252" s="102"/>
      <c r="TAA252" s="102"/>
      <c r="TAB252" s="102"/>
      <c r="TAC252" s="102"/>
      <c r="TAD252" s="102"/>
      <c r="TAE252" s="102"/>
      <c r="TAF252" s="102"/>
      <c r="TAG252" s="102"/>
      <c r="TAH252" s="102"/>
      <c r="TAI252" s="102"/>
      <c r="TAJ252" s="102"/>
      <c r="TAK252" s="102"/>
      <c r="TAL252" s="102"/>
      <c r="TAM252" s="102"/>
      <c r="TAN252" s="102"/>
      <c r="TAO252" s="102"/>
      <c r="TAP252" s="102"/>
      <c r="TAQ252" s="102"/>
      <c r="TAR252" s="102"/>
      <c r="TAS252" s="102"/>
      <c r="TAT252" s="102"/>
      <c r="TAU252" s="102"/>
      <c r="TAV252" s="102"/>
      <c r="TAW252" s="102"/>
      <c r="TAX252" s="102"/>
      <c r="TAY252" s="102"/>
      <c r="TAZ252" s="102"/>
      <c r="TBA252" s="102"/>
      <c r="TBB252" s="102"/>
      <c r="TBC252" s="102"/>
      <c r="TBD252" s="102"/>
      <c r="TBE252" s="102"/>
      <c r="TBF252" s="102"/>
      <c r="TBG252" s="102"/>
      <c r="TBH252" s="102"/>
      <c r="TBI252" s="102"/>
      <c r="TBJ252" s="102"/>
      <c r="TBK252" s="102"/>
      <c r="TBL252" s="102"/>
      <c r="TBM252" s="102"/>
      <c r="TBN252" s="102"/>
      <c r="TBO252" s="102"/>
      <c r="TBP252" s="102"/>
      <c r="TBQ252" s="102"/>
      <c r="TBR252" s="102"/>
      <c r="TBS252" s="102"/>
      <c r="TBT252" s="102"/>
      <c r="TBU252" s="102"/>
      <c r="TBV252" s="102"/>
      <c r="TBW252" s="102"/>
      <c r="TBX252" s="102"/>
      <c r="TBY252" s="102"/>
      <c r="TBZ252" s="102"/>
      <c r="TCA252" s="102"/>
      <c r="TCB252" s="102"/>
      <c r="TCC252" s="102"/>
      <c r="TCD252" s="102"/>
      <c r="TCE252" s="102"/>
      <c r="TCF252" s="102"/>
      <c r="TCG252" s="102"/>
      <c r="TCH252" s="102"/>
      <c r="TCI252" s="102"/>
      <c r="TCJ252" s="102"/>
      <c r="TCK252" s="102"/>
      <c r="TCL252" s="102"/>
      <c r="TCM252" s="102"/>
      <c r="TCN252" s="102"/>
      <c r="TCO252" s="102"/>
      <c r="TCP252" s="102"/>
      <c r="TCQ252" s="102"/>
      <c r="TCR252" s="102"/>
      <c r="TCS252" s="102"/>
      <c r="TCT252" s="102"/>
      <c r="TCU252" s="102"/>
      <c r="TCV252" s="102"/>
      <c r="TCW252" s="102"/>
      <c r="TCX252" s="102"/>
      <c r="TCY252" s="102"/>
      <c r="TCZ252" s="102"/>
      <c r="TDA252" s="102"/>
      <c r="TDB252" s="102"/>
      <c r="TDC252" s="102"/>
      <c r="TDD252" s="102"/>
      <c r="TDE252" s="102"/>
      <c r="TDF252" s="102"/>
      <c r="TDG252" s="102"/>
      <c r="TDH252" s="102"/>
      <c r="TDI252" s="102"/>
      <c r="TDJ252" s="102"/>
      <c r="TDK252" s="102"/>
      <c r="TDL252" s="102"/>
      <c r="TDM252" s="102"/>
      <c r="TDN252" s="102"/>
      <c r="TDO252" s="102"/>
      <c r="TDP252" s="102"/>
      <c r="TDQ252" s="102"/>
      <c r="TDR252" s="102"/>
      <c r="TDS252" s="102"/>
      <c r="TDT252" s="102"/>
      <c r="TDU252" s="102"/>
      <c r="TDV252" s="102"/>
      <c r="TDW252" s="102"/>
      <c r="TDX252" s="102"/>
      <c r="TDY252" s="102"/>
      <c r="TDZ252" s="102"/>
      <c r="TEA252" s="102"/>
      <c r="TEB252" s="102"/>
      <c r="TEC252" s="102"/>
      <c r="TED252" s="102"/>
      <c r="TEE252" s="102"/>
      <c r="TEF252" s="102"/>
      <c r="TEG252" s="102"/>
      <c r="TEH252" s="102"/>
      <c r="TEI252" s="102"/>
      <c r="TEJ252" s="102"/>
      <c r="TEK252" s="102"/>
      <c r="TEL252" s="102"/>
      <c r="TEM252" s="102"/>
      <c r="TEN252" s="102"/>
      <c r="TEO252" s="102"/>
      <c r="TEP252" s="102"/>
      <c r="TEQ252" s="102"/>
      <c r="TER252" s="102"/>
      <c r="TES252" s="102"/>
      <c r="TET252" s="102"/>
      <c r="TEU252" s="102"/>
      <c r="TEV252" s="102"/>
      <c r="TEW252" s="102"/>
      <c r="TEX252" s="102"/>
      <c r="TEY252" s="102"/>
      <c r="TEZ252" s="102"/>
      <c r="TFA252" s="102"/>
      <c r="TFB252" s="102"/>
      <c r="TFC252" s="102"/>
      <c r="TFD252" s="102"/>
      <c r="TFE252" s="102"/>
      <c r="TFF252" s="102"/>
      <c r="TFG252" s="102"/>
      <c r="TFH252" s="102"/>
      <c r="TFI252" s="102"/>
      <c r="TFJ252" s="102"/>
      <c r="TFK252" s="102"/>
      <c r="TFL252" s="102"/>
      <c r="TFM252" s="102"/>
      <c r="TFN252" s="102"/>
      <c r="TFO252" s="102"/>
      <c r="TFP252" s="102"/>
      <c r="TFQ252" s="102"/>
      <c r="TFR252" s="102"/>
      <c r="TFS252" s="102"/>
      <c r="TFT252" s="102"/>
      <c r="TFU252" s="102"/>
      <c r="TFV252" s="102"/>
      <c r="TFW252" s="102"/>
      <c r="TFX252" s="102"/>
      <c r="TFY252" s="102"/>
      <c r="TFZ252" s="102"/>
      <c r="TGA252" s="102"/>
      <c r="TGB252" s="102"/>
      <c r="TGC252" s="102"/>
      <c r="TGD252" s="102"/>
      <c r="TGE252" s="102"/>
      <c r="TGF252" s="102"/>
      <c r="TGG252" s="102"/>
      <c r="TGH252" s="102"/>
      <c r="TGI252" s="102"/>
      <c r="TGJ252" s="102"/>
      <c r="TGK252" s="102"/>
      <c r="TGL252" s="102"/>
      <c r="TGM252" s="102"/>
      <c r="TGN252" s="102"/>
      <c r="TGO252" s="102"/>
      <c r="TGP252" s="102"/>
      <c r="TGQ252" s="102"/>
      <c r="TGR252" s="102"/>
      <c r="TGS252" s="102"/>
      <c r="TGT252" s="102"/>
      <c r="TGU252" s="102"/>
      <c r="TGV252" s="102"/>
      <c r="TGW252" s="102"/>
      <c r="TGX252" s="102"/>
      <c r="TGY252" s="102"/>
      <c r="TGZ252" s="102"/>
      <c r="THA252" s="102"/>
      <c r="THB252" s="102"/>
      <c r="THC252" s="102"/>
      <c r="THD252" s="102"/>
      <c r="THE252" s="102"/>
      <c r="THF252" s="102"/>
      <c r="THG252" s="102"/>
      <c r="THH252" s="102"/>
      <c r="THI252" s="102"/>
      <c r="THJ252" s="102"/>
      <c r="THK252" s="102"/>
      <c r="THL252" s="102"/>
      <c r="THM252" s="102"/>
      <c r="THN252" s="102"/>
      <c r="THO252" s="102"/>
      <c r="THP252" s="102"/>
      <c r="THQ252" s="102"/>
      <c r="THR252" s="102"/>
      <c r="THS252" s="102"/>
      <c r="THT252" s="102"/>
      <c r="THU252" s="102"/>
      <c r="THV252" s="102"/>
      <c r="THW252" s="102"/>
      <c r="THX252" s="102"/>
      <c r="THY252" s="102"/>
      <c r="THZ252" s="102"/>
      <c r="TIA252" s="102"/>
      <c r="TIB252" s="102"/>
      <c r="TIC252" s="102"/>
      <c r="TID252" s="102"/>
      <c r="TIE252" s="102"/>
      <c r="TIF252" s="102"/>
      <c r="TIG252" s="102"/>
      <c r="TIH252" s="102"/>
      <c r="TII252" s="102"/>
      <c r="TIJ252" s="102"/>
      <c r="TIK252" s="102"/>
      <c r="TIL252" s="102"/>
      <c r="TIM252" s="102"/>
      <c r="TIN252" s="102"/>
      <c r="TIO252" s="102"/>
      <c r="TIP252" s="102"/>
      <c r="TIQ252" s="102"/>
      <c r="TIR252" s="102"/>
      <c r="TIS252" s="102"/>
      <c r="TIT252" s="102"/>
      <c r="TIU252" s="102"/>
      <c r="TIV252" s="102"/>
      <c r="TIW252" s="102"/>
      <c r="TIX252" s="102"/>
      <c r="TIY252" s="102"/>
      <c r="TIZ252" s="102"/>
      <c r="TJA252" s="102"/>
      <c r="TJB252" s="102"/>
      <c r="TJC252" s="102"/>
      <c r="TJD252" s="102"/>
      <c r="TJE252" s="102"/>
      <c r="TJF252" s="102"/>
      <c r="TJG252" s="102"/>
      <c r="TJH252" s="102"/>
      <c r="TJI252" s="102"/>
      <c r="TJJ252" s="102"/>
      <c r="TJK252" s="102"/>
      <c r="TJL252" s="102"/>
      <c r="TJM252" s="102"/>
      <c r="TJN252" s="102"/>
      <c r="TJO252" s="102"/>
      <c r="TJP252" s="102"/>
      <c r="TJQ252" s="102"/>
      <c r="TJR252" s="102"/>
      <c r="TJS252" s="102"/>
      <c r="TJT252" s="102"/>
      <c r="TJU252" s="102"/>
      <c r="TJV252" s="102"/>
      <c r="TJW252" s="102"/>
      <c r="TJX252" s="102"/>
      <c r="TJY252" s="102"/>
      <c r="TJZ252" s="102"/>
      <c r="TKA252" s="102"/>
      <c r="TKB252" s="102"/>
      <c r="TKC252" s="102"/>
      <c r="TKD252" s="102"/>
      <c r="TKE252" s="102"/>
      <c r="TKF252" s="102"/>
      <c r="TKG252" s="102"/>
      <c r="TKH252" s="102"/>
      <c r="TKI252" s="102"/>
      <c r="TKJ252" s="102"/>
      <c r="TKK252" s="102"/>
      <c r="TKL252" s="102"/>
      <c r="TKM252" s="102"/>
      <c r="TKN252" s="102"/>
      <c r="TKO252" s="102"/>
      <c r="TKP252" s="102"/>
      <c r="TKQ252" s="102"/>
      <c r="TKR252" s="102"/>
      <c r="TKS252" s="102"/>
      <c r="TKT252" s="102"/>
      <c r="TKU252" s="102"/>
      <c r="TKV252" s="102"/>
      <c r="TKW252" s="102"/>
      <c r="TKX252" s="102"/>
      <c r="TKY252" s="102"/>
      <c r="TKZ252" s="102"/>
      <c r="TLA252" s="102"/>
      <c r="TLB252" s="102"/>
      <c r="TLC252" s="102"/>
      <c r="TLD252" s="102"/>
      <c r="TLE252" s="102"/>
      <c r="TLF252" s="102"/>
      <c r="TLG252" s="102"/>
      <c r="TLH252" s="102"/>
      <c r="TLI252" s="102"/>
      <c r="TLJ252" s="102"/>
      <c r="TLK252" s="102"/>
      <c r="TLL252" s="102"/>
      <c r="TLM252" s="102"/>
      <c r="TLN252" s="102"/>
      <c r="TLO252" s="102"/>
      <c r="TLP252" s="102"/>
      <c r="TLQ252" s="102"/>
      <c r="TLR252" s="102"/>
      <c r="TLS252" s="102"/>
      <c r="TLT252" s="102"/>
      <c r="TLU252" s="102"/>
      <c r="TLV252" s="102"/>
      <c r="TLW252" s="102"/>
      <c r="TLX252" s="102"/>
      <c r="TLY252" s="102"/>
      <c r="TLZ252" s="102"/>
      <c r="TMA252" s="102"/>
      <c r="TMB252" s="102"/>
      <c r="TMC252" s="102"/>
      <c r="TMD252" s="102"/>
      <c r="TME252" s="102"/>
      <c r="TMF252" s="102"/>
      <c r="TMG252" s="102"/>
      <c r="TMH252" s="102"/>
      <c r="TMI252" s="102"/>
      <c r="TMJ252" s="102"/>
      <c r="TMK252" s="102"/>
      <c r="TML252" s="102"/>
      <c r="TMM252" s="102"/>
      <c r="TMN252" s="102"/>
      <c r="TMO252" s="102"/>
      <c r="TMP252" s="102"/>
      <c r="TMQ252" s="102"/>
      <c r="TMR252" s="102"/>
      <c r="TMS252" s="102"/>
      <c r="TMT252" s="102"/>
      <c r="TMU252" s="102"/>
      <c r="TMV252" s="102"/>
      <c r="TMW252" s="102"/>
      <c r="TMX252" s="102"/>
      <c r="TMY252" s="102"/>
      <c r="TMZ252" s="102"/>
      <c r="TNA252" s="102"/>
      <c r="TNB252" s="102"/>
      <c r="TNC252" s="102"/>
      <c r="TND252" s="102"/>
      <c r="TNE252" s="102"/>
      <c r="TNF252" s="102"/>
      <c r="TNG252" s="102"/>
      <c r="TNH252" s="102"/>
      <c r="TNI252" s="102"/>
      <c r="TNJ252" s="102"/>
      <c r="TNK252" s="102"/>
      <c r="TNL252" s="102"/>
      <c r="TNM252" s="102"/>
      <c r="TNN252" s="102"/>
      <c r="TNO252" s="102"/>
      <c r="TNP252" s="102"/>
      <c r="TNQ252" s="102"/>
      <c r="TNR252" s="102"/>
      <c r="TNS252" s="102"/>
      <c r="TNT252" s="102"/>
      <c r="TNU252" s="102"/>
      <c r="TNV252" s="102"/>
      <c r="TNW252" s="102"/>
      <c r="TNX252" s="102"/>
      <c r="TNY252" s="102"/>
      <c r="TNZ252" s="102"/>
      <c r="TOA252" s="102"/>
      <c r="TOB252" s="102"/>
      <c r="TOC252" s="102"/>
      <c r="TOD252" s="102"/>
      <c r="TOE252" s="102"/>
      <c r="TOF252" s="102"/>
      <c r="TOG252" s="102"/>
      <c r="TOH252" s="102"/>
      <c r="TOI252" s="102"/>
      <c r="TOJ252" s="102"/>
      <c r="TOK252" s="102"/>
      <c r="TOL252" s="102"/>
      <c r="TOM252" s="102"/>
      <c r="TON252" s="102"/>
      <c r="TOO252" s="102"/>
      <c r="TOP252" s="102"/>
      <c r="TOQ252" s="102"/>
      <c r="TOR252" s="102"/>
      <c r="TOS252" s="102"/>
      <c r="TOT252" s="102"/>
      <c r="TOU252" s="102"/>
      <c r="TOV252" s="102"/>
      <c r="TOW252" s="102"/>
      <c r="TOX252" s="102"/>
      <c r="TOY252" s="102"/>
      <c r="TOZ252" s="102"/>
      <c r="TPA252" s="102"/>
      <c r="TPB252" s="102"/>
      <c r="TPC252" s="102"/>
      <c r="TPD252" s="102"/>
      <c r="TPE252" s="102"/>
      <c r="TPF252" s="102"/>
      <c r="TPG252" s="102"/>
      <c r="TPH252" s="102"/>
      <c r="TPI252" s="102"/>
      <c r="TPJ252" s="102"/>
      <c r="TPK252" s="102"/>
      <c r="TPL252" s="102"/>
      <c r="TPM252" s="102"/>
      <c r="TPN252" s="102"/>
      <c r="TPO252" s="102"/>
      <c r="TPP252" s="102"/>
      <c r="TPQ252" s="102"/>
      <c r="TPR252" s="102"/>
      <c r="TPS252" s="102"/>
      <c r="TPT252" s="102"/>
      <c r="TPU252" s="102"/>
      <c r="TPV252" s="102"/>
      <c r="TPW252" s="102"/>
      <c r="TPX252" s="102"/>
      <c r="TPY252" s="102"/>
      <c r="TPZ252" s="102"/>
      <c r="TQA252" s="102"/>
      <c r="TQB252" s="102"/>
      <c r="TQC252" s="102"/>
      <c r="TQD252" s="102"/>
      <c r="TQE252" s="102"/>
      <c r="TQF252" s="102"/>
      <c r="TQG252" s="102"/>
      <c r="TQH252" s="102"/>
      <c r="TQI252" s="102"/>
      <c r="TQJ252" s="102"/>
      <c r="TQK252" s="102"/>
      <c r="TQL252" s="102"/>
      <c r="TQM252" s="102"/>
      <c r="TQN252" s="102"/>
      <c r="TQO252" s="102"/>
      <c r="TQP252" s="102"/>
      <c r="TQQ252" s="102"/>
      <c r="TQR252" s="102"/>
      <c r="TQS252" s="102"/>
      <c r="TQT252" s="102"/>
      <c r="TQU252" s="102"/>
      <c r="TQV252" s="102"/>
      <c r="TQW252" s="102"/>
      <c r="TQX252" s="102"/>
      <c r="TQY252" s="102"/>
      <c r="TQZ252" s="102"/>
      <c r="TRA252" s="102"/>
      <c r="TRB252" s="102"/>
      <c r="TRC252" s="102"/>
      <c r="TRD252" s="102"/>
      <c r="TRE252" s="102"/>
      <c r="TRF252" s="102"/>
      <c r="TRG252" s="102"/>
      <c r="TRH252" s="102"/>
      <c r="TRI252" s="102"/>
      <c r="TRJ252" s="102"/>
      <c r="TRK252" s="102"/>
      <c r="TRL252" s="102"/>
      <c r="TRM252" s="102"/>
      <c r="TRN252" s="102"/>
      <c r="TRO252" s="102"/>
      <c r="TRP252" s="102"/>
      <c r="TRQ252" s="102"/>
      <c r="TRR252" s="102"/>
      <c r="TRS252" s="102"/>
      <c r="TRT252" s="102"/>
      <c r="TRU252" s="102"/>
      <c r="TRV252" s="102"/>
      <c r="TRW252" s="102"/>
      <c r="TRX252" s="102"/>
      <c r="TRY252" s="102"/>
      <c r="TRZ252" s="102"/>
      <c r="TSA252" s="102"/>
      <c r="TSB252" s="102"/>
      <c r="TSC252" s="102"/>
      <c r="TSD252" s="102"/>
      <c r="TSE252" s="102"/>
      <c r="TSF252" s="102"/>
      <c r="TSG252" s="102"/>
      <c r="TSH252" s="102"/>
      <c r="TSI252" s="102"/>
      <c r="TSJ252" s="102"/>
      <c r="TSK252" s="102"/>
      <c r="TSL252" s="102"/>
      <c r="TSM252" s="102"/>
      <c r="TSN252" s="102"/>
      <c r="TSO252" s="102"/>
      <c r="TSP252" s="102"/>
      <c r="TSQ252" s="102"/>
      <c r="TSR252" s="102"/>
      <c r="TSS252" s="102"/>
      <c r="TST252" s="102"/>
      <c r="TSU252" s="102"/>
      <c r="TSV252" s="102"/>
      <c r="TSW252" s="102"/>
      <c r="TSX252" s="102"/>
      <c r="TSY252" s="102"/>
      <c r="TSZ252" s="102"/>
      <c r="TTA252" s="102"/>
      <c r="TTB252" s="102"/>
      <c r="TTC252" s="102"/>
      <c r="TTD252" s="102"/>
      <c r="TTE252" s="102"/>
      <c r="TTF252" s="102"/>
      <c r="TTG252" s="102"/>
      <c r="TTH252" s="102"/>
      <c r="TTI252" s="102"/>
      <c r="TTJ252" s="102"/>
      <c r="TTK252" s="102"/>
      <c r="TTL252" s="102"/>
      <c r="TTM252" s="102"/>
      <c r="TTN252" s="102"/>
      <c r="TTO252" s="102"/>
      <c r="TTP252" s="102"/>
      <c r="TTQ252" s="102"/>
      <c r="TTR252" s="102"/>
      <c r="TTS252" s="102"/>
      <c r="TTT252" s="102"/>
      <c r="TTU252" s="102"/>
      <c r="TTV252" s="102"/>
      <c r="TTW252" s="102"/>
      <c r="TTX252" s="102"/>
      <c r="TTY252" s="102"/>
      <c r="TTZ252" s="102"/>
      <c r="TUA252" s="102"/>
      <c r="TUB252" s="102"/>
      <c r="TUC252" s="102"/>
      <c r="TUD252" s="102"/>
      <c r="TUE252" s="102"/>
      <c r="TUF252" s="102"/>
      <c r="TUG252" s="102"/>
      <c r="TUH252" s="102"/>
      <c r="TUI252" s="102"/>
      <c r="TUJ252" s="102"/>
      <c r="TUK252" s="102"/>
      <c r="TUL252" s="102"/>
      <c r="TUM252" s="102"/>
      <c r="TUN252" s="102"/>
      <c r="TUO252" s="102"/>
      <c r="TUP252" s="102"/>
      <c r="TUQ252" s="102"/>
      <c r="TUR252" s="102"/>
      <c r="TUS252" s="102"/>
      <c r="TUT252" s="102"/>
      <c r="TUU252" s="102"/>
      <c r="TUV252" s="102"/>
      <c r="TUW252" s="102"/>
      <c r="TUX252" s="102"/>
      <c r="TUY252" s="102"/>
      <c r="TUZ252" s="102"/>
      <c r="TVA252" s="102"/>
      <c r="TVB252" s="102"/>
      <c r="TVC252" s="102"/>
      <c r="TVD252" s="102"/>
      <c r="TVE252" s="102"/>
      <c r="TVF252" s="102"/>
      <c r="TVG252" s="102"/>
      <c r="TVH252" s="102"/>
      <c r="TVI252" s="102"/>
      <c r="TVJ252" s="102"/>
      <c r="TVK252" s="102"/>
      <c r="TVL252" s="102"/>
      <c r="TVM252" s="102"/>
      <c r="TVN252" s="102"/>
      <c r="TVO252" s="102"/>
      <c r="TVP252" s="102"/>
      <c r="TVQ252" s="102"/>
      <c r="TVR252" s="102"/>
      <c r="TVS252" s="102"/>
      <c r="TVT252" s="102"/>
      <c r="TVU252" s="102"/>
      <c r="TVV252" s="102"/>
      <c r="TVW252" s="102"/>
      <c r="TVX252" s="102"/>
      <c r="TVY252" s="102"/>
      <c r="TVZ252" s="102"/>
      <c r="TWA252" s="102"/>
      <c r="TWB252" s="102"/>
      <c r="TWC252" s="102"/>
      <c r="TWD252" s="102"/>
      <c r="TWE252" s="102"/>
      <c r="TWF252" s="102"/>
      <c r="TWG252" s="102"/>
      <c r="TWH252" s="102"/>
      <c r="TWI252" s="102"/>
      <c r="TWJ252" s="102"/>
      <c r="TWK252" s="102"/>
      <c r="TWL252" s="102"/>
      <c r="TWM252" s="102"/>
      <c r="TWN252" s="102"/>
      <c r="TWO252" s="102"/>
      <c r="TWP252" s="102"/>
      <c r="TWQ252" s="102"/>
      <c r="TWR252" s="102"/>
      <c r="TWS252" s="102"/>
      <c r="TWT252" s="102"/>
      <c r="TWU252" s="102"/>
      <c r="TWV252" s="102"/>
      <c r="TWW252" s="102"/>
      <c r="TWX252" s="102"/>
      <c r="TWY252" s="102"/>
      <c r="TWZ252" s="102"/>
      <c r="TXA252" s="102"/>
      <c r="TXB252" s="102"/>
      <c r="TXC252" s="102"/>
      <c r="TXD252" s="102"/>
      <c r="TXE252" s="102"/>
      <c r="TXF252" s="102"/>
      <c r="TXG252" s="102"/>
      <c r="TXH252" s="102"/>
      <c r="TXI252" s="102"/>
      <c r="TXJ252" s="102"/>
      <c r="TXK252" s="102"/>
      <c r="TXL252" s="102"/>
      <c r="TXM252" s="102"/>
      <c r="TXN252" s="102"/>
      <c r="TXO252" s="102"/>
      <c r="TXP252" s="102"/>
      <c r="TXQ252" s="102"/>
      <c r="TXR252" s="102"/>
      <c r="TXS252" s="102"/>
      <c r="TXT252" s="102"/>
      <c r="TXU252" s="102"/>
      <c r="TXV252" s="102"/>
      <c r="TXW252" s="102"/>
      <c r="TXX252" s="102"/>
      <c r="TXY252" s="102"/>
      <c r="TXZ252" s="102"/>
      <c r="TYA252" s="102"/>
      <c r="TYB252" s="102"/>
      <c r="TYC252" s="102"/>
      <c r="TYD252" s="102"/>
      <c r="TYE252" s="102"/>
      <c r="TYF252" s="102"/>
      <c r="TYG252" s="102"/>
      <c r="TYH252" s="102"/>
      <c r="TYI252" s="102"/>
      <c r="TYJ252" s="102"/>
      <c r="TYK252" s="102"/>
      <c r="TYL252" s="102"/>
      <c r="TYM252" s="102"/>
      <c r="TYN252" s="102"/>
      <c r="TYO252" s="102"/>
      <c r="TYP252" s="102"/>
      <c r="TYQ252" s="102"/>
      <c r="TYR252" s="102"/>
      <c r="TYS252" s="102"/>
      <c r="TYT252" s="102"/>
      <c r="TYU252" s="102"/>
      <c r="TYV252" s="102"/>
      <c r="TYW252" s="102"/>
      <c r="TYX252" s="102"/>
      <c r="TYY252" s="102"/>
      <c r="TYZ252" s="102"/>
      <c r="TZA252" s="102"/>
      <c r="TZB252" s="102"/>
      <c r="TZC252" s="102"/>
      <c r="TZD252" s="102"/>
      <c r="TZE252" s="102"/>
      <c r="TZF252" s="102"/>
      <c r="TZG252" s="102"/>
      <c r="TZH252" s="102"/>
      <c r="TZI252" s="102"/>
      <c r="TZJ252" s="102"/>
      <c r="TZK252" s="102"/>
      <c r="TZL252" s="102"/>
      <c r="TZM252" s="102"/>
      <c r="TZN252" s="102"/>
      <c r="TZO252" s="102"/>
      <c r="TZP252" s="102"/>
      <c r="TZQ252" s="102"/>
      <c r="TZR252" s="102"/>
      <c r="TZS252" s="102"/>
      <c r="TZT252" s="102"/>
      <c r="TZU252" s="102"/>
      <c r="TZV252" s="102"/>
      <c r="TZW252" s="102"/>
      <c r="TZX252" s="102"/>
      <c r="TZY252" s="102"/>
      <c r="TZZ252" s="102"/>
      <c r="UAA252" s="102"/>
      <c r="UAB252" s="102"/>
      <c r="UAC252" s="102"/>
      <c r="UAD252" s="102"/>
      <c r="UAE252" s="102"/>
      <c r="UAF252" s="102"/>
      <c r="UAG252" s="102"/>
      <c r="UAH252" s="102"/>
      <c r="UAI252" s="102"/>
      <c r="UAJ252" s="102"/>
      <c r="UAK252" s="102"/>
      <c r="UAL252" s="102"/>
      <c r="UAM252" s="102"/>
      <c r="UAN252" s="102"/>
      <c r="UAO252" s="102"/>
      <c r="UAP252" s="102"/>
      <c r="UAQ252" s="102"/>
      <c r="UAR252" s="102"/>
      <c r="UAS252" s="102"/>
      <c r="UAT252" s="102"/>
      <c r="UAU252" s="102"/>
      <c r="UAV252" s="102"/>
      <c r="UAW252" s="102"/>
      <c r="UAX252" s="102"/>
      <c r="UAY252" s="102"/>
      <c r="UAZ252" s="102"/>
      <c r="UBA252" s="102"/>
      <c r="UBB252" s="102"/>
      <c r="UBC252" s="102"/>
      <c r="UBD252" s="102"/>
      <c r="UBE252" s="102"/>
      <c r="UBF252" s="102"/>
      <c r="UBG252" s="102"/>
      <c r="UBH252" s="102"/>
      <c r="UBI252" s="102"/>
      <c r="UBJ252" s="102"/>
      <c r="UBK252" s="102"/>
      <c r="UBL252" s="102"/>
      <c r="UBM252" s="102"/>
      <c r="UBN252" s="102"/>
      <c r="UBO252" s="102"/>
      <c r="UBP252" s="102"/>
      <c r="UBQ252" s="102"/>
      <c r="UBR252" s="102"/>
      <c r="UBS252" s="102"/>
      <c r="UBT252" s="102"/>
      <c r="UBU252" s="102"/>
      <c r="UBV252" s="102"/>
      <c r="UBW252" s="102"/>
      <c r="UBX252" s="102"/>
      <c r="UBY252" s="102"/>
      <c r="UBZ252" s="102"/>
      <c r="UCA252" s="102"/>
      <c r="UCB252" s="102"/>
      <c r="UCC252" s="102"/>
      <c r="UCD252" s="102"/>
      <c r="UCE252" s="102"/>
      <c r="UCF252" s="102"/>
      <c r="UCG252" s="102"/>
      <c r="UCH252" s="102"/>
      <c r="UCI252" s="102"/>
      <c r="UCJ252" s="102"/>
      <c r="UCK252" s="102"/>
      <c r="UCL252" s="102"/>
      <c r="UCM252" s="102"/>
      <c r="UCN252" s="102"/>
      <c r="UCO252" s="102"/>
      <c r="UCP252" s="102"/>
      <c r="UCQ252" s="102"/>
      <c r="UCR252" s="102"/>
      <c r="UCS252" s="102"/>
      <c r="UCT252" s="102"/>
      <c r="UCU252" s="102"/>
      <c r="UCV252" s="102"/>
      <c r="UCW252" s="102"/>
      <c r="UCX252" s="102"/>
      <c r="UCY252" s="102"/>
      <c r="UCZ252" s="102"/>
      <c r="UDA252" s="102"/>
      <c r="UDB252" s="102"/>
      <c r="UDC252" s="102"/>
      <c r="UDD252" s="102"/>
      <c r="UDE252" s="102"/>
      <c r="UDF252" s="102"/>
      <c r="UDG252" s="102"/>
      <c r="UDH252" s="102"/>
      <c r="UDI252" s="102"/>
      <c r="UDJ252" s="102"/>
      <c r="UDK252" s="102"/>
      <c r="UDL252" s="102"/>
      <c r="UDM252" s="102"/>
      <c r="UDN252" s="102"/>
      <c r="UDO252" s="102"/>
      <c r="UDP252" s="102"/>
      <c r="UDQ252" s="102"/>
      <c r="UDR252" s="102"/>
      <c r="UDS252" s="102"/>
      <c r="UDT252" s="102"/>
      <c r="UDU252" s="102"/>
      <c r="UDV252" s="102"/>
      <c r="UDW252" s="102"/>
      <c r="UDX252" s="102"/>
      <c r="UDY252" s="102"/>
      <c r="UDZ252" s="102"/>
      <c r="UEA252" s="102"/>
      <c r="UEB252" s="102"/>
      <c r="UEC252" s="102"/>
      <c r="UED252" s="102"/>
      <c r="UEE252" s="102"/>
      <c r="UEF252" s="102"/>
      <c r="UEG252" s="102"/>
      <c r="UEH252" s="102"/>
      <c r="UEI252" s="102"/>
      <c r="UEJ252" s="102"/>
      <c r="UEK252" s="102"/>
      <c r="UEL252" s="102"/>
      <c r="UEM252" s="102"/>
      <c r="UEN252" s="102"/>
      <c r="UEO252" s="102"/>
      <c r="UEP252" s="102"/>
      <c r="UEQ252" s="102"/>
      <c r="UER252" s="102"/>
      <c r="UES252" s="102"/>
      <c r="UET252" s="102"/>
      <c r="UEU252" s="102"/>
      <c r="UEV252" s="102"/>
      <c r="UEW252" s="102"/>
      <c r="UEX252" s="102"/>
      <c r="UEY252" s="102"/>
      <c r="UEZ252" s="102"/>
      <c r="UFA252" s="102"/>
      <c r="UFB252" s="102"/>
      <c r="UFC252" s="102"/>
      <c r="UFD252" s="102"/>
      <c r="UFE252" s="102"/>
      <c r="UFF252" s="102"/>
      <c r="UFG252" s="102"/>
      <c r="UFH252" s="102"/>
      <c r="UFI252" s="102"/>
      <c r="UFJ252" s="102"/>
      <c r="UFK252" s="102"/>
      <c r="UFL252" s="102"/>
      <c r="UFM252" s="102"/>
      <c r="UFN252" s="102"/>
      <c r="UFO252" s="102"/>
      <c r="UFP252" s="102"/>
      <c r="UFQ252" s="102"/>
      <c r="UFR252" s="102"/>
      <c r="UFS252" s="102"/>
      <c r="UFT252" s="102"/>
      <c r="UFU252" s="102"/>
      <c r="UFV252" s="102"/>
      <c r="UFW252" s="102"/>
      <c r="UFX252" s="102"/>
      <c r="UFY252" s="102"/>
      <c r="UFZ252" s="102"/>
      <c r="UGA252" s="102"/>
      <c r="UGB252" s="102"/>
      <c r="UGC252" s="102"/>
      <c r="UGD252" s="102"/>
      <c r="UGE252" s="102"/>
      <c r="UGF252" s="102"/>
      <c r="UGG252" s="102"/>
      <c r="UGH252" s="102"/>
      <c r="UGI252" s="102"/>
      <c r="UGJ252" s="102"/>
      <c r="UGK252" s="102"/>
      <c r="UGL252" s="102"/>
      <c r="UGM252" s="102"/>
      <c r="UGN252" s="102"/>
      <c r="UGO252" s="102"/>
      <c r="UGP252" s="102"/>
      <c r="UGQ252" s="102"/>
      <c r="UGR252" s="102"/>
      <c r="UGS252" s="102"/>
      <c r="UGT252" s="102"/>
      <c r="UGU252" s="102"/>
      <c r="UGV252" s="102"/>
      <c r="UGW252" s="102"/>
      <c r="UGX252" s="102"/>
      <c r="UGY252" s="102"/>
      <c r="UGZ252" s="102"/>
      <c r="UHA252" s="102"/>
      <c r="UHB252" s="102"/>
      <c r="UHC252" s="102"/>
      <c r="UHD252" s="102"/>
      <c r="UHE252" s="102"/>
      <c r="UHF252" s="102"/>
      <c r="UHG252" s="102"/>
      <c r="UHH252" s="102"/>
      <c r="UHI252" s="102"/>
      <c r="UHJ252" s="102"/>
      <c r="UHK252" s="102"/>
      <c r="UHL252" s="102"/>
      <c r="UHM252" s="102"/>
      <c r="UHN252" s="102"/>
      <c r="UHO252" s="102"/>
      <c r="UHP252" s="102"/>
      <c r="UHQ252" s="102"/>
      <c r="UHR252" s="102"/>
      <c r="UHS252" s="102"/>
      <c r="UHT252" s="102"/>
      <c r="UHU252" s="102"/>
      <c r="UHV252" s="102"/>
      <c r="UHW252" s="102"/>
      <c r="UHX252" s="102"/>
      <c r="UHY252" s="102"/>
      <c r="UHZ252" s="102"/>
      <c r="UIA252" s="102"/>
      <c r="UIB252" s="102"/>
      <c r="UIC252" s="102"/>
      <c r="UID252" s="102"/>
      <c r="UIE252" s="102"/>
      <c r="UIF252" s="102"/>
      <c r="UIG252" s="102"/>
      <c r="UIH252" s="102"/>
      <c r="UII252" s="102"/>
      <c r="UIJ252" s="102"/>
      <c r="UIK252" s="102"/>
      <c r="UIL252" s="102"/>
      <c r="UIM252" s="102"/>
      <c r="UIN252" s="102"/>
      <c r="UIO252" s="102"/>
      <c r="UIP252" s="102"/>
      <c r="UIQ252" s="102"/>
      <c r="UIR252" s="102"/>
      <c r="UIS252" s="102"/>
      <c r="UIT252" s="102"/>
      <c r="UIU252" s="102"/>
      <c r="UIV252" s="102"/>
      <c r="UIW252" s="102"/>
      <c r="UIX252" s="102"/>
      <c r="UIY252" s="102"/>
      <c r="UIZ252" s="102"/>
      <c r="UJA252" s="102"/>
      <c r="UJB252" s="102"/>
      <c r="UJC252" s="102"/>
      <c r="UJD252" s="102"/>
      <c r="UJE252" s="102"/>
      <c r="UJF252" s="102"/>
      <c r="UJG252" s="102"/>
      <c r="UJH252" s="102"/>
      <c r="UJI252" s="102"/>
      <c r="UJJ252" s="102"/>
      <c r="UJK252" s="102"/>
      <c r="UJL252" s="102"/>
      <c r="UJM252" s="102"/>
      <c r="UJN252" s="102"/>
      <c r="UJO252" s="102"/>
      <c r="UJP252" s="102"/>
      <c r="UJQ252" s="102"/>
      <c r="UJR252" s="102"/>
      <c r="UJS252" s="102"/>
      <c r="UJT252" s="102"/>
      <c r="UJU252" s="102"/>
      <c r="UJV252" s="102"/>
      <c r="UJW252" s="102"/>
      <c r="UJX252" s="102"/>
      <c r="UJY252" s="102"/>
      <c r="UJZ252" s="102"/>
      <c r="UKA252" s="102"/>
      <c r="UKB252" s="102"/>
      <c r="UKC252" s="102"/>
      <c r="UKD252" s="102"/>
      <c r="UKE252" s="102"/>
      <c r="UKF252" s="102"/>
      <c r="UKG252" s="102"/>
      <c r="UKH252" s="102"/>
      <c r="UKI252" s="102"/>
      <c r="UKJ252" s="102"/>
      <c r="UKK252" s="102"/>
      <c r="UKL252" s="102"/>
      <c r="UKM252" s="102"/>
      <c r="UKN252" s="102"/>
      <c r="UKO252" s="102"/>
      <c r="UKP252" s="102"/>
      <c r="UKQ252" s="102"/>
      <c r="UKR252" s="102"/>
      <c r="UKS252" s="102"/>
      <c r="UKT252" s="102"/>
      <c r="UKU252" s="102"/>
      <c r="UKV252" s="102"/>
      <c r="UKW252" s="102"/>
      <c r="UKX252" s="102"/>
      <c r="UKY252" s="102"/>
      <c r="UKZ252" s="102"/>
      <c r="ULA252" s="102"/>
      <c r="ULB252" s="102"/>
      <c r="ULC252" s="102"/>
      <c r="ULD252" s="102"/>
      <c r="ULE252" s="102"/>
      <c r="ULF252" s="102"/>
      <c r="ULG252" s="102"/>
      <c r="ULH252" s="102"/>
      <c r="ULI252" s="102"/>
      <c r="ULJ252" s="102"/>
      <c r="ULK252" s="102"/>
      <c r="ULL252" s="102"/>
      <c r="ULM252" s="102"/>
      <c r="ULN252" s="102"/>
      <c r="ULO252" s="102"/>
      <c r="ULP252" s="102"/>
      <c r="ULQ252" s="102"/>
      <c r="ULR252" s="102"/>
      <c r="ULS252" s="102"/>
      <c r="ULT252" s="102"/>
      <c r="ULU252" s="102"/>
      <c r="ULV252" s="102"/>
      <c r="ULW252" s="102"/>
      <c r="ULX252" s="102"/>
      <c r="ULY252" s="102"/>
      <c r="ULZ252" s="102"/>
      <c r="UMA252" s="102"/>
      <c r="UMB252" s="102"/>
      <c r="UMC252" s="102"/>
      <c r="UMD252" s="102"/>
      <c r="UME252" s="102"/>
      <c r="UMF252" s="102"/>
      <c r="UMG252" s="102"/>
      <c r="UMH252" s="102"/>
      <c r="UMI252" s="102"/>
      <c r="UMJ252" s="102"/>
      <c r="UMK252" s="102"/>
      <c r="UML252" s="102"/>
      <c r="UMM252" s="102"/>
      <c r="UMN252" s="102"/>
      <c r="UMO252" s="102"/>
      <c r="UMP252" s="102"/>
      <c r="UMQ252" s="102"/>
      <c r="UMR252" s="102"/>
      <c r="UMS252" s="102"/>
      <c r="UMT252" s="102"/>
      <c r="UMU252" s="102"/>
      <c r="UMV252" s="102"/>
      <c r="UMW252" s="102"/>
      <c r="UMX252" s="102"/>
      <c r="UMY252" s="102"/>
      <c r="UMZ252" s="102"/>
      <c r="UNA252" s="102"/>
      <c r="UNB252" s="102"/>
      <c r="UNC252" s="102"/>
      <c r="UND252" s="102"/>
      <c r="UNE252" s="102"/>
      <c r="UNF252" s="102"/>
      <c r="UNG252" s="102"/>
      <c r="UNH252" s="102"/>
      <c r="UNI252" s="102"/>
      <c r="UNJ252" s="102"/>
      <c r="UNK252" s="102"/>
      <c r="UNL252" s="102"/>
      <c r="UNM252" s="102"/>
      <c r="UNN252" s="102"/>
      <c r="UNO252" s="102"/>
      <c r="UNP252" s="102"/>
      <c r="UNQ252" s="102"/>
      <c r="UNR252" s="102"/>
      <c r="UNS252" s="102"/>
      <c r="UNT252" s="102"/>
      <c r="UNU252" s="102"/>
      <c r="UNV252" s="102"/>
      <c r="UNW252" s="102"/>
      <c r="UNX252" s="102"/>
      <c r="UNY252" s="102"/>
      <c r="UNZ252" s="102"/>
      <c r="UOA252" s="102"/>
      <c r="UOB252" s="102"/>
      <c r="UOC252" s="102"/>
      <c r="UOD252" s="102"/>
      <c r="UOE252" s="102"/>
      <c r="UOF252" s="102"/>
      <c r="UOG252" s="102"/>
      <c r="UOH252" s="102"/>
      <c r="UOI252" s="102"/>
      <c r="UOJ252" s="102"/>
      <c r="UOK252" s="102"/>
      <c r="UOL252" s="102"/>
      <c r="UOM252" s="102"/>
      <c r="UON252" s="102"/>
      <c r="UOO252" s="102"/>
      <c r="UOP252" s="102"/>
      <c r="UOQ252" s="102"/>
      <c r="UOR252" s="102"/>
      <c r="UOS252" s="102"/>
      <c r="UOT252" s="102"/>
      <c r="UOU252" s="102"/>
      <c r="UOV252" s="102"/>
      <c r="UOW252" s="102"/>
      <c r="UOX252" s="102"/>
      <c r="UOY252" s="102"/>
      <c r="UOZ252" s="102"/>
      <c r="UPA252" s="102"/>
      <c r="UPB252" s="102"/>
      <c r="UPC252" s="102"/>
      <c r="UPD252" s="102"/>
      <c r="UPE252" s="102"/>
      <c r="UPF252" s="102"/>
      <c r="UPG252" s="102"/>
      <c r="UPH252" s="102"/>
      <c r="UPI252" s="102"/>
      <c r="UPJ252" s="102"/>
      <c r="UPK252" s="102"/>
      <c r="UPL252" s="102"/>
      <c r="UPM252" s="102"/>
      <c r="UPN252" s="102"/>
      <c r="UPO252" s="102"/>
      <c r="UPP252" s="102"/>
      <c r="UPQ252" s="102"/>
      <c r="UPR252" s="102"/>
      <c r="UPS252" s="102"/>
      <c r="UPT252" s="102"/>
      <c r="UPU252" s="102"/>
      <c r="UPV252" s="102"/>
      <c r="UPW252" s="102"/>
      <c r="UPX252" s="102"/>
      <c r="UPY252" s="102"/>
      <c r="UPZ252" s="102"/>
      <c r="UQA252" s="102"/>
      <c r="UQB252" s="102"/>
      <c r="UQC252" s="102"/>
      <c r="UQD252" s="102"/>
      <c r="UQE252" s="102"/>
      <c r="UQF252" s="102"/>
      <c r="UQG252" s="102"/>
      <c r="UQH252" s="102"/>
      <c r="UQI252" s="102"/>
      <c r="UQJ252" s="102"/>
      <c r="UQK252" s="102"/>
      <c r="UQL252" s="102"/>
      <c r="UQM252" s="102"/>
      <c r="UQN252" s="102"/>
      <c r="UQO252" s="102"/>
      <c r="UQP252" s="102"/>
      <c r="UQQ252" s="102"/>
      <c r="UQR252" s="102"/>
      <c r="UQS252" s="102"/>
      <c r="UQT252" s="102"/>
      <c r="UQU252" s="102"/>
      <c r="UQV252" s="102"/>
      <c r="UQW252" s="102"/>
      <c r="UQX252" s="102"/>
      <c r="UQY252" s="102"/>
      <c r="UQZ252" s="102"/>
      <c r="URA252" s="102"/>
      <c r="URB252" s="102"/>
      <c r="URC252" s="102"/>
      <c r="URD252" s="102"/>
      <c r="URE252" s="102"/>
      <c r="URF252" s="102"/>
      <c r="URG252" s="102"/>
      <c r="URH252" s="102"/>
      <c r="URI252" s="102"/>
      <c r="URJ252" s="102"/>
      <c r="URK252" s="102"/>
      <c r="URL252" s="102"/>
      <c r="URM252" s="102"/>
      <c r="URN252" s="102"/>
      <c r="URO252" s="102"/>
      <c r="URP252" s="102"/>
      <c r="URQ252" s="102"/>
      <c r="URR252" s="102"/>
      <c r="URS252" s="102"/>
      <c r="URT252" s="102"/>
      <c r="URU252" s="102"/>
      <c r="URV252" s="102"/>
      <c r="URW252" s="102"/>
      <c r="URX252" s="102"/>
      <c r="URY252" s="102"/>
      <c r="URZ252" s="102"/>
      <c r="USA252" s="102"/>
      <c r="USB252" s="102"/>
      <c r="USC252" s="102"/>
      <c r="USD252" s="102"/>
      <c r="USE252" s="102"/>
      <c r="USF252" s="102"/>
      <c r="USG252" s="102"/>
      <c r="USH252" s="102"/>
      <c r="USI252" s="102"/>
      <c r="USJ252" s="102"/>
      <c r="USK252" s="102"/>
      <c r="USL252" s="102"/>
      <c r="USM252" s="102"/>
      <c r="USN252" s="102"/>
      <c r="USO252" s="102"/>
      <c r="USP252" s="102"/>
      <c r="USQ252" s="102"/>
      <c r="USR252" s="102"/>
      <c r="USS252" s="102"/>
      <c r="UST252" s="102"/>
      <c r="USU252" s="102"/>
      <c r="USV252" s="102"/>
      <c r="USW252" s="102"/>
      <c r="USX252" s="102"/>
      <c r="USY252" s="102"/>
      <c r="USZ252" s="102"/>
      <c r="UTA252" s="102"/>
      <c r="UTB252" s="102"/>
      <c r="UTC252" s="102"/>
      <c r="UTD252" s="102"/>
      <c r="UTE252" s="102"/>
      <c r="UTF252" s="102"/>
      <c r="UTG252" s="102"/>
      <c r="UTH252" s="102"/>
      <c r="UTI252" s="102"/>
      <c r="UTJ252" s="102"/>
      <c r="UTK252" s="102"/>
      <c r="UTL252" s="102"/>
      <c r="UTM252" s="102"/>
      <c r="UTN252" s="102"/>
      <c r="UTO252" s="102"/>
      <c r="UTP252" s="102"/>
      <c r="UTQ252" s="102"/>
      <c r="UTR252" s="102"/>
      <c r="UTS252" s="102"/>
      <c r="UTT252" s="102"/>
      <c r="UTU252" s="102"/>
      <c r="UTV252" s="102"/>
      <c r="UTW252" s="102"/>
      <c r="UTX252" s="102"/>
      <c r="UTY252" s="102"/>
      <c r="UTZ252" s="102"/>
      <c r="UUA252" s="102"/>
      <c r="UUB252" s="102"/>
      <c r="UUC252" s="102"/>
      <c r="UUD252" s="102"/>
      <c r="UUE252" s="102"/>
      <c r="UUF252" s="102"/>
      <c r="UUG252" s="102"/>
      <c r="UUH252" s="102"/>
      <c r="UUI252" s="102"/>
      <c r="UUJ252" s="102"/>
      <c r="UUK252" s="102"/>
      <c r="UUL252" s="102"/>
      <c r="UUM252" s="102"/>
      <c r="UUN252" s="102"/>
      <c r="UUO252" s="102"/>
      <c r="UUP252" s="102"/>
      <c r="UUQ252" s="102"/>
      <c r="UUR252" s="102"/>
      <c r="UUS252" s="102"/>
      <c r="UUT252" s="102"/>
      <c r="UUU252" s="102"/>
      <c r="UUV252" s="102"/>
      <c r="UUW252" s="102"/>
      <c r="UUX252" s="102"/>
      <c r="UUY252" s="102"/>
      <c r="UUZ252" s="102"/>
      <c r="UVA252" s="102"/>
      <c r="UVB252" s="102"/>
      <c r="UVC252" s="102"/>
      <c r="UVD252" s="102"/>
      <c r="UVE252" s="102"/>
      <c r="UVF252" s="102"/>
      <c r="UVG252" s="102"/>
      <c r="UVH252" s="102"/>
      <c r="UVI252" s="102"/>
      <c r="UVJ252" s="102"/>
      <c r="UVK252" s="102"/>
      <c r="UVL252" s="102"/>
      <c r="UVM252" s="102"/>
      <c r="UVN252" s="102"/>
      <c r="UVO252" s="102"/>
      <c r="UVP252" s="102"/>
      <c r="UVQ252" s="102"/>
      <c r="UVR252" s="102"/>
      <c r="UVS252" s="102"/>
      <c r="UVT252" s="102"/>
      <c r="UVU252" s="102"/>
      <c r="UVV252" s="102"/>
      <c r="UVW252" s="102"/>
      <c r="UVX252" s="102"/>
      <c r="UVY252" s="102"/>
      <c r="UVZ252" s="102"/>
      <c r="UWA252" s="102"/>
      <c r="UWB252" s="102"/>
      <c r="UWC252" s="102"/>
      <c r="UWD252" s="102"/>
      <c r="UWE252" s="102"/>
      <c r="UWF252" s="102"/>
      <c r="UWG252" s="102"/>
      <c r="UWH252" s="102"/>
      <c r="UWI252" s="102"/>
      <c r="UWJ252" s="102"/>
      <c r="UWK252" s="102"/>
      <c r="UWL252" s="102"/>
      <c r="UWM252" s="102"/>
      <c r="UWN252" s="102"/>
      <c r="UWO252" s="102"/>
      <c r="UWP252" s="102"/>
      <c r="UWQ252" s="102"/>
      <c r="UWR252" s="102"/>
      <c r="UWS252" s="102"/>
      <c r="UWT252" s="102"/>
      <c r="UWU252" s="102"/>
      <c r="UWV252" s="102"/>
      <c r="UWW252" s="102"/>
      <c r="UWX252" s="102"/>
      <c r="UWY252" s="102"/>
      <c r="UWZ252" s="102"/>
      <c r="UXA252" s="102"/>
      <c r="UXB252" s="102"/>
      <c r="UXC252" s="102"/>
      <c r="UXD252" s="102"/>
      <c r="UXE252" s="102"/>
      <c r="UXF252" s="102"/>
      <c r="UXG252" s="102"/>
      <c r="UXH252" s="102"/>
      <c r="UXI252" s="102"/>
      <c r="UXJ252" s="102"/>
      <c r="UXK252" s="102"/>
      <c r="UXL252" s="102"/>
      <c r="UXM252" s="102"/>
      <c r="UXN252" s="102"/>
      <c r="UXO252" s="102"/>
      <c r="UXP252" s="102"/>
      <c r="UXQ252" s="102"/>
      <c r="UXR252" s="102"/>
      <c r="UXS252" s="102"/>
      <c r="UXT252" s="102"/>
      <c r="UXU252" s="102"/>
      <c r="UXV252" s="102"/>
      <c r="UXW252" s="102"/>
      <c r="UXX252" s="102"/>
      <c r="UXY252" s="102"/>
      <c r="UXZ252" s="102"/>
      <c r="UYA252" s="102"/>
      <c r="UYB252" s="102"/>
      <c r="UYC252" s="102"/>
      <c r="UYD252" s="102"/>
      <c r="UYE252" s="102"/>
      <c r="UYF252" s="102"/>
      <c r="UYG252" s="102"/>
      <c r="UYH252" s="102"/>
      <c r="UYI252" s="102"/>
      <c r="UYJ252" s="102"/>
      <c r="UYK252" s="102"/>
      <c r="UYL252" s="102"/>
      <c r="UYM252" s="102"/>
      <c r="UYN252" s="102"/>
      <c r="UYO252" s="102"/>
      <c r="UYP252" s="102"/>
      <c r="UYQ252" s="102"/>
      <c r="UYR252" s="102"/>
      <c r="UYS252" s="102"/>
      <c r="UYT252" s="102"/>
      <c r="UYU252" s="102"/>
      <c r="UYV252" s="102"/>
      <c r="UYW252" s="102"/>
      <c r="UYX252" s="102"/>
      <c r="UYY252" s="102"/>
      <c r="UYZ252" s="102"/>
      <c r="UZA252" s="102"/>
      <c r="UZB252" s="102"/>
      <c r="UZC252" s="102"/>
      <c r="UZD252" s="102"/>
      <c r="UZE252" s="102"/>
      <c r="UZF252" s="102"/>
      <c r="UZG252" s="102"/>
      <c r="UZH252" s="102"/>
      <c r="UZI252" s="102"/>
      <c r="UZJ252" s="102"/>
      <c r="UZK252" s="102"/>
      <c r="UZL252" s="102"/>
      <c r="UZM252" s="102"/>
      <c r="UZN252" s="102"/>
      <c r="UZO252" s="102"/>
      <c r="UZP252" s="102"/>
      <c r="UZQ252" s="102"/>
      <c r="UZR252" s="102"/>
      <c r="UZS252" s="102"/>
      <c r="UZT252" s="102"/>
      <c r="UZU252" s="102"/>
      <c r="UZV252" s="102"/>
      <c r="UZW252" s="102"/>
      <c r="UZX252" s="102"/>
      <c r="UZY252" s="102"/>
      <c r="UZZ252" s="102"/>
      <c r="VAA252" s="102"/>
      <c r="VAB252" s="102"/>
      <c r="VAC252" s="102"/>
      <c r="VAD252" s="102"/>
      <c r="VAE252" s="102"/>
      <c r="VAF252" s="102"/>
      <c r="VAG252" s="102"/>
      <c r="VAH252" s="102"/>
      <c r="VAI252" s="102"/>
      <c r="VAJ252" s="102"/>
      <c r="VAK252" s="102"/>
      <c r="VAL252" s="102"/>
      <c r="VAM252" s="102"/>
      <c r="VAN252" s="102"/>
      <c r="VAO252" s="102"/>
      <c r="VAP252" s="102"/>
      <c r="VAQ252" s="102"/>
      <c r="VAR252" s="102"/>
      <c r="VAS252" s="102"/>
      <c r="VAT252" s="102"/>
      <c r="VAU252" s="102"/>
      <c r="VAV252" s="102"/>
      <c r="VAW252" s="102"/>
      <c r="VAX252" s="102"/>
      <c r="VAY252" s="102"/>
      <c r="VAZ252" s="102"/>
      <c r="VBA252" s="102"/>
      <c r="VBB252" s="102"/>
      <c r="VBC252" s="102"/>
      <c r="VBD252" s="102"/>
      <c r="VBE252" s="102"/>
      <c r="VBF252" s="102"/>
      <c r="VBG252" s="102"/>
      <c r="VBH252" s="102"/>
      <c r="VBI252" s="102"/>
      <c r="VBJ252" s="102"/>
      <c r="VBK252" s="102"/>
      <c r="VBL252" s="102"/>
      <c r="VBM252" s="102"/>
      <c r="VBN252" s="102"/>
      <c r="VBO252" s="102"/>
      <c r="VBP252" s="102"/>
      <c r="VBQ252" s="102"/>
      <c r="VBR252" s="102"/>
      <c r="VBS252" s="102"/>
      <c r="VBT252" s="102"/>
      <c r="VBU252" s="102"/>
      <c r="VBV252" s="102"/>
      <c r="VBW252" s="102"/>
      <c r="VBX252" s="102"/>
      <c r="VBY252" s="102"/>
      <c r="VBZ252" s="102"/>
      <c r="VCA252" s="102"/>
      <c r="VCB252" s="102"/>
      <c r="VCC252" s="102"/>
      <c r="VCD252" s="102"/>
      <c r="VCE252" s="102"/>
      <c r="VCF252" s="102"/>
      <c r="VCG252" s="102"/>
      <c r="VCH252" s="102"/>
      <c r="VCI252" s="102"/>
      <c r="VCJ252" s="102"/>
      <c r="VCK252" s="102"/>
      <c r="VCL252" s="102"/>
      <c r="VCM252" s="102"/>
      <c r="VCN252" s="102"/>
      <c r="VCO252" s="102"/>
      <c r="VCP252" s="102"/>
      <c r="VCQ252" s="102"/>
      <c r="VCR252" s="102"/>
      <c r="VCS252" s="102"/>
      <c r="VCT252" s="102"/>
      <c r="VCU252" s="102"/>
      <c r="VCV252" s="102"/>
      <c r="VCW252" s="102"/>
      <c r="VCX252" s="102"/>
      <c r="VCY252" s="102"/>
      <c r="VCZ252" s="102"/>
      <c r="VDA252" s="102"/>
      <c r="VDB252" s="102"/>
      <c r="VDC252" s="102"/>
      <c r="VDD252" s="102"/>
      <c r="VDE252" s="102"/>
      <c r="VDF252" s="102"/>
      <c r="VDG252" s="102"/>
      <c r="VDH252" s="102"/>
      <c r="VDI252" s="102"/>
      <c r="VDJ252" s="102"/>
      <c r="VDK252" s="102"/>
      <c r="VDL252" s="102"/>
      <c r="VDM252" s="102"/>
      <c r="VDN252" s="102"/>
      <c r="VDO252" s="102"/>
      <c r="VDP252" s="102"/>
      <c r="VDQ252" s="102"/>
      <c r="VDR252" s="102"/>
      <c r="VDS252" s="102"/>
      <c r="VDT252" s="102"/>
      <c r="VDU252" s="102"/>
      <c r="VDV252" s="102"/>
      <c r="VDW252" s="102"/>
      <c r="VDX252" s="102"/>
      <c r="VDY252" s="102"/>
      <c r="VDZ252" s="102"/>
      <c r="VEA252" s="102"/>
      <c r="VEB252" s="102"/>
      <c r="VEC252" s="102"/>
      <c r="VED252" s="102"/>
      <c r="VEE252" s="102"/>
      <c r="VEF252" s="102"/>
      <c r="VEG252" s="102"/>
      <c r="VEH252" s="102"/>
      <c r="VEI252" s="102"/>
      <c r="VEJ252" s="102"/>
      <c r="VEK252" s="102"/>
      <c r="VEL252" s="102"/>
      <c r="VEM252" s="102"/>
      <c r="VEN252" s="102"/>
      <c r="VEO252" s="102"/>
      <c r="VEP252" s="102"/>
      <c r="VEQ252" s="102"/>
      <c r="VER252" s="102"/>
      <c r="VES252" s="102"/>
      <c r="VET252" s="102"/>
      <c r="VEU252" s="102"/>
      <c r="VEV252" s="102"/>
      <c r="VEW252" s="102"/>
      <c r="VEX252" s="102"/>
      <c r="VEY252" s="102"/>
      <c r="VEZ252" s="102"/>
      <c r="VFA252" s="102"/>
      <c r="VFB252" s="102"/>
      <c r="VFC252" s="102"/>
      <c r="VFD252" s="102"/>
      <c r="VFE252" s="102"/>
      <c r="VFF252" s="102"/>
      <c r="VFG252" s="102"/>
      <c r="VFH252" s="102"/>
      <c r="VFI252" s="102"/>
      <c r="VFJ252" s="102"/>
      <c r="VFK252" s="102"/>
      <c r="VFL252" s="102"/>
      <c r="VFM252" s="102"/>
      <c r="VFN252" s="102"/>
      <c r="VFO252" s="102"/>
      <c r="VFP252" s="102"/>
      <c r="VFQ252" s="102"/>
      <c r="VFR252" s="102"/>
      <c r="VFS252" s="102"/>
      <c r="VFT252" s="102"/>
      <c r="VFU252" s="102"/>
      <c r="VFV252" s="102"/>
      <c r="VFW252" s="102"/>
      <c r="VFX252" s="102"/>
      <c r="VFY252" s="102"/>
      <c r="VFZ252" s="102"/>
      <c r="VGA252" s="102"/>
      <c r="VGB252" s="102"/>
      <c r="VGC252" s="102"/>
      <c r="VGD252" s="102"/>
      <c r="VGE252" s="102"/>
      <c r="VGF252" s="102"/>
      <c r="VGG252" s="102"/>
      <c r="VGH252" s="102"/>
      <c r="VGI252" s="102"/>
      <c r="VGJ252" s="102"/>
      <c r="VGK252" s="102"/>
      <c r="VGL252" s="102"/>
      <c r="VGM252" s="102"/>
      <c r="VGN252" s="102"/>
      <c r="VGO252" s="102"/>
      <c r="VGP252" s="102"/>
      <c r="VGQ252" s="102"/>
      <c r="VGR252" s="102"/>
      <c r="VGS252" s="102"/>
      <c r="VGT252" s="102"/>
      <c r="VGU252" s="102"/>
      <c r="VGV252" s="102"/>
      <c r="VGW252" s="102"/>
      <c r="VGX252" s="102"/>
      <c r="VGY252" s="102"/>
      <c r="VGZ252" s="102"/>
      <c r="VHA252" s="102"/>
      <c r="VHB252" s="102"/>
      <c r="VHC252" s="102"/>
      <c r="VHD252" s="102"/>
      <c r="VHE252" s="102"/>
      <c r="VHF252" s="102"/>
      <c r="VHG252" s="102"/>
      <c r="VHH252" s="102"/>
      <c r="VHI252" s="102"/>
      <c r="VHJ252" s="102"/>
      <c r="VHK252" s="102"/>
      <c r="VHL252" s="102"/>
      <c r="VHM252" s="102"/>
      <c r="VHN252" s="102"/>
      <c r="VHO252" s="102"/>
      <c r="VHP252" s="102"/>
      <c r="VHQ252" s="102"/>
      <c r="VHR252" s="102"/>
      <c r="VHS252" s="102"/>
      <c r="VHT252" s="102"/>
      <c r="VHU252" s="102"/>
      <c r="VHV252" s="102"/>
      <c r="VHW252" s="102"/>
      <c r="VHX252" s="102"/>
      <c r="VHY252" s="102"/>
      <c r="VHZ252" s="102"/>
      <c r="VIA252" s="102"/>
      <c r="VIB252" s="102"/>
      <c r="VIC252" s="102"/>
      <c r="VID252" s="102"/>
      <c r="VIE252" s="102"/>
      <c r="VIF252" s="102"/>
      <c r="VIG252" s="102"/>
      <c r="VIH252" s="102"/>
      <c r="VII252" s="102"/>
      <c r="VIJ252" s="102"/>
      <c r="VIK252" s="102"/>
      <c r="VIL252" s="102"/>
      <c r="VIM252" s="102"/>
      <c r="VIN252" s="102"/>
      <c r="VIO252" s="102"/>
      <c r="VIP252" s="102"/>
      <c r="VIQ252" s="102"/>
      <c r="VIR252" s="102"/>
      <c r="VIS252" s="102"/>
      <c r="VIT252" s="102"/>
      <c r="VIU252" s="102"/>
      <c r="VIV252" s="102"/>
      <c r="VIW252" s="102"/>
      <c r="VIX252" s="102"/>
      <c r="VIY252" s="102"/>
      <c r="VIZ252" s="102"/>
      <c r="VJA252" s="102"/>
      <c r="VJB252" s="102"/>
      <c r="VJC252" s="102"/>
      <c r="VJD252" s="102"/>
      <c r="VJE252" s="102"/>
      <c r="VJF252" s="102"/>
      <c r="VJG252" s="102"/>
      <c r="VJH252" s="102"/>
      <c r="VJI252" s="102"/>
      <c r="VJJ252" s="102"/>
      <c r="VJK252" s="102"/>
      <c r="VJL252" s="102"/>
      <c r="VJM252" s="102"/>
      <c r="VJN252" s="102"/>
      <c r="VJO252" s="102"/>
      <c r="VJP252" s="102"/>
      <c r="VJQ252" s="102"/>
      <c r="VJR252" s="102"/>
      <c r="VJS252" s="102"/>
      <c r="VJT252" s="102"/>
      <c r="VJU252" s="102"/>
      <c r="VJV252" s="102"/>
      <c r="VJW252" s="102"/>
      <c r="VJX252" s="102"/>
      <c r="VJY252" s="102"/>
      <c r="VJZ252" s="102"/>
      <c r="VKA252" s="102"/>
      <c r="VKB252" s="102"/>
      <c r="VKC252" s="102"/>
      <c r="VKD252" s="102"/>
      <c r="VKE252" s="102"/>
      <c r="VKF252" s="102"/>
      <c r="VKG252" s="102"/>
      <c r="VKH252" s="102"/>
      <c r="VKI252" s="102"/>
      <c r="VKJ252" s="102"/>
      <c r="VKK252" s="102"/>
      <c r="VKL252" s="102"/>
      <c r="VKM252" s="102"/>
      <c r="VKN252" s="102"/>
      <c r="VKO252" s="102"/>
      <c r="VKP252" s="102"/>
      <c r="VKQ252" s="102"/>
      <c r="VKR252" s="102"/>
      <c r="VKS252" s="102"/>
      <c r="VKT252" s="102"/>
      <c r="VKU252" s="102"/>
      <c r="VKV252" s="102"/>
      <c r="VKW252" s="102"/>
      <c r="VKX252" s="102"/>
      <c r="VKY252" s="102"/>
      <c r="VKZ252" s="102"/>
      <c r="VLA252" s="102"/>
      <c r="VLB252" s="102"/>
      <c r="VLC252" s="102"/>
      <c r="VLD252" s="102"/>
      <c r="VLE252" s="102"/>
      <c r="VLF252" s="102"/>
      <c r="VLG252" s="102"/>
      <c r="VLH252" s="102"/>
      <c r="VLI252" s="102"/>
      <c r="VLJ252" s="102"/>
      <c r="VLK252" s="102"/>
      <c r="VLL252" s="102"/>
      <c r="VLM252" s="102"/>
      <c r="VLN252" s="102"/>
      <c r="VLO252" s="102"/>
      <c r="VLP252" s="102"/>
      <c r="VLQ252" s="102"/>
      <c r="VLR252" s="102"/>
      <c r="VLS252" s="102"/>
      <c r="VLT252" s="102"/>
      <c r="VLU252" s="102"/>
      <c r="VLV252" s="102"/>
      <c r="VLW252" s="102"/>
      <c r="VLX252" s="102"/>
      <c r="VLY252" s="102"/>
      <c r="VLZ252" s="102"/>
      <c r="VMA252" s="102"/>
      <c r="VMB252" s="102"/>
      <c r="VMC252" s="102"/>
      <c r="VMD252" s="102"/>
      <c r="VME252" s="102"/>
      <c r="VMF252" s="102"/>
      <c r="VMG252" s="102"/>
      <c r="VMH252" s="102"/>
      <c r="VMI252" s="102"/>
      <c r="VMJ252" s="102"/>
      <c r="VMK252" s="102"/>
      <c r="VML252" s="102"/>
      <c r="VMM252" s="102"/>
      <c r="VMN252" s="102"/>
      <c r="VMO252" s="102"/>
      <c r="VMP252" s="102"/>
      <c r="VMQ252" s="102"/>
      <c r="VMR252" s="102"/>
      <c r="VMS252" s="102"/>
      <c r="VMT252" s="102"/>
      <c r="VMU252" s="102"/>
      <c r="VMV252" s="102"/>
      <c r="VMW252" s="102"/>
      <c r="VMX252" s="102"/>
      <c r="VMY252" s="102"/>
      <c r="VMZ252" s="102"/>
      <c r="VNA252" s="102"/>
      <c r="VNB252" s="102"/>
      <c r="VNC252" s="102"/>
      <c r="VND252" s="102"/>
      <c r="VNE252" s="102"/>
      <c r="VNF252" s="102"/>
      <c r="VNG252" s="102"/>
      <c r="VNH252" s="102"/>
      <c r="VNI252" s="102"/>
      <c r="VNJ252" s="102"/>
      <c r="VNK252" s="102"/>
      <c r="VNL252" s="102"/>
      <c r="VNM252" s="102"/>
      <c r="VNN252" s="102"/>
      <c r="VNO252" s="102"/>
      <c r="VNP252" s="102"/>
      <c r="VNQ252" s="102"/>
      <c r="VNR252" s="102"/>
      <c r="VNS252" s="102"/>
      <c r="VNT252" s="102"/>
      <c r="VNU252" s="102"/>
      <c r="VNV252" s="102"/>
      <c r="VNW252" s="102"/>
      <c r="VNX252" s="102"/>
      <c r="VNY252" s="102"/>
      <c r="VNZ252" s="102"/>
      <c r="VOA252" s="102"/>
      <c r="VOB252" s="102"/>
      <c r="VOC252" s="102"/>
      <c r="VOD252" s="102"/>
      <c r="VOE252" s="102"/>
      <c r="VOF252" s="102"/>
      <c r="VOG252" s="102"/>
      <c r="VOH252" s="102"/>
      <c r="VOI252" s="102"/>
      <c r="VOJ252" s="102"/>
      <c r="VOK252" s="102"/>
      <c r="VOL252" s="102"/>
      <c r="VOM252" s="102"/>
      <c r="VON252" s="102"/>
      <c r="VOO252" s="102"/>
      <c r="VOP252" s="102"/>
      <c r="VOQ252" s="102"/>
      <c r="VOR252" s="102"/>
      <c r="VOS252" s="102"/>
      <c r="VOT252" s="102"/>
      <c r="VOU252" s="102"/>
      <c r="VOV252" s="102"/>
      <c r="VOW252" s="102"/>
      <c r="VOX252" s="102"/>
      <c r="VOY252" s="102"/>
      <c r="VOZ252" s="102"/>
      <c r="VPA252" s="102"/>
      <c r="VPB252" s="102"/>
      <c r="VPC252" s="102"/>
      <c r="VPD252" s="102"/>
      <c r="VPE252" s="102"/>
      <c r="VPF252" s="102"/>
      <c r="VPG252" s="102"/>
      <c r="VPH252" s="102"/>
      <c r="VPI252" s="102"/>
      <c r="VPJ252" s="102"/>
      <c r="VPK252" s="102"/>
      <c r="VPL252" s="102"/>
      <c r="VPM252" s="102"/>
      <c r="VPN252" s="102"/>
      <c r="VPO252" s="102"/>
      <c r="VPP252" s="102"/>
      <c r="VPQ252" s="102"/>
      <c r="VPR252" s="102"/>
      <c r="VPS252" s="102"/>
      <c r="VPT252" s="102"/>
      <c r="VPU252" s="102"/>
      <c r="VPV252" s="102"/>
      <c r="VPW252" s="102"/>
      <c r="VPX252" s="102"/>
      <c r="VPY252" s="102"/>
      <c r="VPZ252" s="102"/>
      <c r="VQA252" s="102"/>
      <c r="VQB252" s="102"/>
      <c r="VQC252" s="102"/>
      <c r="VQD252" s="102"/>
      <c r="VQE252" s="102"/>
      <c r="VQF252" s="102"/>
      <c r="VQG252" s="102"/>
      <c r="VQH252" s="102"/>
      <c r="VQI252" s="102"/>
      <c r="VQJ252" s="102"/>
      <c r="VQK252" s="102"/>
      <c r="VQL252" s="102"/>
      <c r="VQM252" s="102"/>
      <c r="VQN252" s="102"/>
      <c r="VQO252" s="102"/>
      <c r="VQP252" s="102"/>
      <c r="VQQ252" s="102"/>
      <c r="VQR252" s="102"/>
      <c r="VQS252" s="102"/>
      <c r="VQT252" s="102"/>
      <c r="VQU252" s="102"/>
      <c r="VQV252" s="102"/>
      <c r="VQW252" s="102"/>
      <c r="VQX252" s="102"/>
      <c r="VQY252" s="102"/>
      <c r="VQZ252" s="102"/>
      <c r="VRA252" s="102"/>
      <c r="VRB252" s="102"/>
      <c r="VRC252" s="102"/>
      <c r="VRD252" s="102"/>
      <c r="VRE252" s="102"/>
      <c r="VRF252" s="102"/>
      <c r="VRG252" s="102"/>
      <c r="VRH252" s="102"/>
      <c r="VRI252" s="102"/>
      <c r="VRJ252" s="102"/>
      <c r="VRK252" s="102"/>
      <c r="VRL252" s="102"/>
      <c r="VRM252" s="102"/>
      <c r="VRN252" s="102"/>
      <c r="VRO252" s="102"/>
      <c r="VRP252" s="102"/>
      <c r="VRQ252" s="102"/>
      <c r="VRR252" s="102"/>
      <c r="VRS252" s="102"/>
      <c r="VRT252" s="102"/>
      <c r="VRU252" s="102"/>
      <c r="VRV252" s="102"/>
      <c r="VRW252" s="102"/>
      <c r="VRX252" s="102"/>
      <c r="VRY252" s="102"/>
      <c r="VRZ252" s="102"/>
      <c r="VSA252" s="102"/>
      <c r="VSB252" s="102"/>
      <c r="VSC252" s="102"/>
      <c r="VSD252" s="102"/>
      <c r="VSE252" s="102"/>
      <c r="VSF252" s="102"/>
      <c r="VSG252" s="102"/>
      <c r="VSH252" s="102"/>
      <c r="VSI252" s="102"/>
      <c r="VSJ252" s="102"/>
      <c r="VSK252" s="102"/>
      <c r="VSL252" s="102"/>
      <c r="VSM252" s="102"/>
      <c r="VSN252" s="102"/>
      <c r="VSO252" s="102"/>
      <c r="VSP252" s="102"/>
      <c r="VSQ252" s="102"/>
      <c r="VSR252" s="102"/>
      <c r="VSS252" s="102"/>
      <c r="VST252" s="102"/>
      <c r="VSU252" s="102"/>
      <c r="VSV252" s="102"/>
      <c r="VSW252" s="102"/>
      <c r="VSX252" s="102"/>
      <c r="VSY252" s="102"/>
      <c r="VSZ252" s="102"/>
      <c r="VTA252" s="102"/>
      <c r="VTB252" s="102"/>
      <c r="VTC252" s="102"/>
      <c r="VTD252" s="102"/>
      <c r="VTE252" s="102"/>
      <c r="VTF252" s="102"/>
      <c r="VTG252" s="102"/>
      <c r="VTH252" s="102"/>
      <c r="VTI252" s="102"/>
      <c r="VTJ252" s="102"/>
      <c r="VTK252" s="102"/>
      <c r="VTL252" s="102"/>
      <c r="VTM252" s="102"/>
      <c r="VTN252" s="102"/>
      <c r="VTO252" s="102"/>
      <c r="VTP252" s="102"/>
      <c r="VTQ252" s="102"/>
      <c r="VTR252" s="102"/>
      <c r="VTS252" s="102"/>
      <c r="VTT252" s="102"/>
      <c r="VTU252" s="102"/>
      <c r="VTV252" s="102"/>
      <c r="VTW252" s="102"/>
      <c r="VTX252" s="102"/>
      <c r="VTY252" s="102"/>
      <c r="VTZ252" s="102"/>
      <c r="VUA252" s="102"/>
      <c r="VUB252" s="102"/>
      <c r="VUC252" s="102"/>
      <c r="VUD252" s="102"/>
      <c r="VUE252" s="102"/>
      <c r="VUF252" s="102"/>
      <c r="VUG252" s="102"/>
      <c r="VUH252" s="102"/>
      <c r="VUI252" s="102"/>
      <c r="VUJ252" s="102"/>
      <c r="VUK252" s="102"/>
      <c r="VUL252" s="102"/>
      <c r="VUM252" s="102"/>
      <c r="VUN252" s="102"/>
      <c r="VUO252" s="102"/>
      <c r="VUP252" s="102"/>
      <c r="VUQ252" s="102"/>
      <c r="VUR252" s="102"/>
      <c r="VUS252" s="102"/>
      <c r="VUT252" s="102"/>
      <c r="VUU252" s="102"/>
      <c r="VUV252" s="102"/>
      <c r="VUW252" s="102"/>
      <c r="VUX252" s="102"/>
      <c r="VUY252" s="102"/>
      <c r="VUZ252" s="102"/>
      <c r="VVA252" s="102"/>
      <c r="VVB252" s="102"/>
      <c r="VVC252" s="102"/>
      <c r="VVD252" s="102"/>
      <c r="VVE252" s="102"/>
      <c r="VVF252" s="102"/>
      <c r="VVG252" s="102"/>
      <c r="VVH252" s="102"/>
      <c r="VVI252" s="102"/>
      <c r="VVJ252" s="102"/>
      <c r="VVK252" s="102"/>
      <c r="VVL252" s="102"/>
      <c r="VVM252" s="102"/>
      <c r="VVN252" s="102"/>
      <c r="VVO252" s="102"/>
      <c r="VVP252" s="102"/>
      <c r="VVQ252" s="102"/>
      <c r="VVR252" s="102"/>
      <c r="VVS252" s="102"/>
      <c r="VVT252" s="102"/>
      <c r="VVU252" s="102"/>
      <c r="VVV252" s="102"/>
      <c r="VVW252" s="102"/>
      <c r="VVX252" s="102"/>
      <c r="VVY252" s="102"/>
      <c r="VVZ252" s="102"/>
      <c r="VWA252" s="102"/>
      <c r="VWB252" s="102"/>
      <c r="VWC252" s="102"/>
      <c r="VWD252" s="102"/>
      <c r="VWE252" s="102"/>
      <c r="VWF252" s="102"/>
      <c r="VWG252" s="102"/>
      <c r="VWH252" s="102"/>
      <c r="VWI252" s="102"/>
      <c r="VWJ252" s="102"/>
      <c r="VWK252" s="102"/>
      <c r="VWL252" s="102"/>
      <c r="VWM252" s="102"/>
      <c r="VWN252" s="102"/>
      <c r="VWO252" s="102"/>
      <c r="VWP252" s="102"/>
      <c r="VWQ252" s="102"/>
      <c r="VWR252" s="102"/>
      <c r="VWS252" s="102"/>
      <c r="VWT252" s="102"/>
      <c r="VWU252" s="102"/>
      <c r="VWV252" s="102"/>
      <c r="VWW252" s="102"/>
      <c r="VWX252" s="102"/>
      <c r="VWY252" s="102"/>
      <c r="VWZ252" s="102"/>
      <c r="VXA252" s="102"/>
      <c r="VXB252" s="102"/>
      <c r="VXC252" s="102"/>
      <c r="VXD252" s="102"/>
      <c r="VXE252" s="102"/>
      <c r="VXF252" s="102"/>
      <c r="VXG252" s="102"/>
      <c r="VXH252" s="102"/>
      <c r="VXI252" s="102"/>
      <c r="VXJ252" s="102"/>
      <c r="VXK252" s="102"/>
      <c r="VXL252" s="102"/>
      <c r="VXM252" s="102"/>
      <c r="VXN252" s="102"/>
      <c r="VXO252" s="102"/>
      <c r="VXP252" s="102"/>
      <c r="VXQ252" s="102"/>
      <c r="VXR252" s="102"/>
      <c r="VXS252" s="102"/>
      <c r="VXT252" s="102"/>
      <c r="VXU252" s="102"/>
      <c r="VXV252" s="102"/>
      <c r="VXW252" s="102"/>
      <c r="VXX252" s="102"/>
      <c r="VXY252" s="102"/>
      <c r="VXZ252" s="102"/>
      <c r="VYA252" s="102"/>
      <c r="VYB252" s="102"/>
      <c r="VYC252" s="102"/>
      <c r="VYD252" s="102"/>
      <c r="VYE252" s="102"/>
      <c r="VYF252" s="102"/>
      <c r="VYG252" s="102"/>
      <c r="VYH252" s="102"/>
      <c r="VYI252" s="102"/>
      <c r="VYJ252" s="102"/>
      <c r="VYK252" s="102"/>
      <c r="VYL252" s="102"/>
      <c r="VYM252" s="102"/>
      <c r="VYN252" s="102"/>
      <c r="VYO252" s="102"/>
      <c r="VYP252" s="102"/>
      <c r="VYQ252" s="102"/>
      <c r="VYR252" s="102"/>
      <c r="VYS252" s="102"/>
      <c r="VYT252" s="102"/>
      <c r="VYU252" s="102"/>
      <c r="VYV252" s="102"/>
      <c r="VYW252" s="102"/>
      <c r="VYX252" s="102"/>
      <c r="VYY252" s="102"/>
      <c r="VYZ252" s="102"/>
      <c r="VZA252" s="102"/>
      <c r="VZB252" s="102"/>
      <c r="VZC252" s="102"/>
      <c r="VZD252" s="102"/>
      <c r="VZE252" s="102"/>
      <c r="VZF252" s="102"/>
      <c r="VZG252" s="102"/>
      <c r="VZH252" s="102"/>
      <c r="VZI252" s="102"/>
      <c r="VZJ252" s="102"/>
      <c r="VZK252" s="102"/>
      <c r="VZL252" s="102"/>
      <c r="VZM252" s="102"/>
      <c r="VZN252" s="102"/>
      <c r="VZO252" s="102"/>
      <c r="VZP252" s="102"/>
      <c r="VZQ252" s="102"/>
      <c r="VZR252" s="102"/>
      <c r="VZS252" s="102"/>
      <c r="VZT252" s="102"/>
      <c r="VZU252" s="102"/>
      <c r="VZV252" s="102"/>
      <c r="VZW252" s="102"/>
      <c r="VZX252" s="102"/>
      <c r="VZY252" s="102"/>
      <c r="VZZ252" s="102"/>
      <c r="WAA252" s="102"/>
      <c r="WAB252" s="102"/>
      <c r="WAC252" s="102"/>
      <c r="WAD252" s="102"/>
      <c r="WAE252" s="102"/>
      <c r="WAF252" s="102"/>
      <c r="WAG252" s="102"/>
      <c r="WAH252" s="102"/>
      <c r="WAI252" s="102"/>
      <c r="WAJ252" s="102"/>
      <c r="WAK252" s="102"/>
      <c r="WAL252" s="102"/>
      <c r="WAM252" s="102"/>
      <c r="WAN252" s="102"/>
      <c r="WAO252" s="102"/>
      <c r="WAP252" s="102"/>
      <c r="WAQ252" s="102"/>
      <c r="WAR252" s="102"/>
      <c r="WAS252" s="102"/>
      <c r="WAT252" s="102"/>
      <c r="WAU252" s="102"/>
      <c r="WAV252" s="102"/>
      <c r="WAW252" s="102"/>
      <c r="WAX252" s="102"/>
      <c r="WAY252" s="102"/>
      <c r="WAZ252" s="102"/>
      <c r="WBA252" s="102"/>
      <c r="WBB252" s="102"/>
      <c r="WBC252" s="102"/>
      <c r="WBD252" s="102"/>
      <c r="WBE252" s="102"/>
      <c r="WBF252" s="102"/>
      <c r="WBG252" s="102"/>
      <c r="WBH252" s="102"/>
      <c r="WBI252" s="102"/>
      <c r="WBJ252" s="102"/>
      <c r="WBK252" s="102"/>
      <c r="WBL252" s="102"/>
      <c r="WBM252" s="102"/>
      <c r="WBN252" s="102"/>
      <c r="WBO252" s="102"/>
      <c r="WBP252" s="102"/>
      <c r="WBQ252" s="102"/>
      <c r="WBR252" s="102"/>
      <c r="WBS252" s="102"/>
      <c r="WBT252" s="102"/>
      <c r="WBU252" s="102"/>
      <c r="WBV252" s="102"/>
      <c r="WBW252" s="102"/>
      <c r="WBX252" s="102"/>
      <c r="WBY252" s="102"/>
      <c r="WBZ252" s="102"/>
      <c r="WCA252" s="102"/>
      <c r="WCB252" s="102"/>
      <c r="WCC252" s="102"/>
      <c r="WCD252" s="102"/>
      <c r="WCE252" s="102"/>
      <c r="WCF252" s="102"/>
      <c r="WCG252" s="102"/>
      <c r="WCH252" s="102"/>
      <c r="WCI252" s="102"/>
      <c r="WCJ252" s="102"/>
      <c r="WCK252" s="102"/>
      <c r="WCL252" s="102"/>
      <c r="WCM252" s="102"/>
      <c r="WCN252" s="102"/>
      <c r="WCO252" s="102"/>
      <c r="WCP252" s="102"/>
      <c r="WCQ252" s="102"/>
      <c r="WCR252" s="102"/>
      <c r="WCS252" s="102"/>
      <c r="WCT252" s="102"/>
      <c r="WCU252" s="102"/>
      <c r="WCV252" s="102"/>
      <c r="WCW252" s="102"/>
      <c r="WCX252" s="102"/>
      <c r="WCY252" s="102"/>
      <c r="WCZ252" s="102"/>
      <c r="WDA252" s="102"/>
      <c r="WDB252" s="102"/>
      <c r="WDC252" s="102"/>
      <c r="WDD252" s="102"/>
      <c r="WDE252" s="102"/>
      <c r="WDF252" s="102"/>
      <c r="WDG252" s="102"/>
      <c r="WDH252" s="102"/>
      <c r="WDI252" s="102"/>
      <c r="WDJ252" s="102"/>
      <c r="WDK252" s="102"/>
      <c r="WDL252" s="102"/>
      <c r="WDM252" s="102"/>
      <c r="WDN252" s="102"/>
      <c r="WDO252" s="102"/>
      <c r="WDP252" s="102"/>
      <c r="WDQ252" s="102"/>
      <c r="WDR252" s="102"/>
      <c r="WDS252" s="102"/>
      <c r="WDT252" s="102"/>
      <c r="WDU252" s="102"/>
      <c r="WDV252" s="102"/>
      <c r="WDW252" s="102"/>
      <c r="WDX252" s="102"/>
      <c r="WDY252" s="102"/>
      <c r="WDZ252" s="102"/>
      <c r="WEA252" s="102"/>
      <c r="WEB252" s="102"/>
      <c r="WEC252" s="102"/>
      <c r="WED252" s="102"/>
      <c r="WEE252" s="102"/>
      <c r="WEF252" s="102"/>
      <c r="WEG252" s="102"/>
      <c r="WEH252" s="102"/>
      <c r="WEI252" s="102"/>
      <c r="WEJ252" s="102"/>
      <c r="WEK252" s="102"/>
      <c r="WEL252" s="102"/>
      <c r="WEM252" s="102"/>
      <c r="WEN252" s="102"/>
      <c r="WEO252" s="102"/>
      <c r="WEP252" s="102"/>
      <c r="WEQ252" s="102"/>
      <c r="WER252" s="102"/>
      <c r="WES252" s="102"/>
      <c r="WET252" s="102"/>
      <c r="WEU252" s="102"/>
      <c r="WEV252" s="102"/>
      <c r="WEW252" s="102"/>
      <c r="WEX252" s="102"/>
      <c r="WEY252" s="102"/>
      <c r="WEZ252" s="102"/>
      <c r="WFA252" s="102"/>
      <c r="WFB252" s="102"/>
      <c r="WFC252" s="102"/>
      <c r="WFD252" s="102"/>
      <c r="WFE252" s="102"/>
      <c r="WFF252" s="102"/>
      <c r="WFG252" s="102"/>
      <c r="WFH252" s="102"/>
      <c r="WFI252" s="102"/>
      <c r="WFJ252" s="102"/>
      <c r="WFK252" s="102"/>
      <c r="WFL252" s="102"/>
      <c r="WFM252" s="102"/>
      <c r="WFN252" s="102"/>
      <c r="WFO252" s="102"/>
      <c r="WFP252" s="102"/>
      <c r="WFQ252" s="102"/>
      <c r="WFR252" s="102"/>
      <c r="WFS252" s="102"/>
      <c r="WFT252" s="102"/>
      <c r="WFU252" s="102"/>
      <c r="WFV252" s="102"/>
      <c r="WFW252" s="102"/>
      <c r="WFX252" s="102"/>
      <c r="WFY252" s="102"/>
      <c r="WFZ252" s="102"/>
      <c r="WGA252" s="102"/>
      <c r="WGB252" s="102"/>
      <c r="WGC252" s="102"/>
      <c r="WGD252" s="102"/>
      <c r="WGE252" s="102"/>
      <c r="WGF252" s="102"/>
      <c r="WGG252" s="102"/>
      <c r="WGH252" s="102"/>
      <c r="WGI252" s="102"/>
      <c r="WGJ252" s="102"/>
      <c r="WGK252" s="102"/>
      <c r="WGL252" s="102"/>
      <c r="WGM252" s="102"/>
      <c r="WGN252" s="102"/>
      <c r="WGO252" s="102"/>
      <c r="WGP252" s="102"/>
      <c r="WGQ252" s="102"/>
      <c r="WGR252" s="102"/>
      <c r="WGS252" s="102"/>
      <c r="WGT252" s="102"/>
      <c r="WGU252" s="102"/>
      <c r="WGV252" s="102"/>
      <c r="WGW252" s="102"/>
      <c r="WGX252" s="102"/>
      <c r="WGY252" s="102"/>
      <c r="WGZ252" s="102"/>
      <c r="WHA252" s="102"/>
      <c r="WHB252" s="102"/>
      <c r="WHC252" s="102"/>
      <c r="WHD252" s="102"/>
      <c r="WHE252" s="102"/>
      <c r="WHF252" s="102"/>
      <c r="WHG252" s="102"/>
      <c r="WHH252" s="102"/>
      <c r="WHI252" s="102"/>
      <c r="WHJ252" s="102"/>
      <c r="WHK252" s="102"/>
      <c r="WHL252" s="102"/>
      <c r="WHM252" s="102"/>
      <c r="WHN252" s="102"/>
      <c r="WHO252" s="102"/>
      <c r="WHP252" s="102"/>
      <c r="WHQ252" s="102"/>
      <c r="WHR252" s="102"/>
      <c r="WHS252" s="102"/>
      <c r="WHT252" s="102"/>
      <c r="WHU252" s="102"/>
      <c r="WHV252" s="102"/>
      <c r="WHW252" s="102"/>
      <c r="WHX252" s="102"/>
      <c r="WHY252" s="102"/>
      <c r="WHZ252" s="102"/>
      <c r="WIA252" s="102"/>
      <c r="WIB252" s="102"/>
      <c r="WIC252" s="102"/>
      <c r="WID252" s="102"/>
      <c r="WIE252" s="102"/>
      <c r="WIF252" s="102"/>
      <c r="WIG252" s="102"/>
      <c r="WIH252" s="102"/>
      <c r="WII252" s="102"/>
      <c r="WIJ252" s="102"/>
      <c r="WIK252" s="102"/>
      <c r="WIL252" s="102"/>
      <c r="WIM252" s="102"/>
      <c r="WIN252" s="102"/>
      <c r="WIO252" s="102"/>
      <c r="WIP252" s="102"/>
      <c r="WIQ252" s="102"/>
      <c r="WIR252" s="102"/>
      <c r="WIS252" s="102"/>
      <c r="WIT252" s="102"/>
      <c r="WIU252" s="102"/>
      <c r="WIV252" s="102"/>
      <c r="WIW252" s="102"/>
      <c r="WIX252" s="102"/>
      <c r="WIY252" s="102"/>
      <c r="WIZ252" s="102"/>
      <c r="WJA252" s="102"/>
      <c r="WJB252" s="102"/>
      <c r="WJC252" s="102"/>
      <c r="WJD252" s="102"/>
      <c r="WJE252" s="102"/>
      <c r="WJF252" s="102"/>
      <c r="WJG252" s="102"/>
      <c r="WJH252" s="102"/>
      <c r="WJI252" s="102"/>
      <c r="WJJ252" s="102"/>
      <c r="WJK252" s="102"/>
      <c r="WJL252" s="102"/>
      <c r="WJM252" s="102"/>
      <c r="WJN252" s="102"/>
      <c r="WJO252" s="102"/>
      <c r="WJP252" s="102"/>
      <c r="WJQ252" s="102"/>
      <c r="WJR252" s="102"/>
      <c r="WJS252" s="102"/>
      <c r="WJT252" s="102"/>
      <c r="WJU252" s="102"/>
      <c r="WJV252" s="102"/>
      <c r="WJW252" s="102"/>
      <c r="WJX252" s="102"/>
      <c r="WJY252" s="102"/>
      <c r="WJZ252" s="102"/>
      <c r="WKA252" s="102"/>
      <c r="WKB252" s="102"/>
      <c r="WKC252" s="102"/>
      <c r="WKD252" s="102"/>
      <c r="WKE252" s="102"/>
      <c r="WKF252" s="102"/>
      <c r="WKG252" s="102"/>
      <c r="WKH252" s="102"/>
      <c r="WKI252" s="102"/>
      <c r="WKJ252" s="102"/>
      <c r="WKK252" s="102"/>
      <c r="WKL252" s="102"/>
      <c r="WKM252" s="102"/>
      <c r="WKN252" s="102"/>
      <c r="WKO252" s="102"/>
      <c r="WKP252" s="102"/>
      <c r="WKQ252" s="102"/>
      <c r="WKR252" s="102"/>
      <c r="WKS252" s="102"/>
      <c r="WKT252" s="102"/>
      <c r="WKU252" s="102"/>
      <c r="WKV252" s="102"/>
      <c r="WKW252" s="102"/>
      <c r="WKX252" s="102"/>
      <c r="WKY252" s="102"/>
      <c r="WKZ252" s="102"/>
      <c r="WLA252" s="102"/>
      <c r="WLB252" s="102"/>
      <c r="WLC252" s="102"/>
      <c r="WLD252" s="102"/>
      <c r="WLE252" s="102"/>
      <c r="WLF252" s="102"/>
      <c r="WLG252" s="102"/>
      <c r="WLH252" s="102"/>
      <c r="WLI252" s="102"/>
      <c r="WLJ252" s="102"/>
      <c r="WLK252" s="102"/>
      <c r="WLL252" s="102"/>
      <c r="WLM252" s="102"/>
      <c r="WLN252" s="102"/>
      <c r="WLO252" s="102"/>
      <c r="WLP252" s="102"/>
      <c r="WLQ252" s="102"/>
      <c r="WLR252" s="102"/>
      <c r="WLS252" s="102"/>
      <c r="WLT252" s="102"/>
      <c r="WLU252" s="102"/>
      <c r="WLV252" s="102"/>
      <c r="WLW252" s="102"/>
      <c r="WLX252" s="102"/>
      <c r="WLY252" s="102"/>
      <c r="WLZ252" s="102"/>
      <c r="WMA252" s="102"/>
      <c r="WMB252" s="102"/>
      <c r="WMC252" s="102"/>
      <c r="WMD252" s="102"/>
      <c r="WME252" s="102"/>
      <c r="WMF252" s="102"/>
      <c r="WMG252" s="102"/>
      <c r="WMH252" s="102"/>
      <c r="WMI252" s="102"/>
      <c r="WMJ252" s="102"/>
      <c r="WMK252" s="102"/>
      <c r="WML252" s="102"/>
      <c r="WMM252" s="102"/>
      <c r="WMN252" s="102"/>
      <c r="WMO252" s="102"/>
      <c r="WMP252" s="102"/>
      <c r="WMQ252" s="102"/>
      <c r="WMR252" s="102"/>
      <c r="WMS252" s="102"/>
      <c r="WMT252" s="102"/>
      <c r="WMU252" s="102"/>
      <c r="WMV252" s="102"/>
      <c r="WMW252" s="102"/>
      <c r="WMX252" s="102"/>
      <c r="WMY252" s="102"/>
      <c r="WMZ252" s="102"/>
      <c r="WNA252" s="102"/>
      <c r="WNB252" s="102"/>
      <c r="WNC252" s="102"/>
      <c r="WND252" s="102"/>
      <c r="WNE252" s="102"/>
      <c r="WNF252" s="102"/>
      <c r="WNG252" s="102"/>
      <c r="WNH252" s="102"/>
      <c r="WNI252" s="102"/>
      <c r="WNJ252" s="102"/>
      <c r="WNK252" s="102"/>
      <c r="WNL252" s="102"/>
      <c r="WNM252" s="102"/>
      <c r="WNN252" s="102"/>
      <c r="WNO252" s="102"/>
      <c r="WNP252" s="102"/>
      <c r="WNQ252" s="102"/>
      <c r="WNR252" s="102"/>
      <c r="WNS252" s="102"/>
      <c r="WNT252" s="102"/>
      <c r="WNU252" s="102"/>
      <c r="WNV252" s="102"/>
      <c r="WNW252" s="102"/>
      <c r="WNX252" s="102"/>
      <c r="WNY252" s="102"/>
      <c r="WNZ252" s="102"/>
      <c r="WOA252" s="102"/>
      <c r="WOB252" s="102"/>
      <c r="WOC252" s="102"/>
      <c r="WOD252" s="102"/>
      <c r="WOE252" s="102"/>
      <c r="WOF252" s="102"/>
      <c r="WOG252" s="102"/>
      <c r="WOH252" s="102"/>
      <c r="WOI252" s="102"/>
      <c r="WOJ252" s="102"/>
      <c r="WOK252" s="102"/>
      <c r="WOL252" s="102"/>
      <c r="WOM252" s="102"/>
      <c r="WON252" s="102"/>
      <c r="WOO252" s="102"/>
      <c r="WOP252" s="102"/>
      <c r="WOQ252" s="102"/>
      <c r="WOR252" s="102"/>
      <c r="WOS252" s="102"/>
      <c r="WOT252" s="102"/>
      <c r="WOU252" s="102"/>
      <c r="WOV252" s="102"/>
      <c r="WOW252" s="102"/>
      <c r="WOX252" s="102"/>
      <c r="WOY252" s="102"/>
      <c r="WOZ252" s="102"/>
      <c r="WPA252" s="102"/>
      <c r="WPB252" s="102"/>
      <c r="WPC252" s="102"/>
      <c r="WPD252" s="102"/>
      <c r="WPE252" s="102"/>
      <c r="WPF252" s="102"/>
      <c r="WPG252" s="102"/>
      <c r="WPH252" s="102"/>
      <c r="WPI252" s="102"/>
      <c r="WPJ252" s="102"/>
      <c r="WPK252" s="102"/>
      <c r="WPL252" s="102"/>
      <c r="WPM252" s="102"/>
      <c r="WPN252" s="102"/>
      <c r="WPO252" s="102"/>
      <c r="WPP252" s="102"/>
      <c r="WPQ252" s="102"/>
      <c r="WPR252" s="102"/>
      <c r="WPS252" s="102"/>
      <c r="WPT252" s="102"/>
      <c r="WPU252" s="102"/>
      <c r="WPV252" s="102"/>
      <c r="WPW252" s="102"/>
      <c r="WPX252" s="102"/>
      <c r="WPY252" s="102"/>
      <c r="WPZ252" s="102"/>
      <c r="WQA252" s="102"/>
      <c r="WQB252" s="102"/>
      <c r="WQC252" s="102"/>
      <c r="WQD252" s="102"/>
      <c r="WQE252" s="102"/>
      <c r="WQF252" s="102"/>
      <c r="WQG252" s="102"/>
      <c r="WQH252" s="102"/>
      <c r="WQI252" s="102"/>
      <c r="WQJ252" s="102"/>
      <c r="WQK252" s="102"/>
      <c r="WQL252" s="102"/>
      <c r="WQM252" s="102"/>
      <c r="WQN252" s="102"/>
      <c r="WQO252" s="102"/>
      <c r="WQP252" s="102"/>
      <c r="WQQ252" s="102"/>
      <c r="WQR252" s="102"/>
      <c r="WQS252" s="102"/>
      <c r="WQT252" s="102"/>
      <c r="WQU252" s="102"/>
      <c r="WQV252" s="102"/>
      <c r="WQW252" s="102"/>
      <c r="WQX252" s="102"/>
      <c r="WQY252" s="102"/>
      <c r="WQZ252" s="102"/>
      <c r="WRA252" s="102"/>
      <c r="WRB252" s="102"/>
      <c r="WRC252" s="102"/>
      <c r="WRD252" s="102"/>
      <c r="WRE252" s="102"/>
      <c r="WRF252" s="102"/>
      <c r="WRG252" s="102"/>
      <c r="WRH252" s="102"/>
      <c r="WRI252" s="102"/>
      <c r="WRJ252" s="102"/>
      <c r="WRK252" s="102"/>
      <c r="WRL252" s="102"/>
      <c r="WRM252" s="102"/>
      <c r="WRN252" s="102"/>
      <c r="WRO252" s="102"/>
      <c r="WRP252" s="102"/>
      <c r="WRQ252" s="102"/>
      <c r="WRR252" s="102"/>
      <c r="WRS252" s="102"/>
      <c r="WRT252" s="102"/>
      <c r="WRU252" s="102"/>
      <c r="WRV252" s="102"/>
      <c r="WRW252" s="102"/>
      <c r="WRX252" s="102"/>
      <c r="WRY252" s="102"/>
      <c r="WRZ252" s="102"/>
      <c r="WSA252" s="102"/>
      <c r="WSB252" s="102"/>
      <c r="WSC252" s="102"/>
      <c r="WSD252" s="102"/>
      <c r="WSE252" s="102"/>
      <c r="WSF252" s="102"/>
      <c r="WSG252" s="102"/>
      <c r="WSH252" s="102"/>
      <c r="WSI252" s="102"/>
      <c r="WSJ252" s="102"/>
      <c r="WSK252" s="102"/>
      <c r="WSL252" s="102"/>
      <c r="WSM252" s="102"/>
      <c r="WSN252" s="102"/>
      <c r="WSO252" s="102"/>
      <c r="WSP252" s="102"/>
      <c r="WSQ252" s="102"/>
      <c r="WSR252" s="102"/>
      <c r="WSS252" s="102"/>
      <c r="WST252" s="102"/>
      <c r="WSU252" s="102"/>
      <c r="WSV252" s="102"/>
      <c r="WSW252" s="102"/>
      <c r="WSX252" s="102"/>
      <c r="WSY252" s="102"/>
      <c r="WSZ252" s="102"/>
      <c r="WTA252" s="102"/>
      <c r="WTB252" s="102"/>
      <c r="WTC252" s="102"/>
      <c r="WTD252" s="102"/>
      <c r="WTE252" s="102"/>
      <c r="WTF252" s="102"/>
      <c r="WTG252" s="102"/>
      <c r="WTH252" s="102"/>
      <c r="WTI252" s="102"/>
      <c r="WTJ252" s="102"/>
      <c r="WTK252" s="102"/>
      <c r="WTL252" s="102"/>
      <c r="WTM252" s="102"/>
      <c r="WTN252" s="102"/>
      <c r="WTO252" s="102"/>
      <c r="WTP252" s="102"/>
      <c r="WTQ252" s="102"/>
      <c r="WTR252" s="102"/>
      <c r="WTS252" s="102"/>
      <c r="WTT252" s="102"/>
      <c r="WTU252" s="102"/>
      <c r="WTV252" s="102"/>
      <c r="WTW252" s="102"/>
      <c r="WTX252" s="102"/>
      <c r="WTY252" s="102"/>
      <c r="WTZ252" s="102"/>
      <c r="WUA252" s="102"/>
      <c r="WUB252" s="102"/>
      <c r="WUC252" s="102"/>
      <c r="WUD252" s="102"/>
      <c r="WUE252" s="102"/>
      <c r="WUF252" s="102"/>
      <c r="WUG252" s="102"/>
      <c r="WUH252" s="102"/>
      <c r="WUI252" s="102"/>
      <c r="WUJ252" s="102"/>
      <c r="WUK252" s="102"/>
      <c r="WUL252" s="102"/>
      <c r="WUM252" s="102"/>
      <c r="WUN252" s="102"/>
      <c r="WUO252" s="102"/>
      <c r="WUP252" s="102"/>
      <c r="WUQ252" s="102"/>
      <c r="WUR252" s="102"/>
      <c r="WUS252" s="102"/>
      <c r="WUT252" s="102"/>
      <c r="WUU252" s="102"/>
      <c r="WUV252" s="102"/>
      <c r="WUW252" s="102"/>
      <c r="WUX252" s="102"/>
      <c r="WUY252" s="102"/>
      <c r="WUZ252" s="102"/>
      <c r="WVA252" s="102"/>
      <c r="WVB252" s="102"/>
      <c r="WVC252" s="102"/>
      <c r="WVD252" s="102"/>
      <c r="WVE252" s="102"/>
      <c r="WVF252" s="102"/>
      <c r="WVG252" s="102"/>
      <c r="WVH252" s="102"/>
      <c r="WVI252" s="102"/>
      <c r="WVJ252" s="102"/>
      <c r="WVK252" s="102"/>
      <c r="WVL252" s="102"/>
      <c r="WVM252" s="102"/>
      <c r="WVN252" s="102"/>
      <c r="WVO252" s="102"/>
      <c r="WVP252" s="102"/>
      <c r="WVQ252" s="102"/>
      <c r="WVR252" s="102"/>
      <c r="WVS252" s="102"/>
      <c r="WVT252" s="102"/>
      <c r="WVU252" s="102"/>
      <c r="WVV252" s="102"/>
      <c r="WVW252" s="102"/>
      <c r="WVX252" s="102"/>
      <c r="WVY252" s="102"/>
      <c r="WVZ252" s="102"/>
      <c r="WWA252" s="102"/>
      <c r="WWB252" s="102"/>
      <c r="WWC252" s="102"/>
      <c r="WWD252" s="102"/>
      <c r="WWE252" s="102"/>
      <c r="WWF252" s="102"/>
      <c r="WWG252" s="102"/>
      <c r="WWH252" s="102"/>
      <c r="WWI252" s="102"/>
      <c r="WWJ252" s="102"/>
      <c r="WWK252" s="102"/>
      <c r="WWL252" s="102"/>
      <c r="WWM252" s="102"/>
      <c r="WWN252" s="102"/>
      <c r="WWO252" s="102"/>
      <c r="WWP252" s="102"/>
      <c r="WWQ252" s="102"/>
      <c r="WWR252" s="102"/>
      <c r="WWS252" s="102"/>
      <c r="WWT252" s="102"/>
      <c r="WWU252" s="102"/>
      <c r="WWV252" s="102"/>
      <c r="WWW252" s="102"/>
      <c r="WWX252" s="102"/>
      <c r="WWY252" s="102"/>
      <c r="WWZ252" s="102"/>
      <c r="WXA252" s="102"/>
      <c r="WXB252" s="102"/>
      <c r="WXC252" s="102"/>
      <c r="WXD252" s="102"/>
      <c r="WXE252" s="102"/>
      <c r="WXF252" s="102"/>
      <c r="WXG252" s="102"/>
      <c r="WXH252" s="102"/>
      <c r="WXI252" s="102"/>
      <c r="WXJ252" s="102"/>
      <c r="WXK252" s="102"/>
      <c r="WXL252" s="102"/>
      <c r="WXM252" s="102"/>
      <c r="WXN252" s="102"/>
      <c r="WXO252" s="102"/>
      <c r="WXP252" s="102"/>
      <c r="WXQ252" s="102"/>
      <c r="WXR252" s="102"/>
      <c r="WXS252" s="102"/>
      <c r="WXT252" s="102"/>
      <c r="WXU252" s="102"/>
      <c r="WXV252" s="102"/>
      <c r="WXW252" s="102"/>
      <c r="WXX252" s="102"/>
      <c r="WXY252" s="102"/>
      <c r="WXZ252" s="102"/>
      <c r="WYA252" s="102"/>
      <c r="WYB252" s="102"/>
      <c r="WYC252" s="102"/>
      <c r="WYD252" s="102"/>
      <c r="WYE252" s="102"/>
      <c r="WYF252" s="102"/>
      <c r="WYG252" s="102"/>
      <c r="WYH252" s="102"/>
      <c r="WYI252" s="102"/>
      <c r="WYJ252" s="102"/>
      <c r="WYK252" s="102"/>
      <c r="WYL252" s="102"/>
      <c r="WYM252" s="102"/>
      <c r="WYN252" s="102"/>
      <c r="WYO252" s="102"/>
      <c r="WYP252" s="102"/>
      <c r="WYQ252" s="102"/>
      <c r="WYR252" s="102"/>
      <c r="WYS252" s="102"/>
      <c r="WYT252" s="102"/>
      <c r="WYU252" s="102"/>
      <c r="WYV252" s="102"/>
      <c r="WYW252" s="102"/>
      <c r="WYX252" s="102"/>
      <c r="WYY252" s="102"/>
      <c r="WYZ252" s="102"/>
      <c r="WZA252" s="102"/>
      <c r="WZB252" s="102"/>
      <c r="WZC252" s="102"/>
      <c r="WZD252" s="102"/>
      <c r="WZE252" s="102"/>
      <c r="WZF252" s="102"/>
      <c r="WZG252" s="102"/>
      <c r="WZH252" s="102"/>
      <c r="WZI252" s="102"/>
      <c r="WZJ252" s="102"/>
      <c r="WZK252" s="102"/>
      <c r="WZL252" s="102"/>
      <c r="WZM252" s="102"/>
      <c r="WZN252" s="102"/>
      <c r="WZO252" s="102"/>
      <c r="WZP252" s="102"/>
      <c r="WZQ252" s="102"/>
      <c r="WZR252" s="102"/>
      <c r="WZS252" s="102"/>
      <c r="WZT252" s="102"/>
      <c r="WZU252" s="102"/>
      <c r="WZV252" s="102"/>
      <c r="WZW252" s="102"/>
      <c r="WZX252" s="102"/>
      <c r="WZY252" s="102"/>
      <c r="WZZ252" s="102"/>
      <c r="XAA252" s="102"/>
      <c r="XAB252" s="102"/>
      <c r="XAC252" s="102"/>
      <c r="XAD252" s="102"/>
      <c r="XAE252" s="102"/>
      <c r="XAF252" s="102"/>
      <c r="XAG252" s="102"/>
      <c r="XAH252" s="102"/>
      <c r="XAI252" s="102"/>
      <c r="XAJ252" s="102"/>
      <c r="XAK252" s="102"/>
      <c r="XAL252" s="102"/>
      <c r="XAM252" s="102"/>
      <c r="XAN252" s="102"/>
      <c r="XAO252" s="102"/>
      <c r="XAP252" s="102"/>
      <c r="XAQ252" s="102"/>
      <c r="XAR252" s="102"/>
      <c r="XAS252" s="102"/>
      <c r="XAT252" s="102"/>
      <c r="XAU252" s="102"/>
      <c r="XAV252" s="102"/>
      <c r="XAW252" s="102"/>
      <c r="XAX252" s="102"/>
      <c r="XAY252" s="102"/>
      <c r="XAZ252" s="102"/>
      <c r="XBA252" s="102"/>
      <c r="XBB252" s="102"/>
      <c r="XBC252" s="102"/>
      <c r="XBD252" s="102"/>
      <c r="XBE252" s="102"/>
      <c r="XBF252" s="102"/>
      <c r="XBG252" s="102"/>
      <c r="XBH252" s="102"/>
      <c r="XBI252" s="102"/>
      <c r="XBJ252" s="102"/>
      <c r="XBK252" s="102"/>
      <c r="XBL252" s="102"/>
      <c r="XBM252" s="102"/>
      <c r="XBN252" s="102"/>
      <c r="XBO252" s="102"/>
      <c r="XBP252" s="102"/>
      <c r="XBQ252" s="102"/>
      <c r="XBR252" s="102"/>
      <c r="XBS252" s="102"/>
      <c r="XBT252" s="102"/>
      <c r="XBU252" s="102"/>
      <c r="XBV252" s="102"/>
      <c r="XBW252" s="102"/>
      <c r="XBX252" s="102"/>
      <c r="XBY252" s="102"/>
      <c r="XBZ252" s="102"/>
      <c r="XCA252" s="102"/>
      <c r="XCB252" s="102"/>
      <c r="XCC252" s="102"/>
      <c r="XCD252" s="102"/>
      <c r="XCE252" s="102"/>
      <c r="XCF252" s="102"/>
      <c r="XCG252" s="102"/>
      <c r="XCH252" s="102"/>
      <c r="XCI252" s="102"/>
      <c r="XCJ252" s="102"/>
      <c r="XCK252" s="102"/>
      <c r="XCL252" s="102"/>
      <c r="XCM252" s="102"/>
      <c r="XCN252" s="102"/>
      <c r="XCO252" s="102"/>
      <c r="XCP252" s="102"/>
      <c r="XCQ252" s="102"/>
      <c r="XCR252" s="102"/>
      <c r="XCS252" s="102"/>
      <c r="XCT252" s="102"/>
      <c r="XCU252" s="102"/>
      <c r="XCV252" s="102"/>
      <c r="XCW252" s="102"/>
      <c r="XCX252" s="102"/>
      <c r="XCY252" s="102"/>
      <c r="XCZ252" s="102"/>
      <c r="XDA252" s="102"/>
      <c r="XDB252" s="102"/>
      <c r="XDC252" s="102"/>
      <c r="XDD252" s="102"/>
      <c r="XDE252" s="102"/>
      <c r="XDF252" s="102"/>
    </row>
    <row r="253" spans="1:16334" s="51" customFormat="1" x14ac:dyDescent="0.3">
      <c r="A253" s="72" t="s">
        <v>164</v>
      </c>
      <c r="B253" s="72"/>
      <c r="C253" s="72"/>
      <c r="D253" s="72"/>
      <c r="E253" s="72"/>
      <c r="F253" s="72"/>
      <c r="G253" s="72"/>
      <c r="H253" s="72"/>
      <c r="J253" s="54"/>
    </row>
    <row r="254" spans="1:16334" s="51" customFormat="1" x14ac:dyDescent="0.3">
      <c r="A254" s="70">
        <v>10</v>
      </c>
      <c r="B254" s="70"/>
      <c r="C254" s="23" t="s">
        <v>165</v>
      </c>
      <c r="D254" s="23">
        <f>(18.9)*10.764</f>
        <v>203.43959999999998</v>
      </c>
      <c r="E254" s="23">
        <v>0</v>
      </c>
      <c r="F254" s="52">
        <v>405</v>
      </c>
      <c r="G254" s="70" t="str">
        <f>A253</f>
        <v>Ground Floor for Commercial &amp; Parking</v>
      </c>
      <c r="H254" s="70"/>
      <c r="I254" s="54"/>
      <c r="L254" s="55"/>
      <c r="M254" s="55"/>
      <c r="N254" s="54"/>
    </row>
    <row r="255" spans="1:16334" s="51" customFormat="1" x14ac:dyDescent="0.3">
      <c r="A255" s="70">
        <f t="shared" ref="A255:A264" si="5">A254+1</f>
        <v>11</v>
      </c>
      <c r="B255" s="70"/>
      <c r="C255" s="23" t="s">
        <v>165</v>
      </c>
      <c r="D255" s="23">
        <f>(21.56)*10.764</f>
        <v>232.07183999999998</v>
      </c>
      <c r="E255" s="23">
        <v>0</v>
      </c>
      <c r="F255" s="52">
        <v>465</v>
      </c>
      <c r="G255" s="70" t="str">
        <f t="shared" ref="G255:G264" si="6">G254</f>
        <v>Ground Floor for Commercial &amp; Parking</v>
      </c>
      <c r="H255" s="70"/>
      <c r="I255" s="54"/>
      <c r="L255" s="55"/>
      <c r="M255" s="55"/>
      <c r="N255" s="54"/>
    </row>
    <row r="256" spans="1:16334" s="51" customFormat="1" x14ac:dyDescent="0.3">
      <c r="A256" s="70">
        <f t="shared" si="5"/>
        <v>12</v>
      </c>
      <c r="B256" s="70"/>
      <c r="C256" s="23" t="s">
        <v>165</v>
      </c>
      <c r="D256" s="23">
        <f>(29.9)*10.764</f>
        <v>321.84359999999998</v>
      </c>
      <c r="E256" s="23">
        <v>0</v>
      </c>
      <c r="F256" s="52">
        <v>645</v>
      </c>
      <c r="G256" s="70" t="str">
        <f t="shared" si="6"/>
        <v>Ground Floor for Commercial &amp; Parking</v>
      </c>
      <c r="H256" s="70"/>
      <c r="I256" s="54"/>
      <c r="L256" s="55"/>
      <c r="M256" s="55"/>
      <c r="N256" s="54"/>
    </row>
    <row r="257" spans="1:16334" s="51" customFormat="1" x14ac:dyDescent="0.3">
      <c r="A257" s="70">
        <f t="shared" si="5"/>
        <v>13</v>
      </c>
      <c r="B257" s="70"/>
      <c r="C257" s="23" t="s">
        <v>165</v>
      </c>
      <c r="D257" s="23">
        <f>(20.02)*10.764</f>
        <v>215.49527999999998</v>
      </c>
      <c r="E257" s="23">
        <v>0</v>
      </c>
      <c r="F257" s="52">
        <v>445</v>
      </c>
      <c r="G257" s="70" t="str">
        <f t="shared" si="6"/>
        <v>Ground Floor for Commercial &amp; Parking</v>
      </c>
      <c r="H257" s="70"/>
      <c r="I257" s="54"/>
      <c r="L257" s="55"/>
      <c r="M257" s="55"/>
      <c r="N257" s="54"/>
    </row>
    <row r="258" spans="1:16334" s="51" customFormat="1" x14ac:dyDescent="0.3">
      <c r="A258" s="70">
        <f t="shared" si="5"/>
        <v>14</v>
      </c>
      <c r="B258" s="70"/>
      <c r="C258" s="23" t="s">
        <v>165</v>
      </c>
      <c r="D258" s="23">
        <f>(21.76)*10.764</f>
        <v>234.22463999999999</v>
      </c>
      <c r="E258" s="23">
        <v>0</v>
      </c>
      <c r="F258" s="52">
        <v>470</v>
      </c>
      <c r="G258" s="70" t="str">
        <f t="shared" si="6"/>
        <v>Ground Floor for Commercial &amp; Parking</v>
      </c>
      <c r="H258" s="70"/>
      <c r="I258" s="54"/>
      <c r="L258" s="55"/>
      <c r="M258" s="55"/>
      <c r="N258" s="54"/>
    </row>
    <row r="259" spans="1:16334" s="51" customFormat="1" x14ac:dyDescent="0.3">
      <c r="A259" s="70">
        <f t="shared" si="5"/>
        <v>15</v>
      </c>
      <c r="B259" s="70"/>
      <c r="C259" s="23" t="s">
        <v>165</v>
      </c>
      <c r="D259" s="23">
        <f>(11.88)*10.764</f>
        <v>127.87632000000001</v>
      </c>
      <c r="E259" s="23">
        <v>0</v>
      </c>
      <c r="F259" s="52">
        <v>255</v>
      </c>
      <c r="G259" s="70" t="str">
        <f t="shared" si="6"/>
        <v>Ground Floor for Commercial &amp; Parking</v>
      </c>
      <c r="H259" s="70"/>
      <c r="I259" s="54"/>
      <c r="L259" s="55"/>
      <c r="M259" s="55"/>
      <c r="N259" s="54"/>
    </row>
    <row r="260" spans="1:16334" s="51" customFormat="1" x14ac:dyDescent="0.3">
      <c r="A260" s="70">
        <f t="shared" si="5"/>
        <v>16</v>
      </c>
      <c r="B260" s="70"/>
      <c r="C260" s="23" t="s">
        <v>165</v>
      </c>
      <c r="D260" s="23">
        <f>(16.08)*10.764</f>
        <v>173.08511999999996</v>
      </c>
      <c r="E260" s="23">
        <v>0</v>
      </c>
      <c r="F260" s="52">
        <v>345</v>
      </c>
      <c r="G260" s="70" t="str">
        <f t="shared" si="6"/>
        <v>Ground Floor for Commercial &amp; Parking</v>
      </c>
      <c r="H260" s="70"/>
      <c r="I260" s="54"/>
      <c r="L260" s="55"/>
      <c r="M260" s="55"/>
      <c r="N260" s="54"/>
    </row>
    <row r="261" spans="1:16334" s="51" customFormat="1" x14ac:dyDescent="0.3">
      <c r="A261" s="70">
        <f t="shared" si="5"/>
        <v>17</v>
      </c>
      <c r="B261" s="70"/>
      <c r="C261" s="23" t="s">
        <v>165</v>
      </c>
      <c r="D261" s="23">
        <f>(16.08)*10.764</f>
        <v>173.08511999999996</v>
      </c>
      <c r="E261" s="23">
        <v>0</v>
      </c>
      <c r="F261" s="52">
        <v>345</v>
      </c>
      <c r="G261" s="70" t="str">
        <f t="shared" si="6"/>
        <v>Ground Floor for Commercial &amp; Parking</v>
      </c>
      <c r="H261" s="70"/>
      <c r="I261" s="54"/>
      <c r="L261" s="55"/>
      <c r="M261" s="55"/>
      <c r="N261" s="54"/>
    </row>
    <row r="262" spans="1:16334" s="51" customFormat="1" x14ac:dyDescent="0.3">
      <c r="A262" s="70">
        <f t="shared" si="5"/>
        <v>18</v>
      </c>
      <c r="B262" s="70"/>
      <c r="C262" s="23" t="s">
        <v>165</v>
      </c>
      <c r="D262" s="23">
        <f>(23.55)*10.764</f>
        <v>253.4922</v>
      </c>
      <c r="E262" s="23">
        <v>0</v>
      </c>
      <c r="F262" s="52">
        <v>505</v>
      </c>
      <c r="G262" s="70" t="str">
        <f t="shared" si="6"/>
        <v>Ground Floor for Commercial &amp; Parking</v>
      </c>
      <c r="H262" s="70"/>
      <c r="I262" s="54"/>
      <c r="L262" s="55"/>
      <c r="M262" s="55"/>
      <c r="N262" s="54"/>
    </row>
    <row r="263" spans="1:16334" s="51" customFormat="1" x14ac:dyDescent="0.3">
      <c r="A263" s="70">
        <f t="shared" si="5"/>
        <v>19</v>
      </c>
      <c r="B263" s="70"/>
      <c r="C263" s="23" t="s">
        <v>165</v>
      </c>
      <c r="D263" s="23">
        <f>(29.9)*10.764</f>
        <v>321.84359999999998</v>
      </c>
      <c r="E263" s="23">
        <v>0</v>
      </c>
      <c r="F263" s="52">
        <v>645</v>
      </c>
      <c r="G263" s="70" t="str">
        <f t="shared" si="6"/>
        <v>Ground Floor for Commercial &amp; Parking</v>
      </c>
      <c r="H263" s="70"/>
      <c r="I263" s="54"/>
      <c r="L263" s="55"/>
      <c r="M263" s="55"/>
      <c r="N263" s="54"/>
    </row>
    <row r="264" spans="1:16334" s="51" customFormat="1" x14ac:dyDescent="0.3">
      <c r="A264" s="70">
        <f t="shared" si="5"/>
        <v>20</v>
      </c>
      <c r="B264" s="70"/>
      <c r="C264" s="23" t="s">
        <v>165</v>
      </c>
      <c r="D264" s="23">
        <f>(21.58)*10.764</f>
        <v>232.28711999999996</v>
      </c>
      <c r="E264" s="23">
        <v>0</v>
      </c>
      <c r="F264" s="52">
        <v>465</v>
      </c>
      <c r="G264" s="70" t="str">
        <f t="shared" si="6"/>
        <v>Ground Floor for Commercial &amp; Parking</v>
      </c>
      <c r="H264" s="70"/>
      <c r="I264" s="54"/>
      <c r="L264" s="55"/>
      <c r="M264" s="55"/>
      <c r="N264" s="54"/>
    </row>
    <row r="265" spans="1:16334" ht="47.25" customHeight="1" x14ac:dyDescent="0.3">
      <c r="A265" s="106" t="s">
        <v>126</v>
      </c>
      <c r="B265" s="106"/>
      <c r="C265" s="106" t="s">
        <v>61</v>
      </c>
      <c r="D265" s="106" t="s">
        <v>62</v>
      </c>
      <c r="E265" s="107" t="s">
        <v>63</v>
      </c>
      <c r="F265" s="106" t="s">
        <v>201</v>
      </c>
      <c r="G265" s="106" t="s">
        <v>64</v>
      </c>
      <c r="H265" s="106"/>
      <c r="I265" s="54"/>
    </row>
    <row r="266" spans="1:16334" s="51" customFormat="1" x14ac:dyDescent="0.3">
      <c r="A266" s="106"/>
      <c r="B266" s="106"/>
      <c r="C266" s="106"/>
      <c r="D266" s="106"/>
      <c r="E266" s="107"/>
      <c r="F266" s="106"/>
      <c r="G266" s="106"/>
      <c r="H266" s="106"/>
      <c r="I266" s="54"/>
    </row>
    <row r="267" spans="1:16334" s="51" customFormat="1" x14ac:dyDescent="0.3">
      <c r="A267" s="71" t="s">
        <v>234</v>
      </c>
      <c r="B267" s="71"/>
      <c r="C267" s="71"/>
      <c r="D267" s="71"/>
      <c r="E267" s="71"/>
      <c r="F267" s="71"/>
      <c r="G267" s="71"/>
      <c r="H267" s="71"/>
      <c r="I267" s="22"/>
      <c r="J267" s="22"/>
      <c r="K267" s="22"/>
      <c r="L267" s="22"/>
      <c r="M267" s="22"/>
      <c r="N267" s="22"/>
      <c r="O267" s="22"/>
      <c r="P267" s="2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  <c r="AV267" s="102"/>
      <c r="AW267" s="102"/>
      <c r="AX267" s="102"/>
      <c r="AY267" s="102"/>
      <c r="AZ267" s="102"/>
      <c r="BA267" s="102"/>
      <c r="BB267" s="102"/>
      <c r="BC267" s="102"/>
      <c r="BD267" s="102"/>
      <c r="BE267" s="102"/>
      <c r="BF267" s="102"/>
      <c r="BG267" s="102"/>
      <c r="BH267" s="102"/>
      <c r="BI267" s="102"/>
      <c r="BJ267" s="102"/>
      <c r="BK267" s="102"/>
      <c r="BL267" s="102"/>
      <c r="BM267" s="102"/>
      <c r="BN267" s="102"/>
      <c r="BO267" s="102"/>
      <c r="BP267" s="102"/>
      <c r="BQ267" s="102"/>
      <c r="BR267" s="102"/>
      <c r="BS267" s="102"/>
      <c r="BT267" s="102"/>
      <c r="BU267" s="102"/>
      <c r="BV267" s="102"/>
      <c r="BW267" s="102"/>
      <c r="BX267" s="102"/>
      <c r="BY267" s="102"/>
      <c r="BZ267" s="102"/>
      <c r="CA267" s="102"/>
      <c r="CB267" s="102"/>
      <c r="CC267" s="102"/>
      <c r="CD267" s="102"/>
      <c r="CE267" s="102"/>
      <c r="CF267" s="102"/>
      <c r="CG267" s="102"/>
      <c r="CH267" s="102"/>
      <c r="CI267" s="102"/>
      <c r="CJ267" s="102"/>
      <c r="CK267" s="102"/>
      <c r="CL267" s="102"/>
      <c r="CM267" s="102"/>
      <c r="CN267" s="102"/>
      <c r="CO267" s="102"/>
      <c r="CP267" s="102"/>
      <c r="CQ267" s="102"/>
      <c r="CR267" s="102"/>
      <c r="CS267" s="102"/>
      <c r="CT267" s="102"/>
      <c r="CU267" s="102"/>
      <c r="CV267" s="102"/>
      <c r="CW267" s="102"/>
      <c r="CX267" s="102"/>
      <c r="CY267" s="102"/>
      <c r="CZ267" s="102"/>
      <c r="DA267" s="102"/>
      <c r="DB267" s="102"/>
      <c r="DC267" s="102"/>
      <c r="DD267" s="102"/>
      <c r="DE267" s="102"/>
      <c r="DF267" s="102"/>
      <c r="DG267" s="102"/>
      <c r="DH267" s="102"/>
      <c r="DI267" s="102"/>
      <c r="DJ267" s="102"/>
      <c r="DK267" s="102"/>
      <c r="DL267" s="102"/>
      <c r="DM267" s="102"/>
      <c r="DN267" s="102"/>
      <c r="DO267" s="102"/>
      <c r="DP267" s="102"/>
      <c r="DQ267" s="102"/>
      <c r="DR267" s="102"/>
      <c r="DS267" s="102"/>
      <c r="DT267" s="102"/>
      <c r="DU267" s="102"/>
      <c r="DV267" s="102"/>
      <c r="DW267" s="102"/>
      <c r="DX267" s="102"/>
      <c r="DY267" s="102"/>
      <c r="DZ267" s="102"/>
      <c r="EA267" s="102"/>
      <c r="EB267" s="102"/>
      <c r="EC267" s="102"/>
      <c r="ED267" s="102"/>
      <c r="EE267" s="102"/>
      <c r="EF267" s="102"/>
      <c r="EG267" s="102"/>
      <c r="EH267" s="102"/>
      <c r="EI267" s="102"/>
      <c r="EJ267" s="102"/>
      <c r="EK267" s="102"/>
      <c r="EL267" s="102"/>
      <c r="EM267" s="102"/>
      <c r="EN267" s="102"/>
      <c r="EO267" s="102"/>
      <c r="EP267" s="102"/>
      <c r="EQ267" s="102"/>
      <c r="ER267" s="102"/>
      <c r="ES267" s="102"/>
      <c r="ET267" s="102"/>
      <c r="EU267" s="102"/>
      <c r="EV267" s="102"/>
      <c r="EW267" s="102"/>
      <c r="EX267" s="102"/>
      <c r="EY267" s="102"/>
      <c r="EZ267" s="102"/>
      <c r="FA267" s="102"/>
      <c r="FB267" s="102"/>
      <c r="FC267" s="102"/>
      <c r="FD267" s="102"/>
      <c r="FE267" s="102"/>
      <c r="FF267" s="102"/>
      <c r="FG267" s="102"/>
      <c r="FH267" s="102"/>
      <c r="FI267" s="102"/>
      <c r="FJ267" s="102"/>
      <c r="FK267" s="102"/>
      <c r="FL267" s="102"/>
      <c r="FM267" s="102"/>
      <c r="FN267" s="102"/>
      <c r="FO267" s="102"/>
      <c r="FP267" s="102"/>
      <c r="FQ267" s="102"/>
      <c r="FR267" s="102"/>
      <c r="FS267" s="102"/>
      <c r="FT267" s="102"/>
      <c r="FU267" s="102"/>
      <c r="FV267" s="102"/>
      <c r="FW267" s="102"/>
      <c r="FX267" s="102"/>
      <c r="FY267" s="102"/>
      <c r="FZ267" s="102"/>
      <c r="GA267" s="102"/>
      <c r="GB267" s="102"/>
      <c r="GC267" s="102"/>
      <c r="GD267" s="102"/>
      <c r="GE267" s="102"/>
      <c r="GF267" s="102"/>
      <c r="GG267" s="102"/>
      <c r="GH267" s="102"/>
      <c r="GI267" s="102"/>
      <c r="GJ267" s="102"/>
      <c r="GK267" s="102"/>
      <c r="GL267" s="102"/>
      <c r="GM267" s="102"/>
      <c r="GN267" s="102"/>
      <c r="GO267" s="102"/>
      <c r="GP267" s="102"/>
      <c r="GQ267" s="102"/>
      <c r="GR267" s="102"/>
      <c r="GS267" s="102"/>
      <c r="GT267" s="102"/>
      <c r="GU267" s="102"/>
      <c r="GV267" s="102"/>
      <c r="GW267" s="102"/>
      <c r="GX267" s="102"/>
      <c r="GY267" s="102"/>
      <c r="GZ267" s="102"/>
      <c r="HA267" s="102"/>
      <c r="HB267" s="102"/>
      <c r="HC267" s="102"/>
      <c r="HD267" s="102"/>
      <c r="HE267" s="102"/>
      <c r="HF267" s="102"/>
      <c r="HG267" s="102"/>
      <c r="HH267" s="102"/>
      <c r="HI267" s="102"/>
      <c r="HJ267" s="102"/>
      <c r="HK267" s="102"/>
      <c r="HL267" s="102"/>
      <c r="HM267" s="102"/>
      <c r="HN267" s="102"/>
      <c r="HO267" s="102"/>
      <c r="HP267" s="102"/>
      <c r="HQ267" s="102"/>
      <c r="HR267" s="102"/>
      <c r="HS267" s="102"/>
      <c r="HT267" s="102"/>
      <c r="HU267" s="102"/>
      <c r="HV267" s="102"/>
      <c r="HW267" s="102"/>
      <c r="HX267" s="102"/>
      <c r="HY267" s="102"/>
      <c r="HZ267" s="102"/>
      <c r="IA267" s="102"/>
      <c r="IB267" s="102"/>
      <c r="IC267" s="102"/>
      <c r="ID267" s="102"/>
      <c r="IE267" s="102"/>
      <c r="IF267" s="102"/>
      <c r="IG267" s="102"/>
      <c r="IH267" s="102"/>
      <c r="II267" s="102"/>
      <c r="IJ267" s="102"/>
      <c r="IK267" s="102"/>
      <c r="IL267" s="102"/>
      <c r="IM267" s="102"/>
      <c r="IN267" s="102"/>
      <c r="IO267" s="102"/>
      <c r="IP267" s="102"/>
      <c r="IQ267" s="102"/>
      <c r="IR267" s="102"/>
      <c r="IS267" s="102"/>
      <c r="IT267" s="102"/>
      <c r="IU267" s="102"/>
      <c r="IV267" s="102"/>
      <c r="IW267" s="102"/>
      <c r="IX267" s="102"/>
      <c r="IY267" s="102"/>
      <c r="IZ267" s="102"/>
      <c r="JA267" s="102"/>
      <c r="JB267" s="102"/>
      <c r="JC267" s="102"/>
      <c r="JD267" s="102"/>
      <c r="JE267" s="102"/>
      <c r="JF267" s="102"/>
      <c r="JG267" s="102"/>
      <c r="JH267" s="102"/>
      <c r="JI267" s="102"/>
      <c r="JJ267" s="102"/>
      <c r="JK267" s="102"/>
      <c r="JL267" s="102"/>
      <c r="JM267" s="102"/>
      <c r="JN267" s="102"/>
      <c r="JO267" s="102"/>
      <c r="JP267" s="102"/>
      <c r="JQ267" s="102"/>
      <c r="JR267" s="102"/>
      <c r="JS267" s="102"/>
      <c r="JT267" s="102"/>
      <c r="JU267" s="102"/>
      <c r="JV267" s="102"/>
      <c r="JW267" s="102"/>
      <c r="JX267" s="102"/>
      <c r="JY267" s="102"/>
      <c r="JZ267" s="102"/>
      <c r="KA267" s="102"/>
      <c r="KB267" s="102"/>
      <c r="KC267" s="102"/>
      <c r="KD267" s="102"/>
      <c r="KE267" s="102"/>
      <c r="KF267" s="102"/>
      <c r="KG267" s="102"/>
      <c r="KH267" s="102"/>
      <c r="KI267" s="102"/>
      <c r="KJ267" s="102"/>
      <c r="KK267" s="102"/>
      <c r="KL267" s="102"/>
      <c r="KM267" s="102"/>
      <c r="KN267" s="102"/>
      <c r="KO267" s="102"/>
      <c r="KP267" s="102"/>
      <c r="KQ267" s="102"/>
      <c r="KR267" s="102"/>
      <c r="KS267" s="102"/>
      <c r="KT267" s="102"/>
      <c r="KU267" s="102"/>
      <c r="KV267" s="102"/>
      <c r="KW267" s="102"/>
      <c r="KX267" s="102"/>
      <c r="KY267" s="102"/>
      <c r="KZ267" s="102"/>
      <c r="LA267" s="102"/>
      <c r="LB267" s="102"/>
      <c r="LC267" s="102"/>
      <c r="LD267" s="102"/>
      <c r="LE267" s="102"/>
      <c r="LF267" s="102"/>
      <c r="LG267" s="102"/>
      <c r="LH267" s="102"/>
      <c r="LI267" s="102"/>
      <c r="LJ267" s="102"/>
      <c r="LK267" s="102"/>
      <c r="LL267" s="102"/>
      <c r="LM267" s="102"/>
      <c r="LN267" s="102"/>
      <c r="LO267" s="102"/>
      <c r="LP267" s="102"/>
      <c r="LQ267" s="102"/>
      <c r="LR267" s="102"/>
      <c r="LS267" s="102"/>
      <c r="LT267" s="102"/>
      <c r="LU267" s="102"/>
      <c r="LV267" s="102"/>
      <c r="LW267" s="102"/>
      <c r="LX267" s="102"/>
      <c r="LY267" s="102"/>
      <c r="LZ267" s="102"/>
      <c r="MA267" s="102"/>
      <c r="MB267" s="102"/>
      <c r="MC267" s="102"/>
      <c r="MD267" s="102"/>
      <c r="ME267" s="102"/>
      <c r="MF267" s="102"/>
      <c r="MG267" s="102"/>
      <c r="MH267" s="102"/>
      <c r="MI267" s="102"/>
      <c r="MJ267" s="102"/>
      <c r="MK267" s="102"/>
      <c r="ML267" s="102"/>
      <c r="MM267" s="102"/>
      <c r="MN267" s="102"/>
      <c r="MO267" s="102"/>
      <c r="MP267" s="102"/>
      <c r="MQ267" s="102"/>
      <c r="MR267" s="102"/>
      <c r="MS267" s="102"/>
      <c r="MT267" s="102"/>
      <c r="MU267" s="102"/>
      <c r="MV267" s="102"/>
      <c r="MW267" s="102"/>
      <c r="MX267" s="102"/>
      <c r="MY267" s="102"/>
      <c r="MZ267" s="102"/>
      <c r="NA267" s="102"/>
      <c r="NB267" s="102"/>
      <c r="NC267" s="102"/>
      <c r="ND267" s="102"/>
      <c r="NE267" s="102"/>
      <c r="NF267" s="102"/>
      <c r="NG267" s="102"/>
      <c r="NH267" s="102"/>
      <c r="NI267" s="102"/>
      <c r="NJ267" s="102"/>
      <c r="NK267" s="102"/>
      <c r="NL267" s="102"/>
      <c r="NM267" s="102"/>
      <c r="NN267" s="102"/>
      <c r="NO267" s="102"/>
      <c r="NP267" s="102"/>
      <c r="NQ267" s="102"/>
      <c r="NR267" s="102"/>
      <c r="NS267" s="102"/>
      <c r="NT267" s="102"/>
      <c r="NU267" s="102"/>
      <c r="NV267" s="102"/>
      <c r="NW267" s="102"/>
      <c r="NX267" s="102"/>
      <c r="NY267" s="102"/>
      <c r="NZ267" s="102"/>
      <c r="OA267" s="102"/>
      <c r="OB267" s="102"/>
      <c r="OC267" s="102"/>
      <c r="OD267" s="102"/>
      <c r="OE267" s="102"/>
      <c r="OF267" s="102"/>
      <c r="OG267" s="102"/>
      <c r="OH267" s="102"/>
      <c r="OI267" s="102"/>
      <c r="OJ267" s="102"/>
      <c r="OK267" s="102"/>
      <c r="OL267" s="102"/>
      <c r="OM267" s="102"/>
      <c r="ON267" s="102"/>
      <c r="OO267" s="102"/>
      <c r="OP267" s="102"/>
      <c r="OQ267" s="102"/>
      <c r="OR267" s="102"/>
      <c r="OS267" s="102"/>
      <c r="OT267" s="102"/>
      <c r="OU267" s="102"/>
      <c r="OV267" s="102"/>
      <c r="OW267" s="102"/>
      <c r="OX267" s="102"/>
      <c r="OY267" s="102"/>
      <c r="OZ267" s="102"/>
      <c r="PA267" s="102"/>
      <c r="PB267" s="102"/>
      <c r="PC267" s="102"/>
      <c r="PD267" s="102"/>
      <c r="PE267" s="102"/>
      <c r="PF267" s="102"/>
      <c r="PG267" s="102"/>
      <c r="PH267" s="102"/>
      <c r="PI267" s="102"/>
      <c r="PJ267" s="102"/>
      <c r="PK267" s="102"/>
      <c r="PL267" s="102"/>
      <c r="PM267" s="102"/>
      <c r="PN267" s="102"/>
      <c r="PO267" s="102"/>
      <c r="PP267" s="102"/>
      <c r="PQ267" s="102"/>
      <c r="PR267" s="102"/>
      <c r="PS267" s="102"/>
      <c r="PT267" s="102"/>
      <c r="PU267" s="102"/>
      <c r="PV267" s="102"/>
      <c r="PW267" s="102"/>
      <c r="PX267" s="102"/>
      <c r="PY267" s="102"/>
      <c r="PZ267" s="102"/>
      <c r="QA267" s="102"/>
      <c r="QB267" s="102"/>
      <c r="QC267" s="102"/>
      <c r="QD267" s="102"/>
      <c r="QE267" s="102"/>
      <c r="QF267" s="102"/>
      <c r="QG267" s="102"/>
      <c r="QH267" s="102"/>
      <c r="QI267" s="102"/>
      <c r="QJ267" s="102"/>
      <c r="QK267" s="102"/>
      <c r="QL267" s="102"/>
      <c r="QM267" s="102"/>
      <c r="QN267" s="102"/>
      <c r="QO267" s="102"/>
      <c r="QP267" s="102"/>
      <c r="QQ267" s="102"/>
      <c r="QR267" s="102"/>
      <c r="QS267" s="102"/>
      <c r="QT267" s="102"/>
      <c r="QU267" s="102"/>
      <c r="QV267" s="102"/>
      <c r="QW267" s="102"/>
      <c r="QX267" s="102"/>
      <c r="QY267" s="102"/>
      <c r="QZ267" s="102"/>
      <c r="RA267" s="102"/>
      <c r="RB267" s="102"/>
      <c r="RC267" s="102"/>
      <c r="RD267" s="102"/>
      <c r="RE267" s="102"/>
      <c r="RF267" s="102"/>
      <c r="RG267" s="102"/>
      <c r="RH267" s="102"/>
      <c r="RI267" s="102"/>
      <c r="RJ267" s="102"/>
      <c r="RK267" s="102"/>
      <c r="RL267" s="102"/>
      <c r="RM267" s="102"/>
      <c r="RN267" s="102"/>
      <c r="RO267" s="102"/>
      <c r="RP267" s="102"/>
      <c r="RQ267" s="102"/>
      <c r="RR267" s="102"/>
      <c r="RS267" s="102"/>
      <c r="RT267" s="102"/>
      <c r="RU267" s="102"/>
      <c r="RV267" s="102"/>
      <c r="RW267" s="102"/>
      <c r="RX267" s="102"/>
      <c r="RY267" s="102"/>
      <c r="RZ267" s="102"/>
      <c r="SA267" s="102"/>
      <c r="SB267" s="102"/>
      <c r="SC267" s="102"/>
      <c r="SD267" s="102"/>
      <c r="SE267" s="102"/>
      <c r="SF267" s="102"/>
      <c r="SG267" s="102"/>
      <c r="SH267" s="102"/>
      <c r="SI267" s="102"/>
      <c r="SJ267" s="102"/>
      <c r="SK267" s="102"/>
      <c r="SL267" s="102"/>
      <c r="SM267" s="102"/>
      <c r="SN267" s="102"/>
      <c r="SO267" s="102"/>
      <c r="SP267" s="102"/>
      <c r="SQ267" s="102"/>
      <c r="SR267" s="102"/>
      <c r="SS267" s="102"/>
      <c r="ST267" s="102"/>
      <c r="SU267" s="102"/>
      <c r="SV267" s="102"/>
      <c r="SW267" s="102"/>
      <c r="SX267" s="102"/>
      <c r="SY267" s="102"/>
      <c r="SZ267" s="102"/>
      <c r="TA267" s="102"/>
      <c r="TB267" s="102"/>
      <c r="TC267" s="102"/>
      <c r="TD267" s="102"/>
      <c r="TE267" s="102"/>
      <c r="TF267" s="102"/>
      <c r="TG267" s="102"/>
      <c r="TH267" s="102"/>
      <c r="TI267" s="102"/>
      <c r="TJ267" s="102"/>
      <c r="TK267" s="102"/>
      <c r="TL267" s="102"/>
      <c r="TM267" s="102"/>
      <c r="TN267" s="102"/>
      <c r="TO267" s="102"/>
      <c r="TP267" s="102"/>
      <c r="TQ267" s="102"/>
      <c r="TR267" s="102"/>
      <c r="TS267" s="102"/>
      <c r="TT267" s="102"/>
      <c r="TU267" s="102"/>
      <c r="TV267" s="102"/>
      <c r="TW267" s="102"/>
      <c r="TX267" s="102"/>
      <c r="TY267" s="102"/>
      <c r="TZ267" s="102"/>
      <c r="UA267" s="102"/>
      <c r="UB267" s="102"/>
      <c r="UC267" s="102"/>
      <c r="UD267" s="102"/>
      <c r="UE267" s="102"/>
      <c r="UF267" s="102"/>
      <c r="UG267" s="102"/>
      <c r="UH267" s="102"/>
      <c r="UI267" s="102"/>
      <c r="UJ267" s="102"/>
      <c r="UK267" s="102"/>
      <c r="UL267" s="102"/>
      <c r="UM267" s="102"/>
      <c r="UN267" s="102"/>
      <c r="UO267" s="102"/>
      <c r="UP267" s="102"/>
      <c r="UQ267" s="102"/>
      <c r="UR267" s="102"/>
      <c r="US267" s="102"/>
      <c r="UT267" s="102"/>
      <c r="UU267" s="102"/>
      <c r="UV267" s="102"/>
      <c r="UW267" s="102"/>
      <c r="UX267" s="102"/>
      <c r="UY267" s="102"/>
      <c r="UZ267" s="102"/>
      <c r="VA267" s="102"/>
      <c r="VB267" s="102"/>
      <c r="VC267" s="102"/>
      <c r="VD267" s="102"/>
      <c r="VE267" s="102"/>
      <c r="VF267" s="102"/>
      <c r="VG267" s="102"/>
      <c r="VH267" s="102"/>
      <c r="VI267" s="102"/>
      <c r="VJ267" s="102"/>
      <c r="VK267" s="102"/>
      <c r="VL267" s="102"/>
      <c r="VM267" s="102"/>
      <c r="VN267" s="102"/>
      <c r="VO267" s="102"/>
      <c r="VP267" s="102"/>
      <c r="VQ267" s="102"/>
      <c r="VR267" s="102"/>
      <c r="VS267" s="102"/>
      <c r="VT267" s="102"/>
      <c r="VU267" s="102"/>
      <c r="VV267" s="102"/>
      <c r="VW267" s="102"/>
      <c r="VX267" s="102"/>
      <c r="VY267" s="102"/>
      <c r="VZ267" s="102"/>
      <c r="WA267" s="102"/>
      <c r="WB267" s="102"/>
      <c r="WC267" s="102"/>
      <c r="WD267" s="102"/>
      <c r="WE267" s="102"/>
      <c r="WF267" s="102"/>
      <c r="WG267" s="102"/>
      <c r="WH267" s="102"/>
      <c r="WI267" s="102"/>
      <c r="WJ267" s="102"/>
      <c r="WK267" s="102"/>
      <c r="WL267" s="102"/>
      <c r="WM267" s="102"/>
      <c r="WN267" s="102"/>
      <c r="WO267" s="102"/>
      <c r="WP267" s="102"/>
      <c r="WQ267" s="102"/>
      <c r="WR267" s="102"/>
      <c r="WS267" s="102"/>
      <c r="WT267" s="102"/>
      <c r="WU267" s="102"/>
      <c r="WV267" s="102"/>
      <c r="WW267" s="102"/>
      <c r="WX267" s="102"/>
      <c r="WY267" s="102"/>
      <c r="WZ267" s="102"/>
      <c r="XA267" s="102"/>
      <c r="XB267" s="102"/>
      <c r="XC267" s="102"/>
      <c r="XD267" s="102"/>
      <c r="XE267" s="102"/>
      <c r="XF267" s="102"/>
      <c r="XG267" s="102"/>
      <c r="XH267" s="102"/>
      <c r="XI267" s="102"/>
      <c r="XJ267" s="102"/>
      <c r="XK267" s="102"/>
      <c r="XL267" s="102"/>
      <c r="XM267" s="102"/>
      <c r="XN267" s="102"/>
      <c r="XO267" s="102"/>
      <c r="XP267" s="102"/>
      <c r="XQ267" s="102"/>
      <c r="XR267" s="102"/>
      <c r="XS267" s="102"/>
      <c r="XT267" s="102"/>
      <c r="XU267" s="102"/>
      <c r="XV267" s="102"/>
      <c r="XW267" s="102"/>
      <c r="XX267" s="102"/>
      <c r="XY267" s="102"/>
      <c r="XZ267" s="102"/>
      <c r="YA267" s="102"/>
      <c r="YB267" s="102"/>
      <c r="YC267" s="102"/>
      <c r="YD267" s="102"/>
      <c r="YE267" s="102"/>
      <c r="YF267" s="102"/>
      <c r="YG267" s="102"/>
      <c r="YH267" s="102"/>
      <c r="YI267" s="102"/>
      <c r="YJ267" s="102"/>
      <c r="YK267" s="102"/>
      <c r="YL267" s="102"/>
      <c r="YM267" s="102"/>
      <c r="YN267" s="102"/>
      <c r="YO267" s="102"/>
      <c r="YP267" s="102"/>
      <c r="YQ267" s="102"/>
      <c r="YR267" s="102"/>
      <c r="YS267" s="102"/>
      <c r="YT267" s="102"/>
      <c r="YU267" s="102"/>
      <c r="YV267" s="102"/>
      <c r="YW267" s="102"/>
      <c r="YX267" s="102"/>
      <c r="YY267" s="102"/>
      <c r="YZ267" s="102"/>
      <c r="ZA267" s="102"/>
      <c r="ZB267" s="102"/>
      <c r="ZC267" s="102"/>
      <c r="ZD267" s="102"/>
      <c r="ZE267" s="102"/>
      <c r="ZF267" s="102"/>
      <c r="ZG267" s="102"/>
      <c r="ZH267" s="102"/>
      <c r="ZI267" s="102"/>
      <c r="ZJ267" s="102"/>
      <c r="ZK267" s="102"/>
      <c r="ZL267" s="102"/>
      <c r="ZM267" s="102"/>
      <c r="ZN267" s="102"/>
      <c r="ZO267" s="102"/>
      <c r="ZP267" s="102"/>
      <c r="ZQ267" s="102"/>
      <c r="ZR267" s="102"/>
      <c r="ZS267" s="102"/>
      <c r="ZT267" s="102"/>
      <c r="ZU267" s="102"/>
      <c r="ZV267" s="102"/>
      <c r="ZW267" s="102"/>
      <c r="ZX267" s="102"/>
      <c r="ZY267" s="102"/>
      <c r="ZZ267" s="102"/>
      <c r="AAA267" s="102"/>
      <c r="AAB267" s="102"/>
      <c r="AAC267" s="102"/>
      <c r="AAD267" s="102"/>
      <c r="AAE267" s="102"/>
      <c r="AAF267" s="102"/>
      <c r="AAG267" s="102"/>
      <c r="AAH267" s="102"/>
      <c r="AAI267" s="102"/>
      <c r="AAJ267" s="102"/>
      <c r="AAK267" s="102"/>
      <c r="AAL267" s="102"/>
      <c r="AAM267" s="102"/>
      <c r="AAN267" s="102"/>
      <c r="AAO267" s="102"/>
      <c r="AAP267" s="102"/>
      <c r="AAQ267" s="102"/>
      <c r="AAR267" s="102"/>
      <c r="AAS267" s="102"/>
      <c r="AAT267" s="102"/>
      <c r="AAU267" s="102"/>
      <c r="AAV267" s="102"/>
      <c r="AAW267" s="102"/>
      <c r="AAX267" s="102"/>
      <c r="AAY267" s="102"/>
      <c r="AAZ267" s="102"/>
      <c r="ABA267" s="102"/>
      <c r="ABB267" s="102"/>
      <c r="ABC267" s="102"/>
      <c r="ABD267" s="102"/>
      <c r="ABE267" s="102"/>
      <c r="ABF267" s="102"/>
      <c r="ABG267" s="102"/>
      <c r="ABH267" s="102"/>
      <c r="ABI267" s="102"/>
      <c r="ABJ267" s="102"/>
      <c r="ABK267" s="102"/>
      <c r="ABL267" s="102"/>
      <c r="ABM267" s="102"/>
      <c r="ABN267" s="102"/>
      <c r="ABO267" s="102"/>
      <c r="ABP267" s="102"/>
      <c r="ABQ267" s="102"/>
      <c r="ABR267" s="102"/>
      <c r="ABS267" s="102"/>
      <c r="ABT267" s="102"/>
      <c r="ABU267" s="102"/>
      <c r="ABV267" s="102"/>
      <c r="ABW267" s="102"/>
      <c r="ABX267" s="102"/>
      <c r="ABY267" s="102"/>
      <c r="ABZ267" s="102"/>
      <c r="ACA267" s="102"/>
      <c r="ACB267" s="102"/>
      <c r="ACC267" s="102"/>
      <c r="ACD267" s="102"/>
      <c r="ACE267" s="102"/>
      <c r="ACF267" s="102"/>
      <c r="ACG267" s="102"/>
      <c r="ACH267" s="102"/>
      <c r="ACI267" s="102"/>
      <c r="ACJ267" s="102"/>
      <c r="ACK267" s="102"/>
      <c r="ACL267" s="102"/>
      <c r="ACM267" s="102"/>
      <c r="ACN267" s="102"/>
      <c r="ACO267" s="102"/>
      <c r="ACP267" s="102"/>
      <c r="ACQ267" s="102"/>
      <c r="ACR267" s="102"/>
      <c r="ACS267" s="102"/>
      <c r="ACT267" s="102"/>
      <c r="ACU267" s="102"/>
      <c r="ACV267" s="102"/>
      <c r="ACW267" s="102"/>
      <c r="ACX267" s="102"/>
      <c r="ACY267" s="102"/>
      <c r="ACZ267" s="102"/>
      <c r="ADA267" s="102"/>
      <c r="ADB267" s="102"/>
      <c r="ADC267" s="102"/>
      <c r="ADD267" s="102"/>
      <c r="ADE267" s="102"/>
      <c r="ADF267" s="102"/>
      <c r="ADG267" s="102"/>
      <c r="ADH267" s="102"/>
      <c r="ADI267" s="102"/>
      <c r="ADJ267" s="102"/>
      <c r="ADK267" s="102"/>
      <c r="ADL267" s="102"/>
      <c r="ADM267" s="102"/>
      <c r="ADN267" s="102"/>
      <c r="ADO267" s="102"/>
      <c r="ADP267" s="102"/>
      <c r="ADQ267" s="102"/>
      <c r="ADR267" s="102"/>
      <c r="ADS267" s="102"/>
      <c r="ADT267" s="102"/>
      <c r="ADU267" s="102"/>
      <c r="ADV267" s="102"/>
      <c r="ADW267" s="102"/>
      <c r="ADX267" s="102"/>
      <c r="ADY267" s="102"/>
      <c r="ADZ267" s="102"/>
      <c r="AEA267" s="102"/>
      <c r="AEB267" s="102"/>
      <c r="AEC267" s="102"/>
      <c r="AED267" s="102"/>
      <c r="AEE267" s="102"/>
      <c r="AEF267" s="102"/>
      <c r="AEG267" s="102"/>
      <c r="AEH267" s="102"/>
      <c r="AEI267" s="102"/>
      <c r="AEJ267" s="102"/>
      <c r="AEK267" s="102"/>
      <c r="AEL267" s="102"/>
      <c r="AEM267" s="102"/>
      <c r="AEN267" s="102"/>
      <c r="AEO267" s="102"/>
      <c r="AEP267" s="102"/>
      <c r="AEQ267" s="102"/>
      <c r="AER267" s="102"/>
      <c r="AES267" s="102"/>
      <c r="AET267" s="102"/>
      <c r="AEU267" s="102"/>
      <c r="AEV267" s="102"/>
      <c r="AEW267" s="102"/>
      <c r="AEX267" s="102"/>
      <c r="AEY267" s="102"/>
      <c r="AEZ267" s="102"/>
      <c r="AFA267" s="102"/>
      <c r="AFB267" s="102"/>
      <c r="AFC267" s="102"/>
      <c r="AFD267" s="102"/>
      <c r="AFE267" s="102"/>
      <c r="AFF267" s="102"/>
      <c r="AFG267" s="102"/>
      <c r="AFH267" s="102"/>
      <c r="AFI267" s="102"/>
      <c r="AFJ267" s="102"/>
      <c r="AFK267" s="102"/>
      <c r="AFL267" s="102"/>
      <c r="AFM267" s="102"/>
      <c r="AFN267" s="102"/>
      <c r="AFO267" s="102"/>
      <c r="AFP267" s="102"/>
      <c r="AFQ267" s="102"/>
      <c r="AFR267" s="102"/>
      <c r="AFS267" s="102"/>
      <c r="AFT267" s="102"/>
      <c r="AFU267" s="102"/>
      <c r="AFV267" s="102"/>
      <c r="AFW267" s="102"/>
      <c r="AFX267" s="102"/>
      <c r="AFY267" s="102"/>
      <c r="AFZ267" s="102"/>
      <c r="AGA267" s="102"/>
      <c r="AGB267" s="102"/>
      <c r="AGC267" s="102"/>
      <c r="AGD267" s="102"/>
      <c r="AGE267" s="102"/>
      <c r="AGF267" s="102"/>
      <c r="AGG267" s="102"/>
      <c r="AGH267" s="102"/>
      <c r="AGI267" s="102"/>
      <c r="AGJ267" s="102"/>
      <c r="AGK267" s="102"/>
      <c r="AGL267" s="102"/>
      <c r="AGM267" s="102"/>
      <c r="AGN267" s="102"/>
      <c r="AGO267" s="102"/>
      <c r="AGP267" s="102"/>
      <c r="AGQ267" s="102"/>
      <c r="AGR267" s="102"/>
      <c r="AGS267" s="102"/>
      <c r="AGT267" s="102"/>
      <c r="AGU267" s="102"/>
      <c r="AGV267" s="102"/>
      <c r="AGW267" s="102"/>
      <c r="AGX267" s="102"/>
      <c r="AGY267" s="102"/>
      <c r="AGZ267" s="102"/>
      <c r="AHA267" s="102"/>
      <c r="AHB267" s="102"/>
      <c r="AHC267" s="102"/>
      <c r="AHD267" s="102"/>
      <c r="AHE267" s="102"/>
      <c r="AHF267" s="102"/>
      <c r="AHG267" s="102"/>
      <c r="AHH267" s="102"/>
      <c r="AHI267" s="102"/>
      <c r="AHJ267" s="102"/>
      <c r="AHK267" s="102"/>
      <c r="AHL267" s="102"/>
      <c r="AHM267" s="102"/>
      <c r="AHN267" s="102"/>
      <c r="AHO267" s="102"/>
      <c r="AHP267" s="102"/>
      <c r="AHQ267" s="102"/>
      <c r="AHR267" s="102"/>
      <c r="AHS267" s="102"/>
      <c r="AHT267" s="102"/>
      <c r="AHU267" s="102"/>
      <c r="AHV267" s="102"/>
      <c r="AHW267" s="102"/>
      <c r="AHX267" s="102"/>
      <c r="AHY267" s="102"/>
      <c r="AHZ267" s="102"/>
      <c r="AIA267" s="102"/>
      <c r="AIB267" s="102"/>
      <c r="AIC267" s="102"/>
      <c r="AID267" s="102"/>
      <c r="AIE267" s="102"/>
      <c r="AIF267" s="102"/>
      <c r="AIG267" s="102"/>
      <c r="AIH267" s="102"/>
      <c r="AII267" s="102"/>
      <c r="AIJ267" s="102"/>
      <c r="AIK267" s="102"/>
      <c r="AIL267" s="102"/>
      <c r="AIM267" s="102"/>
      <c r="AIN267" s="102"/>
      <c r="AIO267" s="102"/>
      <c r="AIP267" s="102"/>
      <c r="AIQ267" s="102"/>
      <c r="AIR267" s="102"/>
      <c r="AIS267" s="102"/>
      <c r="AIT267" s="102"/>
      <c r="AIU267" s="102"/>
      <c r="AIV267" s="102"/>
      <c r="AIW267" s="102"/>
      <c r="AIX267" s="102"/>
      <c r="AIY267" s="102"/>
      <c r="AIZ267" s="102"/>
      <c r="AJA267" s="102"/>
      <c r="AJB267" s="102"/>
      <c r="AJC267" s="102"/>
      <c r="AJD267" s="102"/>
      <c r="AJE267" s="102"/>
      <c r="AJF267" s="102"/>
      <c r="AJG267" s="102"/>
      <c r="AJH267" s="102"/>
      <c r="AJI267" s="102"/>
      <c r="AJJ267" s="102"/>
      <c r="AJK267" s="102"/>
      <c r="AJL267" s="102"/>
      <c r="AJM267" s="102"/>
      <c r="AJN267" s="102"/>
      <c r="AJO267" s="102"/>
      <c r="AJP267" s="102"/>
      <c r="AJQ267" s="102"/>
      <c r="AJR267" s="102"/>
      <c r="AJS267" s="102"/>
      <c r="AJT267" s="102"/>
      <c r="AJU267" s="102"/>
      <c r="AJV267" s="102"/>
      <c r="AJW267" s="102"/>
      <c r="AJX267" s="102"/>
      <c r="AJY267" s="102"/>
      <c r="AJZ267" s="102"/>
      <c r="AKA267" s="102"/>
      <c r="AKB267" s="102"/>
      <c r="AKC267" s="102"/>
      <c r="AKD267" s="102"/>
      <c r="AKE267" s="102"/>
      <c r="AKF267" s="102"/>
      <c r="AKG267" s="102"/>
      <c r="AKH267" s="102"/>
      <c r="AKI267" s="102"/>
      <c r="AKJ267" s="102"/>
      <c r="AKK267" s="102"/>
      <c r="AKL267" s="102"/>
      <c r="AKM267" s="102"/>
      <c r="AKN267" s="102"/>
      <c r="AKO267" s="102"/>
      <c r="AKP267" s="102"/>
      <c r="AKQ267" s="102"/>
      <c r="AKR267" s="102"/>
      <c r="AKS267" s="102"/>
      <c r="AKT267" s="102"/>
      <c r="AKU267" s="102"/>
      <c r="AKV267" s="102"/>
      <c r="AKW267" s="102"/>
      <c r="AKX267" s="102"/>
      <c r="AKY267" s="102"/>
      <c r="AKZ267" s="102"/>
      <c r="ALA267" s="102"/>
      <c r="ALB267" s="102"/>
      <c r="ALC267" s="102"/>
      <c r="ALD267" s="102"/>
      <c r="ALE267" s="102"/>
      <c r="ALF267" s="102"/>
      <c r="ALG267" s="102"/>
      <c r="ALH267" s="102"/>
      <c r="ALI267" s="102"/>
      <c r="ALJ267" s="102"/>
      <c r="ALK267" s="102"/>
      <c r="ALL267" s="102"/>
      <c r="ALM267" s="102"/>
      <c r="ALN267" s="102"/>
      <c r="ALO267" s="102"/>
      <c r="ALP267" s="102"/>
      <c r="ALQ267" s="102"/>
      <c r="ALR267" s="102"/>
      <c r="ALS267" s="102"/>
      <c r="ALT267" s="102"/>
      <c r="ALU267" s="102"/>
      <c r="ALV267" s="102"/>
      <c r="ALW267" s="102"/>
      <c r="ALX267" s="102"/>
      <c r="ALY267" s="102"/>
      <c r="ALZ267" s="102"/>
      <c r="AMA267" s="102"/>
      <c r="AMB267" s="102"/>
      <c r="AMC267" s="102"/>
      <c r="AMD267" s="102"/>
      <c r="AME267" s="102"/>
      <c r="AMF267" s="102"/>
      <c r="AMG267" s="102"/>
      <c r="AMH267" s="102"/>
      <c r="AMI267" s="102"/>
      <c r="AMJ267" s="102"/>
      <c r="AMK267" s="102"/>
      <c r="AML267" s="102"/>
      <c r="AMM267" s="102"/>
      <c r="AMN267" s="102"/>
      <c r="AMO267" s="102"/>
      <c r="AMP267" s="102"/>
      <c r="AMQ267" s="102"/>
      <c r="AMR267" s="102"/>
      <c r="AMS267" s="102"/>
      <c r="AMT267" s="102"/>
      <c r="AMU267" s="102"/>
      <c r="AMV267" s="102"/>
      <c r="AMW267" s="102"/>
      <c r="AMX267" s="102"/>
      <c r="AMY267" s="102"/>
      <c r="AMZ267" s="102"/>
      <c r="ANA267" s="102"/>
      <c r="ANB267" s="102"/>
      <c r="ANC267" s="102"/>
      <c r="AND267" s="102"/>
      <c r="ANE267" s="102"/>
      <c r="ANF267" s="102"/>
      <c r="ANG267" s="102"/>
      <c r="ANH267" s="102"/>
      <c r="ANI267" s="102"/>
      <c r="ANJ267" s="102"/>
      <c r="ANK267" s="102"/>
      <c r="ANL267" s="102"/>
      <c r="ANM267" s="102"/>
      <c r="ANN267" s="102"/>
      <c r="ANO267" s="102"/>
      <c r="ANP267" s="102"/>
      <c r="ANQ267" s="102"/>
      <c r="ANR267" s="102"/>
      <c r="ANS267" s="102"/>
      <c r="ANT267" s="102"/>
      <c r="ANU267" s="102"/>
      <c r="ANV267" s="102"/>
      <c r="ANW267" s="102"/>
      <c r="ANX267" s="102"/>
      <c r="ANY267" s="102"/>
      <c r="ANZ267" s="102"/>
      <c r="AOA267" s="102"/>
      <c r="AOB267" s="102"/>
      <c r="AOC267" s="102"/>
      <c r="AOD267" s="102"/>
      <c r="AOE267" s="102"/>
      <c r="AOF267" s="102"/>
      <c r="AOG267" s="102"/>
      <c r="AOH267" s="102"/>
      <c r="AOI267" s="102"/>
      <c r="AOJ267" s="102"/>
      <c r="AOK267" s="102"/>
      <c r="AOL267" s="102"/>
      <c r="AOM267" s="102"/>
      <c r="AON267" s="102"/>
      <c r="AOO267" s="102"/>
      <c r="AOP267" s="102"/>
      <c r="AOQ267" s="102"/>
      <c r="AOR267" s="102"/>
      <c r="AOS267" s="102"/>
      <c r="AOT267" s="102"/>
      <c r="AOU267" s="102"/>
      <c r="AOV267" s="102"/>
      <c r="AOW267" s="102"/>
      <c r="AOX267" s="102"/>
      <c r="AOY267" s="102"/>
      <c r="AOZ267" s="102"/>
      <c r="APA267" s="102"/>
      <c r="APB267" s="102"/>
      <c r="APC267" s="102"/>
      <c r="APD267" s="102"/>
      <c r="APE267" s="102"/>
      <c r="APF267" s="102"/>
      <c r="APG267" s="102"/>
      <c r="APH267" s="102"/>
      <c r="API267" s="102"/>
      <c r="APJ267" s="102"/>
      <c r="APK267" s="102"/>
      <c r="APL267" s="102"/>
      <c r="APM267" s="102"/>
      <c r="APN267" s="102"/>
      <c r="APO267" s="102"/>
      <c r="APP267" s="102"/>
      <c r="APQ267" s="102"/>
      <c r="APR267" s="102"/>
      <c r="APS267" s="102"/>
      <c r="APT267" s="102"/>
      <c r="APU267" s="102"/>
      <c r="APV267" s="102"/>
      <c r="APW267" s="102"/>
      <c r="APX267" s="102"/>
      <c r="APY267" s="102"/>
      <c r="APZ267" s="102"/>
      <c r="AQA267" s="102"/>
      <c r="AQB267" s="102"/>
      <c r="AQC267" s="102"/>
      <c r="AQD267" s="102"/>
      <c r="AQE267" s="102"/>
      <c r="AQF267" s="102"/>
      <c r="AQG267" s="102"/>
      <c r="AQH267" s="102"/>
      <c r="AQI267" s="102"/>
      <c r="AQJ267" s="102"/>
      <c r="AQK267" s="102"/>
      <c r="AQL267" s="102"/>
      <c r="AQM267" s="102"/>
      <c r="AQN267" s="102"/>
      <c r="AQO267" s="102"/>
      <c r="AQP267" s="102"/>
      <c r="AQQ267" s="102"/>
      <c r="AQR267" s="102"/>
      <c r="AQS267" s="102"/>
      <c r="AQT267" s="102"/>
      <c r="AQU267" s="102"/>
      <c r="AQV267" s="102"/>
      <c r="AQW267" s="102"/>
      <c r="AQX267" s="102"/>
      <c r="AQY267" s="102"/>
      <c r="AQZ267" s="102"/>
      <c r="ARA267" s="102"/>
      <c r="ARB267" s="102"/>
      <c r="ARC267" s="102"/>
      <c r="ARD267" s="102"/>
      <c r="ARE267" s="102"/>
      <c r="ARF267" s="102"/>
      <c r="ARG267" s="102"/>
      <c r="ARH267" s="102"/>
      <c r="ARI267" s="102"/>
      <c r="ARJ267" s="102"/>
      <c r="ARK267" s="102"/>
      <c r="ARL267" s="102"/>
      <c r="ARM267" s="102"/>
      <c r="ARN267" s="102"/>
      <c r="ARO267" s="102"/>
      <c r="ARP267" s="102"/>
      <c r="ARQ267" s="102"/>
      <c r="ARR267" s="102"/>
      <c r="ARS267" s="102"/>
      <c r="ART267" s="102"/>
      <c r="ARU267" s="102"/>
      <c r="ARV267" s="102"/>
      <c r="ARW267" s="102"/>
      <c r="ARX267" s="102"/>
      <c r="ARY267" s="102"/>
      <c r="ARZ267" s="102"/>
      <c r="ASA267" s="102"/>
      <c r="ASB267" s="102"/>
      <c r="ASC267" s="102"/>
      <c r="ASD267" s="102"/>
      <c r="ASE267" s="102"/>
      <c r="ASF267" s="102"/>
      <c r="ASG267" s="102"/>
      <c r="ASH267" s="102"/>
      <c r="ASI267" s="102"/>
      <c r="ASJ267" s="102"/>
      <c r="ASK267" s="102"/>
      <c r="ASL267" s="102"/>
      <c r="ASM267" s="102"/>
      <c r="ASN267" s="102"/>
      <c r="ASO267" s="102"/>
      <c r="ASP267" s="102"/>
      <c r="ASQ267" s="102"/>
      <c r="ASR267" s="102"/>
      <c r="ASS267" s="102"/>
      <c r="AST267" s="102"/>
      <c r="ASU267" s="102"/>
      <c r="ASV267" s="102"/>
      <c r="ASW267" s="102"/>
      <c r="ASX267" s="102"/>
      <c r="ASY267" s="102"/>
      <c r="ASZ267" s="102"/>
      <c r="ATA267" s="102"/>
      <c r="ATB267" s="102"/>
      <c r="ATC267" s="102"/>
      <c r="ATD267" s="102"/>
      <c r="ATE267" s="102"/>
      <c r="ATF267" s="102"/>
      <c r="ATG267" s="102"/>
      <c r="ATH267" s="102"/>
      <c r="ATI267" s="102"/>
      <c r="ATJ267" s="102"/>
      <c r="ATK267" s="102"/>
      <c r="ATL267" s="102"/>
      <c r="ATM267" s="102"/>
      <c r="ATN267" s="102"/>
      <c r="ATO267" s="102"/>
      <c r="ATP267" s="102"/>
      <c r="ATQ267" s="102"/>
      <c r="ATR267" s="102"/>
      <c r="ATS267" s="102"/>
      <c r="ATT267" s="102"/>
      <c r="ATU267" s="102"/>
      <c r="ATV267" s="102"/>
      <c r="ATW267" s="102"/>
      <c r="ATX267" s="102"/>
      <c r="ATY267" s="102"/>
      <c r="ATZ267" s="102"/>
      <c r="AUA267" s="102"/>
      <c r="AUB267" s="102"/>
      <c r="AUC267" s="102"/>
      <c r="AUD267" s="102"/>
      <c r="AUE267" s="102"/>
      <c r="AUF267" s="102"/>
      <c r="AUG267" s="102"/>
      <c r="AUH267" s="102"/>
      <c r="AUI267" s="102"/>
      <c r="AUJ267" s="102"/>
      <c r="AUK267" s="102"/>
      <c r="AUL267" s="102"/>
      <c r="AUM267" s="102"/>
      <c r="AUN267" s="102"/>
      <c r="AUO267" s="102"/>
      <c r="AUP267" s="102"/>
      <c r="AUQ267" s="102"/>
      <c r="AUR267" s="102"/>
      <c r="AUS267" s="102"/>
      <c r="AUT267" s="102"/>
      <c r="AUU267" s="102"/>
      <c r="AUV267" s="102"/>
      <c r="AUW267" s="102"/>
      <c r="AUX267" s="102"/>
      <c r="AUY267" s="102"/>
      <c r="AUZ267" s="102"/>
      <c r="AVA267" s="102"/>
      <c r="AVB267" s="102"/>
      <c r="AVC267" s="102"/>
      <c r="AVD267" s="102"/>
      <c r="AVE267" s="102"/>
      <c r="AVF267" s="102"/>
      <c r="AVG267" s="102"/>
      <c r="AVH267" s="102"/>
      <c r="AVI267" s="102"/>
      <c r="AVJ267" s="102"/>
      <c r="AVK267" s="102"/>
      <c r="AVL267" s="102"/>
      <c r="AVM267" s="102"/>
      <c r="AVN267" s="102"/>
      <c r="AVO267" s="102"/>
      <c r="AVP267" s="102"/>
      <c r="AVQ267" s="102"/>
      <c r="AVR267" s="102"/>
      <c r="AVS267" s="102"/>
      <c r="AVT267" s="102"/>
      <c r="AVU267" s="102"/>
      <c r="AVV267" s="102"/>
      <c r="AVW267" s="102"/>
      <c r="AVX267" s="102"/>
      <c r="AVY267" s="102"/>
      <c r="AVZ267" s="102"/>
      <c r="AWA267" s="102"/>
      <c r="AWB267" s="102"/>
      <c r="AWC267" s="102"/>
      <c r="AWD267" s="102"/>
      <c r="AWE267" s="102"/>
      <c r="AWF267" s="102"/>
      <c r="AWG267" s="102"/>
      <c r="AWH267" s="102"/>
      <c r="AWI267" s="102"/>
      <c r="AWJ267" s="102"/>
      <c r="AWK267" s="102"/>
      <c r="AWL267" s="102"/>
      <c r="AWM267" s="102"/>
      <c r="AWN267" s="102"/>
      <c r="AWO267" s="102"/>
      <c r="AWP267" s="102"/>
      <c r="AWQ267" s="102"/>
      <c r="AWR267" s="102"/>
      <c r="AWS267" s="102"/>
      <c r="AWT267" s="102"/>
      <c r="AWU267" s="102"/>
      <c r="AWV267" s="102"/>
      <c r="AWW267" s="102"/>
      <c r="AWX267" s="102"/>
      <c r="AWY267" s="102"/>
      <c r="AWZ267" s="102"/>
      <c r="AXA267" s="102"/>
      <c r="AXB267" s="102"/>
      <c r="AXC267" s="102"/>
      <c r="AXD267" s="102"/>
      <c r="AXE267" s="102"/>
      <c r="AXF267" s="102"/>
      <c r="AXG267" s="102"/>
      <c r="AXH267" s="102"/>
      <c r="AXI267" s="102"/>
      <c r="AXJ267" s="102"/>
      <c r="AXK267" s="102"/>
      <c r="AXL267" s="102"/>
      <c r="AXM267" s="102"/>
      <c r="AXN267" s="102"/>
      <c r="AXO267" s="102"/>
      <c r="AXP267" s="102"/>
      <c r="AXQ267" s="102"/>
      <c r="AXR267" s="102"/>
      <c r="AXS267" s="102"/>
      <c r="AXT267" s="102"/>
      <c r="AXU267" s="102"/>
      <c r="AXV267" s="102"/>
      <c r="AXW267" s="102"/>
      <c r="AXX267" s="102"/>
      <c r="AXY267" s="102"/>
      <c r="AXZ267" s="102"/>
      <c r="AYA267" s="102"/>
      <c r="AYB267" s="102"/>
      <c r="AYC267" s="102"/>
      <c r="AYD267" s="102"/>
      <c r="AYE267" s="102"/>
      <c r="AYF267" s="102"/>
      <c r="AYG267" s="102"/>
      <c r="AYH267" s="102"/>
      <c r="AYI267" s="102"/>
      <c r="AYJ267" s="102"/>
      <c r="AYK267" s="102"/>
      <c r="AYL267" s="102"/>
      <c r="AYM267" s="102"/>
      <c r="AYN267" s="102"/>
      <c r="AYO267" s="102"/>
      <c r="AYP267" s="102"/>
      <c r="AYQ267" s="102"/>
      <c r="AYR267" s="102"/>
      <c r="AYS267" s="102"/>
      <c r="AYT267" s="102"/>
      <c r="AYU267" s="102"/>
      <c r="AYV267" s="102"/>
      <c r="AYW267" s="102"/>
      <c r="AYX267" s="102"/>
      <c r="AYY267" s="102"/>
      <c r="AYZ267" s="102"/>
      <c r="AZA267" s="102"/>
      <c r="AZB267" s="102"/>
      <c r="AZC267" s="102"/>
      <c r="AZD267" s="102"/>
      <c r="AZE267" s="102"/>
      <c r="AZF267" s="102"/>
      <c r="AZG267" s="102"/>
      <c r="AZH267" s="102"/>
      <c r="AZI267" s="102"/>
      <c r="AZJ267" s="102"/>
      <c r="AZK267" s="102"/>
      <c r="AZL267" s="102"/>
      <c r="AZM267" s="102"/>
      <c r="AZN267" s="102"/>
      <c r="AZO267" s="102"/>
      <c r="AZP267" s="102"/>
      <c r="AZQ267" s="102"/>
      <c r="AZR267" s="102"/>
      <c r="AZS267" s="102"/>
      <c r="AZT267" s="102"/>
      <c r="AZU267" s="102"/>
      <c r="AZV267" s="102"/>
      <c r="AZW267" s="102"/>
      <c r="AZX267" s="102"/>
      <c r="AZY267" s="102"/>
      <c r="AZZ267" s="102"/>
      <c r="BAA267" s="102"/>
      <c r="BAB267" s="102"/>
      <c r="BAC267" s="102"/>
      <c r="BAD267" s="102"/>
      <c r="BAE267" s="102"/>
      <c r="BAF267" s="102"/>
      <c r="BAG267" s="102"/>
      <c r="BAH267" s="102"/>
      <c r="BAI267" s="102"/>
      <c r="BAJ267" s="102"/>
      <c r="BAK267" s="102"/>
      <c r="BAL267" s="102"/>
      <c r="BAM267" s="102"/>
      <c r="BAN267" s="102"/>
      <c r="BAO267" s="102"/>
      <c r="BAP267" s="102"/>
      <c r="BAQ267" s="102"/>
      <c r="BAR267" s="102"/>
      <c r="BAS267" s="102"/>
      <c r="BAT267" s="102"/>
      <c r="BAU267" s="102"/>
      <c r="BAV267" s="102"/>
      <c r="BAW267" s="102"/>
      <c r="BAX267" s="102"/>
      <c r="BAY267" s="102"/>
      <c r="BAZ267" s="102"/>
      <c r="BBA267" s="102"/>
      <c r="BBB267" s="102"/>
      <c r="BBC267" s="102"/>
      <c r="BBD267" s="102"/>
      <c r="BBE267" s="102"/>
      <c r="BBF267" s="102"/>
      <c r="BBG267" s="102"/>
      <c r="BBH267" s="102"/>
      <c r="BBI267" s="102"/>
      <c r="BBJ267" s="102"/>
      <c r="BBK267" s="102"/>
      <c r="BBL267" s="102"/>
      <c r="BBM267" s="102"/>
      <c r="BBN267" s="102"/>
      <c r="BBO267" s="102"/>
      <c r="BBP267" s="102"/>
      <c r="BBQ267" s="102"/>
      <c r="BBR267" s="102"/>
      <c r="BBS267" s="102"/>
      <c r="BBT267" s="102"/>
      <c r="BBU267" s="102"/>
      <c r="BBV267" s="102"/>
      <c r="BBW267" s="102"/>
      <c r="BBX267" s="102"/>
      <c r="BBY267" s="102"/>
      <c r="BBZ267" s="102"/>
      <c r="BCA267" s="102"/>
      <c r="BCB267" s="102"/>
      <c r="BCC267" s="102"/>
      <c r="BCD267" s="102"/>
      <c r="BCE267" s="102"/>
      <c r="BCF267" s="102"/>
      <c r="BCG267" s="102"/>
      <c r="BCH267" s="102"/>
      <c r="BCI267" s="102"/>
      <c r="BCJ267" s="102"/>
      <c r="BCK267" s="102"/>
      <c r="BCL267" s="102"/>
      <c r="BCM267" s="102"/>
      <c r="BCN267" s="102"/>
      <c r="BCO267" s="102"/>
      <c r="BCP267" s="102"/>
      <c r="BCQ267" s="102"/>
      <c r="BCR267" s="102"/>
      <c r="BCS267" s="102"/>
      <c r="BCT267" s="102"/>
      <c r="BCU267" s="102"/>
      <c r="BCV267" s="102"/>
      <c r="BCW267" s="102"/>
      <c r="BCX267" s="102"/>
      <c r="BCY267" s="102"/>
      <c r="BCZ267" s="102"/>
      <c r="BDA267" s="102"/>
      <c r="BDB267" s="102"/>
      <c r="BDC267" s="102"/>
      <c r="BDD267" s="102"/>
      <c r="BDE267" s="102"/>
      <c r="BDF267" s="102"/>
      <c r="BDG267" s="102"/>
      <c r="BDH267" s="102"/>
      <c r="BDI267" s="102"/>
      <c r="BDJ267" s="102"/>
      <c r="BDK267" s="102"/>
      <c r="BDL267" s="102"/>
      <c r="BDM267" s="102"/>
      <c r="BDN267" s="102"/>
      <c r="BDO267" s="102"/>
      <c r="BDP267" s="102"/>
      <c r="BDQ267" s="102"/>
      <c r="BDR267" s="102"/>
      <c r="BDS267" s="102"/>
      <c r="BDT267" s="102"/>
      <c r="BDU267" s="102"/>
      <c r="BDV267" s="102"/>
      <c r="BDW267" s="102"/>
      <c r="BDX267" s="102"/>
      <c r="BDY267" s="102"/>
      <c r="BDZ267" s="102"/>
      <c r="BEA267" s="102"/>
      <c r="BEB267" s="102"/>
      <c r="BEC267" s="102"/>
      <c r="BED267" s="102"/>
      <c r="BEE267" s="102"/>
      <c r="BEF267" s="102"/>
      <c r="BEG267" s="102"/>
      <c r="BEH267" s="102"/>
      <c r="BEI267" s="102"/>
      <c r="BEJ267" s="102"/>
      <c r="BEK267" s="102"/>
      <c r="BEL267" s="102"/>
      <c r="BEM267" s="102"/>
      <c r="BEN267" s="102"/>
      <c r="BEO267" s="102"/>
      <c r="BEP267" s="102"/>
      <c r="BEQ267" s="102"/>
      <c r="BER267" s="102"/>
      <c r="BES267" s="102"/>
      <c r="BET267" s="102"/>
      <c r="BEU267" s="102"/>
      <c r="BEV267" s="102"/>
      <c r="BEW267" s="102"/>
      <c r="BEX267" s="102"/>
      <c r="BEY267" s="102"/>
      <c r="BEZ267" s="102"/>
      <c r="BFA267" s="102"/>
      <c r="BFB267" s="102"/>
      <c r="BFC267" s="102"/>
      <c r="BFD267" s="102"/>
      <c r="BFE267" s="102"/>
      <c r="BFF267" s="102"/>
      <c r="BFG267" s="102"/>
      <c r="BFH267" s="102"/>
      <c r="BFI267" s="102"/>
      <c r="BFJ267" s="102"/>
      <c r="BFK267" s="102"/>
      <c r="BFL267" s="102"/>
      <c r="BFM267" s="102"/>
      <c r="BFN267" s="102"/>
      <c r="BFO267" s="102"/>
      <c r="BFP267" s="102"/>
      <c r="BFQ267" s="102"/>
      <c r="BFR267" s="102"/>
      <c r="BFS267" s="102"/>
      <c r="BFT267" s="102"/>
      <c r="BFU267" s="102"/>
      <c r="BFV267" s="102"/>
      <c r="BFW267" s="102"/>
      <c r="BFX267" s="102"/>
      <c r="BFY267" s="102"/>
      <c r="BFZ267" s="102"/>
      <c r="BGA267" s="102"/>
      <c r="BGB267" s="102"/>
      <c r="BGC267" s="102"/>
      <c r="BGD267" s="102"/>
      <c r="BGE267" s="102"/>
      <c r="BGF267" s="102"/>
      <c r="BGG267" s="102"/>
      <c r="BGH267" s="102"/>
      <c r="BGI267" s="102"/>
      <c r="BGJ267" s="102"/>
      <c r="BGK267" s="102"/>
      <c r="BGL267" s="102"/>
      <c r="BGM267" s="102"/>
      <c r="BGN267" s="102"/>
      <c r="BGO267" s="102"/>
      <c r="BGP267" s="102"/>
      <c r="BGQ267" s="102"/>
      <c r="BGR267" s="102"/>
      <c r="BGS267" s="102"/>
      <c r="BGT267" s="102"/>
      <c r="BGU267" s="102"/>
      <c r="BGV267" s="102"/>
      <c r="BGW267" s="102"/>
      <c r="BGX267" s="102"/>
      <c r="BGY267" s="102"/>
      <c r="BGZ267" s="102"/>
      <c r="BHA267" s="102"/>
      <c r="BHB267" s="102"/>
      <c r="BHC267" s="102"/>
      <c r="BHD267" s="102"/>
      <c r="BHE267" s="102"/>
      <c r="BHF267" s="102"/>
      <c r="BHG267" s="102"/>
      <c r="BHH267" s="102"/>
      <c r="BHI267" s="102"/>
      <c r="BHJ267" s="102"/>
      <c r="BHK267" s="102"/>
      <c r="BHL267" s="102"/>
      <c r="BHM267" s="102"/>
      <c r="BHN267" s="102"/>
      <c r="BHO267" s="102"/>
      <c r="BHP267" s="102"/>
      <c r="BHQ267" s="102"/>
      <c r="BHR267" s="102"/>
      <c r="BHS267" s="102"/>
      <c r="BHT267" s="102"/>
      <c r="BHU267" s="102"/>
      <c r="BHV267" s="102"/>
      <c r="BHW267" s="102"/>
      <c r="BHX267" s="102"/>
      <c r="BHY267" s="102"/>
      <c r="BHZ267" s="102"/>
      <c r="BIA267" s="102"/>
      <c r="BIB267" s="102"/>
      <c r="BIC267" s="102"/>
      <c r="BID267" s="102"/>
      <c r="BIE267" s="102"/>
      <c r="BIF267" s="102"/>
      <c r="BIG267" s="102"/>
      <c r="BIH267" s="102"/>
      <c r="BII267" s="102"/>
      <c r="BIJ267" s="102"/>
      <c r="BIK267" s="102"/>
      <c r="BIL267" s="102"/>
      <c r="BIM267" s="102"/>
      <c r="BIN267" s="102"/>
      <c r="BIO267" s="102"/>
      <c r="BIP267" s="102"/>
      <c r="BIQ267" s="102"/>
      <c r="BIR267" s="102"/>
      <c r="BIS267" s="102"/>
      <c r="BIT267" s="102"/>
      <c r="BIU267" s="102"/>
      <c r="BIV267" s="102"/>
      <c r="BIW267" s="102"/>
      <c r="BIX267" s="102"/>
      <c r="BIY267" s="102"/>
      <c r="BIZ267" s="102"/>
      <c r="BJA267" s="102"/>
      <c r="BJB267" s="102"/>
      <c r="BJC267" s="102"/>
      <c r="BJD267" s="102"/>
      <c r="BJE267" s="102"/>
      <c r="BJF267" s="102"/>
      <c r="BJG267" s="102"/>
      <c r="BJH267" s="102"/>
      <c r="BJI267" s="102"/>
      <c r="BJJ267" s="102"/>
      <c r="BJK267" s="102"/>
      <c r="BJL267" s="102"/>
      <c r="BJM267" s="102"/>
      <c r="BJN267" s="102"/>
      <c r="BJO267" s="102"/>
      <c r="BJP267" s="102"/>
      <c r="BJQ267" s="102"/>
      <c r="BJR267" s="102"/>
      <c r="BJS267" s="102"/>
      <c r="BJT267" s="102"/>
      <c r="BJU267" s="102"/>
      <c r="BJV267" s="102"/>
      <c r="BJW267" s="102"/>
      <c r="BJX267" s="102"/>
      <c r="BJY267" s="102"/>
      <c r="BJZ267" s="102"/>
      <c r="BKA267" s="102"/>
      <c r="BKB267" s="102"/>
      <c r="BKC267" s="102"/>
      <c r="BKD267" s="102"/>
      <c r="BKE267" s="102"/>
      <c r="BKF267" s="102"/>
      <c r="BKG267" s="102"/>
      <c r="BKH267" s="102"/>
      <c r="BKI267" s="102"/>
      <c r="BKJ267" s="102"/>
      <c r="BKK267" s="102"/>
      <c r="BKL267" s="102"/>
      <c r="BKM267" s="102"/>
      <c r="BKN267" s="102"/>
      <c r="BKO267" s="102"/>
      <c r="BKP267" s="102"/>
      <c r="BKQ267" s="102"/>
      <c r="BKR267" s="102"/>
      <c r="BKS267" s="102"/>
      <c r="BKT267" s="102"/>
      <c r="BKU267" s="102"/>
      <c r="BKV267" s="102"/>
      <c r="BKW267" s="102"/>
      <c r="BKX267" s="102"/>
      <c r="BKY267" s="102"/>
      <c r="BKZ267" s="102"/>
      <c r="BLA267" s="102"/>
      <c r="BLB267" s="102"/>
      <c r="BLC267" s="102"/>
      <c r="BLD267" s="102"/>
      <c r="BLE267" s="102"/>
      <c r="BLF267" s="102"/>
      <c r="BLG267" s="102"/>
      <c r="BLH267" s="102"/>
      <c r="BLI267" s="102"/>
      <c r="BLJ267" s="102"/>
      <c r="BLK267" s="102"/>
      <c r="BLL267" s="102"/>
      <c r="BLM267" s="102"/>
      <c r="BLN267" s="102"/>
      <c r="BLO267" s="102"/>
      <c r="BLP267" s="102"/>
      <c r="BLQ267" s="102"/>
      <c r="BLR267" s="102"/>
      <c r="BLS267" s="102"/>
      <c r="BLT267" s="102"/>
      <c r="BLU267" s="102"/>
      <c r="BLV267" s="102"/>
      <c r="BLW267" s="102"/>
      <c r="BLX267" s="102"/>
      <c r="BLY267" s="102"/>
      <c r="BLZ267" s="102"/>
      <c r="BMA267" s="102"/>
      <c r="BMB267" s="102"/>
      <c r="BMC267" s="102"/>
      <c r="BMD267" s="102"/>
      <c r="BME267" s="102"/>
      <c r="BMF267" s="102"/>
      <c r="BMG267" s="102"/>
      <c r="BMH267" s="102"/>
      <c r="BMI267" s="102"/>
      <c r="BMJ267" s="102"/>
      <c r="BMK267" s="102"/>
      <c r="BML267" s="102"/>
      <c r="BMM267" s="102"/>
      <c r="BMN267" s="102"/>
      <c r="BMO267" s="102"/>
      <c r="BMP267" s="102"/>
      <c r="BMQ267" s="102"/>
      <c r="BMR267" s="102"/>
      <c r="BMS267" s="102"/>
      <c r="BMT267" s="102"/>
      <c r="BMU267" s="102"/>
      <c r="BMV267" s="102"/>
      <c r="BMW267" s="102"/>
      <c r="BMX267" s="102"/>
      <c r="BMY267" s="102"/>
      <c r="BMZ267" s="102"/>
      <c r="BNA267" s="102"/>
      <c r="BNB267" s="102"/>
      <c r="BNC267" s="102"/>
      <c r="BND267" s="102"/>
      <c r="BNE267" s="102"/>
      <c r="BNF267" s="102"/>
      <c r="BNG267" s="102"/>
      <c r="BNH267" s="102"/>
      <c r="BNI267" s="102"/>
      <c r="BNJ267" s="102"/>
      <c r="BNK267" s="102"/>
      <c r="BNL267" s="102"/>
      <c r="BNM267" s="102"/>
      <c r="BNN267" s="102"/>
      <c r="BNO267" s="102"/>
      <c r="BNP267" s="102"/>
      <c r="BNQ267" s="102"/>
      <c r="BNR267" s="102"/>
      <c r="BNS267" s="102"/>
      <c r="BNT267" s="102"/>
      <c r="BNU267" s="102"/>
      <c r="BNV267" s="102"/>
      <c r="BNW267" s="102"/>
      <c r="BNX267" s="102"/>
      <c r="BNY267" s="102"/>
      <c r="BNZ267" s="102"/>
      <c r="BOA267" s="102"/>
      <c r="BOB267" s="102"/>
      <c r="BOC267" s="102"/>
      <c r="BOD267" s="102"/>
      <c r="BOE267" s="102"/>
      <c r="BOF267" s="102"/>
      <c r="BOG267" s="102"/>
      <c r="BOH267" s="102"/>
      <c r="BOI267" s="102"/>
      <c r="BOJ267" s="102"/>
      <c r="BOK267" s="102"/>
      <c r="BOL267" s="102"/>
      <c r="BOM267" s="102"/>
      <c r="BON267" s="102"/>
      <c r="BOO267" s="102"/>
      <c r="BOP267" s="102"/>
      <c r="BOQ267" s="102"/>
      <c r="BOR267" s="102"/>
      <c r="BOS267" s="102"/>
      <c r="BOT267" s="102"/>
      <c r="BOU267" s="102"/>
      <c r="BOV267" s="102"/>
      <c r="BOW267" s="102"/>
      <c r="BOX267" s="102"/>
      <c r="BOY267" s="102"/>
      <c r="BOZ267" s="102"/>
      <c r="BPA267" s="102"/>
      <c r="BPB267" s="102"/>
      <c r="BPC267" s="102"/>
      <c r="BPD267" s="102"/>
      <c r="BPE267" s="102"/>
      <c r="BPF267" s="102"/>
      <c r="BPG267" s="102"/>
      <c r="BPH267" s="102"/>
      <c r="BPI267" s="102"/>
      <c r="BPJ267" s="102"/>
      <c r="BPK267" s="102"/>
      <c r="BPL267" s="102"/>
      <c r="BPM267" s="102"/>
      <c r="BPN267" s="102"/>
      <c r="BPO267" s="102"/>
      <c r="BPP267" s="102"/>
      <c r="BPQ267" s="102"/>
      <c r="BPR267" s="102"/>
      <c r="BPS267" s="102"/>
      <c r="BPT267" s="102"/>
      <c r="BPU267" s="102"/>
      <c r="BPV267" s="102"/>
      <c r="BPW267" s="102"/>
      <c r="BPX267" s="102"/>
      <c r="BPY267" s="102"/>
      <c r="BPZ267" s="102"/>
      <c r="BQA267" s="102"/>
      <c r="BQB267" s="102"/>
      <c r="BQC267" s="102"/>
      <c r="BQD267" s="102"/>
      <c r="BQE267" s="102"/>
      <c r="BQF267" s="102"/>
      <c r="BQG267" s="102"/>
      <c r="BQH267" s="102"/>
      <c r="BQI267" s="102"/>
      <c r="BQJ267" s="102"/>
      <c r="BQK267" s="102"/>
      <c r="BQL267" s="102"/>
      <c r="BQM267" s="102"/>
      <c r="BQN267" s="102"/>
      <c r="BQO267" s="102"/>
      <c r="BQP267" s="102"/>
      <c r="BQQ267" s="102"/>
      <c r="BQR267" s="102"/>
      <c r="BQS267" s="102"/>
      <c r="BQT267" s="102"/>
      <c r="BQU267" s="102"/>
      <c r="BQV267" s="102"/>
      <c r="BQW267" s="102"/>
      <c r="BQX267" s="102"/>
      <c r="BQY267" s="102"/>
      <c r="BQZ267" s="102"/>
      <c r="BRA267" s="102"/>
      <c r="BRB267" s="102"/>
      <c r="BRC267" s="102"/>
      <c r="BRD267" s="102"/>
      <c r="BRE267" s="102"/>
      <c r="BRF267" s="102"/>
      <c r="BRG267" s="102"/>
      <c r="BRH267" s="102"/>
      <c r="BRI267" s="102"/>
      <c r="BRJ267" s="102"/>
      <c r="BRK267" s="102"/>
      <c r="BRL267" s="102"/>
      <c r="BRM267" s="102"/>
      <c r="BRN267" s="102"/>
      <c r="BRO267" s="102"/>
      <c r="BRP267" s="102"/>
      <c r="BRQ267" s="102"/>
      <c r="BRR267" s="102"/>
      <c r="BRS267" s="102"/>
      <c r="BRT267" s="102"/>
      <c r="BRU267" s="102"/>
      <c r="BRV267" s="102"/>
      <c r="BRW267" s="102"/>
      <c r="BRX267" s="102"/>
      <c r="BRY267" s="102"/>
      <c r="BRZ267" s="102"/>
      <c r="BSA267" s="102"/>
      <c r="BSB267" s="102"/>
      <c r="BSC267" s="102"/>
      <c r="BSD267" s="102"/>
      <c r="BSE267" s="102"/>
      <c r="BSF267" s="102"/>
      <c r="BSG267" s="102"/>
      <c r="BSH267" s="102"/>
      <c r="BSI267" s="102"/>
      <c r="BSJ267" s="102"/>
      <c r="BSK267" s="102"/>
      <c r="BSL267" s="102"/>
      <c r="BSM267" s="102"/>
      <c r="BSN267" s="102"/>
      <c r="BSO267" s="102"/>
      <c r="BSP267" s="102"/>
      <c r="BSQ267" s="102"/>
      <c r="BSR267" s="102"/>
      <c r="BSS267" s="102"/>
      <c r="BST267" s="102"/>
      <c r="BSU267" s="102"/>
      <c r="BSV267" s="102"/>
      <c r="BSW267" s="102"/>
      <c r="BSX267" s="102"/>
      <c r="BSY267" s="102"/>
      <c r="BSZ267" s="102"/>
      <c r="BTA267" s="102"/>
      <c r="BTB267" s="102"/>
      <c r="BTC267" s="102"/>
      <c r="BTD267" s="102"/>
      <c r="BTE267" s="102"/>
      <c r="BTF267" s="102"/>
      <c r="BTG267" s="102"/>
      <c r="BTH267" s="102"/>
      <c r="BTI267" s="102"/>
      <c r="BTJ267" s="102"/>
      <c r="BTK267" s="102"/>
      <c r="BTL267" s="102"/>
      <c r="BTM267" s="102"/>
      <c r="BTN267" s="102"/>
      <c r="BTO267" s="102"/>
      <c r="BTP267" s="102"/>
      <c r="BTQ267" s="102"/>
      <c r="BTR267" s="102"/>
      <c r="BTS267" s="102"/>
      <c r="BTT267" s="102"/>
      <c r="BTU267" s="102"/>
      <c r="BTV267" s="102"/>
      <c r="BTW267" s="102"/>
      <c r="BTX267" s="102"/>
      <c r="BTY267" s="102"/>
      <c r="BTZ267" s="102"/>
      <c r="BUA267" s="102"/>
      <c r="BUB267" s="102"/>
      <c r="BUC267" s="102"/>
      <c r="BUD267" s="102"/>
      <c r="BUE267" s="102"/>
      <c r="BUF267" s="102"/>
      <c r="BUG267" s="102"/>
      <c r="BUH267" s="102"/>
      <c r="BUI267" s="102"/>
      <c r="BUJ267" s="102"/>
      <c r="BUK267" s="102"/>
      <c r="BUL267" s="102"/>
      <c r="BUM267" s="102"/>
      <c r="BUN267" s="102"/>
      <c r="BUO267" s="102"/>
      <c r="BUP267" s="102"/>
      <c r="BUQ267" s="102"/>
      <c r="BUR267" s="102"/>
      <c r="BUS267" s="102"/>
      <c r="BUT267" s="102"/>
      <c r="BUU267" s="102"/>
      <c r="BUV267" s="102"/>
      <c r="BUW267" s="102"/>
      <c r="BUX267" s="102"/>
      <c r="BUY267" s="102"/>
      <c r="BUZ267" s="102"/>
      <c r="BVA267" s="102"/>
      <c r="BVB267" s="102"/>
      <c r="BVC267" s="102"/>
      <c r="BVD267" s="102"/>
      <c r="BVE267" s="102"/>
      <c r="BVF267" s="102"/>
      <c r="BVG267" s="102"/>
      <c r="BVH267" s="102"/>
      <c r="BVI267" s="102"/>
      <c r="BVJ267" s="102"/>
      <c r="BVK267" s="102"/>
      <c r="BVL267" s="102"/>
      <c r="BVM267" s="102"/>
      <c r="BVN267" s="102"/>
      <c r="BVO267" s="102"/>
      <c r="BVP267" s="102"/>
      <c r="BVQ267" s="102"/>
      <c r="BVR267" s="102"/>
      <c r="BVS267" s="102"/>
      <c r="BVT267" s="102"/>
      <c r="BVU267" s="102"/>
      <c r="BVV267" s="102"/>
      <c r="BVW267" s="102"/>
      <c r="BVX267" s="102"/>
      <c r="BVY267" s="102"/>
      <c r="BVZ267" s="102"/>
      <c r="BWA267" s="102"/>
      <c r="BWB267" s="102"/>
      <c r="BWC267" s="102"/>
      <c r="BWD267" s="102"/>
      <c r="BWE267" s="102"/>
      <c r="BWF267" s="102"/>
      <c r="BWG267" s="102"/>
      <c r="BWH267" s="102"/>
      <c r="BWI267" s="102"/>
      <c r="BWJ267" s="102"/>
      <c r="BWK267" s="102"/>
      <c r="BWL267" s="102"/>
      <c r="BWM267" s="102"/>
      <c r="BWN267" s="102"/>
      <c r="BWO267" s="102"/>
      <c r="BWP267" s="102"/>
      <c r="BWQ267" s="102"/>
      <c r="BWR267" s="102"/>
      <c r="BWS267" s="102"/>
      <c r="BWT267" s="102"/>
      <c r="BWU267" s="102"/>
      <c r="BWV267" s="102"/>
      <c r="BWW267" s="102"/>
      <c r="BWX267" s="102"/>
      <c r="BWY267" s="102"/>
      <c r="BWZ267" s="102"/>
      <c r="BXA267" s="102"/>
      <c r="BXB267" s="102"/>
      <c r="BXC267" s="102"/>
      <c r="BXD267" s="102"/>
      <c r="BXE267" s="102"/>
      <c r="BXF267" s="102"/>
      <c r="BXG267" s="102"/>
      <c r="BXH267" s="102"/>
      <c r="BXI267" s="102"/>
      <c r="BXJ267" s="102"/>
      <c r="BXK267" s="102"/>
      <c r="BXL267" s="102"/>
      <c r="BXM267" s="102"/>
      <c r="BXN267" s="102"/>
      <c r="BXO267" s="102"/>
      <c r="BXP267" s="102"/>
      <c r="BXQ267" s="102"/>
      <c r="BXR267" s="102"/>
      <c r="BXS267" s="102"/>
      <c r="BXT267" s="102"/>
      <c r="BXU267" s="102"/>
      <c r="BXV267" s="102"/>
      <c r="BXW267" s="102"/>
      <c r="BXX267" s="102"/>
      <c r="BXY267" s="102"/>
      <c r="BXZ267" s="102"/>
      <c r="BYA267" s="102"/>
      <c r="BYB267" s="102"/>
      <c r="BYC267" s="102"/>
      <c r="BYD267" s="102"/>
      <c r="BYE267" s="102"/>
      <c r="BYF267" s="102"/>
      <c r="BYG267" s="102"/>
      <c r="BYH267" s="102"/>
      <c r="BYI267" s="102"/>
      <c r="BYJ267" s="102"/>
      <c r="BYK267" s="102"/>
      <c r="BYL267" s="102"/>
      <c r="BYM267" s="102"/>
      <c r="BYN267" s="102"/>
      <c r="BYO267" s="102"/>
      <c r="BYP267" s="102"/>
      <c r="BYQ267" s="102"/>
      <c r="BYR267" s="102"/>
      <c r="BYS267" s="102"/>
      <c r="BYT267" s="102"/>
      <c r="BYU267" s="102"/>
      <c r="BYV267" s="102"/>
      <c r="BYW267" s="102"/>
      <c r="BYX267" s="102"/>
      <c r="BYY267" s="102"/>
      <c r="BYZ267" s="102"/>
      <c r="BZA267" s="102"/>
      <c r="BZB267" s="102"/>
      <c r="BZC267" s="102"/>
      <c r="BZD267" s="102"/>
      <c r="BZE267" s="102"/>
      <c r="BZF267" s="102"/>
      <c r="BZG267" s="102"/>
      <c r="BZH267" s="102"/>
      <c r="BZI267" s="102"/>
      <c r="BZJ267" s="102"/>
      <c r="BZK267" s="102"/>
      <c r="BZL267" s="102"/>
      <c r="BZM267" s="102"/>
      <c r="BZN267" s="102"/>
      <c r="BZO267" s="102"/>
      <c r="BZP267" s="102"/>
      <c r="BZQ267" s="102"/>
      <c r="BZR267" s="102"/>
      <c r="BZS267" s="102"/>
      <c r="BZT267" s="102"/>
      <c r="BZU267" s="102"/>
      <c r="BZV267" s="102"/>
      <c r="BZW267" s="102"/>
      <c r="BZX267" s="102"/>
      <c r="BZY267" s="102"/>
      <c r="BZZ267" s="102"/>
      <c r="CAA267" s="102"/>
      <c r="CAB267" s="102"/>
      <c r="CAC267" s="102"/>
      <c r="CAD267" s="102"/>
      <c r="CAE267" s="102"/>
      <c r="CAF267" s="102"/>
      <c r="CAG267" s="102"/>
      <c r="CAH267" s="102"/>
      <c r="CAI267" s="102"/>
      <c r="CAJ267" s="102"/>
      <c r="CAK267" s="102"/>
      <c r="CAL267" s="102"/>
      <c r="CAM267" s="102"/>
      <c r="CAN267" s="102"/>
      <c r="CAO267" s="102"/>
      <c r="CAP267" s="102"/>
      <c r="CAQ267" s="102"/>
      <c r="CAR267" s="102"/>
      <c r="CAS267" s="102"/>
      <c r="CAT267" s="102"/>
      <c r="CAU267" s="102"/>
      <c r="CAV267" s="102"/>
      <c r="CAW267" s="102"/>
      <c r="CAX267" s="102"/>
      <c r="CAY267" s="102"/>
      <c r="CAZ267" s="102"/>
      <c r="CBA267" s="102"/>
      <c r="CBB267" s="102"/>
      <c r="CBC267" s="102"/>
      <c r="CBD267" s="102"/>
      <c r="CBE267" s="102"/>
      <c r="CBF267" s="102"/>
      <c r="CBG267" s="102"/>
      <c r="CBH267" s="102"/>
      <c r="CBI267" s="102"/>
      <c r="CBJ267" s="102"/>
      <c r="CBK267" s="102"/>
      <c r="CBL267" s="102"/>
      <c r="CBM267" s="102"/>
      <c r="CBN267" s="102"/>
      <c r="CBO267" s="102"/>
      <c r="CBP267" s="102"/>
      <c r="CBQ267" s="102"/>
      <c r="CBR267" s="102"/>
      <c r="CBS267" s="102"/>
      <c r="CBT267" s="102"/>
      <c r="CBU267" s="102"/>
      <c r="CBV267" s="102"/>
      <c r="CBW267" s="102"/>
      <c r="CBX267" s="102"/>
      <c r="CBY267" s="102"/>
      <c r="CBZ267" s="102"/>
      <c r="CCA267" s="102"/>
      <c r="CCB267" s="102"/>
      <c r="CCC267" s="102"/>
      <c r="CCD267" s="102"/>
      <c r="CCE267" s="102"/>
      <c r="CCF267" s="102"/>
      <c r="CCG267" s="102"/>
      <c r="CCH267" s="102"/>
      <c r="CCI267" s="102"/>
      <c r="CCJ267" s="102"/>
      <c r="CCK267" s="102"/>
      <c r="CCL267" s="102"/>
      <c r="CCM267" s="102"/>
      <c r="CCN267" s="102"/>
      <c r="CCO267" s="102"/>
      <c r="CCP267" s="102"/>
      <c r="CCQ267" s="102"/>
      <c r="CCR267" s="102"/>
      <c r="CCS267" s="102"/>
      <c r="CCT267" s="102"/>
      <c r="CCU267" s="102"/>
      <c r="CCV267" s="102"/>
      <c r="CCW267" s="102"/>
      <c r="CCX267" s="102"/>
      <c r="CCY267" s="102"/>
      <c r="CCZ267" s="102"/>
      <c r="CDA267" s="102"/>
      <c r="CDB267" s="102"/>
      <c r="CDC267" s="102"/>
      <c r="CDD267" s="102"/>
      <c r="CDE267" s="102"/>
      <c r="CDF267" s="102"/>
      <c r="CDG267" s="102"/>
      <c r="CDH267" s="102"/>
      <c r="CDI267" s="102"/>
      <c r="CDJ267" s="102"/>
      <c r="CDK267" s="102"/>
      <c r="CDL267" s="102"/>
      <c r="CDM267" s="102"/>
      <c r="CDN267" s="102"/>
      <c r="CDO267" s="102"/>
      <c r="CDP267" s="102"/>
      <c r="CDQ267" s="102"/>
      <c r="CDR267" s="102"/>
      <c r="CDS267" s="102"/>
      <c r="CDT267" s="102"/>
      <c r="CDU267" s="102"/>
      <c r="CDV267" s="102"/>
      <c r="CDW267" s="102"/>
      <c r="CDX267" s="102"/>
      <c r="CDY267" s="102"/>
      <c r="CDZ267" s="102"/>
      <c r="CEA267" s="102"/>
      <c r="CEB267" s="102"/>
      <c r="CEC267" s="102"/>
      <c r="CED267" s="102"/>
      <c r="CEE267" s="102"/>
      <c r="CEF267" s="102"/>
      <c r="CEG267" s="102"/>
      <c r="CEH267" s="102"/>
      <c r="CEI267" s="102"/>
      <c r="CEJ267" s="102"/>
      <c r="CEK267" s="102"/>
      <c r="CEL267" s="102"/>
      <c r="CEM267" s="102"/>
      <c r="CEN267" s="102"/>
      <c r="CEO267" s="102"/>
      <c r="CEP267" s="102"/>
      <c r="CEQ267" s="102"/>
      <c r="CER267" s="102"/>
      <c r="CES267" s="102"/>
      <c r="CET267" s="102"/>
      <c r="CEU267" s="102"/>
      <c r="CEV267" s="102"/>
      <c r="CEW267" s="102"/>
      <c r="CEX267" s="102"/>
      <c r="CEY267" s="102"/>
      <c r="CEZ267" s="102"/>
      <c r="CFA267" s="102"/>
      <c r="CFB267" s="102"/>
      <c r="CFC267" s="102"/>
      <c r="CFD267" s="102"/>
      <c r="CFE267" s="102"/>
      <c r="CFF267" s="102"/>
      <c r="CFG267" s="102"/>
      <c r="CFH267" s="102"/>
      <c r="CFI267" s="102"/>
      <c r="CFJ267" s="102"/>
      <c r="CFK267" s="102"/>
      <c r="CFL267" s="102"/>
      <c r="CFM267" s="102"/>
      <c r="CFN267" s="102"/>
      <c r="CFO267" s="102"/>
      <c r="CFP267" s="102"/>
      <c r="CFQ267" s="102"/>
      <c r="CFR267" s="102"/>
      <c r="CFS267" s="102"/>
      <c r="CFT267" s="102"/>
      <c r="CFU267" s="102"/>
      <c r="CFV267" s="102"/>
      <c r="CFW267" s="102"/>
      <c r="CFX267" s="102"/>
      <c r="CFY267" s="102"/>
      <c r="CFZ267" s="102"/>
      <c r="CGA267" s="102"/>
      <c r="CGB267" s="102"/>
      <c r="CGC267" s="102"/>
      <c r="CGD267" s="102"/>
      <c r="CGE267" s="102"/>
      <c r="CGF267" s="102"/>
      <c r="CGG267" s="102"/>
      <c r="CGH267" s="102"/>
      <c r="CGI267" s="102"/>
      <c r="CGJ267" s="102"/>
      <c r="CGK267" s="102"/>
      <c r="CGL267" s="102"/>
      <c r="CGM267" s="102"/>
      <c r="CGN267" s="102"/>
      <c r="CGO267" s="102"/>
      <c r="CGP267" s="102"/>
      <c r="CGQ267" s="102"/>
      <c r="CGR267" s="102"/>
      <c r="CGS267" s="102"/>
      <c r="CGT267" s="102"/>
      <c r="CGU267" s="102"/>
      <c r="CGV267" s="102"/>
      <c r="CGW267" s="102"/>
      <c r="CGX267" s="102"/>
      <c r="CGY267" s="102"/>
      <c r="CGZ267" s="102"/>
      <c r="CHA267" s="102"/>
      <c r="CHB267" s="102"/>
      <c r="CHC267" s="102"/>
      <c r="CHD267" s="102"/>
      <c r="CHE267" s="102"/>
      <c r="CHF267" s="102"/>
      <c r="CHG267" s="102"/>
      <c r="CHH267" s="102"/>
      <c r="CHI267" s="102"/>
      <c r="CHJ267" s="102"/>
      <c r="CHK267" s="102"/>
      <c r="CHL267" s="102"/>
      <c r="CHM267" s="102"/>
      <c r="CHN267" s="102"/>
      <c r="CHO267" s="102"/>
      <c r="CHP267" s="102"/>
      <c r="CHQ267" s="102"/>
      <c r="CHR267" s="102"/>
      <c r="CHS267" s="102"/>
      <c r="CHT267" s="102"/>
      <c r="CHU267" s="102"/>
      <c r="CHV267" s="102"/>
      <c r="CHW267" s="102"/>
      <c r="CHX267" s="102"/>
      <c r="CHY267" s="102"/>
      <c r="CHZ267" s="102"/>
      <c r="CIA267" s="102"/>
      <c r="CIB267" s="102"/>
      <c r="CIC267" s="102"/>
      <c r="CID267" s="102"/>
      <c r="CIE267" s="102"/>
      <c r="CIF267" s="102"/>
      <c r="CIG267" s="102"/>
      <c r="CIH267" s="102"/>
      <c r="CII267" s="102"/>
      <c r="CIJ267" s="102"/>
      <c r="CIK267" s="102"/>
      <c r="CIL267" s="102"/>
      <c r="CIM267" s="102"/>
      <c r="CIN267" s="102"/>
      <c r="CIO267" s="102"/>
      <c r="CIP267" s="102"/>
      <c r="CIQ267" s="102"/>
      <c r="CIR267" s="102"/>
      <c r="CIS267" s="102"/>
      <c r="CIT267" s="102"/>
      <c r="CIU267" s="102"/>
      <c r="CIV267" s="102"/>
      <c r="CIW267" s="102"/>
      <c r="CIX267" s="102"/>
      <c r="CIY267" s="102"/>
      <c r="CIZ267" s="102"/>
      <c r="CJA267" s="102"/>
      <c r="CJB267" s="102"/>
      <c r="CJC267" s="102"/>
      <c r="CJD267" s="102"/>
      <c r="CJE267" s="102"/>
      <c r="CJF267" s="102"/>
      <c r="CJG267" s="102"/>
      <c r="CJH267" s="102"/>
      <c r="CJI267" s="102"/>
      <c r="CJJ267" s="102"/>
      <c r="CJK267" s="102"/>
      <c r="CJL267" s="102"/>
      <c r="CJM267" s="102"/>
      <c r="CJN267" s="102"/>
      <c r="CJO267" s="102"/>
      <c r="CJP267" s="102"/>
      <c r="CJQ267" s="102"/>
      <c r="CJR267" s="102"/>
      <c r="CJS267" s="102"/>
      <c r="CJT267" s="102"/>
      <c r="CJU267" s="102"/>
      <c r="CJV267" s="102"/>
      <c r="CJW267" s="102"/>
      <c r="CJX267" s="102"/>
      <c r="CJY267" s="102"/>
      <c r="CJZ267" s="102"/>
      <c r="CKA267" s="102"/>
      <c r="CKB267" s="102"/>
      <c r="CKC267" s="102"/>
      <c r="CKD267" s="102"/>
      <c r="CKE267" s="102"/>
      <c r="CKF267" s="102"/>
      <c r="CKG267" s="102"/>
      <c r="CKH267" s="102"/>
      <c r="CKI267" s="102"/>
      <c r="CKJ267" s="102"/>
      <c r="CKK267" s="102"/>
      <c r="CKL267" s="102"/>
      <c r="CKM267" s="102"/>
      <c r="CKN267" s="102"/>
      <c r="CKO267" s="102"/>
      <c r="CKP267" s="102"/>
      <c r="CKQ267" s="102"/>
      <c r="CKR267" s="102"/>
      <c r="CKS267" s="102"/>
      <c r="CKT267" s="102"/>
      <c r="CKU267" s="102"/>
      <c r="CKV267" s="102"/>
      <c r="CKW267" s="102"/>
      <c r="CKX267" s="102"/>
      <c r="CKY267" s="102"/>
      <c r="CKZ267" s="102"/>
      <c r="CLA267" s="102"/>
      <c r="CLB267" s="102"/>
      <c r="CLC267" s="102"/>
      <c r="CLD267" s="102"/>
      <c r="CLE267" s="102"/>
      <c r="CLF267" s="102"/>
      <c r="CLG267" s="102"/>
      <c r="CLH267" s="102"/>
      <c r="CLI267" s="102"/>
      <c r="CLJ267" s="102"/>
      <c r="CLK267" s="102"/>
      <c r="CLL267" s="102"/>
      <c r="CLM267" s="102"/>
      <c r="CLN267" s="102"/>
      <c r="CLO267" s="102"/>
      <c r="CLP267" s="102"/>
      <c r="CLQ267" s="102"/>
      <c r="CLR267" s="102"/>
      <c r="CLS267" s="102"/>
      <c r="CLT267" s="102"/>
      <c r="CLU267" s="102"/>
      <c r="CLV267" s="102"/>
      <c r="CLW267" s="102"/>
      <c r="CLX267" s="102"/>
      <c r="CLY267" s="102"/>
      <c r="CLZ267" s="102"/>
      <c r="CMA267" s="102"/>
      <c r="CMB267" s="102"/>
      <c r="CMC267" s="102"/>
      <c r="CMD267" s="102"/>
      <c r="CME267" s="102"/>
      <c r="CMF267" s="102"/>
      <c r="CMG267" s="102"/>
      <c r="CMH267" s="102"/>
      <c r="CMI267" s="102"/>
      <c r="CMJ267" s="102"/>
      <c r="CMK267" s="102"/>
      <c r="CML267" s="102"/>
      <c r="CMM267" s="102"/>
      <c r="CMN267" s="102"/>
      <c r="CMO267" s="102"/>
      <c r="CMP267" s="102"/>
      <c r="CMQ267" s="102"/>
      <c r="CMR267" s="102"/>
      <c r="CMS267" s="102"/>
      <c r="CMT267" s="102"/>
      <c r="CMU267" s="102"/>
      <c r="CMV267" s="102"/>
      <c r="CMW267" s="102"/>
      <c r="CMX267" s="102"/>
      <c r="CMY267" s="102"/>
      <c r="CMZ267" s="102"/>
      <c r="CNA267" s="102"/>
      <c r="CNB267" s="102"/>
      <c r="CNC267" s="102"/>
      <c r="CND267" s="102"/>
      <c r="CNE267" s="102"/>
      <c r="CNF267" s="102"/>
      <c r="CNG267" s="102"/>
      <c r="CNH267" s="102"/>
      <c r="CNI267" s="102"/>
      <c r="CNJ267" s="102"/>
      <c r="CNK267" s="102"/>
      <c r="CNL267" s="102"/>
      <c r="CNM267" s="102"/>
      <c r="CNN267" s="102"/>
      <c r="CNO267" s="102"/>
      <c r="CNP267" s="102"/>
      <c r="CNQ267" s="102"/>
      <c r="CNR267" s="102"/>
      <c r="CNS267" s="102"/>
      <c r="CNT267" s="102"/>
      <c r="CNU267" s="102"/>
      <c r="CNV267" s="102"/>
      <c r="CNW267" s="102"/>
      <c r="CNX267" s="102"/>
      <c r="CNY267" s="102"/>
      <c r="CNZ267" s="102"/>
      <c r="COA267" s="102"/>
      <c r="COB267" s="102"/>
      <c r="COC267" s="102"/>
      <c r="COD267" s="102"/>
      <c r="COE267" s="102"/>
      <c r="COF267" s="102"/>
      <c r="COG267" s="102"/>
      <c r="COH267" s="102"/>
      <c r="COI267" s="102"/>
      <c r="COJ267" s="102"/>
      <c r="COK267" s="102"/>
      <c r="COL267" s="102"/>
      <c r="COM267" s="102"/>
      <c r="CON267" s="102"/>
      <c r="COO267" s="102"/>
      <c r="COP267" s="102"/>
      <c r="COQ267" s="102"/>
      <c r="COR267" s="102"/>
      <c r="COS267" s="102"/>
      <c r="COT267" s="102"/>
      <c r="COU267" s="102"/>
      <c r="COV267" s="102"/>
      <c r="COW267" s="102"/>
      <c r="COX267" s="102"/>
      <c r="COY267" s="102"/>
      <c r="COZ267" s="102"/>
      <c r="CPA267" s="102"/>
      <c r="CPB267" s="102"/>
      <c r="CPC267" s="102"/>
      <c r="CPD267" s="102"/>
      <c r="CPE267" s="102"/>
      <c r="CPF267" s="102"/>
      <c r="CPG267" s="102"/>
      <c r="CPH267" s="102"/>
      <c r="CPI267" s="102"/>
      <c r="CPJ267" s="102"/>
      <c r="CPK267" s="102"/>
      <c r="CPL267" s="102"/>
      <c r="CPM267" s="102"/>
      <c r="CPN267" s="102"/>
      <c r="CPO267" s="102"/>
      <c r="CPP267" s="102"/>
      <c r="CPQ267" s="102"/>
      <c r="CPR267" s="102"/>
      <c r="CPS267" s="102"/>
      <c r="CPT267" s="102"/>
      <c r="CPU267" s="102"/>
      <c r="CPV267" s="102"/>
      <c r="CPW267" s="102"/>
      <c r="CPX267" s="102"/>
      <c r="CPY267" s="102"/>
      <c r="CPZ267" s="102"/>
      <c r="CQA267" s="102"/>
      <c r="CQB267" s="102"/>
      <c r="CQC267" s="102"/>
      <c r="CQD267" s="102"/>
      <c r="CQE267" s="102"/>
      <c r="CQF267" s="102"/>
      <c r="CQG267" s="102"/>
      <c r="CQH267" s="102"/>
      <c r="CQI267" s="102"/>
      <c r="CQJ267" s="102"/>
      <c r="CQK267" s="102"/>
      <c r="CQL267" s="102"/>
      <c r="CQM267" s="102"/>
      <c r="CQN267" s="102"/>
      <c r="CQO267" s="102"/>
      <c r="CQP267" s="102"/>
      <c r="CQQ267" s="102"/>
      <c r="CQR267" s="102"/>
      <c r="CQS267" s="102"/>
      <c r="CQT267" s="102"/>
      <c r="CQU267" s="102"/>
      <c r="CQV267" s="102"/>
      <c r="CQW267" s="102"/>
      <c r="CQX267" s="102"/>
      <c r="CQY267" s="102"/>
      <c r="CQZ267" s="102"/>
      <c r="CRA267" s="102"/>
      <c r="CRB267" s="102"/>
      <c r="CRC267" s="102"/>
      <c r="CRD267" s="102"/>
      <c r="CRE267" s="102"/>
      <c r="CRF267" s="102"/>
      <c r="CRG267" s="102"/>
      <c r="CRH267" s="102"/>
      <c r="CRI267" s="102"/>
      <c r="CRJ267" s="102"/>
      <c r="CRK267" s="102"/>
      <c r="CRL267" s="102"/>
      <c r="CRM267" s="102"/>
      <c r="CRN267" s="102"/>
      <c r="CRO267" s="102"/>
      <c r="CRP267" s="102"/>
      <c r="CRQ267" s="102"/>
      <c r="CRR267" s="102"/>
      <c r="CRS267" s="102"/>
      <c r="CRT267" s="102"/>
      <c r="CRU267" s="102"/>
      <c r="CRV267" s="102"/>
      <c r="CRW267" s="102"/>
      <c r="CRX267" s="102"/>
      <c r="CRY267" s="102"/>
      <c r="CRZ267" s="102"/>
      <c r="CSA267" s="102"/>
      <c r="CSB267" s="102"/>
      <c r="CSC267" s="102"/>
      <c r="CSD267" s="102"/>
      <c r="CSE267" s="102"/>
      <c r="CSF267" s="102"/>
      <c r="CSG267" s="102"/>
      <c r="CSH267" s="102"/>
      <c r="CSI267" s="102"/>
      <c r="CSJ267" s="102"/>
      <c r="CSK267" s="102"/>
      <c r="CSL267" s="102"/>
      <c r="CSM267" s="102"/>
      <c r="CSN267" s="102"/>
      <c r="CSO267" s="102"/>
      <c r="CSP267" s="102"/>
      <c r="CSQ267" s="102"/>
      <c r="CSR267" s="102"/>
      <c r="CSS267" s="102"/>
      <c r="CST267" s="102"/>
      <c r="CSU267" s="102"/>
      <c r="CSV267" s="102"/>
      <c r="CSW267" s="102"/>
      <c r="CSX267" s="102"/>
      <c r="CSY267" s="102"/>
      <c r="CSZ267" s="102"/>
      <c r="CTA267" s="102"/>
      <c r="CTB267" s="102"/>
      <c r="CTC267" s="102"/>
      <c r="CTD267" s="102"/>
      <c r="CTE267" s="102"/>
      <c r="CTF267" s="102"/>
      <c r="CTG267" s="102"/>
      <c r="CTH267" s="102"/>
      <c r="CTI267" s="102"/>
      <c r="CTJ267" s="102"/>
      <c r="CTK267" s="102"/>
      <c r="CTL267" s="102"/>
      <c r="CTM267" s="102"/>
      <c r="CTN267" s="102"/>
      <c r="CTO267" s="102"/>
      <c r="CTP267" s="102"/>
      <c r="CTQ267" s="102"/>
      <c r="CTR267" s="102"/>
      <c r="CTS267" s="102"/>
      <c r="CTT267" s="102"/>
      <c r="CTU267" s="102"/>
      <c r="CTV267" s="102"/>
      <c r="CTW267" s="102"/>
      <c r="CTX267" s="102"/>
      <c r="CTY267" s="102"/>
      <c r="CTZ267" s="102"/>
      <c r="CUA267" s="102"/>
      <c r="CUB267" s="102"/>
      <c r="CUC267" s="102"/>
      <c r="CUD267" s="102"/>
      <c r="CUE267" s="102"/>
      <c r="CUF267" s="102"/>
      <c r="CUG267" s="102"/>
      <c r="CUH267" s="102"/>
      <c r="CUI267" s="102"/>
      <c r="CUJ267" s="102"/>
      <c r="CUK267" s="102"/>
      <c r="CUL267" s="102"/>
      <c r="CUM267" s="102"/>
      <c r="CUN267" s="102"/>
      <c r="CUO267" s="102"/>
      <c r="CUP267" s="102"/>
      <c r="CUQ267" s="102"/>
      <c r="CUR267" s="102"/>
      <c r="CUS267" s="102"/>
      <c r="CUT267" s="102"/>
      <c r="CUU267" s="102"/>
      <c r="CUV267" s="102"/>
      <c r="CUW267" s="102"/>
      <c r="CUX267" s="102"/>
      <c r="CUY267" s="102"/>
      <c r="CUZ267" s="102"/>
      <c r="CVA267" s="102"/>
      <c r="CVB267" s="102"/>
      <c r="CVC267" s="102"/>
      <c r="CVD267" s="102"/>
      <c r="CVE267" s="102"/>
      <c r="CVF267" s="102"/>
      <c r="CVG267" s="102"/>
      <c r="CVH267" s="102"/>
      <c r="CVI267" s="102"/>
      <c r="CVJ267" s="102"/>
      <c r="CVK267" s="102"/>
      <c r="CVL267" s="102"/>
      <c r="CVM267" s="102"/>
      <c r="CVN267" s="102"/>
      <c r="CVO267" s="102"/>
      <c r="CVP267" s="102"/>
      <c r="CVQ267" s="102"/>
      <c r="CVR267" s="102"/>
      <c r="CVS267" s="102"/>
      <c r="CVT267" s="102"/>
      <c r="CVU267" s="102"/>
      <c r="CVV267" s="102"/>
      <c r="CVW267" s="102"/>
      <c r="CVX267" s="102"/>
      <c r="CVY267" s="102"/>
      <c r="CVZ267" s="102"/>
      <c r="CWA267" s="102"/>
      <c r="CWB267" s="102"/>
      <c r="CWC267" s="102"/>
      <c r="CWD267" s="102"/>
      <c r="CWE267" s="102"/>
      <c r="CWF267" s="102"/>
      <c r="CWG267" s="102"/>
      <c r="CWH267" s="102"/>
      <c r="CWI267" s="102"/>
      <c r="CWJ267" s="102"/>
      <c r="CWK267" s="102"/>
      <c r="CWL267" s="102"/>
      <c r="CWM267" s="102"/>
      <c r="CWN267" s="102"/>
      <c r="CWO267" s="102"/>
      <c r="CWP267" s="102"/>
      <c r="CWQ267" s="102"/>
      <c r="CWR267" s="102"/>
      <c r="CWS267" s="102"/>
      <c r="CWT267" s="102"/>
      <c r="CWU267" s="102"/>
      <c r="CWV267" s="102"/>
      <c r="CWW267" s="102"/>
      <c r="CWX267" s="102"/>
      <c r="CWY267" s="102"/>
      <c r="CWZ267" s="102"/>
      <c r="CXA267" s="102"/>
      <c r="CXB267" s="102"/>
      <c r="CXC267" s="102"/>
      <c r="CXD267" s="102"/>
      <c r="CXE267" s="102"/>
      <c r="CXF267" s="102"/>
      <c r="CXG267" s="102"/>
      <c r="CXH267" s="102"/>
      <c r="CXI267" s="102"/>
      <c r="CXJ267" s="102"/>
      <c r="CXK267" s="102"/>
      <c r="CXL267" s="102"/>
      <c r="CXM267" s="102"/>
      <c r="CXN267" s="102"/>
      <c r="CXO267" s="102"/>
      <c r="CXP267" s="102"/>
      <c r="CXQ267" s="102"/>
      <c r="CXR267" s="102"/>
      <c r="CXS267" s="102"/>
      <c r="CXT267" s="102"/>
      <c r="CXU267" s="102"/>
      <c r="CXV267" s="102"/>
      <c r="CXW267" s="102"/>
      <c r="CXX267" s="102"/>
      <c r="CXY267" s="102"/>
      <c r="CXZ267" s="102"/>
      <c r="CYA267" s="102"/>
      <c r="CYB267" s="102"/>
      <c r="CYC267" s="102"/>
      <c r="CYD267" s="102"/>
      <c r="CYE267" s="102"/>
      <c r="CYF267" s="102"/>
      <c r="CYG267" s="102"/>
      <c r="CYH267" s="102"/>
      <c r="CYI267" s="102"/>
      <c r="CYJ267" s="102"/>
      <c r="CYK267" s="102"/>
      <c r="CYL267" s="102"/>
      <c r="CYM267" s="102"/>
      <c r="CYN267" s="102"/>
      <c r="CYO267" s="102"/>
      <c r="CYP267" s="102"/>
      <c r="CYQ267" s="102"/>
      <c r="CYR267" s="102"/>
      <c r="CYS267" s="102"/>
      <c r="CYT267" s="102"/>
      <c r="CYU267" s="102"/>
      <c r="CYV267" s="102"/>
      <c r="CYW267" s="102"/>
      <c r="CYX267" s="102"/>
      <c r="CYY267" s="102"/>
      <c r="CYZ267" s="102"/>
      <c r="CZA267" s="102"/>
      <c r="CZB267" s="102"/>
      <c r="CZC267" s="102"/>
      <c r="CZD267" s="102"/>
      <c r="CZE267" s="102"/>
      <c r="CZF267" s="102"/>
      <c r="CZG267" s="102"/>
      <c r="CZH267" s="102"/>
      <c r="CZI267" s="102"/>
      <c r="CZJ267" s="102"/>
      <c r="CZK267" s="102"/>
      <c r="CZL267" s="102"/>
      <c r="CZM267" s="102"/>
      <c r="CZN267" s="102"/>
      <c r="CZO267" s="102"/>
      <c r="CZP267" s="102"/>
      <c r="CZQ267" s="102"/>
      <c r="CZR267" s="102"/>
      <c r="CZS267" s="102"/>
      <c r="CZT267" s="102"/>
      <c r="CZU267" s="102"/>
      <c r="CZV267" s="102"/>
      <c r="CZW267" s="102"/>
      <c r="CZX267" s="102"/>
      <c r="CZY267" s="102"/>
      <c r="CZZ267" s="102"/>
      <c r="DAA267" s="102"/>
      <c r="DAB267" s="102"/>
      <c r="DAC267" s="102"/>
      <c r="DAD267" s="102"/>
      <c r="DAE267" s="102"/>
      <c r="DAF267" s="102"/>
      <c r="DAG267" s="102"/>
      <c r="DAH267" s="102"/>
      <c r="DAI267" s="102"/>
      <c r="DAJ267" s="102"/>
      <c r="DAK267" s="102"/>
      <c r="DAL267" s="102"/>
      <c r="DAM267" s="102"/>
      <c r="DAN267" s="102"/>
      <c r="DAO267" s="102"/>
      <c r="DAP267" s="102"/>
      <c r="DAQ267" s="102"/>
      <c r="DAR267" s="102"/>
      <c r="DAS267" s="102"/>
      <c r="DAT267" s="102"/>
      <c r="DAU267" s="102"/>
      <c r="DAV267" s="102"/>
      <c r="DAW267" s="102"/>
      <c r="DAX267" s="102"/>
      <c r="DAY267" s="102"/>
      <c r="DAZ267" s="102"/>
      <c r="DBA267" s="102"/>
      <c r="DBB267" s="102"/>
      <c r="DBC267" s="102"/>
      <c r="DBD267" s="102"/>
      <c r="DBE267" s="102"/>
      <c r="DBF267" s="102"/>
      <c r="DBG267" s="102"/>
      <c r="DBH267" s="102"/>
      <c r="DBI267" s="102"/>
      <c r="DBJ267" s="102"/>
      <c r="DBK267" s="102"/>
      <c r="DBL267" s="102"/>
      <c r="DBM267" s="102"/>
      <c r="DBN267" s="102"/>
      <c r="DBO267" s="102"/>
      <c r="DBP267" s="102"/>
      <c r="DBQ267" s="102"/>
      <c r="DBR267" s="102"/>
      <c r="DBS267" s="102"/>
      <c r="DBT267" s="102"/>
      <c r="DBU267" s="102"/>
      <c r="DBV267" s="102"/>
      <c r="DBW267" s="102"/>
      <c r="DBX267" s="102"/>
      <c r="DBY267" s="102"/>
      <c r="DBZ267" s="102"/>
      <c r="DCA267" s="102"/>
      <c r="DCB267" s="102"/>
      <c r="DCC267" s="102"/>
      <c r="DCD267" s="102"/>
      <c r="DCE267" s="102"/>
      <c r="DCF267" s="102"/>
      <c r="DCG267" s="102"/>
      <c r="DCH267" s="102"/>
      <c r="DCI267" s="102"/>
      <c r="DCJ267" s="102"/>
      <c r="DCK267" s="102"/>
      <c r="DCL267" s="102"/>
      <c r="DCM267" s="102"/>
      <c r="DCN267" s="102"/>
      <c r="DCO267" s="102"/>
      <c r="DCP267" s="102"/>
      <c r="DCQ267" s="102"/>
      <c r="DCR267" s="102"/>
      <c r="DCS267" s="102"/>
      <c r="DCT267" s="102"/>
      <c r="DCU267" s="102"/>
      <c r="DCV267" s="102"/>
      <c r="DCW267" s="102"/>
      <c r="DCX267" s="102"/>
      <c r="DCY267" s="102"/>
      <c r="DCZ267" s="102"/>
      <c r="DDA267" s="102"/>
      <c r="DDB267" s="102"/>
      <c r="DDC267" s="102"/>
      <c r="DDD267" s="102"/>
      <c r="DDE267" s="102"/>
      <c r="DDF267" s="102"/>
      <c r="DDG267" s="102"/>
      <c r="DDH267" s="102"/>
      <c r="DDI267" s="102"/>
      <c r="DDJ267" s="102"/>
      <c r="DDK267" s="102"/>
      <c r="DDL267" s="102"/>
      <c r="DDM267" s="102"/>
      <c r="DDN267" s="102"/>
      <c r="DDO267" s="102"/>
      <c r="DDP267" s="102"/>
      <c r="DDQ267" s="102"/>
      <c r="DDR267" s="102"/>
      <c r="DDS267" s="102"/>
      <c r="DDT267" s="102"/>
      <c r="DDU267" s="102"/>
      <c r="DDV267" s="102"/>
      <c r="DDW267" s="102"/>
      <c r="DDX267" s="102"/>
      <c r="DDY267" s="102"/>
      <c r="DDZ267" s="102"/>
      <c r="DEA267" s="102"/>
      <c r="DEB267" s="102"/>
      <c r="DEC267" s="102"/>
      <c r="DED267" s="102"/>
      <c r="DEE267" s="102"/>
      <c r="DEF267" s="102"/>
      <c r="DEG267" s="102"/>
      <c r="DEH267" s="102"/>
      <c r="DEI267" s="102"/>
      <c r="DEJ267" s="102"/>
      <c r="DEK267" s="102"/>
      <c r="DEL267" s="102"/>
      <c r="DEM267" s="102"/>
      <c r="DEN267" s="102"/>
      <c r="DEO267" s="102"/>
      <c r="DEP267" s="102"/>
      <c r="DEQ267" s="102"/>
      <c r="DER267" s="102"/>
      <c r="DES267" s="102"/>
      <c r="DET267" s="102"/>
      <c r="DEU267" s="102"/>
      <c r="DEV267" s="102"/>
      <c r="DEW267" s="102"/>
      <c r="DEX267" s="102"/>
      <c r="DEY267" s="102"/>
      <c r="DEZ267" s="102"/>
      <c r="DFA267" s="102"/>
      <c r="DFB267" s="102"/>
      <c r="DFC267" s="102"/>
      <c r="DFD267" s="102"/>
      <c r="DFE267" s="102"/>
      <c r="DFF267" s="102"/>
      <c r="DFG267" s="102"/>
      <c r="DFH267" s="102"/>
      <c r="DFI267" s="102"/>
      <c r="DFJ267" s="102"/>
      <c r="DFK267" s="102"/>
      <c r="DFL267" s="102"/>
      <c r="DFM267" s="102"/>
      <c r="DFN267" s="102"/>
      <c r="DFO267" s="102"/>
      <c r="DFP267" s="102"/>
      <c r="DFQ267" s="102"/>
      <c r="DFR267" s="102"/>
      <c r="DFS267" s="102"/>
      <c r="DFT267" s="102"/>
      <c r="DFU267" s="102"/>
      <c r="DFV267" s="102"/>
      <c r="DFW267" s="102"/>
      <c r="DFX267" s="102"/>
      <c r="DFY267" s="102"/>
      <c r="DFZ267" s="102"/>
      <c r="DGA267" s="102"/>
      <c r="DGB267" s="102"/>
      <c r="DGC267" s="102"/>
      <c r="DGD267" s="102"/>
      <c r="DGE267" s="102"/>
      <c r="DGF267" s="102"/>
      <c r="DGG267" s="102"/>
      <c r="DGH267" s="102"/>
      <c r="DGI267" s="102"/>
      <c r="DGJ267" s="102"/>
      <c r="DGK267" s="102"/>
      <c r="DGL267" s="102"/>
      <c r="DGM267" s="102"/>
      <c r="DGN267" s="102"/>
      <c r="DGO267" s="102"/>
      <c r="DGP267" s="102"/>
      <c r="DGQ267" s="102"/>
      <c r="DGR267" s="102"/>
      <c r="DGS267" s="102"/>
      <c r="DGT267" s="102"/>
      <c r="DGU267" s="102"/>
      <c r="DGV267" s="102"/>
      <c r="DGW267" s="102"/>
      <c r="DGX267" s="102"/>
      <c r="DGY267" s="102"/>
      <c r="DGZ267" s="102"/>
      <c r="DHA267" s="102"/>
      <c r="DHB267" s="102"/>
      <c r="DHC267" s="102"/>
      <c r="DHD267" s="102"/>
      <c r="DHE267" s="102"/>
      <c r="DHF267" s="102"/>
      <c r="DHG267" s="102"/>
      <c r="DHH267" s="102"/>
      <c r="DHI267" s="102"/>
      <c r="DHJ267" s="102"/>
      <c r="DHK267" s="102"/>
      <c r="DHL267" s="102"/>
      <c r="DHM267" s="102"/>
      <c r="DHN267" s="102"/>
      <c r="DHO267" s="102"/>
      <c r="DHP267" s="102"/>
      <c r="DHQ267" s="102"/>
      <c r="DHR267" s="102"/>
      <c r="DHS267" s="102"/>
      <c r="DHT267" s="102"/>
      <c r="DHU267" s="102"/>
      <c r="DHV267" s="102"/>
      <c r="DHW267" s="102"/>
      <c r="DHX267" s="102"/>
      <c r="DHY267" s="102"/>
      <c r="DHZ267" s="102"/>
      <c r="DIA267" s="102"/>
      <c r="DIB267" s="102"/>
      <c r="DIC267" s="102"/>
      <c r="DID267" s="102"/>
      <c r="DIE267" s="102"/>
      <c r="DIF267" s="102"/>
      <c r="DIG267" s="102"/>
      <c r="DIH267" s="102"/>
      <c r="DII267" s="102"/>
      <c r="DIJ267" s="102"/>
      <c r="DIK267" s="102"/>
      <c r="DIL267" s="102"/>
      <c r="DIM267" s="102"/>
      <c r="DIN267" s="102"/>
      <c r="DIO267" s="102"/>
      <c r="DIP267" s="102"/>
      <c r="DIQ267" s="102"/>
      <c r="DIR267" s="102"/>
      <c r="DIS267" s="102"/>
      <c r="DIT267" s="102"/>
      <c r="DIU267" s="102"/>
      <c r="DIV267" s="102"/>
      <c r="DIW267" s="102"/>
      <c r="DIX267" s="102"/>
      <c r="DIY267" s="102"/>
      <c r="DIZ267" s="102"/>
      <c r="DJA267" s="102"/>
      <c r="DJB267" s="102"/>
      <c r="DJC267" s="102"/>
      <c r="DJD267" s="102"/>
      <c r="DJE267" s="102"/>
      <c r="DJF267" s="102"/>
      <c r="DJG267" s="102"/>
      <c r="DJH267" s="102"/>
      <c r="DJI267" s="102"/>
      <c r="DJJ267" s="102"/>
      <c r="DJK267" s="102"/>
      <c r="DJL267" s="102"/>
      <c r="DJM267" s="102"/>
      <c r="DJN267" s="102"/>
      <c r="DJO267" s="102"/>
      <c r="DJP267" s="102"/>
      <c r="DJQ267" s="102"/>
      <c r="DJR267" s="102"/>
      <c r="DJS267" s="102"/>
      <c r="DJT267" s="102"/>
      <c r="DJU267" s="102"/>
      <c r="DJV267" s="102"/>
      <c r="DJW267" s="102"/>
      <c r="DJX267" s="102"/>
      <c r="DJY267" s="102"/>
      <c r="DJZ267" s="102"/>
      <c r="DKA267" s="102"/>
      <c r="DKB267" s="102"/>
      <c r="DKC267" s="102"/>
      <c r="DKD267" s="102"/>
      <c r="DKE267" s="102"/>
      <c r="DKF267" s="102"/>
      <c r="DKG267" s="102"/>
      <c r="DKH267" s="102"/>
      <c r="DKI267" s="102"/>
      <c r="DKJ267" s="102"/>
      <c r="DKK267" s="102"/>
      <c r="DKL267" s="102"/>
      <c r="DKM267" s="102"/>
      <c r="DKN267" s="102"/>
      <c r="DKO267" s="102"/>
      <c r="DKP267" s="102"/>
      <c r="DKQ267" s="102"/>
      <c r="DKR267" s="102"/>
      <c r="DKS267" s="102"/>
      <c r="DKT267" s="102"/>
      <c r="DKU267" s="102"/>
      <c r="DKV267" s="102"/>
      <c r="DKW267" s="102"/>
      <c r="DKX267" s="102"/>
      <c r="DKY267" s="102"/>
      <c r="DKZ267" s="102"/>
      <c r="DLA267" s="102"/>
      <c r="DLB267" s="102"/>
      <c r="DLC267" s="102"/>
      <c r="DLD267" s="102"/>
      <c r="DLE267" s="102"/>
      <c r="DLF267" s="102"/>
      <c r="DLG267" s="102"/>
      <c r="DLH267" s="102"/>
      <c r="DLI267" s="102"/>
      <c r="DLJ267" s="102"/>
      <c r="DLK267" s="102"/>
      <c r="DLL267" s="102"/>
      <c r="DLM267" s="102"/>
      <c r="DLN267" s="102"/>
      <c r="DLO267" s="102"/>
      <c r="DLP267" s="102"/>
      <c r="DLQ267" s="102"/>
      <c r="DLR267" s="102"/>
      <c r="DLS267" s="102"/>
      <c r="DLT267" s="102"/>
      <c r="DLU267" s="102"/>
      <c r="DLV267" s="102"/>
      <c r="DLW267" s="102"/>
      <c r="DLX267" s="102"/>
      <c r="DLY267" s="102"/>
      <c r="DLZ267" s="102"/>
      <c r="DMA267" s="102"/>
      <c r="DMB267" s="102"/>
      <c r="DMC267" s="102"/>
      <c r="DMD267" s="102"/>
      <c r="DME267" s="102"/>
      <c r="DMF267" s="102"/>
      <c r="DMG267" s="102"/>
      <c r="DMH267" s="102"/>
      <c r="DMI267" s="102"/>
      <c r="DMJ267" s="102"/>
      <c r="DMK267" s="102"/>
      <c r="DML267" s="102"/>
      <c r="DMM267" s="102"/>
      <c r="DMN267" s="102"/>
      <c r="DMO267" s="102"/>
      <c r="DMP267" s="102"/>
      <c r="DMQ267" s="102"/>
      <c r="DMR267" s="102"/>
      <c r="DMS267" s="102"/>
      <c r="DMT267" s="102"/>
      <c r="DMU267" s="102"/>
      <c r="DMV267" s="102"/>
      <c r="DMW267" s="102"/>
      <c r="DMX267" s="102"/>
      <c r="DMY267" s="102"/>
      <c r="DMZ267" s="102"/>
      <c r="DNA267" s="102"/>
      <c r="DNB267" s="102"/>
      <c r="DNC267" s="102"/>
      <c r="DND267" s="102"/>
      <c r="DNE267" s="102"/>
      <c r="DNF267" s="102"/>
      <c r="DNG267" s="102"/>
      <c r="DNH267" s="102"/>
      <c r="DNI267" s="102"/>
      <c r="DNJ267" s="102"/>
      <c r="DNK267" s="102"/>
      <c r="DNL267" s="102"/>
      <c r="DNM267" s="102"/>
      <c r="DNN267" s="102"/>
      <c r="DNO267" s="102"/>
      <c r="DNP267" s="102"/>
      <c r="DNQ267" s="102"/>
      <c r="DNR267" s="102"/>
      <c r="DNS267" s="102"/>
      <c r="DNT267" s="102"/>
      <c r="DNU267" s="102"/>
      <c r="DNV267" s="102"/>
      <c r="DNW267" s="102"/>
      <c r="DNX267" s="102"/>
      <c r="DNY267" s="102"/>
      <c r="DNZ267" s="102"/>
      <c r="DOA267" s="102"/>
      <c r="DOB267" s="102"/>
      <c r="DOC267" s="102"/>
      <c r="DOD267" s="102"/>
      <c r="DOE267" s="102"/>
      <c r="DOF267" s="102"/>
      <c r="DOG267" s="102"/>
      <c r="DOH267" s="102"/>
      <c r="DOI267" s="102"/>
      <c r="DOJ267" s="102"/>
      <c r="DOK267" s="102"/>
      <c r="DOL267" s="102"/>
      <c r="DOM267" s="102"/>
      <c r="DON267" s="102"/>
      <c r="DOO267" s="102"/>
      <c r="DOP267" s="102"/>
      <c r="DOQ267" s="102"/>
      <c r="DOR267" s="102"/>
      <c r="DOS267" s="102"/>
      <c r="DOT267" s="102"/>
      <c r="DOU267" s="102"/>
      <c r="DOV267" s="102"/>
      <c r="DOW267" s="102"/>
      <c r="DOX267" s="102"/>
      <c r="DOY267" s="102"/>
      <c r="DOZ267" s="102"/>
      <c r="DPA267" s="102"/>
      <c r="DPB267" s="102"/>
      <c r="DPC267" s="102"/>
      <c r="DPD267" s="102"/>
      <c r="DPE267" s="102"/>
      <c r="DPF267" s="102"/>
      <c r="DPG267" s="102"/>
      <c r="DPH267" s="102"/>
      <c r="DPI267" s="102"/>
      <c r="DPJ267" s="102"/>
      <c r="DPK267" s="102"/>
      <c r="DPL267" s="102"/>
      <c r="DPM267" s="102"/>
      <c r="DPN267" s="102"/>
      <c r="DPO267" s="102"/>
      <c r="DPP267" s="102"/>
      <c r="DPQ267" s="102"/>
      <c r="DPR267" s="102"/>
      <c r="DPS267" s="102"/>
      <c r="DPT267" s="102"/>
      <c r="DPU267" s="102"/>
      <c r="DPV267" s="102"/>
      <c r="DPW267" s="102"/>
      <c r="DPX267" s="102"/>
      <c r="DPY267" s="102"/>
      <c r="DPZ267" s="102"/>
      <c r="DQA267" s="102"/>
      <c r="DQB267" s="102"/>
      <c r="DQC267" s="102"/>
      <c r="DQD267" s="102"/>
      <c r="DQE267" s="102"/>
      <c r="DQF267" s="102"/>
      <c r="DQG267" s="102"/>
      <c r="DQH267" s="102"/>
      <c r="DQI267" s="102"/>
      <c r="DQJ267" s="102"/>
      <c r="DQK267" s="102"/>
      <c r="DQL267" s="102"/>
      <c r="DQM267" s="102"/>
      <c r="DQN267" s="102"/>
      <c r="DQO267" s="102"/>
      <c r="DQP267" s="102"/>
      <c r="DQQ267" s="102"/>
      <c r="DQR267" s="102"/>
      <c r="DQS267" s="102"/>
      <c r="DQT267" s="102"/>
      <c r="DQU267" s="102"/>
      <c r="DQV267" s="102"/>
      <c r="DQW267" s="102"/>
      <c r="DQX267" s="102"/>
      <c r="DQY267" s="102"/>
      <c r="DQZ267" s="102"/>
      <c r="DRA267" s="102"/>
      <c r="DRB267" s="102"/>
      <c r="DRC267" s="102"/>
      <c r="DRD267" s="102"/>
      <c r="DRE267" s="102"/>
      <c r="DRF267" s="102"/>
      <c r="DRG267" s="102"/>
      <c r="DRH267" s="102"/>
      <c r="DRI267" s="102"/>
      <c r="DRJ267" s="102"/>
      <c r="DRK267" s="102"/>
      <c r="DRL267" s="102"/>
      <c r="DRM267" s="102"/>
      <c r="DRN267" s="102"/>
      <c r="DRO267" s="102"/>
      <c r="DRP267" s="102"/>
      <c r="DRQ267" s="102"/>
      <c r="DRR267" s="102"/>
      <c r="DRS267" s="102"/>
      <c r="DRT267" s="102"/>
      <c r="DRU267" s="102"/>
      <c r="DRV267" s="102"/>
      <c r="DRW267" s="102"/>
      <c r="DRX267" s="102"/>
      <c r="DRY267" s="102"/>
      <c r="DRZ267" s="102"/>
      <c r="DSA267" s="102"/>
      <c r="DSB267" s="102"/>
      <c r="DSC267" s="102"/>
      <c r="DSD267" s="102"/>
      <c r="DSE267" s="102"/>
      <c r="DSF267" s="102"/>
      <c r="DSG267" s="102"/>
      <c r="DSH267" s="102"/>
      <c r="DSI267" s="102"/>
      <c r="DSJ267" s="102"/>
      <c r="DSK267" s="102"/>
      <c r="DSL267" s="102"/>
      <c r="DSM267" s="102"/>
      <c r="DSN267" s="102"/>
      <c r="DSO267" s="102"/>
      <c r="DSP267" s="102"/>
      <c r="DSQ267" s="102"/>
      <c r="DSR267" s="102"/>
      <c r="DSS267" s="102"/>
      <c r="DST267" s="102"/>
      <c r="DSU267" s="102"/>
      <c r="DSV267" s="102"/>
      <c r="DSW267" s="102"/>
      <c r="DSX267" s="102"/>
      <c r="DSY267" s="102"/>
      <c r="DSZ267" s="102"/>
      <c r="DTA267" s="102"/>
      <c r="DTB267" s="102"/>
      <c r="DTC267" s="102"/>
      <c r="DTD267" s="102"/>
      <c r="DTE267" s="102"/>
      <c r="DTF267" s="102"/>
      <c r="DTG267" s="102"/>
      <c r="DTH267" s="102"/>
      <c r="DTI267" s="102"/>
      <c r="DTJ267" s="102"/>
      <c r="DTK267" s="102"/>
      <c r="DTL267" s="102"/>
      <c r="DTM267" s="102"/>
      <c r="DTN267" s="102"/>
      <c r="DTO267" s="102"/>
      <c r="DTP267" s="102"/>
      <c r="DTQ267" s="102"/>
      <c r="DTR267" s="102"/>
      <c r="DTS267" s="102"/>
      <c r="DTT267" s="102"/>
      <c r="DTU267" s="102"/>
      <c r="DTV267" s="102"/>
      <c r="DTW267" s="102"/>
      <c r="DTX267" s="102"/>
      <c r="DTY267" s="102"/>
      <c r="DTZ267" s="102"/>
      <c r="DUA267" s="102"/>
      <c r="DUB267" s="102"/>
      <c r="DUC267" s="102"/>
      <c r="DUD267" s="102"/>
      <c r="DUE267" s="102"/>
      <c r="DUF267" s="102"/>
      <c r="DUG267" s="102"/>
      <c r="DUH267" s="102"/>
      <c r="DUI267" s="102"/>
      <c r="DUJ267" s="102"/>
      <c r="DUK267" s="102"/>
      <c r="DUL267" s="102"/>
      <c r="DUM267" s="102"/>
      <c r="DUN267" s="102"/>
      <c r="DUO267" s="102"/>
      <c r="DUP267" s="102"/>
      <c r="DUQ267" s="102"/>
      <c r="DUR267" s="102"/>
      <c r="DUS267" s="102"/>
      <c r="DUT267" s="102"/>
      <c r="DUU267" s="102"/>
      <c r="DUV267" s="102"/>
      <c r="DUW267" s="102"/>
      <c r="DUX267" s="102"/>
      <c r="DUY267" s="102"/>
      <c r="DUZ267" s="102"/>
      <c r="DVA267" s="102"/>
      <c r="DVB267" s="102"/>
      <c r="DVC267" s="102"/>
      <c r="DVD267" s="102"/>
      <c r="DVE267" s="102"/>
      <c r="DVF267" s="102"/>
      <c r="DVG267" s="102"/>
      <c r="DVH267" s="102"/>
      <c r="DVI267" s="102"/>
      <c r="DVJ267" s="102"/>
      <c r="DVK267" s="102"/>
      <c r="DVL267" s="102"/>
      <c r="DVM267" s="102"/>
      <c r="DVN267" s="102"/>
      <c r="DVO267" s="102"/>
      <c r="DVP267" s="102"/>
      <c r="DVQ267" s="102"/>
      <c r="DVR267" s="102"/>
      <c r="DVS267" s="102"/>
      <c r="DVT267" s="102"/>
      <c r="DVU267" s="102"/>
      <c r="DVV267" s="102"/>
      <c r="DVW267" s="102"/>
      <c r="DVX267" s="102"/>
      <c r="DVY267" s="102"/>
      <c r="DVZ267" s="102"/>
      <c r="DWA267" s="102"/>
      <c r="DWB267" s="102"/>
      <c r="DWC267" s="102"/>
      <c r="DWD267" s="102"/>
      <c r="DWE267" s="102"/>
      <c r="DWF267" s="102"/>
      <c r="DWG267" s="102"/>
      <c r="DWH267" s="102"/>
      <c r="DWI267" s="102"/>
      <c r="DWJ267" s="102"/>
      <c r="DWK267" s="102"/>
      <c r="DWL267" s="102"/>
      <c r="DWM267" s="102"/>
      <c r="DWN267" s="102"/>
      <c r="DWO267" s="102"/>
      <c r="DWP267" s="102"/>
      <c r="DWQ267" s="102"/>
      <c r="DWR267" s="102"/>
      <c r="DWS267" s="102"/>
      <c r="DWT267" s="102"/>
      <c r="DWU267" s="102"/>
      <c r="DWV267" s="102"/>
      <c r="DWW267" s="102"/>
      <c r="DWX267" s="102"/>
      <c r="DWY267" s="102"/>
      <c r="DWZ267" s="102"/>
      <c r="DXA267" s="102"/>
      <c r="DXB267" s="102"/>
      <c r="DXC267" s="102"/>
      <c r="DXD267" s="102"/>
      <c r="DXE267" s="102"/>
      <c r="DXF267" s="102"/>
      <c r="DXG267" s="102"/>
      <c r="DXH267" s="102"/>
      <c r="DXI267" s="102"/>
      <c r="DXJ267" s="102"/>
      <c r="DXK267" s="102"/>
      <c r="DXL267" s="102"/>
      <c r="DXM267" s="102"/>
      <c r="DXN267" s="102"/>
      <c r="DXO267" s="102"/>
      <c r="DXP267" s="102"/>
      <c r="DXQ267" s="102"/>
      <c r="DXR267" s="102"/>
      <c r="DXS267" s="102"/>
      <c r="DXT267" s="102"/>
      <c r="DXU267" s="102"/>
      <c r="DXV267" s="102"/>
      <c r="DXW267" s="102"/>
      <c r="DXX267" s="102"/>
      <c r="DXY267" s="102"/>
      <c r="DXZ267" s="102"/>
      <c r="DYA267" s="102"/>
      <c r="DYB267" s="102"/>
      <c r="DYC267" s="102"/>
      <c r="DYD267" s="102"/>
      <c r="DYE267" s="102"/>
      <c r="DYF267" s="102"/>
      <c r="DYG267" s="102"/>
      <c r="DYH267" s="102"/>
      <c r="DYI267" s="102"/>
      <c r="DYJ267" s="102"/>
      <c r="DYK267" s="102"/>
      <c r="DYL267" s="102"/>
      <c r="DYM267" s="102"/>
      <c r="DYN267" s="102"/>
      <c r="DYO267" s="102"/>
      <c r="DYP267" s="102"/>
      <c r="DYQ267" s="102"/>
      <c r="DYR267" s="102"/>
      <c r="DYS267" s="102"/>
      <c r="DYT267" s="102"/>
      <c r="DYU267" s="102"/>
      <c r="DYV267" s="102"/>
      <c r="DYW267" s="102"/>
      <c r="DYX267" s="102"/>
      <c r="DYY267" s="102"/>
      <c r="DYZ267" s="102"/>
      <c r="DZA267" s="102"/>
      <c r="DZB267" s="102"/>
      <c r="DZC267" s="102"/>
      <c r="DZD267" s="102"/>
      <c r="DZE267" s="102"/>
      <c r="DZF267" s="102"/>
      <c r="DZG267" s="102"/>
      <c r="DZH267" s="102"/>
      <c r="DZI267" s="102"/>
      <c r="DZJ267" s="102"/>
      <c r="DZK267" s="102"/>
      <c r="DZL267" s="102"/>
      <c r="DZM267" s="102"/>
      <c r="DZN267" s="102"/>
      <c r="DZO267" s="102"/>
      <c r="DZP267" s="102"/>
      <c r="DZQ267" s="102"/>
      <c r="DZR267" s="102"/>
      <c r="DZS267" s="102"/>
      <c r="DZT267" s="102"/>
      <c r="DZU267" s="102"/>
      <c r="DZV267" s="102"/>
      <c r="DZW267" s="102"/>
      <c r="DZX267" s="102"/>
      <c r="DZY267" s="102"/>
      <c r="DZZ267" s="102"/>
      <c r="EAA267" s="102"/>
      <c r="EAB267" s="102"/>
      <c r="EAC267" s="102"/>
      <c r="EAD267" s="102"/>
      <c r="EAE267" s="102"/>
      <c r="EAF267" s="102"/>
      <c r="EAG267" s="102"/>
      <c r="EAH267" s="102"/>
      <c r="EAI267" s="102"/>
      <c r="EAJ267" s="102"/>
      <c r="EAK267" s="102"/>
      <c r="EAL267" s="102"/>
      <c r="EAM267" s="102"/>
      <c r="EAN267" s="102"/>
      <c r="EAO267" s="102"/>
      <c r="EAP267" s="102"/>
      <c r="EAQ267" s="102"/>
      <c r="EAR267" s="102"/>
      <c r="EAS267" s="102"/>
      <c r="EAT267" s="102"/>
      <c r="EAU267" s="102"/>
      <c r="EAV267" s="102"/>
      <c r="EAW267" s="102"/>
      <c r="EAX267" s="102"/>
      <c r="EAY267" s="102"/>
      <c r="EAZ267" s="102"/>
      <c r="EBA267" s="102"/>
      <c r="EBB267" s="102"/>
      <c r="EBC267" s="102"/>
      <c r="EBD267" s="102"/>
      <c r="EBE267" s="102"/>
      <c r="EBF267" s="102"/>
      <c r="EBG267" s="102"/>
      <c r="EBH267" s="102"/>
      <c r="EBI267" s="102"/>
      <c r="EBJ267" s="102"/>
      <c r="EBK267" s="102"/>
      <c r="EBL267" s="102"/>
      <c r="EBM267" s="102"/>
      <c r="EBN267" s="102"/>
      <c r="EBO267" s="102"/>
      <c r="EBP267" s="102"/>
      <c r="EBQ267" s="102"/>
      <c r="EBR267" s="102"/>
      <c r="EBS267" s="102"/>
      <c r="EBT267" s="102"/>
      <c r="EBU267" s="102"/>
      <c r="EBV267" s="102"/>
      <c r="EBW267" s="102"/>
      <c r="EBX267" s="102"/>
      <c r="EBY267" s="102"/>
      <c r="EBZ267" s="102"/>
      <c r="ECA267" s="102"/>
      <c r="ECB267" s="102"/>
      <c r="ECC267" s="102"/>
      <c r="ECD267" s="102"/>
      <c r="ECE267" s="102"/>
      <c r="ECF267" s="102"/>
      <c r="ECG267" s="102"/>
      <c r="ECH267" s="102"/>
      <c r="ECI267" s="102"/>
      <c r="ECJ267" s="102"/>
      <c r="ECK267" s="102"/>
      <c r="ECL267" s="102"/>
      <c r="ECM267" s="102"/>
      <c r="ECN267" s="102"/>
      <c r="ECO267" s="102"/>
      <c r="ECP267" s="102"/>
      <c r="ECQ267" s="102"/>
      <c r="ECR267" s="102"/>
      <c r="ECS267" s="102"/>
      <c r="ECT267" s="102"/>
      <c r="ECU267" s="102"/>
      <c r="ECV267" s="102"/>
      <c r="ECW267" s="102"/>
      <c r="ECX267" s="102"/>
      <c r="ECY267" s="102"/>
      <c r="ECZ267" s="102"/>
      <c r="EDA267" s="102"/>
      <c r="EDB267" s="102"/>
      <c r="EDC267" s="102"/>
      <c r="EDD267" s="102"/>
      <c r="EDE267" s="102"/>
      <c r="EDF267" s="102"/>
      <c r="EDG267" s="102"/>
      <c r="EDH267" s="102"/>
      <c r="EDI267" s="102"/>
      <c r="EDJ267" s="102"/>
      <c r="EDK267" s="102"/>
      <c r="EDL267" s="102"/>
      <c r="EDM267" s="102"/>
      <c r="EDN267" s="102"/>
      <c r="EDO267" s="102"/>
      <c r="EDP267" s="102"/>
      <c r="EDQ267" s="102"/>
      <c r="EDR267" s="102"/>
      <c r="EDS267" s="102"/>
      <c r="EDT267" s="102"/>
      <c r="EDU267" s="102"/>
      <c r="EDV267" s="102"/>
      <c r="EDW267" s="102"/>
      <c r="EDX267" s="102"/>
      <c r="EDY267" s="102"/>
      <c r="EDZ267" s="102"/>
      <c r="EEA267" s="102"/>
      <c r="EEB267" s="102"/>
      <c r="EEC267" s="102"/>
      <c r="EED267" s="102"/>
      <c r="EEE267" s="102"/>
      <c r="EEF267" s="102"/>
      <c r="EEG267" s="102"/>
      <c r="EEH267" s="102"/>
      <c r="EEI267" s="102"/>
      <c r="EEJ267" s="102"/>
      <c r="EEK267" s="102"/>
      <c r="EEL267" s="102"/>
      <c r="EEM267" s="102"/>
      <c r="EEN267" s="102"/>
      <c r="EEO267" s="102"/>
      <c r="EEP267" s="102"/>
      <c r="EEQ267" s="102"/>
      <c r="EER267" s="102"/>
      <c r="EES267" s="102"/>
      <c r="EET267" s="102"/>
      <c r="EEU267" s="102"/>
      <c r="EEV267" s="102"/>
      <c r="EEW267" s="102"/>
      <c r="EEX267" s="102"/>
      <c r="EEY267" s="102"/>
      <c r="EEZ267" s="102"/>
      <c r="EFA267" s="102"/>
      <c r="EFB267" s="102"/>
      <c r="EFC267" s="102"/>
      <c r="EFD267" s="102"/>
      <c r="EFE267" s="102"/>
      <c r="EFF267" s="102"/>
      <c r="EFG267" s="102"/>
      <c r="EFH267" s="102"/>
      <c r="EFI267" s="102"/>
      <c r="EFJ267" s="102"/>
      <c r="EFK267" s="102"/>
      <c r="EFL267" s="102"/>
      <c r="EFM267" s="102"/>
      <c r="EFN267" s="102"/>
      <c r="EFO267" s="102"/>
      <c r="EFP267" s="102"/>
      <c r="EFQ267" s="102"/>
      <c r="EFR267" s="102"/>
      <c r="EFS267" s="102"/>
      <c r="EFT267" s="102"/>
      <c r="EFU267" s="102"/>
      <c r="EFV267" s="102"/>
      <c r="EFW267" s="102"/>
      <c r="EFX267" s="102"/>
      <c r="EFY267" s="102"/>
      <c r="EFZ267" s="102"/>
      <c r="EGA267" s="102"/>
      <c r="EGB267" s="102"/>
      <c r="EGC267" s="102"/>
      <c r="EGD267" s="102"/>
      <c r="EGE267" s="102"/>
      <c r="EGF267" s="102"/>
      <c r="EGG267" s="102"/>
      <c r="EGH267" s="102"/>
      <c r="EGI267" s="102"/>
      <c r="EGJ267" s="102"/>
      <c r="EGK267" s="102"/>
      <c r="EGL267" s="102"/>
      <c r="EGM267" s="102"/>
      <c r="EGN267" s="102"/>
      <c r="EGO267" s="102"/>
      <c r="EGP267" s="102"/>
      <c r="EGQ267" s="102"/>
      <c r="EGR267" s="102"/>
      <c r="EGS267" s="102"/>
      <c r="EGT267" s="102"/>
      <c r="EGU267" s="102"/>
      <c r="EGV267" s="102"/>
      <c r="EGW267" s="102"/>
      <c r="EGX267" s="102"/>
      <c r="EGY267" s="102"/>
      <c r="EGZ267" s="102"/>
      <c r="EHA267" s="102"/>
      <c r="EHB267" s="102"/>
      <c r="EHC267" s="102"/>
      <c r="EHD267" s="102"/>
      <c r="EHE267" s="102"/>
      <c r="EHF267" s="102"/>
      <c r="EHG267" s="102"/>
      <c r="EHH267" s="102"/>
      <c r="EHI267" s="102"/>
      <c r="EHJ267" s="102"/>
      <c r="EHK267" s="102"/>
      <c r="EHL267" s="102"/>
      <c r="EHM267" s="102"/>
      <c r="EHN267" s="102"/>
      <c r="EHO267" s="102"/>
      <c r="EHP267" s="102"/>
      <c r="EHQ267" s="102"/>
      <c r="EHR267" s="102"/>
      <c r="EHS267" s="102"/>
      <c r="EHT267" s="102"/>
      <c r="EHU267" s="102"/>
      <c r="EHV267" s="102"/>
      <c r="EHW267" s="102"/>
      <c r="EHX267" s="102"/>
      <c r="EHY267" s="102"/>
      <c r="EHZ267" s="102"/>
      <c r="EIA267" s="102"/>
      <c r="EIB267" s="102"/>
      <c r="EIC267" s="102"/>
      <c r="EID267" s="102"/>
      <c r="EIE267" s="102"/>
      <c r="EIF267" s="102"/>
      <c r="EIG267" s="102"/>
      <c r="EIH267" s="102"/>
      <c r="EII267" s="102"/>
      <c r="EIJ267" s="102"/>
      <c r="EIK267" s="102"/>
      <c r="EIL267" s="102"/>
      <c r="EIM267" s="102"/>
      <c r="EIN267" s="102"/>
      <c r="EIO267" s="102"/>
      <c r="EIP267" s="102"/>
      <c r="EIQ267" s="102"/>
      <c r="EIR267" s="102"/>
      <c r="EIS267" s="102"/>
      <c r="EIT267" s="102"/>
      <c r="EIU267" s="102"/>
      <c r="EIV267" s="102"/>
      <c r="EIW267" s="102"/>
      <c r="EIX267" s="102"/>
      <c r="EIY267" s="102"/>
      <c r="EIZ267" s="102"/>
      <c r="EJA267" s="102"/>
      <c r="EJB267" s="102"/>
      <c r="EJC267" s="102"/>
      <c r="EJD267" s="102"/>
      <c r="EJE267" s="102"/>
      <c r="EJF267" s="102"/>
      <c r="EJG267" s="102"/>
      <c r="EJH267" s="102"/>
      <c r="EJI267" s="102"/>
      <c r="EJJ267" s="102"/>
      <c r="EJK267" s="102"/>
      <c r="EJL267" s="102"/>
      <c r="EJM267" s="102"/>
      <c r="EJN267" s="102"/>
      <c r="EJO267" s="102"/>
      <c r="EJP267" s="102"/>
      <c r="EJQ267" s="102"/>
      <c r="EJR267" s="102"/>
      <c r="EJS267" s="102"/>
      <c r="EJT267" s="102"/>
      <c r="EJU267" s="102"/>
      <c r="EJV267" s="102"/>
      <c r="EJW267" s="102"/>
      <c r="EJX267" s="102"/>
      <c r="EJY267" s="102"/>
      <c r="EJZ267" s="102"/>
      <c r="EKA267" s="102"/>
      <c r="EKB267" s="102"/>
      <c r="EKC267" s="102"/>
      <c r="EKD267" s="102"/>
      <c r="EKE267" s="102"/>
      <c r="EKF267" s="102"/>
      <c r="EKG267" s="102"/>
      <c r="EKH267" s="102"/>
      <c r="EKI267" s="102"/>
      <c r="EKJ267" s="102"/>
      <c r="EKK267" s="102"/>
      <c r="EKL267" s="102"/>
      <c r="EKM267" s="102"/>
      <c r="EKN267" s="102"/>
      <c r="EKO267" s="102"/>
      <c r="EKP267" s="102"/>
      <c r="EKQ267" s="102"/>
      <c r="EKR267" s="102"/>
      <c r="EKS267" s="102"/>
      <c r="EKT267" s="102"/>
      <c r="EKU267" s="102"/>
      <c r="EKV267" s="102"/>
      <c r="EKW267" s="102"/>
      <c r="EKX267" s="102"/>
      <c r="EKY267" s="102"/>
      <c r="EKZ267" s="102"/>
      <c r="ELA267" s="102"/>
      <c r="ELB267" s="102"/>
      <c r="ELC267" s="102"/>
      <c r="ELD267" s="102"/>
      <c r="ELE267" s="102"/>
      <c r="ELF267" s="102"/>
      <c r="ELG267" s="102"/>
      <c r="ELH267" s="102"/>
      <c r="ELI267" s="102"/>
      <c r="ELJ267" s="102"/>
      <c r="ELK267" s="102"/>
      <c r="ELL267" s="102"/>
      <c r="ELM267" s="102"/>
      <c r="ELN267" s="102"/>
      <c r="ELO267" s="102"/>
      <c r="ELP267" s="102"/>
      <c r="ELQ267" s="102"/>
      <c r="ELR267" s="102"/>
      <c r="ELS267" s="102"/>
      <c r="ELT267" s="102"/>
      <c r="ELU267" s="102"/>
      <c r="ELV267" s="102"/>
      <c r="ELW267" s="102"/>
      <c r="ELX267" s="102"/>
      <c r="ELY267" s="102"/>
      <c r="ELZ267" s="102"/>
      <c r="EMA267" s="102"/>
      <c r="EMB267" s="102"/>
      <c r="EMC267" s="102"/>
      <c r="EMD267" s="102"/>
      <c r="EME267" s="102"/>
      <c r="EMF267" s="102"/>
      <c r="EMG267" s="102"/>
      <c r="EMH267" s="102"/>
      <c r="EMI267" s="102"/>
      <c r="EMJ267" s="102"/>
      <c r="EMK267" s="102"/>
      <c r="EML267" s="102"/>
      <c r="EMM267" s="102"/>
      <c r="EMN267" s="102"/>
      <c r="EMO267" s="102"/>
      <c r="EMP267" s="102"/>
      <c r="EMQ267" s="102"/>
      <c r="EMR267" s="102"/>
      <c r="EMS267" s="102"/>
      <c r="EMT267" s="102"/>
      <c r="EMU267" s="102"/>
      <c r="EMV267" s="102"/>
      <c r="EMW267" s="102"/>
      <c r="EMX267" s="102"/>
      <c r="EMY267" s="102"/>
      <c r="EMZ267" s="102"/>
      <c r="ENA267" s="102"/>
      <c r="ENB267" s="102"/>
      <c r="ENC267" s="102"/>
      <c r="END267" s="102"/>
      <c r="ENE267" s="102"/>
      <c r="ENF267" s="102"/>
      <c r="ENG267" s="102"/>
      <c r="ENH267" s="102"/>
      <c r="ENI267" s="102"/>
      <c r="ENJ267" s="102"/>
      <c r="ENK267" s="102"/>
      <c r="ENL267" s="102"/>
      <c r="ENM267" s="102"/>
      <c r="ENN267" s="102"/>
      <c r="ENO267" s="102"/>
      <c r="ENP267" s="102"/>
      <c r="ENQ267" s="102"/>
      <c r="ENR267" s="102"/>
      <c r="ENS267" s="102"/>
      <c r="ENT267" s="102"/>
      <c r="ENU267" s="102"/>
      <c r="ENV267" s="102"/>
      <c r="ENW267" s="102"/>
      <c r="ENX267" s="102"/>
      <c r="ENY267" s="102"/>
      <c r="ENZ267" s="102"/>
      <c r="EOA267" s="102"/>
      <c r="EOB267" s="102"/>
      <c r="EOC267" s="102"/>
      <c r="EOD267" s="102"/>
      <c r="EOE267" s="102"/>
      <c r="EOF267" s="102"/>
      <c r="EOG267" s="102"/>
      <c r="EOH267" s="102"/>
      <c r="EOI267" s="102"/>
      <c r="EOJ267" s="102"/>
      <c r="EOK267" s="102"/>
      <c r="EOL267" s="102"/>
      <c r="EOM267" s="102"/>
      <c r="EON267" s="102"/>
      <c r="EOO267" s="102"/>
      <c r="EOP267" s="102"/>
      <c r="EOQ267" s="102"/>
      <c r="EOR267" s="102"/>
      <c r="EOS267" s="102"/>
      <c r="EOT267" s="102"/>
      <c r="EOU267" s="102"/>
      <c r="EOV267" s="102"/>
      <c r="EOW267" s="102"/>
      <c r="EOX267" s="102"/>
      <c r="EOY267" s="102"/>
      <c r="EOZ267" s="102"/>
      <c r="EPA267" s="102"/>
      <c r="EPB267" s="102"/>
      <c r="EPC267" s="102"/>
      <c r="EPD267" s="102"/>
      <c r="EPE267" s="102"/>
      <c r="EPF267" s="102"/>
      <c r="EPG267" s="102"/>
      <c r="EPH267" s="102"/>
      <c r="EPI267" s="102"/>
      <c r="EPJ267" s="102"/>
      <c r="EPK267" s="102"/>
      <c r="EPL267" s="102"/>
      <c r="EPM267" s="102"/>
      <c r="EPN267" s="102"/>
      <c r="EPO267" s="102"/>
      <c r="EPP267" s="102"/>
      <c r="EPQ267" s="102"/>
      <c r="EPR267" s="102"/>
      <c r="EPS267" s="102"/>
      <c r="EPT267" s="102"/>
      <c r="EPU267" s="102"/>
      <c r="EPV267" s="102"/>
      <c r="EPW267" s="102"/>
      <c r="EPX267" s="102"/>
      <c r="EPY267" s="102"/>
      <c r="EPZ267" s="102"/>
      <c r="EQA267" s="102"/>
      <c r="EQB267" s="102"/>
      <c r="EQC267" s="102"/>
      <c r="EQD267" s="102"/>
      <c r="EQE267" s="102"/>
      <c r="EQF267" s="102"/>
      <c r="EQG267" s="102"/>
      <c r="EQH267" s="102"/>
      <c r="EQI267" s="102"/>
      <c r="EQJ267" s="102"/>
      <c r="EQK267" s="102"/>
      <c r="EQL267" s="102"/>
      <c r="EQM267" s="102"/>
      <c r="EQN267" s="102"/>
      <c r="EQO267" s="102"/>
      <c r="EQP267" s="102"/>
      <c r="EQQ267" s="102"/>
      <c r="EQR267" s="102"/>
      <c r="EQS267" s="102"/>
      <c r="EQT267" s="102"/>
      <c r="EQU267" s="102"/>
      <c r="EQV267" s="102"/>
      <c r="EQW267" s="102"/>
      <c r="EQX267" s="102"/>
      <c r="EQY267" s="102"/>
      <c r="EQZ267" s="102"/>
      <c r="ERA267" s="102"/>
      <c r="ERB267" s="102"/>
      <c r="ERC267" s="102"/>
      <c r="ERD267" s="102"/>
      <c r="ERE267" s="102"/>
      <c r="ERF267" s="102"/>
      <c r="ERG267" s="102"/>
      <c r="ERH267" s="102"/>
      <c r="ERI267" s="102"/>
      <c r="ERJ267" s="102"/>
      <c r="ERK267" s="102"/>
      <c r="ERL267" s="102"/>
      <c r="ERM267" s="102"/>
      <c r="ERN267" s="102"/>
      <c r="ERO267" s="102"/>
      <c r="ERP267" s="102"/>
      <c r="ERQ267" s="102"/>
      <c r="ERR267" s="102"/>
      <c r="ERS267" s="102"/>
      <c r="ERT267" s="102"/>
      <c r="ERU267" s="102"/>
      <c r="ERV267" s="102"/>
      <c r="ERW267" s="102"/>
      <c r="ERX267" s="102"/>
      <c r="ERY267" s="102"/>
      <c r="ERZ267" s="102"/>
      <c r="ESA267" s="102"/>
      <c r="ESB267" s="102"/>
      <c r="ESC267" s="102"/>
      <c r="ESD267" s="102"/>
      <c r="ESE267" s="102"/>
      <c r="ESF267" s="102"/>
      <c r="ESG267" s="102"/>
      <c r="ESH267" s="102"/>
      <c r="ESI267" s="102"/>
      <c r="ESJ267" s="102"/>
      <c r="ESK267" s="102"/>
      <c r="ESL267" s="102"/>
      <c r="ESM267" s="102"/>
      <c r="ESN267" s="102"/>
      <c r="ESO267" s="102"/>
      <c r="ESP267" s="102"/>
      <c r="ESQ267" s="102"/>
      <c r="ESR267" s="102"/>
      <c r="ESS267" s="102"/>
      <c r="EST267" s="102"/>
      <c r="ESU267" s="102"/>
      <c r="ESV267" s="102"/>
      <c r="ESW267" s="102"/>
      <c r="ESX267" s="102"/>
      <c r="ESY267" s="102"/>
      <c r="ESZ267" s="102"/>
      <c r="ETA267" s="102"/>
      <c r="ETB267" s="102"/>
      <c r="ETC267" s="102"/>
      <c r="ETD267" s="102"/>
      <c r="ETE267" s="102"/>
      <c r="ETF267" s="102"/>
      <c r="ETG267" s="102"/>
      <c r="ETH267" s="102"/>
      <c r="ETI267" s="102"/>
      <c r="ETJ267" s="102"/>
      <c r="ETK267" s="102"/>
      <c r="ETL267" s="102"/>
      <c r="ETM267" s="102"/>
      <c r="ETN267" s="102"/>
      <c r="ETO267" s="102"/>
      <c r="ETP267" s="102"/>
      <c r="ETQ267" s="102"/>
      <c r="ETR267" s="102"/>
      <c r="ETS267" s="102"/>
      <c r="ETT267" s="102"/>
      <c r="ETU267" s="102"/>
      <c r="ETV267" s="102"/>
      <c r="ETW267" s="102"/>
      <c r="ETX267" s="102"/>
      <c r="ETY267" s="102"/>
      <c r="ETZ267" s="102"/>
      <c r="EUA267" s="102"/>
      <c r="EUB267" s="102"/>
      <c r="EUC267" s="102"/>
      <c r="EUD267" s="102"/>
      <c r="EUE267" s="102"/>
      <c r="EUF267" s="102"/>
      <c r="EUG267" s="102"/>
      <c r="EUH267" s="102"/>
      <c r="EUI267" s="102"/>
      <c r="EUJ267" s="102"/>
      <c r="EUK267" s="102"/>
      <c r="EUL267" s="102"/>
      <c r="EUM267" s="102"/>
      <c r="EUN267" s="102"/>
      <c r="EUO267" s="102"/>
      <c r="EUP267" s="102"/>
      <c r="EUQ267" s="102"/>
      <c r="EUR267" s="102"/>
      <c r="EUS267" s="102"/>
      <c r="EUT267" s="102"/>
      <c r="EUU267" s="102"/>
      <c r="EUV267" s="102"/>
      <c r="EUW267" s="102"/>
      <c r="EUX267" s="102"/>
      <c r="EUY267" s="102"/>
      <c r="EUZ267" s="102"/>
      <c r="EVA267" s="102"/>
      <c r="EVB267" s="102"/>
      <c r="EVC267" s="102"/>
      <c r="EVD267" s="102"/>
      <c r="EVE267" s="102"/>
      <c r="EVF267" s="102"/>
      <c r="EVG267" s="102"/>
      <c r="EVH267" s="102"/>
      <c r="EVI267" s="102"/>
      <c r="EVJ267" s="102"/>
      <c r="EVK267" s="102"/>
      <c r="EVL267" s="102"/>
      <c r="EVM267" s="102"/>
      <c r="EVN267" s="102"/>
      <c r="EVO267" s="102"/>
      <c r="EVP267" s="102"/>
      <c r="EVQ267" s="102"/>
      <c r="EVR267" s="102"/>
      <c r="EVS267" s="102"/>
      <c r="EVT267" s="102"/>
      <c r="EVU267" s="102"/>
      <c r="EVV267" s="102"/>
      <c r="EVW267" s="102"/>
      <c r="EVX267" s="102"/>
      <c r="EVY267" s="102"/>
      <c r="EVZ267" s="102"/>
      <c r="EWA267" s="102"/>
      <c r="EWB267" s="102"/>
      <c r="EWC267" s="102"/>
      <c r="EWD267" s="102"/>
      <c r="EWE267" s="102"/>
      <c r="EWF267" s="102"/>
      <c r="EWG267" s="102"/>
      <c r="EWH267" s="102"/>
      <c r="EWI267" s="102"/>
      <c r="EWJ267" s="102"/>
      <c r="EWK267" s="102"/>
      <c r="EWL267" s="102"/>
      <c r="EWM267" s="102"/>
      <c r="EWN267" s="102"/>
      <c r="EWO267" s="102"/>
      <c r="EWP267" s="102"/>
      <c r="EWQ267" s="102"/>
      <c r="EWR267" s="102"/>
      <c r="EWS267" s="102"/>
      <c r="EWT267" s="102"/>
      <c r="EWU267" s="102"/>
      <c r="EWV267" s="102"/>
      <c r="EWW267" s="102"/>
      <c r="EWX267" s="102"/>
      <c r="EWY267" s="102"/>
      <c r="EWZ267" s="102"/>
      <c r="EXA267" s="102"/>
      <c r="EXB267" s="102"/>
      <c r="EXC267" s="102"/>
      <c r="EXD267" s="102"/>
      <c r="EXE267" s="102"/>
      <c r="EXF267" s="102"/>
      <c r="EXG267" s="102"/>
      <c r="EXH267" s="102"/>
      <c r="EXI267" s="102"/>
      <c r="EXJ267" s="102"/>
      <c r="EXK267" s="102"/>
      <c r="EXL267" s="102"/>
      <c r="EXM267" s="102"/>
      <c r="EXN267" s="102"/>
      <c r="EXO267" s="102"/>
      <c r="EXP267" s="102"/>
      <c r="EXQ267" s="102"/>
      <c r="EXR267" s="102"/>
      <c r="EXS267" s="102"/>
      <c r="EXT267" s="102"/>
      <c r="EXU267" s="102"/>
      <c r="EXV267" s="102"/>
      <c r="EXW267" s="102"/>
      <c r="EXX267" s="102"/>
      <c r="EXY267" s="102"/>
      <c r="EXZ267" s="102"/>
      <c r="EYA267" s="102"/>
      <c r="EYB267" s="102"/>
      <c r="EYC267" s="102"/>
      <c r="EYD267" s="102"/>
      <c r="EYE267" s="102"/>
      <c r="EYF267" s="102"/>
      <c r="EYG267" s="102"/>
      <c r="EYH267" s="102"/>
      <c r="EYI267" s="102"/>
      <c r="EYJ267" s="102"/>
      <c r="EYK267" s="102"/>
      <c r="EYL267" s="102"/>
      <c r="EYM267" s="102"/>
      <c r="EYN267" s="102"/>
      <c r="EYO267" s="102"/>
      <c r="EYP267" s="102"/>
      <c r="EYQ267" s="102"/>
      <c r="EYR267" s="102"/>
      <c r="EYS267" s="102"/>
      <c r="EYT267" s="102"/>
      <c r="EYU267" s="102"/>
      <c r="EYV267" s="102"/>
      <c r="EYW267" s="102"/>
      <c r="EYX267" s="102"/>
      <c r="EYY267" s="102"/>
      <c r="EYZ267" s="102"/>
      <c r="EZA267" s="102"/>
      <c r="EZB267" s="102"/>
      <c r="EZC267" s="102"/>
      <c r="EZD267" s="102"/>
      <c r="EZE267" s="102"/>
      <c r="EZF267" s="102"/>
      <c r="EZG267" s="102"/>
      <c r="EZH267" s="102"/>
      <c r="EZI267" s="102"/>
      <c r="EZJ267" s="102"/>
      <c r="EZK267" s="102"/>
      <c r="EZL267" s="102"/>
      <c r="EZM267" s="102"/>
      <c r="EZN267" s="102"/>
      <c r="EZO267" s="102"/>
      <c r="EZP267" s="102"/>
      <c r="EZQ267" s="102"/>
      <c r="EZR267" s="102"/>
      <c r="EZS267" s="102"/>
      <c r="EZT267" s="102"/>
      <c r="EZU267" s="102"/>
      <c r="EZV267" s="102"/>
      <c r="EZW267" s="102"/>
      <c r="EZX267" s="102"/>
      <c r="EZY267" s="102"/>
      <c r="EZZ267" s="102"/>
      <c r="FAA267" s="102"/>
      <c r="FAB267" s="102"/>
      <c r="FAC267" s="102"/>
      <c r="FAD267" s="102"/>
      <c r="FAE267" s="102"/>
      <c r="FAF267" s="102"/>
      <c r="FAG267" s="102"/>
      <c r="FAH267" s="102"/>
      <c r="FAI267" s="102"/>
      <c r="FAJ267" s="102"/>
      <c r="FAK267" s="102"/>
      <c r="FAL267" s="102"/>
      <c r="FAM267" s="102"/>
      <c r="FAN267" s="102"/>
      <c r="FAO267" s="102"/>
      <c r="FAP267" s="102"/>
      <c r="FAQ267" s="102"/>
      <c r="FAR267" s="102"/>
      <c r="FAS267" s="102"/>
      <c r="FAT267" s="102"/>
      <c r="FAU267" s="102"/>
      <c r="FAV267" s="102"/>
      <c r="FAW267" s="102"/>
      <c r="FAX267" s="102"/>
      <c r="FAY267" s="102"/>
      <c r="FAZ267" s="102"/>
      <c r="FBA267" s="102"/>
      <c r="FBB267" s="102"/>
      <c r="FBC267" s="102"/>
      <c r="FBD267" s="102"/>
      <c r="FBE267" s="102"/>
      <c r="FBF267" s="102"/>
      <c r="FBG267" s="102"/>
      <c r="FBH267" s="102"/>
      <c r="FBI267" s="102"/>
      <c r="FBJ267" s="102"/>
      <c r="FBK267" s="102"/>
      <c r="FBL267" s="102"/>
      <c r="FBM267" s="102"/>
      <c r="FBN267" s="102"/>
      <c r="FBO267" s="102"/>
      <c r="FBP267" s="102"/>
      <c r="FBQ267" s="102"/>
      <c r="FBR267" s="102"/>
      <c r="FBS267" s="102"/>
      <c r="FBT267" s="102"/>
      <c r="FBU267" s="102"/>
      <c r="FBV267" s="102"/>
      <c r="FBW267" s="102"/>
      <c r="FBX267" s="102"/>
      <c r="FBY267" s="102"/>
      <c r="FBZ267" s="102"/>
      <c r="FCA267" s="102"/>
      <c r="FCB267" s="102"/>
      <c r="FCC267" s="102"/>
      <c r="FCD267" s="102"/>
      <c r="FCE267" s="102"/>
      <c r="FCF267" s="102"/>
      <c r="FCG267" s="102"/>
      <c r="FCH267" s="102"/>
      <c r="FCI267" s="102"/>
      <c r="FCJ267" s="102"/>
      <c r="FCK267" s="102"/>
      <c r="FCL267" s="102"/>
      <c r="FCM267" s="102"/>
      <c r="FCN267" s="102"/>
      <c r="FCO267" s="102"/>
      <c r="FCP267" s="102"/>
      <c r="FCQ267" s="102"/>
      <c r="FCR267" s="102"/>
      <c r="FCS267" s="102"/>
      <c r="FCT267" s="102"/>
      <c r="FCU267" s="102"/>
      <c r="FCV267" s="102"/>
      <c r="FCW267" s="102"/>
      <c r="FCX267" s="102"/>
      <c r="FCY267" s="102"/>
      <c r="FCZ267" s="102"/>
      <c r="FDA267" s="102"/>
      <c r="FDB267" s="102"/>
      <c r="FDC267" s="102"/>
      <c r="FDD267" s="102"/>
      <c r="FDE267" s="102"/>
      <c r="FDF267" s="102"/>
      <c r="FDG267" s="102"/>
      <c r="FDH267" s="102"/>
      <c r="FDI267" s="102"/>
      <c r="FDJ267" s="102"/>
      <c r="FDK267" s="102"/>
      <c r="FDL267" s="102"/>
      <c r="FDM267" s="102"/>
      <c r="FDN267" s="102"/>
      <c r="FDO267" s="102"/>
      <c r="FDP267" s="102"/>
      <c r="FDQ267" s="102"/>
      <c r="FDR267" s="102"/>
      <c r="FDS267" s="102"/>
      <c r="FDT267" s="102"/>
      <c r="FDU267" s="102"/>
      <c r="FDV267" s="102"/>
      <c r="FDW267" s="102"/>
      <c r="FDX267" s="102"/>
      <c r="FDY267" s="102"/>
      <c r="FDZ267" s="102"/>
      <c r="FEA267" s="102"/>
      <c r="FEB267" s="102"/>
      <c r="FEC267" s="102"/>
      <c r="FED267" s="102"/>
      <c r="FEE267" s="102"/>
      <c r="FEF267" s="102"/>
      <c r="FEG267" s="102"/>
      <c r="FEH267" s="102"/>
      <c r="FEI267" s="102"/>
      <c r="FEJ267" s="102"/>
      <c r="FEK267" s="102"/>
      <c r="FEL267" s="102"/>
      <c r="FEM267" s="102"/>
      <c r="FEN267" s="102"/>
      <c r="FEO267" s="102"/>
      <c r="FEP267" s="102"/>
      <c r="FEQ267" s="102"/>
      <c r="FER267" s="102"/>
      <c r="FES267" s="102"/>
      <c r="FET267" s="102"/>
      <c r="FEU267" s="102"/>
      <c r="FEV267" s="102"/>
      <c r="FEW267" s="102"/>
      <c r="FEX267" s="102"/>
      <c r="FEY267" s="102"/>
      <c r="FEZ267" s="102"/>
      <c r="FFA267" s="102"/>
      <c r="FFB267" s="102"/>
      <c r="FFC267" s="102"/>
      <c r="FFD267" s="102"/>
      <c r="FFE267" s="102"/>
      <c r="FFF267" s="102"/>
      <c r="FFG267" s="102"/>
      <c r="FFH267" s="102"/>
      <c r="FFI267" s="102"/>
      <c r="FFJ267" s="102"/>
      <c r="FFK267" s="102"/>
      <c r="FFL267" s="102"/>
      <c r="FFM267" s="102"/>
      <c r="FFN267" s="102"/>
      <c r="FFO267" s="102"/>
      <c r="FFP267" s="102"/>
      <c r="FFQ267" s="102"/>
      <c r="FFR267" s="102"/>
      <c r="FFS267" s="102"/>
      <c r="FFT267" s="102"/>
      <c r="FFU267" s="102"/>
      <c r="FFV267" s="102"/>
      <c r="FFW267" s="102"/>
      <c r="FFX267" s="102"/>
      <c r="FFY267" s="102"/>
      <c r="FFZ267" s="102"/>
      <c r="FGA267" s="102"/>
      <c r="FGB267" s="102"/>
      <c r="FGC267" s="102"/>
      <c r="FGD267" s="102"/>
      <c r="FGE267" s="102"/>
      <c r="FGF267" s="102"/>
      <c r="FGG267" s="102"/>
      <c r="FGH267" s="102"/>
      <c r="FGI267" s="102"/>
      <c r="FGJ267" s="102"/>
      <c r="FGK267" s="102"/>
      <c r="FGL267" s="102"/>
      <c r="FGM267" s="102"/>
      <c r="FGN267" s="102"/>
      <c r="FGO267" s="102"/>
      <c r="FGP267" s="102"/>
      <c r="FGQ267" s="102"/>
      <c r="FGR267" s="102"/>
      <c r="FGS267" s="102"/>
      <c r="FGT267" s="102"/>
      <c r="FGU267" s="102"/>
      <c r="FGV267" s="102"/>
      <c r="FGW267" s="102"/>
      <c r="FGX267" s="102"/>
      <c r="FGY267" s="102"/>
      <c r="FGZ267" s="102"/>
      <c r="FHA267" s="102"/>
      <c r="FHB267" s="102"/>
      <c r="FHC267" s="102"/>
      <c r="FHD267" s="102"/>
      <c r="FHE267" s="102"/>
      <c r="FHF267" s="102"/>
      <c r="FHG267" s="102"/>
      <c r="FHH267" s="102"/>
      <c r="FHI267" s="102"/>
      <c r="FHJ267" s="102"/>
      <c r="FHK267" s="102"/>
      <c r="FHL267" s="102"/>
      <c r="FHM267" s="102"/>
      <c r="FHN267" s="102"/>
      <c r="FHO267" s="102"/>
      <c r="FHP267" s="102"/>
      <c r="FHQ267" s="102"/>
      <c r="FHR267" s="102"/>
      <c r="FHS267" s="102"/>
      <c r="FHT267" s="102"/>
      <c r="FHU267" s="102"/>
      <c r="FHV267" s="102"/>
      <c r="FHW267" s="102"/>
      <c r="FHX267" s="102"/>
      <c r="FHY267" s="102"/>
      <c r="FHZ267" s="102"/>
      <c r="FIA267" s="102"/>
      <c r="FIB267" s="102"/>
      <c r="FIC267" s="102"/>
      <c r="FID267" s="102"/>
      <c r="FIE267" s="102"/>
      <c r="FIF267" s="102"/>
      <c r="FIG267" s="102"/>
      <c r="FIH267" s="102"/>
      <c r="FII267" s="102"/>
      <c r="FIJ267" s="102"/>
      <c r="FIK267" s="102"/>
      <c r="FIL267" s="102"/>
      <c r="FIM267" s="102"/>
      <c r="FIN267" s="102"/>
      <c r="FIO267" s="102"/>
      <c r="FIP267" s="102"/>
      <c r="FIQ267" s="102"/>
      <c r="FIR267" s="102"/>
      <c r="FIS267" s="102"/>
      <c r="FIT267" s="102"/>
      <c r="FIU267" s="102"/>
      <c r="FIV267" s="102"/>
      <c r="FIW267" s="102"/>
      <c r="FIX267" s="102"/>
      <c r="FIY267" s="102"/>
      <c r="FIZ267" s="102"/>
      <c r="FJA267" s="102"/>
      <c r="FJB267" s="102"/>
      <c r="FJC267" s="102"/>
      <c r="FJD267" s="102"/>
      <c r="FJE267" s="102"/>
      <c r="FJF267" s="102"/>
      <c r="FJG267" s="102"/>
      <c r="FJH267" s="102"/>
      <c r="FJI267" s="102"/>
      <c r="FJJ267" s="102"/>
      <c r="FJK267" s="102"/>
      <c r="FJL267" s="102"/>
      <c r="FJM267" s="102"/>
      <c r="FJN267" s="102"/>
      <c r="FJO267" s="102"/>
      <c r="FJP267" s="102"/>
      <c r="FJQ267" s="102"/>
      <c r="FJR267" s="102"/>
      <c r="FJS267" s="102"/>
      <c r="FJT267" s="102"/>
      <c r="FJU267" s="102"/>
      <c r="FJV267" s="102"/>
      <c r="FJW267" s="102"/>
      <c r="FJX267" s="102"/>
      <c r="FJY267" s="102"/>
      <c r="FJZ267" s="102"/>
      <c r="FKA267" s="102"/>
      <c r="FKB267" s="102"/>
      <c r="FKC267" s="102"/>
      <c r="FKD267" s="102"/>
      <c r="FKE267" s="102"/>
      <c r="FKF267" s="102"/>
      <c r="FKG267" s="102"/>
      <c r="FKH267" s="102"/>
      <c r="FKI267" s="102"/>
      <c r="FKJ267" s="102"/>
      <c r="FKK267" s="102"/>
      <c r="FKL267" s="102"/>
      <c r="FKM267" s="102"/>
      <c r="FKN267" s="102"/>
      <c r="FKO267" s="102"/>
      <c r="FKP267" s="102"/>
      <c r="FKQ267" s="102"/>
      <c r="FKR267" s="102"/>
      <c r="FKS267" s="102"/>
      <c r="FKT267" s="102"/>
      <c r="FKU267" s="102"/>
      <c r="FKV267" s="102"/>
      <c r="FKW267" s="102"/>
      <c r="FKX267" s="102"/>
      <c r="FKY267" s="102"/>
      <c r="FKZ267" s="102"/>
      <c r="FLA267" s="102"/>
      <c r="FLB267" s="102"/>
      <c r="FLC267" s="102"/>
      <c r="FLD267" s="102"/>
      <c r="FLE267" s="102"/>
      <c r="FLF267" s="102"/>
      <c r="FLG267" s="102"/>
      <c r="FLH267" s="102"/>
      <c r="FLI267" s="102"/>
      <c r="FLJ267" s="102"/>
      <c r="FLK267" s="102"/>
      <c r="FLL267" s="102"/>
      <c r="FLM267" s="102"/>
      <c r="FLN267" s="102"/>
      <c r="FLO267" s="102"/>
      <c r="FLP267" s="102"/>
      <c r="FLQ267" s="102"/>
      <c r="FLR267" s="102"/>
      <c r="FLS267" s="102"/>
      <c r="FLT267" s="102"/>
      <c r="FLU267" s="102"/>
      <c r="FLV267" s="102"/>
      <c r="FLW267" s="102"/>
      <c r="FLX267" s="102"/>
      <c r="FLY267" s="102"/>
      <c r="FLZ267" s="102"/>
      <c r="FMA267" s="102"/>
      <c r="FMB267" s="102"/>
      <c r="FMC267" s="102"/>
      <c r="FMD267" s="102"/>
      <c r="FME267" s="102"/>
      <c r="FMF267" s="102"/>
      <c r="FMG267" s="102"/>
      <c r="FMH267" s="102"/>
      <c r="FMI267" s="102"/>
      <c r="FMJ267" s="102"/>
      <c r="FMK267" s="102"/>
      <c r="FML267" s="102"/>
      <c r="FMM267" s="102"/>
      <c r="FMN267" s="102"/>
      <c r="FMO267" s="102"/>
      <c r="FMP267" s="102"/>
      <c r="FMQ267" s="102"/>
      <c r="FMR267" s="102"/>
      <c r="FMS267" s="102"/>
      <c r="FMT267" s="102"/>
      <c r="FMU267" s="102"/>
      <c r="FMV267" s="102"/>
      <c r="FMW267" s="102"/>
      <c r="FMX267" s="102"/>
      <c r="FMY267" s="102"/>
      <c r="FMZ267" s="102"/>
      <c r="FNA267" s="102"/>
      <c r="FNB267" s="102"/>
      <c r="FNC267" s="102"/>
      <c r="FND267" s="102"/>
      <c r="FNE267" s="102"/>
      <c r="FNF267" s="102"/>
      <c r="FNG267" s="102"/>
      <c r="FNH267" s="102"/>
      <c r="FNI267" s="102"/>
      <c r="FNJ267" s="102"/>
      <c r="FNK267" s="102"/>
      <c r="FNL267" s="102"/>
      <c r="FNM267" s="102"/>
      <c r="FNN267" s="102"/>
      <c r="FNO267" s="102"/>
      <c r="FNP267" s="102"/>
      <c r="FNQ267" s="102"/>
      <c r="FNR267" s="102"/>
      <c r="FNS267" s="102"/>
      <c r="FNT267" s="102"/>
      <c r="FNU267" s="102"/>
      <c r="FNV267" s="102"/>
      <c r="FNW267" s="102"/>
      <c r="FNX267" s="102"/>
      <c r="FNY267" s="102"/>
      <c r="FNZ267" s="102"/>
      <c r="FOA267" s="102"/>
      <c r="FOB267" s="102"/>
      <c r="FOC267" s="102"/>
      <c r="FOD267" s="102"/>
      <c r="FOE267" s="102"/>
      <c r="FOF267" s="102"/>
      <c r="FOG267" s="102"/>
      <c r="FOH267" s="102"/>
      <c r="FOI267" s="102"/>
      <c r="FOJ267" s="102"/>
      <c r="FOK267" s="102"/>
      <c r="FOL267" s="102"/>
      <c r="FOM267" s="102"/>
      <c r="FON267" s="102"/>
      <c r="FOO267" s="102"/>
      <c r="FOP267" s="102"/>
      <c r="FOQ267" s="102"/>
      <c r="FOR267" s="102"/>
      <c r="FOS267" s="102"/>
      <c r="FOT267" s="102"/>
      <c r="FOU267" s="102"/>
      <c r="FOV267" s="102"/>
      <c r="FOW267" s="102"/>
      <c r="FOX267" s="102"/>
      <c r="FOY267" s="102"/>
      <c r="FOZ267" s="102"/>
      <c r="FPA267" s="102"/>
      <c r="FPB267" s="102"/>
      <c r="FPC267" s="102"/>
      <c r="FPD267" s="102"/>
      <c r="FPE267" s="102"/>
      <c r="FPF267" s="102"/>
      <c r="FPG267" s="102"/>
      <c r="FPH267" s="102"/>
      <c r="FPI267" s="102"/>
      <c r="FPJ267" s="102"/>
      <c r="FPK267" s="102"/>
      <c r="FPL267" s="102"/>
      <c r="FPM267" s="102"/>
      <c r="FPN267" s="102"/>
      <c r="FPO267" s="102"/>
      <c r="FPP267" s="102"/>
      <c r="FPQ267" s="102"/>
      <c r="FPR267" s="102"/>
      <c r="FPS267" s="102"/>
      <c r="FPT267" s="102"/>
      <c r="FPU267" s="102"/>
      <c r="FPV267" s="102"/>
      <c r="FPW267" s="102"/>
      <c r="FPX267" s="102"/>
      <c r="FPY267" s="102"/>
      <c r="FPZ267" s="102"/>
      <c r="FQA267" s="102"/>
      <c r="FQB267" s="102"/>
      <c r="FQC267" s="102"/>
      <c r="FQD267" s="102"/>
      <c r="FQE267" s="102"/>
      <c r="FQF267" s="102"/>
      <c r="FQG267" s="102"/>
      <c r="FQH267" s="102"/>
      <c r="FQI267" s="102"/>
      <c r="FQJ267" s="102"/>
      <c r="FQK267" s="102"/>
      <c r="FQL267" s="102"/>
      <c r="FQM267" s="102"/>
      <c r="FQN267" s="102"/>
      <c r="FQO267" s="102"/>
      <c r="FQP267" s="102"/>
      <c r="FQQ267" s="102"/>
      <c r="FQR267" s="102"/>
      <c r="FQS267" s="102"/>
      <c r="FQT267" s="102"/>
      <c r="FQU267" s="102"/>
      <c r="FQV267" s="102"/>
      <c r="FQW267" s="102"/>
      <c r="FQX267" s="102"/>
      <c r="FQY267" s="102"/>
      <c r="FQZ267" s="102"/>
      <c r="FRA267" s="102"/>
      <c r="FRB267" s="102"/>
      <c r="FRC267" s="102"/>
      <c r="FRD267" s="102"/>
      <c r="FRE267" s="102"/>
      <c r="FRF267" s="102"/>
      <c r="FRG267" s="102"/>
      <c r="FRH267" s="102"/>
      <c r="FRI267" s="102"/>
      <c r="FRJ267" s="102"/>
      <c r="FRK267" s="102"/>
      <c r="FRL267" s="102"/>
      <c r="FRM267" s="102"/>
      <c r="FRN267" s="102"/>
      <c r="FRO267" s="102"/>
      <c r="FRP267" s="102"/>
      <c r="FRQ267" s="102"/>
      <c r="FRR267" s="102"/>
      <c r="FRS267" s="102"/>
      <c r="FRT267" s="102"/>
      <c r="FRU267" s="102"/>
      <c r="FRV267" s="102"/>
      <c r="FRW267" s="102"/>
      <c r="FRX267" s="102"/>
      <c r="FRY267" s="102"/>
      <c r="FRZ267" s="102"/>
      <c r="FSA267" s="102"/>
      <c r="FSB267" s="102"/>
      <c r="FSC267" s="102"/>
      <c r="FSD267" s="102"/>
      <c r="FSE267" s="102"/>
      <c r="FSF267" s="102"/>
      <c r="FSG267" s="102"/>
      <c r="FSH267" s="102"/>
      <c r="FSI267" s="102"/>
      <c r="FSJ267" s="102"/>
      <c r="FSK267" s="102"/>
      <c r="FSL267" s="102"/>
      <c r="FSM267" s="102"/>
      <c r="FSN267" s="102"/>
      <c r="FSO267" s="102"/>
      <c r="FSP267" s="102"/>
      <c r="FSQ267" s="102"/>
      <c r="FSR267" s="102"/>
      <c r="FSS267" s="102"/>
      <c r="FST267" s="102"/>
      <c r="FSU267" s="102"/>
      <c r="FSV267" s="102"/>
      <c r="FSW267" s="102"/>
      <c r="FSX267" s="102"/>
      <c r="FSY267" s="102"/>
      <c r="FSZ267" s="102"/>
      <c r="FTA267" s="102"/>
      <c r="FTB267" s="102"/>
      <c r="FTC267" s="102"/>
      <c r="FTD267" s="102"/>
      <c r="FTE267" s="102"/>
      <c r="FTF267" s="102"/>
      <c r="FTG267" s="102"/>
      <c r="FTH267" s="102"/>
      <c r="FTI267" s="102"/>
      <c r="FTJ267" s="102"/>
      <c r="FTK267" s="102"/>
      <c r="FTL267" s="102"/>
      <c r="FTM267" s="102"/>
      <c r="FTN267" s="102"/>
      <c r="FTO267" s="102"/>
      <c r="FTP267" s="102"/>
      <c r="FTQ267" s="102"/>
      <c r="FTR267" s="102"/>
      <c r="FTS267" s="102"/>
      <c r="FTT267" s="102"/>
      <c r="FTU267" s="102"/>
      <c r="FTV267" s="102"/>
      <c r="FTW267" s="102"/>
      <c r="FTX267" s="102"/>
      <c r="FTY267" s="102"/>
      <c r="FTZ267" s="102"/>
      <c r="FUA267" s="102"/>
      <c r="FUB267" s="102"/>
      <c r="FUC267" s="102"/>
      <c r="FUD267" s="102"/>
      <c r="FUE267" s="102"/>
      <c r="FUF267" s="102"/>
      <c r="FUG267" s="102"/>
      <c r="FUH267" s="102"/>
      <c r="FUI267" s="102"/>
      <c r="FUJ267" s="102"/>
      <c r="FUK267" s="102"/>
      <c r="FUL267" s="102"/>
      <c r="FUM267" s="102"/>
      <c r="FUN267" s="102"/>
      <c r="FUO267" s="102"/>
      <c r="FUP267" s="102"/>
      <c r="FUQ267" s="102"/>
      <c r="FUR267" s="102"/>
      <c r="FUS267" s="102"/>
      <c r="FUT267" s="102"/>
      <c r="FUU267" s="102"/>
      <c r="FUV267" s="102"/>
      <c r="FUW267" s="102"/>
      <c r="FUX267" s="102"/>
      <c r="FUY267" s="102"/>
      <c r="FUZ267" s="102"/>
      <c r="FVA267" s="102"/>
      <c r="FVB267" s="102"/>
      <c r="FVC267" s="102"/>
      <c r="FVD267" s="102"/>
      <c r="FVE267" s="102"/>
      <c r="FVF267" s="102"/>
      <c r="FVG267" s="102"/>
      <c r="FVH267" s="102"/>
      <c r="FVI267" s="102"/>
      <c r="FVJ267" s="102"/>
      <c r="FVK267" s="102"/>
      <c r="FVL267" s="102"/>
      <c r="FVM267" s="102"/>
      <c r="FVN267" s="102"/>
      <c r="FVO267" s="102"/>
      <c r="FVP267" s="102"/>
      <c r="FVQ267" s="102"/>
      <c r="FVR267" s="102"/>
      <c r="FVS267" s="102"/>
      <c r="FVT267" s="102"/>
      <c r="FVU267" s="102"/>
      <c r="FVV267" s="102"/>
      <c r="FVW267" s="102"/>
      <c r="FVX267" s="102"/>
      <c r="FVY267" s="102"/>
      <c r="FVZ267" s="102"/>
      <c r="FWA267" s="102"/>
      <c r="FWB267" s="102"/>
      <c r="FWC267" s="102"/>
      <c r="FWD267" s="102"/>
      <c r="FWE267" s="102"/>
      <c r="FWF267" s="102"/>
      <c r="FWG267" s="102"/>
      <c r="FWH267" s="102"/>
      <c r="FWI267" s="102"/>
      <c r="FWJ267" s="102"/>
      <c r="FWK267" s="102"/>
      <c r="FWL267" s="102"/>
      <c r="FWM267" s="102"/>
      <c r="FWN267" s="102"/>
      <c r="FWO267" s="102"/>
      <c r="FWP267" s="102"/>
      <c r="FWQ267" s="102"/>
      <c r="FWR267" s="102"/>
      <c r="FWS267" s="102"/>
      <c r="FWT267" s="102"/>
      <c r="FWU267" s="102"/>
      <c r="FWV267" s="102"/>
      <c r="FWW267" s="102"/>
      <c r="FWX267" s="102"/>
      <c r="FWY267" s="102"/>
      <c r="FWZ267" s="102"/>
      <c r="FXA267" s="102"/>
      <c r="FXB267" s="102"/>
      <c r="FXC267" s="102"/>
      <c r="FXD267" s="102"/>
      <c r="FXE267" s="102"/>
      <c r="FXF267" s="102"/>
      <c r="FXG267" s="102"/>
      <c r="FXH267" s="102"/>
      <c r="FXI267" s="102"/>
      <c r="FXJ267" s="102"/>
      <c r="FXK267" s="102"/>
      <c r="FXL267" s="102"/>
      <c r="FXM267" s="102"/>
      <c r="FXN267" s="102"/>
      <c r="FXO267" s="102"/>
      <c r="FXP267" s="102"/>
      <c r="FXQ267" s="102"/>
      <c r="FXR267" s="102"/>
      <c r="FXS267" s="102"/>
      <c r="FXT267" s="102"/>
      <c r="FXU267" s="102"/>
      <c r="FXV267" s="102"/>
      <c r="FXW267" s="102"/>
      <c r="FXX267" s="102"/>
      <c r="FXY267" s="102"/>
      <c r="FXZ267" s="102"/>
      <c r="FYA267" s="102"/>
      <c r="FYB267" s="102"/>
      <c r="FYC267" s="102"/>
      <c r="FYD267" s="102"/>
      <c r="FYE267" s="102"/>
      <c r="FYF267" s="102"/>
      <c r="FYG267" s="102"/>
      <c r="FYH267" s="102"/>
      <c r="FYI267" s="102"/>
      <c r="FYJ267" s="102"/>
      <c r="FYK267" s="102"/>
      <c r="FYL267" s="102"/>
      <c r="FYM267" s="102"/>
      <c r="FYN267" s="102"/>
      <c r="FYO267" s="102"/>
      <c r="FYP267" s="102"/>
      <c r="FYQ267" s="102"/>
      <c r="FYR267" s="102"/>
      <c r="FYS267" s="102"/>
      <c r="FYT267" s="102"/>
      <c r="FYU267" s="102"/>
      <c r="FYV267" s="102"/>
      <c r="FYW267" s="102"/>
      <c r="FYX267" s="102"/>
      <c r="FYY267" s="102"/>
      <c r="FYZ267" s="102"/>
      <c r="FZA267" s="102"/>
      <c r="FZB267" s="102"/>
      <c r="FZC267" s="102"/>
      <c r="FZD267" s="102"/>
      <c r="FZE267" s="102"/>
      <c r="FZF267" s="102"/>
      <c r="FZG267" s="102"/>
      <c r="FZH267" s="102"/>
      <c r="FZI267" s="102"/>
      <c r="FZJ267" s="102"/>
      <c r="FZK267" s="102"/>
      <c r="FZL267" s="102"/>
      <c r="FZM267" s="102"/>
      <c r="FZN267" s="102"/>
      <c r="FZO267" s="102"/>
      <c r="FZP267" s="102"/>
      <c r="FZQ267" s="102"/>
      <c r="FZR267" s="102"/>
      <c r="FZS267" s="102"/>
      <c r="FZT267" s="102"/>
      <c r="FZU267" s="102"/>
      <c r="FZV267" s="102"/>
      <c r="FZW267" s="102"/>
      <c r="FZX267" s="102"/>
      <c r="FZY267" s="102"/>
      <c r="FZZ267" s="102"/>
      <c r="GAA267" s="102"/>
      <c r="GAB267" s="102"/>
      <c r="GAC267" s="102"/>
      <c r="GAD267" s="102"/>
      <c r="GAE267" s="102"/>
      <c r="GAF267" s="102"/>
      <c r="GAG267" s="102"/>
      <c r="GAH267" s="102"/>
      <c r="GAI267" s="102"/>
      <c r="GAJ267" s="102"/>
      <c r="GAK267" s="102"/>
      <c r="GAL267" s="102"/>
      <c r="GAM267" s="102"/>
      <c r="GAN267" s="102"/>
      <c r="GAO267" s="102"/>
      <c r="GAP267" s="102"/>
      <c r="GAQ267" s="102"/>
      <c r="GAR267" s="102"/>
      <c r="GAS267" s="102"/>
      <c r="GAT267" s="102"/>
      <c r="GAU267" s="102"/>
      <c r="GAV267" s="102"/>
      <c r="GAW267" s="102"/>
      <c r="GAX267" s="102"/>
      <c r="GAY267" s="102"/>
      <c r="GAZ267" s="102"/>
      <c r="GBA267" s="102"/>
      <c r="GBB267" s="102"/>
      <c r="GBC267" s="102"/>
      <c r="GBD267" s="102"/>
      <c r="GBE267" s="102"/>
      <c r="GBF267" s="102"/>
      <c r="GBG267" s="102"/>
      <c r="GBH267" s="102"/>
      <c r="GBI267" s="102"/>
      <c r="GBJ267" s="102"/>
      <c r="GBK267" s="102"/>
      <c r="GBL267" s="102"/>
      <c r="GBM267" s="102"/>
      <c r="GBN267" s="102"/>
      <c r="GBO267" s="102"/>
      <c r="GBP267" s="102"/>
      <c r="GBQ267" s="102"/>
      <c r="GBR267" s="102"/>
      <c r="GBS267" s="102"/>
      <c r="GBT267" s="102"/>
      <c r="GBU267" s="102"/>
      <c r="GBV267" s="102"/>
      <c r="GBW267" s="102"/>
      <c r="GBX267" s="102"/>
      <c r="GBY267" s="102"/>
      <c r="GBZ267" s="102"/>
      <c r="GCA267" s="102"/>
      <c r="GCB267" s="102"/>
      <c r="GCC267" s="102"/>
      <c r="GCD267" s="102"/>
      <c r="GCE267" s="102"/>
      <c r="GCF267" s="102"/>
      <c r="GCG267" s="102"/>
      <c r="GCH267" s="102"/>
      <c r="GCI267" s="102"/>
      <c r="GCJ267" s="102"/>
      <c r="GCK267" s="102"/>
      <c r="GCL267" s="102"/>
      <c r="GCM267" s="102"/>
      <c r="GCN267" s="102"/>
      <c r="GCO267" s="102"/>
      <c r="GCP267" s="102"/>
      <c r="GCQ267" s="102"/>
      <c r="GCR267" s="102"/>
      <c r="GCS267" s="102"/>
      <c r="GCT267" s="102"/>
      <c r="GCU267" s="102"/>
      <c r="GCV267" s="102"/>
      <c r="GCW267" s="102"/>
      <c r="GCX267" s="102"/>
      <c r="GCY267" s="102"/>
      <c r="GCZ267" s="102"/>
      <c r="GDA267" s="102"/>
      <c r="GDB267" s="102"/>
      <c r="GDC267" s="102"/>
      <c r="GDD267" s="102"/>
      <c r="GDE267" s="102"/>
      <c r="GDF267" s="102"/>
      <c r="GDG267" s="102"/>
      <c r="GDH267" s="102"/>
      <c r="GDI267" s="102"/>
      <c r="GDJ267" s="102"/>
      <c r="GDK267" s="102"/>
      <c r="GDL267" s="102"/>
      <c r="GDM267" s="102"/>
      <c r="GDN267" s="102"/>
      <c r="GDO267" s="102"/>
      <c r="GDP267" s="102"/>
      <c r="GDQ267" s="102"/>
      <c r="GDR267" s="102"/>
      <c r="GDS267" s="102"/>
      <c r="GDT267" s="102"/>
      <c r="GDU267" s="102"/>
      <c r="GDV267" s="102"/>
      <c r="GDW267" s="102"/>
      <c r="GDX267" s="102"/>
      <c r="GDY267" s="102"/>
      <c r="GDZ267" s="102"/>
      <c r="GEA267" s="102"/>
      <c r="GEB267" s="102"/>
      <c r="GEC267" s="102"/>
      <c r="GED267" s="102"/>
      <c r="GEE267" s="102"/>
      <c r="GEF267" s="102"/>
      <c r="GEG267" s="102"/>
      <c r="GEH267" s="102"/>
      <c r="GEI267" s="102"/>
      <c r="GEJ267" s="102"/>
      <c r="GEK267" s="102"/>
      <c r="GEL267" s="102"/>
      <c r="GEM267" s="102"/>
      <c r="GEN267" s="102"/>
      <c r="GEO267" s="102"/>
      <c r="GEP267" s="102"/>
      <c r="GEQ267" s="102"/>
      <c r="GER267" s="102"/>
      <c r="GES267" s="102"/>
      <c r="GET267" s="102"/>
      <c r="GEU267" s="102"/>
      <c r="GEV267" s="102"/>
      <c r="GEW267" s="102"/>
      <c r="GEX267" s="102"/>
      <c r="GEY267" s="102"/>
      <c r="GEZ267" s="102"/>
      <c r="GFA267" s="102"/>
      <c r="GFB267" s="102"/>
      <c r="GFC267" s="102"/>
      <c r="GFD267" s="102"/>
      <c r="GFE267" s="102"/>
      <c r="GFF267" s="102"/>
      <c r="GFG267" s="102"/>
      <c r="GFH267" s="102"/>
      <c r="GFI267" s="102"/>
      <c r="GFJ267" s="102"/>
      <c r="GFK267" s="102"/>
      <c r="GFL267" s="102"/>
      <c r="GFM267" s="102"/>
      <c r="GFN267" s="102"/>
      <c r="GFO267" s="102"/>
      <c r="GFP267" s="102"/>
      <c r="GFQ267" s="102"/>
      <c r="GFR267" s="102"/>
      <c r="GFS267" s="102"/>
      <c r="GFT267" s="102"/>
      <c r="GFU267" s="102"/>
      <c r="GFV267" s="102"/>
      <c r="GFW267" s="102"/>
      <c r="GFX267" s="102"/>
      <c r="GFY267" s="102"/>
      <c r="GFZ267" s="102"/>
      <c r="GGA267" s="102"/>
      <c r="GGB267" s="102"/>
      <c r="GGC267" s="102"/>
      <c r="GGD267" s="102"/>
      <c r="GGE267" s="102"/>
      <c r="GGF267" s="102"/>
      <c r="GGG267" s="102"/>
      <c r="GGH267" s="102"/>
      <c r="GGI267" s="102"/>
      <c r="GGJ267" s="102"/>
      <c r="GGK267" s="102"/>
      <c r="GGL267" s="102"/>
      <c r="GGM267" s="102"/>
      <c r="GGN267" s="102"/>
      <c r="GGO267" s="102"/>
      <c r="GGP267" s="102"/>
      <c r="GGQ267" s="102"/>
      <c r="GGR267" s="102"/>
      <c r="GGS267" s="102"/>
      <c r="GGT267" s="102"/>
      <c r="GGU267" s="102"/>
      <c r="GGV267" s="102"/>
      <c r="GGW267" s="102"/>
      <c r="GGX267" s="102"/>
      <c r="GGY267" s="102"/>
      <c r="GGZ267" s="102"/>
      <c r="GHA267" s="102"/>
      <c r="GHB267" s="102"/>
      <c r="GHC267" s="102"/>
      <c r="GHD267" s="102"/>
      <c r="GHE267" s="102"/>
      <c r="GHF267" s="102"/>
      <c r="GHG267" s="102"/>
      <c r="GHH267" s="102"/>
      <c r="GHI267" s="102"/>
      <c r="GHJ267" s="102"/>
      <c r="GHK267" s="102"/>
      <c r="GHL267" s="102"/>
      <c r="GHM267" s="102"/>
      <c r="GHN267" s="102"/>
      <c r="GHO267" s="102"/>
      <c r="GHP267" s="102"/>
      <c r="GHQ267" s="102"/>
      <c r="GHR267" s="102"/>
      <c r="GHS267" s="102"/>
      <c r="GHT267" s="102"/>
      <c r="GHU267" s="102"/>
      <c r="GHV267" s="102"/>
      <c r="GHW267" s="102"/>
      <c r="GHX267" s="102"/>
      <c r="GHY267" s="102"/>
      <c r="GHZ267" s="102"/>
      <c r="GIA267" s="102"/>
      <c r="GIB267" s="102"/>
      <c r="GIC267" s="102"/>
      <c r="GID267" s="102"/>
      <c r="GIE267" s="102"/>
      <c r="GIF267" s="102"/>
      <c r="GIG267" s="102"/>
      <c r="GIH267" s="102"/>
      <c r="GII267" s="102"/>
      <c r="GIJ267" s="102"/>
      <c r="GIK267" s="102"/>
      <c r="GIL267" s="102"/>
      <c r="GIM267" s="102"/>
      <c r="GIN267" s="102"/>
      <c r="GIO267" s="102"/>
      <c r="GIP267" s="102"/>
      <c r="GIQ267" s="102"/>
      <c r="GIR267" s="102"/>
      <c r="GIS267" s="102"/>
      <c r="GIT267" s="102"/>
      <c r="GIU267" s="102"/>
      <c r="GIV267" s="102"/>
      <c r="GIW267" s="102"/>
      <c r="GIX267" s="102"/>
      <c r="GIY267" s="102"/>
      <c r="GIZ267" s="102"/>
      <c r="GJA267" s="102"/>
      <c r="GJB267" s="102"/>
      <c r="GJC267" s="102"/>
      <c r="GJD267" s="102"/>
      <c r="GJE267" s="102"/>
      <c r="GJF267" s="102"/>
      <c r="GJG267" s="102"/>
      <c r="GJH267" s="102"/>
      <c r="GJI267" s="102"/>
      <c r="GJJ267" s="102"/>
      <c r="GJK267" s="102"/>
      <c r="GJL267" s="102"/>
      <c r="GJM267" s="102"/>
      <c r="GJN267" s="102"/>
      <c r="GJO267" s="102"/>
      <c r="GJP267" s="102"/>
      <c r="GJQ267" s="102"/>
      <c r="GJR267" s="102"/>
      <c r="GJS267" s="102"/>
      <c r="GJT267" s="102"/>
      <c r="GJU267" s="102"/>
      <c r="GJV267" s="102"/>
      <c r="GJW267" s="102"/>
      <c r="GJX267" s="102"/>
      <c r="GJY267" s="102"/>
      <c r="GJZ267" s="102"/>
      <c r="GKA267" s="102"/>
      <c r="GKB267" s="102"/>
      <c r="GKC267" s="102"/>
      <c r="GKD267" s="102"/>
      <c r="GKE267" s="102"/>
      <c r="GKF267" s="102"/>
      <c r="GKG267" s="102"/>
      <c r="GKH267" s="102"/>
      <c r="GKI267" s="102"/>
      <c r="GKJ267" s="102"/>
      <c r="GKK267" s="102"/>
      <c r="GKL267" s="102"/>
      <c r="GKM267" s="102"/>
      <c r="GKN267" s="102"/>
      <c r="GKO267" s="102"/>
      <c r="GKP267" s="102"/>
      <c r="GKQ267" s="102"/>
      <c r="GKR267" s="102"/>
      <c r="GKS267" s="102"/>
      <c r="GKT267" s="102"/>
      <c r="GKU267" s="102"/>
      <c r="GKV267" s="102"/>
      <c r="GKW267" s="102"/>
      <c r="GKX267" s="102"/>
      <c r="GKY267" s="102"/>
      <c r="GKZ267" s="102"/>
      <c r="GLA267" s="102"/>
      <c r="GLB267" s="102"/>
      <c r="GLC267" s="102"/>
      <c r="GLD267" s="102"/>
      <c r="GLE267" s="102"/>
      <c r="GLF267" s="102"/>
      <c r="GLG267" s="102"/>
      <c r="GLH267" s="102"/>
      <c r="GLI267" s="102"/>
      <c r="GLJ267" s="102"/>
      <c r="GLK267" s="102"/>
      <c r="GLL267" s="102"/>
      <c r="GLM267" s="102"/>
      <c r="GLN267" s="102"/>
      <c r="GLO267" s="102"/>
      <c r="GLP267" s="102"/>
      <c r="GLQ267" s="102"/>
      <c r="GLR267" s="102"/>
      <c r="GLS267" s="102"/>
      <c r="GLT267" s="102"/>
      <c r="GLU267" s="102"/>
      <c r="GLV267" s="102"/>
      <c r="GLW267" s="102"/>
      <c r="GLX267" s="102"/>
      <c r="GLY267" s="102"/>
      <c r="GLZ267" s="102"/>
      <c r="GMA267" s="102"/>
      <c r="GMB267" s="102"/>
      <c r="GMC267" s="102"/>
      <c r="GMD267" s="102"/>
      <c r="GME267" s="102"/>
      <c r="GMF267" s="102"/>
      <c r="GMG267" s="102"/>
      <c r="GMH267" s="102"/>
      <c r="GMI267" s="102"/>
      <c r="GMJ267" s="102"/>
      <c r="GMK267" s="102"/>
      <c r="GML267" s="102"/>
      <c r="GMM267" s="102"/>
      <c r="GMN267" s="102"/>
      <c r="GMO267" s="102"/>
      <c r="GMP267" s="102"/>
      <c r="GMQ267" s="102"/>
      <c r="GMR267" s="102"/>
      <c r="GMS267" s="102"/>
      <c r="GMT267" s="102"/>
      <c r="GMU267" s="102"/>
      <c r="GMV267" s="102"/>
      <c r="GMW267" s="102"/>
      <c r="GMX267" s="102"/>
      <c r="GMY267" s="102"/>
      <c r="GMZ267" s="102"/>
      <c r="GNA267" s="102"/>
      <c r="GNB267" s="102"/>
      <c r="GNC267" s="102"/>
      <c r="GND267" s="102"/>
      <c r="GNE267" s="102"/>
      <c r="GNF267" s="102"/>
      <c r="GNG267" s="102"/>
      <c r="GNH267" s="102"/>
      <c r="GNI267" s="102"/>
      <c r="GNJ267" s="102"/>
      <c r="GNK267" s="102"/>
      <c r="GNL267" s="102"/>
      <c r="GNM267" s="102"/>
      <c r="GNN267" s="102"/>
      <c r="GNO267" s="102"/>
      <c r="GNP267" s="102"/>
      <c r="GNQ267" s="102"/>
      <c r="GNR267" s="102"/>
      <c r="GNS267" s="102"/>
      <c r="GNT267" s="102"/>
      <c r="GNU267" s="102"/>
      <c r="GNV267" s="102"/>
      <c r="GNW267" s="102"/>
      <c r="GNX267" s="102"/>
      <c r="GNY267" s="102"/>
      <c r="GNZ267" s="102"/>
      <c r="GOA267" s="102"/>
      <c r="GOB267" s="102"/>
      <c r="GOC267" s="102"/>
      <c r="GOD267" s="102"/>
      <c r="GOE267" s="102"/>
      <c r="GOF267" s="102"/>
      <c r="GOG267" s="102"/>
      <c r="GOH267" s="102"/>
      <c r="GOI267" s="102"/>
      <c r="GOJ267" s="102"/>
      <c r="GOK267" s="102"/>
      <c r="GOL267" s="102"/>
      <c r="GOM267" s="102"/>
      <c r="GON267" s="102"/>
      <c r="GOO267" s="102"/>
      <c r="GOP267" s="102"/>
      <c r="GOQ267" s="102"/>
      <c r="GOR267" s="102"/>
      <c r="GOS267" s="102"/>
      <c r="GOT267" s="102"/>
      <c r="GOU267" s="102"/>
      <c r="GOV267" s="102"/>
      <c r="GOW267" s="102"/>
      <c r="GOX267" s="102"/>
      <c r="GOY267" s="102"/>
      <c r="GOZ267" s="102"/>
      <c r="GPA267" s="102"/>
      <c r="GPB267" s="102"/>
      <c r="GPC267" s="102"/>
      <c r="GPD267" s="102"/>
      <c r="GPE267" s="102"/>
      <c r="GPF267" s="102"/>
      <c r="GPG267" s="102"/>
      <c r="GPH267" s="102"/>
      <c r="GPI267" s="102"/>
      <c r="GPJ267" s="102"/>
      <c r="GPK267" s="102"/>
      <c r="GPL267" s="102"/>
      <c r="GPM267" s="102"/>
      <c r="GPN267" s="102"/>
      <c r="GPO267" s="102"/>
      <c r="GPP267" s="102"/>
      <c r="GPQ267" s="102"/>
      <c r="GPR267" s="102"/>
      <c r="GPS267" s="102"/>
      <c r="GPT267" s="102"/>
      <c r="GPU267" s="102"/>
      <c r="GPV267" s="102"/>
      <c r="GPW267" s="102"/>
      <c r="GPX267" s="102"/>
      <c r="GPY267" s="102"/>
      <c r="GPZ267" s="102"/>
      <c r="GQA267" s="102"/>
      <c r="GQB267" s="102"/>
      <c r="GQC267" s="102"/>
      <c r="GQD267" s="102"/>
      <c r="GQE267" s="102"/>
      <c r="GQF267" s="102"/>
      <c r="GQG267" s="102"/>
      <c r="GQH267" s="102"/>
      <c r="GQI267" s="102"/>
      <c r="GQJ267" s="102"/>
      <c r="GQK267" s="102"/>
      <c r="GQL267" s="102"/>
      <c r="GQM267" s="102"/>
      <c r="GQN267" s="102"/>
      <c r="GQO267" s="102"/>
      <c r="GQP267" s="102"/>
      <c r="GQQ267" s="102"/>
      <c r="GQR267" s="102"/>
      <c r="GQS267" s="102"/>
      <c r="GQT267" s="102"/>
      <c r="GQU267" s="102"/>
      <c r="GQV267" s="102"/>
      <c r="GQW267" s="102"/>
      <c r="GQX267" s="102"/>
      <c r="GQY267" s="102"/>
      <c r="GQZ267" s="102"/>
      <c r="GRA267" s="102"/>
      <c r="GRB267" s="102"/>
      <c r="GRC267" s="102"/>
      <c r="GRD267" s="102"/>
      <c r="GRE267" s="102"/>
      <c r="GRF267" s="102"/>
      <c r="GRG267" s="102"/>
      <c r="GRH267" s="102"/>
      <c r="GRI267" s="102"/>
      <c r="GRJ267" s="102"/>
      <c r="GRK267" s="102"/>
      <c r="GRL267" s="102"/>
      <c r="GRM267" s="102"/>
      <c r="GRN267" s="102"/>
      <c r="GRO267" s="102"/>
      <c r="GRP267" s="102"/>
      <c r="GRQ267" s="102"/>
      <c r="GRR267" s="102"/>
      <c r="GRS267" s="102"/>
      <c r="GRT267" s="102"/>
      <c r="GRU267" s="102"/>
      <c r="GRV267" s="102"/>
      <c r="GRW267" s="102"/>
      <c r="GRX267" s="102"/>
      <c r="GRY267" s="102"/>
      <c r="GRZ267" s="102"/>
      <c r="GSA267" s="102"/>
      <c r="GSB267" s="102"/>
      <c r="GSC267" s="102"/>
      <c r="GSD267" s="102"/>
      <c r="GSE267" s="102"/>
      <c r="GSF267" s="102"/>
      <c r="GSG267" s="102"/>
      <c r="GSH267" s="102"/>
      <c r="GSI267" s="102"/>
      <c r="GSJ267" s="102"/>
      <c r="GSK267" s="102"/>
      <c r="GSL267" s="102"/>
      <c r="GSM267" s="102"/>
      <c r="GSN267" s="102"/>
      <c r="GSO267" s="102"/>
      <c r="GSP267" s="102"/>
      <c r="GSQ267" s="102"/>
      <c r="GSR267" s="102"/>
      <c r="GSS267" s="102"/>
      <c r="GST267" s="102"/>
      <c r="GSU267" s="102"/>
      <c r="GSV267" s="102"/>
      <c r="GSW267" s="102"/>
      <c r="GSX267" s="102"/>
      <c r="GSY267" s="102"/>
      <c r="GSZ267" s="102"/>
      <c r="GTA267" s="102"/>
      <c r="GTB267" s="102"/>
      <c r="GTC267" s="102"/>
      <c r="GTD267" s="102"/>
      <c r="GTE267" s="102"/>
      <c r="GTF267" s="102"/>
      <c r="GTG267" s="102"/>
      <c r="GTH267" s="102"/>
      <c r="GTI267" s="102"/>
      <c r="GTJ267" s="102"/>
      <c r="GTK267" s="102"/>
      <c r="GTL267" s="102"/>
      <c r="GTM267" s="102"/>
      <c r="GTN267" s="102"/>
      <c r="GTO267" s="102"/>
      <c r="GTP267" s="102"/>
      <c r="GTQ267" s="102"/>
      <c r="GTR267" s="102"/>
      <c r="GTS267" s="102"/>
      <c r="GTT267" s="102"/>
      <c r="GTU267" s="102"/>
      <c r="GTV267" s="102"/>
      <c r="GTW267" s="102"/>
      <c r="GTX267" s="102"/>
      <c r="GTY267" s="102"/>
      <c r="GTZ267" s="102"/>
      <c r="GUA267" s="102"/>
      <c r="GUB267" s="102"/>
      <c r="GUC267" s="102"/>
      <c r="GUD267" s="102"/>
      <c r="GUE267" s="102"/>
      <c r="GUF267" s="102"/>
      <c r="GUG267" s="102"/>
      <c r="GUH267" s="102"/>
      <c r="GUI267" s="102"/>
      <c r="GUJ267" s="102"/>
      <c r="GUK267" s="102"/>
      <c r="GUL267" s="102"/>
      <c r="GUM267" s="102"/>
      <c r="GUN267" s="102"/>
      <c r="GUO267" s="102"/>
      <c r="GUP267" s="102"/>
      <c r="GUQ267" s="102"/>
      <c r="GUR267" s="102"/>
      <c r="GUS267" s="102"/>
      <c r="GUT267" s="102"/>
      <c r="GUU267" s="102"/>
      <c r="GUV267" s="102"/>
      <c r="GUW267" s="102"/>
      <c r="GUX267" s="102"/>
      <c r="GUY267" s="102"/>
      <c r="GUZ267" s="102"/>
      <c r="GVA267" s="102"/>
      <c r="GVB267" s="102"/>
      <c r="GVC267" s="102"/>
      <c r="GVD267" s="102"/>
      <c r="GVE267" s="102"/>
      <c r="GVF267" s="102"/>
      <c r="GVG267" s="102"/>
      <c r="GVH267" s="102"/>
      <c r="GVI267" s="102"/>
      <c r="GVJ267" s="102"/>
      <c r="GVK267" s="102"/>
      <c r="GVL267" s="102"/>
      <c r="GVM267" s="102"/>
      <c r="GVN267" s="102"/>
      <c r="GVO267" s="102"/>
      <c r="GVP267" s="102"/>
      <c r="GVQ267" s="102"/>
      <c r="GVR267" s="102"/>
      <c r="GVS267" s="102"/>
      <c r="GVT267" s="102"/>
      <c r="GVU267" s="102"/>
      <c r="GVV267" s="102"/>
      <c r="GVW267" s="102"/>
      <c r="GVX267" s="102"/>
      <c r="GVY267" s="102"/>
      <c r="GVZ267" s="102"/>
      <c r="GWA267" s="102"/>
      <c r="GWB267" s="102"/>
      <c r="GWC267" s="102"/>
      <c r="GWD267" s="102"/>
      <c r="GWE267" s="102"/>
      <c r="GWF267" s="102"/>
      <c r="GWG267" s="102"/>
      <c r="GWH267" s="102"/>
      <c r="GWI267" s="102"/>
      <c r="GWJ267" s="102"/>
      <c r="GWK267" s="102"/>
      <c r="GWL267" s="102"/>
      <c r="GWM267" s="102"/>
      <c r="GWN267" s="102"/>
      <c r="GWO267" s="102"/>
      <c r="GWP267" s="102"/>
      <c r="GWQ267" s="102"/>
      <c r="GWR267" s="102"/>
      <c r="GWS267" s="102"/>
      <c r="GWT267" s="102"/>
      <c r="GWU267" s="102"/>
      <c r="GWV267" s="102"/>
      <c r="GWW267" s="102"/>
      <c r="GWX267" s="102"/>
      <c r="GWY267" s="102"/>
      <c r="GWZ267" s="102"/>
      <c r="GXA267" s="102"/>
      <c r="GXB267" s="102"/>
      <c r="GXC267" s="102"/>
      <c r="GXD267" s="102"/>
      <c r="GXE267" s="102"/>
      <c r="GXF267" s="102"/>
      <c r="GXG267" s="102"/>
      <c r="GXH267" s="102"/>
      <c r="GXI267" s="102"/>
      <c r="GXJ267" s="102"/>
      <c r="GXK267" s="102"/>
      <c r="GXL267" s="102"/>
      <c r="GXM267" s="102"/>
      <c r="GXN267" s="102"/>
      <c r="GXO267" s="102"/>
      <c r="GXP267" s="102"/>
      <c r="GXQ267" s="102"/>
      <c r="GXR267" s="102"/>
      <c r="GXS267" s="102"/>
      <c r="GXT267" s="102"/>
      <c r="GXU267" s="102"/>
      <c r="GXV267" s="102"/>
      <c r="GXW267" s="102"/>
      <c r="GXX267" s="102"/>
      <c r="GXY267" s="102"/>
      <c r="GXZ267" s="102"/>
      <c r="GYA267" s="102"/>
      <c r="GYB267" s="102"/>
      <c r="GYC267" s="102"/>
      <c r="GYD267" s="102"/>
      <c r="GYE267" s="102"/>
      <c r="GYF267" s="102"/>
      <c r="GYG267" s="102"/>
      <c r="GYH267" s="102"/>
      <c r="GYI267" s="102"/>
      <c r="GYJ267" s="102"/>
      <c r="GYK267" s="102"/>
      <c r="GYL267" s="102"/>
      <c r="GYM267" s="102"/>
      <c r="GYN267" s="102"/>
      <c r="GYO267" s="102"/>
      <c r="GYP267" s="102"/>
      <c r="GYQ267" s="102"/>
      <c r="GYR267" s="102"/>
      <c r="GYS267" s="102"/>
      <c r="GYT267" s="102"/>
      <c r="GYU267" s="102"/>
      <c r="GYV267" s="102"/>
      <c r="GYW267" s="102"/>
      <c r="GYX267" s="102"/>
      <c r="GYY267" s="102"/>
      <c r="GYZ267" s="102"/>
      <c r="GZA267" s="102"/>
      <c r="GZB267" s="102"/>
      <c r="GZC267" s="102"/>
      <c r="GZD267" s="102"/>
      <c r="GZE267" s="102"/>
      <c r="GZF267" s="102"/>
      <c r="GZG267" s="102"/>
      <c r="GZH267" s="102"/>
      <c r="GZI267" s="102"/>
      <c r="GZJ267" s="102"/>
      <c r="GZK267" s="102"/>
      <c r="GZL267" s="102"/>
      <c r="GZM267" s="102"/>
      <c r="GZN267" s="102"/>
      <c r="GZO267" s="102"/>
      <c r="GZP267" s="102"/>
      <c r="GZQ267" s="102"/>
      <c r="GZR267" s="102"/>
      <c r="GZS267" s="102"/>
      <c r="GZT267" s="102"/>
      <c r="GZU267" s="102"/>
      <c r="GZV267" s="102"/>
      <c r="GZW267" s="102"/>
      <c r="GZX267" s="102"/>
      <c r="GZY267" s="102"/>
      <c r="GZZ267" s="102"/>
      <c r="HAA267" s="102"/>
      <c r="HAB267" s="102"/>
      <c r="HAC267" s="102"/>
      <c r="HAD267" s="102"/>
      <c r="HAE267" s="102"/>
      <c r="HAF267" s="102"/>
      <c r="HAG267" s="102"/>
      <c r="HAH267" s="102"/>
      <c r="HAI267" s="102"/>
      <c r="HAJ267" s="102"/>
      <c r="HAK267" s="102"/>
      <c r="HAL267" s="102"/>
      <c r="HAM267" s="102"/>
      <c r="HAN267" s="102"/>
      <c r="HAO267" s="102"/>
      <c r="HAP267" s="102"/>
      <c r="HAQ267" s="102"/>
      <c r="HAR267" s="102"/>
      <c r="HAS267" s="102"/>
      <c r="HAT267" s="102"/>
      <c r="HAU267" s="102"/>
      <c r="HAV267" s="102"/>
      <c r="HAW267" s="102"/>
      <c r="HAX267" s="102"/>
      <c r="HAY267" s="102"/>
      <c r="HAZ267" s="102"/>
      <c r="HBA267" s="102"/>
      <c r="HBB267" s="102"/>
      <c r="HBC267" s="102"/>
      <c r="HBD267" s="102"/>
      <c r="HBE267" s="102"/>
      <c r="HBF267" s="102"/>
      <c r="HBG267" s="102"/>
      <c r="HBH267" s="102"/>
      <c r="HBI267" s="102"/>
      <c r="HBJ267" s="102"/>
      <c r="HBK267" s="102"/>
      <c r="HBL267" s="102"/>
      <c r="HBM267" s="102"/>
      <c r="HBN267" s="102"/>
      <c r="HBO267" s="102"/>
      <c r="HBP267" s="102"/>
      <c r="HBQ267" s="102"/>
      <c r="HBR267" s="102"/>
      <c r="HBS267" s="102"/>
      <c r="HBT267" s="102"/>
      <c r="HBU267" s="102"/>
      <c r="HBV267" s="102"/>
      <c r="HBW267" s="102"/>
      <c r="HBX267" s="102"/>
      <c r="HBY267" s="102"/>
      <c r="HBZ267" s="102"/>
      <c r="HCA267" s="102"/>
      <c r="HCB267" s="102"/>
      <c r="HCC267" s="102"/>
      <c r="HCD267" s="102"/>
      <c r="HCE267" s="102"/>
      <c r="HCF267" s="102"/>
      <c r="HCG267" s="102"/>
      <c r="HCH267" s="102"/>
      <c r="HCI267" s="102"/>
      <c r="HCJ267" s="102"/>
      <c r="HCK267" s="102"/>
      <c r="HCL267" s="102"/>
      <c r="HCM267" s="102"/>
      <c r="HCN267" s="102"/>
      <c r="HCO267" s="102"/>
      <c r="HCP267" s="102"/>
      <c r="HCQ267" s="102"/>
      <c r="HCR267" s="102"/>
      <c r="HCS267" s="102"/>
      <c r="HCT267" s="102"/>
      <c r="HCU267" s="102"/>
      <c r="HCV267" s="102"/>
      <c r="HCW267" s="102"/>
      <c r="HCX267" s="102"/>
      <c r="HCY267" s="102"/>
      <c r="HCZ267" s="102"/>
      <c r="HDA267" s="102"/>
      <c r="HDB267" s="102"/>
      <c r="HDC267" s="102"/>
      <c r="HDD267" s="102"/>
      <c r="HDE267" s="102"/>
      <c r="HDF267" s="102"/>
      <c r="HDG267" s="102"/>
      <c r="HDH267" s="102"/>
      <c r="HDI267" s="102"/>
      <c r="HDJ267" s="102"/>
      <c r="HDK267" s="102"/>
      <c r="HDL267" s="102"/>
      <c r="HDM267" s="102"/>
      <c r="HDN267" s="102"/>
      <c r="HDO267" s="102"/>
      <c r="HDP267" s="102"/>
      <c r="HDQ267" s="102"/>
      <c r="HDR267" s="102"/>
      <c r="HDS267" s="102"/>
      <c r="HDT267" s="102"/>
      <c r="HDU267" s="102"/>
      <c r="HDV267" s="102"/>
      <c r="HDW267" s="102"/>
      <c r="HDX267" s="102"/>
      <c r="HDY267" s="102"/>
      <c r="HDZ267" s="102"/>
      <c r="HEA267" s="102"/>
      <c r="HEB267" s="102"/>
      <c r="HEC267" s="102"/>
      <c r="HED267" s="102"/>
      <c r="HEE267" s="102"/>
      <c r="HEF267" s="102"/>
      <c r="HEG267" s="102"/>
      <c r="HEH267" s="102"/>
      <c r="HEI267" s="102"/>
      <c r="HEJ267" s="102"/>
      <c r="HEK267" s="102"/>
      <c r="HEL267" s="102"/>
      <c r="HEM267" s="102"/>
      <c r="HEN267" s="102"/>
      <c r="HEO267" s="102"/>
      <c r="HEP267" s="102"/>
      <c r="HEQ267" s="102"/>
      <c r="HER267" s="102"/>
      <c r="HES267" s="102"/>
      <c r="HET267" s="102"/>
      <c r="HEU267" s="102"/>
      <c r="HEV267" s="102"/>
      <c r="HEW267" s="102"/>
      <c r="HEX267" s="102"/>
      <c r="HEY267" s="102"/>
      <c r="HEZ267" s="102"/>
      <c r="HFA267" s="102"/>
      <c r="HFB267" s="102"/>
      <c r="HFC267" s="102"/>
      <c r="HFD267" s="102"/>
      <c r="HFE267" s="102"/>
      <c r="HFF267" s="102"/>
      <c r="HFG267" s="102"/>
      <c r="HFH267" s="102"/>
      <c r="HFI267" s="102"/>
      <c r="HFJ267" s="102"/>
      <c r="HFK267" s="102"/>
      <c r="HFL267" s="102"/>
      <c r="HFM267" s="102"/>
      <c r="HFN267" s="102"/>
      <c r="HFO267" s="102"/>
      <c r="HFP267" s="102"/>
      <c r="HFQ267" s="102"/>
      <c r="HFR267" s="102"/>
      <c r="HFS267" s="102"/>
      <c r="HFT267" s="102"/>
      <c r="HFU267" s="102"/>
      <c r="HFV267" s="102"/>
      <c r="HFW267" s="102"/>
      <c r="HFX267" s="102"/>
      <c r="HFY267" s="102"/>
      <c r="HFZ267" s="102"/>
      <c r="HGA267" s="102"/>
      <c r="HGB267" s="102"/>
      <c r="HGC267" s="102"/>
      <c r="HGD267" s="102"/>
      <c r="HGE267" s="102"/>
      <c r="HGF267" s="102"/>
      <c r="HGG267" s="102"/>
      <c r="HGH267" s="102"/>
      <c r="HGI267" s="102"/>
      <c r="HGJ267" s="102"/>
      <c r="HGK267" s="102"/>
      <c r="HGL267" s="102"/>
      <c r="HGM267" s="102"/>
      <c r="HGN267" s="102"/>
      <c r="HGO267" s="102"/>
      <c r="HGP267" s="102"/>
      <c r="HGQ267" s="102"/>
      <c r="HGR267" s="102"/>
      <c r="HGS267" s="102"/>
      <c r="HGT267" s="102"/>
      <c r="HGU267" s="102"/>
      <c r="HGV267" s="102"/>
      <c r="HGW267" s="102"/>
      <c r="HGX267" s="102"/>
      <c r="HGY267" s="102"/>
      <c r="HGZ267" s="102"/>
      <c r="HHA267" s="102"/>
      <c r="HHB267" s="102"/>
      <c r="HHC267" s="102"/>
      <c r="HHD267" s="102"/>
      <c r="HHE267" s="102"/>
      <c r="HHF267" s="102"/>
      <c r="HHG267" s="102"/>
      <c r="HHH267" s="102"/>
      <c r="HHI267" s="102"/>
      <c r="HHJ267" s="102"/>
      <c r="HHK267" s="102"/>
      <c r="HHL267" s="102"/>
      <c r="HHM267" s="102"/>
      <c r="HHN267" s="102"/>
      <c r="HHO267" s="102"/>
      <c r="HHP267" s="102"/>
      <c r="HHQ267" s="102"/>
      <c r="HHR267" s="102"/>
      <c r="HHS267" s="102"/>
      <c r="HHT267" s="102"/>
      <c r="HHU267" s="102"/>
      <c r="HHV267" s="102"/>
      <c r="HHW267" s="102"/>
      <c r="HHX267" s="102"/>
      <c r="HHY267" s="102"/>
      <c r="HHZ267" s="102"/>
      <c r="HIA267" s="102"/>
      <c r="HIB267" s="102"/>
      <c r="HIC267" s="102"/>
      <c r="HID267" s="102"/>
      <c r="HIE267" s="102"/>
      <c r="HIF267" s="102"/>
      <c r="HIG267" s="102"/>
      <c r="HIH267" s="102"/>
      <c r="HII267" s="102"/>
      <c r="HIJ267" s="102"/>
      <c r="HIK267" s="102"/>
      <c r="HIL267" s="102"/>
      <c r="HIM267" s="102"/>
      <c r="HIN267" s="102"/>
      <c r="HIO267" s="102"/>
      <c r="HIP267" s="102"/>
      <c r="HIQ267" s="102"/>
      <c r="HIR267" s="102"/>
      <c r="HIS267" s="102"/>
      <c r="HIT267" s="102"/>
      <c r="HIU267" s="102"/>
      <c r="HIV267" s="102"/>
      <c r="HIW267" s="102"/>
      <c r="HIX267" s="102"/>
      <c r="HIY267" s="102"/>
      <c r="HIZ267" s="102"/>
      <c r="HJA267" s="102"/>
      <c r="HJB267" s="102"/>
      <c r="HJC267" s="102"/>
      <c r="HJD267" s="102"/>
      <c r="HJE267" s="102"/>
      <c r="HJF267" s="102"/>
      <c r="HJG267" s="102"/>
      <c r="HJH267" s="102"/>
      <c r="HJI267" s="102"/>
      <c r="HJJ267" s="102"/>
      <c r="HJK267" s="102"/>
      <c r="HJL267" s="102"/>
      <c r="HJM267" s="102"/>
      <c r="HJN267" s="102"/>
      <c r="HJO267" s="102"/>
      <c r="HJP267" s="102"/>
      <c r="HJQ267" s="102"/>
      <c r="HJR267" s="102"/>
      <c r="HJS267" s="102"/>
      <c r="HJT267" s="102"/>
      <c r="HJU267" s="102"/>
      <c r="HJV267" s="102"/>
      <c r="HJW267" s="102"/>
      <c r="HJX267" s="102"/>
      <c r="HJY267" s="102"/>
      <c r="HJZ267" s="102"/>
      <c r="HKA267" s="102"/>
      <c r="HKB267" s="102"/>
      <c r="HKC267" s="102"/>
      <c r="HKD267" s="102"/>
      <c r="HKE267" s="102"/>
      <c r="HKF267" s="102"/>
      <c r="HKG267" s="102"/>
      <c r="HKH267" s="102"/>
      <c r="HKI267" s="102"/>
      <c r="HKJ267" s="102"/>
      <c r="HKK267" s="102"/>
      <c r="HKL267" s="102"/>
      <c r="HKM267" s="102"/>
      <c r="HKN267" s="102"/>
      <c r="HKO267" s="102"/>
      <c r="HKP267" s="102"/>
      <c r="HKQ267" s="102"/>
      <c r="HKR267" s="102"/>
      <c r="HKS267" s="102"/>
      <c r="HKT267" s="102"/>
      <c r="HKU267" s="102"/>
      <c r="HKV267" s="102"/>
      <c r="HKW267" s="102"/>
      <c r="HKX267" s="102"/>
      <c r="HKY267" s="102"/>
      <c r="HKZ267" s="102"/>
      <c r="HLA267" s="102"/>
      <c r="HLB267" s="102"/>
      <c r="HLC267" s="102"/>
      <c r="HLD267" s="102"/>
      <c r="HLE267" s="102"/>
      <c r="HLF267" s="102"/>
      <c r="HLG267" s="102"/>
      <c r="HLH267" s="102"/>
      <c r="HLI267" s="102"/>
      <c r="HLJ267" s="102"/>
      <c r="HLK267" s="102"/>
      <c r="HLL267" s="102"/>
      <c r="HLM267" s="102"/>
      <c r="HLN267" s="102"/>
      <c r="HLO267" s="102"/>
      <c r="HLP267" s="102"/>
      <c r="HLQ267" s="102"/>
      <c r="HLR267" s="102"/>
      <c r="HLS267" s="102"/>
      <c r="HLT267" s="102"/>
      <c r="HLU267" s="102"/>
      <c r="HLV267" s="102"/>
      <c r="HLW267" s="102"/>
      <c r="HLX267" s="102"/>
      <c r="HLY267" s="102"/>
      <c r="HLZ267" s="102"/>
      <c r="HMA267" s="102"/>
      <c r="HMB267" s="102"/>
      <c r="HMC267" s="102"/>
      <c r="HMD267" s="102"/>
      <c r="HME267" s="102"/>
      <c r="HMF267" s="102"/>
      <c r="HMG267" s="102"/>
      <c r="HMH267" s="102"/>
      <c r="HMI267" s="102"/>
      <c r="HMJ267" s="102"/>
      <c r="HMK267" s="102"/>
      <c r="HML267" s="102"/>
      <c r="HMM267" s="102"/>
      <c r="HMN267" s="102"/>
      <c r="HMO267" s="102"/>
      <c r="HMP267" s="102"/>
      <c r="HMQ267" s="102"/>
      <c r="HMR267" s="102"/>
      <c r="HMS267" s="102"/>
      <c r="HMT267" s="102"/>
      <c r="HMU267" s="102"/>
      <c r="HMV267" s="102"/>
      <c r="HMW267" s="102"/>
      <c r="HMX267" s="102"/>
      <c r="HMY267" s="102"/>
      <c r="HMZ267" s="102"/>
      <c r="HNA267" s="102"/>
      <c r="HNB267" s="102"/>
      <c r="HNC267" s="102"/>
      <c r="HND267" s="102"/>
      <c r="HNE267" s="102"/>
      <c r="HNF267" s="102"/>
      <c r="HNG267" s="102"/>
      <c r="HNH267" s="102"/>
      <c r="HNI267" s="102"/>
      <c r="HNJ267" s="102"/>
      <c r="HNK267" s="102"/>
      <c r="HNL267" s="102"/>
      <c r="HNM267" s="102"/>
      <c r="HNN267" s="102"/>
      <c r="HNO267" s="102"/>
      <c r="HNP267" s="102"/>
      <c r="HNQ267" s="102"/>
      <c r="HNR267" s="102"/>
      <c r="HNS267" s="102"/>
      <c r="HNT267" s="102"/>
      <c r="HNU267" s="102"/>
      <c r="HNV267" s="102"/>
      <c r="HNW267" s="102"/>
      <c r="HNX267" s="102"/>
      <c r="HNY267" s="102"/>
      <c r="HNZ267" s="102"/>
      <c r="HOA267" s="102"/>
      <c r="HOB267" s="102"/>
      <c r="HOC267" s="102"/>
      <c r="HOD267" s="102"/>
      <c r="HOE267" s="102"/>
      <c r="HOF267" s="102"/>
      <c r="HOG267" s="102"/>
      <c r="HOH267" s="102"/>
      <c r="HOI267" s="102"/>
      <c r="HOJ267" s="102"/>
      <c r="HOK267" s="102"/>
      <c r="HOL267" s="102"/>
      <c r="HOM267" s="102"/>
      <c r="HON267" s="102"/>
      <c r="HOO267" s="102"/>
      <c r="HOP267" s="102"/>
      <c r="HOQ267" s="102"/>
      <c r="HOR267" s="102"/>
      <c r="HOS267" s="102"/>
      <c r="HOT267" s="102"/>
      <c r="HOU267" s="102"/>
      <c r="HOV267" s="102"/>
      <c r="HOW267" s="102"/>
      <c r="HOX267" s="102"/>
      <c r="HOY267" s="102"/>
      <c r="HOZ267" s="102"/>
      <c r="HPA267" s="102"/>
      <c r="HPB267" s="102"/>
      <c r="HPC267" s="102"/>
      <c r="HPD267" s="102"/>
      <c r="HPE267" s="102"/>
      <c r="HPF267" s="102"/>
      <c r="HPG267" s="102"/>
      <c r="HPH267" s="102"/>
      <c r="HPI267" s="102"/>
      <c r="HPJ267" s="102"/>
      <c r="HPK267" s="102"/>
      <c r="HPL267" s="102"/>
      <c r="HPM267" s="102"/>
      <c r="HPN267" s="102"/>
      <c r="HPO267" s="102"/>
      <c r="HPP267" s="102"/>
      <c r="HPQ267" s="102"/>
      <c r="HPR267" s="102"/>
      <c r="HPS267" s="102"/>
      <c r="HPT267" s="102"/>
      <c r="HPU267" s="102"/>
      <c r="HPV267" s="102"/>
      <c r="HPW267" s="102"/>
      <c r="HPX267" s="102"/>
      <c r="HPY267" s="102"/>
      <c r="HPZ267" s="102"/>
      <c r="HQA267" s="102"/>
      <c r="HQB267" s="102"/>
      <c r="HQC267" s="102"/>
      <c r="HQD267" s="102"/>
      <c r="HQE267" s="102"/>
      <c r="HQF267" s="102"/>
      <c r="HQG267" s="102"/>
      <c r="HQH267" s="102"/>
      <c r="HQI267" s="102"/>
      <c r="HQJ267" s="102"/>
      <c r="HQK267" s="102"/>
      <c r="HQL267" s="102"/>
      <c r="HQM267" s="102"/>
      <c r="HQN267" s="102"/>
      <c r="HQO267" s="102"/>
      <c r="HQP267" s="102"/>
      <c r="HQQ267" s="102"/>
      <c r="HQR267" s="102"/>
      <c r="HQS267" s="102"/>
      <c r="HQT267" s="102"/>
      <c r="HQU267" s="102"/>
      <c r="HQV267" s="102"/>
      <c r="HQW267" s="102"/>
      <c r="HQX267" s="102"/>
      <c r="HQY267" s="102"/>
      <c r="HQZ267" s="102"/>
      <c r="HRA267" s="102"/>
      <c r="HRB267" s="102"/>
      <c r="HRC267" s="102"/>
      <c r="HRD267" s="102"/>
      <c r="HRE267" s="102"/>
      <c r="HRF267" s="102"/>
      <c r="HRG267" s="102"/>
      <c r="HRH267" s="102"/>
      <c r="HRI267" s="102"/>
      <c r="HRJ267" s="102"/>
      <c r="HRK267" s="102"/>
      <c r="HRL267" s="102"/>
      <c r="HRM267" s="102"/>
      <c r="HRN267" s="102"/>
      <c r="HRO267" s="102"/>
      <c r="HRP267" s="102"/>
      <c r="HRQ267" s="102"/>
      <c r="HRR267" s="102"/>
      <c r="HRS267" s="102"/>
      <c r="HRT267" s="102"/>
      <c r="HRU267" s="102"/>
      <c r="HRV267" s="102"/>
      <c r="HRW267" s="102"/>
      <c r="HRX267" s="102"/>
      <c r="HRY267" s="102"/>
      <c r="HRZ267" s="102"/>
      <c r="HSA267" s="102"/>
      <c r="HSB267" s="102"/>
      <c r="HSC267" s="102"/>
      <c r="HSD267" s="102"/>
      <c r="HSE267" s="102"/>
      <c r="HSF267" s="102"/>
      <c r="HSG267" s="102"/>
      <c r="HSH267" s="102"/>
      <c r="HSI267" s="102"/>
      <c r="HSJ267" s="102"/>
      <c r="HSK267" s="102"/>
      <c r="HSL267" s="102"/>
      <c r="HSM267" s="102"/>
      <c r="HSN267" s="102"/>
      <c r="HSO267" s="102"/>
      <c r="HSP267" s="102"/>
      <c r="HSQ267" s="102"/>
      <c r="HSR267" s="102"/>
      <c r="HSS267" s="102"/>
      <c r="HST267" s="102"/>
      <c r="HSU267" s="102"/>
      <c r="HSV267" s="102"/>
      <c r="HSW267" s="102"/>
      <c r="HSX267" s="102"/>
      <c r="HSY267" s="102"/>
      <c r="HSZ267" s="102"/>
      <c r="HTA267" s="102"/>
      <c r="HTB267" s="102"/>
      <c r="HTC267" s="102"/>
      <c r="HTD267" s="102"/>
      <c r="HTE267" s="102"/>
      <c r="HTF267" s="102"/>
      <c r="HTG267" s="102"/>
      <c r="HTH267" s="102"/>
      <c r="HTI267" s="102"/>
      <c r="HTJ267" s="102"/>
      <c r="HTK267" s="102"/>
      <c r="HTL267" s="102"/>
      <c r="HTM267" s="102"/>
      <c r="HTN267" s="102"/>
      <c r="HTO267" s="102"/>
      <c r="HTP267" s="102"/>
      <c r="HTQ267" s="102"/>
      <c r="HTR267" s="102"/>
      <c r="HTS267" s="102"/>
      <c r="HTT267" s="102"/>
      <c r="HTU267" s="102"/>
      <c r="HTV267" s="102"/>
      <c r="HTW267" s="102"/>
      <c r="HTX267" s="102"/>
      <c r="HTY267" s="102"/>
      <c r="HTZ267" s="102"/>
      <c r="HUA267" s="102"/>
      <c r="HUB267" s="102"/>
      <c r="HUC267" s="102"/>
      <c r="HUD267" s="102"/>
      <c r="HUE267" s="102"/>
      <c r="HUF267" s="102"/>
      <c r="HUG267" s="102"/>
      <c r="HUH267" s="102"/>
      <c r="HUI267" s="102"/>
      <c r="HUJ267" s="102"/>
      <c r="HUK267" s="102"/>
      <c r="HUL267" s="102"/>
      <c r="HUM267" s="102"/>
      <c r="HUN267" s="102"/>
      <c r="HUO267" s="102"/>
      <c r="HUP267" s="102"/>
      <c r="HUQ267" s="102"/>
      <c r="HUR267" s="102"/>
      <c r="HUS267" s="102"/>
      <c r="HUT267" s="102"/>
      <c r="HUU267" s="102"/>
      <c r="HUV267" s="102"/>
      <c r="HUW267" s="102"/>
      <c r="HUX267" s="102"/>
      <c r="HUY267" s="102"/>
      <c r="HUZ267" s="102"/>
      <c r="HVA267" s="102"/>
      <c r="HVB267" s="102"/>
      <c r="HVC267" s="102"/>
      <c r="HVD267" s="102"/>
      <c r="HVE267" s="102"/>
      <c r="HVF267" s="102"/>
      <c r="HVG267" s="102"/>
      <c r="HVH267" s="102"/>
      <c r="HVI267" s="102"/>
      <c r="HVJ267" s="102"/>
      <c r="HVK267" s="102"/>
      <c r="HVL267" s="102"/>
      <c r="HVM267" s="102"/>
      <c r="HVN267" s="102"/>
      <c r="HVO267" s="102"/>
      <c r="HVP267" s="102"/>
      <c r="HVQ267" s="102"/>
      <c r="HVR267" s="102"/>
      <c r="HVS267" s="102"/>
      <c r="HVT267" s="102"/>
      <c r="HVU267" s="102"/>
      <c r="HVV267" s="102"/>
      <c r="HVW267" s="102"/>
      <c r="HVX267" s="102"/>
      <c r="HVY267" s="102"/>
      <c r="HVZ267" s="102"/>
      <c r="HWA267" s="102"/>
      <c r="HWB267" s="102"/>
      <c r="HWC267" s="102"/>
      <c r="HWD267" s="102"/>
      <c r="HWE267" s="102"/>
      <c r="HWF267" s="102"/>
      <c r="HWG267" s="102"/>
      <c r="HWH267" s="102"/>
      <c r="HWI267" s="102"/>
      <c r="HWJ267" s="102"/>
      <c r="HWK267" s="102"/>
      <c r="HWL267" s="102"/>
      <c r="HWM267" s="102"/>
      <c r="HWN267" s="102"/>
      <c r="HWO267" s="102"/>
      <c r="HWP267" s="102"/>
      <c r="HWQ267" s="102"/>
      <c r="HWR267" s="102"/>
      <c r="HWS267" s="102"/>
      <c r="HWT267" s="102"/>
      <c r="HWU267" s="102"/>
      <c r="HWV267" s="102"/>
      <c r="HWW267" s="102"/>
      <c r="HWX267" s="102"/>
      <c r="HWY267" s="102"/>
      <c r="HWZ267" s="102"/>
      <c r="HXA267" s="102"/>
      <c r="HXB267" s="102"/>
      <c r="HXC267" s="102"/>
      <c r="HXD267" s="102"/>
      <c r="HXE267" s="102"/>
      <c r="HXF267" s="102"/>
      <c r="HXG267" s="102"/>
      <c r="HXH267" s="102"/>
      <c r="HXI267" s="102"/>
      <c r="HXJ267" s="102"/>
      <c r="HXK267" s="102"/>
      <c r="HXL267" s="102"/>
      <c r="HXM267" s="102"/>
      <c r="HXN267" s="102"/>
      <c r="HXO267" s="102"/>
      <c r="HXP267" s="102"/>
      <c r="HXQ267" s="102"/>
      <c r="HXR267" s="102"/>
      <c r="HXS267" s="102"/>
      <c r="HXT267" s="102"/>
      <c r="HXU267" s="102"/>
      <c r="HXV267" s="102"/>
      <c r="HXW267" s="102"/>
      <c r="HXX267" s="102"/>
      <c r="HXY267" s="102"/>
      <c r="HXZ267" s="102"/>
      <c r="HYA267" s="102"/>
      <c r="HYB267" s="102"/>
      <c r="HYC267" s="102"/>
      <c r="HYD267" s="102"/>
      <c r="HYE267" s="102"/>
      <c r="HYF267" s="102"/>
      <c r="HYG267" s="102"/>
      <c r="HYH267" s="102"/>
      <c r="HYI267" s="102"/>
      <c r="HYJ267" s="102"/>
      <c r="HYK267" s="102"/>
      <c r="HYL267" s="102"/>
      <c r="HYM267" s="102"/>
      <c r="HYN267" s="102"/>
      <c r="HYO267" s="102"/>
      <c r="HYP267" s="102"/>
      <c r="HYQ267" s="102"/>
      <c r="HYR267" s="102"/>
      <c r="HYS267" s="102"/>
      <c r="HYT267" s="102"/>
      <c r="HYU267" s="102"/>
      <c r="HYV267" s="102"/>
      <c r="HYW267" s="102"/>
      <c r="HYX267" s="102"/>
      <c r="HYY267" s="102"/>
      <c r="HYZ267" s="102"/>
      <c r="HZA267" s="102"/>
      <c r="HZB267" s="102"/>
      <c r="HZC267" s="102"/>
      <c r="HZD267" s="102"/>
      <c r="HZE267" s="102"/>
      <c r="HZF267" s="102"/>
      <c r="HZG267" s="102"/>
      <c r="HZH267" s="102"/>
      <c r="HZI267" s="102"/>
      <c r="HZJ267" s="102"/>
      <c r="HZK267" s="102"/>
      <c r="HZL267" s="102"/>
      <c r="HZM267" s="102"/>
      <c r="HZN267" s="102"/>
      <c r="HZO267" s="102"/>
      <c r="HZP267" s="102"/>
      <c r="HZQ267" s="102"/>
      <c r="HZR267" s="102"/>
      <c r="HZS267" s="102"/>
      <c r="HZT267" s="102"/>
      <c r="HZU267" s="102"/>
      <c r="HZV267" s="102"/>
      <c r="HZW267" s="102"/>
      <c r="HZX267" s="102"/>
      <c r="HZY267" s="102"/>
      <c r="HZZ267" s="102"/>
      <c r="IAA267" s="102"/>
      <c r="IAB267" s="102"/>
      <c r="IAC267" s="102"/>
      <c r="IAD267" s="102"/>
      <c r="IAE267" s="102"/>
      <c r="IAF267" s="102"/>
      <c r="IAG267" s="102"/>
      <c r="IAH267" s="102"/>
      <c r="IAI267" s="102"/>
      <c r="IAJ267" s="102"/>
      <c r="IAK267" s="102"/>
      <c r="IAL267" s="102"/>
      <c r="IAM267" s="102"/>
      <c r="IAN267" s="102"/>
      <c r="IAO267" s="102"/>
      <c r="IAP267" s="102"/>
      <c r="IAQ267" s="102"/>
      <c r="IAR267" s="102"/>
      <c r="IAS267" s="102"/>
      <c r="IAT267" s="102"/>
      <c r="IAU267" s="102"/>
      <c r="IAV267" s="102"/>
      <c r="IAW267" s="102"/>
      <c r="IAX267" s="102"/>
      <c r="IAY267" s="102"/>
      <c r="IAZ267" s="102"/>
      <c r="IBA267" s="102"/>
      <c r="IBB267" s="102"/>
      <c r="IBC267" s="102"/>
      <c r="IBD267" s="102"/>
      <c r="IBE267" s="102"/>
      <c r="IBF267" s="102"/>
      <c r="IBG267" s="102"/>
      <c r="IBH267" s="102"/>
      <c r="IBI267" s="102"/>
      <c r="IBJ267" s="102"/>
      <c r="IBK267" s="102"/>
      <c r="IBL267" s="102"/>
      <c r="IBM267" s="102"/>
      <c r="IBN267" s="102"/>
      <c r="IBO267" s="102"/>
      <c r="IBP267" s="102"/>
      <c r="IBQ267" s="102"/>
      <c r="IBR267" s="102"/>
      <c r="IBS267" s="102"/>
      <c r="IBT267" s="102"/>
      <c r="IBU267" s="102"/>
      <c r="IBV267" s="102"/>
      <c r="IBW267" s="102"/>
      <c r="IBX267" s="102"/>
      <c r="IBY267" s="102"/>
      <c r="IBZ267" s="102"/>
      <c r="ICA267" s="102"/>
      <c r="ICB267" s="102"/>
      <c r="ICC267" s="102"/>
      <c r="ICD267" s="102"/>
      <c r="ICE267" s="102"/>
      <c r="ICF267" s="102"/>
      <c r="ICG267" s="102"/>
      <c r="ICH267" s="102"/>
      <c r="ICI267" s="102"/>
      <c r="ICJ267" s="102"/>
      <c r="ICK267" s="102"/>
      <c r="ICL267" s="102"/>
      <c r="ICM267" s="102"/>
      <c r="ICN267" s="102"/>
      <c r="ICO267" s="102"/>
      <c r="ICP267" s="102"/>
      <c r="ICQ267" s="102"/>
      <c r="ICR267" s="102"/>
      <c r="ICS267" s="102"/>
      <c r="ICT267" s="102"/>
      <c r="ICU267" s="102"/>
      <c r="ICV267" s="102"/>
      <c r="ICW267" s="102"/>
      <c r="ICX267" s="102"/>
      <c r="ICY267" s="102"/>
      <c r="ICZ267" s="102"/>
      <c r="IDA267" s="102"/>
      <c r="IDB267" s="102"/>
      <c r="IDC267" s="102"/>
      <c r="IDD267" s="102"/>
      <c r="IDE267" s="102"/>
      <c r="IDF267" s="102"/>
      <c r="IDG267" s="102"/>
      <c r="IDH267" s="102"/>
      <c r="IDI267" s="102"/>
      <c r="IDJ267" s="102"/>
      <c r="IDK267" s="102"/>
      <c r="IDL267" s="102"/>
      <c r="IDM267" s="102"/>
      <c r="IDN267" s="102"/>
      <c r="IDO267" s="102"/>
      <c r="IDP267" s="102"/>
      <c r="IDQ267" s="102"/>
      <c r="IDR267" s="102"/>
      <c r="IDS267" s="102"/>
      <c r="IDT267" s="102"/>
      <c r="IDU267" s="102"/>
      <c r="IDV267" s="102"/>
      <c r="IDW267" s="102"/>
      <c r="IDX267" s="102"/>
      <c r="IDY267" s="102"/>
      <c r="IDZ267" s="102"/>
      <c r="IEA267" s="102"/>
      <c r="IEB267" s="102"/>
      <c r="IEC267" s="102"/>
      <c r="IED267" s="102"/>
      <c r="IEE267" s="102"/>
      <c r="IEF267" s="102"/>
      <c r="IEG267" s="102"/>
      <c r="IEH267" s="102"/>
      <c r="IEI267" s="102"/>
      <c r="IEJ267" s="102"/>
      <c r="IEK267" s="102"/>
      <c r="IEL267" s="102"/>
      <c r="IEM267" s="102"/>
      <c r="IEN267" s="102"/>
      <c r="IEO267" s="102"/>
      <c r="IEP267" s="102"/>
      <c r="IEQ267" s="102"/>
      <c r="IER267" s="102"/>
      <c r="IES267" s="102"/>
      <c r="IET267" s="102"/>
      <c r="IEU267" s="102"/>
      <c r="IEV267" s="102"/>
      <c r="IEW267" s="102"/>
      <c r="IEX267" s="102"/>
      <c r="IEY267" s="102"/>
      <c r="IEZ267" s="102"/>
      <c r="IFA267" s="102"/>
      <c r="IFB267" s="102"/>
      <c r="IFC267" s="102"/>
      <c r="IFD267" s="102"/>
      <c r="IFE267" s="102"/>
      <c r="IFF267" s="102"/>
      <c r="IFG267" s="102"/>
      <c r="IFH267" s="102"/>
      <c r="IFI267" s="102"/>
      <c r="IFJ267" s="102"/>
      <c r="IFK267" s="102"/>
      <c r="IFL267" s="102"/>
      <c r="IFM267" s="102"/>
      <c r="IFN267" s="102"/>
      <c r="IFO267" s="102"/>
      <c r="IFP267" s="102"/>
      <c r="IFQ267" s="102"/>
      <c r="IFR267" s="102"/>
      <c r="IFS267" s="102"/>
      <c r="IFT267" s="102"/>
      <c r="IFU267" s="102"/>
      <c r="IFV267" s="102"/>
      <c r="IFW267" s="102"/>
      <c r="IFX267" s="102"/>
      <c r="IFY267" s="102"/>
      <c r="IFZ267" s="102"/>
      <c r="IGA267" s="102"/>
      <c r="IGB267" s="102"/>
      <c r="IGC267" s="102"/>
      <c r="IGD267" s="102"/>
      <c r="IGE267" s="102"/>
      <c r="IGF267" s="102"/>
      <c r="IGG267" s="102"/>
      <c r="IGH267" s="102"/>
      <c r="IGI267" s="102"/>
      <c r="IGJ267" s="102"/>
      <c r="IGK267" s="102"/>
      <c r="IGL267" s="102"/>
      <c r="IGM267" s="102"/>
      <c r="IGN267" s="102"/>
      <c r="IGO267" s="102"/>
      <c r="IGP267" s="102"/>
      <c r="IGQ267" s="102"/>
      <c r="IGR267" s="102"/>
      <c r="IGS267" s="102"/>
      <c r="IGT267" s="102"/>
      <c r="IGU267" s="102"/>
      <c r="IGV267" s="102"/>
      <c r="IGW267" s="102"/>
      <c r="IGX267" s="102"/>
      <c r="IGY267" s="102"/>
      <c r="IGZ267" s="102"/>
      <c r="IHA267" s="102"/>
      <c r="IHB267" s="102"/>
      <c r="IHC267" s="102"/>
      <c r="IHD267" s="102"/>
      <c r="IHE267" s="102"/>
      <c r="IHF267" s="102"/>
      <c r="IHG267" s="102"/>
      <c r="IHH267" s="102"/>
      <c r="IHI267" s="102"/>
      <c r="IHJ267" s="102"/>
      <c r="IHK267" s="102"/>
      <c r="IHL267" s="102"/>
      <c r="IHM267" s="102"/>
      <c r="IHN267" s="102"/>
      <c r="IHO267" s="102"/>
      <c r="IHP267" s="102"/>
      <c r="IHQ267" s="102"/>
      <c r="IHR267" s="102"/>
      <c r="IHS267" s="102"/>
      <c r="IHT267" s="102"/>
      <c r="IHU267" s="102"/>
      <c r="IHV267" s="102"/>
      <c r="IHW267" s="102"/>
      <c r="IHX267" s="102"/>
      <c r="IHY267" s="102"/>
      <c r="IHZ267" s="102"/>
      <c r="IIA267" s="102"/>
      <c r="IIB267" s="102"/>
      <c r="IIC267" s="102"/>
      <c r="IID267" s="102"/>
      <c r="IIE267" s="102"/>
      <c r="IIF267" s="102"/>
      <c r="IIG267" s="102"/>
      <c r="IIH267" s="102"/>
      <c r="III267" s="102"/>
      <c r="IIJ267" s="102"/>
      <c r="IIK267" s="102"/>
      <c r="IIL267" s="102"/>
      <c r="IIM267" s="102"/>
      <c r="IIN267" s="102"/>
      <c r="IIO267" s="102"/>
      <c r="IIP267" s="102"/>
      <c r="IIQ267" s="102"/>
      <c r="IIR267" s="102"/>
      <c r="IIS267" s="102"/>
      <c r="IIT267" s="102"/>
      <c r="IIU267" s="102"/>
      <c r="IIV267" s="102"/>
      <c r="IIW267" s="102"/>
      <c r="IIX267" s="102"/>
      <c r="IIY267" s="102"/>
      <c r="IIZ267" s="102"/>
      <c r="IJA267" s="102"/>
      <c r="IJB267" s="102"/>
      <c r="IJC267" s="102"/>
      <c r="IJD267" s="102"/>
      <c r="IJE267" s="102"/>
      <c r="IJF267" s="102"/>
      <c r="IJG267" s="102"/>
      <c r="IJH267" s="102"/>
      <c r="IJI267" s="102"/>
      <c r="IJJ267" s="102"/>
      <c r="IJK267" s="102"/>
      <c r="IJL267" s="102"/>
      <c r="IJM267" s="102"/>
      <c r="IJN267" s="102"/>
      <c r="IJO267" s="102"/>
      <c r="IJP267" s="102"/>
      <c r="IJQ267" s="102"/>
      <c r="IJR267" s="102"/>
      <c r="IJS267" s="102"/>
      <c r="IJT267" s="102"/>
      <c r="IJU267" s="102"/>
      <c r="IJV267" s="102"/>
      <c r="IJW267" s="102"/>
      <c r="IJX267" s="102"/>
      <c r="IJY267" s="102"/>
      <c r="IJZ267" s="102"/>
      <c r="IKA267" s="102"/>
      <c r="IKB267" s="102"/>
      <c r="IKC267" s="102"/>
      <c r="IKD267" s="102"/>
      <c r="IKE267" s="102"/>
      <c r="IKF267" s="102"/>
      <c r="IKG267" s="102"/>
      <c r="IKH267" s="102"/>
      <c r="IKI267" s="102"/>
      <c r="IKJ267" s="102"/>
      <c r="IKK267" s="102"/>
      <c r="IKL267" s="102"/>
      <c r="IKM267" s="102"/>
      <c r="IKN267" s="102"/>
      <c r="IKO267" s="102"/>
      <c r="IKP267" s="102"/>
      <c r="IKQ267" s="102"/>
      <c r="IKR267" s="102"/>
      <c r="IKS267" s="102"/>
      <c r="IKT267" s="102"/>
      <c r="IKU267" s="102"/>
      <c r="IKV267" s="102"/>
      <c r="IKW267" s="102"/>
      <c r="IKX267" s="102"/>
      <c r="IKY267" s="102"/>
      <c r="IKZ267" s="102"/>
      <c r="ILA267" s="102"/>
      <c r="ILB267" s="102"/>
      <c r="ILC267" s="102"/>
      <c r="ILD267" s="102"/>
      <c r="ILE267" s="102"/>
      <c r="ILF267" s="102"/>
      <c r="ILG267" s="102"/>
      <c r="ILH267" s="102"/>
      <c r="ILI267" s="102"/>
      <c r="ILJ267" s="102"/>
      <c r="ILK267" s="102"/>
      <c r="ILL267" s="102"/>
      <c r="ILM267" s="102"/>
      <c r="ILN267" s="102"/>
      <c r="ILO267" s="102"/>
      <c r="ILP267" s="102"/>
      <c r="ILQ267" s="102"/>
      <c r="ILR267" s="102"/>
      <c r="ILS267" s="102"/>
      <c r="ILT267" s="102"/>
      <c r="ILU267" s="102"/>
      <c r="ILV267" s="102"/>
      <c r="ILW267" s="102"/>
      <c r="ILX267" s="102"/>
      <c r="ILY267" s="102"/>
      <c r="ILZ267" s="102"/>
      <c r="IMA267" s="102"/>
      <c r="IMB267" s="102"/>
      <c r="IMC267" s="102"/>
      <c r="IMD267" s="102"/>
      <c r="IME267" s="102"/>
      <c r="IMF267" s="102"/>
      <c r="IMG267" s="102"/>
      <c r="IMH267" s="102"/>
      <c r="IMI267" s="102"/>
      <c r="IMJ267" s="102"/>
      <c r="IMK267" s="102"/>
      <c r="IML267" s="102"/>
      <c r="IMM267" s="102"/>
      <c r="IMN267" s="102"/>
      <c r="IMO267" s="102"/>
      <c r="IMP267" s="102"/>
      <c r="IMQ267" s="102"/>
      <c r="IMR267" s="102"/>
      <c r="IMS267" s="102"/>
      <c r="IMT267" s="102"/>
      <c r="IMU267" s="102"/>
      <c r="IMV267" s="102"/>
      <c r="IMW267" s="102"/>
      <c r="IMX267" s="102"/>
      <c r="IMY267" s="102"/>
      <c r="IMZ267" s="102"/>
      <c r="INA267" s="102"/>
      <c r="INB267" s="102"/>
      <c r="INC267" s="102"/>
      <c r="IND267" s="102"/>
      <c r="INE267" s="102"/>
      <c r="INF267" s="102"/>
      <c r="ING267" s="102"/>
      <c r="INH267" s="102"/>
      <c r="INI267" s="102"/>
      <c r="INJ267" s="102"/>
      <c r="INK267" s="102"/>
      <c r="INL267" s="102"/>
      <c r="INM267" s="102"/>
      <c r="INN267" s="102"/>
      <c r="INO267" s="102"/>
      <c r="INP267" s="102"/>
      <c r="INQ267" s="102"/>
      <c r="INR267" s="102"/>
      <c r="INS267" s="102"/>
      <c r="INT267" s="102"/>
      <c r="INU267" s="102"/>
      <c r="INV267" s="102"/>
      <c r="INW267" s="102"/>
      <c r="INX267" s="102"/>
      <c r="INY267" s="102"/>
      <c r="INZ267" s="102"/>
      <c r="IOA267" s="102"/>
      <c r="IOB267" s="102"/>
      <c r="IOC267" s="102"/>
      <c r="IOD267" s="102"/>
      <c r="IOE267" s="102"/>
      <c r="IOF267" s="102"/>
      <c r="IOG267" s="102"/>
      <c r="IOH267" s="102"/>
      <c r="IOI267" s="102"/>
      <c r="IOJ267" s="102"/>
      <c r="IOK267" s="102"/>
      <c r="IOL267" s="102"/>
      <c r="IOM267" s="102"/>
      <c r="ION267" s="102"/>
      <c r="IOO267" s="102"/>
      <c r="IOP267" s="102"/>
      <c r="IOQ267" s="102"/>
      <c r="IOR267" s="102"/>
      <c r="IOS267" s="102"/>
      <c r="IOT267" s="102"/>
      <c r="IOU267" s="102"/>
      <c r="IOV267" s="102"/>
      <c r="IOW267" s="102"/>
      <c r="IOX267" s="102"/>
      <c r="IOY267" s="102"/>
      <c r="IOZ267" s="102"/>
      <c r="IPA267" s="102"/>
      <c r="IPB267" s="102"/>
      <c r="IPC267" s="102"/>
      <c r="IPD267" s="102"/>
      <c r="IPE267" s="102"/>
      <c r="IPF267" s="102"/>
      <c r="IPG267" s="102"/>
      <c r="IPH267" s="102"/>
      <c r="IPI267" s="102"/>
      <c r="IPJ267" s="102"/>
      <c r="IPK267" s="102"/>
      <c r="IPL267" s="102"/>
      <c r="IPM267" s="102"/>
      <c r="IPN267" s="102"/>
      <c r="IPO267" s="102"/>
      <c r="IPP267" s="102"/>
      <c r="IPQ267" s="102"/>
      <c r="IPR267" s="102"/>
      <c r="IPS267" s="102"/>
      <c r="IPT267" s="102"/>
      <c r="IPU267" s="102"/>
      <c r="IPV267" s="102"/>
      <c r="IPW267" s="102"/>
      <c r="IPX267" s="102"/>
      <c r="IPY267" s="102"/>
      <c r="IPZ267" s="102"/>
      <c r="IQA267" s="102"/>
      <c r="IQB267" s="102"/>
      <c r="IQC267" s="102"/>
      <c r="IQD267" s="102"/>
      <c r="IQE267" s="102"/>
      <c r="IQF267" s="102"/>
      <c r="IQG267" s="102"/>
      <c r="IQH267" s="102"/>
      <c r="IQI267" s="102"/>
      <c r="IQJ267" s="102"/>
      <c r="IQK267" s="102"/>
      <c r="IQL267" s="102"/>
      <c r="IQM267" s="102"/>
      <c r="IQN267" s="102"/>
      <c r="IQO267" s="102"/>
      <c r="IQP267" s="102"/>
      <c r="IQQ267" s="102"/>
      <c r="IQR267" s="102"/>
      <c r="IQS267" s="102"/>
      <c r="IQT267" s="102"/>
      <c r="IQU267" s="102"/>
      <c r="IQV267" s="102"/>
      <c r="IQW267" s="102"/>
      <c r="IQX267" s="102"/>
      <c r="IQY267" s="102"/>
      <c r="IQZ267" s="102"/>
      <c r="IRA267" s="102"/>
      <c r="IRB267" s="102"/>
      <c r="IRC267" s="102"/>
      <c r="IRD267" s="102"/>
      <c r="IRE267" s="102"/>
      <c r="IRF267" s="102"/>
      <c r="IRG267" s="102"/>
      <c r="IRH267" s="102"/>
      <c r="IRI267" s="102"/>
      <c r="IRJ267" s="102"/>
      <c r="IRK267" s="102"/>
      <c r="IRL267" s="102"/>
      <c r="IRM267" s="102"/>
      <c r="IRN267" s="102"/>
      <c r="IRO267" s="102"/>
      <c r="IRP267" s="102"/>
      <c r="IRQ267" s="102"/>
      <c r="IRR267" s="102"/>
      <c r="IRS267" s="102"/>
      <c r="IRT267" s="102"/>
      <c r="IRU267" s="102"/>
      <c r="IRV267" s="102"/>
      <c r="IRW267" s="102"/>
      <c r="IRX267" s="102"/>
      <c r="IRY267" s="102"/>
      <c r="IRZ267" s="102"/>
      <c r="ISA267" s="102"/>
      <c r="ISB267" s="102"/>
      <c r="ISC267" s="102"/>
      <c r="ISD267" s="102"/>
      <c r="ISE267" s="102"/>
      <c r="ISF267" s="102"/>
      <c r="ISG267" s="102"/>
      <c r="ISH267" s="102"/>
      <c r="ISI267" s="102"/>
      <c r="ISJ267" s="102"/>
      <c r="ISK267" s="102"/>
      <c r="ISL267" s="102"/>
      <c r="ISM267" s="102"/>
      <c r="ISN267" s="102"/>
      <c r="ISO267" s="102"/>
      <c r="ISP267" s="102"/>
      <c r="ISQ267" s="102"/>
      <c r="ISR267" s="102"/>
      <c r="ISS267" s="102"/>
      <c r="IST267" s="102"/>
      <c r="ISU267" s="102"/>
      <c r="ISV267" s="102"/>
      <c r="ISW267" s="102"/>
      <c r="ISX267" s="102"/>
      <c r="ISY267" s="102"/>
      <c r="ISZ267" s="102"/>
      <c r="ITA267" s="102"/>
      <c r="ITB267" s="102"/>
      <c r="ITC267" s="102"/>
      <c r="ITD267" s="102"/>
      <c r="ITE267" s="102"/>
      <c r="ITF267" s="102"/>
      <c r="ITG267" s="102"/>
      <c r="ITH267" s="102"/>
      <c r="ITI267" s="102"/>
      <c r="ITJ267" s="102"/>
      <c r="ITK267" s="102"/>
      <c r="ITL267" s="102"/>
      <c r="ITM267" s="102"/>
      <c r="ITN267" s="102"/>
      <c r="ITO267" s="102"/>
      <c r="ITP267" s="102"/>
      <c r="ITQ267" s="102"/>
      <c r="ITR267" s="102"/>
      <c r="ITS267" s="102"/>
      <c r="ITT267" s="102"/>
      <c r="ITU267" s="102"/>
      <c r="ITV267" s="102"/>
      <c r="ITW267" s="102"/>
      <c r="ITX267" s="102"/>
      <c r="ITY267" s="102"/>
      <c r="ITZ267" s="102"/>
      <c r="IUA267" s="102"/>
      <c r="IUB267" s="102"/>
      <c r="IUC267" s="102"/>
      <c r="IUD267" s="102"/>
      <c r="IUE267" s="102"/>
      <c r="IUF267" s="102"/>
      <c r="IUG267" s="102"/>
      <c r="IUH267" s="102"/>
      <c r="IUI267" s="102"/>
      <c r="IUJ267" s="102"/>
      <c r="IUK267" s="102"/>
      <c r="IUL267" s="102"/>
      <c r="IUM267" s="102"/>
      <c r="IUN267" s="102"/>
      <c r="IUO267" s="102"/>
      <c r="IUP267" s="102"/>
      <c r="IUQ267" s="102"/>
      <c r="IUR267" s="102"/>
      <c r="IUS267" s="102"/>
      <c r="IUT267" s="102"/>
      <c r="IUU267" s="102"/>
      <c r="IUV267" s="102"/>
      <c r="IUW267" s="102"/>
      <c r="IUX267" s="102"/>
      <c r="IUY267" s="102"/>
      <c r="IUZ267" s="102"/>
      <c r="IVA267" s="102"/>
      <c r="IVB267" s="102"/>
      <c r="IVC267" s="102"/>
      <c r="IVD267" s="102"/>
      <c r="IVE267" s="102"/>
      <c r="IVF267" s="102"/>
      <c r="IVG267" s="102"/>
      <c r="IVH267" s="102"/>
      <c r="IVI267" s="102"/>
      <c r="IVJ267" s="102"/>
      <c r="IVK267" s="102"/>
      <c r="IVL267" s="102"/>
      <c r="IVM267" s="102"/>
      <c r="IVN267" s="102"/>
      <c r="IVO267" s="102"/>
      <c r="IVP267" s="102"/>
      <c r="IVQ267" s="102"/>
      <c r="IVR267" s="102"/>
      <c r="IVS267" s="102"/>
      <c r="IVT267" s="102"/>
      <c r="IVU267" s="102"/>
      <c r="IVV267" s="102"/>
      <c r="IVW267" s="102"/>
      <c r="IVX267" s="102"/>
      <c r="IVY267" s="102"/>
      <c r="IVZ267" s="102"/>
      <c r="IWA267" s="102"/>
      <c r="IWB267" s="102"/>
      <c r="IWC267" s="102"/>
      <c r="IWD267" s="102"/>
      <c r="IWE267" s="102"/>
      <c r="IWF267" s="102"/>
      <c r="IWG267" s="102"/>
      <c r="IWH267" s="102"/>
      <c r="IWI267" s="102"/>
      <c r="IWJ267" s="102"/>
      <c r="IWK267" s="102"/>
      <c r="IWL267" s="102"/>
      <c r="IWM267" s="102"/>
      <c r="IWN267" s="102"/>
      <c r="IWO267" s="102"/>
      <c r="IWP267" s="102"/>
      <c r="IWQ267" s="102"/>
      <c r="IWR267" s="102"/>
      <c r="IWS267" s="102"/>
      <c r="IWT267" s="102"/>
      <c r="IWU267" s="102"/>
      <c r="IWV267" s="102"/>
      <c r="IWW267" s="102"/>
      <c r="IWX267" s="102"/>
      <c r="IWY267" s="102"/>
      <c r="IWZ267" s="102"/>
      <c r="IXA267" s="102"/>
      <c r="IXB267" s="102"/>
      <c r="IXC267" s="102"/>
      <c r="IXD267" s="102"/>
      <c r="IXE267" s="102"/>
      <c r="IXF267" s="102"/>
      <c r="IXG267" s="102"/>
      <c r="IXH267" s="102"/>
      <c r="IXI267" s="102"/>
      <c r="IXJ267" s="102"/>
      <c r="IXK267" s="102"/>
      <c r="IXL267" s="102"/>
      <c r="IXM267" s="102"/>
      <c r="IXN267" s="102"/>
      <c r="IXO267" s="102"/>
      <c r="IXP267" s="102"/>
      <c r="IXQ267" s="102"/>
      <c r="IXR267" s="102"/>
      <c r="IXS267" s="102"/>
      <c r="IXT267" s="102"/>
      <c r="IXU267" s="102"/>
      <c r="IXV267" s="102"/>
      <c r="IXW267" s="102"/>
      <c r="IXX267" s="102"/>
      <c r="IXY267" s="102"/>
      <c r="IXZ267" s="102"/>
      <c r="IYA267" s="102"/>
      <c r="IYB267" s="102"/>
      <c r="IYC267" s="102"/>
      <c r="IYD267" s="102"/>
      <c r="IYE267" s="102"/>
      <c r="IYF267" s="102"/>
      <c r="IYG267" s="102"/>
      <c r="IYH267" s="102"/>
      <c r="IYI267" s="102"/>
      <c r="IYJ267" s="102"/>
      <c r="IYK267" s="102"/>
      <c r="IYL267" s="102"/>
      <c r="IYM267" s="102"/>
      <c r="IYN267" s="102"/>
      <c r="IYO267" s="102"/>
      <c r="IYP267" s="102"/>
      <c r="IYQ267" s="102"/>
      <c r="IYR267" s="102"/>
      <c r="IYS267" s="102"/>
      <c r="IYT267" s="102"/>
      <c r="IYU267" s="102"/>
      <c r="IYV267" s="102"/>
      <c r="IYW267" s="102"/>
      <c r="IYX267" s="102"/>
      <c r="IYY267" s="102"/>
      <c r="IYZ267" s="102"/>
      <c r="IZA267" s="102"/>
      <c r="IZB267" s="102"/>
      <c r="IZC267" s="102"/>
      <c r="IZD267" s="102"/>
      <c r="IZE267" s="102"/>
      <c r="IZF267" s="102"/>
      <c r="IZG267" s="102"/>
      <c r="IZH267" s="102"/>
      <c r="IZI267" s="102"/>
      <c r="IZJ267" s="102"/>
      <c r="IZK267" s="102"/>
      <c r="IZL267" s="102"/>
      <c r="IZM267" s="102"/>
      <c r="IZN267" s="102"/>
      <c r="IZO267" s="102"/>
      <c r="IZP267" s="102"/>
      <c r="IZQ267" s="102"/>
      <c r="IZR267" s="102"/>
      <c r="IZS267" s="102"/>
      <c r="IZT267" s="102"/>
      <c r="IZU267" s="102"/>
      <c r="IZV267" s="102"/>
      <c r="IZW267" s="102"/>
      <c r="IZX267" s="102"/>
      <c r="IZY267" s="102"/>
      <c r="IZZ267" s="102"/>
      <c r="JAA267" s="102"/>
      <c r="JAB267" s="102"/>
      <c r="JAC267" s="102"/>
      <c r="JAD267" s="102"/>
      <c r="JAE267" s="102"/>
      <c r="JAF267" s="102"/>
      <c r="JAG267" s="102"/>
      <c r="JAH267" s="102"/>
      <c r="JAI267" s="102"/>
      <c r="JAJ267" s="102"/>
      <c r="JAK267" s="102"/>
      <c r="JAL267" s="102"/>
      <c r="JAM267" s="102"/>
      <c r="JAN267" s="102"/>
      <c r="JAO267" s="102"/>
      <c r="JAP267" s="102"/>
      <c r="JAQ267" s="102"/>
      <c r="JAR267" s="102"/>
      <c r="JAS267" s="102"/>
      <c r="JAT267" s="102"/>
      <c r="JAU267" s="102"/>
      <c r="JAV267" s="102"/>
      <c r="JAW267" s="102"/>
      <c r="JAX267" s="102"/>
      <c r="JAY267" s="102"/>
      <c r="JAZ267" s="102"/>
      <c r="JBA267" s="102"/>
      <c r="JBB267" s="102"/>
      <c r="JBC267" s="102"/>
      <c r="JBD267" s="102"/>
      <c r="JBE267" s="102"/>
      <c r="JBF267" s="102"/>
      <c r="JBG267" s="102"/>
      <c r="JBH267" s="102"/>
      <c r="JBI267" s="102"/>
      <c r="JBJ267" s="102"/>
      <c r="JBK267" s="102"/>
      <c r="JBL267" s="102"/>
      <c r="JBM267" s="102"/>
      <c r="JBN267" s="102"/>
      <c r="JBO267" s="102"/>
      <c r="JBP267" s="102"/>
      <c r="JBQ267" s="102"/>
      <c r="JBR267" s="102"/>
      <c r="JBS267" s="102"/>
      <c r="JBT267" s="102"/>
      <c r="JBU267" s="102"/>
      <c r="JBV267" s="102"/>
      <c r="JBW267" s="102"/>
      <c r="JBX267" s="102"/>
      <c r="JBY267" s="102"/>
      <c r="JBZ267" s="102"/>
      <c r="JCA267" s="102"/>
      <c r="JCB267" s="102"/>
      <c r="JCC267" s="102"/>
      <c r="JCD267" s="102"/>
      <c r="JCE267" s="102"/>
      <c r="JCF267" s="102"/>
      <c r="JCG267" s="102"/>
      <c r="JCH267" s="102"/>
      <c r="JCI267" s="102"/>
      <c r="JCJ267" s="102"/>
      <c r="JCK267" s="102"/>
      <c r="JCL267" s="102"/>
      <c r="JCM267" s="102"/>
      <c r="JCN267" s="102"/>
      <c r="JCO267" s="102"/>
      <c r="JCP267" s="102"/>
      <c r="JCQ267" s="102"/>
      <c r="JCR267" s="102"/>
      <c r="JCS267" s="102"/>
      <c r="JCT267" s="102"/>
      <c r="JCU267" s="102"/>
      <c r="JCV267" s="102"/>
      <c r="JCW267" s="102"/>
      <c r="JCX267" s="102"/>
      <c r="JCY267" s="102"/>
      <c r="JCZ267" s="102"/>
      <c r="JDA267" s="102"/>
      <c r="JDB267" s="102"/>
      <c r="JDC267" s="102"/>
      <c r="JDD267" s="102"/>
      <c r="JDE267" s="102"/>
      <c r="JDF267" s="102"/>
      <c r="JDG267" s="102"/>
      <c r="JDH267" s="102"/>
      <c r="JDI267" s="102"/>
      <c r="JDJ267" s="102"/>
      <c r="JDK267" s="102"/>
      <c r="JDL267" s="102"/>
      <c r="JDM267" s="102"/>
      <c r="JDN267" s="102"/>
      <c r="JDO267" s="102"/>
      <c r="JDP267" s="102"/>
      <c r="JDQ267" s="102"/>
      <c r="JDR267" s="102"/>
      <c r="JDS267" s="102"/>
      <c r="JDT267" s="102"/>
      <c r="JDU267" s="102"/>
      <c r="JDV267" s="102"/>
      <c r="JDW267" s="102"/>
      <c r="JDX267" s="102"/>
      <c r="JDY267" s="102"/>
      <c r="JDZ267" s="102"/>
      <c r="JEA267" s="102"/>
      <c r="JEB267" s="102"/>
      <c r="JEC267" s="102"/>
      <c r="JED267" s="102"/>
      <c r="JEE267" s="102"/>
      <c r="JEF267" s="102"/>
      <c r="JEG267" s="102"/>
      <c r="JEH267" s="102"/>
      <c r="JEI267" s="102"/>
      <c r="JEJ267" s="102"/>
      <c r="JEK267" s="102"/>
      <c r="JEL267" s="102"/>
      <c r="JEM267" s="102"/>
      <c r="JEN267" s="102"/>
      <c r="JEO267" s="102"/>
      <c r="JEP267" s="102"/>
      <c r="JEQ267" s="102"/>
      <c r="JER267" s="102"/>
      <c r="JES267" s="102"/>
      <c r="JET267" s="102"/>
      <c r="JEU267" s="102"/>
      <c r="JEV267" s="102"/>
      <c r="JEW267" s="102"/>
      <c r="JEX267" s="102"/>
      <c r="JEY267" s="102"/>
      <c r="JEZ267" s="102"/>
      <c r="JFA267" s="102"/>
      <c r="JFB267" s="102"/>
      <c r="JFC267" s="102"/>
      <c r="JFD267" s="102"/>
      <c r="JFE267" s="102"/>
      <c r="JFF267" s="102"/>
      <c r="JFG267" s="102"/>
      <c r="JFH267" s="102"/>
      <c r="JFI267" s="102"/>
      <c r="JFJ267" s="102"/>
      <c r="JFK267" s="102"/>
      <c r="JFL267" s="102"/>
      <c r="JFM267" s="102"/>
      <c r="JFN267" s="102"/>
      <c r="JFO267" s="102"/>
      <c r="JFP267" s="102"/>
      <c r="JFQ267" s="102"/>
      <c r="JFR267" s="102"/>
      <c r="JFS267" s="102"/>
      <c r="JFT267" s="102"/>
      <c r="JFU267" s="102"/>
      <c r="JFV267" s="102"/>
      <c r="JFW267" s="102"/>
      <c r="JFX267" s="102"/>
      <c r="JFY267" s="102"/>
      <c r="JFZ267" s="102"/>
      <c r="JGA267" s="102"/>
      <c r="JGB267" s="102"/>
      <c r="JGC267" s="102"/>
      <c r="JGD267" s="102"/>
      <c r="JGE267" s="102"/>
      <c r="JGF267" s="102"/>
      <c r="JGG267" s="102"/>
      <c r="JGH267" s="102"/>
      <c r="JGI267" s="102"/>
      <c r="JGJ267" s="102"/>
      <c r="JGK267" s="102"/>
      <c r="JGL267" s="102"/>
      <c r="JGM267" s="102"/>
      <c r="JGN267" s="102"/>
      <c r="JGO267" s="102"/>
      <c r="JGP267" s="102"/>
      <c r="JGQ267" s="102"/>
      <c r="JGR267" s="102"/>
      <c r="JGS267" s="102"/>
      <c r="JGT267" s="102"/>
      <c r="JGU267" s="102"/>
      <c r="JGV267" s="102"/>
      <c r="JGW267" s="102"/>
      <c r="JGX267" s="102"/>
      <c r="JGY267" s="102"/>
      <c r="JGZ267" s="102"/>
      <c r="JHA267" s="102"/>
      <c r="JHB267" s="102"/>
      <c r="JHC267" s="102"/>
      <c r="JHD267" s="102"/>
      <c r="JHE267" s="102"/>
      <c r="JHF267" s="102"/>
      <c r="JHG267" s="102"/>
      <c r="JHH267" s="102"/>
      <c r="JHI267" s="102"/>
      <c r="JHJ267" s="102"/>
      <c r="JHK267" s="102"/>
      <c r="JHL267" s="102"/>
      <c r="JHM267" s="102"/>
      <c r="JHN267" s="102"/>
      <c r="JHO267" s="102"/>
      <c r="JHP267" s="102"/>
      <c r="JHQ267" s="102"/>
      <c r="JHR267" s="102"/>
      <c r="JHS267" s="102"/>
      <c r="JHT267" s="102"/>
      <c r="JHU267" s="102"/>
      <c r="JHV267" s="102"/>
      <c r="JHW267" s="102"/>
      <c r="JHX267" s="102"/>
      <c r="JHY267" s="102"/>
      <c r="JHZ267" s="102"/>
      <c r="JIA267" s="102"/>
      <c r="JIB267" s="102"/>
      <c r="JIC267" s="102"/>
      <c r="JID267" s="102"/>
      <c r="JIE267" s="102"/>
      <c r="JIF267" s="102"/>
      <c r="JIG267" s="102"/>
      <c r="JIH267" s="102"/>
      <c r="JII267" s="102"/>
      <c r="JIJ267" s="102"/>
      <c r="JIK267" s="102"/>
      <c r="JIL267" s="102"/>
      <c r="JIM267" s="102"/>
      <c r="JIN267" s="102"/>
      <c r="JIO267" s="102"/>
      <c r="JIP267" s="102"/>
      <c r="JIQ267" s="102"/>
      <c r="JIR267" s="102"/>
      <c r="JIS267" s="102"/>
      <c r="JIT267" s="102"/>
      <c r="JIU267" s="102"/>
      <c r="JIV267" s="102"/>
      <c r="JIW267" s="102"/>
      <c r="JIX267" s="102"/>
      <c r="JIY267" s="102"/>
      <c r="JIZ267" s="102"/>
      <c r="JJA267" s="102"/>
      <c r="JJB267" s="102"/>
      <c r="JJC267" s="102"/>
      <c r="JJD267" s="102"/>
      <c r="JJE267" s="102"/>
      <c r="JJF267" s="102"/>
      <c r="JJG267" s="102"/>
      <c r="JJH267" s="102"/>
      <c r="JJI267" s="102"/>
      <c r="JJJ267" s="102"/>
      <c r="JJK267" s="102"/>
      <c r="JJL267" s="102"/>
      <c r="JJM267" s="102"/>
      <c r="JJN267" s="102"/>
      <c r="JJO267" s="102"/>
      <c r="JJP267" s="102"/>
      <c r="JJQ267" s="102"/>
      <c r="JJR267" s="102"/>
      <c r="JJS267" s="102"/>
      <c r="JJT267" s="102"/>
      <c r="JJU267" s="102"/>
      <c r="JJV267" s="102"/>
      <c r="JJW267" s="102"/>
      <c r="JJX267" s="102"/>
      <c r="JJY267" s="102"/>
      <c r="JJZ267" s="102"/>
      <c r="JKA267" s="102"/>
      <c r="JKB267" s="102"/>
      <c r="JKC267" s="102"/>
      <c r="JKD267" s="102"/>
      <c r="JKE267" s="102"/>
      <c r="JKF267" s="102"/>
      <c r="JKG267" s="102"/>
      <c r="JKH267" s="102"/>
      <c r="JKI267" s="102"/>
      <c r="JKJ267" s="102"/>
      <c r="JKK267" s="102"/>
      <c r="JKL267" s="102"/>
      <c r="JKM267" s="102"/>
      <c r="JKN267" s="102"/>
      <c r="JKO267" s="102"/>
      <c r="JKP267" s="102"/>
      <c r="JKQ267" s="102"/>
      <c r="JKR267" s="102"/>
      <c r="JKS267" s="102"/>
      <c r="JKT267" s="102"/>
      <c r="JKU267" s="102"/>
      <c r="JKV267" s="102"/>
      <c r="JKW267" s="102"/>
      <c r="JKX267" s="102"/>
      <c r="JKY267" s="102"/>
      <c r="JKZ267" s="102"/>
      <c r="JLA267" s="102"/>
      <c r="JLB267" s="102"/>
      <c r="JLC267" s="102"/>
      <c r="JLD267" s="102"/>
      <c r="JLE267" s="102"/>
      <c r="JLF267" s="102"/>
      <c r="JLG267" s="102"/>
      <c r="JLH267" s="102"/>
      <c r="JLI267" s="102"/>
      <c r="JLJ267" s="102"/>
      <c r="JLK267" s="102"/>
      <c r="JLL267" s="102"/>
      <c r="JLM267" s="102"/>
      <c r="JLN267" s="102"/>
      <c r="JLO267" s="102"/>
      <c r="JLP267" s="102"/>
      <c r="JLQ267" s="102"/>
      <c r="JLR267" s="102"/>
      <c r="JLS267" s="102"/>
      <c r="JLT267" s="102"/>
      <c r="JLU267" s="102"/>
      <c r="JLV267" s="102"/>
      <c r="JLW267" s="102"/>
      <c r="JLX267" s="102"/>
      <c r="JLY267" s="102"/>
      <c r="JLZ267" s="102"/>
      <c r="JMA267" s="102"/>
      <c r="JMB267" s="102"/>
      <c r="JMC267" s="102"/>
      <c r="JMD267" s="102"/>
      <c r="JME267" s="102"/>
      <c r="JMF267" s="102"/>
      <c r="JMG267" s="102"/>
      <c r="JMH267" s="102"/>
      <c r="JMI267" s="102"/>
      <c r="JMJ267" s="102"/>
      <c r="JMK267" s="102"/>
      <c r="JML267" s="102"/>
      <c r="JMM267" s="102"/>
      <c r="JMN267" s="102"/>
      <c r="JMO267" s="102"/>
      <c r="JMP267" s="102"/>
      <c r="JMQ267" s="102"/>
      <c r="JMR267" s="102"/>
      <c r="JMS267" s="102"/>
      <c r="JMT267" s="102"/>
      <c r="JMU267" s="102"/>
      <c r="JMV267" s="102"/>
      <c r="JMW267" s="102"/>
      <c r="JMX267" s="102"/>
      <c r="JMY267" s="102"/>
      <c r="JMZ267" s="102"/>
      <c r="JNA267" s="102"/>
      <c r="JNB267" s="102"/>
      <c r="JNC267" s="102"/>
      <c r="JND267" s="102"/>
      <c r="JNE267" s="102"/>
      <c r="JNF267" s="102"/>
      <c r="JNG267" s="102"/>
      <c r="JNH267" s="102"/>
      <c r="JNI267" s="102"/>
      <c r="JNJ267" s="102"/>
      <c r="JNK267" s="102"/>
      <c r="JNL267" s="102"/>
      <c r="JNM267" s="102"/>
      <c r="JNN267" s="102"/>
      <c r="JNO267" s="102"/>
      <c r="JNP267" s="102"/>
      <c r="JNQ267" s="102"/>
      <c r="JNR267" s="102"/>
      <c r="JNS267" s="102"/>
      <c r="JNT267" s="102"/>
      <c r="JNU267" s="102"/>
      <c r="JNV267" s="102"/>
      <c r="JNW267" s="102"/>
      <c r="JNX267" s="102"/>
      <c r="JNY267" s="102"/>
      <c r="JNZ267" s="102"/>
      <c r="JOA267" s="102"/>
      <c r="JOB267" s="102"/>
      <c r="JOC267" s="102"/>
      <c r="JOD267" s="102"/>
      <c r="JOE267" s="102"/>
      <c r="JOF267" s="102"/>
      <c r="JOG267" s="102"/>
      <c r="JOH267" s="102"/>
      <c r="JOI267" s="102"/>
      <c r="JOJ267" s="102"/>
      <c r="JOK267" s="102"/>
      <c r="JOL267" s="102"/>
      <c r="JOM267" s="102"/>
      <c r="JON267" s="102"/>
      <c r="JOO267" s="102"/>
      <c r="JOP267" s="102"/>
      <c r="JOQ267" s="102"/>
      <c r="JOR267" s="102"/>
      <c r="JOS267" s="102"/>
      <c r="JOT267" s="102"/>
      <c r="JOU267" s="102"/>
      <c r="JOV267" s="102"/>
      <c r="JOW267" s="102"/>
      <c r="JOX267" s="102"/>
      <c r="JOY267" s="102"/>
      <c r="JOZ267" s="102"/>
      <c r="JPA267" s="102"/>
      <c r="JPB267" s="102"/>
      <c r="JPC267" s="102"/>
      <c r="JPD267" s="102"/>
      <c r="JPE267" s="102"/>
      <c r="JPF267" s="102"/>
      <c r="JPG267" s="102"/>
      <c r="JPH267" s="102"/>
      <c r="JPI267" s="102"/>
      <c r="JPJ267" s="102"/>
      <c r="JPK267" s="102"/>
      <c r="JPL267" s="102"/>
      <c r="JPM267" s="102"/>
      <c r="JPN267" s="102"/>
      <c r="JPO267" s="102"/>
      <c r="JPP267" s="102"/>
      <c r="JPQ267" s="102"/>
      <c r="JPR267" s="102"/>
      <c r="JPS267" s="102"/>
      <c r="JPT267" s="102"/>
      <c r="JPU267" s="102"/>
      <c r="JPV267" s="102"/>
      <c r="JPW267" s="102"/>
      <c r="JPX267" s="102"/>
      <c r="JPY267" s="102"/>
      <c r="JPZ267" s="102"/>
      <c r="JQA267" s="102"/>
      <c r="JQB267" s="102"/>
      <c r="JQC267" s="102"/>
      <c r="JQD267" s="102"/>
      <c r="JQE267" s="102"/>
      <c r="JQF267" s="102"/>
      <c r="JQG267" s="102"/>
      <c r="JQH267" s="102"/>
      <c r="JQI267" s="102"/>
      <c r="JQJ267" s="102"/>
      <c r="JQK267" s="102"/>
      <c r="JQL267" s="102"/>
      <c r="JQM267" s="102"/>
      <c r="JQN267" s="102"/>
      <c r="JQO267" s="102"/>
      <c r="JQP267" s="102"/>
      <c r="JQQ267" s="102"/>
      <c r="JQR267" s="102"/>
      <c r="JQS267" s="102"/>
      <c r="JQT267" s="102"/>
      <c r="JQU267" s="102"/>
      <c r="JQV267" s="102"/>
      <c r="JQW267" s="102"/>
      <c r="JQX267" s="102"/>
      <c r="JQY267" s="102"/>
      <c r="JQZ267" s="102"/>
      <c r="JRA267" s="102"/>
      <c r="JRB267" s="102"/>
      <c r="JRC267" s="102"/>
      <c r="JRD267" s="102"/>
      <c r="JRE267" s="102"/>
      <c r="JRF267" s="102"/>
      <c r="JRG267" s="102"/>
      <c r="JRH267" s="102"/>
      <c r="JRI267" s="102"/>
      <c r="JRJ267" s="102"/>
      <c r="JRK267" s="102"/>
      <c r="JRL267" s="102"/>
      <c r="JRM267" s="102"/>
      <c r="JRN267" s="102"/>
      <c r="JRO267" s="102"/>
      <c r="JRP267" s="102"/>
      <c r="JRQ267" s="102"/>
      <c r="JRR267" s="102"/>
      <c r="JRS267" s="102"/>
      <c r="JRT267" s="102"/>
      <c r="JRU267" s="102"/>
      <c r="JRV267" s="102"/>
      <c r="JRW267" s="102"/>
      <c r="JRX267" s="102"/>
      <c r="JRY267" s="102"/>
      <c r="JRZ267" s="102"/>
      <c r="JSA267" s="102"/>
      <c r="JSB267" s="102"/>
      <c r="JSC267" s="102"/>
      <c r="JSD267" s="102"/>
      <c r="JSE267" s="102"/>
      <c r="JSF267" s="102"/>
      <c r="JSG267" s="102"/>
      <c r="JSH267" s="102"/>
      <c r="JSI267" s="102"/>
      <c r="JSJ267" s="102"/>
      <c r="JSK267" s="102"/>
      <c r="JSL267" s="102"/>
      <c r="JSM267" s="102"/>
      <c r="JSN267" s="102"/>
      <c r="JSO267" s="102"/>
      <c r="JSP267" s="102"/>
      <c r="JSQ267" s="102"/>
      <c r="JSR267" s="102"/>
      <c r="JSS267" s="102"/>
      <c r="JST267" s="102"/>
      <c r="JSU267" s="102"/>
      <c r="JSV267" s="102"/>
      <c r="JSW267" s="102"/>
      <c r="JSX267" s="102"/>
      <c r="JSY267" s="102"/>
      <c r="JSZ267" s="102"/>
      <c r="JTA267" s="102"/>
      <c r="JTB267" s="102"/>
      <c r="JTC267" s="102"/>
      <c r="JTD267" s="102"/>
      <c r="JTE267" s="102"/>
      <c r="JTF267" s="102"/>
      <c r="JTG267" s="102"/>
      <c r="JTH267" s="102"/>
      <c r="JTI267" s="102"/>
      <c r="JTJ267" s="102"/>
      <c r="JTK267" s="102"/>
      <c r="JTL267" s="102"/>
      <c r="JTM267" s="102"/>
      <c r="JTN267" s="102"/>
      <c r="JTO267" s="102"/>
      <c r="JTP267" s="102"/>
      <c r="JTQ267" s="102"/>
      <c r="JTR267" s="102"/>
      <c r="JTS267" s="102"/>
      <c r="JTT267" s="102"/>
      <c r="JTU267" s="102"/>
      <c r="JTV267" s="102"/>
      <c r="JTW267" s="102"/>
      <c r="JTX267" s="102"/>
      <c r="JTY267" s="102"/>
      <c r="JTZ267" s="102"/>
      <c r="JUA267" s="102"/>
      <c r="JUB267" s="102"/>
      <c r="JUC267" s="102"/>
      <c r="JUD267" s="102"/>
      <c r="JUE267" s="102"/>
      <c r="JUF267" s="102"/>
      <c r="JUG267" s="102"/>
      <c r="JUH267" s="102"/>
      <c r="JUI267" s="102"/>
      <c r="JUJ267" s="102"/>
      <c r="JUK267" s="102"/>
      <c r="JUL267" s="102"/>
      <c r="JUM267" s="102"/>
      <c r="JUN267" s="102"/>
      <c r="JUO267" s="102"/>
      <c r="JUP267" s="102"/>
      <c r="JUQ267" s="102"/>
      <c r="JUR267" s="102"/>
      <c r="JUS267" s="102"/>
      <c r="JUT267" s="102"/>
      <c r="JUU267" s="102"/>
      <c r="JUV267" s="102"/>
      <c r="JUW267" s="102"/>
      <c r="JUX267" s="102"/>
      <c r="JUY267" s="102"/>
      <c r="JUZ267" s="102"/>
      <c r="JVA267" s="102"/>
      <c r="JVB267" s="102"/>
      <c r="JVC267" s="102"/>
      <c r="JVD267" s="102"/>
      <c r="JVE267" s="102"/>
      <c r="JVF267" s="102"/>
      <c r="JVG267" s="102"/>
      <c r="JVH267" s="102"/>
      <c r="JVI267" s="102"/>
      <c r="JVJ267" s="102"/>
      <c r="JVK267" s="102"/>
      <c r="JVL267" s="102"/>
      <c r="JVM267" s="102"/>
      <c r="JVN267" s="102"/>
      <c r="JVO267" s="102"/>
      <c r="JVP267" s="102"/>
      <c r="JVQ267" s="102"/>
      <c r="JVR267" s="102"/>
      <c r="JVS267" s="102"/>
      <c r="JVT267" s="102"/>
      <c r="JVU267" s="102"/>
      <c r="JVV267" s="102"/>
      <c r="JVW267" s="102"/>
      <c r="JVX267" s="102"/>
      <c r="JVY267" s="102"/>
      <c r="JVZ267" s="102"/>
      <c r="JWA267" s="102"/>
      <c r="JWB267" s="102"/>
      <c r="JWC267" s="102"/>
      <c r="JWD267" s="102"/>
      <c r="JWE267" s="102"/>
      <c r="JWF267" s="102"/>
      <c r="JWG267" s="102"/>
      <c r="JWH267" s="102"/>
      <c r="JWI267" s="102"/>
      <c r="JWJ267" s="102"/>
      <c r="JWK267" s="102"/>
      <c r="JWL267" s="102"/>
      <c r="JWM267" s="102"/>
      <c r="JWN267" s="102"/>
      <c r="JWO267" s="102"/>
      <c r="JWP267" s="102"/>
      <c r="JWQ267" s="102"/>
      <c r="JWR267" s="102"/>
      <c r="JWS267" s="102"/>
      <c r="JWT267" s="102"/>
      <c r="JWU267" s="102"/>
      <c r="JWV267" s="102"/>
      <c r="JWW267" s="102"/>
      <c r="JWX267" s="102"/>
      <c r="JWY267" s="102"/>
      <c r="JWZ267" s="102"/>
      <c r="JXA267" s="102"/>
      <c r="JXB267" s="102"/>
      <c r="JXC267" s="102"/>
      <c r="JXD267" s="102"/>
      <c r="JXE267" s="102"/>
      <c r="JXF267" s="102"/>
      <c r="JXG267" s="102"/>
      <c r="JXH267" s="102"/>
      <c r="JXI267" s="102"/>
      <c r="JXJ267" s="102"/>
      <c r="JXK267" s="102"/>
      <c r="JXL267" s="102"/>
      <c r="JXM267" s="102"/>
      <c r="JXN267" s="102"/>
      <c r="JXO267" s="102"/>
      <c r="JXP267" s="102"/>
      <c r="JXQ267" s="102"/>
      <c r="JXR267" s="102"/>
      <c r="JXS267" s="102"/>
      <c r="JXT267" s="102"/>
      <c r="JXU267" s="102"/>
      <c r="JXV267" s="102"/>
      <c r="JXW267" s="102"/>
      <c r="JXX267" s="102"/>
      <c r="JXY267" s="102"/>
      <c r="JXZ267" s="102"/>
      <c r="JYA267" s="102"/>
      <c r="JYB267" s="102"/>
      <c r="JYC267" s="102"/>
      <c r="JYD267" s="102"/>
      <c r="JYE267" s="102"/>
      <c r="JYF267" s="102"/>
      <c r="JYG267" s="102"/>
      <c r="JYH267" s="102"/>
      <c r="JYI267" s="102"/>
      <c r="JYJ267" s="102"/>
      <c r="JYK267" s="102"/>
      <c r="JYL267" s="102"/>
      <c r="JYM267" s="102"/>
      <c r="JYN267" s="102"/>
      <c r="JYO267" s="102"/>
      <c r="JYP267" s="102"/>
      <c r="JYQ267" s="102"/>
      <c r="JYR267" s="102"/>
      <c r="JYS267" s="102"/>
      <c r="JYT267" s="102"/>
      <c r="JYU267" s="102"/>
      <c r="JYV267" s="102"/>
      <c r="JYW267" s="102"/>
      <c r="JYX267" s="102"/>
      <c r="JYY267" s="102"/>
      <c r="JYZ267" s="102"/>
      <c r="JZA267" s="102"/>
      <c r="JZB267" s="102"/>
      <c r="JZC267" s="102"/>
      <c r="JZD267" s="102"/>
      <c r="JZE267" s="102"/>
      <c r="JZF267" s="102"/>
      <c r="JZG267" s="102"/>
      <c r="JZH267" s="102"/>
      <c r="JZI267" s="102"/>
      <c r="JZJ267" s="102"/>
      <c r="JZK267" s="102"/>
      <c r="JZL267" s="102"/>
      <c r="JZM267" s="102"/>
      <c r="JZN267" s="102"/>
      <c r="JZO267" s="102"/>
      <c r="JZP267" s="102"/>
      <c r="JZQ267" s="102"/>
      <c r="JZR267" s="102"/>
      <c r="JZS267" s="102"/>
      <c r="JZT267" s="102"/>
      <c r="JZU267" s="102"/>
      <c r="JZV267" s="102"/>
      <c r="JZW267" s="102"/>
      <c r="JZX267" s="102"/>
      <c r="JZY267" s="102"/>
      <c r="JZZ267" s="102"/>
      <c r="KAA267" s="102"/>
      <c r="KAB267" s="102"/>
      <c r="KAC267" s="102"/>
      <c r="KAD267" s="102"/>
      <c r="KAE267" s="102"/>
      <c r="KAF267" s="102"/>
      <c r="KAG267" s="102"/>
      <c r="KAH267" s="102"/>
      <c r="KAI267" s="102"/>
      <c r="KAJ267" s="102"/>
      <c r="KAK267" s="102"/>
      <c r="KAL267" s="102"/>
      <c r="KAM267" s="102"/>
      <c r="KAN267" s="102"/>
      <c r="KAO267" s="102"/>
      <c r="KAP267" s="102"/>
      <c r="KAQ267" s="102"/>
      <c r="KAR267" s="102"/>
      <c r="KAS267" s="102"/>
      <c r="KAT267" s="102"/>
      <c r="KAU267" s="102"/>
      <c r="KAV267" s="102"/>
      <c r="KAW267" s="102"/>
      <c r="KAX267" s="102"/>
      <c r="KAY267" s="102"/>
      <c r="KAZ267" s="102"/>
      <c r="KBA267" s="102"/>
      <c r="KBB267" s="102"/>
      <c r="KBC267" s="102"/>
      <c r="KBD267" s="102"/>
      <c r="KBE267" s="102"/>
      <c r="KBF267" s="102"/>
      <c r="KBG267" s="102"/>
      <c r="KBH267" s="102"/>
      <c r="KBI267" s="102"/>
      <c r="KBJ267" s="102"/>
      <c r="KBK267" s="102"/>
      <c r="KBL267" s="102"/>
      <c r="KBM267" s="102"/>
      <c r="KBN267" s="102"/>
      <c r="KBO267" s="102"/>
      <c r="KBP267" s="102"/>
      <c r="KBQ267" s="102"/>
      <c r="KBR267" s="102"/>
      <c r="KBS267" s="102"/>
      <c r="KBT267" s="102"/>
      <c r="KBU267" s="102"/>
      <c r="KBV267" s="102"/>
      <c r="KBW267" s="102"/>
      <c r="KBX267" s="102"/>
      <c r="KBY267" s="102"/>
      <c r="KBZ267" s="102"/>
      <c r="KCA267" s="102"/>
      <c r="KCB267" s="102"/>
      <c r="KCC267" s="102"/>
      <c r="KCD267" s="102"/>
      <c r="KCE267" s="102"/>
      <c r="KCF267" s="102"/>
      <c r="KCG267" s="102"/>
      <c r="KCH267" s="102"/>
      <c r="KCI267" s="102"/>
      <c r="KCJ267" s="102"/>
      <c r="KCK267" s="102"/>
      <c r="KCL267" s="102"/>
      <c r="KCM267" s="102"/>
      <c r="KCN267" s="102"/>
      <c r="KCO267" s="102"/>
      <c r="KCP267" s="102"/>
      <c r="KCQ267" s="102"/>
      <c r="KCR267" s="102"/>
      <c r="KCS267" s="102"/>
      <c r="KCT267" s="102"/>
      <c r="KCU267" s="102"/>
      <c r="KCV267" s="102"/>
      <c r="KCW267" s="102"/>
      <c r="KCX267" s="102"/>
      <c r="KCY267" s="102"/>
      <c r="KCZ267" s="102"/>
      <c r="KDA267" s="102"/>
      <c r="KDB267" s="102"/>
      <c r="KDC267" s="102"/>
      <c r="KDD267" s="102"/>
      <c r="KDE267" s="102"/>
      <c r="KDF267" s="102"/>
      <c r="KDG267" s="102"/>
      <c r="KDH267" s="102"/>
      <c r="KDI267" s="102"/>
      <c r="KDJ267" s="102"/>
      <c r="KDK267" s="102"/>
      <c r="KDL267" s="102"/>
      <c r="KDM267" s="102"/>
      <c r="KDN267" s="102"/>
      <c r="KDO267" s="102"/>
      <c r="KDP267" s="102"/>
      <c r="KDQ267" s="102"/>
      <c r="KDR267" s="102"/>
      <c r="KDS267" s="102"/>
      <c r="KDT267" s="102"/>
      <c r="KDU267" s="102"/>
      <c r="KDV267" s="102"/>
      <c r="KDW267" s="102"/>
      <c r="KDX267" s="102"/>
      <c r="KDY267" s="102"/>
      <c r="KDZ267" s="102"/>
      <c r="KEA267" s="102"/>
      <c r="KEB267" s="102"/>
      <c r="KEC267" s="102"/>
      <c r="KED267" s="102"/>
      <c r="KEE267" s="102"/>
      <c r="KEF267" s="102"/>
      <c r="KEG267" s="102"/>
      <c r="KEH267" s="102"/>
      <c r="KEI267" s="102"/>
      <c r="KEJ267" s="102"/>
      <c r="KEK267" s="102"/>
      <c r="KEL267" s="102"/>
      <c r="KEM267" s="102"/>
      <c r="KEN267" s="102"/>
      <c r="KEO267" s="102"/>
      <c r="KEP267" s="102"/>
      <c r="KEQ267" s="102"/>
      <c r="KER267" s="102"/>
      <c r="KES267" s="102"/>
      <c r="KET267" s="102"/>
      <c r="KEU267" s="102"/>
      <c r="KEV267" s="102"/>
      <c r="KEW267" s="102"/>
      <c r="KEX267" s="102"/>
      <c r="KEY267" s="102"/>
      <c r="KEZ267" s="102"/>
      <c r="KFA267" s="102"/>
      <c r="KFB267" s="102"/>
      <c r="KFC267" s="102"/>
      <c r="KFD267" s="102"/>
      <c r="KFE267" s="102"/>
      <c r="KFF267" s="102"/>
      <c r="KFG267" s="102"/>
      <c r="KFH267" s="102"/>
      <c r="KFI267" s="102"/>
      <c r="KFJ267" s="102"/>
      <c r="KFK267" s="102"/>
      <c r="KFL267" s="102"/>
      <c r="KFM267" s="102"/>
      <c r="KFN267" s="102"/>
      <c r="KFO267" s="102"/>
      <c r="KFP267" s="102"/>
      <c r="KFQ267" s="102"/>
      <c r="KFR267" s="102"/>
      <c r="KFS267" s="102"/>
      <c r="KFT267" s="102"/>
      <c r="KFU267" s="102"/>
      <c r="KFV267" s="102"/>
      <c r="KFW267" s="102"/>
      <c r="KFX267" s="102"/>
      <c r="KFY267" s="102"/>
      <c r="KFZ267" s="102"/>
      <c r="KGA267" s="102"/>
      <c r="KGB267" s="102"/>
      <c r="KGC267" s="102"/>
      <c r="KGD267" s="102"/>
      <c r="KGE267" s="102"/>
      <c r="KGF267" s="102"/>
      <c r="KGG267" s="102"/>
      <c r="KGH267" s="102"/>
      <c r="KGI267" s="102"/>
      <c r="KGJ267" s="102"/>
      <c r="KGK267" s="102"/>
      <c r="KGL267" s="102"/>
      <c r="KGM267" s="102"/>
      <c r="KGN267" s="102"/>
      <c r="KGO267" s="102"/>
      <c r="KGP267" s="102"/>
      <c r="KGQ267" s="102"/>
      <c r="KGR267" s="102"/>
      <c r="KGS267" s="102"/>
      <c r="KGT267" s="102"/>
      <c r="KGU267" s="102"/>
      <c r="KGV267" s="102"/>
      <c r="KGW267" s="102"/>
      <c r="KGX267" s="102"/>
      <c r="KGY267" s="102"/>
      <c r="KGZ267" s="102"/>
      <c r="KHA267" s="102"/>
      <c r="KHB267" s="102"/>
      <c r="KHC267" s="102"/>
      <c r="KHD267" s="102"/>
      <c r="KHE267" s="102"/>
      <c r="KHF267" s="102"/>
      <c r="KHG267" s="102"/>
      <c r="KHH267" s="102"/>
      <c r="KHI267" s="102"/>
      <c r="KHJ267" s="102"/>
      <c r="KHK267" s="102"/>
      <c r="KHL267" s="102"/>
      <c r="KHM267" s="102"/>
      <c r="KHN267" s="102"/>
      <c r="KHO267" s="102"/>
      <c r="KHP267" s="102"/>
      <c r="KHQ267" s="102"/>
      <c r="KHR267" s="102"/>
      <c r="KHS267" s="102"/>
      <c r="KHT267" s="102"/>
      <c r="KHU267" s="102"/>
      <c r="KHV267" s="102"/>
      <c r="KHW267" s="102"/>
      <c r="KHX267" s="102"/>
      <c r="KHY267" s="102"/>
      <c r="KHZ267" s="102"/>
      <c r="KIA267" s="102"/>
      <c r="KIB267" s="102"/>
      <c r="KIC267" s="102"/>
      <c r="KID267" s="102"/>
      <c r="KIE267" s="102"/>
      <c r="KIF267" s="102"/>
      <c r="KIG267" s="102"/>
      <c r="KIH267" s="102"/>
      <c r="KII267" s="102"/>
      <c r="KIJ267" s="102"/>
      <c r="KIK267" s="102"/>
      <c r="KIL267" s="102"/>
      <c r="KIM267" s="102"/>
      <c r="KIN267" s="102"/>
      <c r="KIO267" s="102"/>
      <c r="KIP267" s="102"/>
      <c r="KIQ267" s="102"/>
      <c r="KIR267" s="102"/>
      <c r="KIS267" s="102"/>
      <c r="KIT267" s="102"/>
      <c r="KIU267" s="102"/>
      <c r="KIV267" s="102"/>
      <c r="KIW267" s="102"/>
      <c r="KIX267" s="102"/>
      <c r="KIY267" s="102"/>
      <c r="KIZ267" s="102"/>
      <c r="KJA267" s="102"/>
      <c r="KJB267" s="102"/>
      <c r="KJC267" s="102"/>
      <c r="KJD267" s="102"/>
      <c r="KJE267" s="102"/>
      <c r="KJF267" s="102"/>
      <c r="KJG267" s="102"/>
      <c r="KJH267" s="102"/>
      <c r="KJI267" s="102"/>
      <c r="KJJ267" s="102"/>
      <c r="KJK267" s="102"/>
      <c r="KJL267" s="102"/>
      <c r="KJM267" s="102"/>
      <c r="KJN267" s="102"/>
      <c r="KJO267" s="102"/>
      <c r="KJP267" s="102"/>
      <c r="KJQ267" s="102"/>
      <c r="KJR267" s="102"/>
      <c r="KJS267" s="102"/>
      <c r="KJT267" s="102"/>
      <c r="KJU267" s="102"/>
      <c r="KJV267" s="102"/>
      <c r="KJW267" s="102"/>
      <c r="KJX267" s="102"/>
      <c r="KJY267" s="102"/>
      <c r="KJZ267" s="102"/>
      <c r="KKA267" s="102"/>
      <c r="KKB267" s="102"/>
      <c r="KKC267" s="102"/>
      <c r="KKD267" s="102"/>
      <c r="KKE267" s="102"/>
      <c r="KKF267" s="102"/>
      <c r="KKG267" s="102"/>
      <c r="KKH267" s="102"/>
      <c r="KKI267" s="102"/>
      <c r="KKJ267" s="102"/>
      <c r="KKK267" s="102"/>
      <c r="KKL267" s="102"/>
      <c r="KKM267" s="102"/>
      <c r="KKN267" s="102"/>
      <c r="KKO267" s="102"/>
      <c r="KKP267" s="102"/>
      <c r="KKQ267" s="102"/>
      <c r="KKR267" s="102"/>
      <c r="KKS267" s="102"/>
      <c r="KKT267" s="102"/>
      <c r="KKU267" s="102"/>
      <c r="KKV267" s="102"/>
      <c r="KKW267" s="102"/>
      <c r="KKX267" s="102"/>
      <c r="KKY267" s="102"/>
      <c r="KKZ267" s="102"/>
      <c r="KLA267" s="102"/>
      <c r="KLB267" s="102"/>
      <c r="KLC267" s="102"/>
      <c r="KLD267" s="102"/>
      <c r="KLE267" s="102"/>
      <c r="KLF267" s="102"/>
      <c r="KLG267" s="102"/>
      <c r="KLH267" s="102"/>
      <c r="KLI267" s="102"/>
      <c r="KLJ267" s="102"/>
      <c r="KLK267" s="102"/>
      <c r="KLL267" s="102"/>
      <c r="KLM267" s="102"/>
      <c r="KLN267" s="102"/>
      <c r="KLO267" s="102"/>
      <c r="KLP267" s="102"/>
      <c r="KLQ267" s="102"/>
      <c r="KLR267" s="102"/>
      <c r="KLS267" s="102"/>
      <c r="KLT267" s="102"/>
      <c r="KLU267" s="102"/>
      <c r="KLV267" s="102"/>
      <c r="KLW267" s="102"/>
      <c r="KLX267" s="102"/>
      <c r="KLY267" s="102"/>
      <c r="KLZ267" s="102"/>
      <c r="KMA267" s="102"/>
      <c r="KMB267" s="102"/>
      <c r="KMC267" s="102"/>
      <c r="KMD267" s="102"/>
      <c r="KME267" s="102"/>
      <c r="KMF267" s="102"/>
      <c r="KMG267" s="102"/>
      <c r="KMH267" s="102"/>
      <c r="KMI267" s="102"/>
      <c r="KMJ267" s="102"/>
      <c r="KMK267" s="102"/>
      <c r="KML267" s="102"/>
      <c r="KMM267" s="102"/>
      <c r="KMN267" s="102"/>
      <c r="KMO267" s="102"/>
      <c r="KMP267" s="102"/>
      <c r="KMQ267" s="102"/>
      <c r="KMR267" s="102"/>
      <c r="KMS267" s="102"/>
      <c r="KMT267" s="102"/>
      <c r="KMU267" s="102"/>
      <c r="KMV267" s="102"/>
      <c r="KMW267" s="102"/>
      <c r="KMX267" s="102"/>
      <c r="KMY267" s="102"/>
      <c r="KMZ267" s="102"/>
      <c r="KNA267" s="102"/>
      <c r="KNB267" s="102"/>
      <c r="KNC267" s="102"/>
      <c r="KND267" s="102"/>
      <c r="KNE267" s="102"/>
      <c r="KNF267" s="102"/>
      <c r="KNG267" s="102"/>
      <c r="KNH267" s="102"/>
      <c r="KNI267" s="102"/>
      <c r="KNJ267" s="102"/>
      <c r="KNK267" s="102"/>
      <c r="KNL267" s="102"/>
      <c r="KNM267" s="102"/>
      <c r="KNN267" s="102"/>
      <c r="KNO267" s="102"/>
      <c r="KNP267" s="102"/>
      <c r="KNQ267" s="102"/>
      <c r="KNR267" s="102"/>
      <c r="KNS267" s="102"/>
      <c r="KNT267" s="102"/>
      <c r="KNU267" s="102"/>
      <c r="KNV267" s="102"/>
      <c r="KNW267" s="102"/>
      <c r="KNX267" s="102"/>
      <c r="KNY267" s="102"/>
      <c r="KNZ267" s="102"/>
      <c r="KOA267" s="102"/>
      <c r="KOB267" s="102"/>
      <c r="KOC267" s="102"/>
      <c r="KOD267" s="102"/>
      <c r="KOE267" s="102"/>
      <c r="KOF267" s="102"/>
      <c r="KOG267" s="102"/>
      <c r="KOH267" s="102"/>
      <c r="KOI267" s="102"/>
      <c r="KOJ267" s="102"/>
      <c r="KOK267" s="102"/>
      <c r="KOL267" s="102"/>
      <c r="KOM267" s="102"/>
      <c r="KON267" s="102"/>
      <c r="KOO267" s="102"/>
      <c r="KOP267" s="102"/>
      <c r="KOQ267" s="102"/>
      <c r="KOR267" s="102"/>
      <c r="KOS267" s="102"/>
      <c r="KOT267" s="102"/>
      <c r="KOU267" s="102"/>
      <c r="KOV267" s="102"/>
      <c r="KOW267" s="102"/>
      <c r="KOX267" s="102"/>
      <c r="KOY267" s="102"/>
      <c r="KOZ267" s="102"/>
      <c r="KPA267" s="102"/>
      <c r="KPB267" s="102"/>
      <c r="KPC267" s="102"/>
      <c r="KPD267" s="102"/>
      <c r="KPE267" s="102"/>
      <c r="KPF267" s="102"/>
      <c r="KPG267" s="102"/>
      <c r="KPH267" s="102"/>
      <c r="KPI267" s="102"/>
      <c r="KPJ267" s="102"/>
      <c r="KPK267" s="102"/>
      <c r="KPL267" s="102"/>
      <c r="KPM267" s="102"/>
      <c r="KPN267" s="102"/>
      <c r="KPO267" s="102"/>
      <c r="KPP267" s="102"/>
      <c r="KPQ267" s="102"/>
      <c r="KPR267" s="102"/>
      <c r="KPS267" s="102"/>
      <c r="KPT267" s="102"/>
      <c r="KPU267" s="102"/>
      <c r="KPV267" s="102"/>
      <c r="KPW267" s="102"/>
      <c r="KPX267" s="102"/>
      <c r="KPY267" s="102"/>
      <c r="KPZ267" s="102"/>
      <c r="KQA267" s="102"/>
      <c r="KQB267" s="102"/>
      <c r="KQC267" s="102"/>
      <c r="KQD267" s="102"/>
      <c r="KQE267" s="102"/>
      <c r="KQF267" s="102"/>
      <c r="KQG267" s="102"/>
      <c r="KQH267" s="102"/>
      <c r="KQI267" s="102"/>
      <c r="KQJ267" s="102"/>
      <c r="KQK267" s="102"/>
      <c r="KQL267" s="102"/>
      <c r="KQM267" s="102"/>
      <c r="KQN267" s="102"/>
      <c r="KQO267" s="102"/>
      <c r="KQP267" s="102"/>
      <c r="KQQ267" s="102"/>
      <c r="KQR267" s="102"/>
      <c r="KQS267" s="102"/>
      <c r="KQT267" s="102"/>
      <c r="KQU267" s="102"/>
      <c r="KQV267" s="102"/>
      <c r="KQW267" s="102"/>
      <c r="KQX267" s="102"/>
      <c r="KQY267" s="102"/>
      <c r="KQZ267" s="102"/>
      <c r="KRA267" s="102"/>
      <c r="KRB267" s="102"/>
      <c r="KRC267" s="102"/>
      <c r="KRD267" s="102"/>
      <c r="KRE267" s="102"/>
      <c r="KRF267" s="102"/>
      <c r="KRG267" s="102"/>
      <c r="KRH267" s="102"/>
      <c r="KRI267" s="102"/>
      <c r="KRJ267" s="102"/>
      <c r="KRK267" s="102"/>
      <c r="KRL267" s="102"/>
      <c r="KRM267" s="102"/>
      <c r="KRN267" s="102"/>
      <c r="KRO267" s="102"/>
      <c r="KRP267" s="102"/>
      <c r="KRQ267" s="102"/>
      <c r="KRR267" s="102"/>
      <c r="KRS267" s="102"/>
      <c r="KRT267" s="102"/>
      <c r="KRU267" s="102"/>
      <c r="KRV267" s="102"/>
      <c r="KRW267" s="102"/>
      <c r="KRX267" s="102"/>
      <c r="KRY267" s="102"/>
      <c r="KRZ267" s="102"/>
      <c r="KSA267" s="102"/>
      <c r="KSB267" s="102"/>
      <c r="KSC267" s="102"/>
      <c r="KSD267" s="102"/>
      <c r="KSE267" s="102"/>
      <c r="KSF267" s="102"/>
      <c r="KSG267" s="102"/>
      <c r="KSH267" s="102"/>
      <c r="KSI267" s="102"/>
      <c r="KSJ267" s="102"/>
      <c r="KSK267" s="102"/>
      <c r="KSL267" s="102"/>
      <c r="KSM267" s="102"/>
      <c r="KSN267" s="102"/>
      <c r="KSO267" s="102"/>
      <c r="KSP267" s="102"/>
      <c r="KSQ267" s="102"/>
      <c r="KSR267" s="102"/>
      <c r="KSS267" s="102"/>
      <c r="KST267" s="102"/>
      <c r="KSU267" s="102"/>
      <c r="KSV267" s="102"/>
      <c r="KSW267" s="102"/>
      <c r="KSX267" s="102"/>
      <c r="KSY267" s="102"/>
      <c r="KSZ267" s="102"/>
      <c r="KTA267" s="102"/>
      <c r="KTB267" s="102"/>
      <c r="KTC267" s="102"/>
      <c r="KTD267" s="102"/>
      <c r="KTE267" s="102"/>
      <c r="KTF267" s="102"/>
      <c r="KTG267" s="102"/>
      <c r="KTH267" s="102"/>
      <c r="KTI267" s="102"/>
      <c r="KTJ267" s="102"/>
      <c r="KTK267" s="102"/>
      <c r="KTL267" s="102"/>
      <c r="KTM267" s="102"/>
      <c r="KTN267" s="102"/>
      <c r="KTO267" s="102"/>
      <c r="KTP267" s="102"/>
      <c r="KTQ267" s="102"/>
      <c r="KTR267" s="102"/>
      <c r="KTS267" s="102"/>
      <c r="KTT267" s="102"/>
      <c r="KTU267" s="102"/>
      <c r="KTV267" s="102"/>
      <c r="KTW267" s="102"/>
      <c r="KTX267" s="102"/>
      <c r="KTY267" s="102"/>
      <c r="KTZ267" s="102"/>
      <c r="KUA267" s="102"/>
      <c r="KUB267" s="102"/>
      <c r="KUC267" s="102"/>
      <c r="KUD267" s="102"/>
      <c r="KUE267" s="102"/>
      <c r="KUF267" s="102"/>
      <c r="KUG267" s="102"/>
      <c r="KUH267" s="102"/>
      <c r="KUI267" s="102"/>
      <c r="KUJ267" s="102"/>
      <c r="KUK267" s="102"/>
      <c r="KUL267" s="102"/>
      <c r="KUM267" s="102"/>
      <c r="KUN267" s="102"/>
      <c r="KUO267" s="102"/>
      <c r="KUP267" s="102"/>
      <c r="KUQ267" s="102"/>
      <c r="KUR267" s="102"/>
      <c r="KUS267" s="102"/>
      <c r="KUT267" s="102"/>
      <c r="KUU267" s="102"/>
      <c r="KUV267" s="102"/>
      <c r="KUW267" s="102"/>
      <c r="KUX267" s="102"/>
      <c r="KUY267" s="102"/>
      <c r="KUZ267" s="102"/>
      <c r="KVA267" s="102"/>
      <c r="KVB267" s="102"/>
      <c r="KVC267" s="102"/>
      <c r="KVD267" s="102"/>
      <c r="KVE267" s="102"/>
      <c r="KVF267" s="102"/>
      <c r="KVG267" s="102"/>
      <c r="KVH267" s="102"/>
      <c r="KVI267" s="102"/>
      <c r="KVJ267" s="102"/>
      <c r="KVK267" s="102"/>
      <c r="KVL267" s="102"/>
      <c r="KVM267" s="102"/>
      <c r="KVN267" s="102"/>
      <c r="KVO267" s="102"/>
      <c r="KVP267" s="102"/>
      <c r="KVQ267" s="102"/>
      <c r="KVR267" s="102"/>
      <c r="KVS267" s="102"/>
      <c r="KVT267" s="102"/>
      <c r="KVU267" s="102"/>
      <c r="KVV267" s="102"/>
      <c r="KVW267" s="102"/>
      <c r="KVX267" s="102"/>
      <c r="KVY267" s="102"/>
      <c r="KVZ267" s="102"/>
      <c r="KWA267" s="102"/>
      <c r="KWB267" s="102"/>
      <c r="KWC267" s="102"/>
      <c r="KWD267" s="102"/>
      <c r="KWE267" s="102"/>
      <c r="KWF267" s="102"/>
      <c r="KWG267" s="102"/>
      <c r="KWH267" s="102"/>
      <c r="KWI267" s="102"/>
      <c r="KWJ267" s="102"/>
      <c r="KWK267" s="102"/>
      <c r="KWL267" s="102"/>
      <c r="KWM267" s="102"/>
      <c r="KWN267" s="102"/>
      <c r="KWO267" s="102"/>
      <c r="KWP267" s="102"/>
      <c r="KWQ267" s="102"/>
      <c r="KWR267" s="102"/>
      <c r="KWS267" s="102"/>
      <c r="KWT267" s="102"/>
      <c r="KWU267" s="102"/>
      <c r="KWV267" s="102"/>
      <c r="KWW267" s="102"/>
      <c r="KWX267" s="102"/>
      <c r="KWY267" s="102"/>
      <c r="KWZ267" s="102"/>
      <c r="KXA267" s="102"/>
      <c r="KXB267" s="102"/>
      <c r="KXC267" s="102"/>
      <c r="KXD267" s="102"/>
      <c r="KXE267" s="102"/>
      <c r="KXF267" s="102"/>
      <c r="KXG267" s="102"/>
      <c r="KXH267" s="102"/>
      <c r="KXI267" s="102"/>
      <c r="KXJ267" s="102"/>
      <c r="KXK267" s="102"/>
      <c r="KXL267" s="102"/>
      <c r="KXM267" s="102"/>
      <c r="KXN267" s="102"/>
      <c r="KXO267" s="102"/>
      <c r="KXP267" s="102"/>
      <c r="KXQ267" s="102"/>
      <c r="KXR267" s="102"/>
      <c r="KXS267" s="102"/>
      <c r="KXT267" s="102"/>
      <c r="KXU267" s="102"/>
      <c r="KXV267" s="102"/>
      <c r="KXW267" s="102"/>
      <c r="KXX267" s="102"/>
      <c r="KXY267" s="102"/>
      <c r="KXZ267" s="102"/>
      <c r="KYA267" s="102"/>
      <c r="KYB267" s="102"/>
      <c r="KYC267" s="102"/>
      <c r="KYD267" s="102"/>
      <c r="KYE267" s="102"/>
      <c r="KYF267" s="102"/>
      <c r="KYG267" s="102"/>
      <c r="KYH267" s="102"/>
      <c r="KYI267" s="102"/>
      <c r="KYJ267" s="102"/>
      <c r="KYK267" s="102"/>
      <c r="KYL267" s="102"/>
      <c r="KYM267" s="102"/>
      <c r="KYN267" s="102"/>
      <c r="KYO267" s="102"/>
      <c r="KYP267" s="102"/>
      <c r="KYQ267" s="102"/>
      <c r="KYR267" s="102"/>
      <c r="KYS267" s="102"/>
      <c r="KYT267" s="102"/>
      <c r="KYU267" s="102"/>
      <c r="KYV267" s="102"/>
      <c r="KYW267" s="102"/>
      <c r="KYX267" s="102"/>
      <c r="KYY267" s="102"/>
      <c r="KYZ267" s="102"/>
      <c r="KZA267" s="102"/>
      <c r="KZB267" s="102"/>
      <c r="KZC267" s="102"/>
      <c r="KZD267" s="102"/>
      <c r="KZE267" s="102"/>
      <c r="KZF267" s="102"/>
      <c r="KZG267" s="102"/>
      <c r="KZH267" s="102"/>
      <c r="KZI267" s="102"/>
      <c r="KZJ267" s="102"/>
      <c r="KZK267" s="102"/>
      <c r="KZL267" s="102"/>
      <c r="KZM267" s="102"/>
      <c r="KZN267" s="102"/>
      <c r="KZO267" s="102"/>
      <c r="KZP267" s="102"/>
      <c r="KZQ267" s="102"/>
      <c r="KZR267" s="102"/>
      <c r="KZS267" s="102"/>
      <c r="KZT267" s="102"/>
      <c r="KZU267" s="102"/>
      <c r="KZV267" s="102"/>
      <c r="KZW267" s="102"/>
      <c r="KZX267" s="102"/>
      <c r="KZY267" s="102"/>
      <c r="KZZ267" s="102"/>
      <c r="LAA267" s="102"/>
      <c r="LAB267" s="102"/>
      <c r="LAC267" s="102"/>
      <c r="LAD267" s="102"/>
      <c r="LAE267" s="102"/>
      <c r="LAF267" s="102"/>
      <c r="LAG267" s="102"/>
      <c r="LAH267" s="102"/>
      <c r="LAI267" s="102"/>
      <c r="LAJ267" s="102"/>
      <c r="LAK267" s="102"/>
      <c r="LAL267" s="102"/>
      <c r="LAM267" s="102"/>
      <c r="LAN267" s="102"/>
      <c r="LAO267" s="102"/>
      <c r="LAP267" s="102"/>
      <c r="LAQ267" s="102"/>
      <c r="LAR267" s="102"/>
      <c r="LAS267" s="102"/>
      <c r="LAT267" s="102"/>
      <c r="LAU267" s="102"/>
      <c r="LAV267" s="102"/>
      <c r="LAW267" s="102"/>
      <c r="LAX267" s="102"/>
      <c r="LAY267" s="102"/>
      <c r="LAZ267" s="102"/>
      <c r="LBA267" s="102"/>
      <c r="LBB267" s="102"/>
      <c r="LBC267" s="102"/>
      <c r="LBD267" s="102"/>
      <c r="LBE267" s="102"/>
      <c r="LBF267" s="102"/>
      <c r="LBG267" s="102"/>
      <c r="LBH267" s="102"/>
      <c r="LBI267" s="102"/>
      <c r="LBJ267" s="102"/>
      <c r="LBK267" s="102"/>
      <c r="LBL267" s="102"/>
      <c r="LBM267" s="102"/>
      <c r="LBN267" s="102"/>
      <c r="LBO267" s="102"/>
      <c r="LBP267" s="102"/>
      <c r="LBQ267" s="102"/>
      <c r="LBR267" s="102"/>
      <c r="LBS267" s="102"/>
      <c r="LBT267" s="102"/>
      <c r="LBU267" s="102"/>
      <c r="LBV267" s="102"/>
      <c r="LBW267" s="102"/>
      <c r="LBX267" s="102"/>
      <c r="LBY267" s="102"/>
      <c r="LBZ267" s="102"/>
      <c r="LCA267" s="102"/>
      <c r="LCB267" s="102"/>
      <c r="LCC267" s="102"/>
      <c r="LCD267" s="102"/>
      <c r="LCE267" s="102"/>
      <c r="LCF267" s="102"/>
      <c r="LCG267" s="102"/>
      <c r="LCH267" s="102"/>
      <c r="LCI267" s="102"/>
      <c r="LCJ267" s="102"/>
      <c r="LCK267" s="102"/>
      <c r="LCL267" s="102"/>
      <c r="LCM267" s="102"/>
      <c r="LCN267" s="102"/>
      <c r="LCO267" s="102"/>
      <c r="LCP267" s="102"/>
      <c r="LCQ267" s="102"/>
      <c r="LCR267" s="102"/>
      <c r="LCS267" s="102"/>
      <c r="LCT267" s="102"/>
      <c r="LCU267" s="102"/>
      <c r="LCV267" s="102"/>
      <c r="LCW267" s="102"/>
      <c r="LCX267" s="102"/>
      <c r="LCY267" s="102"/>
      <c r="LCZ267" s="102"/>
      <c r="LDA267" s="102"/>
      <c r="LDB267" s="102"/>
      <c r="LDC267" s="102"/>
      <c r="LDD267" s="102"/>
      <c r="LDE267" s="102"/>
      <c r="LDF267" s="102"/>
      <c r="LDG267" s="102"/>
      <c r="LDH267" s="102"/>
      <c r="LDI267" s="102"/>
      <c r="LDJ267" s="102"/>
      <c r="LDK267" s="102"/>
      <c r="LDL267" s="102"/>
      <c r="LDM267" s="102"/>
      <c r="LDN267" s="102"/>
      <c r="LDO267" s="102"/>
      <c r="LDP267" s="102"/>
      <c r="LDQ267" s="102"/>
      <c r="LDR267" s="102"/>
      <c r="LDS267" s="102"/>
      <c r="LDT267" s="102"/>
      <c r="LDU267" s="102"/>
      <c r="LDV267" s="102"/>
      <c r="LDW267" s="102"/>
      <c r="LDX267" s="102"/>
      <c r="LDY267" s="102"/>
      <c r="LDZ267" s="102"/>
      <c r="LEA267" s="102"/>
      <c r="LEB267" s="102"/>
      <c r="LEC267" s="102"/>
      <c r="LED267" s="102"/>
      <c r="LEE267" s="102"/>
      <c r="LEF267" s="102"/>
      <c r="LEG267" s="102"/>
      <c r="LEH267" s="102"/>
      <c r="LEI267" s="102"/>
      <c r="LEJ267" s="102"/>
      <c r="LEK267" s="102"/>
      <c r="LEL267" s="102"/>
      <c r="LEM267" s="102"/>
      <c r="LEN267" s="102"/>
      <c r="LEO267" s="102"/>
      <c r="LEP267" s="102"/>
      <c r="LEQ267" s="102"/>
      <c r="LER267" s="102"/>
      <c r="LES267" s="102"/>
      <c r="LET267" s="102"/>
      <c r="LEU267" s="102"/>
      <c r="LEV267" s="102"/>
      <c r="LEW267" s="102"/>
      <c r="LEX267" s="102"/>
      <c r="LEY267" s="102"/>
      <c r="LEZ267" s="102"/>
      <c r="LFA267" s="102"/>
      <c r="LFB267" s="102"/>
      <c r="LFC267" s="102"/>
      <c r="LFD267" s="102"/>
      <c r="LFE267" s="102"/>
      <c r="LFF267" s="102"/>
      <c r="LFG267" s="102"/>
      <c r="LFH267" s="102"/>
      <c r="LFI267" s="102"/>
      <c r="LFJ267" s="102"/>
      <c r="LFK267" s="102"/>
      <c r="LFL267" s="102"/>
      <c r="LFM267" s="102"/>
      <c r="LFN267" s="102"/>
      <c r="LFO267" s="102"/>
      <c r="LFP267" s="102"/>
      <c r="LFQ267" s="102"/>
      <c r="LFR267" s="102"/>
      <c r="LFS267" s="102"/>
      <c r="LFT267" s="102"/>
      <c r="LFU267" s="102"/>
      <c r="LFV267" s="102"/>
      <c r="LFW267" s="102"/>
      <c r="LFX267" s="102"/>
      <c r="LFY267" s="102"/>
      <c r="LFZ267" s="102"/>
      <c r="LGA267" s="102"/>
      <c r="LGB267" s="102"/>
      <c r="LGC267" s="102"/>
      <c r="LGD267" s="102"/>
      <c r="LGE267" s="102"/>
      <c r="LGF267" s="102"/>
      <c r="LGG267" s="102"/>
      <c r="LGH267" s="102"/>
      <c r="LGI267" s="102"/>
      <c r="LGJ267" s="102"/>
      <c r="LGK267" s="102"/>
      <c r="LGL267" s="102"/>
      <c r="LGM267" s="102"/>
      <c r="LGN267" s="102"/>
      <c r="LGO267" s="102"/>
      <c r="LGP267" s="102"/>
      <c r="LGQ267" s="102"/>
      <c r="LGR267" s="102"/>
      <c r="LGS267" s="102"/>
      <c r="LGT267" s="102"/>
      <c r="LGU267" s="102"/>
      <c r="LGV267" s="102"/>
      <c r="LGW267" s="102"/>
      <c r="LGX267" s="102"/>
      <c r="LGY267" s="102"/>
      <c r="LGZ267" s="102"/>
      <c r="LHA267" s="102"/>
      <c r="LHB267" s="102"/>
      <c r="LHC267" s="102"/>
      <c r="LHD267" s="102"/>
      <c r="LHE267" s="102"/>
      <c r="LHF267" s="102"/>
      <c r="LHG267" s="102"/>
      <c r="LHH267" s="102"/>
      <c r="LHI267" s="102"/>
      <c r="LHJ267" s="102"/>
      <c r="LHK267" s="102"/>
      <c r="LHL267" s="102"/>
      <c r="LHM267" s="102"/>
      <c r="LHN267" s="102"/>
      <c r="LHO267" s="102"/>
      <c r="LHP267" s="102"/>
      <c r="LHQ267" s="102"/>
      <c r="LHR267" s="102"/>
      <c r="LHS267" s="102"/>
      <c r="LHT267" s="102"/>
      <c r="LHU267" s="102"/>
      <c r="LHV267" s="102"/>
      <c r="LHW267" s="102"/>
      <c r="LHX267" s="102"/>
      <c r="LHY267" s="102"/>
      <c r="LHZ267" s="102"/>
      <c r="LIA267" s="102"/>
      <c r="LIB267" s="102"/>
      <c r="LIC267" s="102"/>
      <c r="LID267" s="102"/>
      <c r="LIE267" s="102"/>
      <c r="LIF267" s="102"/>
      <c r="LIG267" s="102"/>
      <c r="LIH267" s="102"/>
      <c r="LII267" s="102"/>
      <c r="LIJ267" s="102"/>
      <c r="LIK267" s="102"/>
      <c r="LIL267" s="102"/>
      <c r="LIM267" s="102"/>
      <c r="LIN267" s="102"/>
      <c r="LIO267" s="102"/>
      <c r="LIP267" s="102"/>
      <c r="LIQ267" s="102"/>
      <c r="LIR267" s="102"/>
      <c r="LIS267" s="102"/>
      <c r="LIT267" s="102"/>
      <c r="LIU267" s="102"/>
      <c r="LIV267" s="102"/>
      <c r="LIW267" s="102"/>
      <c r="LIX267" s="102"/>
      <c r="LIY267" s="102"/>
      <c r="LIZ267" s="102"/>
      <c r="LJA267" s="102"/>
      <c r="LJB267" s="102"/>
      <c r="LJC267" s="102"/>
      <c r="LJD267" s="102"/>
      <c r="LJE267" s="102"/>
      <c r="LJF267" s="102"/>
      <c r="LJG267" s="102"/>
      <c r="LJH267" s="102"/>
      <c r="LJI267" s="102"/>
      <c r="LJJ267" s="102"/>
      <c r="LJK267" s="102"/>
      <c r="LJL267" s="102"/>
      <c r="LJM267" s="102"/>
      <c r="LJN267" s="102"/>
      <c r="LJO267" s="102"/>
      <c r="LJP267" s="102"/>
      <c r="LJQ267" s="102"/>
      <c r="LJR267" s="102"/>
      <c r="LJS267" s="102"/>
      <c r="LJT267" s="102"/>
      <c r="LJU267" s="102"/>
      <c r="LJV267" s="102"/>
      <c r="LJW267" s="102"/>
      <c r="LJX267" s="102"/>
      <c r="LJY267" s="102"/>
      <c r="LJZ267" s="102"/>
      <c r="LKA267" s="102"/>
      <c r="LKB267" s="102"/>
      <c r="LKC267" s="102"/>
      <c r="LKD267" s="102"/>
      <c r="LKE267" s="102"/>
      <c r="LKF267" s="102"/>
      <c r="LKG267" s="102"/>
      <c r="LKH267" s="102"/>
      <c r="LKI267" s="102"/>
      <c r="LKJ267" s="102"/>
      <c r="LKK267" s="102"/>
      <c r="LKL267" s="102"/>
      <c r="LKM267" s="102"/>
      <c r="LKN267" s="102"/>
      <c r="LKO267" s="102"/>
      <c r="LKP267" s="102"/>
      <c r="LKQ267" s="102"/>
      <c r="LKR267" s="102"/>
      <c r="LKS267" s="102"/>
      <c r="LKT267" s="102"/>
      <c r="LKU267" s="102"/>
      <c r="LKV267" s="102"/>
      <c r="LKW267" s="102"/>
      <c r="LKX267" s="102"/>
      <c r="LKY267" s="102"/>
      <c r="LKZ267" s="102"/>
      <c r="LLA267" s="102"/>
      <c r="LLB267" s="102"/>
      <c r="LLC267" s="102"/>
      <c r="LLD267" s="102"/>
      <c r="LLE267" s="102"/>
      <c r="LLF267" s="102"/>
      <c r="LLG267" s="102"/>
      <c r="LLH267" s="102"/>
      <c r="LLI267" s="102"/>
      <c r="LLJ267" s="102"/>
      <c r="LLK267" s="102"/>
      <c r="LLL267" s="102"/>
      <c r="LLM267" s="102"/>
      <c r="LLN267" s="102"/>
      <c r="LLO267" s="102"/>
      <c r="LLP267" s="102"/>
      <c r="LLQ267" s="102"/>
      <c r="LLR267" s="102"/>
      <c r="LLS267" s="102"/>
      <c r="LLT267" s="102"/>
      <c r="LLU267" s="102"/>
      <c r="LLV267" s="102"/>
      <c r="LLW267" s="102"/>
      <c r="LLX267" s="102"/>
      <c r="LLY267" s="102"/>
      <c r="LLZ267" s="102"/>
      <c r="LMA267" s="102"/>
      <c r="LMB267" s="102"/>
      <c r="LMC267" s="102"/>
      <c r="LMD267" s="102"/>
      <c r="LME267" s="102"/>
      <c r="LMF267" s="102"/>
      <c r="LMG267" s="102"/>
      <c r="LMH267" s="102"/>
      <c r="LMI267" s="102"/>
      <c r="LMJ267" s="102"/>
      <c r="LMK267" s="102"/>
      <c r="LML267" s="102"/>
      <c r="LMM267" s="102"/>
      <c r="LMN267" s="102"/>
      <c r="LMO267" s="102"/>
      <c r="LMP267" s="102"/>
      <c r="LMQ267" s="102"/>
      <c r="LMR267" s="102"/>
      <c r="LMS267" s="102"/>
      <c r="LMT267" s="102"/>
      <c r="LMU267" s="102"/>
      <c r="LMV267" s="102"/>
      <c r="LMW267" s="102"/>
      <c r="LMX267" s="102"/>
      <c r="LMY267" s="102"/>
      <c r="LMZ267" s="102"/>
      <c r="LNA267" s="102"/>
      <c r="LNB267" s="102"/>
      <c r="LNC267" s="102"/>
      <c r="LND267" s="102"/>
      <c r="LNE267" s="102"/>
      <c r="LNF267" s="102"/>
      <c r="LNG267" s="102"/>
      <c r="LNH267" s="102"/>
      <c r="LNI267" s="102"/>
      <c r="LNJ267" s="102"/>
      <c r="LNK267" s="102"/>
      <c r="LNL267" s="102"/>
      <c r="LNM267" s="102"/>
      <c r="LNN267" s="102"/>
      <c r="LNO267" s="102"/>
      <c r="LNP267" s="102"/>
      <c r="LNQ267" s="102"/>
      <c r="LNR267" s="102"/>
      <c r="LNS267" s="102"/>
      <c r="LNT267" s="102"/>
      <c r="LNU267" s="102"/>
      <c r="LNV267" s="102"/>
      <c r="LNW267" s="102"/>
      <c r="LNX267" s="102"/>
      <c r="LNY267" s="102"/>
      <c r="LNZ267" s="102"/>
      <c r="LOA267" s="102"/>
      <c r="LOB267" s="102"/>
      <c r="LOC267" s="102"/>
      <c r="LOD267" s="102"/>
      <c r="LOE267" s="102"/>
      <c r="LOF267" s="102"/>
      <c r="LOG267" s="102"/>
      <c r="LOH267" s="102"/>
      <c r="LOI267" s="102"/>
      <c r="LOJ267" s="102"/>
      <c r="LOK267" s="102"/>
      <c r="LOL267" s="102"/>
      <c r="LOM267" s="102"/>
      <c r="LON267" s="102"/>
      <c r="LOO267" s="102"/>
      <c r="LOP267" s="102"/>
      <c r="LOQ267" s="102"/>
      <c r="LOR267" s="102"/>
      <c r="LOS267" s="102"/>
      <c r="LOT267" s="102"/>
      <c r="LOU267" s="102"/>
      <c r="LOV267" s="102"/>
      <c r="LOW267" s="102"/>
      <c r="LOX267" s="102"/>
      <c r="LOY267" s="102"/>
      <c r="LOZ267" s="102"/>
      <c r="LPA267" s="102"/>
      <c r="LPB267" s="102"/>
      <c r="LPC267" s="102"/>
      <c r="LPD267" s="102"/>
      <c r="LPE267" s="102"/>
      <c r="LPF267" s="102"/>
      <c r="LPG267" s="102"/>
      <c r="LPH267" s="102"/>
      <c r="LPI267" s="102"/>
      <c r="LPJ267" s="102"/>
      <c r="LPK267" s="102"/>
      <c r="LPL267" s="102"/>
      <c r="LPM267" s="102"/>
      <c r="LPN267" s="102"/>
      <c r="LPO267" s="102"/>
      <c r="LPP267" s="102"/>
      <c r="LPQ267" s="102"/>
      <c r="LPR267" s="102"/>
      <c r="LPS267" s="102"/>
      <c r="LPT267" s="102"/>
      <c r="LPU267" s="102"/>
      <c r="LPV267" s="102"/>
      <c r="LPW267" s="102"/>
      <c r="LPX267" s="102"/>
      <c r="LPY267" s="102"/>
      <c r="LPZ267" s="102"/>
      <c r="LQA267" s="102"/>
      <c r="LQB267" s="102"/>
      <c r="LQC267" s="102"/>
      <c r="LQD267" s="102"/>
      <c r="LQE267" s="102"/>
      <c r="LQF267" s="102"/>
      <c r="LQG267" s="102"/>
      <c r="LQH267" s="102"/>
      <c r="LQI267" s="102"/>
      <c r="LQJ267" s="102"/>
      <c r="LQK267" s="102"/>
      <c r="LQL267" s="102"/>
      <c r="LQM267" s="102"/>
      <c r="LQN267" s="102"/>
      <c r="LQO267" s="102"/>
      <c r="LQP267" s="102"/>
      <c r="LQQ267" s="102"/>
      <c r="LQR267" s="102"/>
      <c r="LQS267" s="102"/>
      <c r="LQT267" s="102"/>
      <c r="LQU267" s="102"/>
      <c r="LQV267" s="102"/>
      <c r="LQW267" s="102"/>
      <c r="LQX267" s="102"/>
      <c r="LQY267" s="102"/>
      <c r="LQZ267" s="102"/>
      <c r="LRA267" s="102"/>
      <c r="LRB267" s="102"/>
      <c r="LRC267" s="102"/>
      <c r="LRD267" s="102"/>
      <c r="LRE267" s="102"/>
      <c r="LRF267" s="102"/>
      <c r="LRG267" s="102"/>
      <c r="LRH267" s="102"/>
      <c r="LRI267" s="102"/>
      <c r="LRJ267" s="102"/>
      <c r="LRK267" s="102"/>
      <c r="LRL267" s="102"/>
      <c r="LRM267" s="102"/>
      <c r="LRN267" s="102"/>
      <c r="LRO267" s="102"/>
      <c r="LRP267" s="102"/>
      <c r="LRQ267" s="102"/>
      <c r="LRR267" s="102"/>
      <c r="LRS267" s="102"/>
      <c r="LRT267" s="102"/>
      <c r="LRU267" s="102"/>
      <c r="LRV267" s="102"/>
      <c r="LRW267" s="102"/>
      <c r="LRX267" s="102"/>
      <c r="LRY267" s="102"/>
      <c r="LRZ267" s="102"/>
      <c r="LSA267" s="102"/>
      <c r="LSB267" s="102"/>
      <c r="LSC267" s="102"/>
      <c r="LSD267" s="102"/>
      <c r="LSE267" s="102"/>
      <c r="LSF267" s="102"/>
      <c r="LSG267" s="102"/>
      <c r="LSH267" s="102"/>
      <c r="LSI267" s="102"/>
      <c r="LSJ267" s="102"/>
      <c r="LSK267" s="102"/>
      <c r="LSL267" s="102"/>
      <c r="LSM267" s="102"/>
      <c r="LSN267" s="102"/>
      <c r="LSO267" s="102"/>
      <c r="LSP267" s="102"/>
      <c r="LSQ267" s="102"/>
      <c r="LSR267" s="102"/>
      <c r="LSS267" s="102"/>
      <c r="LST267" s="102"/>
      <c r="LSU267" s="102"/>
      <c r="LSV267" s="102"/>
      <c r="LSW267" s="102"/>
      <c r="LSX267" s="102"/>
      <c r="LSY267" s="102"/>
      <c r="LSZ267" s="102"/>
      <c r="LTA267" s="102"/>
      <c r="LTB267" s="102"/>
      <c r="LTC267" s="102"/>
      <c r="LTD267" s="102"/>
      <c r="LTE267" s="102"/>
      <c r="LTF267" s="102"/>
      <c r="LTG267" s="102"/>
      <c r="LTH267" s="102"/>
      <c r="LTI267" s="102"/>
      <c r="LTJ267" s="102"/>
      <c r="LTK267" s="102"/>
      <c r="LTL267" s="102"/>
      <c r="LTM267" s="102"/>
      <c r="LTN267" s="102"/>
      <c r="LTO267" s="102"/>
      <c r="LTP267" s="102"/>
      <c r="LTQ267" s="102"/>
      <c r="LTR267" s="102"/>
      <c r="LTS267" s="102"/>
      <c r="LTT267" s="102"/>
      <c r="LTU267" s="102"/>
      <c r="LTV267" s="102"/>
      <c r="LTW267" s="102"/>
      <c r="LTX267" s="102"/>
      <c r="LTY267" s="102"/>
      <c r="LTZ267" s="102"/>
      <c r="LUA267" s="102"/>
      <c r="LUB267" s="102"/>
      <c r="LUC267" s="102"/>
      <c r="LUD267" s="102"/>
      <c r="LUE267" s="102"/>
      <c r="LUF267" s="102"/>
      <c r="LUG267" s="102"/>
      <c r="LUH267" s="102"/>
      <c r="LUI267" s="102"/>
      <c r="LUJ267" s="102"/>
      <c r="LUK267" s="102"/>
      <c r="LUL267" s="102"/>
      <c r="LUM267" s="102"/>
      <c r="LUN267" s="102"/>
      <c r="LUO267" s="102"/>
      <c r="LUP267" s="102"/>
      <c r="LUQ267" s="102"/>
      <c r="LUR267" s="102"/>
      <c r="LUS267" s="102"/>
      <c r="LUT267" s="102"/>
      <c r="LUU267" s="102"/>
      <c r="LUV267" s="102"/>
      <c r="LUW267" s="102"/>
      <c r="LUX267" s="102"/>
      <c r="LUY267" s="102"/>
      <c r="LUZ267" s="102"/>
      <c r="LVA267" s="102"/>
      <c r="LVB267" s="102"/>
      <c r="LVC267" s="102"/>
      <c r="LVD267" s="102"/>
      <c r="LVE267" s="102"/>
      <c r="LVF267" s="102"/>
      <c r="LVG267" s="102"/>
      <c r="LVH267" s="102"/>
      <c r="LVI267" s="102"/>
      <c r="LVJ267" s="102"/>
      <c r="LVK267" s="102"/>
      <c r="LVL267" s="102"/>
      <c r="LVM267" s="102"/>
      <c r="LVN267" s="102"/>
      <c r="LVO267" s="102"/>
      <c r="LVP267" s="102"/>
      <c r="LVQ267" s="102"/>
      <c r="LVR267" s="102"/>
      <c r="LVS267" s="102"/>
      <c r="LVT267" s="102"/>
      <c r="LVU267" s="102"/>
      <c r="LVV267" s="102"/>
      <c r="LVW267" s="102"/>
      <c r="LVX267" s="102"/>
      <c r="LVY267" s="102"/>
      <c r="LVZ267" s="102"/>
      <c r="LWA267" s="102"/>
      <c r="LWB267" s="102"/>
      <c r="LWC267" s="102"/>
      <c r="LWD267" s="102"/>
      <c r="LWE267" s="102"/>
      <c r="LWF267" s="102"/>
      <c r="LWG267" s="102"/>
      <c r="LWH267" s="102"/>
      <c r="LWI267" s="102"/>
      <c r="LWJ267" s="102"/>
      <c r="LWK267" s="102"/>
      <c r="LWL267" s="102"/>
      <c r="LWM267" s="102"/>
      <c r="LWN267" s="102"/>
      <c r="LWO267" s="102"/>
      <c r="LWP267" s="102"/>
      <c r="LWQ267" s="102"/>
      <c r="LWR267" s="102"/>
      <c r="LWS267" s="102"/>
      <c r="LWT267" s="102"/>
      <c r="LWU267" s="102"/>
      <c r="LWV267" s="102"/>
      <c r="LWW267" s="102"/>
      <c r="LWX267" s="102"/>
      <c r="LWY267" s="102"/>
      <c r="LWZ267" s="102"/>
      <c r="LXA267" s="102"/>
      <c r="LXB267" s="102"/>
      <c r="LXC267" s="102"/>
      <c r="LXD267" s="102"/>
      <c r="LXE267" s="102"/>
      <c r="LXF267" s="102"/>
      <c r="LXG267" s="102"/>
      <c r="LXH267" s="102"/>
      <c r="LXI267" s="102"/>
      <c r="LXJ267" s="102"/>
      <c r="LXK267" s="102"/>
      <c r="LXL267" s="102"/>
      <c r="LXM267" s="102"/>
      <c r="LXN267" s="102"/>
      <c r="LXO267" s="102"/>
      <c r="LXP267" s="102"/>
      <c r="LXQ267" s="102"/>
      <c r="LXR267" s="102"/>
      <c r="LXS267" s="102"/>
      <c r="LXT267" s="102"/>
      <c r="LXU267" s="102"/>
      <c r="LXV267" s="102"/>
      <c r="LXW267" s="102"/>
      <c r="LXX267" s="102"/>
      <c r="LXY267" s="102"/>
      <c r="LXZ267" s="102"/>
      <c r="LYA267" s="102"/>
      <c r="LYB267" s="102"/>
      <c r="LYC267" s="102"/>
      <c r="LYD267" s="102"/>
      <c r="LYE267" s="102"/>
      <c r="LYF267" s="102"/>
      <c r="LYG267" s="102"/>
      <c r="LYH267" s="102"/>
      <c r="LYI267" s="102"/>
      <c r="LYJ267" s="102"/>
      <c r="LYK267" s="102"/>
      <c r="LYL267" s="102"/>
      <c r="LYM267" s="102"/>
      <c r="LYN267" s="102"/>
      <c r="LYO267" s="102"/>
      <c r="LYP267" s="102"/>
      <c r="LYQ267" s="102"/>
      <c r="LYR267" s="102"/>
      <c r="LYS267" s="102"/>
      <c r="LYT267" s="102"/>
      <c r="LYU267" s="102"/>
      <c r="LYV267" s="102"/>
      <c r="LYW267" s="102"/>
      <c r="LYX267" s="102"/>
      <c r="LYY267" s="102"/>
      <c r="LYZ267" s="102"/>
      <c r="LZA267" s="102"/>
      <c r="LZB267" s="102"/>
      <c r="LZC267" s="102"/>
      <c r="LZD267" s="102"/>
      <c r="LZE267" s="102"/>
      <c r="LZF267" s="102"/>
      <c r="LZG267" s="102"/>
      <c r="LZH267" s="102"/>
      <c r="LZI267" s="102"/>
      <c r="LZJ267" s="102"/>
      <c r="LZK267" s="102"/>
      <c r="LZL267" s="102"/>
      <c r="LZM267" s="102"/>
      <c r="LZN267" s="102"/>
      <c r="LZO267" s="102"/>
      <c r="LZP267" s="102"/>
      <c r="LZQ267" s="102"/>
      <c r="LZR267" s="102"/>
      <c r="LZS267" s="102"/>
      <c r="LZT267" s="102"/>
      <c r="LZU267" s="102"/>
      <c r="LZV267" s="102"/>
      <c r="LZW267" s="102"/>
      <c r="LZX267" s="102"/>
      <c r="LZY267" s="102"/>
      <c r="LZZ267" s="102"/>
      <c r="MAA267" s="102"/>
      <c r="MAB267" s="102"/>
      <c r="MAC267" s="102"/>
      <c r="MAD267" s="102"/>
      <c r="MAE267" s="102"/>
      <c r="MAF267" s="102"/>
      <c r="MAG267" s="102"/>
      <c r="MAH267" s="102"/>
      <c r="MAI267" s="102"/>
      <c r="MAJ267" s="102"/>
      <c r="MAK267" s="102"/>
      <c r="MAL267" s="102"/>
      <c r="MAM267" s="102"/>
      <c r="MAN267" s="102"/>
      <c r="MAO267" s="102"/>
      <c r="MAP267" s="102"/>
      <c r="MAQ267" s="102"/>
      <c r="MAR267" s="102"/>
      <c r="MAS267" s="102"/>
      <c r="MAT267" s="102"/>
      <c r="MAU267" s="102"/>
      <c r="MAV267" s="102"/>
      <c r="MAW267" s="102"/>
      <c r="MAX267" s="102"/>
      <c r="MAY267" s="102"/>
      <c r="MAZ267" s="102"/>
      <c r="MBA267" s="102"/>
      <c r="MBB267" s="102"/>
      <c r="MBC267" s="102"/>
      <c r="MBD267" s="102"/>
      <c r="MBE267" s="102"/>
      <c r="MBF267" s="102"/>
      <c r="MBG267" s="102"/>
      <c r="MBH267" s="102"/>
      <c r="MBI267" s="102"/>
      <c r="MBJ267" s="102"/>
      <c r="MBK267" s="102"/>
      <c r="MBL267" s="102"/>
      <c r="MBM267" s="102"/>
      <c r="MBN267" s="102"/>
      <c r="MBO267" s="102"/>
      <c r="MBP267" s="102"/>
      <c r="MBQ267" s="102"/>
      <c r="MBR267" s="102"/>
      <c r="MBS267" s="102"/>
      <c r="MBT267" s="102"/>
      <c r="MBU267" s="102"/>
      <c r="MBV267" s="102"/>
      <c r="MBW267" s="102"/>
      <c r="MBX267" s="102"/>
      <c r="MBY267" s="102"/>
      <c r="MBZ267" s="102"/>
      <c r="MCA267" s="102"/>
      <c r="MCB267" s="102"/>
      <c r="MCC267" s="102"/>
      <c r="MCD267" s="102"/>
      <c r="MCE267" s="102"/>
      <c r="MCF267" s="102"/>
      <c r="MCG267" s="102"/>
      <c r="MCH267" s="102"/>
      <c r="MCI267" s="102"/>
      <c r="MCJ267" s="102"/>
      <c r="MCK267" s="102"/>
      <c r="MCL267" s="102"/>
      <c r="MCM267" s="102"/>
      <c r="MCN267" s="102"/>
      <c r="MCO267" s="102"/>
      <c r="MCP267" s="102"/>
      <c r="MCQ267" s="102"/>
      <c r="MCR267" s="102"/>
      <c r="MCS267" s="102"/>
      <c r="MCT267" s="102"/>
      <c r="MCU267" s="102"/>
      <c r="MCV267" s="102"/>
      <c r="MCW267" s="102"/>
      <c r="MCX267" s="102"/>
      <c r="MCY267" s="102"/>
      <c r="MCZ267" s="102"/>
      <c r="MDA267" s="102"/>
      <c r="MDB267" s="102"/>
      <c r="MDC267" s="102"/>
      <c r="MDD267" s="102"/>
      <c r="MDE267" s="102"/>
      <c r="MDF267" s="102"/>
      <c r="MDG267" s="102"/>
      <c r="MDH267" s="102"/>
      <c r="MDI267" s="102"/>
      <c r="MDJ267" s="102"/>
      <c r="MDK267" s="102"/>
      <c r="MDL267" s="102"/>
      <c r="MDM267" s="102"/>
      <c r="MDN267" s="102"/>
      <c r="MDO267" s="102"/>
      <c r="MDP267" s="102"/>
      <c r="MDQ267" s="102"/>
      <c r="MDR267" s="102"/>
      <c r="MDS267" s="102"/>
      <c r="MDT267" s="102"/>
      <c r="MDU267" s="102"/>
      <c r="MDV267" s="102"/>
      <c r="MDW267" s="102"/>
      <c r="MDX267" s="102"/>
      <c r="MDY267" s="102"/>
      <c r="MDZ267" s="102"/>
      <c r="MEA267" s="102"/>
      <c r="MEB267" s="102"/>
      <c r="MEC267" s="102"/>
      <c r="MED267" s="102"/>
      <c r="MEE267" s="102"/>
      <c r="MEF267" s="102"/>
      <c r="MEG267" s="102"/>
      <c r="MEH267" s="102"/>
      <c r="MEI267" s="102"/>
      <c r="MEJ267" s="102"/>
      <c r="MEK267" s="102"/>
      <c r="MEL267" s="102"/>
      <c r="MEM267" s="102"/>
      <c r="MEN267" s="102"/>
      <c r="MEO267" s="102"/>
      <c r="MEP267" s="102"/>
      <c r="MEQ267" s="102"/>
      <c r="MER267" s="102"/>
      <c r="MES267" s="102"/>
      <c r="MET267" s="102"/>
      <c r="MEU267" s="102"/>
      <c r="MEV267" s="102"/>
      <c r="MEW267" s="102"/>
      <c r="MEX267" s="102"/>
      <c r="MEY267" s="102"/>
      <c r="MEZ267" s="102"/>
      <c r="MFA267" s="102"/>
      <c r="MFB267" s="102"/>
      <c r="MFC267" s="102"/>
      <c r="MFD267" s="102"/>
      <c r="MFE267" s="102"/>
      <c r="MFF267" s="102"/>
      <c r="MFG267" s="102"/>
      <c r="MFH267" s="102"/>
      <c r="MFI267" s="102"/>
      <c r="MFJ267" s="102"/>
      <c r="MFK267" s="102"/>
      <c r="MFL267" s="102"/>
      <c r="MFM267" s="102"/>
      <c r="MFN267" s="102"/>
      <c r="MFO267" s="102"/>
      <c r="MFP267" s="102"/>
      <c r="MFQ267" s="102"/>
      <c r="MFR267" s="102"/>
      <c r="MFS267" s="102"/>
      <c r="MFT267" s="102"/>
      <c r="MFU267" s="102"/>
      <c r="MFV267" s="102"/>
      <c r="MFW267" s="102"/>
      <c r="MFX267" s="102"/>
      <c r="MFY267" s="102"/>
      <c r="MFZ267" s="102"/>
      <c r="MGA267" s="102"/>
      <c r="MGB267" s="102"/>
      <c r="MGC267" s="102"/>
      <c r="MGD267" s="102"/>
      <c r="MGE267" s="102"/>
      <c r="MGF267" s="102"/>
      <c r="MGG267" s="102"/>
      <c r="MGH267" s="102"/>
      <c r="MGI267" s="102"/>
      <c r="MGJ267" s="102"/>
      <c r="MGK267" s="102"/>
      <c r="MGL267" s="102"/>
      <c r="MGM267" s="102"/>
      <c r="MGN267" s="102"/>
      <c r="MGO267" s="102"/>
      <c r="MGP267" s="102"/>
      <c r="MGQ267" s="102"/>
      <c r="MGR267" s="102"/>
      <c r="MGS267" s="102"/>
      <c r="MGT267" s="102"/>
      <c r="MGU267" s="102"/>
      <c r="MGV267" s="102"/>
      <c r="MGW267" s="102"/>
      <c r="MGX267" s="102"/>
      <c r="MGY267" s="102"/>
      <c r="MGZ267" s="102"/>
      <c r="MHA267" s="102"/>
      <c r="MHB267" s="102"/>
      <c r="MHC267" s="102"/>
      <c r="MHD267" s="102"/>
      <c r="MHE267" s="102"/>
      <c r="MHF267" s="102"/>
      <c r="MHG267" s="102"/>
      <c r="MHH267" s="102"/>
      <c r="MHI267" s="102"/>
      <c r="MHJ267" s="102"/>
      <c r="MHK267" s="102"/>
      <c r="MHL267" s="102"/>
      <c r="MHM267" s="102"/>
      <c r="MHN267" s="102"/>
      <c r="MHO267" s="102"/>
      <c r="MHP267" s="102"/>
      <c r="MHQ267" s="102"/>
      <c r="MHR267" s="102"/>
      <c r="MHS267" s="102"/>
      <c r="MHT267" s="102"/>
      <c r="MHU267" s="102"/>
      <c r="MHV267" s="102"/>
      <c r="MHW267" s="102"/>
      <c r="MHX267" s="102"/>
      <c r="MHY267" s="102"/>
      <c r="MHZ267" s="102"/>
      <c r="MIA267" s="102"/>
      <c r="MIB267" s="102"/>
      <c r="MIC267" s="102"/>
      <c r="MID267" s="102"/>
      <c r="MIE267" s="102"/>
      <c r="MIF267" s="102"/>
      <c r="MIG267" s="102"/>
      <c r="MIH267" s="102"/>
      <c r="MII267" s="102"/>
      <c r="MIJ267" s="102"/>
      <c r="MIK267" s="102"/>
      <c r="MIL267" s="102"/>
      <c r="MIM267" s="102"/>
      <c r="MIN267" s="102"/>
      <c r="MIO267" s="102"/>
      <c r="MIP267" s="102"/>
      <c r="MIQ267" s="102"/>
      <c r="MIR267" s="102"/>
      <c r="MIS267" s="102"/>
      <c r="MIT267" s="102"/>
      <c r="MIU267" s="102"/>
      <c r="MIV267" s="102"/>
      <c r="MIW267" s="102"/>
      <c r="MIX267" s="102"/>
      <c r="MIY267" s="102"/>
      <c r="MIZ267" s="102"/>
      <c r="MJA267" s="102"/>
      <c r="MJB267" s="102"/>
      <c r="MJC267" s="102"/>
      <c r="MJD267" s="102"/>
      <c r="MJE267" s="102"/>
      <c r="MJF267" s="102"/>
      <c r="MJG267" s="102"/>
      <c r="MJH267" s="102"/>
      <c r="MJI267" s="102"/>
      <c r="MJJ267" s="102"/>
      <c r="MJK267" s="102"/>
      <c r="MJL267" s="102"/>
      <c r="MJM267" s="102"/>
      <c r="MJN267" s="102"/>
      <c r="MJO267" s="102"/>
      <c r="MJP267" s="102"/>
      <c r="MJQ267" s="102"/>
      <c r="MJR267" s="102"/>
      <c r="MJS267" s="102"/>
      <c r="MJT267" s="102"/>
      <c r="MJU267" s="102"/>
      <c r="MJV267" s="102"/>
      <c r="MJW267" s="102"/>
      <c r="MJX267" s="102"/>
      <c r="MJY267" s="102"/>
      <c r="MJZ267" s="102"/>
      <c r="MKA267" s="102"/>
      <c r="MKB267" s="102"/>
      <c r="MKC267" s="102"/>
      <c r="MKD267" s="102"/>
      <c r="MKE267" s="102"/>
      <c r="MKF267" s="102"/>
      <c r="MKG267" s="102"/>
      <c r="MKH267" s="102"/>
      <c r="MKI267" s="102"/>
      <c r="MKJ267" s="102"/>
      <c r="MKK267" s="102"/>
      <c r="MKL267" s="102"/>
      <c r="MKM267" s="102"/>
      <c r="MKN267" s="102"/>
      <c r="MKO267" s="102"/>
      <c r="MKP267" s="102"/>
      <c r="MKQ267" s="102"/>
      <c r="MKR267" s="102"/>
      <c r="MKS267" s="102"/>
      <c r="MKT267" s="102"/>
      <c r="MKU267" s="102"/>
      <c r="MKV267" s="102"/>
      <c r="MKW267" s="102"/>
      <c r="MKX267" s="102"/>
      <c r="MKY267" s="102"/>
      <c r="MKZ267" s="102"/>
      <c r="MLA267" s="102"/>
      <c r="MLB267" s="102"/>
      <c r="MLC267" s="102"/>
      <c r="MLD267" s="102"/>
      <c r="MLE267" s="102"/>
      <c r="MLF267" s="102"/>
      <c r="MLG267" s="102"/>
      <c r="MLH267" s="102"/>
      <c r="MLI267" s="102"/>
      <c r="MLJ267" s="102"/>
      <c r="MLK267" s="102"/>
      <c r="MLL267" s="102"/>
      <c r="MLM267" s="102"/>
      <c r="MLN267" s="102"/>
      <c r="MLO267" s="102"/>
      <c r="MLP267" s="102"/>
      <c r="MLQ267" s="102"/>
      <c r="MLR267" s="102"/>
      <c r="MLS267" s="102"/>
      <c r="MLT267" s="102"/>
      <c r="MLU267" s="102"/>
      <c r="MLV267" s="102"/>
      <c r="MLW267" s="102"/>
      <c r="MLX267" s="102"/>
      <c r="MLY267" s="102"/>
      <c r="MLZ267" s="102"/>
      <c r="MMA267" s="102"/>
      <c r="MMB267" s="102"/>
      <c r="MMC267" s="102"/>
      <c r="MMD267" s="102"/>
      <c r="MME267" s="102"/>
      <c r="MMF267" s="102"/>
      <c r="MMG267" s="102"/>
      <c r="MMH267" s="102"/>
      <c r="MMI267" s="102"/>
      <c r="MMJ267" s="102"/>
      <c r="MMK267" s="102"/>
      <c r="MML267" s="102"/>
      <c r="MMM267" s="102"/>
      <c r="MMN267" s="102"/>
      <c r="MMO267" s="102"/>
      <c r="MMP267" s="102"/>
      <c r="MMQ267" s="102"/>
      <c r="MMR267" s="102"/>
      <c r="MMS267" s="102"/>
      <c r="MMT267" s="102"/>
      <c r="MMU267" s="102"/>
      <c r="MMV267" s="102"/>
      <c r="MMW267" s="102"/>
      <c r="MMX267" s="102"/>
      <c r="MMY267" s="102"/>
      <c r="MMZ267" s="102"/>
      <c r="MNA267" s="102"/>
      <c r="MNB267" s="102"/>
      <c r="MNC267" s="102"/>
      <c r="MND267" s="102"/>
      <c r="MNE267" s="102"/>
      <c r="MNF267" s="102"/>
      <c r="MNG267" s="102"/>
      <c r="MNH267" s="102"/>
      <c r="MNI267" s="102"/>
      <c r="MNJ267" s="102"/>
      <c r="MNK267" s="102"/>
      <c r="MNL267" s="102"/>
      <c r="MNM267" s="102"/>
      <c r="MNN267" s="102"/>
      <c r="MNO267" s="102"/>
      <c r="MNP267" s="102"/>
      <c r="MNQ267" s="102"/>
      <c r="MNR267" s="102"/>
      <c r="MNS267" s="102"/>
      <c r="MNT267" s="102"/>
      <c r="MNU267" s="102"/>
      <c r="MNV267" s="102"/>
      <c r="MNW267" s="102"/>
      <c r="MNX267" s="102"/>
      <c r="MNY267" s="102"/>
      <c r="MNZ267" s="102"/>
      <c r="MOA267" s="102"/>
      <c r="MOB267" s="102"/>
      <c r="MOC267" s="102"/>
      <c r="MOD267" s="102"/>
      <c r="MOE267" s="102"/>
      <c r="MOF267" s="102"/>
      <c r="MOG267" s="102"/>
      <c r="MOH267" s="102"/>
      <c r="MOI267" s="102"/>
      <c r="MOJ267" s="102"/>
      <c r="MOK267" s="102"/>
      <c r="MOL267" s="102"/>
      <c r="MOM267" s="102"/>
      <c r="MON267" s="102"/>
      <c r="MOO267" s="102"/>
      <c r="MOP267" s="102"/>
      <c r="MOQ267" s="102"/>
      <c r="MOR267" s="102"/>
      <c r="MOS267" s="102"/>
      <c r="MOT267" s="102"/>
      <c r="MOU267" s="102"/>
      <c r="MOV267" s="102"/>
      <c r="MOW267" s="102"/>
      <c r="MOX267" s="102"/>
      <c r="MOY267" s="102"/>
      <c r="MOZ267" s="102"/>
      <c r="MPA267" s="102"/>
      <c r="MPB267" s="102"/>
      <c r="MPC267" s="102"/>
      <c r="MPD267" s="102"/>
      <c r="MPE267" s="102"/>
      <c r="MPF267" s="102"/>
      <c r="MPG267" s="102"/>
      <c r="MPH267" s="102"/>
      <c r="MPI267" s="102"/>
      <c r="MPJ267" s="102"/>
      <c r="MPK267" s="102"/>
      <c r="MPL267" s="102"/>
      <c r="MPM267" s="102"/>
      <c r="MPN267" s="102"/>
      <c r="MPO267" s="102"/>
      <c r="MPP267" s="102"/>
      <c r="MPQ267" s="102"/>
      <c r="MPR267" s="102"/>
      <c r="MPS267" s="102"/>
      <c r="MPT267" s="102"/>
      <c r="MPU267" s="102"/>
      <c r="MPV267" s="102"/>
      <c r="MPW267" s="102"/>
      <c r="MPX267" s="102"/>
      <c r="MPY267" s="102"/>
      <c r="MPZ267" s="102"/>
      <c r="MQA267" s="102"/>
      <c r="MQB267" s="102"/>
      <c r="MQC267" s="102"/>
      <c r="MQD267" s="102"/>
      <c r="MQE267" s="102"/>
      <c r="MQF267" s="102"/>
      <c r="MQG267" s="102"/>
      <c r="MQH267" s="102"/>
      <c r="MQI267" s="102"/>
      <c r="MQJ267" s="102"/>
      <c r="MQK267" s="102"/>
      <c r="MQL267" s="102"/>
      <c r="MQM267" s="102"/>
      <c r="MQN267" s="102"/>
      <c r="MQO267" s="102"/>
      <c r="MQP267" s="102"/>
      <c r="MQQ267" s="102"/>
      <c r="MQR267" s="102"/>
      <c r="MQS267" s="102"/>
      <c r="MQT267" s="102"/>
      <c r="MQU267" s="102"/>
      <c r="MQV267" s="102"/>
      <c r="MQW267" s="102"/>
      <c r="MQX267" s="102"/>
      <c r="MQY267" s="102"/>
      <c r="MQZ267" s="102"/>
      <c r="MRA267" s="102"/>
      <c r="MRB267" s="102"/>
      <c r="MRC267" s="102"/>
      <c r="MRD267" s="102"/>
      <c r="MRE267" s="102"/>
      <c r="MRF267" s="102"/>
      <c r="MRG267" s="102"/>
      <c r="MRH267" s="102"/>
      <c r="MRI267" s="102"/>
      <c r="MRJ267" s="102"/>
      <c r="MRK267" s="102"/>
      <c r="MRL267" s="102"/>
      <c r="MRM267" s="102"/>
      <c r="MRN267" s="102"/>
      <c r="MRO267" s="102"/>
      <c r="MRP267" s="102"/>
      <c r="MRQ267" s="102"/>
      <c r="MRR267" s="102"/>
      <c r="MRS267" s="102"/>
      <c r="MRT267" s="102"/>
      <c r="MRU267" s="102"/>
      <c r="MRV267" s="102"/>
      <c r="MRW267" s="102"/>
      <c r="MRX267" s="102"/>
      <c r="MRY267" s="102"/>
      <c r="MRZ267" s="102"/>
      <c r="MSA267" s="102"/>
      <c r="MSB267" s="102"/>
      <c r="MSC267" s="102"/>
      <c r="MSD267" s="102"/>
      <c r="MSE267" s="102"/>
      <c r="MSF267" s="102"/>
      <c r="MSG267" s="102"/>
      <c r="MSH267" s="102"/>
      <c r="MSI267" s="102"/>
      <c r="MSJ267" s="102"/>
      <c r="MSK267" s="102"/>
      <c r="MSL267" s="102"/>
      <c r="MSM267" s="102"/>
      <c r="MSN267" s="102"/>
      <c r="MSO267" s="102"/>
      <c r="MSP267" s="102"/>
      <c r="MSQ267" s="102"/>
      <c r="MSR267" s="102"/>
      <c r="MSS267" s="102"/>
      <c r="MST267" s="102"/>
      <c r="MSU267" s="102"/>
      <c r="MSV267" s="102"/>
      <c r="MSW267" s="102"/>
      <c r="MSX267" s="102"/>
      <c r="MSY267" s="102"/>
      <c r="MSZ267" s="102"/>
      <c r="MTA267" s="102"/>
      <c r="MTB267" s="102"/>
      <c r="MTC267" s="102"/>
      <c r="MTD267" s="102"/>
      <c r="MTE267" s="102"/>
      <c r="MTF267" s="102"/>
      <c r="MTG267" s="102"/>
      <c r="MTH267" s="102"/>
      <c r="MTI267" s="102"/>
      <c r="MTJ267" s="102"/>
      <c r="MTK267" s="102"/>
      <c r="MTL267" s="102"/>
      <c r="MTM267" s="102"/>
      <c r="MTN267" s="102"/>
      <c r="MTO267" s="102"/>
      <c r="MTP267" s="102"/>
      <c r="MTQ267" s="102"/>
      <c r="MTR267" s="102"/>
      <c r="MTS267" s="102"/>
      <c r="MTT267" s="102"/>
      <c r="MTU267" s="102"/>
      <c r="MTV267" s="102"/>
      <c r="MTW267" s="102"/>
      <c r="MTX267" s="102"/>
      <c r="MTY267" s="102"/>
      <c r="MTZ267" s="102"/>
      <c r="MUA267" s="102"/>
      <c r="MUB267" s="102"/>
      <c r="MUC267" s="102"/>
      <c r="MUD267" s="102"/>
      <c r="MUE267" s="102"/>
      <c r="MUF267" s="102"/>
      <c r="MUG267" s="102"/>
      <c r="MUH267" s="102"/>
      <c r="MUI267" s="102"/>
      <c r="MUJ267" s="102"/>
      <c r="MUK267" s="102"/>
      <c r="MUL267" s="102"/>
      <c r="MUM267" s="102"/>
      <c r="MUN267" s="102"/>
      <c r="MUO267" s="102"/>
      <c r="MUP267" s="102"/>
      <c r="MUQ267" s="102"/>
      <c r="MUR267" s="102"/>
      <c r="MUS267" s="102"/>
      <c r="MUT267" s="102"/>
      <c r="MUU267" s="102"/>
      <c r="MUV267" s="102"/>
      <c r="MUW267" s="102"/>
      <c r="MUX267" s="102"/>
      <c r="MUY267" s="102"/>
      <c r="MUZ267" s="102"/>
      <c r="MVA267" s="102"/>
      <c r="MVB267" s="102"/>
      <c r="MVC267" s="102"/>
      <c r="MVD267" s="102"/>
      <c r="MVE267" s="102"/>
      <c r="MVF267" s="102"/>
      <c r="MVG267" s="102"/>
      <c r="MVH267" s="102"/>
      <c r="MVI267" s="102"/>
      <c r="MVJ267" s="102"/>
      <c r="MVK267" s="102"/>
      <c r="MVL267" s="102"/>
      <c r="MVM267" s="102"/>
      <c r="MVN267" s="102"/>
      <c r="MVO267" s="102"/>
      <c r="MVP267" s="102"/>
      <c r="MVQ267" s="102"/>
      <c r="MVR267" s="102"/>
      <c r="MVS267" s="102"/>
      <c r="MVT267" s="102"/>
      <c r="MVU267" s="102"/>
      <c r="MVV267" s="102"/>
      <c r="MVW267" s="102"/>
      <c r="MVX267" s="102"/>
      <c r="MVY267" s="102"/>
      <c r="MVZ267" s="102"/>
      <c r="MWA267" s="102"/>
      <c r="MWB267" s="102"/>
      <c r="MWC267" s="102"/>
      <c r="MWD267" s="102"/>
      <c r="MWE267" s="102"/>
      <c r="MWF267" s="102"/>
      <c r="MWG267" s="102"/>
      <c r="MWH267" s="102"/>
      <c r="MWI267" s="102"/>
      <c r="MWJ267" s="102"/>
      <c r="MWK267" s="102"/>
      <c r="MWL267" s="102"/>
      <c r="MWM267" s="102"/>
      <c r="MWN267" s="102"/>
      <c r="MWO267" s="102"/>
      <c r="MWP267" s="102"/>
      <c r="MWQ267" s="102"/>
      <c r="MWR267" s="102"/>
      <c r="MWS267" s="102"/>
      <c r="MWT267" s="102"/>
      <c r="MWU267" s="102"/>
      <c r="MWV267" s="102"/>
      <c r="MWW267" s="102"/>
      <c r="MWX267" s="102"/>
      <c r="MWY267" s="102"/>
      <c r="MWZ267" s="102"/>
      <c r="MXA267" s="102"/>
      <c r="MXB267" s="102"/>
      <c r="MXC267" s="102"/>
      <c r="MXD267" s="102"/>
      <c r="MXE267" s="102"/>
      <c r="MXF267" s="102"/>
      <c r="MXG267" s="102"/>
      <c r="MXH267" s="102"/>
      <c r="MXI267" s="102"/>
      <c r="MXJ267" s="102"/>
      <c r="MXK267" s="102"/>
      <c r="MXL267" s="102"/>
      <c r="MXM267" s="102"/>
      <c r="MXN267" s="102"/>
      <c r="MXO267" s="102"/>
      <c r="MXP267" s="102"/>
      <c r="MXQ267" s="102"/>
      <c r="MXR267" s="102"/>
      <c r="MXS267" s="102"/>
      <c r="MXT267" s="102"/>
      <c r="MXU267" s="102"/>
      <c r="MXV267" s="102"/>
      <c r="MXW267" s="102"/>
      <c r="MXX267" s="102"/>
      <c r="MXY267" s="102"/>
      <c r="MXZ267" s="102"/>
      <c r="MYA267" s="102"/>
      <c r="MYB267" s="102"/>
      <c r="MYC267" s="102"/>
      <c r="MYD267" s="102"/>
      <c r="MYE267" s="102"/>
      <c r="MYF267" s="102"/>
      <c r="MYG267" s="102"/>
      <c r="MYH267" s="102"/>
      <c r="MYI267" s="102"/>
      <c r="MYJ267" s="102"/>
      <c r="MYK267" s="102"/>
      <c r="MYL267" s="102"/>
      <c r="MYM267" s="102"/>
      <c r="MYN267" s="102"/>
      <c r="MYO267" s="102"/>
      <c r="MYP267" s="102"/>
      <c r="MYQ267" s="102"/>
      <c r="MYR267" s="102"/>
      <c r="MYS267" s="102"/>
      <c r="MYT267" s="102"/>
      <c r="MYU267" s="102"/>
      <c r="MYV267" s="102"/>
      <c r="MYW267" s="102"/>
      <c r="MYX267" s="102"/>
      <c r="MYY267" s="102"/>
      <c r="MYZ267" s="102"/>
      <c r="MZA267" s="102"/>
      <c r="MZB267" s="102"/>
      <c r="MZC267" s="102"/>
      <c r="MZD267" s="102"/>
      <c r="MZE267" s="102"/>
      <c r="MZF267" s="102"/>
      <c r="MZG267" s="102"/>
      <c r="MZH267" s="102"/>
      <c r="MZI267" s="102"/>
      <c r="MZJ267" s="102"/>
      <c r="MZK267" s="102"/>
      <c r="MZL267" s="102"/>
      <c r="MZM267" s="102"/>
      <c r="MZN267" s="102"/>
      <c r="MZO267" s="102"/>
      <c r="MZP267" s="102"/>
      <c r="MZQ267" s="102"/>
      <c r="MZR267" s="102"/>
      <c r="MZS267" s="102"/>
      <c r="MZT267" s="102"/>
      <c r="MZU267" s="102"/>
      <c r="MZV267" s="102"/>
      <c r="MZW267" s="102"/>
      <c r="MZX267" s="102"/>
      <c r="MZY267" s="102"/>
      <c r="MZZ267" s="102"/>
      <c r="NAA267" s="102"/>
      <c r="NAB267" s="102"/>
      <c r="NAC267" s="102"/>
      <c r="NAD267" s="102"/>
      <c r="NAE267" s="102"/>
      <c r="NAF267" s="102"/>
      <c r="NAG267" s="102"/>
      <c r="NAH267" s="102"/>
      <c r="NAI267" s="102"/>
      <c r="NAJ267" s="102"/>
      <c r="NAK267" s="102"/>
      <c r="NAL267" s="102"/>
      <c r="NAM267" s="102"/>
      <c r="NAN267" s="102"/>
      <c r="NAO267" s="102"/>
      <c r="NAP267" s="102"/>
      <c r="NAQ267" s="102"/>
      <c r="NAR267" s="102"/>
      <c r="NAS267" s="102"/>
      <c r="NAT267" s="102"/>
      <c r="NAU267" s="102"/>
      <c r="NAV267" s="102"/>
      <c r="NAW267" s="102"/>
      <c r="NAX267" s="102"/>
      <c r="NAY267" s="102"/>
      <c r="NAZ267" s="102"/>
      <c r="NBA267" s="102"/>
      <c r="NBB267" s="102"/>
      <c r="NBC267" s="102"/>
      <c r="NBD267" s="102"/>
      <c r="NBE267" s="102"/>
      <c r="NBF267" s="102"/>
      <c r="NBG267" s="102"/>
      <c r="NBH267" s="102"/>
      <c r="NBI267" s="102"/>
      <c r="NBJ267" s="102"/>
      <c r="NBK267" s="102"/>
      <c r="NBL267" s="102"/>
      <c r="NBM267" s="102"/>
      <c r="NBN267" s="102"/>
      <c r="NBO267" s="102"/>
      <c r="NBP267" s="102"/>
      <c r="NBQ267" s="102"/>
      <c r="NBR267" s="102"/>
      <c r="NBS267" s="102"/>
      <c r="NBT267" s="102"/>
      <c r="NBU267" s="102"/>
      <c r="NBV267" s="102"/>
      <c r="NBW267" s="102"/>
      <c r="NBX267" s="102"/>
      <c r="NBY267" s="102"/>
      <c r="NBZ267" s="102"/>
      <c r="NCA267" s="102"/>
      <c r="NCB267" s="102"/>
      <c r="NCC267" s="102"/>
      <c r="NCD267" s="102"/>
      <c r="NCE267" s="102"/>
      <c r="NCF267" s="102"/>
      <c r="NCG267" s="102"/>
      <c r="NCH267" s="102"/>
      <c r="NCI267" s="102"/>
      <c r="NCJ267" s="102"/>
      <c r="NCK267" s="102"/>
      <c r="NCL267" s="102"/>
      <c r="NCM267" s="102"/>
      <c r="NCN267" s="102"/>
      <c r="NCO267" s="102"/>
      <c r="NCP267" s="102"/>
      <c r="NCQ267" s="102"/>
      <c r="NCR267" s="102"/>
      <c r="NCS267" s="102"/>
      <c r="NCT267" s="102"/>
      <c r="NCU267" s="102"/>
      <c r="NCV267" s="102"/>
      <c r="NCW267" s="102"/>
      <c r="NCX267" s="102"/>
      <c r="NCY267" s="102"/>
      <c r="NCZ267" s="102"/>
      <c r="NDA267" s="102"/>
      <c r="NDB267" s="102"/>
      <c r="NDC267" s="102"/>
      <c r="NDD267" s="102"/>
      <c r="NDE267" s="102"/>
      <c r="NDF267" s="102"/>
      <c r="NDG267" s="102"/>
      <c r="NDH267" s="102"/>
      <c r="NDI267" s="102"/>
      <c r="NDJ267" s="102"/>
      <c r="NDK267" s="102"/>
      <c r="NDL267" s="102"/>
      <c r="NDM267" s="102"/>
      <c r="NDN267" s="102"/>
      <c r="NDO267" s="102"/>
      <c r="NDP267" s="102"/>
      <c r="NDQ267" s="102"/>
      <c r="NDR267" s="102"/>
      <c r="NDS267" s="102"/>
      <c r="NDT267" s="102"/>
      <c r="NDU267" s="102"/>
      <c r="NDV267" s="102"/>
      <c r="NDW267" s="102"/>
      <c r="NDX267" s="102"/>
      <c r="NDY267" s="102"/>
      <c r="NDZ267" s="102"/>
      <c r="NEA267" s="102"/>
      <c r="NEB267" s="102"/>
      <c r="NEC267" s="102"/>
      <c r="NED267" s="102"/>
      <c r="NEE267" s="102"/>
      <c r="NEF267" s="102"/>
      <c r="NEG267" s="102"/>
      <c r="NEH267" s="102"/>
      <c r="NEI267" s="102"/>
      <c r="NEJ267" s="102"/>
      <c r="NEK267" s="102"/>
      <c r="NEL267" s="102"/>
      <c r="NEM267" s="102"/>
      <c r="NEN267" s="102"/>
      <c r="NEO267" s="102"/>
      <c r="NEP267" s="102"/>
      <c r="NEQ267" s="102"/>
      <c r="NER267" s="102"/>
      <c r="NES267" s="102"/>
      <c r="NET267" s="102"/>
      <c r="NEU267" s="102"/>
      <c r="NEV267" s="102"/>
      <c r="NEW267" s="102"/>
      <c r="NEX267" s="102"/>
      <c r="NEY267" s="102"/>
      <c r="NEZ267" s="102"/>
      <c r="NFA267" s="102"/>
      <c r="NFB267" s="102"/>
      <c r="NFC267" s="102"/>
      <c r="NFD267" s="102"/>
      <c r="NFE267" s="102"/>
      <c r="NFF267" s="102"/>
      <c r="NFG267" s="102"/>
      <c r="NFH267" s="102"/>
      <c r="NFI267" s="102"/>
      <c r="NFJ267" s="102"/>
      <c r="NFK267" s="102"/>
      <c r="NFL267" s="102"/>
      <c r="NFM267" s="102"/>
      <c r="NFN267" s="102"/>
      <c r="NFO267" s="102"/>
      <c r="NFP267" s="102"/>
      <c r="NFQ267" s="102"/>
      <c r="NFR267" s="102"/>
      <c r="NFS267" s="102"/>
      <c r="NFT267" s="102"/>
      <c r="NFU267" s="102"/>
      <c r="NFV267" s="102"/>
      <c r="NFW267" s="102"/>
      <c r="NFX267" s="102"/>
      <c r="NFY267" s="102"/>
      <c r="NFZ267" s="102"/>
      <c r="NGA267" s="102"/>
      <c r="NGB267" s="102"/>
      <c r="NGC267" s="102"/>
      <c r="NGD267" s="102"/>
      <c r="NGE267" s="102"/>
      <c r="NGF267" s="102"/>
      <c r="NGG267" s="102"/>
      <c r="NGH267" s="102"/>
      <c r="NGI267" s="102"/>
      <c r="NGJ267" s="102"/>
      <c r="NGK267" s="102"/>
      <c r="NGL267" s="102"/>
      <c r="NGM267" s="102"/>
      <c r="NGN267" s="102"/>
      <c r="NGO267" s="102"/>
      <c r="NGP267" s="102"/>
      <c r="NGQ267" s="102"/>
      <c r="NGR267" s="102"/>
      <c r="NGS267" s="102"/>
      <c r="NGT267" s="102"/>
      <c r="NGU267" s="102"/>
      <c r="NGV267" s="102"/>
      <c r="NGW267" s="102"/>
      <c r="NGX267" s="102"/>
      <c r="NGY267" s="102"/>
      <c r="NGZ267" s="102"/>
      <c r="NHA267" s="102"/>
      <c r="NHB267" s="102"/>
      <c r="NHC267" s="102"/>
      <c r="NHD267" s="102"/>
      <c r="NHE267" s="102"/>
      <c r="NHF267" s="102"/>
      <c r="NHG267" s="102"/>
      <c r="NHH267" s="102"/>
      <c r="NHI267" s="102"/>
      <c r="NHJ267" s="102"/>
      <c r="NHK267" s="102"/>
      <c r="NHL267" s="102"/>
      <c r="NHM267" s="102"/>
      <c r="NHN267" s="102"/>
      <c r="NHO267" s="102"/>
      <c r="NHP267" s="102"/>
      <c r="NHQ267" s="102"/>
      <c r="NHR267" s="102"/>
      <c r="NHS267" s="102"/>
      <c r="NHT267" s="102"/>
      <c r="NHU267" s="102"/>
      <c r="NHV267" s="102"/>
      <c r="NHW267" s="102"/>
      <c r="NHX267" s="102"/>
      <c r="NHY267" s="102"/>
      <c r="NHZ267" s="102"/>
      <c r="NIA267" s="102"/>
      <c r="NIB267" s="102"/>
      <c r="NIC267" s="102"/>
      <c r="NID267" s="102"/>
      <c r="NIE267" s="102"/>
      <c r="NIF267" s="102"/>
      <c r="NIG267" s="102"/>
      <c r="NIH267" s="102"/>
      <c r="NII267" s="102"/>
      <c r="NIJ267" s="102"/>
      <c r="NIK267" s="102"/>
      <c r="NIL267" s="102"/>
      <c r="NIM267" s="102"/>
      <c r="NIN267" s="102"/>
      <c r="NIO267" s="102"/>
      <c r="NIP267" s="102"/>
      <c r="NIQ267" s="102"/>
      <c r="NIR267" s="102"/>
      <c r="NIS267" s="102"/>
      <c r="NIT267" s="102"/>
      <c r="NIU267" s="102"/>
      <c r="NIV267" s="102"/>
      <c r="NIW267" s="102"/>
      <c r="NIX267" s="102"/>
      <c r="NIY267" s="102"/>
      <c r="NIZ267" s="102"/>
      <c r="NJA267" s="102"/>
      <c r="NJB267" s="102"/>
      <c r="NJC267" s="102"/>
      <c r="NJD267" s="102"/>
      <c r="NJE267" s="102"/>
      <c r="NJF267" s="102"/>
      <c r="NJG267" s="102"/>
      <c r="NJH267" s="102"/>
      <c r="NJI267" s="102"/>
      <c r="NJJ267" s="102"/>
      <c r="NJK267" s="102"/>
      <c r="NJL267" s="102"/>
      <c r="NJM267" s="102"/>
      <c r="NJN267" s="102"/>
      <c r="NJO267" s="102"/>
      <c r="NJP267" s="102"/>
      <c r="NJQ267" s="102"/>
      <c r="NJR267" s="102"/>
      <c r="NJS267" s="102"/>
      <c r="NJT267" s="102"/>
      <c r="NJU267" s="102"/>
      <c r="NJV267" s="102"/>
      <c r="NJW267" s="102"/>
      <c r="NJX267" s="102"/>
      <c r="NJY267" s="102"/>
      <c r="NJZ267" s="102"/>
      <c r="NKA267" s="102"/>
      <c r="NKB267" s="102"/>
      <c r="NKC267" s="102"/>
      <c r="NKD267" s="102"/>
      <c r="NKE267" s="102"/>
      <c r="NKF267" s="102"/>
      <c r="NKG267" s="102"/>
      <c r="NKH267" s="102"/>
      <c r="NKI267" s="102"/>
      <c r="NKJ267" s="102"/>
      <c r="NKK267" s="102"/>
      <c r="NKL267" s="102"/>
      <c r="NKM267" s="102"/>
      <c r="NKN267" s="102"/>
      <c r="NKO267" s="102"/>
      <c r="NKP267" s="102"/>
      <c r="NKQ267" s="102"/>
      <c r="NKR267" s="102"/>
      <c r="NKS267" s="102"/>
      <c r="NKT267" s="102"/>
      <c r="NKU267" s="102"/>
      <c r="NKV267" s="102"/>
      <c r="NKW267" s="102"/>
      <c r="NKX267" s="102"/>
      <c r="NKY267" s="102"/>
      <c r="NKZ267" s="102"/>
      <c r="NLA267" s="102"/>
      <c r="NLB267" s="102"/>
      <c r="NLC267" s="102"/>
      <c r="NLD267" s="102"/>
      <c r="NLE267" s="102"/>
      <c r="NLF267" s="102"/>
      <c r="NLG267" s="102"/>
      <c r="NLH267" s="102"/>
      <c r="NLI267" s="102"/>
      <c r="NLJ267" s="102"/>
      <c r="NLK267" s="102"/>
      <c r="NLL267" s="102"/>
      <c r="NLM267" s="102"/>
      <c r="NLN267" s="102"/>
      <c r="NLO267" s="102"/>
      <c r="NLP267" s="102"/>
      <c r="NLQ267" s="102"/>
      <c r="NLR267" s="102"/>
      <c r="NLS267" s="102"/>
      <c r="NLT267" s="102"/>
      <c r="NLU267" s="102"/>
      <c r="NLV267" s="102"/>
      <c r="NLW267" s="102"/>
      <c r="NLX267" s="102"/>
      <c r="NLY267" s="102"/>
      <c r="NLZ267" s="102"/>
      <c r="NMA267" s="102"/>
      <c r="NMB267" s="102"/>
      <c r="NMC267" s="102"/>
      <c r="NMD267" s="102"/>
      <c r="NME267" s="102"/>
      <c r="NMF267" s="102"/>
      <c r="NMG267" s="102"/>
      <c r="NMH267" s="102"/>
      <c r="NMI267" s="102"/>
      <c r="NMJ267" s="102"/>
      <c r="NMK267" s="102"/>
      <c r="NML267" s="102"/>
      <c r="NMM267" s="102"/>
      <c r="NMN267" s="102"/>
      <c r="NMO267" s="102"/>
      <c r="NMP267" s="102"/>
      <c r="NMQ267" s="102"/>
      <c r="NMR267" s="102"/>
      <c r="NMS267" s="102"/>
      <c r="NMT267" s="102"/>
      <c r="NMU267" s="102"/>
      <c r="NMV267" s="102"/>
      <c r="NMW267" s="102"/>
      <c r="NMX267" s="102"/>
      <c r="NMY267" s="102"/>
      <c r="NMZ267" s="102"/>
      <c r="NNA267" s="102"/>
      <c r="NNB267" s="102"/>
      <c r="NNC267" s="102"/>
      <c r="NND267" s="102"/>
      <c r="NNE267" s="102"/>
      <c r="NNF267" s="102"/>
      <c r="NNG267" s="102"/>
      <c r="NNH267" s="102"/>
      <c r="NNI267" s="102"/>
      <c r="NNJ267" s="102"/>
      <c r="NNK267" s="102"/>
      <c r="NNL267" s="102"/>
      <c r="NNM267" s="102"/>
      <c r="NNN267" s="102"/>
      <c r="NNO267" s="102"/>
      <c r="NNP267" s="102"/>
      <c r="NNQ267" s="102"/>
      <c r="NNR267" s="102"/>
      <c r="NNS267" s="102"/>
      <c r="NNT267" s="102"/>
      <c r="NNU267" s="102"/>
      <c r="NNV267" s="102"/>
      <c r="NNW267" s="102"/>
      <c r="NNX267" s="102"/>
      <c r="NNY267" s="102"/>
      <c r="NNZ267" s="102"/>
      <c r="NOA267" s="102"/>
      <c r="NOB267" s="102"/>
      <c r="NOC267" s="102"/>
      <c r="NOD267" s="102"/>
      <c r="NOE267" s="102"/>
      <c r="NOF267" s="102"/>
      <c r="NOG267" s="102"/>
      <c r="NOH267" s="102"/>
      <c r="NOI267" s="102"/>
      <c r="NOJ267" s="102"/>
      <c r="NOK267" s="102"/>
      <c r="NOL267" s="102"/>
      <c r="NOM267" s="102"/>
      <c r="NON267" s="102"/>
      <c r="NOO267" s="102"/>
      <c r="NOP267" s="102"/>
      <c r="NOQ267" s="102"/>
      <c r="NOR267" s="102"/>
      <c r="NOS267" s="102"/>
      <c r="NOT267" s="102"/>
      <c r="NOU267" s="102"/>
      <c r="NOV267" s="102"/>
      <c r="NOW267" s="102"/>
      <c r="NOX267" s="102"/>
      <c r="NOY267" s="102"/>
      <c r="NOZ267" s="102"/>
      <c r="NPA267" s="102"/>
      <c r="NPB267" s="102"/>
      <c r="NPC267" s="102"/>
      <c r="NPD267" s="102"/>
      <c r="NPE267" s="102"/>
      <c r="NPF267" s="102"/>
      <c r="NPG267" s="102"/>
      <c r="NPH267" s="102"/>
      <c r="NPI267" s="102"/>
      <c r="NPJ267" s="102"/>
      <c r="NPK267" s="102"/>
      <c r="NPL267" s="102"/>
      <c r="NPM267" s="102"/>
      <c r="NPN267" s="102"/>
      <c r="NPO267" s="102"/>
      <c r="NPP267" s="102"/>
      <c r="NPQ267" s="102"/>
      <c r="NPR267" s="102"/>
      <c r="NPS267" s="102"/>
      <c r="NPT267" s="102"/>
      <c r="NPU267" s="102"/>
      <c r="NPV267" s="102"/>
      <c r="NPW267" s="102"/>
      <c r="NPX267" s="102"/>
      <c r="NPY267" s="102"/>
      <c r="NPZ267" s="102"/>
      <c r="NQA267" s="102"/>
      <c r="NQB267" s="102"/>
      <c r="NQC267" s="102"/>
      <c r="NQD267" s="102"/>
      <c r="NQE267" s="102"/>
      <c r="NQF267" s="102"/>
      <c r="NQG267" s="102"/>
      <c r="NQH267" s="102"/>
      <c r="NQI267" s="102"/>
      <c r="NQJ267" s="102"/>
      <c r="NQK267" s="102"/>
      <c r="NQL267" s="102"/>
      <c r="NQM267" s="102"/>
      <c r="NQN267" s="102"/>
      <c r="NQO267" s="102"/>
      <c r="NQP267" s="102"/>
      <c r="NQQ267" s="102"/>
      <c r="NQR267" s="102"/>
      <c r="NQS267" s="102"/>
      <c r="NQT267" s="102"/>
      <c r="NQU267" s="102"/>
      <c r="NQV267" s="102"/>
      <c r="NQW267" s="102"/>
      <c r="NQX267" s="102"/>
      <c r="NQY267" s="102"/>
      <c r="NQZ267" s="102"/>
      <c r="NRA267" s="102"/>
      <c r="NRB267" s="102"/>
      <c r="NRC267" s="102"/>
      <c r="NRD267" s="102"/>
      <c r="NRE267" s="102"/>
      <c r="NRF267" s="102"/>
      <c r="NRG267" s="102"/>
      <c r="NRH267" s="102"/>
      <c r="NRI267" s="102"/>
      <c r="NRJ267" s="102"/>
      <c r="NRK267" s="102"/>
      <c r="NRL267" s="102"/>
      <c r="NRM267" s="102"/>
      <c r="NRN267" s="102"/>
      <c r="NRO267" s="102"/>
      <c r="NRP267" s="102"/>
      <c r="NRQ267" s="102"/>
      <c r="NRR267" s="102"/>
      <c r="NRS267" s="102"/>
      <c r="NRT267" s="102"/>
      <c r="NRU267" s="102"/>
      <c r="NRV267" s="102"/>
      <c r="NRW267" s="102"/>
      <c r="NRX267" s="102"/>
      <c r="NRY267" s="102"/>
      <c r="NRZ267" s="102"/>
      <c r="NSA267" s="102"/>
      <c r="NSB267" s="102"/>
      <c r="NSC267" s="102"/>
      <c r="NSD267" s="102"/>
      <c r="NSE267" s="102"/>
      <c r="NSF267" s="102"/>
      <c r="NSG267" s="102"/>
      <c r="NSH267" s="102"/>
      <c r="NSI267" s="102"/>
      <c r="NSJ267" s="102"/>
      <c r="NSK267" s="102"/>
      <c r="NSL267" s="102"/>
      <c r="NSM267" s="102"/>
      <c r="NSN267" s="102"/>
      <c r="NSO267" s="102"/>
      <c r="NSP267" s="102"/>
      <c r="NSQ267" s="102"/>
      <c r="NSR267" s="102"/>
      <c r="NSS267" s="102"/>
      <c r="NST267" s="102"/>
      <c r="NSU267" s="102"/>
      <c r="NSV267" s="102"/>
      <c r="NSW267" s="102"/>
      <c r="NSX267" s="102"/>
      <c r="NSY267" s="102"/>
      <c r="NSZ267" s="102"/>
      <c r="NTA267" s="102"/>
      <c r="NTB267" s="102"/>
      <c r="NTC267" s="102"/>
      <c r="NTD267" s="102"/>
      <c r="NTE267" s="102"/>
      <c r="NTF267" s="102"/>
      <c r="NTG267" s="102"/>
      <c r="NTH267" s="102"/>
      <c r="NTI267" s="102"/>
      <c r="NTJ267" s="102"/>
      <c r="NTK267" s="102"/>
      <c r="NTL267" s="102"/>
      <c r="NTM267" s="102"/>
      <c r="NTN267" s="102"/>
      <c r="NTO267" s="102"/>
      <c r="NTP267" s="102"/>
      <c r="NTQ267" s="102"/>
      <c r="NTR267" s="102"/>
      <c r="NTS267" s="102"/>
      <c r="NTT267" s="102"/>
      <c r="NTU267" s="102"/>
      <c r="NTV267" s="102"/>
      <c r="NTW267" s="102"/>
      <c r="NTX267" s="102"/>
      <c r="NTY267" s="102"/>
      <c r="NTZ267" s="102"/>
      <c r="NUA267" s="102"/>
      <c r="NUB267" s="102"/>
      <c r="NUC267" s="102"/>
      <c r="NUD267" s="102"/>
      <c r="NUE267" s="102"/>
      <c r="NUF267" s="102"/>
      <c r="NUG267" s="102"/>
      <c r="NUH267" s="102"/>
      <c r="NUI267" s="102"/>
      <c r="NUJ267" s="102"/>
      <c r="NUK267" s="102"/>
      <c r="NUL267" s="102"/>
      <c r="NUM267" s="102"/>
      <c r="NUN267" s="102"/>
      <c r="NUO267" s="102"/>
      <c r="NUP267" s="102"/>
      <c r="NUQ267" s="102"/>
      <c r="NUR267" s="102"/>
      <c r="NUS267" s="102"/>
      <c r="NUT267" s="102"/>
      <c r="NUU267" s="102"/>
      <c r="NUV267" s="102"/>
      <c r="NUW267" s="102"/>
      <c r="NUX267" s="102"/>
      <c r="NUY267" s="102"/>
      <c r="NUZ267" s="102"/>
      <c r="NVA267" s="102"/>
      <c r="NVB267" s="102"/>
      <c r="NVC267" s="102"/>
      <c r="NVD267" s="102"/>
      <c r="NVE267" s="102"/>
      <c r="NVF267" s="102"/>
      <c r="NVG267" s="102"/>
      <c r="NVH267" s="102"/>
      <c r="NVI267" s="102"/>
      <c r="NVJ267" s="102"/>
      <c r="NVK267" s="102"/>
      <c r="NVL267" s="102"/>
      <c r="NVM267" s="102"/>
      <c r="NVN267" s="102"/>
      <c r="NVO267" s="102"/>
      <c r="NVP267" s="102"/>
      <c r="NVQ267" s="102"/>
      <c r="NVR267" s="102"/>
      <c r="NVS267" s="102"/>
      <c r="NVT267" s="102"/>
      <c r="NVU267" s="102"/>
      <c r="NVV267" s="102"/>
      <c r="NVW267" s="102"/>
      <c r="NVX267" s="102"/>
      <c r="NVY267" s="102"/>
      <c r="NVZ267" s="102"/>
      <c r="NWA267" s="102"/>
      <c r="NWB267" s="102"/>
      <c r="NWC267" s="102"/>
      <c r="NWD267" s="102"/>
      <c r="NWE267" s="102"/>
      <c r="NWF267" s="102"/>
      <c r="NWG267" s="102"/>
      <c r="NWH267" s="102"/>
      <c r="NWI267" s="102"/>
      <c r="NWJ267" s="102"/>
      <c r="NWK267" s="102"/>
      <c r="NWL267" s="102"/>
      <c r="NWM267" s="102"/>
      <c r="NWN267" s="102"/>
      <c r="NWO267" s="102"/>
      <c r="NWP267" s="102"/>
      <c r="NWQ267" s="102"/>
      <c r="NWR267" s="102"/>
      <c r="NWS267" s="102"/>
      <c r="NWT267" s="102"/>
      <c r="NWU267" s="102"/>
      <c r="NWV267" s="102"/>
      <c r="NWW267" s="102"/>
      <c r="NWX267" s="102"/>
      <c r="NWY267" s="102"/>
      <c r="NWZ267" s="102"/>
      <c r="NXA267" s="102"/>
      <c r="NXB267" s="102"/>
      <c r="NXC267" s="102"/>
      <c r="NXD267" s="102"/>
      <c r="NXE267" s="102"/>
      <c r="NXF267" s="102"/>
      <c r="NXG267" s="102"/>
      <c r="NXH267" s="102"/>
      <c r="NXI267" s="102"/>
      <c r="NXJ267" s="102"/>
      <c r="NXK267" s="102"/>
      <c r="NXL267" s="102"/>
      <c r="NXM267" s="102"/>
      <c r="NXN267" s="102"/>
      <c r="NXO267" s="102"/>
      <c r="NXP267" s="102"/>
      <c r="NXQ267" s="102"/>
      <c r="NXR267" s="102"/>
      <c r="NXS267" s="102"/>
      <c r="NXT267" s="102"/>
      <c r="NXU267" s="102"/>
      <c r="NXV267" s="102"/>
      <c r="NXW267" s="102"/>
      <c r="NXX267" s="102"/>
      <c r="NXY267" s="102"/>
      <c r="NXZ267" s="102"/>
      <c r="NYA267" s="102"/>
      <c r="NYB267" s="102"/>
      <c r="NYC267" s="102"/>
      <c r="NYD267" s="102"/>
      <c r="NYE267" s="102"/>
      <c r="NYF267" s="102"/>
      <c r="NYG267" s="102"/>
      <c r="NYH267" s="102"/>
      <c r="NYI267" s="102"/>
      <c r="NYJ267" s="102"/>
      <c r="NYK267" s="102"/>
      <c r="NYL267" s="102"/>
      <c r="NYM267" s="102"/>
      <c r="NYN267" s="102"/>
      <c r="NYO267" s="102"/>
      <c r="NYP267" s="102"/>
      <c r="NYQ267" s="102"/>
      <c r="NYR267" s="102"/>
      <c r="NYS267" s="102"/>
      <c r="NYT267" s="102"/>
      <c r="NYU267" s="102"/>
      <c r="NYV267" s="102"/>
      <c r="NYW267" s="102"/>
      <c r="NYX267" s="102"/>
      <c r="NYY267" s="102"/>
      <c r="NYZ267" s="102"/>
      <c r="NZA267" s="102"/>
      <c r="NZB267" s="102"/>
      <c r="NZC267" s="102"/>
      <c r="NZD267" s="102"/>
      <c r="NZE267" s="102"/>
      <c r="NZF267" s="102"/>
      <c r="NZG267" s="102"/>
      <c r="NZH267" s="102"/>
      <c r="NZI267" s="102"/>
      <c r="NZJ267" s="102"/>
      <c r="NZK267" s="102"/>
      <c r="NZL267" s="102"/>
      <c r="NZM267" s="102"/>
      <c r="NZN267" s="102"/>
      <c r="NZO267" s="102"/>
      <c r="NZP267" s="102"/>
      <c r="NZQ267" s="102"/>
      <c r="NZR267" s="102"/>
      <c r="NZS267" s="102"/>
      <c r="NZT267" s="102"/>
      <c r="NZU267" s="102"/>
      <c r="NZV267" s="102"/>
      <c r="NZW267" s="102"/>
      <c r="NZX267" s="102"/>
      <c r="NZY267" s="102"/>
      <c r="NZZ267" s="102"/>
      <c r="OAA267" s="102"/>
      <c r="OAB267" s="102"/>
      <c r="OAC267" s="102"/>
      <c r="OAD267" s="102"/>
      <c r="OAE267" s="102"/>
      <c r="OAF267" s="102"/>
      <c r="OAG267" s="102"/>
      <c r="OAH267" s="102"/>
      <c r="OAI267" s="102"/>
      <c r="OAJ267" s="102"/>
      <c r="OAK267" s="102"/>
      <c r="OAL267" s="102"/>
      <c r="OAM267" s="102"/>
      <c r="OAN267" s="102"/>
      <c r="OAO267" s="102"/>
      <c r="OAP267" s="102"/>
      <c r="OAQ267" s="102"/>
      <c r="OAR267" s="102"/>
      <c r="OAS267" s="102"/>
      <c r="OAT267" s="102"/>
      <c r="OAU267" s="102"/>
      <c r="OAV267" s="102"/>
      <c r="OAW267" s="102"/>
      <c r="OAX267" s="102"/>
      <c r="OAY267" s="102"/>
      <c r="OAZ267" s="102"/>
      <c r="OBA267" s="102"/>
      <c r="OBB267" s="102"/>
      <c r="OBC267" s="102"/>
      <c r="OBD267" s="102"/>
      <c r="OBE267" s="102"/>
      <c r="OBF267" s="102"/>
      <c r="OBG267" s="102"/>
      <c r="OBH267" s="102"/>
      <c r="OBI267" s="102"/>
      <c r="OBJ267" s="102"/>
      <c r="OBK267" s="102"/>
      <c r="OBL267" s="102"/>
      <c r="OBM267" s="102"/>
      <c r="OBN267" s="102"/>
      <c r="OBO267" s="102"/>
      <c r="OBP267" s="102"/>
      <c r="OBQ267" s="102"/>
      <c r="OBR267" s="102"/>
      <c r="OBS267" s="102"/>
      <c r="OBT267" s="102"/>
      <c r="OBU267" s="102"/>
      <c r="OBV267" s="102"/>
      <c r="OBW267" s="102"/>
      <c r="OBX267" s="102"/>
      <c r="OBY267" s="102"/>
      <c r="OBZ267" s="102"/>
      <c r="OCA267" s="102"/>
      <c r="OCB267" s="102"/>
      <c r="OCC267" s="102"/>
      <c r="OCD267" s="102"/>
      <c r="OCE267" s="102"/>
      <c r="OCF267" s="102"/>
      <c r="OCG267" s="102"/>
      <c r="OCH267" s="102"/>
      <c r="OCI267" s="102"/>
      <c r="OCJ267" s="102"/>
      <c r="OCK267" s="102"/>
      <c r="OCL267" s="102"/>
      <c r="OCM267" s="102"/>
      <c r="OCN267" s="102"/>
      <c r="OCO267" s="102"/>
      <c r="OCP267" s="102"/>
      <c r="OCQ267" s="102"/>
      <c r="OCR267" s="102"/>
      <c r="OCS267" s="102"/>
      <c r="OCT267" s="102"/>
      <c r="OCU267" s="102"/>
      <c r="OCV267" s="102"/>
      <c r="OCW267" s="102"/>
      <c r="OCX267" s="102"/>
      <c r="OCY267" s="102"/>
      <c r="OCZ267" s="102"/>
      <c r="ODA267" s="102"/>
      <c r="ODB267" s="102"/>
      <c r="ODC267" s="102"/>
      <c r="ODD267" s="102"/>
      <c r="ODE267" s="102"/>
      <c r="ODF267" s="102"/>
      <c r="ODG267" s="102"/>
      <c r="ODH267" s="102"/>
      <c r="ODI267" s="102"/>
      <c r="ODJ267" s="102"/>
      <c r="ODK267" s="102"/>
      <c r="ODL267" s="102"/>
      <c r="ODM267" s="102"/>
      <c r="ODN267" s="102"/>
      <c r="ODO267" s="102"/>
      <c r="ODP267" s="102"/>
      <c r="ODQ267" s="102"/>
      <c r="ODR267" s="102"/>
      <c r="ODS267" s="102"/>
      <c r="ODT267" s="102"/>
      <c r="ODU267" s="102"/>
      <c r="ODV267" s="102"/>
      <c r="ODW267" s="102"/>
      <c r="ODX267" s="102"/>
      <c r="ODY267" s="102"/>
      <c r="ODZ267" s="102"/>
      <c r="OEA267" s="102"/>
      <c r="OEB267" s="102"/>
      <c r="OEC267" s="102"/>
      <c r="OED267" s="102"/>
      <c r="OEE267" s="102"/>
      <c r="OEF267" s="102"/>
      <c r="OEG267" s="102"/>
      <c r="OEH267" s="102"/>
      <c r="OEI267" s="102"/>
      <c r="OEJ267" s="102"/>
      <c r="OEK267" s="102"/>
      <c r="OEL267" s="102"/>
      <c r="OEM267" s="102"/>
      <c r="OEN267" s="102"/>
      <c r="OEO267" s="102"/>
      <c r="OEP267" s="102"/>
      <c r="OEQ267" s="102"/>
      <c r="OER267" s="102"/>
      <c r="OES267" s="102"/>
      <c r="OET267" s="102"/>
      <c r="OEU267" s="102"/>
      <c r="OEV267" s="102"/>
      <c r="OEW267" s="102"/>
      <c r="OEX267" s="102"/>
      <c r="OEY267" s="102"/>
      <c r="OEZ267" s="102"/>
      <c r="OFA267" s="102"/>
      <c r="OFB267" s="102"/>
      <c r="OFC267" s="102"/>
      <c r="OFD267" s="102"/>
      <c r="OFE267" s="102"/>
      <c r="OFF267" s="102"/>
      <c r="OFG267" s="102"/>
      <c r="OFH267" s="102"/>
      <c r="OFI267" s="102"/>
      <c r="OFJ267" s="102"/>
      <c r="OFK267" s="102"/>
      <c r="OFL267" s="102"/>
      <c r="OFM267" s="102"/>
      <c r="OFN267" s="102"/>
      <c r="OFO267" s="102"/>
      <c r="OFP267" s="102"/>
      <c r="OFQ267" s="102"/>
      <c r="OFR267" s="102"/>
      <c r="OFS267" s="102"/>
      <c r="OFT267" s="102"/>
      <c r="OFU267" s="102"/>
      <c r="OFV267" s="102"/>
      <c r="OFW267" s="102"/>
      <c r="OFX267" s="102"/>
      <c r="OFY267" s="102"/>
      <c r="OFZ267" s="102"/>
      <c r="OGA267" s="102"/>
      <c r="OGB267" s="102"/>
      <c r="OGC267" s="102"/>
      <c r="OGD267" s="102"/>
      <c r="OGE267" s="102"/>
      <c r="OGF267" s="102"/>
      <c r="OGG267" s="102"/>
      <c r="OGH267" s="102"/>
      <c r="OGI267" s="102"/>
      <c r="OGJ267" s="102"/>
      <c r="OGK267" s="102"/>
      <c r="OGL267" s="102"/>
      <c r="OGM267" s="102"/>
      <c r="OGN267" s="102"/>
      <c r="OGO267" s="102"/>
      <c r="OGP267" s="102"/>
      <c r="OGQ267" s="102"/>
      <c r="OGR267" s="102"/>
      <c r="OGS267" s="102"/>
      <c r="OGT267" s="102"/>
      <c r="OGU267" s="102"/>
      <c r="OGV267" s="102"/>
      <c r="OGW267" s="102"/>
      <c r="OGX267" s="102"/>
      <c r="OGY267" s="102"/>
      <c r="OGZ267" s="102"/>
      <c r="OHA267" s="102"/>
      <c r="OHB267" s="102"/>
      <c r="OHC267" s="102"/>
      <c r="OHD267" s="102"/>
      <c r="OHE267" s="102"/>
      <c r="OHF267" s="102"/>
      <c r="OHG267" s="102"/>
      <c r="OHH267" s="102"/>
      <c r="OHI267" s="102"/>
      <c r="OHJ267" s="102"/>
      <c r="OHK267" s="102"/>
      <c r="OHL267" s="102"/>
      <c r="OHM267" s="102"/>
      <c r="OHN267" s="102"/>
      <c r="OHO267" s="102"/>
      <c r="OHP267" s="102"/>
      <c r="OHQ267" s="102"/>
      <c r="OHR267" s="102"/>
      <c r="OHS267" s="102"/>
      <c r="OHT267" s="102"/>
      <c r="OHU267" s="102"/>
      <c r="OHV267" s="102"/>
      <c r="OHW267" s="102"/>
      <c r="OHX267" s="102"/>
      <c r="OHY267" s="102"/>
      <c r="OHZ267" s="102"/>
      <c r="OIA267" s="102"/>
      <c r="OIB267" s="102"/>
      <c r="OIC267" s="102"/>
      <c r="OID267" s="102"/>
      <c r="OIE267" s="102"/>
      <c r="OIF267" s="102"/>
      <c r="OIG267" s="102"/>
      <c r="OIH267" s="102"/>
      <c r="OII267" s="102"/>
      <c r="OIJ267" s="102"/>
      <c r="OIK267" s="102"/>
      <c r="OIL267" s="102"/>
      <c r="OIM267" s="102"/>
      <c r="OIN267" s="102"/>
      <c r="OIO267" s="102"/>
      <c r="OIP267" s="102"/>
      <c r="OIQ267" s="102"/>
      <c r="OIR267" s="102"/>
      <c r="OIS267" s="102"/>
      <c r="OIT267" s="102"/>
      <c r="OIU267" s="102"/>
      <c r="OIV267" s="102"/>
      <c r="OIW267" s="102"/>
      <c r="OIX267" s="102"/>
      <c r="OIY267" s="102"/>
      <c r="OIZ267" s="102"/>
      <c r="OJA267" s="102"/>
      <c r="OJB267" s="102"/>
      <c r="OJC267" s="102"/>
      <c r="OJD267" s="102"/>
      <c r="OJE267" s="102"/>
      <c r="OJF267" s="102"/>
      <c r="OJG267" s="102"/>
      <c r="OJH267" s="102"/>
      <c r="OJI267" s="102"/>
      <c r="OJJ267" s="102"/>
      <c r="OJK267" s="102"/>
      <c r="OJL267" s="102"/>
      <c r="OJM267" s="102"/>
      <c r="OJN267" s="102"/>
      <c r="OJO267" s="102"/>
      <c r="OJP267" s="102"/>
      <c r="OJQ267" s="102"/>
      <c r="OJR267" s="102"/>
      <c r="OJS267" s="102"/>
      <c r="OJT267" s="102"/>
      <c r="OJU267" s="102"/>
      <c r="OJV267" s="102"/>
      <c r="OJW267" s="102"/>
      <c r="OJX267" s="102"/>
      <c r="OJY267" s="102"/>
      <c r="OJZ267" s="102"/>
      <c r="OKA267" s="102"/>
      <c r="OKB267" s="102"/>
      <c r="OKC267" s="102"/>
      <c r="OKD267" s="102"/>
      <c r="OKE267" s="102"/>
      <c r="OKF267" s="102"/>
      <c r="OKG267" s="102"/>
      <c r="OKH267" s="102"/>
      <c r="OKI267" s="102"/>
      <c r="OKJ267" s="102"/>
      <c r="OKK267" s="102"/>
      <c r="OKL267" s="102"/>
      <c r="OKM267" s="102"/>
      <c r="OKN267" s="102"/>
      <c r="OKO267" s="102"/>
      <c r="OKP267" s="102"/>
      <c r="OKQ267" s="102"/>
      <c r="OKR267" s="102"/>
      <c r="OKS267" s="102"/>
      <c r="OKT267" s="102"/>
      <c r="OKU267" s="102"/>
      <c r="OKV267" s="102"/>
      <c r="OKW267" s="102"/>
      <c r="OKX267" s="102"/>
      <c r="OKY267" s="102"/>
      <c r="OKZ267" s="102"/>
      <c r="OLA267" s="102"/>
      <c r="OLB267" s="102"/>
      <c r="OLC267" s="102"/>
      <c r="OLD267" s="102"/>
      <c r="OLE267" s="102"/>
      <c r="OLF267" s="102"/>
      <c r="OLG267" s="102"/>
      <c r="OLH267" s="102"/>
      <c r="OLI267" s="102"/>
      <c r="OLJ267" s="102"/>
      <c r="OLK267" s="102"/>
      <c r="OLL267" s="102"/>
      <c r="OLM267" s="102"/>
      <c r="OLN267" s="102"/>
      <c r="OLO267" s="102"/>
      <c r="OLP267" s="102"/>
      <c r="OLQ267" s="102"/>
      <c r="OLR267" s="102"/>
      <c r="OLS267" s="102"/>
      <c r="OLT267" s="102"/>
      <c r="OLU267" s="102"/>
      <c r="OLV267" s="102"/>
      <c r="OLW267" s="102"/>
      <c r="OLX267" s="102"/>
      <c r="OLY267" s="102"/>
      <c r="OLZ267" s="102"/>
      <c r="OMA267" s="102"/>
      <c r="OMB267" s="102"/>
      <c r="OMC267" s="102"/>
      <c r="OMD267" s="102"/>
      <c r="OME267" s="102"/>
      <c r="OMF267" s="102"/>
      <c r="OMG267" s="102"/>
      <c r="OMH267" s="102"/>
      <c r="OMI267" s="102"/>
      <c r="OMJ267" s="102"/>
      <c r="OMK267" s="102"/>
      <c r="OML267" s="102"/>
      <c r="OMM267" s="102"/>
      <c r="OMN267" s="102"/>
      <c r="OMO267" s="102"/>
      <c r="OMP267" s="102"/>
      <c r="OMQ267" s="102"/>
      <c r="OMR267" s="102"/>
      <c r="OMS267" s="102"/>
      <c r="OMT267" s="102"/>
      <c r="OMU267" s="102"/>
      <c r="OMV267" s="102"/>
      <c r="OMW267" s="102"/>
      <c r="OMX267" s="102"/>
      <c r="OMY267" s="102"/>
      <c r="OMZ267" s="102"/>
      <c r="ONA267" s="102"/>
      <c r="ONB267" s="102"/>
      <c r="ONC267" s="102"/>
      <c r="OND267" s="102"/>
      <c r="ONE267" s="102"/>
      <c r="ONF267" s="102"/>
      <c r="ONG267" s="102"/>
      <c r="ONH267" s="102"/>
      <c r="ONI267" s="102"/>
      <c r="ONJ267" s="102"/>
      <c r="ONK267" s="102"/>
      <c r="ONL267" s="102"/>
      <c r="ONM267" s="102"/>
      <c r="ONN267" s="102"/>
      <c r="ONO267" s="102"/>
      <c r="ONP267" s="102"/>
      <c r="ONQ267" s="102"/>
      <c r="ONR267" s="102"/>
      <c r="ONS267" s="102"/>
      <c r="ONT267" s="102"/>
      <c r="ONU267" s="102"/>
      <c r="ONV267" s="102"/>
      <c r="ONW267" s="102"/>
      <c r="ONX267" s="102"/>
      <c r="ONY267" s="102"/>
      <c r="ONZ267" s="102"/>
      <c r="OOA267" s="102"/>
      <c r="OOB267" s="102"/>
      <c r="OOC267" s="102"/>
      <c r="OOD267" s="102"/>
      <c r="OOE267" s="102"/>
      <c r="OOF267" s="102"/>
      <c r="OOG267" s="102"/>
      <c r="OOH267" s="102"/>
      <c r="OOI267" s="102"/>
      <c r="OOJ267" s="102"/>
      <c r="OOK267" s="102"/>
      <c r="OOL267" s="102"/>
      <c r="OOM267" s="102"/>
      <c r="OON267" s="102"/>
      <c r="OOO267" s="102"/>
      <c r="OOP267" s="102"/>
      <c r="OOQ267" s="102"/>
      <c r="OOR267" s="102"/>
      <c r="OOS267" s="102"/>
      <c r="OOT267" s="102"/>
      <c r="OOU267" s="102"/>
      <c r="OOV267" s="102"/>
      <c r="OOW267" s="102"/>
      <c r="OOX267" s="102"/>
      <c r="OOY267" s="102"/>
      <c r="OOZ267" s="102"/>
      <c r="OPA267" s="102"/>
      <c r="OPB267" s="102"/>
      <c r="OPC267" s="102"/>
      <c r="OPD267" s="102"/>
      <c r="OPE267" s="102"/>
      <c r="OPF267" s="102"/>
      <c r="OPG267" s="102"/>
      <c r="OPH267" s="102"/>
      <c r="OPI267" s="102"/>
      <c r="OPJ267" s="102"/>
      <c r="OPK267" s="102"/>
      <c r="OPL267" s="102"/>
      <c r="OPM267" s="102"/>
      <c r="OPN267" s="102"/>
      <c r="OPO267" s="102"/>
      <c r="OPP267" s="102"/>
      <c r="OPQ267" s="102"/>
      <c r="OPR267" s="102"/>
      <c r="OPS267" s="102"/>
      <c r="OPT267" s="102"/>
      <c r="OPU267" s="102"/>
      <c r="OPV267" s="102"/>
      <c r="OPW267" s="102"/>
      <c r="OPX267" s="102"/>
      <c r="OPY267" s="102"/>
      <c r="OPZ267" s="102"/>
      <c r="OQA267" s="102"/>
      <c r="OQB267" s="102"/>
      <c r="OQC267" s="102"/>
      <c r="OQD267" s="102"/>
      <c r="OQE267" s="102"/>
      <c r="OQF267" s="102"/>
      <c r="OQG267" s="102"/>
      <c r="OQH267" s="102"/>
      <c r="OQI267" s="102"/>
      <c r="OQJ267" s="102"/>
      <c r="OQK267" s="102"/>
      <c r="OQL267" s="102"/>
      <c r="OQM267" s="102"/>
      <c r="OQN267" s="102"/>
      <c r="OQO267" s="102"/>
      <c r="OQP267" s="102"/>
      <c r="OQQ267" s="102"/>
      <c r="OQR267" s="102"/>
      <c r="OQS267" s="102"/>
      <c r="OQT267" s="102"/>
      <c r="OQU267" s="102"/>
      <c r="OQV267" s="102"/>
      <c r="OQW267" s="102"/>
      <c r="OQX267" s="102"/>
      <c r="OQY267" s="102"/>
      <c r="OQZ267" s="102"/>
      <c r="ORA267" s="102"/>
      <c r="ORB267" s="102"/>
      <c r="ORC267" s="102"/>
      <c r="ORD267" s="102"/>
      <c r="ORE267" s="102"/>
      <c r="ORF267" s="102"/>
      <c r="ORG267" s="102"/>
      <c r="ORH267" s="102"/>
      <c r="ORI267" s="102"/>
      <c r="ORJ267" s="102"/>
      <c r="ORK267" s="102"/>
      <c r="ORL267" s="102"/>
      <c r="ORM267" s="102"/>
      <c r="ORN267" s="102"/>
      <c r="ORO267" s="102"/>
      <c r="ORP267" s="102"/>
      <c r="ORQ267" s="102"/>
      <c r="ORR267" s="102"/>
      <c r="ORS267" s="102"/>
      <c r="ORT267" s="102"/>
      <c r="ORU267" s="102"/>
      <c r="ORV267" s="102"/>
      <c r="ORW267" s="102"/>
      <c r="ORX267" s="102"/>
      <c r="ORY267" s="102"/>
      <c r="ORZ267" s="102"/>
      <c r="OSA267" s="102"/>
      <c r="OSB267" s="102"/>
      <c r="OSC267" s="102"/>
      <c r="OSD267" s="102"/>
      <c r="OSE267" s="102"/>
      <c r="OSF267" s="102"/>
      <c r="OSG267" s="102"/>
      <c r="OSH267" s="102"/>
      <c r="OSI267" s="102"/>
      <c r="OSJ267" s="102"/>
      <c r="OSK267" s="102"/>
      <c r="OSL267" s="102"/>
      <c r="OSM267" s="102"/>
      <c r="OSN267" s="102"/>
      <c r="OSO267" s="102"/>
      <c r="OSP267" s="102"/>
      <c r="OSQ267" s="102"/>
      <c r="OSR267" s="102"/>
      <c r="OSS267" s="102"/>
      <c r="OST267" s="102"/>
      <c r="OSU267" s="102"/>
      <c r="OSV267" s="102"/>
      <c r="OSW267" s="102"/>
      <c r="OSX267" s="102"/>
      <c r="OSY267" s="102"/>
      <c r="OSZ267" s="102"/>
      <c r="OTA267" s="102"/>
      <c r="OTB267" s="102"/>
      <c r="OTC267" s="102"/>
      <c r="OTD267" s="102"/>
      <c r="OTE267" s="102"/>
      <c r="OTF267" s="102"/>
      <c r="OTG267" s="102"/>
      <c r="OTH267" s="102"/>
      <c r="OTI267" s="102"/>
      <c r="OTJ267" s="102"/>
      <c r="OTK267" s="102"/>
      <c r="OTL267" s="102"/>
      <c r="OTM267" s="102"/>
      <c r="OTN267" s="102"/>
      <c r="OTO267" s="102"/>
      <c r="OTP267" s="102"/>
      <c r="OTQ267" s="102"/>
      <c r="OTR267" s="102"/>
      <c r="OTS267" s="102"/>
      <c r="OTT267" s="102"/>
      <c r="OTU267" s="102"/>
      <c r="OTV267" s="102"/>
      <c r="OTW267" s="102"/>
      <c r="OTX267" s="102"/>
      <c r="OTY267" s="102"/>
      <c r="OTZ267" s="102"/>
      <c r="OUA267" s="102"/>
      <c r="OUB267" s="102"/>
      <c r="OUC267" s="102"/>
      <c r="OUD267" s="102"/>
      <c r="OUE267" s="102"/>
      <c r="OUF267" s="102"/>
      <c r="OUG267" s="102"/>
      <c r="OUH267" s="102"/>
      <c r="OUI267" s="102"/>
      <c r="OUJ267" s="102"/>
      <c r="OUK267" s="102"/>
      <c r="OUL267" s="102"/>
      <c r="OUM267" s="102"/>
      <c r="OUN267" s="102"/>
      <c r="OUO267" s="102"/>
      <c r="OUP267" s="102"/>
      <c r="OUQ267" s="102"/>
      <c r="OUR267" s="102"/>
      <c r="OUS267" s="102"/>
      <c r="OUT267" s="102"/>
      <c r="OUU267" s="102"/>
      <c r="OUV267" s="102"/>
      <c r="OUW267" s="102"/>
      <c r="OUX267" s="102"/>
      <c r="OUY267" s="102"/>
      <c r="OUZ267" s="102"/>
      <c r="OVA267" s="102"/>
      <c r="OVB267" s="102"/>
      <c r="OVC267" s="102"/>
      <c r="OVD267" s="102"/>
      <c r="OVE267" s="102"/>
      <c r="OVF267" s="102"/>
      <c r="OVG267" s="102"/>
      <c r="OVH267" s="102"/>
      <c r="OVI267" s="102"/>
      <c r="OVJ267" s="102"/>
      <c r="OVK267" s="102"/>
      <c r="OVL267" s="102"/>
      <c r="OVM267" s="102"/>
      <c r="OVN267" s="102"/>
      <c r="OVO267" s="102"/>
      <c r="OVP267" s="102"/>
      <c r="OVQ267" s="102"/>
      <c r="OVR267" s="102"/>
      <c r="OVS267" s="102"/>
      <c r="OVT267" s="102"/>
      <c r="OVU267" s="102"/>
      <c r="OVV267" s="102"/>
      <c r="OVW267" s="102"/>
      <c r="OVX267" s="102"/>
      <c r="OVY267" s="102"/>
      <c r="OVZ267" s="102"/>
      <c r="OWA267" s="102"/>
      <c r="OWB267" s="102"/>
      <c r="OWC267" s="102"/>
      <c r="OWD267" s="102"/>
      <c r="OWE267" s="102"/>
      <c r="OWF267" s="102"/>
      <c r="OWG267" s="102"/>
      <c r="OWH267" s="102"/>
      <c r="OWI267" s="102"/>
      <c r="OWJ267" s="102"/>
      <c r="OWK267" s="102"/>
      <c r="OWL267" s="102"/>
      <c r="OWM267" s="102"/>
      <c r="OWN267" s="102"/>
      <c r="OWO267" s="102"/>
      <c r="OWP267" s="102"/>
      <c r="OWQ267" s="102"/>
      <c r="OWR267" s="102"/>
      <c r="OWS267" s="102"/>
      <c r="OWT267" s="102"/>
      <c r="OWU267" s="102"/>
      <c r="OWV267" s="102"/>
      <c r="OWW267" s="102"/>
      <c r="OWX267" s="102"/>
      <c r="OWY267" s="102"/>
      <c r="OWZ267" s="102"/>
      <c r="OXA267" s="102"/>
      <c r="OXB267" s="102"/>
      <c r="OXC267" s="102"/>
      <c r="OXD267" s="102"/>
      <c r="OXE267" s="102"/>
      <c r="OXF267" s="102"/>
      <c r="OXG267" s="102"/>
      <c r="OXH267" s="102"/>
      <c r="OXI267" s="102"/>
      <c r="OXJ267" s="102"/>
      <c r="OXK267" s="102"/>
      <c r="OXL267" s="102"/>
      <c r="OXM267" s="102"/>
      <c r="OXN267" s="102"/>
      <c r="OXO267" s="102"/>
      <c r="OXP267" s="102"/>
      <c r="OXQ267" s="102"/>
      <c r="OXR267" s="102"/>
      <c r="OXS267" s="102"/>
      <c r="OXT267" s="102"/>
      <c r="OXU267" s="102"/>
      <c r="OXV267" s="102"/>
      <c r="OXW267" s="102"/>
      <c r="OXX267" s="102"/>
      <c r="OXY267" s="102"/>
      <c r="OXZ267" s="102"/>
      <c r="OYA267" s="102"/>
      <c r="OYB267" s="102"/>
      <c r="OYC267" s="102"/>
      <c r="OYD267" s="102"/>
      <c r="OYE267" s="102"/>
      <c r="OYF267" s="102"/>
      <c r="OYG267" s="102"/>
      <c r="OYH267" s="102"/>
      <c r="OYI267" s="102"/>
      <c r="OYJ267" s="102"/>
      <c r="OYK267" s="102"/>
      <c r="OYL267" s="102"/>
      <c r="OYM267" s="102"/>
      <c r="OYN267" s="102"/>
      <c r="OYO267" s="102"/>
      <c r="OYP267" s="102"/>
      <c r="OYQ267" s="102"/>
      <c r="OYR267" s="102"/>
      <c r="OYS267" s="102"/>
      <c r="OYT267" s="102"/>
      <c r="OYU267" s="102"/>
      <c r="OYV267" s="102"/>
      <c r="OYW267" s="102"/>
      <c r="OYX267" s="102"/>
      <c r="OYY267" s="102"/>
      <c r="OYZ267" s="102"/>
      <c r="OZA267" s="102"/>
      <c r="OZB267" s="102"/>
      <c r="OZC267" s="102"/>
      <c r="OZD267" s="102"/>
      <c r="OZE267" s="102"/>
      <c r="OZF267" s="102"/>
      <c r="OZG267" s="102"/>
      <c r="OZH267" s="102"/>
      <c r="OZI267" s="102"/>
      <c r="OZJ267" s="102"/>
      <c r="OZK267" s="102"/>
      <c r="OZL267" s="102"/>
      <c r="OZM267" s="102"/>
      <c r="OZN267" s="102"/>
      <c r="OZO267" s="102"/>
      <c r="OZP267" s="102"/>
      <c r="OZQ267" s="102"/>
      <c r="OZR267" s="102"/>
      <c r="OZS267" s="102"/>
      <c r="OZT267" s="102"/>
      <c r="OZU267" s="102"/>
      <c r="OZV267" s="102"/>
      <c r="OZW267" s="102"/>
      <c r="OZX267" s="102"/>
      <c r="OZY267" s="102"/>
      <c r="OZZ267" s="102"/>
      <c r="PAA267" s="102"/>
      <c r="PAB267" s="102"/>
      <c r="PAC267" s="102"/>
      <c r="PAD267" s="102"/>
      <c r="PAE267" s="102"/>
      <c r="PAF267" s="102"/>
      <c r="PAG267" s="102"/>
      <c r="PAH267" s="102"/>
      <c r="PAI267" s="102"/>
      <c r="PAJ267" s="102"/>
      <c r="PAK267" s="102"/>
      <c r="PAL267" s="102"/>
      <c r="PAM267" s="102"/>
      <c r="PAN267" s="102"/>
      <c r="PAO267" s="102"/>
      <c r="PAP267" s="102"/>
      <c r="PAQ267" s="102"/>
      <c r="PAR267" s="102"/>
      <c r="PAS267" s="102"/>
      <c r="PAT267" s="102"/>
      <c r="PAU267" s="102"/>
      <c r="PAV267" s="102"/>
      <c r="PAW267" s="102"/>
      <c r="PAX267" s="102"/>
      <c r="PAY267" s="102"/>
      <c r="PAZ267" s="102"/>
      <c r="PBA267" s="102"/>
      <c r="PBB267" s="102"/>
      <c r="PBC267" s="102"/>
      <c r="PBD267" s="102"/>
      <c r="PBE267" s="102"/>
      <c r="PBF267" s="102"/>
      <c r="PBG267" s="102"/>
      <c r="PBH267" s="102"/>
      <c r="PBI267" s="102"/>
      <c r="PBJ267" s="102"/>
      <c r="PBK267" s="102"/>
      <c r="PBL267" s="102"/>
      <c r="PBM267" s="102"/>
      <c r="PBN267" s="102"/>
      <c r="PBO267" s="102"/>
      <c r="PBP267" s="102"/>
      <c r="PBQ267" s="102"/>
      <c r="PBR267" s="102"/>
      <c r="PBS267" s="102"/>
      <c r="PBT267" s="102"/>
      <c r="PBU267" s="102"/>
      <c r="PBV267" s="102"/>
      <c r="PBW267" s="102"/>
      <c r="PBX267" s="102"/>
      <c r="PBY267" s="102"/>
      <c r="PBZ267" s="102"/>
      <c r="PCA267" s="102"/>
      <c r="PCB267" s="102"/>
      <c r="PCC267" s="102"/>
      <c r="PCD267" s="102"/>
      <c r="PCE267" s="102"/>
      <c r="PCF267" s="102"/>
      <c r="PCG267" s="102"/>
      <c r="PCH267" s="102"/>
      <c r="PCI267" s="102"/>
      <c r="PCJ267" s="102"/>
      <c r="PCK267" s="102"/>
      <c r="PCL267" s="102"/>
      <c r="PCM267" s="102"/>
      <c r="PCN267" s="102"/>
      <c r="PCO267" s="102"/>
      <c r="PCP267" s="102"/>
      <c r="PCQ267" s="102"/>
      <c r="PCR267" s="102"/>
      <c r="PCS267" s="102"/>
      <c r="PCT267" s="102"/>
      <c r="PCU267" s="102"/>
      <c r="PCV267" s="102"/>
      <c r="PCW267" s="102"/>
      <c r="PCX267" s="102"/>
      <c r="PCY267" s="102"/>
      <c r="PCZ267" s="102"/>
      <c r="PDA267" s="102"/>
      <c r="PDB267" s="102"/>
      <c r="PDC267" s="102"/>
      <c r="PDD267" s="102"/>
      <c r="PDE267" s="102"/>
      <c r="PDF267" s="102"/>
      <c r="PDG267" s="102"/>
      <c r="PDH267" s="102"/>
      <c r="PDI267" s="102"/>
      <c r="PDJ267" s="102"/>
      <c r="PDK267" s="102"/>
      <c r="PDL267" s="102"/>
      <c r="PDM267" s="102"/>
      <c r="PDN267" s="102"/>
      <c r="PDO267" s="102"/>
      <c r="PDP267" s="102"/>
      <c r="PDQ267" s="102"/>
      <c r="PDR267" s="102"/>
      <c r="PDS267" s="102"/>
      <c r="PDT267" s="102"/>
      <c r="PDU267" s="102"/>
      <c r="PDV267" s="102"/>
      <c r="PDW267" s="102"/>
      <c r="PDX267" s="102"/>
      <c r="PDY267" s="102"/>
      <c r="PDZ267" s="102"/>
      <c r="PEA267" s="102"/>
      <c r="PEB267" s="102"/>
      <c r="PEC267" s="102"/>
      <c r="PED267" s="102"/>
      <c r="PEE267" s="102"/>
      <c r="PEF267" s="102"/>
      <c r="PEG267" s="102"/>
      <c r="PEH267" s="102"/>
      <c r="PEI267" s="102"/>
      <c r="PEJ267" s="102"/>
      <c r="PEK267" s="102"/>
      <c r="PEL267" s="102"/>
      <c r="PEM267" s="102"/>
      <c r="PEN267" s="102"/>
      <c r="PEO267" s="102"/>
      <c r="PEP267" s="102"/>
      <c r="PEQ267" s="102"/>
      <c r="PER267" s="102"/>
      <c r="PES267" s="102"/>
      <c r="PET267" s="102"/>
      <c r="PEU267" s="102"/>
      <c r="PEV267" s="102"/>
      <c r="PEW267" s="102"/>
      <c r="PEX267" s="102"/>
      <c r="PEY267" s="102"/>
      <c r="PEZ267" s="102"/>
      <c r="PFA267" s="102"/>
      <c r="PFB267" s="102"/>
      <c r="PFC267" s="102"/>
      <c r="PFD267" s="102"/>
      <c r="PFE267" s="102"/>
      <c r="PFF267" s="102"/>
      <c r="PFG267" s="102"/>
      <c r="PFH267" s="102"/>
      <c r="PFI267" s="102"/>
      <c r="PFJ267" s="102"/>
      <c r="PFK267" s="102"/>
      <c r="PFL267" s="102"/>
      <c r="PFM267" s="102"/>
      <c r="PFN267" s="102"/>
      <c r="PFO267" s="102"/>
      <c r="PFP267" s="102"/>
      <c r="PFQ267" s="102"/>
      <c r="PFR267" s="102"/>
      <c r="PFS267" s="102"/>
      <c r="PFT267" s="102"/>
      <c r="PFU267" s="102"/>
      <c r="PFV267" s="102"/>
      <c r="PFW267" s="102"/>
      <c r="PFX267" s="102"/>
      <c r="PFY267" s="102"/>
      <c r="PFZ267" s="102"/>
      <c r="PGA267" s="102"/>
      <c r="PGB267" s="102"/>
      <c r="PGC267" s="102"/>
      <c r="PGD267" s="102"/>
      <c r="PGE267" s="102"/>
      <c r="PGF267" s="102"/>
      <c r="PGG267" s="102"/>
      <c r="PGH267" s="102"/>
      <c r="PGI267" s="102"/>
      <c r="PGJ267" s="102"/>
      <c r="PGK267" s="102"/>
      <c r="PGL267" s="102"/>
      <c r="PGM267" s="102"/>
      <c r="PGN267" s="102"/>
      <c r="PGO267" s="102"/>
      <c r="PGP267" s="102"/>
      <c r="PGQ267" s="102"/>
      <c r="PGR267" s="102"/>
      <c r="PGS267" s="102"/>
      <c r="PGT267" s="102"/>
      <c r="PGU267" s="102"/>
      <c r="PGV267" s="102"/>
      <c r="PGW267" s="102"/>
      <c r="PGX267" s="102"/>
      <c r="PGY267" s="102"/>
      <c r="PGZ267" s="102"/>
      <c r="PHA267" s="102"/>
      <c r="PHB267" s="102"/>
      <c r="PHC267" s="102"/>
      <c r="PHD267" s="102"/>
      <c r="PHE267" s="102"/>
      <c r="PHF267" s="102"/>
      <c r="PHG267" s="102"/>
      <c r="PHH267" s="102"/>
      <c r="PHI267" s="102"/>
      <c r="PHJ267" s="102"/>
      <c r="PHK267" s="102"/>
      <c r="PHL267" s="102"/>
      <c r="PHM267" s="102"/>
      <c r="PHN267" s="102"/>
      <c r="PHO267" s="102"/>
      <c r="PHP267" s="102"/>
      <c r="PHQ267" s="102"/>
      <c r="PHR267" s="102"/>
      <c r="PHS267" s="102"/>
      <c r="PHT267" s="102"/>
      <c r="PHU267" s="102"/>
      <c r="PHV267" s="102"/>
      <c r="PHW267" s="102"/>
      <c r="PHX267" s="102"/>
      <c r="PHY267" s="102"/>
      <c r="PHZ267" s="102"/>
      <c r="PIA267" s="102"/>
      <c r="PIB267" s="102"/>
      <c r="PIC267" s="102"/>
      <c r="PID267" s="102"/>
      <c r="PIE267" s="102"/>
      <c r="PIF267" s="102"/>
      <c r="PIG267" s="102"/>
      <c r="PIH267" s="102"/>
      <c r="PII267" s="102"/>
      <c r="PIJ267" s="102"/>
      <c r="PIK267" s="102"/>
      <c r="PIL267" s="102"/>
      <c r="PIM267" s="102"/>
      <c r="PIN267" s="102"/>
      <c r="PIO267" s="102"/>
      <c r="PIP267" s="102"/>
      <c r="PIQ267" s="102"/>
      <c r="PIR267" s="102"/>
      <c r="PIS267" s="102"/>
      <c r="PIT267" s="102"/>
      <c r="PIU267" s="102"/>
      <c r="PIV267" s="102"/>
      <c r="PIW267" s="102"/>
      <c r="PIX267" s="102"/>
      <c r="PIY267" s="102"/>
      <c r="PIZ267" s="102"/>
      <c r="PJA267" s="102"/>
      <c r="PJB267" s="102"/>
      <c r="PJC267" s="102"/>
      <c r="PJD267" s="102"/>
      <c r="PJE267" s="102"/>
      <c r="PJF267" s="102"/>
      <c r="PJG267" s="102"/>
      <c r="PJH267" s="102"/>
      <c r="PJI267" s="102"/>
      <c r="PJJ267" s="102"/>
      <c r="PJK267" s="102"/>
      <c r="PJL267" s="102"/>
      <c r="PJM267" s="102"/>
      <c r="PJN267" s="102"/>
      <c r="PJO267" s="102"/>
      <c r="PJP267" s="102"/>
      <c r="PJQ267" s="102"/>
      <c r="PJR267" s="102"/>
      <c r="PJS267" s="102"/>
      <c r="PJT267" s="102"/>
      <c r="PJU267" s="102"/>
      <c r="PJV267" s="102"/>
      <c r="PJW267" s="102"/>
      <c r="PJX267" s="102"/>
      <c r="PJY267" s="102"/>
      <c r="PJZ267" s="102"/>
      <c r="PKA267" s="102"/>
      <c r="PKB267" s="102"/>
      <c r="PKC267" s="102"/>
      <c r="PKD267" s="102"/>
      <c r="PKE267" s="102"/>
      <c r="PKF267" s="102"/>
      <c r="PKG267" s="102"/>
      <c r="PKH267" s="102"/>
      <c r="PKI267" s="102"/>
      <c r="PKJ267" s="102"/>
      <c r="PKK267" s="102"/>
      <c r="PKL267" s="102"/>
      <c r="PKM267" s="102"/>
      <c r="PKN267" s="102"/>
      <c r="PKO267" s="102"/>
      <c r="PKP267" s="102"/>
      <c r="PKQ267" s="102"/>
      <c r="PKR267" s="102"/>
      <c r="PKS267" s="102"/>
      <c r="PKT267" s="102"/>
      <c r="PKU267" s="102"/>
      <c r="PKV267" s="102"/>
      <c r="PKW267" s="102"/>
      <c r="PKX267" s="102"/>
      <c r="PKY267" s="102"/>
      <c r="PKZ267" s="102"/>
      <c r="PLA267" s="102"/>
      <c r="PLB267" s="102"/>
      <c r="PLC267" s="102"/>
      <c r="PLD267" s="102"/>
      <c r="PLE267" s="102"/>
      <c r="PLF267" s="102"/>
      <c r="PLG267" s="102"/>
      <c r="PLH267" s="102"/>
      <c r="PLI267" s="102"/>
      <c r="PLJ267" s="102"/>
      <c r="PLK267" s="102"/>
      <c r="PLL267" s="102"/>
      <c r="PLM267" s="102"/>
      <c r="PLN267" s="102"/>
      <c r="PLO267" s="102"/>
      <c r="PLP267" s="102"/>
      <c r="PLQ267" s="102"/>
      <c r="PLR267" s="102"/>
      <c r="PLS267" s="102"/>
      <c r="PLT267" s="102"/>
      <c r="PLU267" s="102"/>
      <c r="PLV267" s="102"/>
      <c r="PLW267" s="102"/>
      <c r="PLX267" s="102"/>
      <c r="PLY267" s="102"/>
      <c r="PLZ267" s="102"/>
      <c r="PMA267" s="102"/>
      <c r="PMB267" s="102"/>
      <c r="PMC267" s="102"/>
      <c r="PMD267" s="102"/>
      <c r="PME267" s="102"/>
      <c r="PMF267" s="102"/>
      <c r="PMG267" s="102"/>
      <c r="PMH267" s="102"/>
      <c r="PMI267" s="102"/>
      <c r="PMJ267" s="102"/>
      <c r="PMK267" s="102"/>
      <c r="PML267" s="102"/>
      <c r="PMM267" s="102"/>
      <c r="PMN267" s="102"/>
      <c r="PMO267" s="102"/>
      <c r="PMP267" s="102"/>
      <c r="PMQ267" s="102"/>
      <c r="PMR267" s="102"/>
      <c r="PMS267" s="102"/>
      <c r="PMT267" s="102"/>
      <c r="PMU267" s="102"/>
      <c r="PMV267" s="102"/>
      <c r="PMW267" s="102"/>
      <c r="PMX267" s="102"/>
      <c r="PMY267" s="102"/>
      <c r="PMZ267" s="102"/>
      <c r="PNA267" s="102"/>
      <c r="PNB267" s="102"/>
      <c r="PNC267" s="102"/>
      <c r="PND267" s="102"/>
      <c r="PNE267" s="102"/>
      <c r="PNF267" s="102"/>
      <c r="PNG267" s="102"/>
      <c r="PNH267" s="102"/>
      <c r="PNI267" s="102"/>
      <c r="PNJ267" s="102"/>
      <c r="PNK267" s="102"/>
      <c r="PNL267" s="102"/>
      <c r="PNM267" s="102"/>
      <c r="PNN267" s="102"/>
      <c r="PNO267" s="102"/>
      <c r="PNP267" s="102"/>
      <c r="PNQ267" s="102"/>
      <c r="PNR267" s="102"/>
      <c r="PNS267" s="102"/>
      <c r="PNT267" s="102"/>
      <c r="PNU267" s="102"/>
      <c r="PNV267" s="102"/>
      <c r="PNW267" s="102"/>
      <c r="PNX267" s="102"/>
      <c r="PNY267" s="102"/>
      <c r="PNZ267" s="102"/>
      <c r="POA267" s="102"/>
      <c r="POB267" s="102"/>
      <c r="POC267" s="102"/>
      <c r="POD267" s="102"/>
      <c r="POE267" s="102"/>
      <c r="POF267" s="102"/>
      <c r="POG267" s="102"/>
      <c r="POH267" s="102"/>
      <c r="POI267" s="102"/>
      <c r="POJ267" s="102"/>
      <c r="POK267" s="102"/>
      <c r="POL267" s="102"/>
      <c r="POM267" s="102"/>
      <c r="PON267" s="102"/>
      <c r="POO267" s="102"/>
      <c r="POP267" s="102"/>
      <c r="POQ267" s="102"/>
      <c r="POR267" s="102"/>
      <c r="POS267" s="102"/>
      <c r="POT267" s="102"/>
      <c r="POU267" s="102"/>
      <c r="POV267" s="102"/>
      <c r="POW267" s="102"/>
      <c r="POX267" s="102"/>
      <c r="POY267" s="102"/>
      <c r="POZ267" s="102"/>
      <c r="PPA267" s="102"/>
      <c r="PPB267" s="102"/>
      <c r="PPC267" s="102"/>
      <c r="PPD267" s="102"/>
      <c r="PPE267" s="102"/>
      <c r="PPF267" s="102"/>
      <c r="PPG267" s="102"/>
      <c r="PPH267" s="102"/>
      <c r="PPI267" s="102"/>
      <c r="PPJ267" s="102"/>
      <c r="PPK267" s="102"/>
      <c r="PPL267" s="102"/>
      <c r="PPM267" s="102"/>
      <c r="PPN267" s="102"/>
      <c r="PPO267" s="102"/>
      <c r="PPP267" s="102"/>
      <c r="PPQ267" s="102"/>
      <c r="PPR267" s="102"/>
      <c r="PPS267" s="102"/>
      <c r="PPT267" s="102"/>
      <c r="PPU267" s="102"/>
      <c r="PPV267" s="102"/>
      <c r="PPW267" s="102"/>
      <c r="PPX267" s="102"/>
      <c r="PPY267" s="102"/>
      <c r="PPZ267" s="102"/>
      <c r="PQA267" s="102"/>
      <c r="PQB267" s="102"/>
      <c r="PQC267" s="102"/>
      <c r="PQD267" s="102"/>
      <c r="PQE267" s="102"/>
      <c r="PQF267" s="102"/>
      <c r="PQG267" s="102"/>
      <c r="PQH267" s="102"/>
      <c r="PQI267" s="102"/>
      <c r="PQJ267" s="102"/>
      <c r="PQK267" s="102"/>
      <c r="PQL267" s="102"/>
      <c r="PQM267" s="102"/>
      <c r="PQN267" s="102"/>
      <c r="PQO267" s="102"/>
      <c r="PQP267" s="102"/>
      <c r="PQQ267" s="102"/>
      <c r="PQR267" s="102"/>
      <c r="PQS267" s="102"/>
      <c r="PQT267" s="102"/>
      <c r="PQU267" s="102"/>
      <c r="PQV267" s="102"/>
      <c r="PQW267" s="102"/>
      <c r="PQX267" s="102"/>
      <c r="PQY267" s="102"/>
      <c r="PQZ267" s="102"/>
      <c r="PRA267" s="102"/>
      <c r="PRB267" s="102"/>
      <c r="PRC267" s="102"/>
      <c r="PRD267" s="102"/>
      <c r="PRE267" s="102"/>
      <c r="PRF267" s="102"/>
      <c r="PRG267" s="102"/>
      <c r="PRH267" s="102"/>
      <c r="PRI267" s="102"/>
      <c r="PRJ267" s="102"/>
      <c r="PRK267" s="102"/>
      <c r="PRL267" s="102"/>
      <c r="PRM267" s="102"/>
      <c r="PRN267" s="102"/>
      <c r="PRO267" s="102"/>
      <c r="PRP267" s="102"/>
      <c r="PRQ267" s="102"/>
      <c r="PRR267" s="102"/>
      <c r="PRS267" s="102"/>
      <c r="PRT267" s="102"/>
      <c r="PRU267" s="102"/>
      <c r="PRV267" s="102"/>
      <c r="PRW267" s="102"/>
      <c r="PRX267" s="102"/>
      <c r="PRY267" s="102"/>
      <c r="PRZ267" s="102"/>
      <c r="PSA267" s="102"/>
      <c r="PSB267" s="102"/>
      <c r="PSC267" s="102"/>
      <c r="PSD267" s="102"/>
      <c r="PSE267" s="102"/>
      <c r="PSF267" s="102"/>
      <c r="PSG267" s="102"/>
      <c r="PSH267" s="102"/>
      <c r="PSI267" s="102"/>
      <c r="PSJ267" s="102"/>
      <c r="PSK267" s="102"/>
      <c r="PSL267" s="102"/>
      <c r="PSM267" s="102"/>
      <c r="PSN267" s="102"/>
      <c r="PSO267" s="102"/>
      <c r="PSP267" s="102"/>
      <c r="PSQ267" s="102"/>
      <c r="PSR267" s="102"/>
      <c r="PSS267" s="102"/>
      <c r="PST267" s="102"/>
      <c r="PSU267" s="102"/>
      <c r="PSV267" s="102"/>
      <c r="PSW267" s="102"/>
      <c r="PSX267" s="102"/>
      <c r="PSY267" s="102"/>
      <c r="PSZ267" s="102"/>
      <c r="PTA267" s="102"/>
      <c r="PTB267" s="102"/>
      <c r="PTC267" s="102"/>
      <c r="PTD267" s="102"/>
      <c r="PTE267" s="102"/>
      <c r="PTF267" s="102"/>
      <c r="PTG267" s="102"/>
      <c r="PTH267" s="102"/>
      <c r="PTI267" s="102"/>
      <c r="PTJ267" s="102"/>
      <c r="PTK267" s="102"/>
      <c r="PTL267" s="102"/>
      <c r="PTM267" s="102"/>
      <c r="PTN267" s="102"/>
      <c r="PTO267" s="102"/>
      <c r="PTP267" s="102"/>
      <c r="PTQ267" s="102"/>
      <c r="PTR267" s="102"/>
      <c r="PTS267" s="102"/>
      <c r="PTT267" s="102"/>
      <c r="PTU267" s="102"/>
      <c r="PTV267" s="102"/>
      <c r="PTW267" s="102"/>
      <c r="PTX267" s="102"/>
      <c r="PTY267" s="102"/>
      <c r="PTZ267" s="102"/>
      <c r="PUA267" s="102"/>
      <c r="PUB267" s="102"/>
      <c r="PUC267" s="102"/>
      <c r="PUD267" s="102"/>
      <c r="PUE267" s="102"/>
      <c r="PUF267" s="102"/>
      <c r="PUG267" s="102"/>
      <c r="PUH267" s="102"/>
      <c r="PUI267" s="102"/>
      <c r="PUJ267" s="102"/>
      <c r="PUK267" s="102"/>
      <c r="PUL267" s="102"/>
      <c r="PUM267" s="102"/>
      <c r="PUN267" s="102"/>
      <c r="PUO267" s="102"/>
      <c r="PUP267" s="102"/>
      <c r="PUQ267" s="102"/>
      <c r="PUR267" s="102"/>
      <c r="PUS267" s="102"/>
      <c r="PUT267" s="102"/>
      <c r="PUU267" s="102"/>
      <c r="PUV267" s="102"/>
      <c r="PUW267" s="102"/>
      <c r="PUX267" s="102"/>
      <c r="PUY267" s="102"/>
      <c r="PUZ267" s="102"/>
      <c r="PVA267" s="102"/>
      <c r="PVB267" s="102"/>
      <c r="PVC267" s="102"/>
      <c r="PVD267" s="102"/>
      <c r="PVE267" s="102"/>
      <c r="PVF267" s="102"/>
      <c r="PVG267" s="102"/>
      <c r="PVH267" s="102"/>
      <c r="PVI267" s="102"/>
      <c r="PVJ267" s="102"/>
      <c r="PVK267" s="102"/>
      <c r="PVL267" s="102"/>
      <c r="PVM267" s="102"/>
      <c r="PVN267" s="102"/>
      <c r="PVO267" s="102"/>
      <c r="PVP267" s="102"/>
      <c r="PVQ267" s="102"/>
      <c r="PVR267" s="102"/>
      <c r="PVS267" s="102"/>
      <c r="PVT267" s="102"/>
      <c r="PVU267" s="102"/>
      <c r="PVV267" s="102"/>
      <c r="PVW267" s="102"/>
      <c r="PVX267" s="102"/>
      <c r="PVY267" s="102"/>
      <c r="PVZ267" s="102"/>
      <c r="PWA267" s="102"/>
      <c r="PWB267" s="102"/>
      <c r="PWC267" s="102"/>
      <c r="PWD267" s="102"/>
      <c r="PWE267" s="102"/>
      <c r="PWF267" s="102"/>
      <c r="PWG267" s="102"/>
      <c r="PWH267" s="102"/>
      <c r="PWI267" s="102"/>
      <c r="PWJ267" s="102"/>
      <c r="PWK267" s="102"/>
      <c r="PWL267" s="102"/>
      <c r="PWM267" s="102"/>
      <c r="PWN267" s="102"/>
      <c r="PWO267" s="102"/>
      <c r="PWP267" s="102"/>
      <c r="PWQ267" s="102"/>
      <c r="PWR267" s="102"/>
      <c r="PWS267" s="102"/>
      <c r="PWT267" s="102"/>
      <c r="PWU267" s="102"/>
      <c r="PWV267" s="102"/>
      <c r="PWW267" s="102"/>
      <c r="PWX267" s="102"/>
      <c r="PWY267" s="102"/>
      <c r="PWZ267" s="102"/>
      <c r="PXA267" s="102"/>
      <c r="PXB267" s="102"/>
      <c r="PXC267" s="102"/>
      <c r="PXD267" s="102"/>
      <c r="PXE267" s="102"/>
      <c r="PXF267" s="102"/>
      <c r="PXG267" s="102"/>
      <c r="PXH267" s="102"/>
      <c r="PXI267" s="102"/>
      <c r="PXJ267" s="102"/>
      <c r="PXK267" s="102"/>
      <c r="PXL267" s="102"/>
      <c r="PXM267" s="102"/>
      <c r="PXN267" s="102"/>
      <c r="PXO267" s="102"/>
      <c r="PXP267" s="102"/>
      <c r="PXQ267" s="102"/>
      <c r="PXR267" s="102"/>
      <c r="PXS267" s="102"/>
      <c r="PXT267" s="102"/>
      <c r="PXU267" s="102"/>
      <c r="PXV267" s="102"/>
      <c r="PXW267" s="102"/>
      <c r="PXX267" s="102"/>
      <c r="PXY267" s="102"/>
      <c r="PXZ267" s="102"/>
      <c r="PYA267" s="102"/>
      <c r="PYB267" s="102"/>
      <c r="PYC267" s="102"/>
      <c r="PYD267" s="102"/>
      <c r="PYE267" s="102"/>
      <c r="PYF267" s="102"/>
      <c r="PYG267" s="102"/>
      <c r="PYH267" s="102"/>
      <c r="PYI267" s="102"/>
      <c r="PYJ267" s="102"/>
      <c r="PYK267" s="102"/>
      <c r="PYL267" s="102"/>
      <c r="PYM267" s="102"/>
      <c r="PYN267" s="102"/>
      <c r="PYO267" s="102"/>
      <c r="PYP267" s="102"/>
      <c r="PYQ267" s="102"/>
      <c r="PYR267" s="102"/>
      <c r="PYS267" s="102"/>
      <c r="PYT267" s="102"/>
      <c r="PYU267" s="102"/>
      <c r="PYV267" s="102"/>
      <c r="PYW267" s="102"/>
      <c r="PYX267" s="102"/>
      <c r="PYY267" s="102"/>
      <c r="PYZ267" s="102"/>
      <c r="PZA267" s="102"/>
      <c r="PZB267" s="102"/>
      <c r="PZC267" s="102"/>
      <c r="PZD267" s="102"/>
      <c r="PZE267" s="102"/>
      <c r="PZF267" s="102"/>
      <c r="PZG267" s="102"/>
      <c r="PZH267" s="102"/>
      <c r="PZI267" s="102"/>
      <c r="PZJ267" s="102"/>
      <c r="PZK267" s="102"/>
      <c r="PZL267" s="102"/>
      <c r="PZM267" s="102"/>
      <c r="PZN267" s="102"/>
      <c r="PZO267" s="102"/>
      <c r="PZP267" s="102"/>
      <c r="PZQ267" s="102"/>
      <c r="PZR267" s="102"/>
      <c r="PZS267" s="102"/>
      <c r="PZT267" s="102"/>
      <c r="PZU267" s="102"/>
      <c r="PZV267" s="102"/>
      <c r="PZW267" s="102"/>
      <c r="PZX267" s="102"/>
      <c r="PZY267" s="102"/>
      <c r="PZZ267" s="102"/>
      <c r="QAA267" s="102"/>
      <c r="QAB267" s="102"/>
      <c r="QAC267" s="102"/>
      <c r="QAD267" s="102"/>
      <c r="QAE267" s="102"/>
      <c r="QAF267" s="102"/>
      <c r="QAG267" s="102"/>
      <c r="QAH267" s="102"/>
      <c r="QAI267" s="102"/>
      <c r="QAJ267" s="102"/>
      <c r="QAK267" s="102"/>
      <c r="QAL267" s="102"/>
      <c r="QAM267" s="102"/>
      <c r="QAN267" s="102"/>
      <c r="QAO267" s="102"/>
      <c r="QAP267" s="102"/>
      <c r="QAQ267" s="102"/>
      <c r="QAR267" s="102"/>
      <c r="QAS267" s="102"/>
      <c r="QAT267" s="102"/>
      <c r="QAU267" s="102"/>
      <c r="QAV267" s="102"/>
      <c r="QAW267" s="102"/>
      <c r="QAX267" s="102"/>
      <c r="QAY267" s="102"/>
      <c r="QAZ267" s="102"/>
      <c r="QBA267" s="102"/>
      <c r="QBB267" s="102"/>
      <c r="QBC267" s="102"/>
      <c r="QBD267" s="102"/>
      <c r="QBE267" s="102"/>
      <c r="QBF267" s="102"/>
      <c r="QBG267" s="102"/>
      <c r="QBH267" s="102"/>
      <c r="QBI267" s="102"/>
      <c r="QBJ267" s="102"/>
      <c r="QBK267" s="102"/>
      <c r="QBL267" s="102"/>
      <c r="QBM267" s="102"/>
      <c r="QBN267" s="102"/>
      <c r="QBO267" s="102"/>
      <c r="QBP267" s="102"/>
      <c r="QBQ267" s="102"/>
      <c r="QBR267" s="102"/>
      <c r="QBS267" s="102"/>
      <c r="QBT267" s="102"/>
      <c r="QBU267" s="102"/>
      <c r="QBV267" s="102"/>
      <c r="QBW267" s="102"/>
      <c r="QBX267" s="102"/>
      <c r="QBY267" s="102"/>
      <c r="QBZ267" s="102"/>
      <c r="QCA267" s="102"/>
      <c r="QCB267" s="102"/>
      <c r="QCC267" s="102"/>
      <c r="QCD267" s="102"/>
      <c r="QCE267" s="102"/>
      <c r="QCF267" s="102"/>
      <c r="QCG267" s="102"/>
      <c r="QCH267" s="102"/>
      <c r="QCI267" s="102"/>
      <c r="QCJ267" s="102"/>
      <c r="QCK267" s="102"/>
      <c r="QCL267" s="102"/>
      <c r="QCM267" s="102"/>
      <c r="QCN267" s="102"/>
      <c r="QCO267" s="102"/>
      <c r="QCP267" s="102"/>
      <c r="QCQ267" s="102"/>
      <c r="QCR267" s="102"/>
      <c r="QCS267" s="102"/>
      <c r="QCT267" s="102"/>
      <c r="QCU267" s="102"/>
      <c r="QCV267" s="102"/>
      <c r="QCW267" s="102"/>
      <c r="QCX267" s="102"/>
      <c r="QCY267" s="102"/>
      <c r="QCZ267" s="102"/>
      <c r="QDA267" s="102"/>
      <c r="QDB267" s="102"/>
      <c r="QDC267" s="102"/>
      <c r="QDD267" s="102"/>
      <c r="QDE267" s="102"/>
      <c r="QDF267" s="102"/>
      <c r="QDG267" s="102"/>
      <c r="QDH267" s="102"/>
      <c r="QDI267" s="102"/>
      <c r="QDJ267" s="102"/>
      <c r="QDK267" s="102"/>
      <c r="QDL267" s="102"/>
      <c r="QDM267" s="102"/>
      <c r="QDN267" s="102"/>
      <c r="QDO267" s="102"/>
      <c r="QDP267" s="102"/>
      <c r="QDQ267" s="102"/>
      <c r="QDR267" s="102"/>
      <c r="QDS267" s="102"/>
      <c r="QDT267" s="102"/>
      <c r="QDU267" s="102"/>
      <c r="QDV267" s="102"/>
      <c r="QDW267" s="102"/>
      <c r="QDX267" s="102"/>
      <c r="QDY267" s="102"/>
      <c r="QDZ267" s="102"/>
      <c r="QEA267" s="102"/>
      <c r="QEB267" s="102"/>
      <c r="QEC267" s="102"/>
      <c r="QED267" s="102"/>
      <c r="QEE267" s="102"/>
      <c r="QEF267" s="102"/>
      <c r="QEG267" s="102"/>
      <c r="QEH267" s="102"/>
      <c r="QEI267" s="102"/>
      <c r="QEJ267" s="102"/>
      <c r="QEK267" s="102"/>
      <c r="QEL267" s="102"/>
      <c r="QEM267" s="102"/>
      <c r="QEN267" s="102"/>
      <c r="QEO267" s="102"/>
      <c r="QEP267" s="102"/>
      <c r="QEQ267" s="102"/>
      <c r="QER267" s="102"/>
      <c r="QES267" s="102"/>
      <c r="QET267" s="102"/>
      <c r="QEU267" s="102"/>
      <c r="QEV267" s="102"/>
      <c r="QEW267" s="102"/>
      <c r="QEX267" s="102"/>
      <c r="QEY267" s="102"/>
      <c r="QEZ267" s="102"/>
      <c r="QFA267" s="102"/>
      <c r="QFB267" s="102"/>
      <c r="QFC267" s="102"/>
      <c r="QFD267" s="102"/>
      <c r="QFE267" s="102"/>
      <c r="QFF267" s="102"/>
      <c r="QFG267" s="102"/>
      <c r="QFH267" s="102"/>
      <c r="QFI267" s="102"/>
      <c r="QFJ267" s="102"/>
      <c r="QFK267" s="102"/>
      <c r="QFL267" s="102"/>
      <c r="QFM267" s="102"/>
      <c r="QFN267" s="102"/>
      <c r="QFO267" s="102"/>
      <c r="QFP267" s="102"/>
      <c r="QFQ267" s="102"/>
      <c r="QFR267" s="102"/>
      <c r="QFS267" s="102"/>
      <c r="QFT267" s="102"/>
      <c r="QFU267" s="102"/>
      <c r="QFV267" s="102"/>
      <c r="QFW267" s="102"/>
      <c r="QFX267" s="102"/>
      <c r="QFY267" s="102"/>
      <c r="QFZ267" s="102"/>
      <c r="QGA267" s="102"/>
      <c r="QGB267" s="102"/>
      <c r="QGC267" s="102"/>
      <c r="QGD267" s="102"/>
      <c r="QGE267" s="102"/>
      <c r="QGF267" s="102"/>
      <c r="QGG267" s="102"/>
      <c r="QGH267" s="102"/>
      <c r="QGI267" s="102"/>
      <c r="QGJ267" s="102"/>
      <c r="QGK267" s="102"/>
      <c r="QGL267" s="102"/>
      <c r="QGM267" s="102"/>
      <c r="QGN267" s="102"/>
      <c r="QGO267" s="102"/>
      <c r="QGP267" s="102"/>
      <c r="QGQ267" s="102"/>
      <c r="QGR267" s="102"/>
      <c r="QGS267" s="102"/>
      <c r="QGT267" s="102"/>
      <c r="QGU267" s="102"/>
      <c r="QGV267" s="102"/>
      <c r="QGW267" s="102"/>
      <c r="QGX267" s="102"/>
      <c r="QGY267" s="102"/>
      <c r="QGZ267" s="102"/>
      <c r="QHA267" s="102"/>
      <c r="QHB267" s="102"/>
      <c r="QHC267" s="102"/>
      <c r="QHD267" s="102"/>
      <c r="QHE267" s="102"/>
      <c r="QHF267" s="102"/>
      <c r="QHG267" s="102"/>
      <c r="QHH267" s="102"/>
      <c r="QHI267" s="102"/>
      <c r="QHJ267" s="102"/>
      <c r="QHK267" s="102"/>
      <c r="QHL267" s="102"/>
      <c r="QHM267" s="102"/>
      <c r="QHN267" s="102"/>
      <c r="QHO267" s="102"/>
      <c r="QHP267" s="102"/>
      <c r="QHQ267" s="102"/>
      <c r="QHR267" s="102"/>
      <c r="QHS267" s="102"/>
      <c r="QHT267" s="102"/>
      <c r="QHU267" s="102"/>
      <c r="QHV267" s="102"/>
      <c r="QHW267" s="102"/>
      <c r="QHX267" s="102"/>
      <c r="QHY267" s="102"/>
      <c r="QHZ267" s="102"/>
      <c r="QIA267" s="102"/>
      <c r="QIB267" s="102"/>
      <c r="QIC267" s="102"/>
      <c r="QID267" s="102"/>
      <c r="QIE267" s="102"/>
      <c r="QIF267" s="102"/>
      <c r="QIG267" s="102"/>
      <c r="QIH267" s="102"/>
      <c r="QII267" s="102"/>
      <c r="QIJ267" s="102"/>
      <c r="QIK267" s="102"/>
      <c r="QIL267" s="102"/>
      <c r="QIM267" s="102"/>
      <c r="QIN267" s="102"/>
      <c r="QIO267" s="102"/>
      <c r="QIP267" s="102"/>
      <c r="QIQ267" s="102"/>
      <c r="QIR267" s="102"/>
      <c r="QIS267" s="102"/>
      <c r="QIT267" s="102"/>
      <c r="QIU267" s="102"/>
      <c r="QIV267" s="102"/>
      <c r="QIW267" s="102"/>
      <c r="QIX267" s="102"/>
      <c r="QIY267" s="102"/>
      <c r="QIZ267" s="102"/>
      <c r="QJA267" s="102"/>
      <c r="QJB267" s="102"/>
      <c r="QJC267" s="102"/>
      <c r="QJD267" s="102"/>
      <c r="QJE267" s="102"/>
      <c r="QJF267" s="102"/>
      <c r="QJG267" s="102"/>
      <c r="QJH267" s="102"/>
      <c r="QJI267" s="102"/>
      <c r="QJJ267" s="102"/>
      <c r="QJK267" s="102"/>
      <c r="QJL267" s="102"/>
      <c r="QJM267" s="102"/>
      <c r="QJN267" s="102"/>
      <c r="QJO267" s="102"/>
      <c r="QJP267" s="102"/>
      <c r="QJQ267" s="102"/>
      <c r="QJR267" s="102"/>
      <c r="QJS267" s="102"/>
      <c r="QJT267" s="102"/>
      <c r="QJU267" s="102"/>
      <c r="QJV267" s="102"/>
      <c r="QJW267" s="102"/>
      <c r="QJX267" s="102"/>
      <c r="QJY267" s="102"/>
      <c r="QJZ267" s="102"/>
      <c r="QKA267" s="102"/>
      <c r="QKB267" s="102"/>
      <c r="QKC267" s="102"/>
      <c r="QKD267" s="102"/>
      <c r="QKE267" s="102"/>
      <c r="QKF267" s="102"/>
      <c r="QKG267" s="102"/>
      <c r="QKH267" s="102"/>
      <c r="QKI267" s="102"/>
      <c r="QKJ267" s="102"/>
      <c r="QKK267" s="102"/>
      <c r="QKL267" s="102"/>
      <c r="QKM267" s="102"/>
      <c r="QKN267" s="102"/>
      <c r="QKO267" s="102"/>
      <c r="QKP267" s="102"/>
      <c r="QKQ267" s="102"/>
      <c r="QKR267" s="102"/>
      <c r="QKS267" s="102"/>
      <c r="QKT267" s="102"/>
      <c r="QKU267" s="102"/>
      <c r="QKV267" s="102"/>
      <c r="QKW267" s="102"/>
      <c r="QKX267" s="102"/>
      <c r="QKY267" s="102"/>
      <c r="QKZ267" s="102"/>
      <c r="QLA267" s="102"/>
      <c r="QLB267" s="102"/>
      <c r="QLC267" s="102"/>
      <c r="QLD267" s="102"/>
      <c r="QLE267" s="102"/>
      <c r="QLF267" s="102"/>
      <c r="QLG267" s="102"/>
      <c r="QLH267" s="102"/>
      <c r="QLI267" s="102"/>
      <c r="QLJ267" s="102"/>
      <c r="QLK267" s="102"/>
      <c r="QLL267" s="102"/>
      <c r="QLM267" s="102"/>
      <c r="QLN267" s="102"/>
      <c r="QLO267" s="102"/>
      <c r="QLP267" s="102"/>
      <c r="QLQ267" s="102"/>
      <c r="QLR267" s="102"/>
      <c r="QLS267" s="102"/>
      <c r="QLT267" s="102"/>
      <c r="QLU267" s="102"/>
      <c r="QLV267" s="102"/>
      <c r="QLW267" s="102"/>
      <c r="QLX267" s="102"/>
      <c r="QLY267" s="102"/>
      <c r="QLZ267" s="102"/>
      <c r="QMA267" s="102"/>
      <c r="QMB267" s="102"/>
      <c r="QMC267" s="102"/>
      <c r="QMD267" s="102"/>
      <c r="QME267" s="102"/>
      <c r="QMF267" s="102"/>
      <c r="QMG267" s="102"/>
      <c r="QMH267" s="102"/>
      <c r="QMI267" s="102"/>
      <c r="QMJ267" s="102"/>
      <c r="QMK267" s="102"/>
      <c r="QML267" s="102"/>
      <c r="QMM267" s="102"/>
      <c r="QMN267" s="102"/>
      <c r="QMO267" s="102"/>
      <c r="QMP267" s="102"/>
      <c r="QMQ267" s="102"/>
      <c r="QMR267" s="102"/>
      <c r="QMS267" s="102"/>
      <c r="QMT267" s="102"/>
      <c r="QMU267" s="102"/>
      <c r="QMV267" s="102"/>
      <c r="QMW267" s="102"/>
      <c r="QMX267" s="102"/>
      <c r="QMY267" s="102"/>
      <c r="QMZ267" s="102"/>
      <c r="QNA267" s="102"/>
      <c r="QNB267" s="102"/>
      <c r="QNC267" s="102"/>
      <c r="QND267" s="102"/>
      <c r="QNE267" s="102"/>
      <c r="QNF267" s="102"/>
      <c r="QNG267" s="102"/>
      <c r="QNH267" s="102"/>
      <c r="QNI267" s="102"/>
      <c r="QNJ267" s="102"/>
      <c r="QNK267" s="102"/>
      <c r="QNL267" s="102"/>
      <c r="QNM267" s="102"/>
      <c r="QNN267" s="102"/>
      <c r="QNO267" s="102"/>
      <c r="QNP267" s="102"/>
      <c r="QNQ267" s="102"/>
      <c r="QNR267" s="102"/>
      <c r="QNS267" s="102"/>
      <c r="QNT267" s="102"/>
      <c r="QNU267" s="102"/>
      <c r="QNV267" s="102"/>
      <c r="QNW267" s="102"/>
      <c r="QNX267" s="102"/>
      <c r="QNY267" s="102"/>
      <c r="QNZ267" s="102"/>
      <c r="QOA267" s="102"/>
      <c r="QOB267" s="102"/>
      <c r="QOC267" s="102"/>
      <c r="QOD267" s="102"/>
      <c r="QOE267" s="102"/>
      <c r="QOF267" s="102"/>
      <c r="QOG267" s="102"/>
      <c r="QOH267" s="102"/>
      <c r="QOI267" s="102"/>
      <c r="QOJ267" s="102"/>
      <c r="QOK267" s="102"/>
      <c r="QOL267" s="102"/>
      <c r="QOM267" s="102"/>
      <c r="QON267" s="102"/>
      <c r="QOO267" s="102"/>
      <c r="QOP267" s="102"/>
      <c r="QOQ267" s="102"/>
      <c r="QOR267" s="102"/>
      <c r="QOS267" s="102"/>
      <c r="QOT267" s="102"/>
      <c r="QOU267" s="102"/>
      <c r="QOV267" s="102"/>
      <c r="QOW267" s="102"/>
      <c r="QOX267" s="102"/>
      <c r="QOY267" s="102"/>
      <c r="QOZ267" s="102"/>
      <c r="QPA267" s="102"/>
      <c r="QPB267" s="102"/>
      <c r="QPC267" s="102"/>
      <c r="QPD267" s="102"/>
      <c r="QPE267" s="102"/>
      <c r="QPF267" s="102"/>
      <c r="QPG267" s="102"/>
      <c r="QPH267" s="102"/>
      <c r="QPI267" s="102"/>
      <c r="QPJ267" s="102"/>
      <c r="QPK267" s="102"/>
      <c r="QPL267" s="102"/>
      <c r="QPM267" s="102"/>
      <c r="QPN267" s="102"/>
      <c r="QPO267" s="102"/>
      <c r="QPP267" s="102"/>
      <c r="QPQ267" s="102"/>
      <c r="QPR267" s="102"/>
      <c r="QPS267" s="102"/>
      <c r="QPT267" s="102"/>
      <c r="QPU267" s="102"/>
      <c r="QPV267" s="102"/>
      <c r="QPW267" s="102"/>
      <c r="QPX267" s="102"/>
      <c r="QPY267" s="102"/>
      <c r="QPZ267" s="102"/>
      <c r="QQA267" s="102"/>
      <c r="QQB267" s="102"/>
      <c r="QQC267" s="102"/>
      <c r="QQD267" s="102"/>
      <c r="QQE267" s="102"/>
      <c r="QQF267" s="102"/>
      <c r="QQG267" s="102"/>
      <c r="QQH267" s="102"/>
      <c r="QQI267" s="102"/>
      <c r="QQJ267" s="102"/>
      <c r="QQK267" s="102"/>
      <c r="QQL267" s="102"/>
      <c r="QQM267" s="102"/>
      <c r="QQN267" s="102"/>
      <c r="QQO267" s="102"/>
      <c r="QQP267" s="102"/>
      <c r="QQQ267" s="102"/>
      <c r="QQR267" s="102"/>
      <c r="QQS267" s="102"/>
      <c r="QQT267" s="102"/>
      <c r="QQU267" s="102"/>
      <c r="QQV267" s="102"/>
      <c r="QQW267" s="102"/>
      <c r="QQX267" s="102"/>
      <c r="QQY267" s="102"/>
      <c r="QQZ267" s="102"/>
      <c r="QRA267" s="102"/>
      <c r="QRB267" s="102"/>
      <c r="QRC267" s="102"/>
      <c r="QRD267" s="102"/>
      <c r="QRE267" s="102"/>
      <c r="QRF267" s="102"/>
      <c r="QRG267" s="102"/>
      <c r="QRH267" s="102"/>
      <c r="QRI267" s="102"/>
      <c r="QRJ267" s="102"/>
      <c r="QRK267" s="102"/>
      <c r="QRL267" s="102"/>
      <c r="QRM267" s="102"/>
      <c r="QRN267" s="102"/>
      <c r="QRO267" s="102"/>
      <c r="QRP267" s="102"/>
      <c r="QRQ267" s="102"/>
      <c r="QRR267" s="102"/>
      <c r="QRS267" s="102"/>
      <c r="QRT267" s="102"/>
      <c r="QRU267" s="102"/>
      <c r="QRV267" s="102"/>
      <c r="QRW267" s="102"/>
      <c r="QRX267" s="102"/>
      <c r="QRY267" s="102"/>
      <c r="QRZ267" s="102"/>
      <c r="QSA267" s="102"/>
      <c r="QSB267" s="102"/>
      <c r="QSC267" s="102"/>
      <c r="QSD267" s="102"/>
      <c r="QSE267" s="102"/>
      <c r="QSF267" s="102"/>
      <c r="QSG267" s="102"/>
      <c r="QSH267" s="102"/>
      <c r="QSI267" s="102"/>
      <c r="QSJ267" s="102"/>
      <c r="QSK267" s="102"/>
      <c r="QSL267" s="102"/>
      <c r="QSM267" s="102"/>
      <c r="QSN267" s="102"/>
      <c r="QSO267" s="102"/>
      <c r="QSP267" s="102"/>
      <c r="QSQ267" s="102"/>
      <c r="QSR267" s="102"/>
      <c r="QSS267" s="102"/>
      <c r="QST267" s="102"/>
      <c r="QSU267" s="102"/>
      <c r="QSV267" s="102"/>
      <c r="QSW267" s="102"/>
      <c r="QSX267" s="102"/>
      <c r="QSY267" s="102"/>
      <c r="QSZ267" s="102"/>
      <c r="QTA267" s="102"/>
      <c r="QTB267" s="102"/>
      <c r="QTC267" s="102"/>
      <c r="QTD267" s="102"/>
      <c r="QTE267" s="102"/>
      <c r="QTF267" s="102"/>
      <c r="QTG267" s="102"/>
      <c r="QTH267" s="102"/>
      <c r="QTI267" s="102"/>
      <c r="QTJ267" s="102"/>
      <c r="QTK267" s="102"/>
      <c r="QTL267" s="102"/>
      <c r="QTM267" s="102"/>
      <c r="QTN267" s="102"/>
      <c r="QTO267" s="102"/>
      <c r="QTP267" s="102"/>
      <c r="QTQ267" s="102"/>
      <c r="QTR267" s="102"/>
      <c r="QTS267" s="102"/>
      <c r="QTT267" s="102"/>
      <c r="QTU267" s="102"/>
      <c r="QTV267" s="102"/>
      <c r="QTW267" s="102"/>
      <c r="QTX267" s="102"/>
      <c r="QTY267" s="102"/>
      <c r="QTZ267" s="102"/>
      <c r="QUA267" s="102"/>
      <c r="QUB267" s="102"/>
      <c r="QUC267" s="102"/>
      <c r="QUD267" s="102"/>
      <c r="QUE267" s="102"/>
      <c r="QUF267" s="102"/>
      <c r="QUG267" s="102"/>
      <c r="QUH267" s="102"/>
      <c r="QUI267" s="102"/>
      <c r="QUJ267" s="102"/>
      <c r="QUK267" s="102"/>
      <c r="QUL267" s="102"/>
      <c r="QUM267" s="102"/>
      <c r="QUN267" s="102"/>
      <c r="QUO267" s="102"/>
      <c r="QUP267" s="102"/>
      <c r="QUQ267" s="102"/>
      <c r="QUR267" s="102"/>
      <c r="QUS267" s="102"/>
      <c r="QUT267" s="102"/>
      <c r="QUU267" s="102"/>
      <c r="QUV267" s="102"/>
      <c r="QUW267" s="102"/>
      <c r="QUX267" s="102"/>
      <c r="QUY267" s="102"/>
      <c r="QUZ267" s="102"/>
      <c r="QVA267" s="102"/>
      <c r="QVB267" s="102"/>
      <c r="QVC267" s="102"/>
      <c r="QVD267" s="102"/>
      <c r="QVE267" s="102"/>
      <c r="QVF267" s="102"/>
      <c r="QVG267" s="102"/>
      <c r="QVH267" s="102"/>
      <c r="QVI267" s="102"/>
      <c r="QVJ267" s="102"/>
      <c r="QVK267" s="102"/>
      <c r="QVL267" s="102"/>
      <c r="QVM267" s="102"/>
      <c r="QVN267" s="102"/>
      <c r="QVO267" s="102"/>
      <c r="QVP267" s="102"/>
      <c r="QVQ267" s="102"/>
      <c r="QVR267" s="102"/>
      <c r="QVS267" s="102"/>
      <c r="QVT267" s="102"/>
      <c r="QVU267" s="102"/>
      <c r="QVV267" s="102"/>
      <c r="QVW267" s="102"/>
      <c r="QVX267" s="102"/>
      <c r="QVY267" s="102"/>
      <c r="QVZ267" s="102"/>
      <c r="QWA267" s="102"/>
      <c r="QWB267" s="102"/>
      <c r="QWC267" s="102"/>
      <c r="QWD267" s="102"/>
      <c r="QWE267" s="102"/>
      <c r="QWF267" s="102"/>
      <c r="QWG267" s="102"/>
      <c r="QWH267" s="102"/>
      <c r="QWI267" s="102"/>
      <c r="QWJ267" s="102"/>
      <c r="QWK267" s="102"/>
      <c r="QWL267" s="102"/>
      <c r="QWM267" s="102"/>
      <c r="QWN267" s="102"/>
      <c r="QWO267" s="102"/>
      <c r="QWP267" s="102"/>
      <c r="QWQ267" s="102"/>
      <c r="QWR267" s="102"/>
      <c r="QWS267" s="102"/>
      <c r="QWT267" s="102"/>
      <c r="QWU267" s="102"/>
      <c r="QWV267" s="102"/>
      <c r="QWW267" s="102"/>
      <c r="QWX267" s="102"/>
      <c r="QWY267" s="102"/>
      <c r="QWZ267" s="102"/>
      <c r="QXA267" s="102"/>
      <c r="QXB267" s="102"/>
      <c r="QXC267" s="102"/>
      <c r="QXD267" s="102"/>
      <c r="QXE267" s="102"/>
      <c r="QXF267" s="102"/>
      <c r="QXG267" s="102"/>
      <c r="QXH267" s="102"/>
      <c r="QXI267" s="102"/>
      <c r="QXJ267" s="102"/>
      <c r="QXK267" s="102"/>
      <c r="QXL267" s="102"/>
      <c r="QXM267" s="102"/>
      <c r="QXN267" s="102"/>
      <c r="QXO267" s="102"/>
      <c r="QXP267" s="102"/>
      <c r="QXQ267" s="102"/>
      <c r="QXR267" s="102"/>
      <c r="QXS267" s="102"/>
      <c r="QXT267" s="102"/>
      <c r="QXU267" s="102"/>
      <c r="QXV267" s="102"/>
      <c r="QXW267" s="102"/>
      <c r="QXX267" s="102"/>
      <c r="QXY267" s="102"/>
      <c r="QXZ267" s="102"/>
      <c r="QYA267" s="102"/>
      <c r="QYB267" s="102"/>
      <c r="QYC267" s="102"/>
      <c r="QYD267" s="102"/>
      <c r="QYE267" s="102"/>
      <c r="QYF267" s="102"/>
      <c r="QYG267" s="102"/>
      <c r="QYH267" s="102"/>
      <c r="QYI267" s="102"/>
      <c r="QYJ267" s="102"/>
      <c r="QYK267" s="102"/>
      <c r="QYL267" s="102"/>
      <c r="QYM267" s="102"/>
      <c r="QYN267" s="102"/>
      <c r="QYO267" s="102"/>
      <c r="QYP267" s="102"/>
      <c r="QYQ267" s="102"/>
      <c r="QYR267" s="102"/>
      <c r="QYS267" s="102"/>
      <c r="QYT267" s="102"/>
      <c r="QYU267" s="102"/>
      <c r="QYV267" s="102"/>
      <c r="QYW267" s="102"/>
      <c r="QYX267" s="102"/>
      <c r="QYY267" s="102"/>
      <c r="QYZ267" s="102"/>
      <c r="QZA267" s="102"/>
      <c r="QZB267" s="102"/>
      <c r="QZC267" s="102"/>
      <c r="QZD267" s="102"/>
      <c r="QZE267" s="102"/>
      <c r="QZF267" s="102"/>
      <c r="QZG267" s="102"/>
      <c r="QZH267" s="102"/>
      <c r="QZI267" s="102"/>
      <c r="QZJ267" s="102"/>
      <c r="QZK267" s="102"/>
      <c r="QZL267" s="102"/>
      <c r="QZM267" s="102"/>
      <c r="QZN267" s="102"/>
      <c r="QZO267" s="102"/>
      <c r="QZP267" s="102"/>
      <c r="QZQ267" s="102"/>
      <c r="QZR267" s="102"/>
      <c r="QZS267" s="102"/>
      <c r="QZT267" s="102"/>
      <c r="QZU267" s="102"/>
      <c r="QZV267" s="102"/>
      <c r="QZW267" s="102"/>
      <c r="QZX267" s="102"/>
      <c r="QZY267" s="102"/>
      <c r="QZZ267" s="102"/>
      <c r="RAA267" s="102"/>
      <c r="RAB267" s="102"/>
      <c r="RAC267" s="102"/>
      <c r="RAD267" s="102"/>
      <c r="RAE267" s="102"/>
      <c r="RAF267" s="102"/>
      <c r="RAG267" s="102"/>
      <c r="RAH267" s="102"/>
      <c r="RAI267" s="102"/>
      <c r="RAJ267" s="102"/>
      <c r="RAK267" s="102"/>
      <c r="RAL267" s="102"/>
      <c r="RAM267" s="102"/>
      <c r="RAN267" s="102"/>
      <c r="RAO267" s="102"/>
      <c r="RAP267" s="102"/>
      <c r="RAQ267" s="102"/>
      <c r="RAR267" s="102"/>
      <c r="RAS267" s="102"/>
      <c r="RAT267" s="102"/>
      <c r="RAU267" s="102"/>
      <c r="RAV267" s="102"/>
      <c r="RAW267" s="102"/>
      <c r="RAX267" s="102"/>
      <c r="RAY267" s="102"/>
      <c r="RAZ267" s="102"/>
      <c r="RBA267" s="102"/>
      <c r="RBB267" s="102"/>
      <c r="RBC267" s="102"/>
      <c r="RBD267" s="102"/>
      <c r="RBE267" s="102"/>
      <c r="RBF267" s="102"/>
      <c r="RBG267" s="102"/>
      <c r="RBH267" s="102"/>
      <c r="RBI267" s="102"/>
      <c r="RBJ267" s="102"/>
      <c r="RBK267" s="102"/>
      <c r="RBL267" s="102"/>
      <c r="RBM267" s="102"/>
      <c r="RBN267" s="102"/>
      <c r="RBO267" s="102"/>
      <c r="RBP267" s="102"/>
      <c r="RBQ267" s="102"/>
      <c r="RBR267" s="102"/>
      <c r="RBS267" s="102"/>
      <c r="RBT267" s="102"/>
      <c r="RBU267" s="102"/>
      <c r="RBV267" s="102"/>
      <c r="RBW267" s="102"/>
      <c r="RBX267" s="102"/>
      <c r="RBY267" s="102"/>
      <c r="RBZ267" s="102"/>
      <c r="RCA267" s="102"/>
      <c r="RCB267" s="102"/>
      <c r="RCC267" s="102"/>
      <c r="RCD267" s="102"/>
      <c r="RCE267" s="102"/>
      <c r="RCF267" s="102"/>
      <c r="RCG267" s="102"/>
      <c r="RCH267" s="102"/>
      <c r="RCI267" s="102"/>
      <c r="RCJ267" s="102"/>
      <c r="RCK267" s="102"/>
      <c r="RCL267" s="102"/>
      <c r="RCM267" s="102"/>
      <c r="RCN267" s="102"/>
      <c r="RCO267" s="102"/>
      <c r="RCP267" s="102"/>
      <c r="RCQ267" s="102"/>
      <c r="RCR267" s="102"/>
      <c r="RCS267" s="102"/>
      <c r="RCT267" s="102"/>
      <c r="RCU267" s="102"/>
      <c r="RCV267" s="102"/>
      <c r="RCW267" s="102"/>
      <c r="RCX267" s="102"/>
      <c r="RCY267" s="102"/>
      <c r="RCZ267" s="102"/>
      <c r="RDA267" s="102"/>
      <c r="RDB267" s="102"/>
      <c r="RDC267" s="102"/>
      <c r="RDD267" s="102"/>
      <c r="RDE267" s="102"/>
      <c r="RDF267" s="102"/>
      <c r="RDG267" s="102"/>
      <c r="RDH267" s="102"/>
      <c r="RDI267" s="102"/>
      <c r="RDJ267" s="102"/>
      <c r="RDK267" s="102"/>
      <c r="RDL267" s="102"/>
      <c r="RDM267" s="102"/>
      <c r="RDN267" s="102"/>
      <c r="RDO267" s="102"/>
      <c r="RDP267" s="102"/>
      <c r="RDQ267" s="102"/>
      <c r="RDR267" s="102"/>
      <c r="RDS267" s="102"/>
      <c r="RDT267" s="102"/>
      <c r="RDU267" s="102"/>
      <c r="RDV267" s="102"/>
      <c r="RDW267" s="102"/>
      <c r="RDX267" s="102"/>
      <c r="RDY267" s="102"/>
      <c r="RDZ267" s="102"/>
      <c r="REA267" s="102"/>
      <c r="REB267" s="102"/>
      <c r="REC267" s="102"/>
      <c r="RED267" s="102"/>
      <c r="REE267" s="102"/>
      <c r="REF267" s="102"/>
      <c r="REG267" s="102"/>
      <c r="REH267" s="102"/>
      <c r="REI267" s="102"/>
      <c r="REJ267" s="102"/>
      <c r="REK267" s="102"/>
      <c r="REL267" s="102"/>
      <c r="REM267" s="102"/>
      <c r="REN267" s="102"/>
      <c r="REO267" s="102"/>
      <c r="REP267" s="102"/>
      <c r="REQ267" s="102"/>
      <c r="RER267" s="102"/>
      <c r="RES267" s="102"/>
      <c r="RET267" s="102"/>
      <c r="REU267" s="102"/>
      <c r="REV267" s="102"/>
      <c r="REW267" s="102"/>
      <c r="REX267" s="102"/>
      <c r="REY267" s="102"/>
      <c r="REZ267" s="102"/>
      <c r="RFA267" s="102"/>
      <c r="RFB267" s="102"/>
      <c r="RFC267" s="102"/>
      <c r="RFD267" s="102"/>
      <c r="RFE267" s="102"/>
      <c r="RFF267" s="102"/>
      <c r="RFG267" s="102"/>
      <c r="RFH267" s="102"/>
      <c r="RFI267" s="102"/>
      <c r="RFJ267" s="102"/>
      <c r="RFK267" s="102"/>
      <c r="RFL267" s="102"/>
      <c r="RFM267" s="102"/>
      <c r="RFN267" s="102"/>
      <c r="RFO267" s="102"/>
      <c r="RFP267" s="102"/>
      <c r="RFQ267" s="102"/>
      <c r="RFR267" s="102"/>
      <c r="RFS267" s="102"/>
      <c r="RFT267" s="102"/>
      <c r="RFU267" s="102"/>
      <c r="RFV267" s="102"/>
      <c r="RFW267" s="102"/>
      <c r="RFX267" s="102"/>
      <c r="RFY267" s="102"/>
      <c r="RFZ267" s="102"/>
      <c r="RGA267" s="102"/>
      <c r="RGB267" s="102"/>
      <c r="RGC267" s="102"/>
      <c r="RGD267" s="102"/>
      <c r="RGE267" s="102"/>
      <c r="RGF267" s="102"/>
      <c r="RGG267" s="102"/>
      <c r="RGH267" s="102"/>
      <c r="RGI267" s="102"/>
      <c r="RGJ267" s="102"/>
      <c r="RGK267" s="102"/>
      <c r="RGL267" s="102"/>
      <c r="RGM267" s="102"/>
      <c r="RGN267" s="102"/>
      <c r="RGO267" s="102"/>
      <c r="RGP267" s="102"/>
      <c r="RGQ267" s="102"/>
      <c r="RGR267" s="102"/>
      <c r="RGS267" s="102"/>
      <c r="RGT267" s="102"/>
      <c r="RGU267" s="102"/>
      <c r="RGV267" s="102"/>
      <c r="RGW267" s="102"/>
      <c r="RGX267" s="102"/>
      <c r="RGY267" s="102"/>
      <c r="RGZ267" s="102"/>
      <c r="RHA267" s="102"/>
      <c r="RHB267" s="102"/>
      <c r="RHC267" s="102"/>
      <c r="RHD267" s="102"/>
      <c r="RHE267" s="102"/>
      <c r="RHF267" s="102"/>
      <c r="RHG267" s="102"/>
      <c r="RHH267" s="102"/>
      <c r="RHI267" s="102"/>
      <c r="RHJ267" s="102"/>
      <c r="RHK267" s="102"/>
      <c r="RHL267" s="102"/>
      <c r="RHM267" s="102"/>
      <c r="RHN267" s="102"/>
      <c r="RHO267" s="102"/>
      <c r="RHP267" s="102"/>
      <c r="RHQ267" s="102"/>
      <c r="RHR267" s="102"/>
      <c r="RHS267" s="102"/>
      <c r="RHT267" s="102"/>
      <c r="RHU267" s="102"/>
      <c r="RHV267" s="102"/>
      <c r="RHW267" s="102"/>
      <c r="RHX267" s="102"/>
      <c r="RHY267" s="102"/>
      <c r="RHZ267" s="102"/>
      <c r="RIA267" s="102"/>
      <c r="RIB267" s="102"/>
      <c r="RIC267" s="102"/>
      <c r="RID267" s="102"/>
      <c r="RIE267" s="102"/>
      <c r="RIF267" s="102"/>
      <c r="RIG267" s="102"/>
      <c r="RIH267" s="102"/>
      <c r="RII267" s="102"/>
      <c r="RIJ267" s="102"/>
      <c r="RIK267" s="102"/>
      <c r="RIL267" s="102"/>
      <c r="RIM267" s="102"/>
      <c r="RIN267" s="102"/>
      <c r="RIO267" s="102"/>
      <c r="RIP267" s="102"/>
      <c r="RIQ267" s="102"/>
      <c r="RIR267" s="102"/>
      <c r="RIS267" s="102"/>
      <c r="RIT267" s="102"/>
      <c r="RIU267" s="102"/>
      <c r="RIV267" s="102"/>
      <c r="RIW267" s="102"/>
      <c r="RIX267" s="102"/>
      <c r="RIY267" s="102"/>
      <c r="RIZ267" s="102"/>
      <c r="RJA267" s="102"/>
      <c r="RJB267" s="102"/>
      <c r="RJC267" s="102"/>
      <c r="RJD267" s="102"/>
      <c r="RJE267" s="102"/>
      <c r="RJF267" s="102"/>
      <c r="RJG267" s="102"/>
      <c r="RJH267" s="102"/>
      <c r="RJI267" s="102"/>
      <c r="RJJ267" s="102"/>
      <c r="RJK267" s="102"/>
      <c r="RJL267" s="102"/>
      <c r="RJM267" s="102"/>
      <c r="RJN267" s="102"/>
      <c r="RJO267" s="102"/>
      <c r="RJP267" s="102"/>
      <c r="RJQ267" s="102"/>
      <c r="RJR267" s="102"/>
      <c r="RJS267" s="102"/>
      <c r="RJT267" s="102"/>
      <c r="RJU267" s="102"/>
      <c r="RJV267" s="102"/>
      <c r="RJW267" s="102"/>
      <c r="RJX267" s="102"/>
      <c r="RJY267" s="102"/>
      <c r="RJZ267" s="102"/>
      <c r="RKA267" s="102"/>
      <c r="RKB267" s="102"/>
      <c r="RKC267" s="102"/>
      <c r="RKD267" s="102"/>
      <c r="RKE267" s="102"/>
      <c r="RKF267" s="102"/>
      <c r="RKG267" s="102"/>
      <c r="RKH267" s="102"/>
      <c r="RKI267" s="102"/>
      <c r="RKJ267" s="102"/>
      <c r="RKK267" s="102"/>
      <c r="RKL267" s="102"/>
      <c r="RKM267" s="102"/>
      <c r="RKN267" s="102"/>
      <c r="RKO267" s="102"/>
      <c r="RKP267" s="102"/>
      <c r="RKQ267" s="102"/>
      <c r="RKR267" s="102"/>
      <c r="RKS267" s="102"/>
      <c r="RKT267" s="102"/>
      <c r="RKU267" s="102"/>
      <c r="RKV267" s="102"/>
      <c r="RKW267" s="102"/>
      <c r="RKX267" s="102"/>
      <c r="RKY267" s="102"/>
      <c r="RKZ267" s="102"/>
      <c r="RLA267" s="102"/>
      <c r="RLB267" s="102"/>
      <c r="RLC267" s="102"/>
      <c r="RLD267" s="102"/>
      <c r="RLE267" s="102"/>
      <c r="RLF267" s="102"/>
      <c r="RLG267" s="102"/>
      <c r="RLH267" s="102"/>
      <c r="RLI267" s="102"/>
      <c r="RLJ267" s="102"/>
      <c r="RLK267" s="102"/>
      <c r="RLL267" s="102"/>
      <c r="RLM267" s="102"/>
      <c r="RLN267" s="102"/>
      <c r="RLO267" s="102"/>
      <c r="RLP267" s="102"/>
      <c r="RLQ267" s="102"/>
      <c r="RLR267" s="102"/>
      <c r="RLS267" s="102"/>
      <c r="RLT267" s="102"/>
      <c r="RLU267" s="102"/>
      <c r="RLV267" s="102"/>
      <c r="RLW267" s="102"/>
      <c r="RLX267" s="102"/>
      <c r="RLY267" s="102"/>
      <c r="RLZ267" s="102"/>
      <c r="RMA267" s="102"/>
      <c r="RMB267" s="102"/>
      <c r="RMC267" s="102"/>
      <c r="RMD267" s="102"/>
      <c r="RME267" s="102"/>
      <c r="RMF267" s="102"/>
      <c r="RMG267" s="102"/>
      <c r="RMH267" s="102"/>
      <c r="RMI267" s="102"/>
      <c r="RMJ267" s="102"/>
      <c r="RMK267" s="102"/>
      <c r="RML267" s="102"/>
      <c r="RMM267" s="102"/>
      <c r="RMN267" s="102"/>
      <c r="RMO267" s="102"/>
      <c r="RMP267" s="102"/>
      <c r="RMQ267" s="102"/>
      <c r="RMR267" s="102"/>
      <c r="RMS267" s="102"/>
      <c r="RMT267" s="102"/>
      <c r="RMU267" s="102"/>
      <c r="RMV267" s="102"/>
      <c r="RMW267" s="102"/>
      <c r="RMX267" s="102"/>
      <c r="RMY267" s="102"/>
      <c r="RMZ267" s="102"/>
      <c r="RNA267" s="102"/>
      <c r="RNB267" s="102"/>
      <c r="RNC267" s="102"/>
      <c r="RND267" s="102"/>
      <c r="RNE267" s="102"/>
      <c r="RNF267" s="102"/>
      <c r="RNG267" s="102"/>
      <c r="RNH267" s="102"/>
      <c r="RNI267" s="102"/>
      <c r="RNJ267" s="102"/>
      <c r="RNK267" s="102"/>
      <c r="RNL267" s="102"/>
      <c r="RNM267" s="102"/>
      <c r="RNN267" s="102"/>
      <c r="RNO267" s="102"/>
      <c r="RNP267" s="102"/>
      <c r="RNQ267" s="102"/>
      <c r="RNR267" s="102"/>
      <c r="RNS267" s="102"/>
      <c r="RNT267" s="102"/>
      <c r="RNU267" s="102"/>
      <c r="RNV267" s="102"/>
      <c r="RNW267" s="102"/>
      <c r="RNX267" s="102"/>
      <c r="RNY267" s="102"/>
      <c r="RNZ267" s="102"/>
      <c r="ROA267" s="102"/>
      <c r="ROB267" s="102"/>
      <c r="ROC267" s="102"/>
      <c r="ROD267" s="102"/>
      <c r="ROE267" s="102"/>
      <c r="ROF267" s="102"/>
      <c r="ROG267" s="102"/>
      <c r="ROH267" s="102"/>
      <c r="ROI267" s="102"/>
      <c r="ROJ267" s="102"/>
      <c r="ROK267" s="102"/>
      <c r="ROL267" s="102"/>
      <c r="ROM267" s="102"/>
      <c r="RON267" s="102"/>
      <c r="ROO267" s="102"/>
      <c r="ROP267" s="102"/>
      <c r="ROQ267" s="102"/>
      <c r="ROR267" s="102"/>
      <c r="ROS267" s="102"/>
      <c r="ROT267" s="102"/>
      <c r="ROU267" s="102"/>
      <c r="ROV267" s="102"/>
      <c r="ROW267" s="102"/>
      <c r="ROX267" s="102"/>
      <c r="ROY267" s="102"/>
      <c r="ROZ267" s="102"/>
      <c r="RPA267" s="102"/>
      <c r="RPB267" s="102"/>
      <c r="RPC267" s="102"/>
      <c r="RPD267" s="102"/>
      <c r="RPE267" s="102"/>
      <c r="RPF267" s="102"/>
      <c r="RPG267" s="102"/>
      <c r="RPH267" s="102"/>
      <c r="RPI267" s="102"/>
      <c r="RPJ267" s="102"/>
      <c r="RPK267" s="102"/>
      <c r="RPL267" s="102"/>
      <c r="RPM267" s="102"/>
      <c r="RPN267" s="102"/>
      <c r="RPO267" s="102"/>
      <c r="RPP267" s="102"/>
      <c r="RPQ267" s="102"/>
      <c r="RPR267" s="102"/>
      <c r="RPS267" s="102"/>
      <c r="RPT267" s="102"/>
      <c r="RPU267" s="102"/>
      <c r="RPV267" s="102"/>
      <c r="RPW267" s="102"/>
      <c r="RPX267" s="102"/>
      <c r="RPY267" s="102"/>
      <c r="RPZ267" s="102"/>
      <c r="RQA267" s="102"/>
      <c r="RQB267" s="102"/>
      <c r="RQC267" s="102"/>
      <c r="RQD267" s="102"/>
      <c r="RQE267" s="102"/>
      <c r="RQF267" s="102"/>
      <c r="RQG267" s="102"/>
      <c r="RQH267" s="102"/>
      <c r="RQI267" s="102"/>
      <c r="RQJ267" s="102"/>
      <c r="RQK267" s="102"/>
      <c r="RQL267" s="102"/>
      <c r="RQM267" s="102"/>
      <c r="RQN267" s="102"/>
      <c r="RQO267" s="102"/>
      <c r="RQP267" s="102"/>
      <c r="RQQ267" s="102"/>
      <c r="RQR267" s="102"/>
      <c r="RQS267" s="102"/>
      <c r="RQT267" s="102"/>
      <c r="RQU267" s="102"/>
      <c r="RQV267" s="102"/>
      <c r="RQW267" s="102"/>
      <c r="RQX267" s="102"/>
      <c r="RQY267" s="102"/>
      <c r="RQZ267" s="102"/>
      <c r="RRA267" s="102"/>
      <c r="RRB267" s="102"/>
      <c r="RRC267" s="102"/>
      <c r="RRD267" s="102"/>
      <c r="RRE267" s="102"/>
      <c r="RRF267" s="102"/>
      <c r="RRG267" s="102"/>
      <c r="RRH267" s="102"/>
      <c r="RRI267" s="102"/>
      <c r="RRJ267" s="102"/>
      <c r="RRK267" s="102"/>
      <c r="RRL267" s="102"/>
      <c r="RRM267" s="102"/>
      <c r="RRN267" s="102"/>
      <c r="RRO267" s="102"/>
      <c r="RRP267" s="102"/>
      <c r="RRQ267" s="102"/>
      <c r="RRR267" s="102"/>
      <c r="RRS267" s="102"/>
      <c r="RRT267" s="102"/>
      <c r="RRU267" s="102"/>
      <c r="RRV267" s="102"/>
      <c r="RRW267" s="102"/>
      <c r="RRX267" s="102"/>
      <c r="RRY267" s="102"/>
      <c r="RRZ267" s="102"/>
      <c r="RSA267" s="102"/>
      <c r="RSB267" s="102"/>
      <c r="RSC267" s="102"/>
      <c r="RSD267" s="102"/>
      <c r="RSE267" s="102"/>
      <c r="RSF267" s="102"/>
      <c r="RSG267" s="102"/>
      <c r="RSH267" s="102"/>
      <c r="RSI267" s="102"/>
      <c r="RSJ267" s="102"/>
      <c r="RSK267" s="102"/>
      <c r="RSL267" s="102"/>
      <c r="RSM267" s="102"/>
      <c r="RSN267" s="102"/>
      <c r="RSO267" s="102"/>
      <c r="RSP267" s="102"/>
      <c r="RSQ267" s="102"/>
      <c r="RSR267" s="102"/>
      <c r="RSS267" s="102"/>
      <c r="RST267" s="102"/>
      <c r="RSU267" s="102"/>
      <c r="RSV267" s="102"/>
      <c r="RSW267" s="102"/>
      <c r="RSX267" s="102"/>
      <c r="RSY267" s="102"/>
      <c r="RSZ267" s="102"/>
      <c r="RTA267" s="102"/>
      <c r="RTB267" s="102"/>
      <c r="RTC267" s="102"/>
      <c r="RTD267" s="102"/>
      <c r="RTE267" s="102"/>
      <c r="RTF267" s="102"/>
      <c r="RTG267" s="102"/>
      <c r="RTH267" s="102"/>
      <c r="RTI267" s="102"/>
      <c r="RTJ267" s="102"/>
      <c r="RTK267" s="102"/>
      <c r="RTL267" s="102"/>
      <c r="RTM267" s="102"/>
      <c r="RTN267" s="102"/>
      <c r="RTO267" s="102"/>
      <c r="RTP267" s="102"/>
      <c r="RTQ267" s="102"/>
      <c r="RTR267" s="102"/>
      <c r="RTS267" s="102"/>
      <c r="RTT267" s="102"/>
      <c r="RTU267" s="102"/>
      <c r="RTV267" s="102"/>
      <c r="RTW267" s="102"/>
      <c r="RTX267" s="102"/>
      <c r="RTY267" s="102"/>
      <c r="RTZ267" s="102"/>
      <c r="RUA267" s="102"/>
      <c r="RUB267" s="102"/>
      <c r="RUC267" s="102"/>
      <c r="RUD267" s="102"/>
      <c r="RUE267" s="102"/>
      <c r="RUF267" s="102"/>
      <c r="RUG267" s="102"/>
      <c r="RUH267" s="102"/>
      <c r="RUI267" s="102"/>
      <c r="RUJ267" s="102"/>
      <c r="RUK267" s="102"/>
      <c r="RUL267" s="102"/>
      <c r="RUM267" s="102"/>
      <c r="RUN267" s="102"/>
      <c r="RUO267" s="102"/>
      <c r="RUP267" s="102"/>
      <c r="RUQ267" s="102"/>
      <c r="RUR267" s="102"/>
      <c r="RUS267" s="102"/>
      <c r="RUT267" s="102"/>
      <c r="RUU267" s="102"/>
      <c r="RUV267" s="102"/>
      <c r="RUW267" s="102"/>
      <c r="RUX267" s="102"/>
      <c r="RUY267" s="102"/>
      <c r="RUZ267" s="102"/>
      <c r="RVA267" s="102"/>
      <c r="RVB267" s="102"/>
      <c r="RVC267" s="102"/>
      <c r="RVD267" s="102"/>
      <c r="RVE267" s="102"/>
      <c r="RVF267" s="102"/>
      <c r="RVG267" s="102"/>
      <c r="RVH267" s="102"/>
      <c r="RVI267" s="102"/>
      <c r="RVJ267" s="102"/>
      <c r="RVK267" s="102"/>
      <c r="RVL267" s="102"/>
      <c r="RVM267" s="102"/>
      <c r="RVN267" s="102"/>
      <c r="RVO267" s="102"/>
      <c r="RVP267" s="102"/>
      <c r="RVQ267" s="102"/>
      <c r="RVR267" s="102"/>
      <c r="RVS267" s="102"/>
      <c r="RVT267" s="102"/>
      <c r="RVU267" s="102"/>
      <c r="RVV267" s="102"/>
      <c r="RVW267" s="102"/>
      <c r="RVX267" s="102"/>
      <c r="RVY267" s="102"/>
      <c r="RVZ267" s="102"/>
      <c r="RWA267" s="102"/>
      <c r="RWB267" s="102"/>
      <c r="RWC267" s="102"/>
      <c r="RWD267" s="102"/>
      <c r="RWE267" s="102"/>
      <c r="RWF267" s="102"/>
      <c r="RWG267" s="102"/>
      <c r="RWH267" s="102"/>
      <c r="RWI267" s="102"/>
      <c r="RWJ267" s="102"/>
      <c r="RWK267" s="102"/>
      <c r="RWL267" s="102"/>
      <c r="RWM267" s="102"/>
      <c r="RWN267" s="102"/>
      <c r="RWO267" s="102"/>
      <c r="RWP267" s="102"/>
      <c r="RWQ267" s="102"/>
      <c r="RWR267" s="102"/>
      <c r="RWS267" s="102"/>
      <c r="RWT267" s="102"/>
      <c r="RWU267" s="102"/>
      <c r="RWV267" s="102"/>
      <c r="RWW267" s="102"/>
      <c r="RWX267" s="102"/>
      <c r="RWY267" s="102"/>
      <c r="RWZ267" s="102"/>
      <c r="RXA267" s="102"/>
      <c r="RXB267" s="102"/>
      <c r="RXC267" s="102"/>
      <c r="RXD267" s="102"/>
      <c r="RXE267" s="102"/>
      <c r="RXF267" s="102"/>
      <c r="RXG267" s="102"/>
      <c r="RXH267" s="102"/>
      <c r="RXI267" s="102"/>
      <c r="RXJ267" s="102"/>
      <c r="RXK267" s="102"/>
      <c r="RXL267" s="102"/>
      <c r="RXM267" s="102"/>
      <c r="RXN267" s="102"/>
      <c r="RXO267" s="102"/>
      <c r="RXP267" s="102"/>
      <c r="RXQ267" s="102"/>
      <c r="RXR267" s="102"/>
      <c r="RXS267" s="102"/>
      <c r="RXT267" s="102"/>
      <c r="RXU267" s="102"/>
      <c r="RXV267" s="102"/>
      <c r="RXW267" s="102"/>
      <c r="RXX267" s="102"/>
      <c r="RXY267" s="102"/>
      <c r="RXZ267" s="102"/>
      <c r="RYA267" s="102"/>
      <c r="RYB267" s="102"/>
      <c r="RYC267" s="102"/>
      <c r="RYD267" s="102"/>
      <c r="RYE267" s="102"/>
      <c r="RYF267" s="102"/>
      <c r="RYG267" s="102"/>
      <c r="RYH267" s="102"/>
      <c r="RYI267" s="102"/>
      <c r="RYJ267" s="102"/>
      <c r="RYK267" s="102"/>
      <c r="RYL267" s="102"/>
      <c r="RYM267" s="102"/>
      <c r="RYN267" s="102"/>
      <c r="RYO267" s="102"/>
      <c r="RYP267" s="102"/>
      <c r="RYQ267" s="102"/>
      <c r="RYR267" s="102"/>
      <c r="RYS267" s="102"/>
      <c r="RYT267" s="102"/>
      <c r="RYU267" s="102"/>
      <c r="RYV267" s="102"/>
      <c r="RYW267" s="102"/>
      <c r="RYX267" s="102"/>
      <c r="RYY267" s="102"/>
      <c r="RYZ267" s="102"/>
      <c r="RZA267" s="102"/>
      <c r="RZB267" s="102"/>
      <c r="RZC267" s="102"/>
      <c r="RZD267" s="102"/>
      <c r="RZE267" s="102"/>
      <c r="RZF267" s="102"/>
      <c r="RZG267" s="102"/>
      <c r="RZH267" s="102"/>
      <c r="RZI267" s="102"/>
      <c r="RZJ267" s="102"/>
      <c r="RZK267" s="102"/>
      <c r="RZL267" s="102"/>
      <c r="RZM267" s="102"/>
      <c r="RZN267" s="102"/>
      <c r="RZO267" s="102"/>
      <c r="RZP267" s="102"/>
      <c r="RZQ267" s="102"/>
      <c r="RZR267" s="102"/>
      <c r="RZS267" s="102"/>
      <c r="RZT267" s="102"/>
      <c r="RZU267" s="102"/>
      <c r="RZV267" s="102"/>
      <c r="RZW267" s="102"/>
      <c r="RZX267" s="102"/>
      <c r="RZY267" s="102"/>
      <c r="RZZ267" s="102"/>
      <c r="SAA267" s="102"/>
      <c r="SAB267" s="102"/>
      <c r="SAC267" s="102"/>
      <c r="SAD267" s="102"/>
      <c r="SAE267" s="102"/>
      <c r="SAF267" s="102"/>
      <c r="SAG267" s="102"/>
      <c r="SAH267" s="102"/>
      <c r="SAI267" s="102"/>
      <c r="SAJ267" s="102"/>
      <c r="SAK267" s="102"/>
      <c r="SAL267" s="102"/>
      <c r="SAM267" s="102"/>
      <c r="SAN267" s="102"/>
      <c r="SAO267" s="102"/>
      <c r="SAP267" s="102"/>
      <c r="SAQ267" s="102"/>
      <c r="SAR267" s="102"/>
      <c r="SAS267" s="102"/>
      <c r="SAT267" s="102"/>
      <c r="SAU267" s="102"/>
      <c r="SAV267" s="102"/>
      <c r="SAW267" s="102"/>
      <c r="SAX267" s="102"/>
      <c r="SAY267" s="102"/>
      <c r="SAZ267" s="102"/>
      <c r="SBA267" s="102"/>
      <c r="SBB267" s="102"/>
      <c r="SBC267" s="102"/>
      <c r="SBD267" s="102"/>
      <c r="SBE267" s="102"/>
      <c r="SBF267" s="102"/>
      <c r="SBG267" s="102"/>
      <c r="SBH267" s="102"/>
      <c r="SBI267" s="102"/>
      <c r="SBJ267" s="102"/>
      <c r="SBK267" s="102"/>
      <c r="SBL267" s="102"/>
      <c r="SBM267" s="102"/>
      <c r="SBN267" s="102"/>
      <c r="SBO267" s="102"/>
      <c r="SBP267" s="102"/>
      <c r="SBQ267" s="102"/>
      <c r="SBR267" s="102"/>
      <c r="SBS267" s="102"/>
      <c r="SBT267" s="102"/>
      <c r="SBU267" s="102"/>
      <c r="SBV267" s="102"/>
      <c r="SBW267" s="102"/>
      <c r="SBX267" s="102"/>
      <c r="SBY267" s="102"/>
      <c r="SBZ267" s="102"/>
      <c r="SCA267" s="102"/>
      <c r="SCB267" s="102"/>
      <c r="SCC267" s="102"/>
      <c r="SCD267" s="102"/>
      <c r="SCE267" s="102"/>
      <c r="SCF267" s="102"/>
      <c r="SCG267" s="102"/>
      <c r="SCH267" s="102"/>
      <c r="SCI267" s="102"/>
      <c r="SCJ267" s="102"/>
      <c r="SCK267" s="102"/>
      <c r="SCL267" s="102"/>
      <c r="SCM267" s="102"/>
      <c r="SCN267" s="102"/>
      <c r="SCO267" s="102"/>
      <c r="SCP267" s="102"/>
      <c r="SCQ267" s="102"/>
      <c r="SCR267" s="102"/>
      <c r="SCS267" s="102"/>
      <c r="SCT267" s="102"/>
      <c r="SCU267" s="102"/>
      <c r="SCV267" s="102"/>
      <c r="SCW267" s="102"/>
      <c r="SCX267" s="102"/>
      <c r="SCY267" s="102"/>
      <c r="SCZ267" s="102"/>
      <c r="SDA267" s="102"/>
      <c r="SDB267" s="102"/>
      <c r="SDC267" s="102"/>
      <c r="SDD267" s="102"/>
      <c r="SDE267" s="102"/>
      <c r="SDF267" s="102"/>
      <c r="SDG267" s="102"/>
      <c r="SDH267" s="102"/>
      <c r="SDI267" s="102"/>
      <c r="SDJ267" s="102"/>
      <c r="SDK267" s="102"/>
      <c r="SDL267" s="102"/>
      <c r="SDM267" s="102"/>
      <c r="SDN267" s="102"/>
      <c r="SDO267" s="102"/>
      <c r="SDP267" s="102"/>
      <c r="SDQ267" s="102"/>
      <c r="SDR267" s="102"/>
      <c r="SDS267" s="102"/>
      <c r="SDT267" s="102"/>
      <c r="SDU267" s="102"/>
      <c r="SDV267" s="102"/>
      <c r="SDW267" s="102"/>
      <c r="SDX267" s="102"/>
      <c r="SDY267" s="102"/>
      <c r="SDZ267" s="102"/>
      <c r="SEA267" s="102"/>
      <c r="SEB267" s="102"/>
      <c r="SEC267" s="102"/>
      <c r="SED267" s="102"/>
      <c r="SEE267" s="102"/>
      <c r="SEF267" s="102"/>
      <c r="SEG267" s="102"/>
      <c r="SEH267" s="102"/>
      <c r="SEI267" s="102"/>
      <c r="SEJ267" s="102"/>
      <c r="SEK267" s="102"/>
      <c r="SEL267" s="102"/>
      <c r="SEM267" s="102"/>
      <c r="SEN267" s="102"/>
      <c r="SEO267" s="102"/>
      <c r="SEP267" s="102"/>
      <c r="SEQ267" s="102"/>
      <c r="SER267" s="102"/>
      <c r="SES267" s="102"/>
      <c r="SET267" s="102"/>
      <c r="SEU267" s="102"/>
      <c r="SEV267" s="102"/>
      <c r="SEW267" s="102"/>
      <c r="SEX267" s="102"/>
      <c r="SEY267" s="102"/>
      <c r="SEZ267" s="102"/>
      <c r="SFA267" s="102"/>
      <c r="SFB267" s="102"/>
      <c r="SFC267" s="102"/>
      <c r="SFD267" s="102"/>
      <c r="SFE267" s="102"/>
      <c r="SFF267" s="102"/>
      <c r="SFG267" s="102"/>
      <c r="SFH267" s="102"/>
      <c r="SFI267" s="102"/>
      <c r="SFJ267" s="102"/>
      <c r="SFK267" s="102"/>
      <c r="SFL267" s="102"/>
      <c r="SFM267" s="102"/>
      <c r="SFN267" s="102"/>
      <c r="SFO267" s="102"/>
      <c r="SFP267" s="102"/>
      <c r="SFQ267" s="102"/>
      <c r="SFR267" s="102"/>
      <c r="SFS267" s="102"/>
      <c r="SFT267" s="102"/>
      <c r="SFU267" s="102"/>
      <c r="SFV267" s="102"/>
      <c r="SFW267" s="102"/>
      <c r="SFX267" s="102"/>
      <c r="SFY267" s="102"/>
      <c r="SFZ267" s="102"/>
      <c r="SGA267" s="102"/>
      <c r="SGB267" s="102"/>
      <c r="SGC267" s="102"/>
      <c r="SGD267" s="102"/>
      <c r="SGE267" s="102"/>
      <c r="SGF267" s="102"/>
      <c r="SGG267" s="102"/>
      <c r="SGH267" s="102"/>
      <c r="SGI267" s="102"/>
      <c r="SGJ267" s="102"/>
      <c r="SGK267" s="102"/>
      <c r="SGL267" s="102"/>
      <c r="SGM267" s="102"/>
      <c r="SGN267" s="102"/>
      <c r="SGO267" s="102"/>
      <c r="SGP267" s="102"/>
      <c r="SGQ267" s="102"/>
      <c r="SGR267" s="102"/>
      <c r="SGS267" s="102"/>
      <c r="SGT267" s="102"/>
      <c r="SGU267" s="102"/>
      <c r="SGV267" s="102"/>
      <c r="SGW267" s="102"/>
      <c r="SGX267" s="102"/>
      <c r="SGY267" s="102"/>
      <c r="SGZ267" s="102"/>
      <c r="SHA267" s="102"/>
      <c r="SHB267" s="102"/>
      <c r="SHC267" s="102"/>
      <c r="SHD267" s="102"/>
      <c r="SHE267" s="102"/>
      <c r="SHF267" s="102"/>
      <c r="SHG267" s="102"/>
      <c r="SHH267" s="102"/>
      <c r="SHI267" s="102"/>
      <c r="SHJ267" s="102"/>
      <c r="SHK267" s="102"/>
      <c r="SHL267" s="102"/>
      <c r="SHM267" s="102"/>
      <c r="SHN267" s="102"/>
      <c r="SHO267" s="102"/>
      <c r="SHP267" s="102"/>
      <c r="SHQ267" s="102"/>
      <c r="SHR267" s="102"/>
      <c r="SHS267" s="102"/>
      <c r="SHT267" s="102"/>
      <c r="SHU267" s="102"/>
      <c r="SHV267" s="102"/>
      <c r="SHW267" s="102"/>
      <c r="SHX267" s="102"/>
      <c r="SHY267" s="102"/>
      <c r="SHZ267" s="102"/>
      <c r="SIA267" s="102"/>
      <c r="SIB267" s="102"/>
      <c r="SIC267" s="102"/>
      <c r="SID267" s="102"/>
      <c r="SIE267" s="102"/>
      <c r="SIF267" s="102"/>
      <c r="SIG267" s="102"/>
      <c r="SIH267" s="102"/>
      <c r="SII267" s="102"/>
      <c r="SIJ267" s="102"/>
      <c r="SIK267" s="102"/>
      <c r="SIL267" s="102"/>
      <c r="SIM267" s="102"/>
      <c r="SIN267" s="102"/>
      <c r="SIO267" s="102"/>
      <c r="SIP267" s="102"/>
      <c r="SIQ267" s="102"/>
      <c r="SIR267" s="102"/>
      <c r="SIS267" s="102"/>
      <c r="SIT267" s="102"/>
      <c r="SIU267" s="102"/>
      <c r="SIV267" s="102"/>
      <c r="SIW267" s="102"/>
      <c r="SIX267" s="102"/>
      <c r="SIY267" s="102"/>
      <c r="SIZ267" s="102"/>
      <c r="SJA267" s="102"/>
      <c r="SJB267" s="102"/>
      <c r="SJC267" s="102"/>
      <c r="SJD267" s="102"/>
      <c r="SJE267" s="102"/>
      <c r="SJF267" s="102"/>
      <c r="SJG267" s="102"/>
      <c r="SJH267" s="102"/>
      <c r="SJI267" s="102"/>
      <c r="SJJ267" s="102"/>
      <c r="SJK267" s="102"/>
      <c r="SJL267" s="102"/>
      <c r="SJM267" s="102"/>
      <c r="SJN267" s="102"/>
      <c r="SJO267" s="102"/>
      <c r="SJP267" s="102"/>
      <c r="SJQ267" s="102"/>
      <c r="SJR267" s="102"/>
      <c r="SJS267" s="102"/>
      <c r="SJT267" s="102"/>
      <c r="SJU267" s="102"/>
      <c r="SJV267" s="102"/>
      <c r="SJW267" s="102"/>
      <c r="SJX267" s="102"/>
      <c r="SJY267" s="102"/>
      <c r="SJZ267" s="102"/>
      <c r="SKA267" s="102"/>
      <c r="SKB267" s="102"/>
      <c r="SKC267" s="102"/>
      <c r="SKD267" s="102"/>
      <c r="SKE267" s="102"/>
      <c r="SKF267" s="102"/>
      <c r="SKG267" s="102"/>
      <c r="SKH267" s="102"/>
      <c r="SKI267" s="102"/>
      <c r="SKJ267" s="102"/>
      <c r="SKK267" s="102"/>
      <c r="SKL267" s="102"/>
      <c r="SKM267" s="102"/>
      <c r="SKN267" s="102"/>
      <c r="SKO267" s="102"/>
      <c r="SKP267" s="102"/>
      <c r="SKQ267" s="102"/>
      <c r="SKR267" s="102"/>
      <c r="SKS267" s="102"/>
      <c r="SKT267" s="102"/>
      <c r="SKU267" s="102"/>
      <c r="SKV267" s="102"/>
      <c r="SKW267" s="102"/>
      <c r="SKX267" s="102"/>
      <c r="SKY267" s="102"/>
      <c r="SKZ267" s="102"/>
      <c r="SLA267" s="102"/>
      <c r="SLB267" s="102"/>
      <c r="SLC267" s="102"/>
      <c r="SLD267" s="102"/>
      <c r="SLE267" s="102"/>
      <c r="SLF267" s="102"/>
      <c r="SLG267" s="102"/>
      <c r="SLH267" s="102"/>
      <c r="SLI267" s="102"/>
      <c r="SLJ267" s="102"/>
      <c r="SLK267" s="102"/>
      <c r="SLL267" s="102"/>
      <c r="SLM267" s="102"/>
      <c r="SLN267" s="102"/>
      <c r="SLO267" s="102"/>
      <c r="SLP267" s="102"/>
      <c r="SLQ267" s="102"/>
      <c r="SLR267" s="102"/>
      <c r="SLS267" s="102"/>
      <c r="SLT267" s="102"/>
      <c r="SLU267" s="102"/>
      <c r="SLV267" s="102"/>
      <c r="SLW267" s="102"/>
      <c r="SLX267" s="102"/>
      <c r="SLY267" s="102"/>
      <c r="SLZ267" s="102"/>
      <c r="SMA267" s="102"/>
      <c r="SMB267" s="102"/>
      <c r="SMC267" s="102"/>
      <c r="SMD267" s="102"/>
      <c r="SME267" s="102"/>
      <c r="SMF267" s="102"/>
      <c r="SMG267" s="102"/>
      <c r="SMH267" s="102"/>
      <c r="SMI267" s="102"/>
      <c r="SMJ267" s="102"/>
      <c r="SMK267" s="102"/>
      <c r="SML267" s="102"/>
      <c r="SMM267" s="102"/>
      <c r="SMN267" s="102"/>
      <c r="SMO267" s="102"/>
      <c r="SMP267" s="102"/>
      <c r="SMQ267" s="102"/>
      <c r="SMR267" s="102"/>
      <c r="SMS267" s="102"/>
      <c r="SMT267" s="102"/>
      <c r="SMU267" s="102"/>
      <c r="SMV267" s="102"/>
      <c r="SMW267" s="102"/>
      <c r="SMX267" s="102"/>
      <c r="SMY267" s="102"/>
      <c r="SMZ267" s="102"/>
      <c r="SNA267" s="102"/>
      <c r="SNB267" s="102"/>
      <c r="SNC267" s="102"/>
      <c r="SND267" s="102"/>
      <c r="SNE267" s="102"/>
      <c r="SNF267" s="102"/>
      <c r="SNG267" s="102"/>
      <c r="SNH267" s="102"/>
      <c r="SNI267" s="102"/>
      <c r="SNJ267" s="102"/>
      <c r="SNK267" s="102"/>
      <c r="SNL267" s="102"/>
      <c r="SNM267" s="102"/>
      <c r="SNN267" s="102"/>
      <c r="SNO267" s="102"/>
      <c r="SNP267" s="102"/>
      <c r="SNQ267" s="102"/>
      <c r="SNR267" s="102"/>
      <c r="SNS267" s="102"/>
      <c r="SNT267" s="102"/>
      <c r="SNU267" s="102"/>
      <c r="SNV267" s="102"/>
      <c r="SNW267" s="102"/>
      <c r="SNX267" s="102"/>
      <c r="SNY267" s="102"/>
      <c r="SNZ267" s="102"/>
      <c r="SOA267" s="102"/>
      <c r="SOB267" s="102"/>
      <c r="SOC267" s="102"/>
      <c r="SOD267" s="102"/>
      <c r="SOE267" s="102"/>
      <c r="SOF267" s="102"/>
      <c r="SOG267" s="102"/>
      <c r="SOH267" s="102"/>
      <c r="SOI267" s="102"/>
      <c r="SOJ267" s="102"/>
      <c r="SOK267" s="102"/>
      <c r="SOL267" s="102"/>
      <c r="SOM267" s="102"/>
      <c r="SON267" s="102"/>
      <c r="SOO267" s="102"/>
      <c r="SOP267" s="102"/>
      <c r="SOQ267" s="102"/>
      <c r="SOR267" s="102"/>
      <c r="SOS267" s="102"/>
      <c r="SOT267" s="102"/>
      <c r="SOU267" s="102"/>
      <c r="SOV267" s="102"/>
      <c r="SOW267" s="102"/>
      <c r="SOX267" s="102"/>
      <c r="SOY267" s="102"/>
      <c r="SOZ267" s="102"/>
      <c r="SPA267" s="102"/>
      <c r="SPB267" s="102"/>
      <c r="SPC267" s="102"/>
      <c r="SPD267" s="102"/>
      <c r="SPE267" s="102"/>
      <c r="SPF267" s="102"/>
      <c r="SPG267" s="102"/>
      <c r="SPH267" s="102"/>
      <c r="SPI267" s="102"/>
      <c r="SPJ267" s="102"/>
      <c r="SPK267" s="102"/>
      <c r="SPL267" s="102"/>
      <c r="SPM267" s="102"/>
      <c r="SPN267" s="102"/>
      <c r="SPO267" s="102"/>
      <c r="SPP267" s="102"/>
      <c r="SPQ267" s="102"/>
      <c r="SPR267" s="102"/>
      <c r="SPS267" s="102"/>
      <c r="SPT267" s="102"/>
      <c r="SPU267" s="102"/>
      <c r="SPV267" s="102"/>
      <c r="SPW267" s="102"/>
      <c r="SPX267" s="102"/>
      <c r="SPY267" s="102"/>
      <c r="SPZ267" s="102"/>
      <c r="SQA267" s="102"/>
      <c r="SQB267" s="102"/>
      <c r="SQC267" s="102"/>
      <c r="SQD267" s="102"/>
      <c r="SQE267" s="102"/>
      <c r="SQF267" s="102"/>
      <c r="SQG267" s="102"/>
      <c r="SQH267" s="102"/>
      <c r="SQI267" s="102"/>
      <c r="SQJ267" s="102"/>
      <c r="SQK267" s="102"/>
      <c r="SQL267" s="102"/>
      <c r="SQM267" s="102"/>
      <c r="SQN267" s="102"/>
      <c r="SQO267" s="102"/>
      <c r="SQP267" s="102"/>
      <c r="SQQ267" s="102"/>
      <c r="SQR267" s="102"/>
      <c r="SQS267" s="102"/>
      <c r="SQT267" s="102"/>
      <c r="SQU267" s="102"/>
      <c r="SQV267" s="102"/>
      <c r="SQW267" s="102"/>
      <c r="SQX267" s="102"/>
      <c r="SQY267" s="102"/>
      <c r="SQZ267" s="102"/>
      <c r="SRA267" s="102"/>
      <c r="SRB267" s="102"/>
      <c r="SRC267" s="102"/>
      <c r="SRD267" s="102"/>
      <c r="SRE267" s="102"/>
      <c r="SRF267" s="102"/>
      <c r="SRG267" s="102"/>
      <c r="SRH267" s="102"/>
      <c r="SRI267" s="102"/>
      <c r="SRJ267" s="102"/>
      <c r="SRK267" s="102"/>
      <c r="SRL267" s="102"/>
      <c r="SRM267" s="102"/>
      <c r="SRN267" s="102"/>
      <c r="SRO267" s="102"/>
      <c r="SRP267" s="102"/>
      <c r="SRQ267" s="102"/>
      <c r="SRR267" s="102"/>
      <c r="SRS267" s="102"/>
      <c r="SRT267" s="102"/>
      <c r="SRU267" s="102"/>
      <c r="SRV267" s="102"/>
      <c r="SRW267" s="102"/>
      <c r="SRX267" s="102"/>
      <c r="SRY267" s="102"/>
      <c r="SRZ267" s="102"/>
      <c r="SSA267" s="102"/>
      <c r="SSB267" s="102"/>
      <c r="SSC267" s="102"/>
      <c r="SSD267" s="102"/>
      <c r="SSE267" s="102"/>
      <c r="SSF267" s="102"/>
      <c r="SSG267" s="102"/>
      <c r="SSH267" s="102"/>
      <c r="SSI267" s="102"/>
      <c r="SSJ267" s="102"/>
      <c r="SSK267" s="102"/>
      <c r="SSL267" s="102"/>
      <c r="SSM267" s="102"/>
      <c r="SSN267" s="102"/>
      <c r="SSO267" s="102"/>
      <c r="SSP267" s="102"/>
      <c r="SSQ267" s="102"/>
      <c r="SSR267" s="102"/>
      <c r="SSS267" s="102"/>
      <c r="SST267" s="102"/>
      <c r="SSU267" s="102"/>
      <c r="SSV267" s="102"/>
      <c r="SSW267" s="102"/>
      <c r="SSX267" s="102"/>
      <c r="SSY267" s="102"/>
      <c r="SSZ267" s="102"/>
      <c r="STA267" s="102"/>
      <c r="STB267" s="102"/>
      <c r="STC267" s="102"/>
      <c r="STD267" s="102"/>
      <c r="STE267" s="102"/>
      <c r="STF267" s="102"/>
      <c r="STG267" s="102"/>
      <c r="STH267" s="102"/>
      <c r="STI267" s="102"/>
      <c r="STJ267" s="102"/>
      <c r="STK267" s="102"/>
      <c r="STL267" s="102"/>
      <c r="STM267" s="102"/>
      <c r="STN267" s="102"/>
      <c r="STO267" s="102"/>
      <c r="STP267" s="102"/>
      <c r="STQ267" s="102"/>
      <c r="STR267" s="102"/>
      <c r="STS267" s="102"/>
      <c r="STT267" s="102"/>
      <c r="STU267" s="102"/>
      <c r="STV267" s="102"/>
      <c r="STW267" s="102"/>
      <c r="STX267" s="102"/>
      <c r="STY267" s="102"/>
      <c r="STZ267" s="102"/>
      <c r="SUA267" s="102"/>
      <c r="SUB267" s="102"/>
      <c r="SUC267" s="102"/>
      <c r="SUD267" s="102"/>
      <c r="SUE267" s="102"/>
      <c r="SUF267" s="102"/>
      <c r="SUG267" s="102"/>
      <c r="SUH267" s="102"/>
      <c r="SUI267" s="102"/>
      <c r="SUJ267" s="102"/>
      <c r="SUK267" s="102"/>
      <c r="SUL267" s="102"/>
      <c r="SUM267" s="102"/>
      <c r="SUN267" s="102"/>
      <c r="SUO267" s="102"/>
      <c r="SUP267" s="102"/>
      <c r="SUQ267" s="102"/>
      <c r="SUR267" s="102"/>
      <c r="SUS267" s="102"/>
      <c r="SUT267" s="102"/>
      <c r="SUU267" s="102"/>
      <c r="SUV267" s="102"/>
      <c r="SUW267" s="102"/>
      <c r="SUX267" s="102"/>
      <c r="SUY267" s="102"/>
      <c r="SUZ267" s="102"/>
      <c r="SVA267" s="102"/>
      <c r="SVB267" s="102"/>
      <c r="SVC267" s="102"/>
      <c r="SVD267" s="102"/>
      <c r="SVE267" s="102"/>
      <c r="SVF267" s="102"/>
      <c r="SVG267" s="102"/>
      <c r="SVH267" s="102"/>
      <c r="SVI267" s="102"/>
      <c r="SVJ267" s="102"/>
      <c r="SVK267" s="102"/>
      <c r="SVL267" s="102"/>
      <c r="SVM267" s="102"/>
      <c r="SVN267" s="102"/>
      <c r="SVO267" s="102"/>
      <c r="SVP267" s="102"/>
      <c r="SVQ267" s="102"/>
      <c r="SVR267" s="102"/>
      <c r="SVS267" s="102"/>
      <c r="SVT267" s="102"/>
      <c r="SVU267" s="102"/>
      <c r="SVV267" s="102"/>
      <c r="SVW267" s="102"/>
      <c r="SVX267" s="102"/>
      <c r="SVY267" s="102"/>
      <c r="SVZ267" s="102"/>
      <c r="SWA267" s="102"/>
      <c r="SWB267" s="102"/>
      <c r="SWC267" s="102"/>
      <c r="SWD267" s="102"/>
      <c r="SWE267" s="102"/>
      <c r="SWF267" s="102"/>
      <c r="SWG267" s="102"/>
      <c r="SWH267" s="102"/>
      <c r="SWI267" s="102"/>
      <c r="SWJ267" s="102"/>
      <c r="SWK267" s="102"/>
      <c r="SWL267" s="102"/>
      <c r="SWM267" s="102"/>
      <c r="SWN267" s="102"/>
      <c r="SWO267" s="102"/>
      <c r="SWP267" s="102"/>
      <c r="SWQ267" s="102"/>
      <c r="SWR267" s="102"/>
      <c r="SWS267" s="102"/>
      <c r="SWT267" s="102"/>
      <c r="SWU267" s="102"/>
      <c r="SWV267" s="102"/>
      <c r="SWW267" s="102"/>
      <c r="SWX267" s="102"/>
      <c r="SWY267" s="102"/>
      <c r="SWZ267" s="102"/>
      <c r="SXA267" s="102"/>
      <c r="SXB267" s="102"/>
      <c r="SXC267" s="102"/>
      <c r="SXD267" s="102"/>
      <c r="SXE267" s="102"/>
      <c r="SXF267" s="102"/>
      <c r="SXG267" s="102"/>
      <c r="SXH267" s="102"/>
      <c r="SXI267" s="102"/>
      <c r="SXJ267" s="102"/>
      <c r="SXK267" s="102"/>
      <c r="SXL267" s="102"/>
      <c r="SXM267" s="102"/>
      <c r="SXN267" s="102"/>
      <c r="SXO267" s="102"/>
      <c r="SXP267" s="102"/>
      <c r="SXQ267" s="102"/>
      <c r="SXR267" s="102"/>
      <c r="SXS267" s="102"/>
      <c r="SXT267" s="102"/>
      <c r="SXU267" s="102"/>
      <c r="SXV267" s="102"/>
      <c r="SXW267" s="102"/>
      <c r="SXX267" s="102"/>
      <c r="SXY267" s="102"/>
      <c r="SXZ267" s="102"/>
      <c r="SYA267" s="102"/>
      <c r="SYB267" s="102"/>
      <c r="SYC267" s="102"/>
      <c r="SYD267" s="102"/>
      <c r="SYE267" s="102"/>
      <c r="SYF267" s="102"/>
      <c r="SYG267" s="102"/>
      <c r="SYH267" s="102"/>
      <c r="SYI267" s="102"/>
      <c r="SYJ267" s="102"/>
      <c r="SYK267" s="102"/>
      <c r="SYL267" s="102"/>
      <c r="SYM267" s="102"/>
      <c r="SYN267" s="102"/>
      <c r="SYO267" s="102"/>
      <c r="SYP267" s="102"/>
      <c r="SYQ267" s="102"/>
      <c r="SYR267" s="102"/>
      <c r="SYS267" s="102"/>
      <c r="SYT267" s="102"/>
      <c r="SYU267" s="102"/>
      <c r="SYV267" s="102"/>
      <c r="SYW267" s="102"/>
      <c r="SYX267" s="102"/>
      <c r="SYY267" s="102"/>
      <c r="SYZ267" s="102"/>
      <c r="SZA267" s="102"/>
      <c r="SZB267" s="102"/>
      <c r="SZC267" s="102"/>
      <c r="SZD267" s="102"/>
      <c r="SZE267" s="102"/>
      <c r="SZF267" s="102"/>
      <c r="SZG267" s="102"/>
      <c r="SZH267" s="102"/>
      <c r="SZI267" s="102"/>
      <c r="SZJ267" s="102"/>
      <c r="SZK267" s="102"/>
      <c r="SZL267" s="102"/>
      <c r="SZM267" s="102"/>
      <c r="SZN267" s="102"/>
      <c r="SZO267" s="102"/>
      <c r="SZP267" s="102"/>
      <c r="SZQ267" s="102"/>
      <c r="SZR267" s="102"/>
      <c r="SZS267" s="102"/>
      <c r="SZT267" s="102"/>
      <c r="SZU267" s="102"/>
      <c r="SZV267" s="102"/>
      <c r="SZW267" s="102"/>
      <c r="SZX267" s="102"/>
      <c r="SZY267" s="102"/>
      <c r="SZZ267" s="102"/>
      <c r="TAA267" s="102"/>
      <c r="TAB267" s="102"/>
      <c r="TAC267" s="102"/>
      <c r="TAD267" s="102"/>
      <c r="TAE267" s="102"/>
      <c r="TAF267" s="102"/>
      <c r="TAG267" s="102"/>
      <c r="TAH267" s="102"/>
      <c r="TAI267" s="102"/>
      <c r="TAJ267" s="102"/>
      <c r="TAK267" s="102"/>
      <c r="TAL267" s="102"/>
      <c r="TAM267" s="102"/>
      <c r="TAN267" s="102"/>
      <c r="TAO267" s="102"/>
      <c r="TAP267" s="102"/>
      <c r="TAQ267" s="102"/>
      <c r="TAR267" s="102"/>
      <c r="TAS267" s="102"/>
      <c r="TAT267" s="102"/>
      <c r="TAU267" s="102"/>
      <c r="TAV267" s="102"/>
      <c r="TAW267" s="102"/>
      <c r="TAX267" s="102"/>
      <c r="TAY267" s="102"/>
      <c r="TAZ267" s="102"/>
      <c r="TBA267" s="102"/>
      <c r="TBB267" s="102"/>
      <c r="TBC267" s="102"/>
      <c r="TBD267" s="102"/>
      <c r="TBE267" s="102"/>
      <c r="TBF267" s="102"/>
      <c r="TBG267" s="102"/>
      <c r="TBH267" s="102"/>
      <c r="TBI267" s="102"/>
      <c r="TBJ267" s="102"/>
      <c r="TBK267" s="102"/>
      <c r="TBL267" s="102"/>
      <c r="TBM267" s="102"/>
      <c r="TBN267" s="102"/>
      <c r="TBO267" s="102"/>
      <c r="TBP267" s="102"/>
      <c r="TBQ267" s="102"/>
      <c r="TBR267" s="102"/>
      <c r="TBS267" s="102"/>
      <c r="TBT267" s="102"/>
      <c r="TBU267" s="102"/>
      <c r="TBV267" s="102"/>
      <c r="TBW267" s="102"/>
      <c r="TBX267" s="102"/>
      <c r="TBY267" s="102"/>
      <c r="TBZ267" s="102"/>
      <c r="TCA267" s="102"/>
      <c r="TCB267" s="102"/>
      <c r="TCC267" s="102"/>
      <c r="TCD267" s="102"/>
      <c r="TCE267" s="102"/>
      <c r="TCF267" s="102"/>
      <c r="TCG267" s="102"/>
      <c r="TCH267" s="102"/>
      <c r="TCI267" s="102"/>
      <c r="TCJ267" s="102"/>
      <c r="TCK267" s="102"/>
      <c r="TCL267" s="102"/>
      <c r="TCM267" s="102"/>
      <c r="TCN267" s="102"/>
      <c r="TCO267" s="102"/>
      <c r="TCP267" s="102"/>
      <c r="TCQ267" s="102"/>
      <c r="TCR267" s="102"/>
      <c r="TCS267" s="102"/>
      <c r="TCT267" s="102"/>
      <c r="TCU267" s="102"/>
      <c r="TCV267" s="102"/>
      <c r="TCW267" s="102"/>
      <c r="TCX267" s="102"/>
      <c r="TCY267" s="102"/>
      <c r="TCZ267" s="102"/>
      <c r="TDA267" s="102"/>
      <c r="TDB267" s="102"/>
      <c r="TDC267" s="102"/>
      <c r="TDD267" s="102"/>
      <c r="TDE267" s="102"/>
      <c r="TDF267" s="102"/>
      <c r="TDG267" s="102"/>
      <c r="TDH267" s="102"/>
      <c r="TDI267" s="102"/>
      <c r="TDJ267" s="102"/>
      <c r="TDK267" s="102"/>
      <c r="TDL267" s="102"/>
      <c r="TDM267" s="102"/>
      <c r="TDN267" s="102"/>
      <c r="TDO267" s="102"/>
      <c r="TDP267" s="102"/>
      <c r="TDQ267" s="102"/>
      <c r="TDR267" s="102"/>
      <c r="TDS267" s="102"/>
      <c r="TDT267" s="102"/>
      <c r="TDU267" s="102"/>
      <c r="TDV267" s="102"/>
      <c r="TDW267" s="102"/>
      <c r="TDX267" s="102"/>
      <c r="TDY267" s="102"/>
      <c r="TDZ267" s="102"/>
      <c r="TEA267" s="102"/>
      <c r="TEB267" s="102"/>
      <c r="TEC267" s="102"/>
      <c r="TED267" s="102"/>
      <c r="TEE267" s="102"/>
      <c r="TEF267" s="102"/>
      <c r="TEG267" s="102"/>
      <c r="TEH267" s="102"/>
      <c r="TEI267" s="102"/>
      <c r="TEJ267" s="102"/>
      <c r="TEK267" s="102"/>
      <c r="TEL267" s="102"/>
      <c r="TEM267" s="102"/>
      <c r="TEN267" s="102"/>
      <c r="TEO267" s="102"/>
      <c r="TEP267" s="102"/>
      <c r="TEQ267" s="102"/>
      <c r="TER267" s="102"/>
      <c r="TES267" s="102"/>
      <c r="TET267" s="102"/>
      <c r="TEU267" s="102"/>
      <c r="TEV267" s="102"/>
      <c r="TEW267" s="102"/>
      <c r="TEX267" s="102"/>
      <c r="TEY267" s="102"/>
      <c r="TEZ267" s="102"/>
      <c r="TFA267" s="102"/>
      <c r="TFB267" s="102"/>
      <c r="TFC267" s="102"/>
      <c r="TFD267" s="102"/>
      <c r="TFE267" s="102"/>
      <c r="TFF267" s="102"/>
      <c r="TFG267" s="102"/>
      <c r="TFH267" s="102"/>
      <c r="TFI267" s="102"/>
      <c r="TFJ267" s="102"/>
      <c r="TFK267" s="102"/>
      <c r="TFL267" s="102"/>
      <c r="TFM267" s="102"/>
      <c r="TFN267" s="102"/>
      <c r="TFO267" s="102"/>
      <c r="TFP267" s="102"/>
      <c r="TFQ267" s="102"/>
      <c r="TFR267" s="102"/>
      <c r="TFS267" s="102"/>
      <c r="TFT267" s="102"/>
      <c r="TFU267" s="102"/>
      <c r="TFV267" s="102"/>
      <c r="TFW267" s="102"/>
      <c r="TFX267" s="102"/>
      <c r="TFY267" s="102"/>
      <c r="TFZ267" s="102"/>
      <c r="TGA267" s="102"/>
      <c r="TGB267" s="102"/>
      <c r="TGC267" s="102"/>
      <c r="TGD267" s="102"/>
      <c r="TGE267" s="102"/>
      <c r="TGF267" s="102"/>
      <c r="TGG267" s="102"/>
      <c r="TGH267" s="102"/>
      <c r="TGI267" s="102"/>
      <c r="TGJ267" s="102"/>
      <c r="TGK267" s="102"/>
      <c r="TGL267" s="102"/>
      <c r="TGM267" s="102"/>
      <c r="TGN267" s="102"/>
      <c r="TGO267" s="102"/>
      <c r="TGP267" s="102"/>
      <c r="TGQ267" s="102"/>
      <c r="TGR267" s="102"/>
      <c r="TGS267" s="102"/>
      <c r="TGT267" s="102"/>
      <c r="TGU267" s="102"/>
      <c r="TGV267" s="102"/>
      <c r="TGW267" s="102"/>
      <c r="TGX267" s="102"/>
      <c r="TGY267" s="102"/>
      <c r="TGZ267" s="102"/>
      <c r="THA267" s="102"/>
      <c r="THB267" s="102"/>
      <c r="THC267" s="102"/>
      <c r="THD267" s="102"/>
      <c r="THE267" s="102"/>
      <c r="THF267" s="102"/>
      <c r="THG267" s="102"/>
      <c r="THH267" s="102"/>
      <c r="THI267" s="102"/>
      <c r="THJ267" s="102"/>
      <c r="THK267" s="102"/>
      <c r="THL267" s="102"/>
      <c r="THM267" s="102"/>
      <c r="THN267" s="102"/>
      <c r="THO267" s="102"/>
      <c r="THP267" s="102"/>
      <c r="THQ267" s="102"/>
      <c r="THR267" s="102"/>
      <c r="THS267" s="102"/>
      <c r="THT267" s="102"/>
      <c r="THU267" s="102"/>
      <c r="THV267" s="102"/>
      <c r="THW267" s="102"/>
      <c r="THX267" s="102"/>
      <c r="THY267" s="102"/>
      <c r="THZ267" s="102"/>
      <c r="TIA267" s="102"/>
      <c r="TIB267" s="102"/>
      <c r="TIC267" s="102"/>
      <c r="TID267" s="102"/>
      <c r="TIE267" s="102"/>
      <c r="TIF267" s="102"/>
      <c r="TIG267" s="102"/>
      <c r="TIH267" s="102"/>
      <c r="TII267" s="102"/>
      <c r="TIJ267" s="102"/>
      <c r="TIK267" s="102"/>
      <c r="TIL267" s="102"/>
      <c r="TIM267" s="102"/>
      <c r="TIN267" s="102"/>
      <c r="TIO267" s="102"/>
      <c r="TIP267" s="102"/>
      <c r="TIQ267" s="102"/>
      <c r="TIR267" s="102"/>
      <c r="TIS267" s="102"/>
      <c r="TIT267" s="102"/>
      <c r="TIU267" s="102"/>
      <c r="TIV267" s="102"/>
      <c r="TIW267" s="102"/>
      <c r="TIX267" s="102"/>
      <c r="TIY267" s="102"/>
      <c r="TIZ267" s="102"/>
      <c r="TJA267" s="102"/>
      <c r="TJB267" s="102"/>
      <c r="TJC267" s="102"/>
      <c r="TJD267" s="102"/>
      <c r="TJE267" s="102"/>
      <c r="TJF267" s="102"/>
      <c r="TJG267" s="102"/>
      <c r="TJH267" s="102"/>
      <c r="TJI267" s="102"/>
      <c r="TJJ267" s="102"/>
      <c r="TJK267" s="102"/>
      <c r="TJL267" s="102"/>
      <c r="TJM267" s="102"/>
      <c r="TJN267" s="102"/>
      <c r="TJO267" s="102"/>
      <c r="TJP267" s="102"/>
      <c r="TJQ267" s="102"/>
      <c r="TJR267" s="102"/>
      <c r="TJS267" s="102"/>
      <c r="TJT267" s="102"/>
      <c r="TJU267" s="102"/>
      <c r="TJV267" s="102"/>
      <c r="TJW267" s="102"/>
      <c r="TJX267" s="102"/>
      <c r="TJY267" s="102"/>
      <c r="TJZ267" s="102"/>
      <c r="TKA267" s="102"/>
      <c r="TKB267" s="102"/>
      <c r="TKC267" s="102"/>
      <c r="TKD267" s="102"/>
      <c r="TKE267" s="102"/>
      <c r="TKF267" s="102"/>
      <c r="TKG267" s="102"/>
      <c r="TKH267" s="102"/>
      <c r="TKI267" s="102"/>
      <c r="TKJ267" s="102"/>
      <c r="TKK267" s="102"/>
      <c r="TKL267" s="102"/>
      <c r="TKM267" s="102"/>
      <c r="TKN267" s="102"/>
      <c r="TKO267" s="102"/>
      <c r="TKP267" s="102"/>
      <c r="TKQ267" s="102"/>
      <c r="TKR267" s="102"/>
      <c r="TKS267" s="102"/>
      <c r="TKT267" s="102"/>
      <c r="TKU267" s="102"/>
      <c r="TKV267" s="102"/>
      <c r="TKW267" s="102"/>
      <c r="TKX267" s="102"/>
      <c r="TKY267" s="102"/>
      <c r="TKZ267" s="102"/>
      <c r="TLA267" s="102"/>
      <c r="TLB267" s="102"/>
      <c r="TLC267" s="102"/>
      <c r="TLD267" s="102"/>
      <c r="TLE267" s="102"/>
      <c r="TLF267" s="102"/>
      <c r="TLG267" s="102"/>
      <c r="TLH267" s="102"/>
      <c r="TLI267" s="102"/>
      <c r="TLJ267" s="102"/>
      <c r="TLK267" s="102"/>
      <c r="TLL267" s="102"/>
      <c r="TLM267" s="102"/>
      <c r="TLN267" s="102"/>
      <c r="TLO267" s="102"/>
      <c r="TLP267" s="102"/>
      <c r="TLQ267" s="102"/>
      <c r="TLR267" s="102"/>
      <c r="TLS267" s="102"/>
      <c r="TLT267" s="102"/>
      <c r="TLU267" s="102"/>
      <c r="TLV267" s="102"/>
      <c r="TLW267" s="102"/>
      <c r="TLX267" s="102"/>
      <c r="TLY267" s="102"/>
      <c r="TLZ267" s="102"/>
      <c r="TMA267" s="102"/>
      <c r="TMB267" s="102"/>
      <c r="TMC267" s="102"/>
      <c r="TMD267" s="102"/>
      <c r="TME267" s="102"/>
      <c r="TMF267" s="102"/>
      <c r="TMG267" s="102"/>
      <c r="TMH267" s="102"/>
      <c r="TMI267" s="102"/>
      <c r="TMJ267" s="102"/>
      <c r="TMK267" s="102"/>
      <c r="TML267" s="102"/>
      <c r="TMM267" s="102"/>
      <c r="TMN267" s="102"/>
      <c r="TMO267" s="102"/>
      <c r="TMP267" s="102"/>
      <c r="TMQ267" s="102"/>
      <c r="TMR267" s="102"/>
      <c r="TMS267" s="102"/>
      <c r="TMT267" s="102"/>
      <c r="TMU267" s="102"/>
      <c r="TMV267" s="102"/>
      <c r="TMW267" s="102"/>
      <c r="TMX267" s="102"/>
      <c r="TMY267" s="102"/>
      <c r="TMZ267" s="102"/>
      <c r="TNA267" s="102"/>
      <c r="TNB267" s="102"/>
      <c r="TNC267" s="102"/>
      <c r="TND267" s="102"/>
      <c r="TNE267" s="102"/>
      <c r="TNF267" s="102"/>
      <c r="TNG267" s="102"/>
      <c r="TNH267" s="102"/>
      <c r="TNI267" s="102"/>
      <c r="TNJ267" s="102"/>
      <c r="TNK267" s="102"/>
      <c r="TNL267" s="102"/>
      <c r="TNM267" s="102"/>
      <c r="TNN267" s="102"/>
      <c r="TNO267" s="102"/>
      <c r="TNP267" s="102"/>
      <c r="TNQ267" s="102"/>
      <c r="TNR267" s="102"/>
      <c r="TNS267" s="102"/>
      <c r="TNT267" s="102"/>
      <c r="TNU267" s="102"/>
      <c r="TNV267" s="102"/>
      <c r="TNW267" s="102"/>
      <c r="TNX267" s="102"/>
      <c r="TNY267" s="102"/>
      <c r="TNZ267" s="102"/>
      <c r="TOA267" s="102"/>
      <c r="TOB267" s="102"/>
      <c r="TOC267" s="102"/>
      <c r="TOD267" s="102"/>
      <c r="TOE267" s="102"/>
      <c r="TOF267" s="102"/>
      <c r="TOG267" s="102"/>
      <c r="TOH267" s="102"/>
      <c r="TOI267" s="102"/>
      <c r="TOJ267" s="102"/>
      <c r="TOK267" s="102"/>
      <c r="TOL267" s="102"/>
      <c r="TOM267" s="102"/>
      <c r="TON267" s="102"/>
      <c r="TOO267" s="102"/>
      <c r="TOP267" s="102"/>
      <c r="TOQ267" s="102"/>
      <c r="TOR267" s="102"/>
      <c r="TOS267" s="102"/>
      <c r="TOT267" s="102"/>
      <c r="TOU267" s="102"/>
      <c r="TOV267" s="102"/>
      <c r="TOW267" s="102"/>
      <c r="TOX267" s="102"/>
      <c r="TOY267" s="102"/>
      <c r="TOZ267" s="102"/>
      <c r="TPA267" s="102"/>
      <c r="TPB267" s="102"/>
      <c r="TPC267" s="102"/>
      <c r="TPD267" s="102"/>
      <c r="TPE267" s="102"/>
      <c r="TPF267" s="102"/>
      <c r="TPG267" s="102"/>
      <c r="TPH267" s="102"/>
      <c r="TPI267" s="102"/>
      <c r="TPJ267" s="102"/>
      <c r="TPK267" s="102"/>
      <c r="TPL267" s="102"/>
      <c r="TPM267" s="102"/>
      <c r="TPN267" s="102"/>
      <c r="TPO267" s="102"/>
      <c r="TPP267" s="102"/>
      <c r="TPQ267" s="102"/>
      <c r="TPR267" s="102"/>
      <c r="TPS267" s="102"/>
      <c r="TPT267" s="102"/>
      <c r="TPU267" s="102"/>
      <c r="TPV267" s="102"/>
      <c r="TPW267" s="102"/>
      <c r="TPX267" s="102"/>
      <c r="TPY267" s="102"/>
      <c r="TPZ267" s="102"/>
      <c r="TQA267" s="102"/>
      <c r="TQB267" s="102"/>
      <c r="TQC267" s="102"/>
      <c r="TQD267" s="102"/>
      <c r="TQE267" s="102"/>
      <c r="TQF267" s="102"/>
      <c r="TQG267" s="102"/>
      <c r="TQH267" s="102"/>
      <c r="TQI267" s="102"/>
      <c r="TQJ267" s="102"/>
      <c r="TQK267" s="102"/>
      <c r="TQL267" s="102"/>
      <c r="TQM267" s="102"/>
      <c r="TQN267" s="102"/>
      <c r="TQO267" s="102"/>
      <c r="TQP267" s="102"/>
      <c r="TQQ267" s="102"/>
      <c r="TQR267" s="102"/>
      <c r="TQS267" s="102"/>
      <c r="TQT267" s="102"/>
      <c r="TQU267" s="102"/>
      <c r="TQV267" s="102"/>
      <c r="TQW267" s="102"/>
      <c r="TQX267" s="102"/>
      <c r="TQY267" s="102"/>
      <c r="TQZ267" s="102"/>
      <c r="TRA267" s="102"/>
      <c r="TRB267" s="102"/>
      <c r="TRC267" s="102"/>
      <c r="TRD267" s="102"/>
      <c r="TRE267" s="102"/>
      <c r="TRF267" s="102"/>
      <c r="TRG267" s="102"/>
      <c r="TRH267" s="102"/>
      <c r="TRI267" s="102"/>
      <c r="TRJ267" s="102"/>
      <c r="TRK267" s="102"/>
      <c r="TRL267" s="102"/>
      <c r="TRM267" s="102"/>
      <c r="TRN267" s="102"/>
      <c r="TRO267" s="102"/>
      <c r="TRP267" s="102"/>
      <c r="TRQ267" s="102"/>
      <c r="TRR267" s="102"/>
      <c r="TRS267" s="102"/>
      <c r="TRT267" s="102"/>
      <c r="TRU267" s="102"/>
      <c r="TRV267" s="102"/>
      <c r="TRW267" s="102"/>
      <c r="TRX267" s="102"/>
      <c r="TRY267" s="102"/>
      <c r="TRZ267" s="102"/>
      <c r="TSA267" s="102"/>
      <c r="TSB267" s="102"/>
      <c r="TSC267" s="102"/>
      <c r="TSD267" s="102"/>
      <c r="TSE267" s="102"/>
      <c r="TSF267" s="102"/>
      <c r="TSG267" s="102"/>
      <c r="TSH267" s="102"/>
      <c r="TSI267" s="102"/>
      <c r="TSJ267" s="102"/>
      <c r="TSK267" s="102"/>
      <c r="TSL267" s="102"/>
      <c r="TSM267" s="102"/>
      <c r="TSN267" s="102"/>
      <c r="TSO267" s="102"/>
      <c r="TSP267" s="102"/>
      <c r="TSQ267" s="102"/>
      <c r="TSR267" s="102"/>
      <c r="TSS267" s="102"/>
      <c r="TST267" s="102"/>
      <c r="TSU267" s="102"/>
      <c r="TSV267" s="102"/>
      <c r="TSW267" s="102"/>
      <c r="TSX267" s="102"/>
      <c r="TSY267" s="102"/>
      <c r="TSZ267" s="102"/>
      <c r="TTA267" s="102"/>
      <c r="TTB267" s="102"/>
      <c r="TTC267" s="102"/>
      <c r="TTD267" s="102"/>
      <c r="TTE267" s="102"/>
      <c r="TTF267" s="102"/>
      <c r="TTG267" s="102"/>
      <c r="TTH267" s="102"/>
      <c r="TTI267" s="102"/>
      <c r="TTJ267" s="102"/>
      <c r="TTK267" s="102"/>
      <c r="TTL267" s="102"/>
      <c r="TTM267" s="102"/>
      <c r="TTN267" s="102"/>
      <c r="TTO267" s="102"/>
      <c r="TTP267" s="102"/>
      <c r="TTQ267" s="102"/>
      <c r="TTR267" s="102"/>
      <c r="TTS267" s="102"/>
      <c r="TTT267" s="102"/>
      <c r="TTU267" s="102"/>
      <c r="TTV267" s="102"/>
      <c r="TTW267" s="102"/>
      <c r="TTX267" s="102"/>
      <c r="TTY267" s="102"/>
      <c r="TTZ267" s="102"/>
      <c r="TUA267" s="102"/>
      <c r="TUB267" s="102"/>
      <c r="TUC267" s="102"/>
      <c r="TUD267" s="102"/>
      <c r="TUE267" s="102"/>
      <c r="TUF267" s="102"/>
      <c r="TUG267" s="102"/>
      <c r="TUH267" s="102"/>
      <c r="TUI267" s="102"/>
      <c r="TUJ267" s="102"/>
      <c r="TUK267" s="102"/>
      <c r="TUL267" s="102"/>
      <c r="TUM267" s="102"/>
      <c r="TUN267" s="102"/>
      <c r="TUO267" s="102"/>
      <c r="TUP267" s="102"/>
      <c r="TUQ267" s="102"/>
      <c r="TUR267" s="102"/>
      <c r="TUS267" s="102"/>
      <c r="TUT267" s="102"/>
      <c r="TUU267" s="102"/>
      <c r="TUV267" s="102"/>
      <c r="TUW267" s="102"/>
      <c r="TUX267" s="102"/>
      <c r="TUY267" s="102"/>
      <c r="TUZ267" s="102"/>
      <c r="TVA267" s="102"/>
      <c r="TVB267" s="102"/>
      <c r="TVC267" s="102"/>
      <c r="TVD267" s="102"/>
      <c r="TVE267" s="102"/>
      <c r="TVF267" s="102"/>
      <c r="TVG267" s="102"/>
      <c r="TVH267" s="102"/>
      <c r="TVI267" s="102"/>
      <c r="TVJ267" s="102"/>
      <c r="TVK267" s="102"/>
      <c r="TVL267" s="102"/>
      <c r="TVM267" s="102"/>
      <c r="TVN267" s="102"/>
      <c r="TVO267" s="102"/>
      <c r="TVP267" s="102"/>
      <c r="TVQ267" s="102"/>
      <c r="TVR267" s="102"/>
      <c r="TVS267" s="102"/>
      <c r="TVT267" s="102"/>
      <c r="TVU267" s="102"/>
      <c r="TVV267" s="102"/>
      <c r="TVW267" s="102"/>
      <c r="TVX267" s="102"/>
      <c r="TVY267" s="102"/>
      <c r="TVZ267" s="102"/>
      <c r="TWA267" s="102"/>
      <c r="TWB267" s="102"/>
      <c r="TWC267" s="102"/>
      <c r="TWD267" s="102"/>
      <c r="TWE267" s="102"/>
      <c r="TWF267" s="102"/>
      <c r="TWG267" s="102"/>
      <c r="TWH267" s="102"/>
      <c r="TWI267" s="102"/>
      <c r="TWJ267" s="102"/>
      <c r="TWK267" s="102"/>
      <c r="TWL267" s="102"/>
      <c r="TWM267" s="102"/>
      <c r="TWN267" s="102"/>
      <c r="TWO267" s="102"/>
      <c r="TWP267" s="102"/>
      <c r="TWQ267" s="102"/>
      <c r="TWR267" s="102"/>
      <c r="TWS267" s="102"/>
      <c r="TWT267" s="102"/>
      <c r="TWU267" s="102"/>
      <c r="TWV267" s="102"/>
      <c r="TWW267" s="102"/>
      <c r="TWX267" s="102"/>
      <c r="TWY267" s="102"/>
      <c r="TWZ267" s="102"/>
      <c r="TXA267" s="102"/>
      <c r="TXB267" s="102"/>
      <c r="TXC267" s="102"/>
      <c r="TXD267" s="102"/>
      <c r="TXE267" s="102"/>
      <c r="TXF267" s="102"/>
      <c r="TXG267" s="102"/>
      <c r="TXH267" s="102"/>
      <c r="TXI267" s="102"/>
      <c r="TXJ267" s="102"/>
      <c r="TXK267" s="102"/>
      <c r="TXL267" s="102"/>
      <c r="TXM267" s="102"/>
      <c r="TXN267" s="102"/>
      <c r="TXO267" s="102"/>
      <c r="TXP267" s="102"/>
      <c r="TXQ267" s="102"/>
      <c r="TXR267" s="102"/>
      <c r="TXS267" s="102"/>
      <c r="TXT267" s="102"/>
      <c r="TXU267" s="102"/>
      <c r="TXV267" s="102"/>
      <c r="TXW267" s="102"/>
      <c r="TXX267" s="102"/>
      <c r="TXY267" s="102"/>
      <c r="TXZ267" s="102"/>
      <c r="TYA267" s="102"/>
      <c r="TYB267" s="102"/>
      <c r="TYC267" s="102"/>
      <c r="TYD267" s="102"/>
      <c r="TYE267" s="102"/>
      <c r="TYF267" s="102"/>
      <c r="TYG267" s="102"/>
      <c r="TYH267" s="102"/>
      <c r="TYI267" s="102"/>
      <c r="TYJ267" s="102"/>
      <c r="TYK267" s="102"/>
      <c r="TYL267" s="102"/>
      <c r="TYM267" s="102"/>
      <c r="TYN267" s="102"/>
      <c r="TYO267" s="102"/>
      <c r="TYP267" s="102"/>
      <c r="TYQ267" s="102"/>
      <c r="TYR267" s="102"/>
      <c r="TYS267" s="102"/>
      <c r="TYT267" s="102"/>
      <c r="TYU267" s="102"/>
      <c r="TYV267" s="102"/>
      <c r="TYW267" s="102"/>
      <c r="TYX267" s="102"/>
      <c r="TYY267" s="102"/>
      <c r="TYZ267" s="102"/>
      <c r="TZA267" s="102"/>
      <c r="TZB267" s="102"/>
      <c r="TZC267" s="102"/>
      <c r="TZD267" s="102"/>
      <c r="TZE267" s="102"/>
      <c r="TZF267" s="102"/>
      <c r="TZG267" s="102"/>
      <c r="TZH267" s="102"/>
      <c r="TZI267" s="102"/>
      <c r="TZJ267" s="102"/>
      <c r="TZK267" s="102"/>
      <c r="TZL267" s="102"/>
      <c r="TZM267" s="102"/>
      <c r="TZN267" s="102"/>
      <c r="TZO267" s="102"/>
      <c r="TZP267" s="102"/>
      <c r="TZQ267" s="102"/>
      <c r="TZR267" s="102"/>
      <c r="TZS267" s="102"/>
      <c r="TZT267" s="102"/>
      <c r="TZU267" s="102"/>
      <c r="TZV267" s="102"/>
      <c r="TZW267" s="102"/>
      <c r="TZX267" s="102"/>
      <c r="TZY267" s="102"/>
      <c r="TZZ267" s="102"/>
      <c r="UAA267" s="102"/>
      <c r="UAB267" s="102"/>
      <c r="UAC267" s="102"/>
      <c r="UAD267" s="102"/>
      <c r="UAE267" s="102"/>
      <c r="UAF267" s="102"/>
      <c r="UAG267" s="102"/>
      <c r="UAH267" s="102"/>
      <c r="UAI267" s="102"/>
      <c r="UAJ267" s="102"/>
      <c r="UAK267" s="102"/>
      <c r="UAL267" s="102"/>
      <c r="UAM267" s="102"/>
      <c r="UAN267" s="102"/>
      <c r="UAO267" s="102"/>
      <c r="UAP267" s="102"/>
      <c r="UAQ267" s="102"/>
      <c r="UAR267" s="102"/>
      <c r="UAS267" s="102"/>
      <c r="UAT267" s="102"/>
      <c r="UAU267" s="102"/>
      <c r="UAV267" s="102"/>
      <c r="UAW267" s="102"/>
      <c r="UAX267" s="102"/>
      <c r="UAY267" s="102"/>
      <c r="UAZ267" s="102"/>
      <c r="UBA267" s="102"/>
      <c r="UBB267" s="102"/>
      <c r="UBC267" s="102"/>
      <c r="UBD267" s="102"/>
      <c r="UBE267" s="102"/>
      <c r="UBF267" s="102"/>
      <c r="UBG267" s="102"/>
      <c r="UBH267" s="102"/>
      <c r="UBI267" s="102"/>
      <c r="UBJ267" s="102"/>
      <c r="UBK267" s="102"/>
      <c r="UBL267" s="102"/>
      <c r="UBM267" s="102"/>
      <c r="UBN267" s="102"/>
      <c r="UBO267" s="102"/>
      <c r="UBP267" s="102"/>
      <c r="UBQ267" s="102"/>
      <c r="UBR267" s="102"/>
      <c r="UBS267" s="102"/>
      <c r="UBT267" s="102"/>
      <c r="UBU267" s="102"/>
      <c r="UBV267" s="102"/>
      <c r="UBW267" s="102"/>
      <c r="UBX267" s="102"/>
      <c r="UBY267" s="102"/>
      <c r="UBZ267" s="102"/>
      <c r="UCA267" s="102"/>
      <c r="UCB267" s="102"/>
      <c r="UCC267" s="102"/>
      <c r="UCD267" s="102"/>
      <c r="UCE267" s="102"/>
      <c r="UCF267" s="102"/>
      <c r="UCG267" s="102"/>
      <c r="UCH267" s="102"/>
      <c r="UCI267" s="102"/>
      <c r="UCJ267" s="102"/>
      <c r="UCK267" s="102"/>
      <c r="UCL267" s="102"/>
      <c r="UCM267" s="102"/>
      <c r="UCN267" s="102"/>
      <c r="UCO267" s="102"/>
      <c r="UCP267" s="102"/>
      <c r="UCQ267" s="102"/>
      <c r="UCR267" s="102"/>
      <c r="UCS267" s="102"/>
      <c r="UCT267" s="102"/>
      <c r="UCU267" s="102"/>
      <c r="UCV267" s="102"/>
      <c r="UCW267" s="102"/>
      <c r="UCX267" s="102"/>
      <c r="UCY267" s="102"/>
      <c r="UCZ267" s="102"/>
      <c r="UDA267" s="102"/>
      <c r="UDB267" s="102"/>
      <c r="UDC267" s="102"/>
      <c r="UDD267" s="102"/>
      <c r="UDE267" s="102"/>
      <c r="UDF267" s="102"/>
      <c r="UDG267" s="102"/>
      <c r="UDH267" s="102"/>
      <c r="UDI267" s="102"/>
      <c r="UDJ267" s="102"/>
      <c r="UDK267" s="102"/>
      <c r="UDL267" s="102"/>
      <c r="UDM267" s="102"/>
      <c r="UDN267" s="102"/>
      <c r="UDO267" s="102"/>
      <c r="UDP267" s="102"/>
      <c r="UDQ267" s="102"/>
      <c r="UDR267" s="102"/>
      <c r="UDS267" s="102"/>
      <c r="UDT267" s="102"/>
      <c r="UDU267" s="102"/>
      <c r="UDV267" s="102"/>
      <c r="UDW267" s="102"/>
      <c r="UDX267" s="102"/>
      <c r="UDY267" s="102"/>
      <c r="UDZ267" s="102"/>
      <c r="UEA267" s="102"/>
      <c r="UEB267" s="102"/>
      <c r="UEC267" s="102"/>
      <c r="UED267" s="102"/>
      <c r="UEE267" s="102"/>
      <c r="UEF267" s="102"/>
      <c r="UEG267" s="102"/>
      <c r="UEH267" s="102"/>
      <c r="UEI267" s="102"/>
      <c r="UEJ267" s="102"/>
      <c r="UEK267" s="102"/>
      <c r="UEL267" s="102"/>
      <c r="UEM267" s="102"/>
      <c r="UEN267" s="102"/>
      <c r="UEO267" s="102"/>
      <c r="UEP267" s="102"/>
      <c r="UEQ267" s="102"/>
      <c r="UER267" s="102"/>
      <c r="UES267" s="102"/>
      <c r="UET267" s="102"/>
      <c r="UEU267" s="102"/>
      <c r="UEV267" s="102"/>
      <c r="UEW267" s="102"/>
      <c r="UEX267" s="102"/>
      <c r="UEY267" s="102"/>
      <c r="UEZ267" s="102"/>
      <c r="UFA267" s="102"/>
      <c r="UFB267" s="102"/>
      <c r="UFC267" s="102"/>
      <c r="UFD267" s="102"/>
      <c r="UFE267" s="102"/>
      <c r="UFF267" s="102"/>
      <c r="UFG267" s="102"/>
      <c r="UFH267" s="102"/>
      <c r="UFI267" s="102"/>
      <c r="UFJ267" s="102"/>
      <c r="UFK267" s="102"/>
      <c r="UFL267" s="102"/>
      <c r="UFM267" s="102"/>
      <c r="UFN267" s="102"/>
      <c r="UFO267" s="102"/>
      <c r="UFP267" s="102"/>
      <c r="UFQ267" s="102"/>
      <c r="UFR267" s="102"/>
      <c r="UFS267" s="102"/>
      <c r="UFT267" s="102"/>
      <c r="UFU267" s="102"/>
      <c r="UFV267" s="102"/>
      <c r="UFW267" s="102"/>
      <c r="UFX267" s="102"/>
      <c r="UFY267" s="102"/>
      <c r="UFZ267" s="102"/>
      <c r="UGA267" s="102"/>
      <c r="UGB267" s="102"/>
      <c r="UGC267" s="102"/>
      <c r="UGD267" s="102"/>
      <c r="UGE267" s="102"/>
      <c r="UGF267" s="102"/>
      <c r="UGG267" s="102"/>
      <c r="UGH267" s="102"/>
      <c r="UGI267" s="102"/>
      <c r="UGJ267" s="102"/>
      <c r="UGK267" s="102"/>
      <c r="UGL267" s="102"/>
      <c r="UGM267" s="102"/>
      <c r="UGN267" s="102"/>
      <c r="UGO267" s="102"/>
      <c r="UGP267" s="102"/>
      <c r="UGQ267" s="102"/>
      <c r="UGR267" s="102"/>
      <c r="UGS267" s="102"/>
      <c r="UGT267" s="102"/>
      <c r="UGU267" s="102"/>
      <c r="UGV267" s="102"/>
      <c r="UGW267" s="102"/>
      <c r="UGX267" s="102"/>
      <c r="UGY267" s="102"/>
      <c r="UGZ267" s="102"/>
      <c r="UHA267" s="102"/>
      <c r="UHB267" s="102"/>
      <c r="UHC267" s="102"/>
      <c r="UHD267" s="102"/>
      <c r="UHE267" s="102"/>
      <c r="UHF267" s="102"/>
      <c r="UHG267" s="102"/>
      <c r="UHH267" s="102"/>
      <c r="UHI267" s="102"/>
      <c r="UHJ267" s="102"/>
      <c r="UHK267" s="102"/>
      <c r="UHL267" s="102"/>
      <c r="UHM267" s="102"/>
      <c r="UHN267" s="102"/>
      <c r="UHO267" s="102"/>
      <c r="UHP267" s="102"/>
      <c r="UHQ267" s="102"/>
      <c r="UHR267" s="102"/>
      <c r="UHS267" s="102"/>
      <c r="UHT267" s="102"/>
      <c r="UHU267" s="102"/>
      <c r="UHV267" s="102"/>
      <c r="UHW267" s="102"/>
      <c r="UHX267" s="102"/>
      <c r="UHY267" s="102"/>
      <c r="UHZ267" s="102"/>
      <c r="UIA267" s="102"/>
      <c r="UIB267" s="102"/>
      <c r="UIC267" s="102"/>
      <c r="UID267" s="102"/>
      <c r="UIE267" s="102"/>
      <c r="UIF267" s="102"/>
      <c r="UIG267" s="102"/>
      <c r="UIH267" s="102"/>
      <c r="UII267" s="102"/>
      <c r="UIJ267" s="102"/>
      <c r="UIK267" s="102"/>
      <c r="UIL267" s="102"/>
      <c r="UIM267" s="102"/>
      <c r="UIN267" s="102"/>
      <c r="UIO267" s="102"/>
      <c r="UIP267" s="102"/>
      <c r="UIQ267" s="102"/>
      <c r="UIR267" s="102"/>
      <c r="UIS267" s="102"/>
      <c r="UIT267" s="102"/>
      <c r="UIU267" s="102"/>
      <c r="UIV267" s="102"/>
      <c r="UIW267" s="102"/>
      <c r="UIX267" s="102"/>
      <c r="UIY267" s="102"/>
      <c r="UIZ267" s="102"/>
      <c r="UJA267" s="102"/>
      <c r="UJB267" s="102"/>
      <c r="UJC267" s="102"/>
      <c r="UJD267" s="102"/>
      <c r="UJE267" s="102"/>
      <c r="UJF267" s="102"/>
      <c r="UJG267" s="102"/>
      <c r="UJH267" s="102"/>
      <c r="UJI267" s="102"/>
      <c r="UJJ267" s="102"/>
      <c r="UJK267" s="102"/>
      <c r="UJL267" s="102"/>
      <c r="UJM267" s="102"/>
      <c r="UJN267" s="102"/>
      <c r="UJO267" s="102"/>
      <c r="UJP267" s="102"/>
      <c r="UJQ267" s="102"/>
      <c r="UJR267" s="102"/>
      <c r="UJS267" s="102"/>
      <c r="UJT267" s="102"/>
      <c r="UJU267" s="102"/>
      <c r="UJV267" s="102"/>
      <c r="UJW267" s="102"/>
      <c r="UJX267" s="102"/>
      <c r="UJY267" s="102"/>
      <c r="UJZ267" s="102"/>
      <c r="UKA267" s="102"/>
      <c r="UKB267" s="102"/>
      <c r="UKC267" s="102"/>
      <c r="UKD267" s="102"/>
      <c r="UKE267" s="102"/>
      <c r="UKF267" s="102"/>
      <c r="UKG267" s="102"/>
      <c r="UKH267" s="102"/>
      <c r="UKI267" s="102"/>
      <c r="UKJ267" s="102"/>
      <c r="UKK267" s="102"/>
      <c r="UKL267" s="102"/>
      <c r="UKM267" s="102"/>
      <c r="UKN267" s="102"/>
      <c r="UKO267" s="102"/>
      <c r="UKP267" s="102"/>
      <c r="UKQ267" s="102"/>
      <c r="UKR267" s="102"/>
      <c r="UKS267" s="102"/>
      <c r="UKT267" s="102"/>
      <c r="UKU267" s="102"/>
      <c r="UKV267" s="102"/>
      <c r="UKW267" s="102"/>
      <c r="UKX267" s="102"/>
      <c r="UKY267" s="102"/>
      <c r="UKZ267" s="102"/>
      <c r="ULA267" s="102"/>
      <c r="ULB267" s="102"/>
      <c r="ULC267" s="102"/>
      <c r="ULD267" s="102"/>
      <c r="ULE267" s="102"/>
      <c r="ULF267" s="102"/>
      <c r="ULG267" s="102"/>
      <c r="ULH267" s="102"/>
      <c r="ULI267" s="102"/>
      <c r="ULJ267" s="102"/>
      <c r="ULK267" s="102"/>
      <c r="ULL267" s="102"/>
      <c r="ULM267" s="102"/>
      <c r="ULN267" s="102"/>
      <c r="ULO267" s="102"/>
      <c r="ULP267" s="102"/>
      <c r="ULQ267" s="102"/>
      <c r="ULR267" s="102"/>
      <c r="ULS267" s="102"/>
      <c r="ULT267" s="102"/>
      <c r="ULU267" s="102"/>
      <c r="ULV267" s="102"/>
      <c r="ULW267" s="102"/>
      <c r="ULX267" s="102"/>
      <c r="ULY267" s="102"/>
      <c r="ULZ267" s="102"/>
      <c r="UMA267" s="102"/>
      <c r="UMB267" s="102"/>
      <c r="UMC267" s="102"/>
      <c r="UMD267" s="102"/>
      <c r="UME267" s="102"/>
      <c r="UMF267" s="102"/>
      <c r="UMG267" s="102"/>
      <c r="UMH267" s="102"/>
      <c r="UMI267" s="102"/>
      <c r="UMJ267" s="102"/>
      <c r="UMK267" s="102"/>
      <c r="UML267" s="102"/>
      <c r="UMM267" s="102"/>
      <c r="UMN267" s="102"/>
      <c r="UMO267" s="102"/>
      <c r="UMP267" s="102"/>
      <c r="UMQ267" s="102"/>
      <c r="UMR267" s="102"/>
      <c r="UMS267" s="102"/>
      <c r="UMT267" s="102"/>
      <c r="UMU267" s="102"/>
      <c r="UMV267" s="102"/>
      <c r="UMW267" s="102"/>
      <c r="UMX267" s="102"/>
      <c r="UMY267" s="102"/>
      <c r="UMZ267" s="102"/>
      <c r="UNA267" s="102"/>
      <c r="UNB267" s="102"/>
      <c r="UNC267" s="102"/>
      <c r="UND267" s="102"/>
      <c r="UNE267" s="102"/>
      <c r="UNF267" s="102"/>
      <c r="UNG267" s="102"/>
      <c r="UNH267" s="102"/>
      <c r="UNI267" s="102"/>
      <c r="UNJ267" s="102"/>
      <c r="UNK267" s="102"/>
      <c r="UNL267" s="102"/>
      <c r="UNM267" s="102"/>
      <c r="UNN267" s="102"/>
      <c r="UNO267" s="102"/>
      <c r="UNP267" s="102"/>
      <c r="UNQ267" s="102"/>
      <c r="UNR267" s="102"/>
      <c r="UNS267" s="102"/>
      <c r="UNT267" s="102"/>
      <c r="UNU267" s="102"/>
      <c r="UNV267" s="102"/>
      <c r="UNW267" s="102"/>
      <c r="UNX267" s="102"/>
      <c r="UNY267" s="102"/>
      <c r="UNZ267" s="102"/>
      <c r="UOA267" s="102"/>
      <c r="UOB267" s="102"/>
      <c r="UOC267" s="102"/>
      <c r="UOD267" s="102"/>
      <c r="UOE267" s="102"/>
      <c r="UOF267" s="102"/>
      <c r="UOG267" s="102"/>
      <c r="UOH267" s="102"/>
      <c r="UOI267" s="102"/>
      <c r="UOJ267" s="102"/>
      <c r="UOK267" s="102"/>
      <c r="UOL267" s="102"/>
      <c r="UOM267" s="102"/>
      <c r="UON267" s="102"/>
      <c r="UOO267" s="102"/>
      <c r="UOP267" s="102"/>
      <c r="UOQ267" s="102"/>
      <c r="UOR267" s="102"/>
      <c r="UOS267" s="102"/>
      <c r="UOT267" s="102"/>
      <c r="UOU267" s="102"/>
      <c r="UOV267" s="102"/>
      <c r="UOW267" s="102"/>
      <c r="UOX267" s="102"/>
      <c r="UOY267" s="102"/>
      <c r="UOZ267" s="102"/>
      <c r="UPA267" s="102"/>
      <c r="UPB267" s="102"/>
      <c r="UPC267" s="102"/>
      <c r="UPD267" s="102"/>
      <c r="UPE267" s="102"/>
      <c r="UPF267" s="102"/>
      <c r="UPG267" s="102"/>
      <c r="UPH267" s="102"/>
      <c r="UPI267" s="102"/>
      <c r="UPJ267" s="102"/>
      <c r="UPK267" s="102"/>
      <c r="UPL267" s="102"/>
      <c r="UPM267" s="102"/>
      <c r="UPN267" s="102"/>
      <c r="UPO267" s="102"/>
      <c r="UPP267" s="102"/>
      <c r="UPQ267" s="102"/>
      <c r="UPR267" s="102"/>
      <c r="UPS267" s="102"/>
      <c r="UPT267" s="102"/>
      <c r="UPU267" s="102"/>
      <c r="UPV267" s="102"/>
      <c r="UPW267" s="102"/>
      <c r="UPX267" s="102"/>
      <c r="UPY267" s="102"/>
      <c r="UPZ267" s="102"/>
      <c r="UQA267" s="102"/>
      <c r="UQB267" s="102"/>
      <c r="UQC267" s="102"/>
      <c r="UQD267" s="102"/>
      <c r="UQE267" s="102"/>
      <c r="UQF267" s="102"/>
      <c r="UQG267" s="102"/>
      <c r="UQH267" s="102"/>
      <c r="UQI267" s="102"/>
      <c r="UQJ267" s="102"/>
      <c r="UQK267" s="102"/>
      <c r="UQL267" s="102"/>
      <c r="UQM267" s="102"/>
      <c r="UQN267" s="102"/>
      <c r="UQO267" s="102"/>
      <c r="UQP267" s="102"/>
      <c r="UQQ267" s="102"/>
      <c r="UQR267" s="102"/>
      <c r="UQS267" s="102"/>
      <c r="UQT267" s="102"/>
      <c r="UQU267" s="102"/>
      <c r="UQV267" s="102"/>
      <c r="UQW267" s="102"/>
      <c r="UQX267" s="102"/>
      <c r="UQY267" s="102"/>
      <c r="UQZ267" s="102"/>
      <c r="URA267" s="102"/>
      <c r="URB267" s="102"/>
      <c r="URC267" s="102"/>
      <c r="URD267" s="102"/>
      <c r="URE267" s="102"/>
      <c r="URF267" s="102"/>
      <c r="URG267" s="102"/>
      <c r="URH267" s="102"/>
      <c r="URI267" s="102"/>
      <c r="URJ267" s="102"/>
      <c r="URK267" s="102"/>
      <c r="URL267" s="102"/>
      <c r="URM267" s="102"/>
      <c r="URN267" s="102"/>
      <c r="URO267" s="102"/>
      <c r="URP267" s="102"/>
      <c r="URQ267" s="102"/>
      <c r="URR267" s="102"/>
      <c r="URS267" s="102"/>
      <c r="URT267" s="102"/>
      <c r="URU267" s="102"/>
      <c r="URV267" s="102"/>
      <c r="URW267" s="102"/>
      <c r="URX267" s="102"/>
      <c r="URY267" s="102"/>
      <c r="URZ267" s="102"/>
      <c r="USA267" s="102"/>
      <c r="USB267" s="102"/>
      <c r="USC267" s="102"/>
      <c r="USD267" s="102"/>
      <c r="USE267" s="102"/>
      <c r="USF267" s="102"/>
      <c r="USG267" s="102"/>
      <c r="USH267" s="102"/>
      <c r="USI267" s="102"/>
      <c r="USJ267" s="102"/>
      <c r="USK267" s="102"/>
      <c r="USL267" s="102"/>
      <c r="USM267" s="102"/>
      <c r="USN267" s="102"/>
      <c r="USO267" s="102"/>
      <c r="USP267" s="102"/>
      <c r="USQ267" s="102"/>
      <c r="USR267" s="102"/>
      <c r="USS267" s="102"/>
      <c r="UST267" s="102"/>
      <c r="USU267" s="102"/>
      <c r="USV267" s="102"/>
      <c r="USW267" s="102"/>
      <c r="USX267" s="102"/>
      <c r="USY267" s="102"/>
      <c r="USZ267" s="102"/>
      <c r="UTA267" s="102"/>
      <c r="UTB267" s="102"/>
      <c r="UTC267" s="102"/>
      <c r="UTD267" s="102"/>
      <c r="UTE267" s="102"/>
      <c r="UTF267" s="102"/>
      <c r="UTG267" s="102"/>
      <c r="UTH267" s="102"/>
      <c r="UTI267" s="102"/>
      <c r="UTJ267" s="102"/>
      <c r="UTK267" s="102"/>
      <c r="UTL267" s="102"/>
      <c r="UTM267" s="102"/>
      <c r="UTN267" s="102"/>
      <c r="UTO267" s="102"/>
      <c r="UTP267" s="102"/>
      <c r="UTQ267" s="102"/>
      <c r="UTR267" s="102"/>
      <c r="UTS267" s="102"/>
      <c r="UTT267" s="102"/>
      <c r="UTU267" s="102"/>
      <c r="UTV267" s="102"/>
      <c r="UTW267" s="102"/>
      <c r="UTX267" s="102"/>
      <c r="UTY267" s="102"/>
      <c r="UTZ267" s="102"/>
      <c r="UUA267" s="102"/>
      <c r="UUB267" s="102"/>
      <c r="UUC267" s="102"/>
      <c r="UUD267" s="102"/>
      <c r="UUE267" s="102"/>
      <c r="UUF267" s="102"/>
      <c r="UUG267" s="102"/>
      <c r="UUH267" s="102"/>
      <c r="UUI267" s="102"/>
      <c r="UUJ267" s="102"/>
      <c r="UUK267" s="102"/>
      <c r="UUL267" s="102"/>
      <c r="UUM267" s="102"/>
      <c r="UUN267" s="102"/>
      <c r="UUO267" s="102"/>
      <c r="UUP267" s="102"/>
      <c r="UUQ267" s="102"/>
      <c r="UUR267" s="102"/>
      <c r="UUS267" s="102"/>
      <c r="UUT267" s="102"/>
      <c r="UUU267" s="102"/>
      <c r="UUV267" s="102"/>
      <c r="UUW267" s="102"/>
      <c r="UUX267" s="102"/>
      <c r="UUY267" s="102"/>
      <c r="UUZ267" s="102"/>
      <c r="UVA267" s="102"/>
      <c r="UVB267" s="102"/>
      <c r="UVC267" s="102"/>
      <c r="UVD267" s="102"/>
      <c r="UVE267" s="102"/>
      <c r="UVF267" s="102"/>
      <c r="UVG267" s="102"/>
      <c r="UVH267" s="102"/>
      <c r="UVI267" s="102"/>
      <c r="UVJ267" s="102"/>
      <c r="UVK267" s="102"/>
      <c r="UVL267" s="102"/>
      <c r="UVM267" s="102"/>
      <c r="UVN267" s="102"/>
      <c r="UVO267" s="102"/>
      <c r="UVP267" s="102"/>
      <c r="UVQ267" s="102"/>
      <c r="UVR267" s="102"/>
      <c r="UVS267" s="102"/>
      <c r="UVT267" s="102"/>
      <c r="UVU267" s="102"/>
      <c r="UVV267" s="102"/>
      <c r="UVW267" s="102"/>
      <c r="UVX267" s="102"/>
      <c r="UVY267" s="102"/>
      <c r="UVZ267" s="102"/>
      <c r="UWA267" s="102"/>
      <c r="UWB267" s="102"/>
      <c r="UWC267" s="102"/>
      <c r="UWD267" s="102"/>
      <c r="UWE267" s="102"/>
      <c r="UWF267" s="102"/>
      <c r="UWG267" s="102"/>
      <c r="UWH267" s="102"/>
      <c r="UWI267" s="102"/>
      <c r="UWJ267" s="102"/>
      <c r="UWK267" s="102"/>
      <c r="UWL267" s="102"/>
      <c r="UWM267" s="102"/>
      <c r="UWN267" s="102"/>
      <c r="UWO267" s="102"/>
      <c r="UWP267" s="102"/>
      <c r="UWQ267" s="102"/>
      <c r="UWR267" s="102"/>
      <c r="UWS267" s="102"/>
      <c r="UWT267" s="102"/>
      <c r="UWU267" s="102"/>
      <c r="UWV267" s="102"/>
      <c r="UWW267" s="102"/>
      <c r="UWX267" s="102"/>
      <c r="UWY267" s="102"/>
      <c r="UWZ267" s="102"/>
      <c r="UXA267" s="102"/>
      <c r="UXB267" s="102"/>
      <c r="UXC267" s="102"/>
      <c r="UXD267" s="102"/>
      <c r="UXE267" s="102"/>
      <c r="UXF267" s="102"/>
      <c r="UXG267" s="102"/>
      <c r="UXH267" s="102"/>
      <c r="UXI267" s="102"/>
      <c r="UXJ267" s="102"/>
      <c r="UXK267" s="102"/>
      <c r="UXL267" s="102"/>
      <c r="UXM267" s="102"/>
      <c r="UXN267" s="102"/>
      <c r="UXO267" s="102"/>
      <c r="UXP267" s="102"/>
      <c r="UXQ267" s="102"/>
      <c r="UXR267" s="102"/>
      <c r="UXS267" s="102"/>
      <c r="UXT267" s="102"/>
      <c r="UXU267" s="102"/>
      <c r="UXV267" s="102"/>
      <c r="UXW267" s="102"/>
      <c r="UXX267" s="102"/>
      <c r="UXY267" s="102"/>
      <c r="UXZ267" s="102"/>
      <c r="UYA267" s="102"/>
      <c r="UYB267" s="102"/>
      <c r="UYC267" s="102"/>
      <c r="UYD267" s="102"/>
      <c r="UYE267" s="102"/>
      <c r="UYF267" s="102"/>
      <c r="UYG267" s="102"/>
      <c r="UYH267" s="102"/>
      <c r="UYI267" s="102"/>
      <c r="UYJ267" s="102"/>
      <c r="UYK267" s="102"/>
      <c r="UYL267" s="102"/>
      <c r="UYM267" s="102"/>
      <c r="UYN267" s="102"/>
      <c r="UYO267" s="102"/>
      <c r="UYP267" s="102"/>
      <c r="UYQ267" s="102"/>
      <c r="UYR267" s="102"/>
      <c r="UYS267" s="102"/>
      <c r="UYT267" s="102"/>
      <c r="UYU267" s="102"/>
      <c r="UYV267" s="102"/>
      <c r="UYW267" s="102"/>
      <c r="UYX267" s="102"/>
      <c r="UYY267" s="102"/>
      <c r="UYZ267" s="102"/>
      <c r="UZA267" s="102"/>
      <c r="UZB267" s="102"/>
      <c r="UZC267" s="102"/>
      <c r="UZD267" s="102"/>
      <c r="UZE267" s="102"/>
      <c r="UZF267" s="102"/>
      <c r="UZG267" s="102"/>
      <c r="UZH267" s="102"/>
      <c r="UZI267" s="102"/>
      <c r="UZJ267" s="102"/>
      <c r="UZK267" s="102"/>
      <c r="UZL267" s="102"/>
      <c r="UZM267" s="102"/>
      <c r="UZN267" s="102"/>
      <c r="UZO267" s="102"/>
      <c r="UZP267" s="102"/>
      <c r="UZQ267" s="102"/>
      <c r="UZR267" s="102"/>
      <c r="UZS267" s="102"/>
      <c r="UZT267" s="102"/>
      <c r="UZU267" s="102"/>
      <c r="UZV267" s="102"/>
      <c r="UZW267" s="102"/>
      <c r="UZX267" s="102"/>
      <c r="UZY267" s="102"/>
      <c r="UZZ267" s="102"/>
      <c r="VAA267" s="102"/>
      <c r="VAB267" s="102"/>
      <c r="VAC267" s="102"/>
      <c r="VAD267" s="102"/>
      <c r="VAE267" s="102"/>
      <c r="VAF267" s="102"/>
      <c r="VAG267" s="102"/>
      <c r="VAH267" s="102"/>
      <c r="VAI267" s="102"/>
      <c r="VAJ267" s="102"/>
      <c r="VAK267" s="102"/>
      <c r="VAL267" s="102"/>
      <c r="VAM267" s="102"/>
      <c r="VAN267" s="102"/>
      <c r="VAO267" s="102"/>
      <c r="VAP267" s="102"/>
      <c r="VAQ267" s="102"/>
      <c r="VAR267" s="102"/>
      <c r="VAS267" s="102"/>
      <c r="VAT267" s="102"/>
      <c r="VAU267" s="102"/>
      <c r="VAV267" s="102"/>
      <c r="VAW267" s="102"/>
      <c r="VAX267" s="102"/>
      <c r="VAY267" s="102"/>
      <c r="VAZ267" s="102"/>
      <c r="VBA267" s="102"/>
      <c r="VBB267" s="102"/>
      <c r="VBC267" s="102"/>
      <c r="VBD267" s="102"/>
      <c r="VBE267" s="102"/>
      <c r="VBF267" s="102"/>
      <c r="VBG267" s="102"/>
      <c r="VBH267" s="102"/>
      <c r="VBI267" s="102"/>
      <c r="VBJ267" s="102"/>
      <c r="VBK267" s="102"/>
      <c r="VBL267" s="102"/>
      <c r="VBM267" s="102"/>
      <c r="VBN267" s="102"/>
      <c r="VBO267" s="102"/>
      <c r="VBP267" s="102"/>
      <c r="VBQ267" s="102"/>
      <c r="VBR267" s="102"/>
      <c r="VBS267" s="102"/>
      <c r="VBT267" s="102"/>
      <c r="VBU267" s="102"/>
      <c r="VBV267" s="102"/>
      <c r="VBW267" s="102"/>
      <c r="VBX267" s="102"/>
      <c r="VBY267" s="102"/>
      <c r="VBZ267" s="102"/>
      <c r="VCA267" s="102"/>
      <c r="VCB267" s="102"/>
      <c r="VCC267" s="102"/>
      <c r="VCD267" s="102"/>
      <c r="VCE267" s="102"/>
      <c r="VCF267" s="102"/>
      <c r="VCG267" s="102"/>
      <c r="VCH267" s="102"/>
      <c r="VCI267" s="102"/>
      <c r="VCJ267" s="102"/>
      <c r="VCK267" s="102"/>
      <c r="VCL267" s="102"/>
      <c r="VCM267" s="102"/>
      <c r="VCN267" s="102"/>
      <c r="VCO267" s="102"/>
      <c r="VCP267" s="102"/>
      <c r="VCQ267" s="102"/>
      <c r="VCR267" s="102"/>
      <c r="VCS267" s="102"/>
      <c r="VCT267" s="102"/>
      <c r="VCU267" s="102"/>
      <c r="VCV267" s="102"/>
      <c r="VCW267" s="102"/>
      <c r="VCX267" s="102"/>
      <c r="VCY267" s="102"/>
      <c r="VCZ267" s="102"/>
      <c r="VDA267" s="102"/>
      <c r="VDB267" s="102"/>
      <c r="VDC267" s="102"/>
      <c r="VDD267" s="102"/>
      <c r="VDE267" s="102"/>
      <c r="VDF267" s="102"/>
      <c r="VDG267" s="102"/>
      <c r="VDH267" s="102"/>
      <c r="VDI267" s="102"/>
      <c r="VDJ267" s="102"/>
      <c r="VDK267" s="102"/>
      <c r="VDL267" s="102"/>
      <c r="VDM267" s="102"/>
      <c r="VDN267" s="102"/>
      <c r="VDO267" s="102"/>
      <c r="VDP267" s="102"/>
      <c r="VDQ267" s="102"/>
      <c r="VDR267" s="102"/>
      <c r="VDS267" s="102"/>
      <c r="VDT267" s="102"/>
      <c r="VDU267" s="102"/>
      <c r="VDV267" s="102"/>
      <c r="VDW267" s="102"/>
      <c r="VDX267" s="102"/>
      <c r="VDY267" s="102"/>
      <c r="VDZ267" s="102"/>
      <c r="VEA267" s="102"/>
      <c r="VEB267" s="102"/>
      <c r="VEC267" s="102"/>
      <c r="VED267" s="102"/>
      <c r="VEE267" s="102"/>
      <c r="VEF267" s="102"/>
      <c r="VEG267" s="102"/>
      <c r="VEH267" s="102"/>
      <c r="VEI267" s="102"/>
      <c r="VEJ267" s="102"/>
      <c r="VEK267" s="102"/>
      <c r="VEL267" s="102"/>
      <c r="VEM267" s="102"/>
      <c r="VEN267" s="102"/>
      <c r="VEO267" s="102"/>
      <c r="VEP267" s="102"/>
      <c r="VEQ267" s="102"/>
      <c r="VER267" s="102"/>
      <c r="VES267" s="102"/>
      <c r="VET267" s="102"/>
      <c r="VEU267" s="102"/>
      <c r="VEV267" s="102"/>
      <c r="VEW267" s="102"/>
      <c r="VEX267" s="102"/>
      <c r="VEY267" s="102"/>
      <c r="VEZ267" s="102"/>
      <c r="VFA267" s="102"/>
      <c r="VFB267" s="102"/>
      <c r="VFC267" s="102"/>
      <c r="VFD267" s="102"/>
      <c r="VFE267" s="102"/>
      <c r="VFF267" s="102"/>
      <c r="VFG267" s="102"/>
      <c r="VFH267" s="102"/>
      <c r="VFI267" s="102"/>
      <c r="VFJ267" s="102"/>
      <c r="VFK267" s="102"/>
      <c r="VFL267" s="102"/>
      <c r="VFM267" s="102"/>
      <c r="VFN267" s="102"/>
      <c r="VFO267" s="102"/>
      <c r="VFP267" s="102"/>
      <c r="VFQ267" s="102"/>
      <c r="VFR267" s="102"/>
      <c r="VFS267" s="102"/>
      <c r="VFT267" s="102"/>
      <c r="VFU267" s="102"/>
      <c r="VFV267" s="102"/>
      <c r="VFW267" s="102"/>
      <c r="VFX267" s="102"/>
      <c r="VFY267" s="102"/>
      <c r="VFZ267" s="102"/>
      <c r="VGA267" s="102"/>
      <c r="VGB267" s="102"/>
      <c r="VGC267" s="102"/>
      <c r="VGD267" s="102"/>
      <c r="VGE267" s="102"/>
      <c r="VGF267" s="102"/>
      <c r="VGG267" s="102"/>
      <c r="VGH267" s="102"/>
      <c r="VGI267" s="102"/>
      <c r="VGJ267" s="102"/>
      <c r="VGK267" s="102"/>
      <c r="VGL267" s="102"/>
      <c r="VGM267" s="102"/>
      <c r="VGN267" s="102"/>
      <c r="VGO267" s="102"/>
      <c r="VGP267" s="102"/>
      <c r="VGQ267" s="102"/>
      <c r="VGR267" s="102"/>
      <c r="VGS267" s="102"/>
      <c r="VGT267" s="102"/>
      <c r="VGU267" s="102"/>
      <c r="VGV267" s="102"/>
      <c r="VGW267" s="102"/>
      <c r="VGX267" s="102"/>
      <c r="VGY267" s="102"/>
      <c r="VGZ267" s="102"/>
      <c r="VHA267" s="102"/>
      <c r="VHB267" s="102"/>
      <c r="VHC267" s="102"/>
      <c r="VHD267" s="102"/>
      <c r="VHE267" s="102"/>
      <c r="VHF267" s="102"/>
      <c r="VHG267" s="102"/>
      <c r="VHH267" s="102"/>
      <c r="VHI267" s="102"/>
      <c r="VHJ267" s="102"/>
      <c r="VHK267" s="102"/>
      <c r="VHL267" s="102"/>
      <c r="VHM267" s="102"/>
      <c r="VHN267" s="102"/>
      <c r="VHO267" s="102"/>
      <c r="VHP267" s="102"/>
      <c r="VHQ267" s="102"/>
      <c r="VHR267" s="102"/>
      <c r="VHS267" s="102"/>
      <c r="VHT267" s="102"/>
      <c r="VHU267" s="102"/>
      <c r="VHV267" s="102"/>
      <c r="VHW267" s="102"/>
      <c r="VHX267" s="102"/>
      <c r="VHY267" s="102"/>
      <c r="VHZ267" s="102"/>
      <c r="VIA267" s="102"/>
      <c r="VIB267" s="102"/>
      <c r="VIC267" s="102"/>
      <c r="VID267" s="102"/>
      <c r="VIE267" s="102"/>
      <c r="VIF267" s="102"/>
      <c r="VIG267" s="102"/>
      <c r="VIH267" s="102"/>
      <c r="VII267" s="102"/>
      <c r="VIJ267" s="102"/>
      <c r="VIK267" s="102"/>
      <c r="VIL267" s="102"/>
      <c r="VIM267" s="102"/>
      <c r="VIN267" s="102"/>
      <c r="VIO267" s="102"/>
      <c r="VIP267" s="102"/>
      <c r="VIQ267" s="102"/>
      <c r="VIR267" s="102"/>
      <c r="VIS267" s="102"/>
      <c r="VIT267" s="102"/>
      <c r="VIU267" s="102"/>
      <c r="VIV267" s="102"/>
      <c r="VIW267" s="102"/>
      <c r="VIX267" s="102"/>
      <c r="VIY267" s="102"/>
      <c r="VIZ267" s="102"/>
      <c r="VJA267" s="102"/>
      <c r="VJB267" s="102"/>
      <c r="VJC267" s="102"/>
      <c r="VJD267" s="102"/>
      <c r="VJE267" s="102"/>
      <c r="VJF267" s="102"/>
      <c r="VJG267" s="102"/>
      <c r="VJH267" s="102"/>
      <c r="VJI267" s="102"/>
      <c r="VJJ267" s="102"/>
      <c r="VJK267" s="102"/>
      <c r="VJL267" s="102"/>
      <c r="VJM267" s="102"/>
      <c r="VJN267" s="102"/>
      <c r="VJO267" s="102"/>
      <c r="VJP267" s="102"/>
      <c r="VJQ267" s="102"/>
      <c r="VJR267" s="102"/>
      <c r="VJS267" s="102"/>
      <c r="VJT267" s="102"/>
      <c r="VJU267" s="102"/>
      <c r="VJV267" s="102"/>
      <c r="VJW267" s="102"/>
      <c r="VJX267" s="102"/>
      <c r="VJY267" s="102"/>
      <c r="VJZ267" s="102"/>
      <c r="VKA267" s="102"/>
      <c r="VKB267" s="102"/>
      <c r="VKC267" s="102"/>
      <c r="VKD267" s="102"/>
      <c r="VKE267" s="102"/>
      <c r="VKF267" s="102"/>
      <c r="VKG267" s="102"/>
      <c r="VKH267" s="102"/>
      <c r="VKI267" s="102"/>
      <c r="VKJ267" s="102"/>
      <c r="VKK267" s="102"/>
      <c r="VKL267" s="102"/>
      <c r="VKM267" s="102"/>
      <c r="VKN267" s="102"/>
      <c r="VKO267" s="102"/>
      <c r="VKP267" s="102"/>
      <c r="VKQ267" s="102"/>
      <c r="VKR267" s="102"/>
      <c r="VKS267" s="102"/>
      <c r="VKT267" s="102"/>
      <c r="VKU267" s="102"/>
      <c r="VKV267" s="102"/>
      <c r="VKW267" s="102"/>
      <c r="VKX267" s="102"/>
      <c r="VKY267" s="102"/>
      <c r="VKZ267" s="102"/>
      <c r="VLA267" s="102"/>
      <c r="VLB267" s="102"/>
      <c r="VLC267" s="102"/>
      <c r="VLD267" s="102"/>
      <c r="VLE267" s="102"/>
      <c r="VLF267" s="102"/>
      <c r="VLG267" s="102"/>
      <c r="VLH267" s="102"/>
      <c r="VLI267" s="102"/>
      <c r="VLJ267" s="102"/>
      <c r="VLK267" s="102"/>
      <c r="VLL267" s="102"/>
      <c r="VLM267" s="102"/>
      <c r="VLN267" s="102"/>
      <c r="VLO267" s="102"/>
      <c r="VLP267" s="102"/>
      <c r="VLQ267" s="102"/>
      <c r="VLR267" s="102"/>
      <c r="VLS267" s="102"/>
      <c r="VLT267" s="102"/>
      <c r="VLU267" s="102"/>
      <c r="VLV267" s="102"/>
      <c r="VLW267" s="102"/>
      <c r="VLX267" s="102"/>
      <c r="VLY267" s="102"/>
      <c r="VLZ267" s="102"/>
      <c r="VMA267" s="102"/>
      <c r="VMB267" s="102"/>
      <c r="VMC267" s="102"/>
      <c r="VMD267" s="102"/>
      <c r="VME267" s="102"/>
      <c r="VMF267" s="102"/>
      <c r="VMG267" s="102"/>
      <c r="VMH267" s="102"/>
      <c r="VMI267" s="102"/>
      <c r="VMJ267" s="102"/>
      <c r="VMK267" s="102"/>
      <c r="VML267" s="102"/>
      <c r="VMM267" s="102"/>
      <c r="VMN267" s="102"/>
      <c r="VMO267" s="102"/>
      <c r="VMP267" s="102"/>
      <c r="VMQ267" s="102"/>
      <c r="VMR267" s="102"/>
      <c r="VMS267" s="102"/>
      <c r="VMT267" s="102"/>
      <c r="VMU267" s="102"/>
      <c r="VMV267" s="102"/>
      <c r="VMW267" s="102"/>
      <c r="VMX267" s="102"/>
      <c r="VMY267" s="102"/>
      <c r="VMZ267" s="102"/>
      <c r="VNA267" s="102"/>
      <c r="VNB267" s="102"/>
      <c r="VNC267" s="102"/>
      <c r="VND267" s="102"/>
      <c r="VNE267" s="102"/>
      <c r="VNF267" s="102"/>
      <c r="VNG267" s="102"/>
      <c r="VNH267" s="102"/>
      <c r="VNI267" s="102"/>
      <c r="VNJ267" s="102"/>
      <c r="VNK267" s="102"/>
      <c r="VNL267" s="102"/>
      <c r="VNM267" s="102"/>
      <c r="VNN267" s="102"/>
      <c r="VNO267" s="102"/>
      <c r="VNP267" s="102"/>
      <c r="VNQ267" s="102"/>
      <c r="VNR267" s="102"/>
      <c r="VNS267" s="102"/>
      <c r="VNT267" s="102"/>
      <c r="VNU267" s="102"/>
      <c r="VNV267" s="102"/>
      <c r="VNW267" s="102"/>
      <c r="VNX267" s="102"/>
      <c r="VNY267" s="102"/>
      <c r="VNZ267" s="102"/>
      <c r="VOA267" s="102"/>
      <c r="VOB267" s="102"/>
      <c r="VOC267" s="102"/>
      <c r="VOD267" s="102"/>
      <c r="VOE267" s="102"/>
      <c r="VOF267" s="102"/>
      <c r="VOG267" s="102"/>
      <c r="VOH267" s="102"/>
      <c r="VOI267" s="102"/>
      <c r="VOJ267" s="102"/>
      <c r="VOK267" s="102"/>
      <c r="VOL267" s="102"/>
      <c r="VOM267" s="102"/>
      <c r="VON267" s="102"/>
      <c r="VOO267" s="102"/>
      <c r="VOP267" s="102"/>
      <c r="VOQ267" s="102"/>
      <c r="VOR267" s="102"/>
      <c r="VOS267" s="102"/>
      <c r="VOT267" s="102"/>
      <c r="VOU267" s="102"/>
      <c r="VOV267" s="102"/>
      <c r="VOW267" s="102"/>
      <c r="VOX267" s="102"/>
      <c r="VOY267" s="102"/>
      <c r="VOZ267" s="102"/>
      <c r="VPA267" s="102"/>
      <c r="VPB267" s="102"/>
      <c r="VPC267" s="102"/>
      <c r="VPD267" s="102"/>
      <c r="VPE267" s="102"/>
      <c r="VPF267" s="102"/>
      <c r="VPG267" s="102"/>
      <c r="VPH267" s="102"/>
      <c r="VPI267" s="102"/>
      <c r="VPJ267" s="102"/>
      <c r="VPK267" s="102"/>
      <c r="VPL267" s="102"/>
      <c r="VPM267" s="102"/>
      <c r="VPN267" s="102"/>
      <c r="VPO267" s="102"/>
      <c r="VPP267" s="102"/>
      <c r="VPQ267" s="102"/>
      <c r="VPR267" s="102"/>
      <c r="VPS267" s="102"/>
      <c r="VPT267" s="102"/>
      <c r="VPU267" s="102"/>
      <c r="VPV267" s="102"/>
      <c r="VPW267" s="102"/>
      <c r="VPX267" s="102"/>
      <c r="VPY267" s="102"/>
      <c r="VPZ267" s="102"/>
      <c r="VQA267" s="102"/>
      <c r="VQB267" s="102"/>
      <c r="VQC267" s="102"/>
      <c r="VQD267" s="102"/>
      <c r="VQE267" s="102"/>
      <c r="VQF267" s="102"/>
      <c r="VQG267" s="102"/>
      <c r="VQH267" s="102"/>
      <c r="VQI267" s="102"/>
      <c r="VQJ267" s="102"/>
      <c r="VQK267" s="102"/>
      <c r="VQL267" s="102"/>
      <c r="VQM267" s="102"/>
      <c r="VQN267" s="102"/>
      <c r="VQO267" s="102"/>
      <c r="VQP267" s="102"/>
      <c r="VQQ267" s="102"/>
      <c r="VQR267" s="102"/>
      <c r="VQS267" s="102"/>
      <c r="VQT267" s="102"/>
      <c r="VQU267" s="102"/>
      <c r="VQV267" s="102"/>
      <c r="VQW267" s="102"/>
      <c r="VQX267" s="102"/>
      <c r="VQY267" s="102"/>
      <c r="VQZ267" s="102"/>
      <c r="VRA267" s="102"/>
      <c r="VRB267" s="102"/>
      <c r="VRC267" s="102"/>
      <c r="VRD267" s="102"/>
      <c r="VRE267" s="102"/>
      <c r="VRF267" s="102"/>
      <c r="VRG267" s="102"/>
      <c r="VRH267" s="102"/>
      <c r="VRI267" s="102"/>
      <c r="VRJ267" s="102"/>
      <c r="VRK267" s="102"/>
      <c r="VRL267" s="102"/>
      <c r="VRM267" s="102"/>
      <c r="VRN267" s="102"/>
      <c r="VRO267" s="102"/>
      <c r="VRP267" s="102"/>
      <c r="VRQ267" s="102"/>
      <c r="VRR267" s="102"/>
      <c r="VRS267" s="102"/>
      <c r="VRT267" s="102"/>
      <c r="VRU267" s="102"/>
      <c r="VRV267" s="102"/>
      <c r="VRW267" s="102"/>
      <c r="VRX267" s="102"/>
      <c r="VRY267" s="102"/>
      <c r="VRZ267" s="102"/>
      <c r="VSA267" s="102"/>
      <c r="VSB267" s="102"/>
      <c r="VSC267" s="102"/>
      <c r="VSD267" s="102"/>
      <c r="VSE267" s="102"/>
      <c r="VSF267" s="102"/>
      <c r="VSG267" s="102"/>
      <c r="VSH267" s="102"/>
      <c r="VSI267" s="102"/>
      <c r="VSJ267" s="102"/>
      <c r="VSK267" s="102"/>
      <c r="VSL267" s="102"/>
      <c r="VSM267" s="102"/>
      <c r="VSN267" s="102"/>
      <c r="VSO267" s="102"/>
      <c r="VSP267" s="102"/>
      <c r="VSQ267" s="102"/>
      <c r="VSR267" s="102"/>
      <c r="VSS267" s="102"/>
      <c r="VST267" s="102"/>
      <c r="VSU267" s="102"/>
      <c r="VSV267" s="102"/>
      <c r="VSW267" s="102"/>
      <c r="VSX267" s="102"/>
      <c r="VSY267" s="102"/>
      <c r="VSZ267" s="102"/>
      <c r="VTA267" s="102"/>
      <c r="VTB267" s="102"/>
      <c r="VTC267" s="102"/>
      <c r="VTD267" s="102"/>
      <c r="VTE267" s="102"/>
      <c r="VTF267" s="102"/>
      <c r="VTG267" s="102"/>
      <c r="VTH267" s="102"/>
      <c r="VTI267" s="102"/>
      <c r="VTJ267" s="102"/>
      <c r="VTK267" s="102"/>
      <c r="VTL267" s="102"/>
      <c r="VTM267" s="102"/>
      <c r="VTN267" s="102"/>
      <c r="VTO267" s="102"/>
      <c r="VTP267" s="102"/>
      <c r="VTQ267" s="102"/>
      <c r="VTR267" s="102"/>
      <c r="VTS267" s="102"/>
      <c r="VTT267" s="102"/>
      <c r="VTU267" s="102"/>
      <c r="VTV267" s="102"/>
      <c r="VTW267" s="102"/>
      <c r="VTX267" s="102"/>
      <c r="VTY267" s="102"/>
      <c r="VTZ267" s="102"/>
      <c r="VUA267" s="102"/>
      <c r="VUB267" s="102"/>
      <c r="VUC267" s="102"/>
      <c r="VUD267" s="102"/>
      <c r="VUE267" s="102"/>
      <c r="VUF267" s="102"/>
      <c r="VUG267" s="102"/>
      <c r="VUH267" s="102"/>
      <c r="VUI267" s="102"/>
      <c r="VUJ267" s="102"/>
      <c r="VUK267" s="102"/>
      <c r="VUL267" s="102"/>
      <c r="VUM267" s="102"/>
      <c r="VUN267" s="102"/>
      <c r="VUO267" s="102"/>
      <c r="VUP267" s="102"/>
      <c r="VUQ267" s="102"/>
      <c r="VUR267" s="102"/>
      <c r="VUS267" s="102"/>
      <c r="VUT267" s="102"/>
      <c r="VUU267" s="102"/>
      <c r="VUV267" s="102"/>
      <c r="VUW267" s="102"/>
      <c r="VUX267" s="102"/>
      <c r="VUY267" s="102"/>
      <c r="VUZ267" s="102"/>
      <c r="VVA267" s="102"/>
      <c r="VVB267" s="102"/>
      <c r="VVC267" s="102"/>
      <c r="VVD267" s="102"/>
      <c r="VVE267" s="102"/>
      <c r="VVF267" s="102"/>
      <c r="VVG267" s="102"/>
      <c r="VVH267" s="102"/>
      <c r="VVI267" s="102"/>
      <c r="VVJ267" s="102"/>
      <c r="VVK267" s="102"/>
      <c r="VVL267" s="102"/>
      <c r="VVM267" s="102"/>
      <c r="VVN267" s="102"/>
      <c r="VVO267" s="102"/>
      <c r="VVP267" s="102"/>
      <c r="VVQ267" s="102"/>
      <c r="VVR267" s="102"/>
      <c r="VVS267" s="102"/>
      <c r="VVT267" s="102"/>
      <c r="VVU267" s="102"/>
      <c r="VVV267" s="102"/>
      <c r="VVW267" s="102"/>
      <c r="VVX267" s="102"/>
      <c r="VVY267" s="102"/>
      <c r="VVZ267" s="102"/>
      <c r="VWA267" s="102"/>
      <c r="VWB267" s="102"/>
      <c r="VWC267" s="102"/>
      <c r="VWD267" s="102"/>
      <c r="VWE267" s="102"/>
      <c r="VWF267" s="102"/>
      <c r="VWG267" s="102"/>
      <c r="VWH267" s="102"/>
      <c r="VWI267" s="102"/>
      <c r="VWJ267" s="102"/>
      <c r="VWK267" s="102"/>
      <c r="VWL267" s="102"/>
      <c r="VWM267" s="102"/>
      <c r="VWN267" s="102"/>
      <c r="VWO267" s="102"/>
      <c r="VWP267" s="102"/>
      <c r="VWQ267" s="102"/>
      <c r="VWR267" s="102"/>
      <c r="VWS267" s="102"/>
      <c r="VWT267" s="102"/>
      <c r="VWU267" s="102"/>
      <c r="VWV267" s="102"/>
      <c r="VWW267" s="102"/>
      <c r="VWX267" s="102"/>
      <c r="VWY267" s="102"/>
      <c r="VWZ267" s="102"/>
      <c r="VXA267" s="102"/>
      <c r="VXB267" s="102"/>
      <c r="VXC267" s="102"/>
      <c r="VXD267" s="102"/>
      <c r="VXE267" s="102"/>
      <c r="VXF267" s="102"/>
      <c r="VXG267" s="102"/>
      <c r="VXH267" s="102"/>
      <c r="VXI267" s="102"/>
      <c r="VXJ267" s="102"/>
      <c r="VXK267" s="102"/>
      <c r="VXL267" s="102"/>
      <c r="VXM267" s="102"/>
      <c r="VXN267" s="102"/>
      <c r="VXO267" s="102"/>
      <c r="VXP267" s="102"/>
      <c r="VXQ267" s="102"/>
      <c r="VXR267" s="102"/>
      <c r="VXS267" s="102"/>
      <c r="VXT267" s="102"/>
      <c r="VXU267" s="102"/>
      <c r="VXV267" s="102"/>
      <c r="VXW267" s="102"/>
      <c r="VXX267" s="102"/>
      <c r="VXY267" s="102"/>
      <c r="VXZ267" s="102"/>
      <c r="VYA267" s="102"/>
      <c r="VYB267" s="102"/>
      <c r="VYC267" s="102"/>
      <c r="VYD267" s="102"/>
      <c r="VYE267" s="102"/>
      <c r="VYF267" s="102"/>
      <c r="VYG267" s="102"/>
      <c r="VYH267" s="102"/>
      <c r="VYI267" s="102"/>
      <c r="VYJ267" s="102"/>
      <c r="VYK267" s="102"/>
      <c r="VYL267" s="102"/>
      <c r="VYM267" s="102"/>
      <c r="VYN267" s="102"/>
      <c r="VYO267" s="102"/>
      <c r="VYP267" s="102"/>
      <c r="VYQ267" s="102"/>
      <c r="VYR267" s="102"/>
      <c r="VYS267" s="102"/>
      <c r="VYT267" s="102"/>
      <c r="VYU267" s="102"/>
      <c r="VYV267" s="102"/>
      <c r="VYW267" s="102"/>
      <c r="VYX267" s="102"/>
      <c r="VYY267" s="102"/>
      <c r="VYZ267" s="102"/>
      <c r="VZA267" s="102"/>
      <c r="VZB267" s="102"/>
      <c r="VZC267" s="102"/>
      <c r="VZD267" s="102"/>
      <c r="VZE267" s="102"/>
      <c r="VZF267" s="102"/>
      <c r="VZG267" s="102"/>
      <c r="VZH267" s="102"/>
      <c r="VZI267" s="102"/>
      <c r="VZJ267" s="102"/>
      <c r="VZK267" s="102"/>
      <c r="VZL267" s="102"/>
      <c r="VZM267" s="102"/>
      <c r="VZN267" s="102"/>
      <c r="VZO267" s="102"/>
      <c r="VZP267" s="102"/>
      <c r="VZQ267" s="102"/>
      <c r="VZR267" s="102"/>
      <c r="VZS267" s="102"/>
      <c r="VZT267" s="102"/>
      <c r="VZU267" s="102"/>
      <c r="VZV267" s="102"/>
      <c r="VZW267" s="102"/>
      <c r="VZX267" s="102"/>
      <c r="VZY267" s="102"/>
      <c r="VZZ267" s="102"/>
      <c r="WAA267" s="102"/>
      <c r="WAB267" s="102"/>
      <c r="WAC267" s="102"/>
      <c r="WAD267" s="102"/>
      <c r="WAE267" s="102"/>
      <c r="WAF267" s="102"/>
      <c r="WAG267" s="102"/>
      <c r="WAH267" s="102"/>
      <c r="WAI267" s="102"/>
      <c r="WAJ267" s="102"/>
      <c r="WAK267" s="102"/>
      <c r="WAL267" s="102"/>
      <c r="WAM267" s="102"/>
      <c r="WAN267" s="102"/>
      <c r="WAO267" s="102"/>
      <c r="WAP267" s="102"/>
      <c r="WAQ267" s="102"/>
      <c r="WAR267" s="102"/>
      <c r="WAS267" s="102"/>
      <c r="WAT267" s="102"/>
      <c r="WAU267" s="102"/>
      <c r="WAV267" s="102"/>
      <c r="WAW267" s="102"/>
      <c r="WAX267" s="102"/>
      <c r="WAY267" s="102"/>
      <c r="WAZ267" s="102"/>
      <c r="WBA267" s="102"/>
      <c r="WBB267" s="102"/>
      <c r="WBC267" s="102"/>
      <c r="WBD267" s="102"/>
      <c r="WBE267" s="102"/>
      <c r="WBF267" s="102"/>
      <c r="WBG267" s="102"/>
      <c r="WBH267" s="102"/>
      <c r="WBI267" s="102"/>
      <c r="WBJ267" s="102"/>
      <c r="WBK267" s="102"/>
      <c r="WBL267" s="102"/>
      <c r="WBM267" s="102"/>
      <c r="WBN267" s="102"/>
      <c r="WBO267" s="102"/>
      <c r="WBP267" s="102"/>
      <c r="WBQ267" s="102"/>
      <c r="WBR267" s="102"/>
      <c r="WBS267" s="102"/>
      <c r="WBT267" s="102"/>
      <c r="WBU267" s="102"/>
      <c r="WBV267" s="102"/>
      <c r="WBW267" s="102"/>
      <c r="WBX267" s="102"/>
      <c r="WBY267" s="102"/>
      <c r="WBZ267" s="102"/>
      <c r="WCA267" s="102"/>
      <c r="WCB267" s="102"/>
      <c r="WCC267" s="102"/>
      <c r="WCD267" s="102"/>
      <c r="WCE267" s="102"/>
      <c r="WCF267" s="102"/>
      <c r="WCG267" s="102"/>
      <c r="WCH267" s="102"/>
      <c r="WCI267" s="102"/>
      <c r="WCJ267" s="102"/>
      <c r="WCK267" s="102"/>
      <c r="WCL267" s="102"/>
      <c r="WCM267" s="102"/>
      <c r="WCN267" s="102"/>
      <c r="WCO267" s="102"/>
      <c r="WCP267" s="102"/>
      <c r="WCQ267" s="102"/>
      <c r="WCR267" s="102"/>
      <c r="WCS267" s="102"/>
      <c r="WCT267" s="102"/>
      <c r="WCU267" s="102"/>
      <c r="WCV267" s="102"/>
      <c r="WCW267" s="102"/>
      <c r="WCX267" s="102"/>
      <c r="WCY267" s="102"/>
      <c r="WCZ267" s="102"/>
      <c r="WDA267" s="102"/>
      <c r="WDB267" s="102"/>
      <c r="WDC267" s="102"/>
      <c r="WDD267" s="102"/>
      <c r="WDE267" s="102"/>
      <c r="WDF267" s="102"/>
      <c r="WDG267" s="102"/>
      <c r="WDH267" s="102"/>
      <c r="WDI267" s="102"/>
      <c r="WDJ267" s="102"/>
      <c r="WDK267" s="102"/>
      <c r="WDL267" s="102"/>
      <c r="WDM267" s="102"/>
      <c r="WDN267" s="102"/>
      <c r="WDO267" s="102"/>
      <c r="WDP267" s="102"/>
      <c r="WDQ267" s="102"/>
      <c r="WDR267" s="102"/>
      <c r="WDS267" s="102"/>
      <c r="WDT267" s="102"/>
      <c r="WDU267" s="102"/>
      <c r="WDV267" s="102"/>
      <c r="WDW267" s="102"/>
      <c r="WDX267" s="102"/>
      <c r="WDY267" s="102"/>
      <c r="WDZ267" s="102"/>
      <c r="WEA267" s="102"/>
      <c r="WEB267" s="102"/>
      <c r="WEC267" s="102"/>
      <c r="WED267" s="102"/>
      <c r="WEE267" s="102"/>
      <c r="WEF267" s="102"/>
      <c r="WEG267" s="102"/>
      <c r="WEH267" s="102"/>
      <c r="WEI267" s="102"/>
      <c r="WEJ267" s="102"/>
      <c r="WEK267" s="102"/>
      <c r="WEL267" s="102"/>
      <c r="WEM267" s="102"/>
      <c r="WEN267" s="102"/>
      <c r="WEO267" s="102"/>
      <c r="WEP267" s="102"/>
      <c r="WEQ267" s="102"/>
      <c r="WER267" s="102"/>
      <c r="WES267" s="102"/>
      <c r="WET267" s="102"/>
      <c r="WEU267" s="102"/>
      <c r="WEV267" s="102"/>
      <c r="WEW267" s="102"/>
      <c r="WEX267" s="102"/>
      <c r="WEY267" s="102"/>
      <c r="WEZ267" s="102"/>
      <c r="WFA267" s="102"/>
      <c r="WFB267" s="102"/>
      <c r="WFC267" s="102"/>
      <c r="WFD267" s="102"/>
      <c r="WFE267" s="102"/>
      <c r="WFF267" s="102"/>
      <c r="WFG267" s="102"/>
      <c r="WFH267" s="102"/>
      <c r="WFI267" s="102"/>
      <c r="WFJ267" s="102"/>
      <c r="WFK267" s="102"/>
      <c r="WFL267" s="102"/>
      <c r="WFM267" s="102"/>
      <c r="WFN267" s="102"/>
      <c r="WFO267" s="102"/>
      <c r="WFP267" s="102"/>
      <c r="WFQ267" s="102"/>
      <c r="WFR267" s="102"/>
      <c r="WFS267" s="102"/>
      <c r="WFT267" s="102"/>
      <c r="WFU267" s="102"/>
      <c r="WFV267" s="102"/>
      <c r="WFW267" s="102"/>
      <c r="WFX267" s="102"/>
      <c r="WFY267" s="102"/>
      <c r="WFZ267" s="102"/>
      <c r="WGA267" s="102"/>
      <c r="WGB267" s="102"/>
      <c r="WGC267" s="102"/>
      <c r="WGD267" s="102"/>
      <c r="WGE267" s="102"/>
      <c r="WGF267" s="102"/>
      <c r="WGG267" s="102"/>
      <c r="WGH267" s="102"/>
      <c r="WGI267" s="102"/>
      <c r="WGJ267" s="102"/>
      <c r="WGK267" s="102"/>
      <c r="WGL267" s="102"/>
      <c r="WGM267" s="102"/>
      <c r="WGN267" s="102"/>
      <c r="WGO267" s="102"/>
      <c r="WGP267" s="102"/>
      <c r="WGQ267" s="102"/>
      <c r="WGR267" s="102"/>
      <c r="WGS267" s="102"/>
      <c r="WGT267" s="102"/>
      <c r="WGU267" s="102"/>
      <c r="WGV267" s="102"/>
      <c r="WGW267" s="102"/>
      <c r="WGX267" s="102"/>
      <c r="WGY267" s="102"/>
      <c r="WGZ267" s="102"/>
      <c r="WHA267" s="102"/>
      <c r="WHB267" s="102"/>
      <c r="WHC267" s="102"/>
      <c r="WHD267" s="102"/>
      <c r="WHE267" s="102"/>
      <c r="WHF267" s="102"/>
      <c r="WHG267" s="102"/>
      <c r="WHH267" s="102"/>
      <c r="WHI267" s="102"/>
      <c r="WHJ267" s="102"/>
      <c r="WHK267" s="102"/>
      <c r="WHL267" s="102"/>
      <c r="WHM267" s="102"/>
      <c r="WHN267" s="102"/>
      <c r="WHO267" s="102"/>
      <c r="WHP267" s="102"/>
      <c r="WHQ267" s="102"/>
      <c r="WHR267" s="102"/>
      <c r="WHS267" s="102"/>
      <c r="WHT267" s="102"/>
      <c r="WHU267" s="102"/>
      <c r="WHV267" s="102"/>
      <c r="WHW267" s="102"/>
      <c r="WHX267" s="102"/>
      <c r="WHY267" s="102"/>
      <c r="WHZ267" s="102"/>
      <c r="WIA267" s="102"/>
      <c r="WIB267" s="102"/>
      <c r="WIC267" s="102"/>
      <c r="WID267" s="102"/>
      <c r="WIE267" s="102"/>
      <c r="WIF267" s="102"/>
      <c r="WIG267" s="102"/>
      <c r="WIH267" s="102"/>
      <c r="WII267" s="102"/>
      <c r="WIJ267" s="102"/>
      <c r="WIK267" s="102"/>
      <c r="WIL267" s="102"/>
      <c r="WIM267" s="102"/>
      <c r="WIN267" s="102"/>
      <c r="WIO267" s="102"/>
      <c r="WIP267" s="102"/>
      <c r="WIQ267" s="102"/>
      <c r="WIR267" s="102"/>
      <c r="WIS267" s="102"/>
      <c r="WIT267" s="102"/>
      <c r="WIU267" s="102"/>
      <c r="WIV267" s="102"/>
      <c r="WIW267" s="102"/>
      <c r="WIX267" s="102"/>
      <c r="WIY267" s="102"/>
      <c r="WIZ267" s="102"/>
      <c r="WJA267" s="102"/>
      <c r="WJB267" s="102"/>
      <c r="WJC267" s="102"/>
      <c r="WJD267" s="102"/>
      <c r="WJE267" s="102"/>
      <c r="WJF267" s="102"/>
      <c r="WJG267" s="102"/>
      <c r="WJH267" s="102"/>
      <c r="WJI267" s="102"/>
      <c r="WJJ267" s="102"/>
      <c r="WJK267" s="102"/>
      <c r="WJL267" s="102"/>
      <c r="WJM267" s="102"/>
      <c r="WJN267" s="102"/>
      <c r="WJO267" s="102"/>
      <c r="WJP267" s="102"/>
      <c r="WJQ267" s="102"/>
      <c r="WJR267" s="102"/>
      <c r="WJS267" s="102"/>
      <c r="WJT267" s="102"/>
      <c r="WJU267" s="102"/>
      <c r="WJV267" s="102"/>
      <c r="WJW267" s="102"/>
      <c r="WJX267" s="102"/>
      <c r="WJY267" s="102"/>
      <c r="WJZ267" s="102"/>
      <c r="WKA267" s="102"/>
      <c r="WKB267" s="102"/>
      <c r="WKC267" s="102"/>
      <c r="WKD267" s="102"/>
      <c r="WKE267" s="102"/>
      <c r="WKF267" s="102"/>
      <c r="WKG267" s="102"/>
      <c r="WKH267" s="102"/>
      <c r="WKI267" s="102"/>
      <c r="WKJ267" s="102"/>
      <c r="WKK267" s="102"/>
      <c r="WKL267" s="102"/>
      <c r="WKM267" s="102"/>
      <c r="WKN267" s="102"/>
      <c r="WKO267" s="102"/>
      <c r="WKP267" s="102"/>
      <c r="WKQ267" s="102"/>
      <c r="WKR267" s="102"/>
      <c r="WKS267" s="102"/>
      <c r="WKT267" s="102"/>
      <c r="WKU267" s="102"/>
      <c r="WKV267" s="102"/>
      <c r="WKW267" s="102"/>
      <c r="WKX267" s="102"/>
      <c r="WKY267" s="102"/>
      <c r="WKZ267" s="102"/>
      <c r="WLA267" s="102"/>
      <c r="WLB267" s="102"/>
      <c r="WLC267" s="102"/>
      <c r="WLD267" s="102"/>
      <c r="WLE267" s="102"/>
      <c r="WLF267" s="102"/>
      <c r="WLG267" s="102"/>
      <c r="WLH267" s="102"/>
      <c r="WLI267" s="102"/>
      <c r="WLJ267" s="102"/>
      <c r="WLK267" s="102"/>
      <c r="WLL267" s="102"/>
      <c r="WLM267" s="102"/>
      <c r="WLN267" s="102"/>
      <c r="WLO267" s="102"/>
      <c r="WLP267" s="102"/>
      <c r="WLQ267" s="102"/>
      <c r="WLR267" s="102"/>
      <c r="WLS267" s="102"/>
      <c r="WLT267" s="102"/>
      <c r="WLU267" s="102"/>
      <c r="WLV267" s="102"/>
      <c r="WLW267" s="102"/>
      <c r="WLX267" s="102"/>
      <c r="WLY267" s="102"/>
      <c r="WLZ267" s="102"/>
      <c r="WMA267" s="102"/>
      <c r="WMB267" s="102"/>
      <c r="WMC267" s="102"/>
      <c r="WMD267" s="102"/>
      <c r="WME267" s="102"/>
      <c r="WMF267" s="102"/>
      <c r="WMG267" s="102"/>
      <c r="WMH267" s="102"/>
      <c r="WMI267" s="102"/>
      <c r="WMJ267" s="102"/>
      <c r="WMK267" s="102"/>
      <c r="WML267" s="102"/>
      <c r="WMM267" s="102"/>
      <c r="WMN267" s="102"/>
      <c r="WMO267" s="102"/>
      <c r="WMP267" s="102"/>
      <c r="WMQ267" s="102"/>
      <c r="WMR267" s="102"/>
      <c r="WMS267" s="102"/>
      <c r="WMT267" s="102"/>
      <c r="WMU267" s="102"/>
      <c r="WMV267" s="102"/>
      <c r="WMW267" s="102"/>
      <c r="WMX267" s="102"/>
      <c r="WMY267" s="102"/>
      <c r="WMZ267" s="102"/>
      <c r="WNA267" s="102"/>
      <c r="WNB267" s="102"/>
      <c r="WNC267" s="102"/>
      <c r="WND267" s="102"/>
      <c r="WNE267" s="102"/>
      <c r="WNF267" s="102"/>
      <c r="WNG267" s="102"/>
      <c r="WNH267" s="102"/>
      <c r="WNI267" s="102"/>
      <c r="WNJ267" s="102"/>
      <c r="WNK267" s="102"/>
      <c r="WNL267" s="102"/>
      <c r="WNM267" s="102"/>
      <c r="WNN267" s="102"/>
      <c r="WNO267" s="102"/>
      <c r="WNP267" s="102"/>
      <c r="WNQ267" s="102"/>
      <c r="WNR267" s="102"/>
      <c r="WNS267" s="102"/>
      <c r="WNT267" s="102"/>
      <c r="WNU267" s="102"/>
      <c r="WNV267" s="102"/>
      <c r="WNW267" s="102"/>
      <c r="WNX267" s="102"/>
      <c r="WNY267" s="102"/>
      <c r="WNZ267" s="102"/>
      <c r="WOA267" s="102"/>
      <c r="WOB267" s="102"/>
      <c r="WOC267" s="102"/>
      <c r="WOD267" s="102"/>
      <c r="WOE267" s="102"/>
      <c r="WOF267" s="102"/>
      <c r="WOG267" s="102"/>
      <c r="WOH267" s="102"/>
      <c r="WOI267" s="102"/>
      <c r="WOJ267" s="102"/>
      <c r="WOK267" s="102"/>
      <c r="WOL267" s="102"/>
      <c r="WOM267" s="102"/>
      <c r="WON267" s="102"/>
      <c r="WOO267" s="102"/>
      <c r="WOP267" s="102"/>
      <c r="WOQ267" s="102"/>
      <c r="WOR267" s="102"/>
      <c r="WOS267" s="102"/>
      <c r="WOT267" s="102"/>
      <c r="WOU267" s="102"/>
      <c r="WOV267" s="102"/>
      <c r="WOW267" s="102"/>
      <c r="WOX267" s="102"/>
      <c r="WOY267" s="102"/>
      <c r="WOZ267" s="102"/>
      <c r="WPA267" s="102"/>
      <c r="WPB267" s="102"/>
      <c r="WPC267" s="102"/>
      <c r="WPD267" s="102"/>
      <c r="WPE267" s="102"/>
      <c r="WPF267" s="102"/>
      <c r="WPG267" s="102"/>
      <c r="WPH267" s="102"/>
      <c r="WPI267" s="102"/>
      <c r="WPJ267" s="102"/>
      <c r="WPK267" s="102"/>
      <c r="WPL267" s="102"/>
      <c r="WPM267" s="102"/>
      <c r="WPN267" s="102"/>
      <c r="WPO267" s="102"/>
      <c r="WPP267" s="102"/>
      <c r="WPQ267" s="102"/>
      <c r="WPR267" s="102"/>
      <c r="WPS267" s="102"/>
      <c r="WPT267" s="102"/>
      <c r="WPU267" s="102"/>
      <c r="WPV267" s="102"/>
      <c r="WPW267" s="102"/>
      <c r="WPX267" s="102"/>
      <c r="WPY267" s="102"/>
      <c r="WPZ267" s="102"/>
      <c r="WQA267" s="102"/>
      <c r="WQB267" s="102"/>
      <c r="WQC267" s="102"/>
      <c r="WQD267" s="102"/>
      <c r="WQE267" s="102"/>
      <c r="WQF267" s="102"/>
      <c r="WQG267" s="102"/>
      <c r="WQH267" s="102"/>
      <c r="WQI267" s="102"/>
      <c r="WQJ267" s="102"/>
      <c r="WQK267" s="102"/>
      <c r="WQL267" s="102"/>
      <c r="WQM267" s="102"/>
      <c r="WQN267" s="102"/>
      <c r="WQO267" s="102"/>
      <c r="WQP267" s="102"/>
      <c r="WQQ267" s="102"/>
      <c r="WQR267" s="102"/>
      <c r="WQS267" s="102"/>
      <c r="WQT267" s="102"/>
      <c r="WQU267" s="102"/>
      <c r="WQV267" s="102"/>
      <c r="WQW267" s="102"/>
      <c r="WQX267" s="102"/>
      <c r="WQY267" s="102"/>
      <c r="WQZ267" s="102"/>
      <c r="WRA267" s="102"/>
      <c r="WRB267" s="102"/>
      <c r="WRC267" s="102"/>
      <c r="WRD267" s="102"/>
      <c r="WRE267" s="102"/>
      <c r="WRF267" s="102"/>
      <c r="WRG267" s="102"/>
      <c r="WRH267" s="102"/>
      <c r="WRI267" s="102"/>
      <c r="WRJ267" s="102"/>
      <c r="WRK267" s="102"/>
      <c r="WRL267" s="102"/>
      <c r="WRM267" s="102"/>
      <c r="WRN267" s="102"/>
      <c r="WRO267" s="102"/>
      <c r="WRP267" s="102"/>
      <c r="WRQ267" s="102"/>
      <c r="WRR267" s="102"/>
      <c r="WRS267" s="102"/>
      <c r="WRT267" s="102"/>
      <c r="WRU267" s="102"/>
      <c r="WRV267" s="102"/>
      <c r="WRW267" s="102"/>
      <c r="WRX267" s="102"/>
      <c r="WRY267" s="102"/>
      <c r="WRZ267" s="102"/>
      <c r="WSA267" s="102"/>
      <c r="WSB267" s="102"/>
      <c r="WSC267" s="102"/>
      <c r="WSD267" s="102"/>
      <c r="WSE267" s="102"/>
      <c r="WSF267" s="102"/>
      <c r="WSG267" s="102"/>
      <c r="WSH267" s="102"/>
      <c r="WSI267" s="102"/>
      <c r="WSJ267" s="102"/>
      <c r="WSK267" s="102"/>
      <c r="WSL267" s="102"/>
      <c r="WSM267" s="102"/>
      <c r="WSN267" s="102"/>
      <c r="WSO267" s="102"/>
      <c r="WSP267" s="102"/>
      <c r="WSQ267" s="102"/>
      <c r="WSR267" s="102"/>
      <c r="WSS267" s="102"/>
      <c r="WST267" s="102"/>
      <c r="WSU267" s="102"/>
      <c r="WSV267" s="102"/>
      <c r="WSW267" s="102"/>
      <c r="WSX267" s="102"/>
      <c r="WSY267" s="102"/>
      <c r="WSZ267" s="102"/>
      <c r="WTA267" s="102"/>
      <c r="WTB267" s="102"/>
      <c r="WTC267" s="102"/>
      <c r="WTD267" s="102"/>
      <c r="WTE267" s="102"/>
      <c r="WTF267" s="102"/>
      <c r="WTG267" s="102"/>
      <c r="WTH267" s="102"/>
      <c r="WTI267" s="102"/>
      <c r="WTJ267" s="102"/>
      <c r="WTK267" s="102"/>
      <c r="WTL267" s="102"/>
      <c r="WTM267" s="102"/>
      <c r="WTN267" s="102"/>
      <c r="WTO267" s="102"/>
      <c r="WTP267" s="102"/>
      <c r="WTQ267" s="102"/>
      <c r="WTR267" s="102"/>
      <c r="WTS267" s="102"/>
      <c r="WTT267" s="102"/>
      <c r="WTU267" s="102"/>
      <c r="WTV267" s="102"/>
      <c r="WTW267" s="102"/>
      <c r="WTX267" s="102"/>
      <c r="WTY267" s="102"/>
      <c r="WTZ267" s="102"/>
      <c r="WUA267" s="102"/>
      <c r="WUB267" s="102"/>
      <c r="WUC267" s="102"/>
      <c r="WUD267" s="102"/>
      <c r="WUE267" s="102"/>
      <c r="WUF267" s="102"/>
      <c r="WUG267" s="102"/>
      <c r="WUH267" s="102"/>
      <c r="WUI267" s="102"/>
      <c r="WUJ267" s="102"/>
      <c r="WUK267" s="102"/>
      <c r="WUL267" s="102"/>
      <c r="WUM267" s="102"/>
      <c r="WUN267" s="102"/>
      <c r="WUO267" s="102"/>
      <c r="WUP267" s="102"/>
      <c r="WUQ267" s="102"/>
      <c r="WUR267" s="102"/>
      <c r="WUS267" s="102"/>
      <c r="WUT267" s="102"/>
      <c r="WUU267" s="102"/>
      <c r="WUV267" s="102"/>
      <c r="WUW267" s="102"/>
      <c r="WUX267" s="102"/>
      <c r="WUY267" s="102"/>
      <c r="WUZ267" s="102"/>
      <c r="WVA267" s="102"/>
      <c r="WVB267" s="102"/>
      <c r="WVC267" s="102"/>
      <c r="WVD267" s="102"/>
      <c r="WVE267" s="102"/>
      <c r="WVF267" s="102"/>
      <c r="WVG267" s="102"/>
      <c r="WVH267" s="102"/>
      <c r="WVI267" s="102"/>
      <c r="WVJ267" s="102"/>
      <c r="WVK267" s="102"/>
      <c r="WVL267" s="102"/>
      <c r="WVM267" s="102"/>
      <c r="WVN267" s="102"/>
      <c r="WVO267" s="102"/>
      <c r="WVP267" s="102"/>
      <c r="WVQ267" s="102"/>
      <c r="WVR267" s="102"/>
      <c r="WVS267" s="102"/>
      <c r="WVT267" s="102"/>
      <c r="WVU267" s="102"/>
      <c r="WVV267" s="102"/>
      <c r="WVW267" s="102"/>
      <c r="WVX267" s="102"/>
      <c r="WVY267" s="102"/>
      <c r="WVZ267" s="102"/>
      <c r="WWA267" s="102"/>
      <c r="WWB267" s="102"/>
      <c r="WWC267" s="102"/>
      <c r="WWD267" s="102"/>
      <c r="WWE267" s="102"/>
      <c r="WWF267" s="102"/>
      <c r="WWG267" s="102"/>
      <c r="WWH267" s="102"/>
      <c r="WWI267" s="102"/>
      <c r="WWJ267" s="102"/>
      <c r="WWK267" s="102"/>
      <c r="WWL267" s="102"/>
      <c r="WWM267" s="102"/>
      <c r="WWN267" s="102"/>
      <c r="WWO267" s="102"/>
      <c r="WWP267" s="102"/>
      <c r="WWQ267" s="102"/>
      <c r="WWR267" s="102"/>
      <c r="WWS267" s="102"/>
      <c r="WWT267" s="102"/>
      <c r="WWU267" s="102"/>
      <c r="WWV267" s="102"/>
      <c r="WWW267" s="102"/>
      <c r="WWX267" s="102"/>
      <c r="WWY267" s="102"/>
      <c r="WWZ267" s="102"/>
      <c r="WXA267" s="102"/>
      <c r="WXB267" s="102"/>
      <c r="WXC267" s="102"/>
      <c r="WXD267" s="102"/>
      <c r="WXE267" s="102"/>
      <c r="WXF267" s="102"/>
      <c r="WXG267" s="102"/>
      <c r="WXH267" s="102"/>
      <c r="WXI267" s="102"/>
      <c r="WXJ267" s="102"/>
      <c r="WXK267" s="102"/>
      <c r="WXL267" s="102"/>
      <c r="WXM267" s="102"/>
      <c r="WXN267" s="102"/>
      <c r="WXO267" s="102"/>
      <c r="WXP267" s="102"/>
      <c r="WXQ267" s="102"/>
      <c r="WXR267" s="102"/>
      <c r="WXS267" s="102"/>
      <c r="WXT267" s="102"/>
      <c r="WXU267" s="102"/>
      <c r="WXV267" s="102"/>
      <c r="WXW267" s="102"/>
      <c r="WXX267" s="102"/>
      <c r="WXY267" s="102"/>
      <c r="WXZ267" s="102"/>
      <c r="WYA267" s="102"/>
      <c r="WYB267" s="102"/>
      <c r="WYC267" s="102"/>
      <c r="WYD267" s="102"/>
      <c r="WYE267" s="102"/>
      <c r="WYF267" s="102"/>
      <c r="WYG267" s="102"/>
      <c r="WYH267" s="102"/>
      <c r="WYI267" s="102"/>
      <c r="WYJ267" s="102"/>
      <c r="WYK267" s="102"/>
      <c r="WYL267" s="102"/>
      <c r="WYM267" s="102"/>
      <c r="WYN267" s="102"/>
      <c r="WYO267" s="102"/>
      <c r="WYP267" s="102"/>
      <c r="WYQ267" s="102"/>
      <c r="WYR267" s="102"/>
      <c r="WYS267" s="102"/>
      <c r="WYT267" s="102"/>
      <c r="WYU267" s="102"/>
      <c r="WYV267" s="102"/>
      <c r="WYW267" s="102"/>
      <c r="WYX267" s="102"/>
      <c r="WYY267" s="102"/>
      <c r="WYZ267" s="102"/>
      <c r="WZA267" s="102"/>
      <c r="WZB267" s="102"/>
      <c r="WZC267" s="102"/>
      <c r="WZD267" s="102"/>
      <c r="WZE267" s="102"/>
      <c r="WZF267" s="102"/>
      <c r="WZG267" s="102"/>
      <c r="WZH267" s="102"/>
      <c r="WZI267" s="102"/>
      <c r="WZJ267" s="102"/>
      <c r="WZK267" s="102"/>
      <c r="WZL267" s="102"/>
      <c r="WZM267" s="102"/>
      <c r="WZN267" s="102"/>
      <c r="WZO267" s="102"/>
      <c r="WZP267" s="102"/>
      <c r="WZQ267" s="102"/>
      <c r="WZR267" s="102"/>
      <c r="WZS267" s="102"/>
      <c r="WZT267" s="102"/>
      <c r="WZU267" s="102"/>
      <c r="WZV267" s="102"/>
      <c r="WZW267" s="102"/>
      <c r="WZX267" s="102"/>
      <c r="WZY267" s="102"/>
      <c r="WZZ267" s="102"/>
      <c r="XAA267" s="102"/>
      <c r="XAB267" s="102"/>
      <c r="XAC267" s="102"/>
      <c r="XAD267" s="102"/>
      <c r="XAE267" s="102"/>
      <c r="XAF267" s="102"/>
      <c r="XAG267" s="102"/>
      <c r="XAH267" s="102"/>
      <c r="XAI267" s="102"/>
      <c r="XAJ267" s="102"/>
      <c r="XAK267" s="102"/>
      <c r="XAL267" s="102"/>
      <c r="XAM267" s="102"/>
      <c r="XAN267" s="102"/>
      <c r="XAO267" s="102"/>
      <c r="XAP267" s="102"/>
      <c r="XAQ267" s="102"/>
      <c r="XAR267" s="102"/>
      <c r="XAS267" s="102"/>
      <c r="XAT267" s="102"/>
      <c r="XAU267" s="102"/>
      <c r="XAV267" s="102"/>
      <c r="XAW267" s="102"/>
      <c r="XAX267" s="102"/>
      <c r="XAY267" s="102"/>
      <c r="XAZ267" s="102"/>
      <c r="XBA267" s="102"/>
      <c r="XBB267" s="102"/>
      <c r="XBC267" s="102"/>
      <c r="XBD267" s="102"/>
      <c r="XBE267" s="102"/>
      <c r="XBF267" s="102"/>
      <c r="XBG267" s="102"/>
      <c r="XBH267" s="102"/>
      <c r="XBI267" s="102"/>
      <c r="XBJ267" s="102"/>
      <c r="XBK267" s="102"/>
      <c r="XBL267" s="102"/>
      <c r="XBM267" s="102"/>
      <c r="XBN267" s="102"/>
      <c r="XBO267" s="102"/>
      <c r="XBP267" s="102"/>
      <c r="XBQ267" s="102"/>
      <c r="XBR267" s="102"/>
      <c r="XBS267" s="102"/>
      <c r="XBT267" s="102"/>
      <c r="XBU267" s="102"/>
      <c r="XBV267" s="102"/>
      <c r="XBW267" s="102"/>
      <c r="XBX267" s="102"/>
      <c r="XBY267" s="102"/>
      <c r="XBZ267" s="102"/>
      <c r="XCA267" s="102"/>
      <c r="XCB267" s="102"/>
      <c r="XCC267" s="102"/>
      <c r="XCD267" s="102"/>
      <c r="XCE267" s="102"/>
      <c r="XCF267" s="102"/>
      <c r="XCG267" s="102"/>
      <c r="XCH267" s="102"/>
      <c r="XCI267" s="102"/>
      <c r="XCJ267" s="102"/>
      <c r="XCK267" s="102"/>
      <c r="XCL267" s="102"/>
      <c r="XCM267" s="102"/>
      <c r="XCN267" s="102"/>
      <c r="XCO267" s="102"/>
      <c r="XCP267" s="102"/>
      <c r="XCQ267" s="102"/>
      <c r="XCR267" s="102"/>
      <c r="XCS267" s="102"/>
      <c r="XCT267" s="102"/>
      <c r="XCU267" s="102"/>
      <c r="XCV267" s="102"/>
      <c r="XCW267" s="102"/>
      <c r="XCX267" s="102"/>
      <c r="XCY267" s="102"/>
      <c r="XCZ267" s="102"/>
      <c r="XDA267" s="102"/>
      <c r="XDB267" s="102"/>
      <c r="XDC267" s="102"/>
      <c r="XDD267" s="102"/>
      <c r="XDE267" s="102"/>
      <c r="XDF267" s="102"/>
    </row>
    <row r="268" spans="1:16334" s="51" customFormat="1" x14ac:dyDescent="0.3">
      <c r="A268" s="72" t="s">
        <v>166</v>
      </c>
      <c r="B268" s="72"/>
      <c r="C268" s="72"/>
      <c r="D268" s="72"/>
      <c r="E268" s="72"/>
      <c r="F268" s="72"/>
      <c r="G268" s="72"/>
      <c r="H268" s="72"/>
      <c r="I268" s="54"/>
    </row>
    <row r="269" spans="1:16334" s="51" customFormat="1" x14ac:dyDescent="0.3">
      <c r="A269" s="70">
        <v>1</v>
      </c>
      <c r="B269" s="70"/>
      <c r="C269" s="23" t="s">
        <v>167</v>
      </c>
      <c r="D269" s="23">
        <f>(34.45+2.9+0.75*5.45)*10.764</f>
        <v>446.03324999999995</v>
      </c>
      <c r="E269" s="23">
        <v>0</v>
      </c>
      <c r="F269" s="52">
        <v>675</v>
      </c>
      <c r="G269" s="70" t="str">
        <f>A268</f>
        <v>1st to 7th Floor for Residential</v>
      </c>
      <c r="H269" s="70"/>
      <c r="I269" s="54"/>
    </row>
    <row r="270" spans="1:16334" s="51" customFormat="1" x14ac:dyDescent="0.3">
      <c r="A270" s="70">
        <v>2</v>
      </c>
      <c r="B270" s="70"/>
      <c r="C270" s="23" t="s">
        <v>168</v>
      </c>
      <c r="D270" s="23">
        <f>(49.46+2.9+0.75*5.3)*10.764</f>
        <v>606.38994000000002</v>
      </c>
      <c r="E270" s="23">
        <v>0</v>
      </c>
      <c r="F270" s="52">
        <v>910</v>
      </c>
      <c r="G270" s="70" t="str">
        <f>G269</f>
        <v>1st to 7th Floor for Residential</v>
      </c>
      <c r="H270" s="70"/>
      <c r="I270" s="54"/>
    </row>
    <row r="271" spans="1:16334" s="51" customFormat="1" x14ac:dyDescent="0.3">
      <c r="A271" s="70">
        <v>3</v>
      </c>
      <c r="B271" s="70"/>
      <c r="C271" s="23" t="s">
        <v>168</v>
      </c>
      <c r="D271" s="23">
        <f>(49.46+2.9+0.75*5.3)*10.764</f>
        <v>606.38994000000002</v>
      </c>
      <c r="E271" s="23">
        <v>0</v>
      </c>
      <c r="F271" s="52">
        <v>910</v>
      </c>
      <c r="G271" s="70" t="str">
        <f>G270</f>
        <v>1st to 7th Floor for Residential</v>
      </c>
      <c r="H271" s="70"/>
      <c r="I271" s="54"/>
    </row>
    <row r="272" spans="1:16334" s="51" customFormat="1" x14ac:dyDescent="0.3">
      <c r="A272" s="70">
        <v>4</v>
      </c>
      <c r="B272" s="70"/>
      <c r="C272" s="23" t="s">
        <v>167</v>
      </c>
      <c r="D272" s="23">
        <f>(34.45+2.9+0.75*5.45)*10.764</f>
        <v>446.03324999999995</v>
      </c>
      <c r="E272" s="23">
        <v>0</v>
      </c>
      <c r="F272" s="52">
        <v>675</v>
      </c>
      <c r="G272" s="70" t="str">
        <f>G271</f>
        <v>1st to 7th Floor for Residential</v>
      </c>
      <c r="H272" s="70"/>
      <c r="I272" s="54"/>
    </row>
    <row r="273" spans="1:16334" s="51" customFormat="1" x14ac:dyDescent="0.3">
      <c r="A273" s="70">
        <v>5</v>
      </c>
      <c r="B273" s="70"/>
      <c r="C273" s="23" t="s">
        <v>167</v>
      </c>
      <c r="D273" s="23">
        <f>(29.25+2.9+0.75*2.75)*10.764</f>
        <v>368.26334999999995</v>
      </c>
      <c r="E273" s="23">
        <v>0</v>
      </c>
      <c r="F273" s="52">
        <v>555</v>
      </c>
      <c r="G273" s="70" t="str">
        <f>G272</f>
        <v>1st to 7th Floor for Residential</v>
      </c>
      <c r="H273" s="70"/>
      <c r="I273" s="54"/>
    </row>
    <row r="274" spans="1:16334" s="51" customFormat="1" x14ac:dyDescent="0.3">
      <c r="A274" s="70">
        <v>6</v>
      </c>
      <c r="B274" s="70"/>
      <c r="C274" s="23" t="s">
        <v>168</v>
      </c>
      <c r="D274" s="23">
        <f>(35.92+2.95+0.75*2.75)*10.764</f>
        <v>440.59743000000003</v>
      </c>
      <c r="E274" s="23">
        <v>0</v>
      </c>
      <c r="F274" s="52">
        <v>665</v>
      </c>
      <c r="G274" s="70" t="str">
        <f>G273</f>
        <v>1st to 7th Floor for Residential</v>
      </c>
      <c r="H274" s="70"/>
      <c r="I274" s="54"/>
    </row>
    <row r="275" spans="1:16334" s="51" customFormat="1" x14ac:dyDescent="0.3">
      <c r="A275" s="71" t="s">
        <v>226</v>
      </c>
      <c r="B275" s="71"/>
      <c r="C275" s="71"/>
      <c r="D275" s="71"/>
      <c r="E275" s="71"/>
      <c r="F275" s="71"/>
      <c r="G275" s="71"/>
      <c r="H275" s="71"/>
      <c r="I275" s="22"/>
      <c r="J275" s="22"/>
      <c r="K275" s="22"/>
      <c r="L275" s="22"/>
      <c r="M275" s="22"/>
      <c r="N275" s="22"/>
      <c r="O275" s="22"/>
      <c r="P275" s="2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  <c r="BC275" s="102"/>
      <c r="BD275" s="102"/>
      <c r="BE275" s="102"/>
      <c r="BF275" s="102"/>
      <c r="BG275" s="102"/>
      <c r="BH275" s="102"/>
      <c r="BI275" s="102"/>
      <c r="BJ275" s="102"/>
      <c r="BK275" s="102"/>
      <c r="BL275" s="102"/>
      <c r="BM275" s="102"/>
      <c r="BN275" s="102"/>
      <c r="BO275" s="102"/>
      <c r="BP275" s="102"/>
      <c r="BQ275" s="102"/>
      <c r="BR275" s="102"/>
      <c r="BS275" s="102"/>
      <c r="BT275" s="102"/>
      <c r="BU275" s="102"/>
      <c r="BV275" s="102"/>
      <c r="BW275" s="102"/>
      <c r="BX275" s="102"/>
      <c r="BY275" s="102"/>
      <c r="BZ275" s="102"/>
      <c r="CA275" s="102"/>
      <c r="CB275" s="102"/>
      <c r="CC275" s="102"/>
      <c r="CD275" s="102"/>
      <c r="CE275" s="102"/>
      <c r="CF275" s="102"/>
      <c r="CG275" s="102"/>
      <c r="CH275" s="102"/>
      <c r="CI275" s="102"/>
      <c r="CJ275" s="102"/>
      <c r="CK275" s="102"/>
      <c r="CL275" s="102"/>
      <c r="CM275" s="102"/>
      <c r="CN275" s="102"/>
      <c r="CO275" s="102"/>
      <c r="CP275" s="102"/>
      <c r="CQ275" s="102"/>
      <c r="CR275" s="102"/>
      <c r="CS275" s="102"/>
      <c r="CT275" s="102"/>
      <c r="CU275" s="102"/>
      <c r="CV275" s="102"/>
      <c r="CW275" s="102"/>
      <c r="CX275" s="102"/>
      <c r="CY275" s="102"/>
      <c r="CZ275" s="102"/>
      <c r="DA275" s="102"/>
      <c r="DB275" s="102"/>
      <c r="DC275" s="102"/>
      <c r="DD275" s="102"/>
      <c r="DE275" s="102"/>
      <c r="DF275" s="102"/>
      <c r="DG275" s="102"/>
      <c r="DH275" s="102"/>
      <c r="DI275" s="102"/>
      <c r="DJ275" s="102"/>
      <c r="DK275" s="102"/>
      <c r="DL275" s="102"/>
      <c r="DM275" s="102"/>
      <c r="DN275" s="102"/>
      <c r="DO275" s="102"/>
      <c r="DP275" s="102"/>
      <c r="DQ275" s="102"/>
      <c r="DR275" s="102"/>
      <c r="DS275" s="102"/>
      <c r="DT275" s="102"/>
      <c r="DU275" s="102"/>
      <c r="DV275" s="102"/>
      <c r="DW275" s="102"/>
      <c r="DX275" s="102"/>
      <c r="DY275" s="102"/>
      <c r="DZ275" s="102"/>
      <c r="EA275" s="102"/>
      <c r="EB275" s="102"/>
      <c r="EC275" s="102"/>
      <c r="ED275" s="102"/>
      <c r="EE275" s="102"/>
      <c r="EF275" s="102"/>
      <c r="EG275" s="102"/>
      <c r="EH275" s="102"/>
      <c r="EI275" s="102"/>
      <c r="EJ275" s="102"/>
      <c r="EK275" s="102"/>
      <c r="EL275" s="102"/>
      <c r="EM275" s="102"/>
      <c r="EN275" s="102"/>
      <c r="EO275" s="102"/>
      <c r="EP275" s="102"/>
      <c r="EQ275" s="102"/>
      <c r="ER275" s="102"/>
      <c r="ES275" s="102"/>
      <c r="ET275" s="102"/>
      <c r="EU275" s="102"/>
      <c r="EV275" s="102"/>
      <c r="EW275" s="102"/>
      <c r="EX275" s="102"/>
      <c r="EY275" s="102"/>
      <c r="EZ275" s="102"/>
      <c r="FA275" s="102"/>
      <c r="FB275" s="102"/>
      <c r="FC275" s="102"/>
      <c r="FD275" s="102"/>
      <c r="FE275" s="102"/>
      <c r="FF275" s="102"/>
      <c r="FG275" s="102"/>
      <c r="FH275" s="102"/>
      <c r="FI275" s="102"/>
      <c r="FJ275" s="102"/>
      <c r="FK275" s="102"/>
      <c r="FL275" s="102"/>
      <c r="FM275" s="102"/>
      <c r="FN275" s="102"/>
      <c r="FO275" s="102"/>
      <c r="FP275" s="102"/>
      <c r="FQ275" s="102"/>
      <c r="FR275" s="102"/>
      <c r="FS275" s="102"/>
      <c r="FT275" s="102"/>
      <c r="FU275" s="102"/>
      <c r="FV275" s="102"/>
      <c r="FW275" s="102"/>
      <c r="FX275" s="102"/>
      <c r="FY275" s="102"/>
      <c r="FZ275" s="102"/>
      <c r="GA275" s="102"/>
      <c r="GB275" s="102"/>
      <c r="GC275" s="102"/>
      <c r="GD275" s="102"/>
      <c r="GE275" s="102"/>
      <c r="GF275" s="102"/>
      <c r="GG275" s="102"/>
      <c r="GH275" s="102"/>
      <c r="GI275" s="102"/>
      <c r="GJ275" s="102"/>
      <c r="GK275" s="102"/>
      <c r="GL275" s="102"/>
      <c r="GM275" s="102"/>
      <c r="GN275" s="102"/>
      <c r="GO275" s="102"/>
      <c r="GP275" s="102"/>
      <c r="GQ275" s="102"/>
      <c r="GR275" s="102"/>
      <c r="GS275" s="102"/>
      <c r="GT275" s="102"/>
      <c r="GU275" s="102"/>
      <c r="GV275" s="102"/>
      <c r="GW275" s="102"/>
      <c r="GX275" s="102"/>
      <c r="GY275" s="102"/>
      <c r="GZ275" s="102"/>
      <c r="HA275" s="102"/>
      <c r="HB275" s="102"/>
      <c r="HC275" s="102"/>
      <c r="HD275" s="102"/>
      <c r="HE275" s="102"/>
      <c r="HF275" s="102"/>
      <c r="HG275" s="102"/>
      <c r="HH275" s="102"/>
      <c r="HI275" s="102"/>
      <c r="HJ275" s="102"/>
      <c r="HK275" s="102"/>
      <c r="HL275" s="102"/>
      <c r="HM275" s="102"/>
      <c r="HN275" s="102"/>
      <c r="HO275" s="102"/>
      <c r="HP275" s="102"/>
      <c r="HQ275" s="102"/>
      <c r="HR275" s="102"/>
      <c r="HS275" s="102"/>
      <c r="HT275" s="102"/>
      <c r="HU275" s="102"/>
      <c r="HV275" s="102"/>
      <c r="HW275" s="102"/>
      <c r="HX275" s="102"/>
      <c r="HY275" s="102"/>
      <c r="HZ275" s="102"/>
      <c r="IA275" s="102"/>
      <c r="IB275" s="102"/>
      <c r="IC275" s="102"/>
      <c r="ID275" s="102"/>
      <c r="IE275" s="102"/>
      <c r="IF275" s="102"/>
      <c r="IG275" s="102"/>
      <c r="IH275" s="102"/>
      <c r="II275" s="102"/>
      <c r="IJ275" s="102"/>
      <c r="IK275" s="102"/>
      <c r="IL275" s="102"/>
      <c r="IM275" s="102"/>
      <c r="IN275" s="102"/>
      <c r="IO275" s="102"/>
      <c r="IP275" s="102"/>
      <c r="IQ275" s="102"/>
      <c r="IR275" s="102"/>
      <c r="IS275" s="102"/>
      <c r="IT275" s="102"/>
      <c r="IU275" s="102"/>
      <c r="IV275" s="102"/>
      <c r="IW275" s="102"/>
      <c r="IX275" s="102"/>
      <c r="IY275" s="102"/>
      <c r="IZ275" s="102"/>
      <c r="JA275" s="102"/>
      <c r="JB275" s="102"/>
      <c r="JC275" s="102"/>
      <c r="JD275" s="102"/>
      <c r="JE275" s="102"/>
      <c r="JF275" s="102"/>
      <c r="JG275" s="102"/>
      <c r="JH275" s="102"/>
      <c r="JI275" s="102"/>
      <c r="JJ275" s="102"/>
      <c r="JK275" s="102"/>
      <c r="JL275" s="102"/>
      <c r="JM275" s="102"/>
      <c r="JN275" s="102"/>
      <c r="JO275" s="102"/>
      <c r="JP275" s="102"/>
      <c r="JQ275" s="102"/>
      <c r="JR275" s="102"/>
      <c r="JS275" s="102"/>
      <c r="JT275" s="102"/>
      <c r="JU275" s="102"/>
      <c r="JV275" s="102"/>
      <c r="JW275" s="102"/>
      <c r="JX275" s="102"/>
      <c r="JY275" s="102"/>
      <c r="JZ275" s="102"/>
      <c r="KA275" s="102"/>
      <c r="KB275" s="102"/>
      <c r="KC275" s="102"/>
      <c r="KD275" s="102"/>
      <c r="KE275" s="102"/>
      <c r="KF275" s="102"/>
      <c r="KG275" s="102"/>
      <c r="KH275" s="102"/>
      <c r="KI275" s="102"/>
      <c r="KJ275" s="102"/>
      <c r="KK275" s="102"/>
      <c r="KL275" s="102"/>
      <c r="KM275" s="102"/>
      <c r="KN275" s="102"/>
      <c r="KO275" s="102"/>
      <c r="KP275" s="102"/>
      <c r="KQ275" s="102"/>
      <c r="KR275" s="102"/>
      <c r="KS275" s="102"/>
      <c r="KT275" s="102"/>
      <c r="KU275" s="102"/>
      <c r="KV275" s="102"/>
      <c r="KW275" s="102"/>
      <c r="KX275" s="102"/>
      <c r="KY275" s="102"/>
      <c r="KZ275" s="102"/>
      <c r="LA275" s="102"/>
      <c r="LB275" s="102"/>
      <c r="LC275" s="102"/>
      <c r="LD275" s="102"/>
      <c r="LE275" s="102"/>
      <c r="LF275" s="102"/>
      <c r="LG275" s="102"/>
      <c r="LH275" s="102"/>
      <c r="LI275" s="102"/>
      <c r="LJ275" s="102"/>
      <c r="LK275" s="102"/>
      <c r="LL275" s="102"/>
      <c r="LM275" s="102"/>
      <c r="LN275" s="102"/>
      <c r="LO275" s="102"/>
      <c r="LP275" s="102"/>
      <c r="LQ275" s="102"/>
      <c r="LR275" s="102"/>
      <c r="LS275" s="102"/>
      <c r="LT275" s="102"/>
      <c r="LU275" s="102"/>
      <c r="LV275" s="102"/>
      <c r="LW275" s="102"/>
      <c r="LX275" s="102"/>
      <c r="LY275" s="102"/>
      <c r="LZ275" s="102"/>
      <c r="MA275" s="102"/>
      <c r="MB275" s="102"/>
      <c r="MC275" s="102"/>
      <c r="MD275" s="102"/>
      <c r="ME275" s="102"/>
      <c r="MF275" s="102"/>
      <c r="MG275" s="102"/>
      <c r="MH275" s="102"/>
      <c r="MI275" s="102"/>
      <c r="MJ275" s="102"/>
      <c r="MK275" s="102"/>
      <c r="ML275" s="102"/>
      <c r="MM275" s="102"/>
      <c r="MN275" s="102"/>
      <c r="MO275" s="102"/>
      <c r="MP275" s="102"/>
      <c r="MQ275" s="102"/>
      <c r="MR275" s="102"/>
      <c r="MS275" s="102"/>
      <c r="MT275" s="102"/>
      <c r="MU275" s="102"/>
      <c r="MV275" s="102"/>
      <c r="MW275" s="102"/>
      <c r="MX275" s="102"/>
      <c r="MY275" s="102"/>
      <c r="MZ275" s="102"/>
      <c r="NA275" s="102"/>
      <c r="NB275" s="102"/>
      <c r="NC275" s="102"/>
      <c r="ND275" s="102"/>
      <c r="NE275" s="102"/>
      <c r="NF275" s="102"/>
      <c r="NG275" s="102"/>
      <c r="NH275" s="102"/>
      <c r="NI275" s="102"/>
      <c r="NJ275" s="102"/>
      <c r="NK275" s="102"/>
      <c r="NL275" s="102"/>
      <c r="NM275" s="102"/>
      <c r="NN275" s="102"/>
      <c r="NO275" s="102"/>
      <c r="NP275" s="102"/>
      <c r="NQ275" s="102"/>
      <c r="NR275" s="102"/>
      <c r="NS275" s="102"/>
      <c r="NT275" s="102"/>
      <c r="NU275" s="102"/>
      <c r="NV275" s="102"/>
      <c r="NW275" s="102"/>
      <c r="NX275" s="102"/>
      <c r="NY275" s="102"/>
      <c r="NZ275" s="102"/>
      <c r="OA275" s="102"/>
      <c r="OB275" s="102"/>
      <c r="OC275" s="102"/>
      <c r="OD275" s="102"/>
      <c r="OE275" s="102"/>
      <c r="OF275" s="102"/>
      <c r="OG275" s="102"/>
      <c r="OH275" s="102"/>
      <c r="OI275" s="102"/>
      <c r="OJ275" s="102"/>
      <c r="OK275" s="102"/>
      <c r="OL275" s="102"/>
      <c r="OM275" s="102"/>
      <c r="ON275" s="102"/>
      <c r="OO275" s="102"/>
      <c r="OP275" s="102"/>
      <c r="OQ275" s="102"/>
      <c r="OR275" s="102"/>
      <c r="OS275" s="102"/>
      <c r="OT275" s="102"/>
      <c r="OU275" s="102"/>
      <c r="OV275" s="102"/>
      <c r="OW275" s="102"/>
      <c r="OX275" s="102"/>
      <c r="OY275" s="102"/>
      <c r="OZ275" s="102"/>
      <c r="PA275" s="102"/>
      <c r="PB275" s="102"/>
      <c r="PC275" s="102"/>
      <c r="PD275" s="102"/>
      <c r="PE275" s="102"/>
      <c r="PF275" s="102"/>
      <c r="PG275" s="102"/>
      <c r="PH275" s="102"/>
      <c r="PI275" s="102"/>
      <c r="PJ275" s="102"/>
      <c r="PK275" s="102"/>
      <c r="PL275" s="102"/>
      <c r="PM275" s="102"/>
      <c r="PN275" s="102"/>
      <c r="PO275" s="102"/>
      <c r="PP275" s="102"/>
      <c r="PQ275" s="102"/>
      <c r="PR275" s="102"/>
      <c r="PS275" s="102"/>
      <c r="PT275" s="102"/>
      <c r="PU275" s="102"/>
      <c r="PV275" s="102"/>
      <c r="PW275" s="102"/>
      <c r="PX275" s="102"/>
      <c r="PY275" s="102"/>
      <c r="PZ275" s="102"/>
      <c r="QA275" s="102"/>
      <c r="QB275" s="102"/>
      <c r="QC275" s="102"/>
      <c r="QD275" s="102"/>
      <c r="QE275" s="102"/>
      <c r="QF275" s="102"/>
      <c r="QG275" s="102"/>
      <c r="QH275" s="102"/>
      <c r="QI275" s="102"/>
      <c r="QJ275" s="102"/>
      <c r="QK275" s="102"/>
      <c r="QL275" s="102"/>
      <c r="QM275" s="102"/>
      <c r="QN275" s="102"/>
      <c r="QO275" s="102"/>
      <c r="QP275" s="102"/>
      <c r="QQ275" s="102"/>
      <c r="QR275" s="102"/>
      <c r="QS275" s="102"/>
      <c r="QT275" s="102"/>
      <c r="QU275" s="102"/>
      <c r="QV275" s="102"/>
      <c r="QW275" s="102"/>
      <c r="QX275" s="102"/>
      <c r="QY275" s="102"/>
      <c r="QZ275" s="102"/>
      <c r="RA275" s="102"/>
      <c r="RB275" s="102"/>
      <c r="RC275" s="102"/>
      <c r="RD275" s="102"/>
      <c r="RE275" s="102"/>
      <c r="RF275" s="102"/>
      <c r="RG275" s="102"/>
      <c r="RH275" s="102"/>
      <c r="RI275" s="102"/>
      <c r="RJ275" s="102"/>
      <c r="RK275" s="102"/>
      <c r="RL275" s="102"/>
      <c r="RM275" s="102"/>
      <c r="RN275" s="102"/>
      <c r="RO275" s="102"/>
      <c r="RP275" s="102"/>
      <c r="RQ275" s="102"/>
      <c r="RR275" s="102"/>
      <c r="RS275" s="102"/>
      <c r="RT275" s="102"/>
      <c r="RU275" s="102"/>
      <c r="RV275" s="102"/>
      <c r="RW275" s="102"/>
      <c r="RX275" s="102"/>
      <c r="RY275" s="102"/>
      <c r="RZ275" s="102"/>
      <c r="SA275" s="102"/>
      <c r="SB275" s="102"/>
      <c r="SC275" s="102"/>
      <c r="SD275" s="102"/>
      <c r="SE275" s="102"/>
      <c r="SF275" s="102"/>
      <c r="SG275" s="102"/>
      <c r="SH275" s="102"/>
      <c r="SI275" s="102"/>
      <c r="SJ275" s="102"/>
      <c r="SK275" s="102"/>
      <c r="SL275" s="102"/>
      <c r="SM275" s="102"/>
      <c r="SN275" s="102"/>
      <c r="SO275" s="102"/>
      <c r="SP275" s="102"/>
      <c r="SQ275" s="102"/>
      <c r="SR275" s="102"/>
      <c r="SS275" s="102"/>
      <c r="ST275" s="102"/>
      <c r="SU275" s="102"/>
      <c r="SV275" s="102"/>
      <c r="SW275" s="102"/>
      <c r="SX275" s="102"/>
      <c r="SY275" s="102"/>
      <c r="SZ275" s="102"/>
      <c r="TA275" s="102"/>
      <c r="TB275" s="102"/>
      <c r="TC275" s="102"/>
      <c r="TD275" s="102"/>
      <c r="TE275" s="102"/>
      <c r="TF275" s="102"/>
      <c r="TG275" s="102"/>
      <c r="TH275" s="102"/>
      <c r="TI275" s="102"/>
      <c r="TJ275" s="102"/>
      <c r="TK275" s="102"/>
      <c r="TL275" s="102"/>
      <c r="TM275" s="102"/>
      <c r="TN275" s="102"/>
      <c r="TO275" s="102"/>
      <c r="TP275" s="102"/>
      <c r="TQ275" s="102"/>
      <c r="TR275" s="102"/>
      <c r="TS275" s="102"/>
      <c r="TT275" s="102"/>
      <c r="TU275" s="102"/>
      <c r="TV275" s="102"/>
      <c r="TW275" s="102"/>
      <c r="TX275" s="102"/>
      <c r="TY275" s="102"/>
      <c r="TZ275" s="102"/>
      <c r="UA275" s="102"/>
      <c r="UB275" s="102"/>
      <c r="UC275" s="102"/>
      <c r="UD275" s="102"/>
      <c r="UE275" s="102"/>
      <c r="UF275" s="102"/>
      <c r="UG275" s="102"/>
      <c r="UH275" s="102"/>
      <c r="UI275" s="102"/>
      <c r="UJ275" s="102"/>
      <c r="UK275" s="102"/>
      <c r="UL275" s="102"/>
      <c r="UM275" s="102"/>
      <c r="UN275" s="102"/>
      <c r="UO275" s="102"/>
      <c r="UP275" s="102"/>
      <c r="UQ275" s="102"/>
      <c r="UR275" s="102"/>
      <c r="US275" s="102"/>
      <c r="UT275" s="102"/>
      <c r="UU275" s="102"/>
      <c r="UV275" s="102"/>
      <c r="UW275" s="102"/>
      <c r="UX275" s="102"/>
      <c r="UY275" s="102"/>
      <c r="UZ275" s="102"/>
      <c r="VA275" s="102"/>
      <c r="VB275" s="102"/>
      <c r="VC275" s="102"/>
      <c r="VD275" s="102"/>
      <c r="VE275" s="102"/>
      <c r="VF275" s="102"/>
      <c r="VG275" s="102"/>
      <c r="VH275" s="102"/>
      <c r="VI275" s="102"/>
      <c r="VJ275" s="102"/>
      <c r="VK275" s="102"/>
      <c r="VL275" s="102"/>
      <c r="VM275" s="102"/>
      <c r="VN275" s="102"/>
      <c r="VO275" s="102"/>
      <c r="VP275" s="102"/>
      <c r="VQ275" s="102"/>
      <c r="VR275" s="102"/>
      <c r="VS275" s="102"/>
      <c r="VT275" s="102"/>
      <c r="VU275" s="102"/>
      <c r="VV275" s="102"/>
      <c r="VW275" s="102"/>
      <c r="VX275" s="102"/>
      <c r="VY275" s="102"/>
      <c r="VZ275" s="102"/>
      <c r="WA275" s="102"/>
      <c r="WB275" s="102"/>
      <c r="WC275" s="102"/>
      <c r="WD275" s="102"/>
      <c r="WE275" s="102"/>
      <c r="WF275" s="102"/>
      <c r="WG275" s="102"/>
      <c r="WH275" s="102"/>
      <c r="WI275" s="102"/>
      <c r="WJ275" s="102"/>
      <c r="WK275" s="102"/>
      <c r="WL275" s="102"/>
      <c r="WM275" s="102"/>
      <c r="WN275" s="102"/>
      <c r="WO275" s="102"/>
      <c r="WP275" s="102"/>
      <c r="WQ275" s="102"/>
      <c r="WR275" s="102"/>
      <c r="WS275" s="102"/>
      <c r="WT275" s="102"/>
      <c r="WU275" s="102"/>
      <c r="WV275" s="102"/>
      <c r="WW275" s="102"/>
      <c r="WX275" s="102"/>
      <c r="WY275" s="102"/>
      <c r="WZ275" s="102"/>
      <c r="XA275" s="102"/>
      <c r="XB275" s="102"/>
      <c r="XC275" s="102"/>
      <c r="XD275" s="102"/>
      <c r="XE275" s="102"/>
      <c r="XF275" s="102"/>
      <c r="XG275" s="102"/>
      <c r="XH275" s="102"/>
      <c r="XI275" s="102"/>
      <c r="XJ275" s="102"/>
      <c r="XK275" s="102"/>
      <c r="XL275" s="102"/>
      <c r="XM275" s="102"/>
      <c r="XN275" s="102"/>
      <c r="XO275" s="102"/>
      <c r="XP275" s="102"/>
      <c r="XQ275" s="102"/>
      <c r="XR275" s="102"/>
      <c r="XS275" s="102"/>
      <c r="XT275" s="102"/>
      <c r="XU275" s="102"/>
      <c r="XV275" s="102"/>
      <c r="XW275" s="102"/>
      <c r="XX275" s="102"/>
      <c r="XY275" s="102"/>
      <c r="XZ275" s="102"/>
      <c r="YA275" s="102"/>
      <c r="YB275" s="102"/>
      <c r="YC275" s="102"/>
      <c r="YD275" s="102"/>
      <c r="YE275" s="102"/>
      <c r="YF275" s="102"/>
      <c r="YG275" s="102"/>
      <c r="YH275" s="102"/>
      <c r="YI275" s="102"/>
      <c r="YJ275" s="102"/>
      <c r="YK275" s="102"/>
      <c r="YL275" s="102"/>
      <c r="YM275" s="102"/>
      <c r="YN275" s="102"/>
      <c r="YO275" s="102"/>
      <c r="YP275" s="102"/>
      <c r="YQ275" s="102"/>
      <c r="YR275" s="102"/>
      <c r="YS275" s="102"/>
      <c r="YT275" s="102"/>
      <c r="YU275" s="102"/>
      <c r="YV275" s="102"/>
      <c r="YW275" s="102"/>
      <c r="YX275" s="102"/>
      <c r="YY275" s="102"/>
      <c r="YZ275" s="102"/>
      <c r="ZA275" s="102"/>
      <c r="ZB275" s="102"/>
      <c r="ZC275" s="102"/>
      <c r="ZD275" s="102"/>
      <c r="ZE275" s="102"/>
      <c r="ZF275" s="102"/>
      <c r="ZG275" s="102"/>
      <c r="ZH275" s="102"/>
      <c r="ZI275" s="102"/>
      <c r="ZJ275" s="102"/>
      <c r="ZK275" s="102"/>
      <c r="ZL275" s="102"/>
      <c r="ZM275" s="102"/>
      <c r="ZN275" s="102"/>
      <c r="ZO275" s="102"/>
      <c r="ZP275" s="102"/>
      <c r="ZQ275" s="102"/>
      <c r="ZR275" s="102"/>
      <c r="ZS275" s="102"/>
      <c r="ZT275" s="102"/>
      <c r="ZU275" s="102"/>
      <c r="ZV275" s="102"/>
      <c r="ZW275" s="102"/>
      <c r="ZX275" s="102"/>
      <c r="ZY275" s="102"/>
      <c r="ZZ275" s="102"/>
      <c r="AAA275" s="102"/>
      <c r="AAB275" s="102"/>
      <c r="AAC275" s="102"/>
      <c r="AAD275" s="102"/>
      <c r="AAE275" s="102"/>
      <c r="AAF275" s="102"/>
      <c r="AAG275" s="102"/>
      <c r="AAH275" s="102"/>
      <c r="AAI275" s="102"/>
      <c r="AAJ275" s="102"/>
      <c r="AAK275" s="102"/>
      <c r="AAL275" s="102"/>
      <c r="AAM275" s="102"/>
      <c r="AAN275" s="102"/>
      <c r="AAO275" s="102"/>
      <c r="AAP275" s="102"/>
      <c r="AAQ275" s="102"/>
      <c r="AAR275" s="102"/>
      <c r="AAS275" s="102"/>
      <c r="AAT275" s="102"/>
      <c r="AAU275" s="102"/>
      <c r="AAV275" s="102"/>
      <c r="AAW275" s="102"/>
      <c r="AAX275" s="102"/>
      <c r="AAY275" s="102"/>
      <c r="AAZ275" s="102"/>
      <c r="ABA275" s="102"/>
      <c r="ABB275" s="102"/>
      <c r="ABC275" s="102"/>
      <c r="ABD275" s="102"/>
      <c r="ABE275" s="102"/>
      <c r="ABF275" s="102"/>
      <c r="ABG275" s="102"/>
      <c r="ABH275" s="102"/>
      <c r="ABI275" s="102"/>
      <c r="ABJ275" s="102"/>
      <c r="ABK275" s="102"/>
      <c r="ABL275" s="102"/>
      <c r="ABM275" s="102"/>
      <c r="ABN275" s="102"/>
      <c r="ABO275" s="102"/>
      <c r="ABP275" s="102"/>
      <c r="ABQ275" s="102"/>
      <c r="ABR275" s="102"/>
      <c r="ABS275" s="102"/>
      <c r="ABT275" s="102"/>
      <c r="ABU275" s="102"/>
      <c r="ABV275" s="102"/>
      <c r="ABW275" s="102"/>
      <c r="ABX275" s="102"/>
      <c r="ABY275" s="102"/>
      <c r="ABZ275" s="102"/>
      <c r="ACA275" s="102"/>
      <c r="ACB275" s="102"/>
      <c r="ACC275" s="102"/>
      <c r="ACD275" s="102"/>
      <c r="ACE275" s="102"/>
      <c r="ACF275" s="102"/>
      <c r="ACG275" s="102"/>
      <c r="ACH275" s="102"/>
      <c r="ACI275" s="102"/>
      <c r="ACJ275" s="102"/>
      <c r="ACK275" s="102"/>
      <c r="ACL275" s="102"/>
      <c r="ACM275" s="102"/>
      <c r="ACN275" s="102"/>
      <c r="ACO275" s="102"/>
      <c r="ACP275" s="102"/>
      <c r="ACQ275" s="102"/>
      <c r="ACR275" s="102"/>
      <c r="ACS275" s="102"/>
      <c r="ACT275" s="102"/>
      <c r="ACU275" s="102"/>
      <c r="ACV275" s="102"/>
      <c r="ACW275" s="102"/>
      <c r="ACX275" s="102"/>
      <c r="ACY275" s="102"/>
      <c r="ACZ275" s="102"/>
      <c r="ADA275" s="102"/>
      <c r="ADB275" s="102"/>
      <c r="ADC275" s="102"/>
      <c r="ADD275" s="102"/>
      <c r="ADE275" s="102"/>
      <c r="ADF275" s="102"/>
      <c r="ADG275" s="102"/>
      <c r="ADH275" s="102"/>
      <c r="ADI275" s="102"/>
      <c r="ADJ275" s="102"/>
      <c r="ADK275" s="102"/>
      <c r="ADL275" s="102"/>
      <c r="ADM275" s="102"/>
      <c r="ADN275" s="102"/>
      <c r="ADO275" s="102"/>
      <c r="ADP275" s="102"/>
      <c r="ADQ275" s="102"/>
      <c r="ADR275" s="102"/>
      <c r="ADS275" s="102"/>
      <c r="ADT275" s="102"/>
      <c r="ADU275" s="102"/>
      <c r="ADV275" s="102"/>
      <c r="ADW275" s="102"/>
      <c r="ADX275" s="102"/>
      <c r="ADY275" s="102"/>
      <c r="ADZ275" s="102"/>
      <c r="AEA275" s="102"/>
      <c r="AEB275" s="102"/>
      <c r="AEC275" s="102"/>
      <c r="AED275" s="102"/>
      <c r="AEE275" s="102"/>
      <c r="AEF275" s="102"/>
      <c r="AEG275" s="102"/>
      <c r="AEH275" s="102"/>
      <c r="AEI275" s="102"/>
      <c r="AEJ275" s="102"/>
      <c r="AEK275" s="102"/>
      <c r="AEL275" s="102"/>
      <c r="AEM275" s="102"/>
      <c r="AEN275" s="102"/>
      <c r="AEO275" s="102"/>
      <c r="AEP275" s="102"/>
      <c r="AEQ275" s="102"/>
      <c r="AER275" s="102"/>
      <c r="AES275" s="102"/>
      <c r="AET275" s="102"/>
      <c r="AEU275" s="102"/>
      <c r="AEV275" s="102"/>
      <c r="AEW275" s="102"/>
      <c r="AEX275" s="102"/>
      <c r="AEY275" s="102"/>
      <c r="AEZ275" s="102"/>
      <c r="AFA275" s="102"/>
      <c r="AFB275" s="102"/>
      <c r="AFC275" s="102"/>
      <c r="AFD275" s="102"/>
      <c r="AFE275" s="102"/>
      <c r="AFF275" s="102"/>
      <c r="AFG275" s="102"/>
      <c r="AFH275" s="102"/>
      <c r="AFI275" s="102"/>
      <c r="AFJ275" s="102"/>
      <c r="AFK275" s="102"/>
      <c r="AFL275" s="102"/>
      <c r="AFM275" s="102"/>
      <c r="AFN275" s="102"/>
      <c r="AFO275" s="102"/>
      <c r="AFP275" s="102"/>
      <c r="AFQ275" s="102"/>
      <c r="AFR275" s="102"/>
      <c r="AFS275" s="102"/>
      <c r="AFT275" s="102"/>
      <c r="AFU275" s="102"/>
      <c r="AFV275" s="102"/>
      <c r="AFW275" s="102"/>
      <c r="AFX275" s="102"/>
      <c r="AFY275" s="102"/>
      <c r="AFZ275" s="102"/>
      <c r="AGA275" s="102"/>
      <c r="AGB275" s="102"/>
      <c r="AGC275" s="102"/>
      <c r="AGD275" s="102"/>
      <c r="AGE275" s="102"/>
      <c r="AGF275" s="102"/>
      <c r="AGG275" s="102"/>
      <c r="AGH275" s="102"/>
      <c r="AGI275" s="102"/>
      <c r="AGJ275" s="102"/>
      <c r="AGK275" s="102"/>
      <c r="AGL275" s="102"/>
      <c r="AGM275" s="102"/>
      <c r="AGN275" s="102"/>
      <c r="AGO275" s="102"/>
      <c r="AGP275" s="102"/>
      <c r="AGQ275" s="102"/>
      <c r="AGR275" s="102"/>
      <c r="AGS275" s="102"/>
      <c r="AGT275" s="102"/>
      <c r="AGU275" s="102"/>
      <c r="AGV275" s="102"/>
      <c r="AGW275" s="102"/>
      <c r="AGX275" s="102"/>
      <c r="AGY275" s="102"/>
      <c r="AGZ275" s="102"/>
      <c r="AHA275" s="102"/>
      <c r="AHB275" s="102"/>
      <c r="AHC275" s="102"/>
      <c r="AHD275" s="102"/>
      <c r="AHE275" s="102"/>
      <c r="AHF275" s="102"/>
      <c r="AHG275" s="102"/>
      <c r="AHH275" s="102"/>
      <c r="AHI275" s="102"/>
      <c r="AHJ275" s="102"/>
      <c r="AHK275" s="102"/>
      <c r="AHL275" s="102"/>
      <c r="AHM275" s="102"/>
      <c r="AHN275" s="102"/>
      <c r="AHO275" s="102"/>
      <c r="AHP275" s="102"/>
      <c r="AHQ275" s="102"/>
      <c r="AHR275" s="102"/>
      <c r="AHS275" s="102"/>
      <c r="AHT275" s="102"/>
      <c r="AHU275" s="102"/>
      <c r="AHV275" s="102"/>
      <c r="AHW275" s="102"/>
      <c r="AHX275" s="102"/>
      <c r="AHY275" s="102"/>
      <c r="AHZ275" s="102"/>
      <c r="AIA275" s="102"/>
      <c r="AIB275" s="102"/>
      <c r="AIC275" s="102"/>
      <c r="AID275" s="102"/>
      <c r="AIE275" s="102"/>
      <c r="AIF275" s="102"/>
      <c r="AIG275" s="102"/>
      <c r="AIH275" s="102"/>
      <c r="AII275" s="102"/>
      <c r="AIJ275" s="102"/>
      <c r="AIK275" s="102"/>
      <c r="AIL275" s="102"/>
      <c r="AIM275" s="102"/>
      <c r="AIN275" s="102"/>
      <c r="AIO275" s="102"/>
      <c r="AIP275" s="102"/>
      <c r="AIQ275" s="102"/>
      <c r="AIR275" s="102"/>
      <c r="AIS275" s="102"/>
      <c r="AIT275" s="102"/>
      <c r="AIU275" s="102"/>
      <c r="AIV275" s="102"/>
      <c r="AIW275" s="102"/>
      <c r="AIX275" s="102"/>
      <c r="AIY275" s="102"/>
      <c r="AIZ275" s="102"/>
      <c r="AJA275" s="102"/>
      <c r="AJB275" s="102"/>
      <c r="AJC275" s="102"/>
      <c r="AJD275" s="102"/>
      <c r="AJE275" s="102"/>
      <c r="AJF275" s="102"/>
      <c r="AJG275" s="102"/>
      <c r="AJH275" s="102"/>
      <c r="AJI275" s="102"/>
      <c r="AJJ275" s="102"/>
      <c r="AJK275" s="102"/>
      <c r="AJL275" s="102"/>
      <c r="AJM275" s="102"/>
      <c r="AJN275" s="102"/>
      <c r="AJO275" s="102"/>
      <c r="AJP275" s="102"/>
      <c r="AJQ275" s="102"/>
      <c r="AJR275" s="102"/>
      <c r="AJS275" s="102"/>
      <c r="AJT275" s="102"/>
      <c r="AJU275" s="102"/>
      <c r="AJV275" s="102"/>
      <c r="AJW275" s="102"/>
      <c r="AJX275" s="102"/>
      <c r="AJY275" s="102"/>
      <c r="AJZ275" s="102"/>
      <c r="AKA275" s="102"/>
      <c r="AKB275" s="102"/>
      <c r="AKC275" s="102"/>
      <c r="AKD275" s="102"/>
      <c r="AKE275" s="102"/>
      <c r="AKF275" s="102"/>
      <c r="AKG275" s="102"/>
      <c r="AKH275" s="102"/>
      <c r="AKI275" s="102"/>
      <c r="AKJ275" s="102"/>
      <c r="AKK275" s="102"/>
      <c r="AKL275" s="102"/>
      <c r="AKM275" s="102"/>
      <c r="AKN275" s="102"/>
      <c r="AKO275" s="102"/>
      <c r="AKP275" s="102"/>
      <c r="AKQ275" s="102"/>
      <c r="AKR275" s="102"/>
      <c r="AKS275" s="102"/>
      <c r="AKT275" s="102"/>
      <c r="AKU275" s="102"/>
      <c r="AKV275" s="102"/>
      <c r="AKW275" s="102"/>
      <c r="AKX275" s="102"/>
      <c r="AKY275" s="102"/>
      <c r="AKZ275" s="102"/>
      <c r="ALA275" s="102"/>
      <c r="ALB275" s="102"/>
      <c r="ALC275" s="102"/>
      <c r="ALD275" s="102"/>
      <c r="ALE275" s="102"/>
      <c r="ALF275" s="102"/>
      <c r="ALG275" s="102"/>
      <c r="ALH275" s="102"/>
      <c r="ALI275" s="102"/>
      <c r="ALJ275" s="102"/>
      <c r="ALK275" s="102"/>
      <c r="ALL275" s="102"/>
      <c r="ALM275" s="102"/>
      <c r="ALN275" s="102"/>
      <c r="ALO275" s="102"/>
      <c r="ALP275" s="102"/>
      <c r="ALQ275" s="102"/>
      <c r="ALR275" s="102"/>
      <c r="ALS275" s="102"/>
      <c r="ALT275" s="102"/>
      <c r="ALU275" s="102"/>
      <c r="ALV275" s="102"/>
      <c r="ALW275" s="102"/>
      <c r="ALX275" s="102"/>
      <c r="ALY275" s="102"/>
      <c r="ALZ275" s="102"/>
      <c r="AMA275" s="102"/>
      <c r="AMB275" s="102"/>
      <c r="AMC275" s="102"/>
      <c r="AMD275" s="102"/>
      <c r="AME275" s="102"/>
      <c r="AMF275" s="102"/>
      <c r="AMG275" s="102"/>
      <c r="AMH275" s="102"/>
      <c r="AMI275" s="102"/>
      <c r="AMJ275" s="102"/>
      <c r="AMK275" s="102"/>
      <c r="AML275" s="102"/>
      <c r="AMM275" s="102"/>
      <c r="AMN275" s="102"/>
      <c r="AMO275" s="102"/>
      <c r="AMP275" s="102"/>
      <c r="AMQ275" s="102"/>
      <c r="AMR275" s="102"/>
      <c r="AMS275" s="102"/>
      <c r="AMT275" s="102"/>
      <c r="AMU275" s="102"/>
      <c r="AMV275" s="102"/>
      <c r="AMW275" s="102"/>
      <c r="AMX275" s="102"/>
      <c r="AMY275" s="102"/>
      <c r="AMZ275" s="102"/>
      <c r="ANA275" s="102"/>
      <c r="ANB275" s="102"/>
      <c r="ANC275" s="102"/>
      <c r="AND275" s="102"/>
      <c r="ANE275" s="102"/>
      <c r="ANF275" s="102"/>
      <c r="ANG275" s="102"/>
      <c r="ANH275" s="102"/>
      <c r="ANI275" s="102"/>
      <c r="ANJ275" s="102"/>
      <c r="ANK275" s="102"/>
      <c r="ANL275" s="102"/>
      <c r="ANM275" s="102"/>
      <c r="ANN275" s="102"/>
      <c r="ANO275" s="102"/>
      <c r="ANP275" s="102"/>
      <c r="ANQ275" s="102"/>
      <c r="ANR275" s="102"/>
      <c r="ANS275" s="102"/>
      <c r="ANT275" s="102"/>
      <c r="ANU275" s="102"/>
      <c r="ANV275" s="102"/>
      <c r="ANW275" s="102"/>
      <c r="ANX275" s="102"/>
      <c r="ANY275" s="102"/>
      <c r="ANZ275" s="102"/>
      <c r="AOA275" s="102"/>
      <c r="AOB275" s="102"/>
      <c r="AOC275" s="102"/>
      <c r="AOD275" s="102"/>
      <c r="AOE275" s="102"/>
      <c r="AOF275" s="102"/>
      <c r="AOG275" s="102"/>
      <c r="AOH275" s="102"/>
      <c r="AOI275" s="102"/>
      <c r="AOJ275" s="102"/>
      <c r="AOK275" s="102"/>
      <c r="AOL275" s="102"/>
      <c r="AOM275" s="102"/>
      <c r="AON275" s="102"/>
      <c r="AOO275" s="102"/>
      <c r="AOP275" s="102"/>
      <c r="AOQ275" s="102"/>
      <c r="AOR275" s="102"/>
      <c r="AOS275" s="102"/>
      <c r="AOT275" s="102"/>
      <c r="AOU275" s="102"/>
      <c r="AOV275" s="102"/>
      <c r="AOW275" s="102"/>
      <c r="AOX275" s="102"/>
      <c r="AOY275" s="102"/>
      <c r="AOZ275" s="102"/>
      <c r="APA275" s="102"/>
      <c r="APB275" s="102"/>
      <c r="APC275" s="102"/>
      <c r="APD275" s="102"/>
      <c r="APE275" s="102"/>
      <c r="APF275" s="102"/>
      <c r="APG275" s="102"/>
      <c r="APH275" s="102"/>
      <c r="API275" s="102"/>
      <c r="APJ275" s="102"/>
      <c r="APK275" s="102"/>
      <c r="APL275" s="102"/>
      <c r="APM275" s="102"/>
      <c r="APN275" s="102"/>
      <c r="APO275" s="102"/>
      <c r="APP275" s="102"/>
      <c r="APQ275" s="102"/>
      <c r="APR275" s="102"/>
      <c r="APS275" s="102"/>
      <c r="APT275" s="102"/>
      <c r="APU275" s="102"/>
      <c r="APV275" s="102"/>
      <c r="APW275" s="102"/>
      <c r="APX275" s="102"/>
      <c r="APY275" s="102"/>
      <c r="APZ275" s="102"/>
      <c r="AQA275" s="102"/>
      <c r="AQB275" s="102"/>
      <c r="AQC275" s="102"/>
      <c r="AQD275" s="102"/>
      <c r="AQE275" s="102"/>
      <c r="AQF275" s="102"/>
      <c r="AQG275" s="102"/>
      <c r="AQH275" s="102"/>
      <c r="AQI275" s="102"/>
      <c r="AQJ275" s="102"/>
      <c r="AQK275" s="102"/>
      <c r="AQL275" s="102"/>
      <c r="AQM275" s="102"/>
      <c r="AQN275" s="102"/>
      <c r="AQO275" s="102"/>
      <c r="AQP275" s="102"/>
      <c r="AQQ275" s="102"/>
      <c r="AQR275" s="102"/>
      <c r="AQS275" s="102"/>
      <c r="AQT275" s="102"/>
      <c r="AQU275" s="102"/>
      <c r="AQV275" s="102"/>
      <c r="AQW275" s="102"/>
      <c r="AQX275" s="102"/>
      <c r="AQY275" s="102"/>
      <c r="AQZ275" s="102"/>
      <c r="ARA275" s="102"/>
      <c r="ARB275" s="102"/>
      <c r="ARC275" s="102"/>
      <c r="ARD275" s="102"/>
      <c r="ARE275" s="102"/>
      <c r="ARF275" s="102"/>
      <c r="ARG275" s="102"/>
      <c r="ARH275" s="102"/>
      <c r="ARI275" s="102"/>
      <c r="ARJ275" s="102"/>
      <c r="ARK275" s="102"/>
      <c r="ARL275" s="102"/>
      <c r="ARM275" s="102"/>
      <c r="ARN275" s="102"/>
      <c r="ARO275" s="102"/>
      <c r="ARP275" s="102"/>
      <c r="ARQ275" s="102"/>
      <c r="ARR275" s="102"/>
      <c r="ARS275" s="102"/>
      <c r="ART275" s="102"/>
      <c r="ARU275" s="102"/>
      <c r="ARV275" s="102"/>
      <c r="ARW275" s="102"/>
      <c r="ARX275" s="102"/>
      <c r="ARY275" s="102"/>
      <c r="ARZ275" s="102"/>
      <c r="ASA275" s="102"/>
      <c r="ASB275" s="102"/>
      <c r="ASC275" s="102"/>
      <c r="ASD275" s="102"/>
      <c r="ASE275" s="102"/>
      <c r="ASF275" s="102"/>
      <c r="ASG275" s="102"/>
      <c r="ASH275" s="102"/>
      <c r="ASI275" s="102"/>
      <c r="ASJ275" s="102"/>
      <c r="ASK275" s="102"/>
      <c r="ASL275" s="102"/>
      <c r="ASM275" s="102"/>
      <c r="ASN275" s="102"/>
      <c r="ASO275" s="102"/>
      <c r="ASP275" s="102"/>
      <c r="ASQ275" s="102"/>
      <c r="ASR275" s="102"/>
      <c r="ASS275" s="102"/>
      <c r="AST275" s="102"/>
      <c r="ASU275" s="102"/>
      <c r="ASV275" s="102"/>
      <c r="ASW275" s="102"/>
      <c r="ASX275" s="102"/>
      <c r="ASY275" s="102"/>
      <c r="ASZ275" s="102"/>
      <c r="ATA275" s="102"/>
      <c r="ATB275" s="102"/>
      <c r="ATC275" s="102"/>
      <c r="ATD275" s="102"/>
      <c r="ATE275" s="102"/>
      <c r="ATF275" s="102"/>
      <c r="ATG275" s="102"/>
      <c r="ATH275" s="102"/>
      <c r="ATI275" s="102"/>
      <c r="ATJ275" s="102"/>
      <c r="ATK275" s="102"/>
      <c r="ATL275" s="102"/>
      <c r="ATM275" s="102"/>
      <c r="ATN275" s="102"/>
      <c r="ATO275" s="102"/>
      <c r="ATP275" s="102"/>
      <c r="ATQ275" s="102"/>
      <c r="ATR275" s="102"/>
      <c r="ATS275" s="102"/>
      <c r="ATT275" s="102"/>
      <c r="ATU275" s="102"/>
      <c r="ATV275" s="102"/>
      <c r="ATW275" s="102"/>
      <c r="ATX275" s="102"/>
      <c r="ATY275" s="102"/>
      <c r="ATZ275" s="102"/>
      <c r="AUA275" s="102"/>
      <c r="AUB275" s="102"/>
      <c r="AUC275" s="102"/>
      <c r="AUD275" s="102"/>
      <c r="AUE275" s="102"/>
      <c r="AUF275" s="102"/>
      <c r="AUG275" s="102"/>
      <c r="AUH275" s="102"/>
      <c r="AUI275" s="102"/>
      <c r="AUJ275" s="102"/>
      <c r="AUK275" s="102"/>
      <c r="AUL275" s="102"/>
      <c r="AUM275" s="102"/>
      <c r="AUN275" s="102"/>
      <c r="AUO275" s="102"/>
      <c r="AUP275" s="102"/>
      <c r="AUQ275" s="102"/>
      <c r="AUR275" s="102"/>
      <c r="AUS275" s="102"/>
      <c r="AUT275" s="102"/>
      <c r="AUU275" s="102"/>
      <c r="AUV275" s="102"/>
      <c r="AUW275" s="102"/>
      <c r="AUX275" s="102"/>
      <c r="AUY275" s="102"/>
      <c r="AUZ275" s="102"/>
      <c r="AVA275" s="102"/>
      <c r="AVB275" s="102"/>
      <c r="AVC275" s="102"/>
      <c r="AVD275" s="102"/>
      <c r="AVE275" s="102"/>
      <c r="AVF275" s="102"/>
      <c r="AVG275" s="102"/>
      <c r="AVH275" s="102"/>
      <c r="AVI275" s="102"/>
      <c r="AVJ275" s="102"/>
      <c r="AVK275" s="102"/>
      <c r="AVL275" s="102"/>
      <c r="AVM275" s="102"/>
      <c r="AVN275" s="102"/>
      <c r="AVO275" s="102"/>
      <c r="AVP275" s="102"/>
      <c r="AVQ275" s="102"/>
      <c r="AVR275" s="102"/>
      <c r="AVS275" s="102"/>
      <c r="AVT275" s="102"/>
      <c r="AVU275" s="102"/>
      <c r="AVV275" s="102"/>
      <c r="AVW275" s="102"/>
      <c r="AVX275" s="102"/>
      <c r="AVY275" s="102"/>
      <c r="AVZ275" s="102"/>
      <c r="AWA275" s="102"/>
      <c r="AWB275" s="102"/>
      <c r="AWC275" s="102"/>
      <c r="AWD275" s="102"/>
      <c r="AWE275" s="102"/>
      <c r="AWF275" s="102"/>
      <c r="AWG275" s="102"/>
      <c r="AWH275" s="102"/>
      <c r="AWI275" s="102"/>
      <c r="AWJ275" s="102"/>
      <c r="AWK275" s="102"/>
      <c r="AWL275" s="102"/>
      <c r="AWM275" s="102"/>
      <c r="AWN275" s="102"/>
      <c r="AWO275" s="102"/>
      <c r="AWP275" s="102"/>
      <c r="AWQ275" s="102"/>
      <c r="AWR275" s="102"/>
      <c r="AWS275" s="102"/>
      <c r="AWT275" s="102"/>
      <c r="AWU275" s="102"/>
      <c r="AWV275" s="102"/>
      <c r="AWW275" s="102"/>
      <c r="AWX275" s="102"/>
      <c r="AWY275" s="102"/>
      <c r="AWZ275" s="102"/>
      <c r="AXA275" s="102"/>
      <c r="AXB275" s="102"/>
      <c r="AXC275" s="102"/>
      <c r="AXD275" s="102"/>
      <c r="AXE275" s="102"/>
      <c r="AXF275" s="102"/>
      <c r="AXG275" s="102"/>
      <c r="AXH275" s="102"/>
      <c r="AXI275" s="102"/>
      <c r="AXJ275" s="102"/>
      <c r="AXK275" s="102"/>
      <c r="AXL275" s="102"/>
      <c r="AXM275" s="102"/>
      <c r="AXN275" s="102"/>
      <c r="AXO275" s="102"/>
      <c r="AXP275" s="102"/>
      <c r="AXQ275" s="102"/>
      <c r="AXR275" s="102"/>
      <c r="AXS275" s="102"/>
      <c r="AXT275" s="102"/>
      <c r="AXU275" s="102"/>
      <c r="AXV275" s="102"/>
      <c r="AXW275" s="102"/>
      <c r="AXX275" s="102"/>
      <c r="AXY275" s="102"/>
      <c r="AXZ275" s="102"/>
      <c r="AYA275" s="102"/>
      <c r="AYB275" s="102"/>
      <c r="AYC275" s="102"/>
      <c r="AYD275" s="102"/>
      <c r="AYE275" s="102"/>
      <c r="AYF275" s="102"/>
      <c r="AYG275" s="102"/>
      <c r="AYH275" s="102"/>
      <c r="AYI275" s="102"/>
      <c r="AYJ275" s="102"/>
      <c r="AYK275" s="102"/>
      <c r="AYL275" s="102"/>
      <c r="AYM275" s="102"/>
      <c r="AYN275" s="102"/>
      <c r="AYO275" s="102"/>
      <c r="AYP275" s="102"/>
      <c r="AYQ275" s="102"/>
      <c r="AYR275" s="102"/>
      <c r="AYS275" s="102"/>
      <c r="AYT275" s="102"/>
      <c r="AYU275" s="102"/>
      <c r="AYV275" s="102"/>
      <c r="AYW275" s="102"/>
      <c r="AYX275" s="102"/>
      <c r="AYY275" s="102"/>
      <c r="AYZ275" s="102"/>
      <c r="AZA275" s="102"/>
      <c r="AZB275" s="102"/>
      <c r="AZC275" s="102"/>
      <c r="AZD275" s="102"/>
      <c r="AZE275" s="102"/>
      <c r="AZF275" s="102"/>
      <c r="AZG275" s="102"/>
      <c r="AZH275" s="102"/>
      <c r="AZI275" s="102"/>
      <c r="AZJ275" s="102"/>
      <c r="AZK275" s="102"/>
      <c r="AZL275" s="102"/>
      <c r="AZM275" s="102"/>
      <c r="AZN275" s="102"/>
      <c r="AZO275" s="102"/>
      <c r="AZP275" s="102"/>
      <c r="AZQ275" s="102"/>
      <c r="AZR275" s="102"/>
      <c r="AZS275" s="102"/>
      <c r="AZT275" s="102"/>
      <c r="AZU275" s="102"/>
      <c r="AZV275" s="102"/>
      <c r="AZW275" s="102"/>
      <c r="AZX275" s="102"/>
      <c r="AZY275" s="102"/>
      <c r="AZZ275" s="102"/>
      <c r="BAA275" s="102"/>
      <c r="BAB275" s="102"/>
      <c r="BAC275" s="102"/>
      <c r="BAD275" s="102"/>
      <c r="BAE275" s="102"/>
      <c r="BAF275" s="102"/>
      <c r="BAG275" s="102"/>
      <c r="BAH275" s="102"/>
      <c r="BAI275" s="102"/>
      <c r="BAJ275" s="102"/>
      <c r="BAK275" s="102"/>
      <c r="BAL275" s="102"/>
      <c r="BAM275" s="102"/>
      <c r="BAN275" s="102"/>
      <c r="BAO275" s="102"/>
      <c r="BAP275" s="102"/>
      <c r="BAQ275" s="102"/>
      <c r="BAR275" s="102"/>
      <c r="BAS275" s="102"/>
      <c r="BAT275" s="102"/>
      <c r="BAU275" s="102"/>
      <c r="BAV275" s="102"/>
      <c r="BAW275" s="102"/>
      <c r="BAX275" s="102"/>
      <c r="BAY275" s="102"/>
      <c r="BAZ275" s="102"/>
      <c r="BBA275" s="102"/>
      <c r="BBB275" s="102"/>
      <c r="BBC275" s="102"/>
      <c r="BBD275" s="102"/>
      <c r="BBE275" s="102"/>
      <c r="BBF275" s="102"/>
      <c r="BBG275" s="102"/>
      <c r="BBH275" s="102"/>
      <c r="BBI275" s="102"/>
      <c r="BBJ275" s="102"/>
      <c r="BBK275" s="102"/>
      <c r="BBL275" s="102"/>
      <c r="BBM275" s="102"/>
      <c r="BBN275" s="102"/>
      <c r="BBO275" s="102"/>
      <c r="BBP275" s="102"/>
      <c r="BBQ275" s="102"/>
      <c r="BBR275" s="102"/>
      <c r="BBS275" s="102"/>
      <c r="BBT275" s="102"/>
      <c r="BBU275" s="102"/>
      <c r="BBV275" s="102"/>
      <c r="BBW275" s="102"/>
      <c r="BBX275" s="102"/>
      <c r="BBY275" s="102"/>
      <c r="BBZ275" s="102"/>
      <c r="BCA275" s="102"/>
      <c r="BCB275" s="102"/>
      <c r="BCC275" s="102"/>
      <c r="BCD275" s="102"/>
      <c r="BCE275" s="102"/>
      <c r="BCF275" s="102"/>
      <c r="BCG275" s="102"/>
      <c r="BCH275" s="102"/>
      <c r="BCI275" s="102"/>
      <c r="BCJ275" s="102"/>
      <c r="BCK275" s="102"/>
      <c r="BCL275" s="102"/>
      <c r="BCM275" s="102"/>
      <c r="BCN275" s="102"/>
      <c r="BCO275" s="102"/>
      <c r="BCP275" s="102"/>
      <c r="BCQ275" s="102"/>
      <c r="BCR275" s="102"/>
      <c r="BCS275" s="102"/>
      <c r="BCT275" s="102"/>
      <c r="BCU275" s="102"/>
      <c r="BCV275" s="102"/>
      <c r="BCW275" s="102"/>
      <c r="BCX275" s="102"/>
      <c r="BCY275" s="102"/>
      <c r="BCZ275" s="102"/>
      <c r="BDA275" s="102"/>
      <c r="BDB275" s="102"/>
      <c r="BDC275" s="102"/>
      <c r="BDD275" s="102"/>
      <c r="BDE275" s="102"/>
      <c r="BDF275" s="102"/>
      <c r="BDG275" s="102"/>
      <c r="BDH275" s="102"/>
      <c r="BDI275" s="102"/>
      <c r="BDJ275" s="102"/>
      <c r="BDK275" s="102"/>
      <c r="BDL275" s="102"/>
      <c r="BDM275" s="102"/>
      <c r="BDN275" s="102"/>
      <c r="BDO275" s="102"/>
      <c r="BDP275" s="102"/>
      <c r="BDQ275" s="102"/>
      <c r="BDR275" s="102"/>
      <c r="BDS275" s="102"/>
      <c r="BDT275" s="102"/>
      <c r="BDU275" s="102"/>
      <c r="BDV275" s="102"/>
      <c r="BDW275" s="102"/>
      <c r="BDX275" s="102"/>
      <c r="BDY275" s="102"/>
      <c r="BDZ275" s="102"/>
      <c r="BEA275" s="102"/>
      <c r="BEB275" s="102"/>
      <c r="BEC275" s="102"/>
      <c r="BED275" s="102"/>
      <c r="BEE275" s="102"/>
      <c r="BEF275" s="102"/>
      <c r="BEG275" s="102"/>
      <c r="BEH275" s="102"/>
      <c r="BEI275" s="102"/>
      <c r="BEJ275" s="102"/>
      <c r="BEK275" s="102"/>
      <c r="BEL275" s="102"/>
      <c r="BEM275" s="102"/>
      <c r="BEN275" s="102"/>
      <c r="BEO275" s="102"/>
      <c r="BEP275" s="102"/>
      <c r="BEQ275" s="102"/>
      <c r="BER275" s="102"/>
      <c r="BES275" s="102"/>
      <c r="BET275" s="102"/>
      <c r="BEU275" s="102"/>
      <c r="BEV275" s="102"/>
      <c r="BEW275" s="102"/>
      <c r="BEX275" s="102"/>
      <c r="BEY275" s="102"/>
      <c r="BEZ275" s="102"/>
      <c r="BFA275" s="102"/>
      <c r="BFB275" s="102"/>
      <c r="BFC275" s="102"/>
      <c r="BFD275" s="102"/>
      <c r="BFE275" s="102"/>
      <c r="BFF275" s="102"/>
      <c r="BFG275" s="102"/>
      <c r="BFH275" s="102"/>
      <c r="BFI275" s="102"/>
      <c r="BFJ275" s="102"/>
      <c r="BFK275" s="102"/>
      <c r="BFL275" s="102"/>
      <c r="BFM275" s="102"/>
      <c r="BFN275" s="102"/>
      <c r="BFO275" s="102"/>
      <c r="BFP275" s="102"/>
      <c r="BFQ275" s="102"/>
      <c r="BFR275" s="102"/>
      <c r="BFS275" s="102"/>
      <c r="BFT275" s="102"/>
      <c r="BFU275" s="102"/>
      <c r="BFV275" s="102"/>
      <c r="BFW275" s="102"/>
      <c r="BFX275" s="102"/>
      <c r="BFY275" s="102"/>
      <c r="BFZ275" s="102"/>
      <c r="BGA275" s="102"/>
      <c r="BGB275" s="102"/>
      <c r="BGC275" s="102"/>
      <c r="BGD275" s="102"/>
      <c r="BGE275" s="102"/>
      <c r="BGF275" s="102"/>
      <c r="BGG275" s="102"/>
      <c r="BGH275" s="102"/>
      <c r="BGI275" s="102"/>
      <c r="BGJ275" s="102"/>
      <c r="BGK275" s="102"/>
      <c r="BGL275" s="102"/>
      <c r="BGM275" s="102"/>
      <c r="BGN275" s="102"/>
      <c r="BGO275" s="102"/>
      <c r="BGP275" s="102"/>
      <c r="BGQ275" s="102"/>
      <c r="BGR275" s="102"/>
      <c r="BGS275" s="102"/>
      <c r="BGT275" s="102"/>
      <c r="BGU275" s="102"/>
      <c r="BGV275" s="102"/>
      <c r="BGW275" s="102"/>
      <c r="BGX275" s="102"/>
      <c r="BGY275" s="102"/>
      <c r="BGZ275" s="102"/>
      <c r="BHA275" s="102"/>
      <c r="BHB275" s="102"/>
      <c r="BHC275" s="102"/>
      <c r="BHD275" s="102"/>
      <c r="BHE275" s="102"/>
      <c r="BHF275" s="102"/>
      <c r="BHG275" s="102"/>
      <c r="BHH275" s="102"/>
      <c r="BHI275" s="102"/>
      <c r="BHJ275" s="102"/>
      <c r="BHK275" s="102"/>
      <c r="BHL275" s="102"/>
      <c r="BHM275" s="102"/>
      <c r="BHN275" s="102"/>
      <c r="BHO275" s="102"/>
      <c r="BHP275" s="102"/>
      <c r="BHQ275" s="102"/>
      <c r="BHR275" s="102"/>
      <c r="BHS275" s="102"/>
      <c r="BHT275" s="102"/>
      <c r="BHU275" s="102"/>
      <c r="BHV275" s="102"/>
      <c r="BHW275" s="102"/>
      <c r="BHX275" s="102"/>
      <c r="BHY275" s="102"/>
      <c r="BHZ275" s="102"/>
      <c r="BIA275" s="102"/>
      <c r="BIB275" s="102"/>
      <c r="BIC275" s="102"/>
      <c r="BID275" s="102"/>
      <c r="BIE275" s="102"/>
      <c r="BIF275" s="102"/>
      <c r="BIG275" s="102"/>
      <c r="BIH275" s="102"/>
      <c r="BII275" s="102"/>
      <c r="BIJ275" s="102"/>
      <c r="BIK275" s="102"/>
      <c r="BIL275" s="102"/>
      <c r="BIM275" s="102"/>
      <c r="BIN275" s="102"/>
      <c r="BIO275" s="102"/>
      <c r="BIP275" s="102"/>
      <c r="BIQ275" s="102"/>
      <c r="BIR275" s="102"/>
      <c r="BIS275" s="102"/>
      <c r="BIT275" s="102"/>
      <c r="BIU275" s="102"/>
      <c r="BIV275" s="102"/>
      <c r="BIW275" s="102"/>
      <c r="BIX275" s="102"/>
      <c r="BIY275" s="102"/>
      <c r="BIZ275" s="102"/>
      <c r="BJA275" s="102"/>
      <c r="BJB275" s="102"/>
      <c r="BJC275" s="102"/>
      <c r="BJD275" s="102"/>
      <c r="BJE275" s="102"/>
      <c r="BJF275" s="102"/>
      <c r="BJG275" s="102"/>
      <c r="BJH275" s="102"/>
      <c r="BJI275" s="102"/>
      <c r="BJJ275" s="102"/>
      <c r="BJK275" s="102"/>
      <c r="BJL275" s="102"/>
      <c r="BJM275" s="102"/>
      <c r="BJN275" s="102"/>
      <c r="BJO275" s="102"/>
      <c r="BJP275" s="102"/>
      <c r="BJQ275" s="102"/>
      <c r="BJR275" s="102"/>
      <c r="BJS275" s="102"/>
      <c r="BJT275" s="102"/>
      <c r="BJU275" s="102"/>
      <c r="BJV275" s="102"/>
      <c r="BJW275" s="102"/>
      <c r="BJX275" s="102"/>
      <c r="BJY275" s="102"/>
      <c r="BJZ275" s="102"/>
      <c r="BKA275" s="102"/>
      <c r="BKB275" s="102"/>
      <c r="BKC275" s="102"/>
      <c r="BKD275" s="102"/>
      <c r="BKE275" s="102"/>
      <c r="BKF275" s="102"/>
      <c r="BKG275" s="102"/>
      <c r="BKH275" s="102"/>
      <c r="BKI275" s="102"/>
      <c r="BKJ275" s="102"/>
      <c r="BKK275" s="102"/>
      <c r="BKL275" s="102"/>
      <c r="BKM275" s="102"/>
      <c r="BKN275" s="102"/>
      <c r="BKO275" s="102"/>
      <c r="BKP275" s="102"/>
      <c r="BKQ275" s="102"/>
      <c r="BKR275" s="102"/>
      <c r="BKS275" s="102"/>
      <c r="BKT275" s="102"/>
      <c r="BKU275" s="102"/>
      <c r="BKV275" s="102"/>
      <c r="BKW275" s="102"/>
      <c r="BKX275" s="102"/>
      <c r="BKY275" s="102"/>
      <c r="BKZ275" s="102"/>
      <c r="BLA275" s="102"/>
      <c r="BLB275" s="102"/>
      <c r="BLC275" s="102"/>
      <c r="BLD275" s="102"/>
      <c r="BLE275" s="102"/>
      <c r="BLF275" s="102"/>
      <c r="BLG275" s="102"/>
      <c r="BLH275" s="102"/>
      <c r="BLI275" s="102"/>
      <c r="BLJ275" s="102"/>
      <c r="BLK275" s="102"/>
      <c r="BLL275" s="102"/>
      <c r="BLM275" s="102"/>
      <c r="BLN275" s="102"/>
      <c r="BLO275" s="102"/>
      <c r="BLP275" s="102"/>
      <c r="BLQ275" s="102"/>
      <c r="BLR275" s="102"/>
      <c r="BLS275" s="102"/>
      <c r="BLT275" s="102"/>
      <c r="BLU275" s="102"/>
      <c r="BLV275" s="102"/>
      <c r="BLW275" s="102"/>
      <c r="BLX275" s="102"/>
      <c r="BLY275" s="102"/>
      <c r="BLZ275" s="102"/>
      <c r="BMA275" s="102"/>
      <c r="BMB275" s="102"/>
      <c r="BMC275" s="102"/>
      <c r="BMD275" s="102"/>
      <c r="BME275" s="102"/>
      <c r="BMF275" s="102"/>
      <c r="BMG275" s="102"/>
      <c r="BMH275" s="102"/>
      <c r="BMI275" s="102"/>
      <c r="BMJ275" s="102"/>
      <c r="BMK275" s="102"/>
      <c r="BML275" s="102"/>
      <c r="BMM275" s="102"/>
      <c r="BMN275" s="102"/>
      <c r="BMO275" s="102"/>
      <c r="BMP275" s="102"/>
      <c r="BMQ275" s="102"/>
      <c r="BMR275" s="102"/>
      <c r="BMS275" s="102"/>
      <c r="BMT275" s="102"/>
      <c r="BMU275" s="102"/>
      <c r="BMV275" s="102"/>
      <c r="BMW275" s="102"/>
      <c r="BMX275" s="102"/>
      <c r="BMY275" s="102"/>
      <c r="BMZ275" s="102"/>
      <c r="BNA275" s="102"/>
      <c r="BNB275" s="102"/>
      <c r="BNC275" s="102"/>
      <c r="BND275" s="102"/>
      <c r="BNE275" s="102"/>
      <c r="BNF275" s="102"/>
      <c r="BNG275" s="102"/>
      <c r="BNH275" s="102"/>
      <c r="BNI275" s="102"/>
      <c r="BNJ275" s="102"/>
      <c r="BNK275" s="102"/>
      <c r="BNL275" s="102"/>
      <c r="BNM275" s="102"/>
      <c r="BNN275" s="102"/>
      <c r="BNO275" s="102"/>
      <c r="BNP275" s="102"/>
      <c r="BNQ275" s="102"/>
      <c r="BNR275" s="102"/>
      <c r="BNS275" s="102"/>
      <c r="BNT275" s="102"/>
      <c r="BNU275" s="102"/>
      <c r="BNV275" s="102"/>
      <c r="BNW275" s="102"/>
      <c r="BNX275" s="102"/>
      <c r="BNY275" s="102"/>
      <c r="BNZ275" s="102"/>
      <c r="BOA275" s="102"/>
      <c r="BOB275" s="102"/>
      <c r="BOC275" s="102"/>
      <c r="BOD275" s="102"/>
      <c r="BOE275" s="102"/>
      <c r="BOF275" s="102"/>
      <c r="BOG275" s="102"/>
      <c r="BOH275" s="102"/>
      <c r="BOI275" s="102"/>
      <c r="BOJ275" s="102"/>
      <c r="BOK275" s="102"/>
      <c r="BOL275" s="102"/>
      <c r="BOM275" s="102"/>
      <c r="BON275" s="102"/>
      <c r="BOO275" s="102"/>
      <c r="BOP275" s="102"/>
      <c r="BOQ275" s="102"/>
      <c r="BOR275" s="102"/>
      <c r="BOS275" s="102"/>
      <c r="BOT275" s="102"/>
      <c r="BOU275" s="102"/>
      <c r="BOV275" s="102"/>
      <c r="BOW275" s="102"/>
      <c r="BOX275" s="102"/>
      <c r="BOY275" s="102"/>
      <c r="BOZ275" s="102"/>
      <c r="BPA275" s="102"/>
      <c r="BPB275" s="102"/>
      <c r="BPC275" s="102"/>
      <c r="BPD275" s="102"/>
      <c r="BPE275" s="102"/>
      <c r="BPF275" s="102"/>
      <c r="BPG275" s="102"/>
      <c r="BPH275" s="102"/>
      <c r="BPI275" s="102"/>
      <c r="BPJ275" s="102"/>
      <c r="BPK275" s="102"/>
      <c r="BPL275" s="102"/>
      <c r="BPM275" s="102"/>
      <c r="BPN275" s="102"/>
      <c r="BPO275" s="102"/>
      <c r="BPP275" s="102"/>
      <c r="BPQ275" s="102"/>
      <c r="BPR275" s="102"/>
      <c r="BPS275" s="102"/>
      <c r="BPT275" s="102"/>
      <c r="BPU275" s="102"/>
      <c r="BPV275" s="102"/>
      <c r="BPW275" s="102"/>
      <c r="BPX275" s="102"/>
      <c r="BPY275" s="102"/>
      <c r="BPZ275" s="102"/>
      <c r="BQA275" s="102"/>
      <c r="BQB275" s="102"/>
      <c r="BQC275" s="102"/>
      <c r="BQD275" s="102"/>
      <c r="BQE275" s="102"/>
      <c r="BQF275" s="102"/>
      <c r="BQG275" s="102"/>
      <c r="BQH275" s="102"/>
      <c r="BQI275" s="102"/>
      <c r="BQJ275" s="102"/>
      <c r="BQK275" s="102"/>
      <c r="BQL275" s="102"/>
      <c r="BQM275" s="102"/>
      <c r="BQN275" s="102"/>
      <c r="BQO275" s="102"/>
      <c r="BQP275" s="102"/>
      <c r="BQQ275" s="102"/>
      <c r="BQR275" s="102"/>
      <c r="BQS275" s="102"/>
      <c r="BQT275" s="102"/>
      <c r="BQU275" s="102"/>
      <c r="BQV275" s="102"/>
      <c r="BQW275" s="102"/>
      <c r="BQX275" s="102"/>
      <c r="BQY275" s="102"/>
      <c r="BQZ275" s="102"/>
      <c r="BRA275" s="102"/>
      <c r="BRB275" s="102"/>
      <c r="BRC275" s="102"/>
      <c r="BRD275" s="102"/>
      <c r="BRE275" s="102"/>
      <c r="BRF275" s="102"/>
      <c r="BRG275" s="102"/>
      <c r="BRH275" s="102"/>
      <c r="BRI275" s="102"/>
      <c r="BRJ275" s="102"/>
      <c r="BRK275" s="102"/>
      <c r="BRL275" s="102"/>
      <c r="BRM275" s="102"/>
      <c r="BRN275" s="102"/>
      <c r="BRO275" s="102"/>
      <c r="BRP275" s="102"/>
      <c r="BRQ275" s="102"/>
      <c r="BRR275" s="102"/>
      <c r="BRS275" s="102"/>
      <c r="BRT275" s="102"/>
      <c r="BRU275" s="102"/>
      <c r="BRV275" s="102"/>
      <c r="BRW275" s="102"/>
      <c r="BRX275" s="102"/>
      <c r="BRY275" s="102"/>
      <c r="BRZ275" s="102"/>
      <c r="BSA275" s="102"/>
      <c r="BSB275" s="102"/>
      <c r="BSC275" s="102"/>
      <c r="BSD275" s="102"/>
      <c r="BSE275" s="102"/>
      <c r="BSF275" s="102"/>
      <c r="BSG275" s="102"/>
      <c r="BSH275" s="102"/>
      <c r="BSI275" s="102"/>
      <c r="BSJ275" s="102"/>
      <c r="BSK275" s="102"/>
      <c r="BSL275" s="102"/>
      <c r="BSM275" s="102"/>
      <c r="BSN275" s="102"/>
      <c r="BSO275" s="102"/>
      <c r="BSP275" s="102"/>
      <c r="BSQ275" s="102"/>
      <c r="BSR275" s="102"/>
      <c r="BSS275" s="102"/>
      <c r="BST275" s="102"/>
      <c r="BSU275" s="102"/>
      <c r="BSV275" s="102"/>
      <c r="BSW275" s="102"/>
      <c r="BSX275" s="102"/>
      <c r="BSY275" s="102"/>
      <c r="BSZ275" s="102"/>
      <c r="BTA275" s="102"/>
      <c r="BTB275" s="102"/>
      <c r="BTC275" s="102"/>
      <c r="BTD275" s="102"/>
      <c r="BTE275" s="102"/>
      <c r="BTF275" s="102"/>
      <c r="BTG275" s="102"/>
      <c r="BTH275" s="102"/>
      <c r="BTI275" s="102"/>
      <c r="BTJ275" s="102"/>
      <c r="BTK275" s="102"/>
      <c r="BTL275" s="102"/>
      <c r="BTM275" s="102"/>
      <c r="BTN275" s="102"/>
      <c r="BTO275" s="102"/>
      <c r="BTP275" s="102"/>
      <c r="BTQ275" s="102"/>
      <c r="BTR275" s="102"/>
      <c r="BTS275" s="102"/>
      <c r="BTT275" s="102"/>
      <c r="BTU275" s="102"/>
      <c r="BTV275" s="102"/>
      <c r="BTW275" s="102"/>
      <c r="BTX275" s="102"/>
      <c r="BTY275" s="102"/>
      <c r="BTZ275" s="102"/>
      <c r="BUA275" s="102"/>
      <c r="BUB275" s="102"/>
      <c r="BUC275" s="102"/>
      <c r="BUD275" s="102"/>
      <c r="BUE275" s="102"/>
      <c r="BUF275" s="102"/>
      <c r="BUG275" s="102"/>
      <c r="BUH275" s="102"/>
      <c r="BUI275" s="102"/>
      <c r="BUJ275" s="102"/>
      <c r="BUK275" s="102"/>
      <c r="BUL275" s="102"/>
      <c r="BUM275" s="102"/>
      <c r="BUN275" s="102"/>
      <c r="BUO275" s="102"/>
      <c r="BUP275" s="102"/>
      <c r="BUQ275" s="102"/>
      <c r="BUR275" s="102"/>
      <c r="BUS275" s="102"/>
      <c r="BUT275" s="102"/>
      <c r="BUU275" s="102"/>
      <c r="BUV275" s="102"/>
      <c r="BUW275" s="102"/>
      <c r="BUX275" s="102"/>
      <c r="BUY275" s="102"/>
      <c r="BUZ275" s="102"/>
      <c r="BVA275" s="102"/>
      <c r="BVB275" s="102"/>
      <c r="BVC275" s="102"/>
      <c r="BVD275" s="102"/>
      <c r="BVE275" s="102"/>
      <c r="BVF275" s="102"/>
      <c r="BVG275" s="102"/>
      <c r="BVH275" s="102"/>
      <c r="BVI275" s="102"/>
      <c r="BVJ275" s="102"/>
      <c r="BVK275" s="102"/>
      <c r="BVL275" s="102"/>
      <c r="BVM275" s="102"/>
      <c r="BVN275" s="102"/>
      <c r="BVO275" s="102"/>
      <c r="BVP275" s="102"/>
      <c r="BVQ275" s="102"/>
      <c r="BVR275" s="102"/>
      <c r="BVS275" s="102"/>
      <c r="BVT275" s="102"/>
      <c r="BVU275" s="102"/>
      <c r="BVV275" s="102"/>
      <c r="BVW275" s="102"/>
      <c r="BVX275" s="102"/>
      <c r="BVY275" s="102"/>
      <c r="BVZ275" s="102"/>
      <c r="BWA275" s="102"/>
      <c r="BWB275" s="102"/>
      <c r="BWC275" s="102"/>
      <c r="BWD275" s="102"/>
      <c r="BWE275" s="102"/>
      <c r="BWF275" s="102"/>
      <c r="BWG275" s="102"/>
      <c r="BWH275" s="102"/>
      <c r="BWI275" s="102"/>
      <c r="BWJ275" s="102"/>
      <c r="BWK275" s="102"/>
      <c r="BWL275" s="102"/>
      <c r="BWM275" s="102"/>
      <c r="BWN275" s="102"/>
      <c r="BWO275" s="102"/>
      <c r="BWP275" s="102"/>
      <c r="BWQ275" s="102"/>
      <c r="BWR275" s="102"/>
      <c r="BWS275" s="102"/>
      <c r="BWT275" s="102"/>
      <c r="BWU275" s="102"/>
      <c r="BWV275" s="102"/>
      <c r="BWW275" s="102"/>
      <c r="BWX275" s="102"/>
      <c r="BWY275" s="102"/>
      <c r="BWZ275" s="102"/>
      <c r="BXA275" s="102"/>
      <c r="BXB275" s="102"/>
      <c r="BXC275" s="102"/>
      <c r="BXD275" s="102"/>
      <c r="BXE275" s="102"/>
      <c r="BXF275" s="102"/>
      <c r="BXG275" s="102"/>
      <c r="BXH275" s="102"/>
      <c r="BXI275" s="102"/>
      <c r="BXJ275" s="102"/>
      <c r="BXK275" s="102"/>
      <c r="BXL275" s="102"/>
      <c r="BXM275" s="102"/>
      <c r="BXN275" s="102"/>
      <c r="BXO275" s="102"/>
      <c r="BXP275" s="102"/>
      <c r="BXQ275" s="102"/>
      <c r="BXR275" s="102"/>
      <c r="BXS275" s="102"/>
      <c r="BXT275" s="102"/>
      <c r="BXU275" s="102"/>
      <c r="BXV275" s="102"/>
      <c r="BXW275" s="102"/>
      <c r="BXX275" s="102"/>
      <c r="BXY275" s="102"/>
      <c r="BXZ275" s="102"/>
      <c r="BYA275" s="102"/>
      <c r="BYB275" s="102"/>
      <c r="BYC275" s="102"/>
      <c r="BYD275" s="102"/>
      <c r="BYE275" s="102"/>
      <c r="BYF275" s="102"/>
      <c r="BYG275" s="102"/>
      <c r="BYH275" s="102"/>
      <c r="BYI275" s="102"/>
      <c r="BYJ275" s="102"/>
      <c r="BYK275" s="102"/>
      <c r="BYL275" s="102"/>
      <c r="BYM275" s="102"/>
      <c r="BYN275" s="102"/>
      <c r="BYO275" s="102"/>
      <c r="BYP275" s="102"/>
      <c r="BYQ275" s="102"/>
      <c r="BYR275" s="102"/>
      <c r="BYS275" s="102"/>
      <c r="BYT275" s="102"/>
      <c r="BYU275" s="102"/>
      <c r="BYV275" s="102"/>
      <c r="BYW275" s="102"/>
      <c r="BYX275" s="102"/>
      <c r="BYY275" s="102"/>
      <c r="BYZ275" s="102"/>
      <c r="BZA275" s="102"/>
      <c r="BZB275" s="102"/>
      <c r="BZC275" s="102"/>
      <c r="BZD275" s="102"/>
      <c r="BZE275" s="102"/>
      <c r="BZF275" s="102"/>
      <c r="BZG275" s="102"/>
      <c r="BZH275" s="102"/>
      <c r="BZI275" s="102"/>
      <c r="BZJ275" s="102"/>
      <c r="BZK275" s="102"/>
      <c r="BZL275" s="102"/>
      <c r="BZM275" s="102"/>
      <c r="BZN275" s="102"/>
      <c r="BZO275" s="102"/>
      <c r="BZP275" s="102"/>
      <c r="BZQ275" s="102"/>
      <c r="BZR275" s="102"/>
      <c r="BZS275" s="102"/>
      <c r="BZT275" s="102"/>
      <c r="BZU275" s="102"/>
      <c r="BZV275" s="102"/>
      <c r="BZW275" s="102"/>
      <c r="BZX275" s="102"/>
      <c r="BZY275" s="102"/>
      <c r="BZZ275" s="102"/>
      <c r="CAA275" s="102"/>
      <c r="CAB275" s="102"/>
      <c r="CAC275" s="102"/>
      <c r="CAD275" s="102"/>
      <c r="CAE275" s="102"/>
      <c r="CAF275" s="102"/>
      <c r="CAG275" s="102"/>
      <c r="CAH275" s="102"/>
      <c r="CAI275" s="102"/>
      <c r="CAJ275" s="102"/>
      <c r="CAK275" s="102"/>
      <c r="CAL275" s="102"/>
      <c r="CAM275" s="102"/>
      <c r="CAN275" s="102"/>
      <c r="CAO275" s="102"/>
      <c r="CAP275" s="102"/>
      <c r="CAQ275" s="102"/>
      <c r="CAR275" s="102"/>
      <c r="CAS275" s="102"/>
      <c r="CAT275" s="102"/>
      <c r="CAU275" s="102"/>
      <c r="CAV275" s="102"/>
      <c r="CAW275" s="102"/>
      <c r="CAX275" s="102"/>
      <c r="CAY275" s="102"/>
      <c r="CAZ275" s="102"/>
      <c r="CBA275" s="102"/>
      <c r="CBB275" s="102"/>
      <c r="CBC275" s="102"/>
      <c r="CBD275" s="102"/>
      <c r="CBE275" s="102"/>
      <c r="CBF275" s="102"/>
      <c r="CBG275" s="102"/>
      <c r="CBH275" s="102"/>
      <c r="CBI275" s="102"/>
      <c r="CBJ275" s="102"/>
      <c r="CBK275" s="102"/>
      <c r="CBL275" s="102"/>
      <c r="CBM275" s="102"/>
      <c r="CBN275" s="102"/>
      <c r="CBO275" s="102"/>
      <c r="CBP275" s="102"/>
      <c r="CBQ275" s="102"/>
      <c r="CBR275" s="102"/>
      <c r="CBS275" s="102"/>
      <c r="CBT275" s="102"/>
      <c r="CBU275" s="102"/>
      <c r="CBV275" s="102"/>
      <c r="CBW275" s="102"/>
      <c r="CBX275" s="102"/>
      <c r="CBY275" s="102"/>
      <c r="CBZ275" s="102"/>
      <c r="CCA275" s="102"/>
      <c r="CCB275" s="102"/>
      <c r="CCC275" s="102"/>
      <c r="CCD275" s="102"/>
      <c r="CCE275" s="102"/>
      <c r="CCF275" s="102"/>
      <c r="CCG275" s="102"/>
      <c r="CCH275" s="102"/>
      <c r="CCI275" s="102"/>
      <c r="CCJ275" s="102"/>
      <c r="CCK275" s="102"/>
      <c r="CCL275" s="102"/>
      <c r="CCM275" s="102"/>
      <c r="CCN275" s="102"/>
      <c r="CCO275" s="102"/>
      <c r="CCP275" s="102"/>
      <c r="CCQ275" s="102"/>
      <c r="CCR275" s="102"/>
      <c r="CCS275" s="102"/>
      <c r="CCT275" s="102"/>
      <c r="CCU275" s="102"/>
      <c r="CCV275" s="102"/>
      <c r="CCW275" s="102"/>
      <c r="CCX275" s="102"/>
      <c r="CCY275" s="102"/>
      <c r="CCZ275" s="102"/>
      <c r="CDA275" s="102"/>
      <c r="CDB275" s="102"/>
      <c r="CDC275" s="102"/>
      <c r="CDD275" s="102"/>
      <c r="CDE275" s="102"/>
      <c r="CDF275" s="102"/>
      <c r="CDG275" s="102"/>
      <c r="CDH275" s="102"/>
      <c r="CDI275" s="102"/>
      <c r="CDJ275" s="102"/>
      <c r="CDK275" s="102"/>
      <c r="CDL275" s="102"/>
      <c r="CDM275" s="102"/>
      <c r="CDN275" s="102"/>
      <c r="CDO275" s="102"/>
      <c r="CDP275" s="102"/>
      <c r="CDQ275" s="102"/>
      <c r="CDR275" s="102"/>
      <c r="CDS275" s="102"/>
      <c r="CDT275" s="102"/>
      <c r="CDU275" s="102"/>
      <c r="CDV275" s="102"/>
      <c r="CDW275" s="102"/>
      <c r="CDX275" s="102"/>
      <c r="CDY275" s="102"/>
      <c r="CDZ275" s="102"/>
      <c r="CEA275" s="102"/>
      <c r="CEB275" s="102"/>
      <c r="CEC275" s="102"/>
      <c r="CED275" s="102"/>
      <c r="CEE275" s="102"/>
      <c r="CEF275" s="102"/>
      <c r="CEG275" s="102"/>
      <c r="CEH275" s="102"/>
      <c r="CEI275" s="102"/>
      <c r="CEJ275" s="102"/>
      <c r="CEK275" s="102"/>
      <c r="CEL275" s="102"/>
      <c r="CEM275" s="102"/>
      <c r="CEN275" s="102"/>
      <c r="CEO275" s="102"/>
      <c r="CEP275" s="102"/>
      <c r="CEQ275" s="102"/>
      <c r="CER275" s="102"/>
      <c r="CES275" s="102"/>
      <c r="CET275" s="102"/>
      <c r="CEU275" s="102"/>
      <c r="CEV275" s="102"/>
      <c r="CEW275" s="102"/>
      <c r="CEX275" s="102"/>
      <c r="CEY275" s="102"/>
      <c r="CEZ275" s="102"/>
      <c r="CFA275" s="102"/>
      <c r="CFB275" s="102"/>
      <c r="CFC275" s="102"/>
      <c r="CFD275" s="102"/>
      <c r="CFE275" s="102"/>
      <c r="CFF275" s="102"/>
      <c r="CFG275" s="102"/>
      <c r="CFH275" s="102"/>
      <c r="CFI275" s="102"/>
      <c r="CFJ275" s="102"/>
      <c r="CFK275" s="102"/>
      <c r="CFL275" s="102"/>
      <c r="CFM275" s="102"/>
      <c r="CFN275" s="102"/>
      <c r="CFO275" s="102"/>
      <c r="CFP275" s="102"/>
      <c r="CFQ275" s="102"/>
      <c r="CFR275" s="102"/>
      <c r="CFS275" s="102"/>
      <c r="CFT275" s="102"/>
      <c r="CFU275" s="102"/>
      <c r="CFV275" s="102"/>
      <c r="CFW275" s="102"/>
      <c r="CFX275" s="102"/>
      <c r="CFY275" s="102"/>
      <c r="CFZ275" s="102"/>
      <c r="CGA275" s="102"/>
      <c r="CGB275" s="102"/>
      <c r="CGC275" s="102"/>
      <c r="CGD275" s="102"/>
      <c r="CGE275" s="102"/>
      <c r="CGF275" s="102"/>
      <c r="CGG275" s="102"/>
      <c r="CGH275" s="102"/>
      <c r="CGI275" s="102"/>
      <c r="CGJ275" s="102"/>
      <c r="CGK275" s="102"/>
      <c r="CGL275" s="102"/>
      <c r="CGM275" s="102"/>
      <c r="CGN275" s="102"/>
      <c r="CGO275" s="102"/>
      <c r="CGP275" s="102"/>
      <c r="CGQ275" s="102"/>
      <c r="CGR275" s="102"/>
      <c r="CGS275" s="102"/>
      <c r="CGT275" s="102"/>
      <c r="CGU275" s="102"/>
      <c r="CGV275" s="102"/>
      <c r="CGW275" s="102"/>
      <c r="CGX275" s="102"/>
      <c r="CGY275" s="102"/>
      <c r="CGZ275" s="102"/>
      <c r="CHA275" s="102"/>
      <c r="CHB275" s="102"/>
      <c r="CHC275" s="102"/>
      <c r="CHD275" s="102"/>
      <c r="CHE275" s="102"/>
      <c r="CHF275" s="102"/>
      <c r="CHG275" s="102"/>
      <c r="CHH275" s="102"/>
      <c r="CHI275" s="102"/>
      <c r="CHJ275" s="102"/>
      <c r="CHK275" s="102"/>
      <c r="CHL275" s="102"/>
      <c r="CHM275" s="102"/>
      <c r="CHN275" s="102"/>
      <c r="CHO275" s="102"/>
      <c r="CHP275" s="102"/>
      <c r="CHQ275" s="102"/>
      <c r="CHR275" s="102"/>
      <c r="CHS275" s="102"/>
      <c r="CHT275" s="102"/>
      <c r="CHU275" s="102"/>
      <c r="CHV275" s="102"/>
      <c r="CHW275" s="102"/>
      <c r="CHX275" s="102"/>
      <c r="CHY275" s="102"/>
      <c r="CHZ275" s="102"/>
      <c r="CIA275" s="102"/>
      <c r="CIB275" s="102"/>
      <c r="CIC275" s="102"/>
      <c r="CID275" s="102"/>
      <c r="CIE275" s="102"/>
      <c r="CIF275" s="102"/>
      <c r="CIG275" s="102"/>
      <c r="CIH275" s="102"/>
      <c r="CII275" s="102"/>
      <c r="CIJ275" s="102"/>
      <c r="CIK275" s="102"/>
      <c r="CIL275" s="102"/>
      <c r="CIM275" s="102"/>
      <c r="CIN275" s="102"/>
      <c r="CIO275" s="102"/>
      <c r="CIP275" s="102"/>
      <c r="CIQ275" s="102"/>
      <c r="CIR275" s="102"/>
      <c r="CIS275" s="102"/>
      <c r="CIT275" s="102"/>
      <c r="CIU275" s="102"/>
      <c r="CIV275" s="102"/>
      <c r="CIW275" s="102"/>
      <c r="CIX275" s="102"/>
      <c r="CIY275" s="102"/>
      <c r="CIZ275" s="102"/>
      <c r="CJA275" s="102"/>
      <c r="CJB275" s="102"/>
      <c r="CJC275" s="102"/>
      <c r="CJD275" s="102"/>
      <c r="CJE275" s="102"/>
      <c r="CJF275" s="102"/>
      <c r="CJG275" s="102"/>
      <c r="CJH275" s="102"/>
      <c r="CJI275" s="102"/>
      <c r="CJJ275" s="102"/>
      <c r="CJK275" s="102"/>
      <c r="CJL275" s="102"/>
      <c r="CJM275" s="102"/>
      <c r="CJN275" s="102"/>
      <c r="CJO275" s="102"/>
      <c r="CJP275" s="102"/>
      <c r="CJQ275" s="102"/>
      <c r="CJR275" s="102"/>
      <c r="CJS275" s="102"/>
      <c r="CJT275" s="102"/>
      <c r="CJU275" s="102"/>
      <c r="CJV275" s="102"/>
      <c r="CJW275" s="102"/>
      <c r="CJX275" s="102"/>
      <c r="CJY275" s="102"/>
      <c r="CJZ275" s="102"/>
      <c r="CKA275" s="102"/>
      <c r="CKB275" s="102"/>
      <c r="CKC275" s="102"/>
      <c r="CKD275" s="102"/>
      <c r="CKE275" s="102"/>
      <c r="CKF275" s="102"/>
      <c r="CKG275" s="102"/>
      <c r="CKH275" s="102"/>
      <c r="CKI275" s="102"/>
      <c r="CKJ275" s="102"/>
      <c r="CKK275" s="102"/>
      <c r="CKL275" s="102"/>
      <c r="CKM275" s="102"/>
      <c r="CKN275" s="102"/>
      <c r="CKO275" s="102"/>
      <c r="CKP275" s="102"/>
      <c r="CKQ275" s="102"/>
      <c r="CKR275" s="102"/>
      <c r="CKS275" s="102"/>
      <c r="CKT275" s="102"/>
      <c r="CKU275" s="102"/>
      <c r="CKV275" s="102"/>
      <c r="CKW275" s="102"/>
      <c r="CKX275" s="102"/>
      <c r="CKY275" s="102"/>
      <c r="CKZ275" s="102"/>
      <c r="CLA275" s="102"/>
      <c r="CLB275" s="102"/>
      <c r="CLC275" s="102"/>
      <c r="CLD275" s="102"/>
      <c r="CLE275" s="102"/>
      <c r="CLF275" s="102"/>
      <c r="CLG275" s="102"/>
      <c r="CLH275" s="102"/>
      <c r="CLI275" s="102"/>
      <c r="CLJ275" s="102"/>
      <c r="CLK275" s="102"/>
      <c r="CLL275" s="102"/>
      <c r="CLM275" s="102"/>
      <c r="CLN275" s="102"/>
      <c r="CLO275" s="102"/>
      <c r="CLP275" s="102"/>
      <c r="CLQ275" s="102"/>
      <c r="CLR275" s="102"/>
      <c r="CLS275" s="102"/>
      <c r="CLT275" s="102"/>
      <c r="CLU275" s="102"/>
      <c r="CLV275" s="102"/>
      <c r="CLW275" s="102"/>
      <c r="CLX275" s="102"/>
      <c r="CLY275" s="102"/>
      <c r="CLZ275" s="102"/>
      <c r="CMA275" s="102"/>
      <c r="CMB275" s="102"/>
      <c r="CMC275" s="102"/>
      <c r="CMD275" s="102"/>
      <c r="CME275" s="102"/>
      <c r="CMF275" s="102"/>
      <c r="CMG275" s="102"/>
      <c r="CMH275" s="102"/>
      <c r="CMI275" s="102"/>
      <c r="CMJ275" s="102"/>
      <c r="CMK275" s="102"/>
      <c r="CML275" s="102"/>
      <c r="CMM275" s="102"/>
      <c r="CMN275" s="102"/>
      <c r="CMO275" s="102"/>
      <c r="CMP275" s="102"/>
      <c r="CMQ275" s="102"/>
      <c r="CMR275" s="102"/>
      <c r="CMS275" s="102"/>
      <c r="CMT275" s="102"/>
      <c r="CMU275" s="102"/>
      <c r="CMV275" s="102"/>
      <c r="CMW275" s="102"/>
      <c r="CMX275" s="102"/>
      <c r="CMY275" s="102"/>
      <c r="CMZ275" s="102"/>
      <c r="CNA275" s="102"/>
      <c r="CNB275" s="102"/>
      <c r="CNC275" s="102"/>
      <c r="CND275" s="102"/>
      <c r="CNE275" s="102"/>
      <c r="CNF275" s="102"/>
      <c r="CNG275" s="102"/>
      <c r="CNH275" s="102"/>
      <c r="CNI275" s="102"/>
      <c r="CNJ275" s="102"/>
      <c r="CNK275" s="102"/>
      <c r="CNL275" s="102"/>
      <c r="CNM275" s="102"/>
      <c r="CNN275" s="102"/>
      <c r="CNO275" s="102"/>
      <c r="CNP275" s="102"/>
      <c r="CNQ275" s="102"/>
      <c r="CNR275" s="102"/>
      <c r="CNS275" s="102"/>
      <c r="CNT275" s="102"/>
      <c r="CNU275" s="102"/>
      <c r="CNV275" s="102"/>
      <c r="CNW275" s="102"/>
      <c r="CNX275" s="102"/>
      <c r="CNY275" s="102"/>
      <c r="CNZ275" s="102"/>
      <c r="COA275" s="102"/>
      <c r="COB275" s="102"/>
      <c r="COC275" s="102"/>
      <c r="COD275" s="102"/>
      <c r="COE275" s="102"/>
      <c r="COF275" s="102"/>
      <c r="COG275" s="102"/>
      <c r="COH275" s="102"/>
      <c r="COI275" s="102"/>
      <c r="COJ275" s="102"/>
      <c r="COK275" s="102"/>
      <c r="COL275" s="102"/>
      <c r="COM275" s="102"/>
      <c r="CON275" s="102"/>
      <c r="COO275" s="102"/>
      <c r="COP275" s="102"/>
      <c r="COQ275" s="102"/>
      <c r="COR275" s="102"/>
      <c r="COS275" s="102"/>
      <c r="COT275" s="102"/>
      <c r="COU275" s="102"/>
      <c r="COV275" s="102"/>
      <c r="COW275" s="102"/>
      <c r="COX275" s="102"/>
      <c r="COY275" s="102"/>
      <c r="COZ275" s="102"/>
      <c r="CPA275" s="102"/>
      <c r="CPB275" s="102"/>
      <c r="CPC275" s="102"/>
      <c r="CPD275" s="102"/>
      <c r="CPE275" s="102"/>
      <c r="CPF275" s="102"/>
      <c r="CPG275" s="102"/>
      <c r="CPH275" s="102"/>
      <c r="CPI275" s="102"/>
      <c r="CPJ275" s="102"/>
      <c r="CPK275" s="102"/>
      <c r="CPL275" s="102"/>
      <c r="CPM275" s="102"/>
      <c r="CPN275" s="102"/>
      <c r="CPO275" s="102"/>
      <c r="CPP275" s="102"/>
      <c r="CPQ275" s="102"/>
      <c r="CPR275" s="102"/>
      <c r="CPS275" s="102"/>
      <c r="CPT275" s="102"/>
      <c r="CPU275" s="102"/>
      <c r="CPV275" s="102"/>
      <c r="CPW275" s="102"/>
      <c r="CPX275" s="102"/>
      <c r="CPY275" s="102"/>
      <c r="CPZ275" s="102"/>
      <c r="CQA275" s="102"/>
      <c r="CQB275" s="102"/>
      <c r="CQC275" s="102"/>
      <c r="CQD275" s="102"/>
      <c r="CQE275" s="102"/>
      <c r="CQF275" s="102"/>
      <c r="CQG275" s="102"/>
      <c r="CQH275" s="102"/>
      <c r="CQI275" s="102"/>
      <c r="CQJ275" s="102"/>
      <c r="CQK275" s="102"/>
      <c r="CQL275" s="102"/>
      <c r="CQM275" s="102"/>
      <c r="CQN275" s="102"/>
      <c r="CQO275" s="102"/>
      <c r="CQP275" s="102"/>
      <c r="CQQ275" s="102"/>
      <c r="CQR275" s="102"/>
      <c r="CQS275" s="102"/>
      <c r="CQT275" s="102"/>
      <c r="CQU275" s="102"/>
      <c r="CQV275" s="102"/>
      <c r="CQW275" s="102"/>
      <c r="CQX275" s="102"/>
      <c r="CQY275" s="102"/>
      <c r="CQZ275" s="102"/>
      <c r="CRA275" s="102"/>
      <c r="CRB275" s="102"/>
      <c r="CRC275" s="102"/>
      <c r="CRD275" s="102"/>
      <c r="CRE275" s="102"/>
      <c r="CRF275" s="102"/>
      <c r="CRG275" s="102"/>
      <c r="CRH275" s="102"/>
      <c r="CRI275" s="102"/>
      <c r="CRJ275" s="102"/>
      <c r="CRK275" s="102"/>
      <c r="CRL275" s="102"/>
      <c r="CRM275" s="102"/>
      <c r="CRN275" s="102"/>
      <c r="CRO275" s="102"/>
      <c r="CRP275" s="102"/>
      <c r="CRQ275" s="102"/>
      <c r="CRR275" s="102"/>
      <c r="CRS275" s="102"/>
      <c r="CRT275" s="102"/>
      <c r="CRU275" s="102"/>
      <c r="CRV275" s="102"/>
      <c r="CRW275" s="102"/>
      <c r="CRX275" s="102"/>
      <c r="CRY275" s="102"/>
      <c r="CRZ275" s="102"/>
      <c r="CSA275" s="102"/>
      <c r="CSB275" s="102"/>
      <c r="CSC275" s="102"/>
      <c r="CSD275" s="102"/>
      <c r="CSE275" s="102"/>
      <c r="CSF275" s="102"/>
      <c r="CSG275" s="102"/>
      <c r="CSH275" s="102"/>
      <c r="CSI275" s="102"/>
      <c r="CSJ275" s="102"/>
      <c r="CSK275" s="102"/>
      <c r="CSL275" s="102"/>
      <c r="CSM275" s="102"/>
      <c r="CSN275" s="102"/>
      <c r="CSO275" s="102"/>
      <c r="CSP275" s="102"/>
      <c r="CSQ275" s="102"/>
      <c r="CSR275" s="102"/>
      <c r="CSS275" s="102"/>
      <c r="CST275" s="102"/>
      <c r="CSU275" s="102"/>
      <c r="CSV275" s="102"/>
      <c r="CSW275" s="102"/>
      <c r="CSX275" s="102"/>
      <c r="CSY275" s="102"/>
      <c r="CSZ275" s="102"/>
      <c r="CTA275" s="102"/>
      <c r="CTB275" s="102"/>
      <c r="CTC275" s="102"/>
      <c r="CTD275" s="102"/>
      <c r="CTE275" s="102"/>
      <c r="CTF275" s="102"/>
      <c r="CTG275" s="102"/>
      <c r="CTH275" s="102"/>
      <c r="CTI275" s="102"/>
      <c r="CTJ275" s="102"/>
      <c r="CTK275" s="102"/>
      <c r="CTL275" s="102"/>
      <c r="CTM275" s="102"/>
      <c r="CTN275" s="102"/>
      <c r="CTO275" s="102"/>
      <c r="CTP275" s="102"/>
      <c r="CTQ275" s="102"/>
      <c r="CTR275" s="102"/>
      <c r="CTS275" s="102"/>
      <c r="CTT275" s="102"/>
      <c r="CTU275" s="102"/>
      <c r="CTV275" s="102"/>
      <c r="CTW275" s="102"/>
      <c r="CTX275" s="102"/>
      <c r="CTY275" s="102"/>
      <c r="CTZ275" s="102"/>
      <c r="CUA275" s="102"/>
      <c r="CUB275" s="102"/>
      <c r="CUC275" s="102"/>
      <c r="CUD275" s="102"/>
      <c r="CUE275" s="102"/>
      <c r="CUF275" s="102"/>
      <c r="CUG275" s="102"/>
      <c r="CUH275" s="102"/>
      <c r="CUI275" s="102"/>
      <c r="CUJ275" s="102"/>
      <c r="CUK275" s="102"/>
      <c r="CUL275" s="102"/>
      <c r="CUM275" s="102"/>
      <c r="CUN275" s="102"/>
      <c r="CUO275" s="102"/>
      <c r="CUP275" s="102"/>
      <c r="CUQ275" s="102"/>
      <c r="CUR275" s="102"/>
      <c r="CUS275" s="102"/>
      <c r="CUT275" s="102"/>
      <c r="CUU275" s="102"/>
      <c r="CUV275" s="102"/>
      <c r="CUW275" s="102"/>
      <c r="CUX275" s="102"/>
      <c r="CUY275" s="102"/>
      <c r="CUZ275" s="102"/>
      <c r="CVA275" s="102"/>
      <c r="CVB275" s="102"/>
      <c r="CVC275" s="102"/>
      <c r="CVD275" s="102"/>
      <c r="CVE275" s="102"/>
      <c r="CVF275" s="102"/>
      <c r="CVG275" s="102"/>
      <c r="CVH275" s="102"/>
      <c r="CVI275" s="102"/>
      <c r="CVJ275" s="102"/>
      <c r="CVK275" s="102"/>
      <c r="CVL275" s="102"/>
      <c r="CVM275" s="102"/>
      <c r="CVN275" s="102"/>
      <c r="CVO275" s="102"/>
      <c r="CVP275" s="102"/>
      <c r="CVQ275" s="102"/>
      <c r="CVR275" s="102"/>
      <c r="CVS275" s="102"/>
      <c r="CVT275" s="102"/>
      <c r="CVU275" s="102"/>
      <c r="CVV275" s="102"/>
      <c r="CVW275" s="102"/>
      <c r="CVX275" s="102"/>
      <c r="CVY275" s="102"/>
      <c r="CVZ275" s="102"/>
      <c r="CWA275" s="102"/>
      <c r="CWB275" s="102"/>
      <c r="CWC275" s="102"/>
      <c r="CWD275" s="102"/>
      <c r="CWE275" s="102"/>
      <c r="CWF275" s="102"/>
      <c r="CWG275" s="102"/>
      <c r="CWH275" s="102"/>
      <c r="CWI275" s="102"/>
      <c r="CWJ275" s="102"/>
      <c r="CWK275" s="102"/>
      <c r="CWL275" s="102"/>
      <c r="CWM275" s="102"/>
      <c r="CWN275" s="102"/>
      <c r="CWO275" s="102"/>
      <c r="CWP275" s="102"/>
      <c r="CWQ275" s="102"/>
      <c r="CWR275" s="102"/>
      <c r="CWS275" s="102"/>
      <c r="CWT275" s="102"/>
      <c r="CWU275" s="102"/>
      <c r="CWV275" s="102"/>
      <c r="CWW275" s="102"/>
      <c r="CWX275" s="102"/>
      <c r="CWY275" s="102"/>
      <c r="CWZ275" s="102"/>
      <c r="CXA275" s="102"/>
      <c r="CXB275" s="102"/>
      <c r="CXC275" s="102"/>
      <c r="CXD275" s="102"/>
      <c r="CXE275" s="102"/>
      <c r="CXF275" s="102"/>
      <c r="CXG275" s="102"/>
      <c r="CXH275" s="102"/>
      <c r="CXI275" s="102"/>
      <c r="CXJ275" s="102"/>
      <c r="CXK275" s="102"/>
      <c r="CXL275" s="102"/>
      <c r="CXM275" s="102"/>
      <c r="CXN275" s="102"/>
      <c r="CXO275" s="102"/>
      <c r="CXP275" s="102"/>
      <c r="CXQ275" s="102"/>
      <c r="CXR275" s="102"/>
      <c r="CXS275" s="102"/>
      <c r="CXT275" s="102"/>
      <c r="CXU275" s="102"/>
      <c r="CXV275" s="102"/>
      <c r="CXW275" s="102"/>
      <c r="CXX275" s="102"/>
      <c r="CXY275" s="102"/>
      <c r="CXZ275" s="102"/>
      <c r="CYA275" s="102"/>
      <c r="CYB275" s="102"/>
      <c r="CYC275" s="102"/>
      <c r="CYD275" s="102"/>
      <c r="CYE275" s="102"/>
      <c r="CYF275" s="102"/>
      <c r="CYG275" s="102"/>
      <c r="CYH275" s="102"/>
      <c r="CYI275" s="102"/>
      <c r="CYJ275" s="102"/>
      <c r="CYK275" s="102"/>
      <c r="CYL275" s="102"/>
      <c r="CYM275" s="102"/>
      <c r="CYN275" s="102"/>
      <c r="CYO275" s="102"/>
      <c r="CYP275" s="102"/>
      <c r="CYQ275" s="102"/>
      <c r="CYR275" s="102"/>
      <c r="CYS275" s="102"/>
      <c r="CYT275" s="102"/>
      <c r="CYU275" s="102"/>
      <c r="CYV275" s="102"/>
      <c r="CYW275" s="102"/>
      <c r="CYX275" s="102"/>
      <c r="CYY275" s="102"/>
      <c r="CYZ275" s="102"/>
      <c r="CZA275" s="102"/>
      <c r="CZB275" s="102"/>
      <c r="CZC275" s="102"/>
      <c r="CZD275" s="102"/>
      <c r="CZE275" s="102"/>
      <c r="CZF275" s="102"/>
      <c r="CZG275" s="102"/>
      <c r="CZH275" s="102"/>
      <c r="CZI275" s="102"/>
      <c r="CZJ275" s="102"/>
      <c r="CZK275" s="102"/>
      <c r="CZL275" s="102"/>
      <c r="CZM275" s="102"/>
      <c r="CZN275" s="102"/>
      <c r="CZO275" s="102"/>
      <c r="CZP275" s="102"/>
      <c r="CZQ275" s="102"/>
      <c r="CZR275" s="102"/>
      <c r="CZS275" s="102"/>
      <c r="CZT275" s="102"/>
      <c r="CZU275" s="102"/>
      <c r="CZV275" s="102"/>
      <c r="CZW275" s="102"/>
      <c r="CZX275" s="102"/>
      <c r="CZY275" s="102"/>
      <c r="CZZ275" s="102"/>
      <c r="DAA275" s="102"/>
      <c r="DAB275" s="102"/>
      <c r="DAC275" s="102"/>
      <c r="DAD275" s="102"/>
      <c r="DAE275" s="102"/>
      <c r="DAF275" s="102"/>
      <c r="DAG275" s="102"/>
      <c r="DAH275" s="102"/>
      <c r="DAI275" s="102"/>
      <c r="DAJ275" s="102"/>
      <c r="DAK275" s="102"/>
      <c r="DAL275" s="102"/>
      <c r="DAM275" s="102"/>
      <c r="DAN275" s="102"/>
      <c r="DAO275" s="102"/>
      <c r="DAP275" s="102"/>
      <c r="DAQ275" s="102"/>
      <c r="DAR275" s="102"/>
      <c r="DAS275" s="102"/>
      <c r="DAT275" s="102"/>
      <c r="DAU275" s="102"/>
      <c r="DAV275" s="102"/>
      <c r="DAW275" s="102"/>
      <c r="DAX275" s="102"/>
      <c r="DAY275" s="102"/>
      <c r="DAZ275" s="102"/>
      <c r="DBA275" s="102"/>
      <c r="DBB275" s="102"/>
      <c r="DBC275" s="102"/>
      <c r="DBD275" s="102"/>
      <c r="DBE275" s="102"/>
      <c r="DBF275" s="102"/>
      <c r="DBG275" s="102"/>
      <c r="DBH275" s="102"/>
      <c r="DBI275" s="102"/>
      <c r="DBJ275" s="102"/>
      <c r="DBK275" s="102"/>
      <c r="DBL275" s="102"/>
      <c r="DBM275" s="102"/>
      <c r="DBN275" s="102"/>
      <c r="DBO275" s="102"/>
      <c r="DBP275" s="102"/>
      <c r="DBQ275" s="102"/>
      <c r="DBR275" s="102"/>
      <c r="DBS275" s="102"/>
      <c r="DBT275" s="102"/>
      <c r="DBU275" s="102"/>
      <c r="DBV275" s="102"/>
      <c r="DBW275" s="102"/>
      <c r="DBX275" s="102"/>
      <c r="DBY275" s="102"/>
      <c r="DBZ275" s="102"/>
      <c r="DCA275" s="102"/>
      <c r="DCB275" s="102"/>
      <c r="DCC275" s="102"/>
      <c r="DCD275" s="102"/>
      <c r="DCE275" s="102"/>
      <c r="DCF275" s="102"/>
      <c r="DCG275" s="102"/>
      <c r="DCH275" s="102"/>
      <c r="DCI275" s="102"/>
      <c r="DCJ275" s="102"/>
      <c r="DCK275" s="102"/>
      <c r="DCL275" s="102"/>
      <c r="DCM275" s="102"/>
      <c r="DCN275" s="102"/>
      <c r="DCO275" s="102"/>
      <c r="DCP275" s="102"/>
      <c r="DCQ275" s="102"/>
      <c r="DCR275" s="102"/>
      <c r="DCS275" s="102"/>
      <c r="DCT275" s="102"/>
      <c r="DCU275" s="102"/>
      <c r="DCV275" s="102"/>
      <c r="DCW275" s="102"/>
      <c r="DCX275" s="102"/>
      <c r="DCY275" s="102"/>
      <c r="DCZ275" s="102"/>
      <c r="DDA275" s="102"/>
      <c r="DDB275" s="102"/>
      <c r="DDC275" s="102"/>
      <c r="DDD275" s="102"/>
      <c r="DDE275" s="102"/>
      <c r="DDF275" s="102"/>
      <c r="DDG275" s="102"/>
      <c r="DDH275" s="102"/>
      <c r="DDI275" s="102"/>
      <c r="DDJ275" s="102"/>
      <c r="DDK275" s="102"/>
      <c r="DDL275" s="102"/>
      <c r="DDM275" s="102"/>
      <c r="DDN275" s="102"/>
      <c r="DDO275" s="102"/>
      <c r="DDP275" s="102"/>
      <c r="DDQ275" s="102"/>
      <c r="DDR275" s="102"/>
      <c r="DDS275" s="102"/>
      <c r="DDT275" s="102"/>
      <c r="DDU275" s="102"/>
      <c r="DDV275" s="102"/>
      <c r="DDW275" s="102"/>
      <c r="DDX275" s="102"/>
      <c r="DDY275" s="102"/>
      <c r="DDZ275" s="102"/>
      <c r="DEA275" s="102"/>
      <c r="DEB275" s="102"/>
      <c r="DEC275" s="102"/>
      <c r="DED275" s="102"/>
      <c r="DEE275" s="102"/>
      <c r="DEF275" s="102"/>
      <c r="DEG275" s="102"/>
      <c r="DEH275" s="102"/>
      <c r="DEI275" s="102"/>
      <c r="DEJ275" s="102"/>
      <c r="DEK275" s="102"/>
      <c r="DEL275" s="102"/>
      <c r="DEM275" s="102"/>
      <c r="DEN275" s="102"/>
      <c r="DEO275" s="102"/>
      <c r="DEP275" s="102"/>
      <c r="DEQ275" s="102"/>
      <c r="DER275" s="102"/>
      <c r="DES275" s="102"/>
      <c r="DET275" s="102"/>
      <c r="DEU275" s="102"/>
      <c r="DEV275" s="102"/>
      <c r="DEW275" s="102"/>
      <c r="DEX275" s="102"/>
      <c r="DEY275" s="102"/>
      <c r="DEZ275" s="102"/>
      <c r="DFA275" s="102"/>
      <c r="DFB275" s="102"/>
      <c r="DFC275" s="102"/>
      <c r="DFD275" s="102"/>
      <c r="DFE275" s="102"/>
      <c r="DFF275" s="102"/>
      <c r="DFG275" s="102"/>
      <c r="DFH275" s="102"/>
      <c r="DFI275" s="102"/>
      <c r="DFJ275" s="102"/>
      <c r="DFK275" s="102"/>
      <c r="DFL275" s="102"/>
      <c r="DFM275" s="102"/>
      <c r="DFN275" s="102"/>
      <c r="DFO275" s="102"/>
      <c r="DFP275" s="102"/>
      <c r="DFQ275" s="102"/>
      <c r="DFR275" s="102"/>
      <c r="DFS275" s="102"/>
      <c r="DFT275" s="102"/>
      <c r="DFU275" s="102"/>
      <c r="DFV275" s="102"/>
      <c r="DFW275" s="102"/>
      <c r="DFX275" s="102"/>
      <c r="DFY275" s="102"/>
      <c r="DFZ275" s="102"/>
      <c r="DGA275" s="102"/>
      <c r="DGB275" s="102"/>
      <c r="DGC275" s="102"/>
      <c r="DGD275" s="102"/>
      <c r="DGE275" s="102"/>
      <c r="DGF275" s="102"/>
      <c r="DGG275" s="102"/>
      <c r="DGH275" s="102"/>
      <c r="DGI275" s="102"/>
      <c r="DGJ275" s="102"/>
      <c r="DGK275" s="102"/>
      <c r="DGL275" s="102"/>
      <c r="DGM275" s="102"/>
      <c r="DGN275" s="102"/>
      <c r="DGO275" s="102"/>
      <c r="DGP275" s="102"/>
      <c r="DGQ275" s="102"/>
      <c r="DGR275" s="102"/>
      <c r="DGS275" s="102"/>
      <c r="DGT275" s="102"/>
      <c r="DGU275" s="102"/>
      <c r="DGV275" s="102"/>
      <c r="DGW275" s="102"/>
      <c r="DGX275" s="102"/>
      <c r="DGY275" s="102"/>
      <c r="DGZ275" s="102"/>
      <c r="DHA275" s="102"/>
      <c r="DHB275" s="102"/>
      <c r="DHC275" s="102"/>
      <c r="DHD275" s="102"/>
      <c r="DHE275" s="102"/>
      <c r="DHF275" s="102"/>
      <c r="DHG275" s="102"/>
      <c r="DHH275" s="102"/>
      <c r="DHI275" s="102"/>
      <c r="DHJ275" s="102"/>
      <c r="DHK275" s="102"/>
      <c r="DHL275" s="102"/>
      <c r="DHM275" s="102"/>
      <c r="DHN275" s="102"/>
      <c r="DHO275" s="102"/>
      <c r="DHP275" s="102"/>
      <c r="DHQ275" s="102"/>
      <c r="DHR275" s="102"/>
      <c r="DHS275" s="102"/>
      <c r="DHT275" s="102"/>
      <c r="DHU275" s="102"/>
      <c r="DHV275" s="102"/>
      <c r="DHW275" s="102"/>
      <c r="DHX275" s="102"/>
      <c r="DHY275" s="102"/>
      <c r="DHZ275" s="102"/>
      <c r="DIA275" s="102"/>
      <c r="DIB275" s="102"/>
      <c r="DIC275" s="102"/>
      <c r="DID275" s="102"/>
      <c r="DIE275" s="102"/>
      <c r="DIF275" s="102"/>
      <c r="DIG275" s="102"/>
      <c r="DIH275" s="102"/>
      <c r="DII275" s="102"/>
      <c r="DIJ275" s="102"/>
      <c r="DIK275" s="102"/>
      <c r="DIL275" s="102"/>
      <c r="DIM275" s="102"/>
      <c r="DIN275" s="102"/>
      <c r="DIO275" s="102"/>
      <c r="DIP275" s="102"/>
      <c r="DIQ275" s="102"/>
      <c r="DIR275" s="102"/>
      <c r="DIS275" s="102"/>
      <c r="DIT275" s="102"/>
      <c r="DIU275" s="102"/>
      <c r="DIV275" s="102"/>
      <c r="DIW275" s="102"/>
      <c r="DIX275" s="102"/>
      <c r="DIY275" s="102"/>
      <c r="DIZ275" s="102"/>
      <c r="DJA275" s="102"/>
      <c r="DJB275" s="102"/>
      <c r="DJC275" s="102"/>
      <c r="DJD275" s="102"/>
      <c r="DJE275" s="102"/>
      <c r="DJF275" s="102"/>
      <c r="DJG275" s="102"/>
      <c r="DJH275" s="102"/>
      <c r="DJI275" s="102"/>
      <c r="DJJ275" s="102"/>
      <c r="DJK275" s="102"/>
      <c r="DJL275" s="102"/>
      <c r="DJM275" s="102"/>
      <c r="DJN275" s="102"/>
      <c r="DJO275" s="102"/>
      <c r="DJP275" s="102"/>
      <c r="DJQ275" s="102"/>
      <c r="DJR275" s="102"/>
      <c r="DJS275" s="102"/>
      <c r="DJT275" s="102"/>
      <c r="DJU275" s="102"/>
      <c r="DJV275" s="102"/>
      <c r="DJW275" s="102"/>
      <c r="DJX275" s="102"/>
      <c r="DJY275" s="102"/>
      <c r="DJZ275" s="102"/>
      <c r="DKA275" s="102"/>
      <c r="DKB275" s="102"/>
      <c r="DKC275" s="102"/>
      <c r="DKD275" s="102"/>
      <c r="DKE275" s="102"/>
      <c r="DKF275" s="102"/>
      <c r="DKG275" s="102"/>
      <c r="DKH275" s="102"/>
      <c r="DKI275" s="102"/>
      <c r="DKJ275" s="102"/>
      <c r="DKK275" s="102"/>
      <c r="DKL275" s="102"/>
      <c r="DKM275" s="102"/>
      <c r="DKN275" s="102"/>
      <c r="DKO275" s="102"/>
      <c r="DKP275" s="102"/>
      <c r="DKQ275" s="102"/>
      <c r="DKR275" s="102"/>
      <c r="DKS275" s="102"/>
      <c r="DKT275" s="102"/>
      <c r="DKU275" s="102"/>
      <c r="DKV275" s="102"/>
      <c r="DKW275" s="102"/>
      <c r="DKX275" s="102"/>
      <c r="DKY275" s="102"/>
      <c r="DKZ275" s="102"/>
      <c r="DLA275" s="102"/>
      <c r="DLB275" s="102"/>
      <c r="DLC275" s="102"/>
      <c r="DLD275" s="102"/>
      <c r="DLE275" s="102"/>
      <c r="DLF275" s="102"/>
      <c r="DLG275" s="102"/>
      <c r="DLH275" s="102"/>
      <c r="DLI275" s="102"/>
      <c r="DLJ275" s="102"/>
      <c r="DLK275" s="102"/>
      <c r="DLL275" s="102"/>
      <c r="DLM275" s="102"/>
      <c r="DLN275" s="102"/>
      <c r="DLO275" s="102"/>
      <c r="DLP275" s="102"/>
      <c r="DLQ275" s="102"/>
      <c r="DLR275" s="102"/>
      <c r="DLS275" s="102"/>
      <c r="DLT275" s="102"/>
      <c r="DLU275" s="102"/>
      <c r="DLV275" s="102"/>
      <c r="DLW275" s="102"/>
      <c r="DLX275" s="102"/>
      <c r="DLY275" s="102"/>
      <c r="DLZ275" s="102"/>
      <c r="DMA275" s="102"/>
      <c r="DMB275" s="102"/>
      <c r="DMC275" s="102"/>
      <c r="DMD275" s="102"/>
      <c r="DME275" s="102"/>
      <c r="DMF275" s="102"/>
      <c r="DMG275" s="102"/>
      <c r="DMH275" s="102"/>
      <c r="DMI275" s="102"/>
      <c r="DMJ275" s="102"/>
      <c r="DMK275" s="102"/>
      <c r="DML275" s="102"/>
      <c r="DMM275" s="102"/>
      <c r="DMN275" s="102"/>
      <c r="DMO275" s="102"/>
      <c r="DMP275" s="102"/>
      <c r="DMQ275" s="102"/>
      <c r="DMR275" s="102"/>
      <c r="DMS275" s="102"/>
      <c r="DMT275" s="102"/>
      <c r="DMU275" s="102"/>
      <c r="DMV275" s="102"/>
      <c r="DMW275" s="102"/>
      <c r="DMX275" s="102"/>
      <c r="DMY275" s="102"/>
      <c r="DMZ275" s="102"/>
      <c r="DNA275" s="102"/>
      <c r="DNB275" s="102"/>
      <c r="DNC275" s="102"/>
      <c r="DND275" s="102"/>
      <c r="DNE275" s="102"/>
      <c r="DNF275" s="102"/>
      <c r="DNG275" s="102"/>
      <c r="DNH275" s="102"/>
      <c r="DNI275" s="102"/>
      <c r="DNJ275" s="102"/>
      <c r="DNK275" s="102"/>
      <c r="DNL275" s="102"/>
      <c r="DNM275" s="102"/>
      <c r="DNN275" s="102"/>
      <c r="DNO275" s="102"/>
      <c r="DNP275" s="102"/>
      <c r="DNQ275" s="102"/>
      <c r="DNR275" s="102"/>
      <c r="DNS275" s="102"/>
      <c r="DNT275" s="102"/>
      <c r="DNU275" s="102"/>
      <c r="DNV275" s="102"/>
      <c r="DNW275" s="102"/>
      <c r="DNX275" s="102"/>
      <c r="DNY275" s="102"/>
      <c r="DNZ275" s="102"/>
      <c r="DOA275" s="102"/>
      <c r="DOB275" s="102"/>
      <c r="DOC275" s="102"/>
      <c r="DOD275" s="102"/>
      <c r="DOE275" s="102"/>
      <c r="DOF275" s="102"/>
      <c r="DOG275" s="102"/>
      <c r="DOH275" s="102"/>
      <c r="DOI275" s="102"/>
      <c r="DOJ275" s="102"/>
      <c r="DOK275" s="102"/>
      <c r="DOL275" s="102"/>
      <c r="DOM275" s="102"/>
      <c r="DON275" s="102"/>
      <c r="DOO275" s="102"/>
      <c r="DOP275" s="102"/>
      <c r="DOQ275" s="102"/>
      <c r="DOR275" s="102"/>
      <c r="DOS275" s="102"/>
      <c r="DOT275" s="102"/>
      <c r="DOU275" s="102"/>
      <c r="DOV275" s="102"/>
      <c r="DOW275" s="102"/>
      <c r="DOX275" s="102"/>
      <c r="DOY275" s="102"/>
      <c r="DOZ275" s="102"/>
      <c r="DPA275" s="102"/>
      <c r="DPB275" s="102"/>
      <c r="DPC275" s="102"/>
      <c r="DPD275" s="102"/>
      <c r="DPE275" s="102"/>
      <c r="DPF275" s="102"/>
      <c r="DPG275" s="102"/>
      <c r="DPH275" s="102"/>
      <c r="DPI275" s="102"/>
      <c r="DPJ275" s="102"/>
      <c r="DPK275" s="102"/>
      <c r="DPL275" s="102"/>
      <c r="DPM275" s="102"/>
      <c r="DPN275" s="102"/>
      <c r="DPO275" s="102"/>
      <c r="DPP275" s="102"/>
      <c r="DPQ275" s="102"/>
      <c r="DPR275" s="102"/>
      <c r="DPS275" s="102"/>
      <c r="DPT275" s="102"/>
      <c r="DPU275" s="102"/>
      <c r="DPV275" s="102"/>
      <c r="DPW275" s="102"/>
      <c r="DPX275" s="102"/>
      <c r="DPY275" s="102"/>
      <c r="DPZ275" s="102"/>
      <c r="DQA275" s="102"/>
      <c r="DQB275" s="102"/>
      <c r="DQC275" s="102"/>
      <c r="DQD275" s="102"/>
      <c r="DQE275" s="102"/>
      <c r="DQF275" s="102"/>
      <c r="DQG275" s="102"/>
      <c r="DQH275" s="102"/>
      <c r="DQI275" s="102"/>
      <c r="DQJ275" s="102"/>
      <c r="DQK275" s="102"/>
      <c r="DQL275" s="102"/>
      <c r="DQM275" s="102"/>
      <c r="DQN275" s="102"/>
      <c r="DQO275" s="102"/>
      <c r="DQP275" s="102"/>
      <c r="DQQ275" s="102"/>
      <c r="DQR275" s="102"/>
      <c r="DQS275" s="102"/>
      <c r="DQT275" s="102"/>
      <c r="DQU275" s="102"/>
      <c r="DQV275" s="102"/>
      <c r="DQW275" s="102"/>
      <c r="DQX275" s="102"/>
      <c r="DQY275" s="102"/>
      <c r="DQZ275" s="102"/>
      <c r="DRA275" s="102"/>
      <c r="DRB275" s="102"/>
      <c r="DRC275" s="102"/>
      <c r="DRD275" s="102"/>
      <c r="DRE275" s="102"/>
      <c r="DRF275" s="102"/>
      <c r="DRG275" s="102"/>
      <c r="DRH275" s="102"/>
      <c r="DRI275" s="102"/>
      <c r="DRJ275" s="102"/>
      <c r="DRK275" s="102"/>
      <c r="DRL275" s="102"/>
      <c r="DRM275" s="102"/>
      <c r="DRN275" s="102"/>
      <c r="DRO275" s="102"/>
      <c r="DRP275" s="102"/>
      <c r="DRQ275" s="102"/>
      <c r="DRR275" s="102"/>
      <c r="DRS275" s="102"/>
      <c r="DRT275" s="102"/>
      <c r="DRU275" s="102"/>
      <c r="DRV275" s="102"/>
      <c r="DRW275" s="102"/>
      <c r="DRX275" s="102"/>
      <c r="DRY275" s="102"/>
      <c r="DRZ275" s="102"/>
      <c r="DSA275" s="102"/>
      <c r="DSB275" s="102"/>
      <c r="DSC275" s="102"/>
      <c r="DSD275" s="102"/>
      <c r="DSE275" s="102"/>
      <c r="DSF275" s="102"/>
      <c r="DSG275" s="102"/>
      <c r="DSH275" s="102"/>
      <c r="DSI275" s="102"/>
      <c r="DSJ275" s="102"/>
      <c r="DSK275" s="102"/>
      <c r="DSL275" s="102"/>
      <c r="DSM275" s="102"/>
      <c r="DSN275" s="102"/>
      <c r="DSO275" s="102"/>
      <c r="DSP275" s="102"/>
      <c r="DSQ275" s="102"/>
      <c r="DSR275" s="102"/>
      <c r="DSS275" s="102"/>
      <c r="DST275" s="102"/>
      <c r="DSU275" s="102"/>
      <c r="DSV275" s="102"/>
      <c r="DSW275" s="102"/>
      <c r="DSX275" s="102"/>
      <c r="DSY275" s="102"/>
      <c r="DSZ275" s="102"/>
      <c r="DTA275" s="102"/>
      <c r="DTB275" s="102"/>
      <c r="DTC275" s="102"/>
      <c r="DTD275" s="102"/>
      <c r="DTE275" s="102"/>
      <c r="DTF275" s="102"/>
      <c r="DTG275" s="102"/>
      <c r="DTH275" s="102"/>
      <c r="DTI275" s="102"/>
      <c r="DTJ275" s="102"/>
      <c r="DTK275" s="102"/>
      <c r="DTL275" s="102"/>
      <c r="DTM275" s="102"/>
      <c r="DTN275" s="102"/>
      <c r="DTO275" s="102"/>
      <c r="DTP275" s="102"/>
      <c r="DTQ275" s="102"/>
      <c r="DTR275" s="102"/>
      <c r="DTS275" s="102"/>
      <c r="DTT275" s="102"/>
      <c r="DTU275" s="102"/>
      <c r="DTV275" s="102"/>
      <c r="DTW275" s="102"/>
      <c r="DTX275" s="102"/>
      <c r="DTY275" s="102"/>
      <c r="DTZ275" s="102"/>
      <c r="DUA275" s="102"/>
      <c r="DUB275" s="102"/>
      <c r="DUC275" s="102"/>
      <c r="DUD275" s="102"/>
      <c r="DUE275" s="102"/>
      <c r="DUF275" s="102"/>
      <c r="DUG275" s="102"/>
      <c r="DUH275" s="102"/>
      <c r="DUI275" s="102"/>
      <c r="DUJ275" s="102"/>
      <c r="DUK275" s="102"/>
      <c r="DUL275" s="102"/>
      <c r="DUM275" s="102"/>
      <c r="DUN275" s="102"/>
      <c r="DUO275" s="102"/>
      <c r="DUP275" s="102"/>
      <c r="DUQ275" s="102"/>
      <c r="DUR275" s="102"/>
      <c r="DUS275" s="102"/>
      <c r="DUT275" s="102"/>
      <c r="DUU275" s="102"/>
      <c r="DUV275" s="102"/>
      <c r="DUW275" s="102"/>
      <c r="DUX275" s="102"/>
      <c r="DUY275" s="102"/>
      <c r="DUZ275" s="102"/>
      <c r="DVA275" s="102"/>
      <c r="DVB275" s="102"/>
      <c r="DVC275" s="102"/>
      <c r="DVD275" s="102"/>
      <c r="DVE275" s="102"/>
      <c r="DVF275" s="102"/>
      <c r="DVG275" s="102"/>
      <c r="DVH275" s="102"/>
      <c r="DVI275" s="102"/>
      <c r="DVJ275" s="102"/>
      <c r="DVK275" s="102"/>
      <c r="DVL275" s="102"/>
      <c r="DVM275" s="102"/>
      <c r="DVN275" s="102"/>
      <c r="DVO275" s="102"/>
      <c r="DVP275" s="102"/>
      <c r="DVQ275" s="102"/>
      <c r="DVR275" s="102"/>
      <c r="DVS275" s="102"/>
      <c r="DVT275" s="102"/>
      <c r="DVU275" s="102"/>
      <c r="DVV275" s="102"/>
      <c r="DVW275" s="102"/>
      <c r="DVX275" s="102"/>
      <c r="DVY275" s="102"/>
      <c r="DVZ275" s="102"/>
      <c r="DWA275" s="102"/>
      <c r="DWB275" s="102"/>
      <c r="DWC275" s="102"/>
      <c r="DWD275" s="102"/>
      <c r="DWE275" s="102"/>
      <c r="DWF275" s="102"/>
      <c r="DWG275" s="102"/>
      <c r="DWH275" s="102"/>
      <c r="DWI275" s="102"/>
      <c r="DWJ275" s="102"/>
      <c r="DWK275" s="102"/>
      <c r="DWL275" s="102"/>
      <c r="DWM275" s="102"/>
      <c r="DWN275" s="102"/>
      <c r="DWO275" s="102"/>
      <c r="DWP275" s="102"/>
      <c r="DWQ275" s="102"/>
      <c r="DWR275" s="102"/>
      <c r="DWS275" s="102"/>
      <c r="DWT275" s="102"/>
      <c r="DWU275" s="102"/>
      <c r="DWV275" s="102"/>
      <c r="DWW275" s="102"/>
      <c r="DWX275" s="102"/>
      <c r="DWY275" s="102"/>
      <c r="DWZ275" s="102"/>
      <c r="DXA275" s="102"/>
      <c r="DXB275" s="102"/>
      <c r="DXC275" s="102"/>
      <c r="DXD275" s="102"/>
      <c r="DXE275" s="102"/>
      <c r="DXF275" s="102"/>
      <c r="DXG275" s="102"/>
      <c r="DXH275" s="102"/>
      <c r="DXI275" s="102"/>
      <c r="DXJ275" s="102"/>
      <c r="DXK275" s="102"/>
      <c r="DXL275" s="102"/>
      <c r="DXM275" s="102"/>
      <c r="DXN275" s="102"/>
      <c r="DXO275" s="102"/>
      <c r="DXP275" s="102"/>
      <c r="DXQ275" s="102"/>
      <c r="DXR275" s="102"/>
      <c r="DXS275" s="102"/>
      <c r="DXT275" s="102"/>
      <c r="DXU275" s="102"/>
      <c r="DXV275" s="102"/>
      <c r="DXW275" s="102"/>
      <c r="DXX275" s="102"/>
      <c r="DXY275" s="102"/>
      <c r="DXZ275" s="102"/>
      <c r="DYA275" s="102"/>
      <c r="DYB275" s="102"/>
      <c r="DYC275" s="102"/>
      <c r="DYD275" s="102"/>
      <c r="DYE275" s="102"/>
      <c r="DYF275" s="102"/>
      <c r="DYG275" s="102"/>
      <c r="DYH275" s="102"/>
      <c r="DYI275" s="102"/>
      <c r="DYJ275" s="102"/>
      <c r="DYK275" s="102"/>
      <c r="DYL275" s="102"/>
      <c r="DYM275" s="102"/>
      <c r="DYN275" s="102"/>
      <c r="DYO275" s="102"/>
      <c r="DYP275" s="102"/>
      <c r="DYQ275" s="102"/>
      <c r="DYR275" s="102"/>
      <c r="DYS275" s="102"/>
      <c r="DYT275" s="102"/>
      <c r="DYU275" s="102"/>
      <c r="DYV275" s="102"/>
      <c r="DYW275" s="102"/>
      <c r="DYX275" s="102"/>
      <c r="DYY275" s="102"/>
      <c r="DYZ275" s="102"/>
      <c r="DZA275" s="102"/>
      <c r="DZB275" s="102"/>
      <c r="DZC275" s="102"/>
      <c r="DZD275" s="102"/>
      <c r="DZE275" s="102"/>
      <c r="DZF275" s="102"/>
      <c r="DZG275" s="102"/>
      <c r="DZH275" s="102"/>
      <c r="DZI275" s="102"/>
      <c r="DZJ275" s="102"/>
      <c r="DZK275" s="102"/>
      <c r="DZL275" s="102"/>
      <c r="DZM275" s="102"/>
      <c r="DZN275" s="102"/>
      <c r="DZO275" s="102"/>
      <c r="DZP275" s="102"/>
      <c r="DZQ275" s="102"/>
      <c r="DZR275" s="102"/>
      <c r="DZS275" s="102"/>
      <c r="DZT275" s="102"/>
      <c r="DZU275" s="102"/>
      <c r="DZV275" s="102"/>
      <c r="DZW275" s="102"/>
      <c r="DZX275" s="102"/>
      <c r="DZY275" s="102"/>
      <c r="DZZ275" s="102"/>
      <c r="EAA275" s="102"/>
      <c r="EAB275" s="102"/>
      <c r="EAC275" s="102"/>
      <c r="EAD275" s="102"/>
      <c r="EAE275" s="102"/>
      <c r="EAF275" s="102"/>
      <c r="EAG275" s="102"/>
      <c r="EAH275" s="102"/>
      <c r="EAI275" s="102"/>
      <c r="EAJ275" s="102"/>
      <c r="EAK275" s="102"/>
      <c r="EAL275" s="102"/>
      <c r="EAM275" s="102"/>
      <c r="EAN275" s="102"/>
      <c r="EAO275" s="102"/>
      <c r="EAP275" s="102"/>
      <c r="EAQ275" s="102"/>
      <c r="EAR275" s="102"/>
      <c r="EAS275" s="102"/>
      <c r="EAT275" s="102"/>
      <c r="EAU275" s="102"/>
      <c r="EAV275" s="102"/>
      <c r="EAW275" s="102"/>
      <c r="EAX275" s="102"/>
      <c r="EAY275" s="102"/>
      <c r="EAZ275" s="102"/>
      <c r="EBA275" s="102"/>
      <c r="EBB275" s="102"/>
      <c r="EBC275" s="102"/>
      <c r="EBD275" s="102"/>
      <c r="EBE275" s="102"/>
      <c r="EBF275" s="102"/>
      <c r="EBG275" s="102"/>
      <c r="EBH275" s="102"/>
      <c r="EBI275" s="102"/>
      <c r="EBJ275" s="102"/>
      <c r="EBK275" s="102"/>
      <c r="EBL275" s="102"/>
      <c r="EBM275" s="102"/>
      <c r="EBN275" s="102"/>
      <c r="EBO275" s="102"/>
      <c r="EBP275" s="102"/>
      <c r="EBQ275" s="102"/>
      <c r="EBR275" s="102"/>
      <c r="EBS275" s="102"/>
      <c r="EBT275" s="102"/>
      <c r="EBU275" s="102"/>
      <c r="EBV275" s="102"/>
      <c r="EBW275" s="102"/>
      <c r="EBX275" s="102"/>
      <c r="EBY275" s="102"/>
      <c r="EBZ275" s="102"/>
      <c r="ECA275" s="102"/>
      <c r="ECB275" s="102"/>
      <c r="ECC275" s="102"/>
      <c r="ECD275" s="102"/>
      <c r="ECE275" s="102"/>
      <c r="ECF275" s="102"/>
      <c r="ECG275" s="102"/>
      <c r="ECH275" s="102"/>
      <c r="ECI275" s="102"/>
      <c r="ECJ275" s="102"/>
      <c r="ECK275" s="102"/>
      <c r="ECL275" s="102"/>
      <c r="ECM275" s="102"/>
      <c r="ECN275" s="102"/>
      <c r="ECO275" s="102"/>
      <c r="ECP275" s="102"/>
      <c r="ECQ275" s="102"/>
      <c r="ECR275" s="102"/>
      <c r="ECS275" s="102"/>
      <c r="ECT275" s="102"/>
      <c r="ECU275" s="102"/>
      <c r="ECV275" s="102"/>
      <c r="ECW275" s="102"/>
      <c r="ECX275" s="102"/>
      <c r="ECY275" s="102"/>
      <c r="ECZ275" s="102"/>
      <c r="EDA275" s="102"/>
      <c r="EDB275" s="102"/>
      <c r="EDC275" s="102"/>
      <c r="EDD275" s="102"/>
      <c r="EDE275" s="102"/>
      <c r="EDF275" s="102"/>
      <c r="EDG275" s="102"/>
      <c r="EDH275" s="102"/>
      <c r="EDI275" s="102"/>
      <c r="EDJ275" s="102"/>
      <c r="EDK275" s="102"/>
      <c r="EDL275" s="102"/>
      <c r="EDM275" s="102"/>
      <c r="EDN275" s="102"/>
      <c r="EDO275" s="102"/>
      <c r="EDP275" s="102"/>
      <c r="EDQ275" s="102"/>
      <c r="EDR275" s="102"/>
      <c r="EDS275" s="102"/>
      <c r="EDT275" s="102"/>
      <c r="EDU275" s="102"/>
      <c r="EDV275" s="102"/>
      <c r="EDW275" s="102"/>
      <c r="EDX275" s="102"/>
      <c r="EDY275" s="102"/>
      <c r="EDZ275" s="102"/>
      <c r="EEA275" s="102"/>
      <c r="EEB275" s="102"/>
      <c r="EEC275" s="102"/>
      <c r="EED275" s="102"/>
      <c r="EEE275" s="102"/>
      <c r="EEF275" s="102"/>
      <c r="EEG275" s="102"/>
      <c r="EEH275" s="102"/>
      <c r="EEI275" s="102"/>
      <c r="EEJ275" s="102"/>
      <c r="EEK275" s="102"/>
      <c r="EEL275" s="102"/>
      <c r="EEM275" s="102"/>
      <c r="EEN275" s="102"/>
      <c r="EEO275" s="102"/>
      <c r="EEP275" s="102"/>
      <c r="EEQ275" s="102"/>
      <c r="EER275" s="102"/>
      <c r="EES275" s="102"/>
      <c r="EET275" s="102"/>
      <c r="EEU275" s="102"/>
      <c r="EEV275" s="102"/>
      <c r="EEW275" s="102"/>
      <c r="EEX275" s="102"/>
      <c r="EEY275" s="102"/>
      <c r="EEZ275" s="102"/>
      <c r="EFA275" s="102"/>
      <c r="EFB275" s="102"/>
      <c r="EFC275" s="102"/>
      <c r="EFD275" s="102"/>
      <c r="EFE275" s="102"/>
      <c r="EFF275" s="102"/>
      <c r="EFG275" s="102"/>
      <c r="EFH275" s="102"/>
      <c r="EFI275" s="102"/>
      <c r="EFJ275" s="102"/>
      <c r="EFK275" s="102"/>
      <c r="EFL275" s="102"/>
      <c r="EFM275" s="102"/>
      <c r="EFN275" s="102"/>
      <c r="EFO275" s="102"/>
      <c r="EFP275" s="102"/>
      <c r="EFQ275" s="102"/>
      <c r="EFR275" s="102"/>
      <c r="EFS275" s="102"/>
      <c r="EFT275" s="102"/>
      <c r="EFU275" s="102"/>
      <c r="EFV275" s="102"/>
      <c r="EFW275" s="102"/>
      <c r="EFX275" s="102"/>
      <c r="EFY275" s="102"/>
      <c r="EFZ275" s="102"/>
      <c r="EGA275" s="102"/>
      <c r="EGB275" s="102"/>
      <c r="EGC275" s="102"/>
      <c r="EGD275" s="102"/>
      <c r="EGE275" s="102"/>
      <c r="EGF275" s="102"/>
      <c r="EGG275" s="102"/>
      <c r="EGH275" s="102"/>
      <c r="EGI275" s="102"/>
      <c r="EGJ275" s="102"/>
      <c r="EGK275" s="102"/>
      <c r="EGL275" s="102"/>
      <c r="EGM275" s="102"/>
      <c r="EGN275" s="102"/>
      <c r="EGO275" s="102"/>
      <c r="EGP275" s="102"/>
      <c r="EGQ275" s="102"/>
      <c r="EGR275" s="102"/>
      <c r="EGS275" s="102"/>
      <c r="EGT275" s="102"/>
      <c r="EGU275" s="102"/>
      <c r="EGV275" s="102"/>
      <c r="EGW275" s="102"/>
      <c r="EGX275" s="102"/>
      <c r="EGY275" s="102"/>
      <c r="EGZ275" s="102"/>
      <c r="EHA275" s="102"/>
      <c r="EHB275" s="102"/>
      <c r="EHC275" s="102"/>
      <c r="EHD275" s="102"/>
      <c r="EHE275" s="102"/>
      <c r="EHF275" s="102"/>
      <c r="EHG275" s="102"/>
      <c r="EHH275" s="102"/>
      <c r="EHI275" s="102"/>
      <c r="EHJ275" s="102"/>
      <c r="EHK275" s="102"/>
      <c r="EHL275" s="102"/>
      <c r="EHM275" s="102"/>
      <c r="EHN275" s="102"/>
      <c r="EHO275" s="102"/>
      <c r="EHP275" s="102"/>
      <c r="EHQ275" s="102"/>
      <c r="EHR275" s="102"/>
      <c r="EHS275" s="102"/>
      <c r="EHT275" s="102"/>
      <c r="EHU275" s="102"/>
      <c r="EHV275" s="102"/>
      <c r="EHW275" s="102"/>
      <c r="EHX275" s="102"/>
      <c r="EHY275" s="102"/>
      <c r="EHZ275" s="102"/>
      <c r="EIA275" s="102"/>
      <c r="EIB275" s="102"/>
      <c r="EIC275" s="102"/>
      <c r="EID275" s="102"/>
      <c r="EIE275" s="102"/>
      <c r="EIF275" s="102"/>
      <c r="EIG275" s="102"/>
      <c r="EIH275" s="102"/>
      <c r="EII275" s="102"/>
      <c r="EIJ275" s="102"/>
      <c r="EIK275" s="102"/>
      <c r="EIL275" s="102"/>
      <c r="EIM275" s="102"/>
      <c r="EIN275" s="102"/>
      <c r="EIO275" s="102"/>
      <c r="EIP275" s="102"/>
      <c r="EIQ275" s="102"/>
      <c r="EIR275" s="102"/>
      <c r="EIS275" s="102"/>
      <c r="EIT275" s="102"/>
      <c r="EIU275" s="102"/>
      <c r="EIV275" s="102"/>
      <c r="EIW275" s="102"/>
      <c r="EIX275" s="102"/>
      <c r="EIY275" s="102"/>
      <c r="EIZ275" s="102"/>
      <c r="EJA275" s="102"/>
      <c r="EJB275" s="102"/>
      <c r="EJC275" s="102"/>
      <c r="EJD275" s="102"/>
      <c r="EJE275" s="102"/>
      <c r="EJF275" s="102"/>
      <c r="EJG275" s="102"/>
      <c r="EJH275" s="102"/>
      <c r="EJI275" s="102"/>
      <c r="EJJ275" s="102"/>
      <c r="EJK275" s="102"/>
      <c r="EJL275" s="102"/>
      <c r="EJM275" s="102"/>
      <c r="EJN275" s="102"/>
      <c r="EJO275" s="102"/>
      <c r="EJP275" s="102"/>
      <c r="EJQ275" s="102"/>
      <c r="EJR275" s="102"/>
      <c r="EJS275" s="102"/>
      <c r="EJT275" s="102"/>
      <c r="EJU275" s="102"/>
      <c r="EJV275" s="102"/>
      <c r="EJW275" s="102"/>
      <c r="EJX275" s="102"/>
      <c r="EJY275" s="102"/>
      <c r="EJZ275" s="102"/>
      <c r="EKA275" s="102"/>
      <c r="EKB275" s="102"/>
      <c r="EKC275" s="102"/>
      <c r="EKD275" s="102"/>
      <c r="EKE275" s="102"/>
      <c r="EKF275" s="102"/>
      <c r="EKG275" s="102"/>
      <c r="EKH275" s="102"/>
      <c r="EKI275" s="102"/>
      <c r="EKJ275" s="102"/>
      <c r="EKK275" s="102"/>
      <c r="EKL275" s="102"/>
      <c r="EKM275" s="102"/>
      <c r="EKN275" s="102"/>
      <c r="EKO275" s="102"/>
      <c r="EKP275" s="102"/>
      <c r="EKQ275" s="102"/>
      <c r="EKR275" s="102"/>
      <c r="EKS275" s="102"/>
      <c r="EKT275" s="102"/>
      <c r="EKU275" s="102"/>
      <c r="EKV275" s="102"/>
      <c r="EKW275" s="102"/>
      <c r="EKX275" s="102"/>
      <c r="EKY275" s="102"/>
      <c r="EKZ275" s="102"/>
      <c r="ELA275" s="102"/>
      <c r="ELB275" s="102"/>
      <c r="ELC275" s="102"/>
      <c r="ELD275" s="102"/>
      <c r="ELE275" s="102"/>
      <c r="ELF275" s="102"/>
      <c r="ELG275" s="102"/>
      <c r="ELH275" s="102"/>
      <c r="ELI275" s="102"/>
      <c r="ELJ275" s="102"/>
      <c r="ELK275" s="102"/>
      <c r="ELL275" s="102"/>
      <c r="ELM275" s="102"/>
      <c r="ELN275" s="102"/>
      <c r="ELO275" s="102"/>
      <c r="ELP275" s="102"/>
      <c r="ELQ275" s="102"/>
      <c r="ELR275" s="102"/>
      <c r="ELS275" s="102"/>
      <c r="ELT275" s="102"/>
      <c r="ELU275" s="102"/>
      <c r="ELV275" s="102"/>
      <c r="ELW275" s="102"/>
      <c r="ELX275" s="102"/>
      <c r="ELY275" s="102"/>
      <c r="ELZ275" s="102"/>
      <c r="EMA275" s="102"/>
      <c r="EMB275" s="102"/>
      <c r="EMC275" s="102"/>
      <c r="EMD275" s="102"/>
      <c r="EME275" s="102"/>
      <c r="EMF275" s="102"/>
      <c r="EMG275" s="102"/>
      <c r="EMH275" s="102"/>
      <c r="EMI275" s="102"/>
      <c r="EMJ275" s="102"/>
      <c r="EMK275" s="102"/>
      <c r="EML275" s="102"/>
      <c r="EMM275" s="102"/>
      <c r="EMN275" s="102"/>
      <c r="EMO275" s="102"/>
      <c r="EMP275" s="102"/>
      <c r="EMQ275" s="102"/>
      <c r="EMR275" s="102"/>
      <c r="EMS275" s="102"/>
      <c r="EMT275" s="102"/>
      <c r="EMU275" s="102"/>
      <c r="EMV275" s="102"/>
      <c r="EMW275" s="102"/>
      <c r="EMX275" s="102"/>
      <c r="EMY275" s="102"/>
      <c r="EMZ275" s="102"/>
      <c r="ENA275" s="102"/>
      <c r="ENB275" s="102"/>
      <c r="ENC275" s="102"/>
      <c r="END275" s="102"/>
      <c r="ENE275" s="102"/>
      <c r="ENF275" s="102"/>
      <c r="ENG275" s="102"/>
      <c r="ENH275" s="102"/>
      <c r="ENI275" s="102"/>
      <c r="ENJ275" s="102"/>
      <c r="ENK275" s="102"/>
      <c r="ENL275" s="102"/>
      <c r="ENM275" s="102"/>
      <c r="ENN275" s="102"/>
      <c r="ENO275" s="102"/>
      <c r="ENP275" s="102"/>
      <c r="ENQ275" s="102"/>
      <c r="ENR275" s="102"/>
      <c r="ENS275" s="102"/>
      <c r="ENT275" s="102"/>
      <c r="ENU275" s="102"/>
      <c r="ENV275" s="102"/>
      <c r="ENW275" s="102"/>
      <c r="ENX275" s="102"/>
      <c r="ENY275" s="102"/>
      <c r="ENZ275" s="102"/>
      <c r="EOA275" s="102"/>
      <c r="EOB275" s="102"/>
      <c r="EOC275" s="102"/>
      <c r="EOD275" s="102"/>
      <c r="EOE275" s="102"/>
      <c r="EOF275" s="102"/>
      <c r="EOG275" s="102"/>
      <c r="EOH275" s="102"/>
      <c r="EOI275" s="102"/>
      <c r="EOJ275" s="102"/>
      <c r="EOK275" s="102"/>
      <c r="EOL275" s="102"/>
      <c r="EOM275" s="102"/>
      <c r="EON275" s="102"/>
      <c r="EOO275" s="102"/>
      <c r="EOP275" s="102"/>
      <c r="EOQ275" s="102"/>
      <c r="EOR275" s="102"/>
      <c r="EOS275" s="102"/>
      <c r="EOT275" s="102"/>
      <c r="EOU275" s="102"/>
      <c r="EOV275" s="102"/>
      <c r="EOW275" s="102"/>
      <c r="EOX275" s="102"/>
      <c r="EOY275" s="102"/>
      <c r="EOZ275" s="102"/>
      <c r="EPA275" s="102"/>
      <c r="EPB275" s="102"/>
      <c r="EPC275" s="102"/>
      <c r="EPD275" s="102"/>
      <c r="EPE275" s="102"/>
      <c r="EPF275" s="102"/>
      <c r="EPG275" s="102"/>
      <c r="EPH275" s="102"/>
      <c r="EPI275" s="102"/>
      <c r="EPJ275" s="102"/>
      <c r="EPK275" s="102"/>
      <c r="EPL275" s="102"/>
      <c r="EPM275" s="102"/>
      <c r="EPN275" s="102"/>
      <c r="EPO275" s="102"/>
      <c r="EPP275" s="102"/>
      <c r="EPQ275" s="102"/>
      <c r="EPR275" s="102"/>
      <c r="EPS275" s="102"/>
      <c r="EPT275" s="102"/>
      <c r="EPU275" s="102"/>
      <c r="EPV275" s="102"/>
      <c r="EPW275" s="102"/>
      <c r="EPX275" s="102"/>
      <c r="EPY275" s="102"/>
      <c r="EPZ275" s="102"/>
      <c r="EQA275" s="102"/>
      <c r="EQB275" s="102"/>
      <c r="EQC275" s="102"/>
      <c r="EQD275" s="102"/>
      <c r="EQE275" s="102"/>
      <c r="EQF275" s="102"/>
      <c r="EQG275" s="102"/>
      <c r="EQH275" s="102"/>
      <c r="EQI275" s="102"/>
      <c r="EQJ275" s="102"/>
      <c r="EQK275" s="102"/>
      <c r="EQL275" s="102"/>
      <c r="EQM275" s="102"/>
      <c r="EQN275" s="102"/>
      <c r="EQO275" s="102"/>
      <c r="EQP275" s="102"/>
      <c r="EQQ275" s="102"/>
      <c r="EQR275" s="102"/>
      <c r="EQS275" s="102"/>
      <c r="EQT275" s="102"/>
      <c r="EQU275" s="102"/>
      <c r="EQV275" s="102"/>
      <c r="EQW275" s="102"/>
      <c r="EQX275" s="102"/>
      <c r="EQY275" s="102"/>
      <c r="EQZ275" s="102"/>
      <c r="ERA275" s="102"/>
      <c r="ERB275" s="102"/>
      <c r="ERC275" s="102"/>
      <c r="ERD275" s="102"/>
      <c r="ERE275" s="102"/>
      <c r="ERF275" s="102"/>
      <c r="ERG275" s="102"/>
      <c r="ERH275" s="102"/>
      <c r="ERI275" s="102"/>
      <c r="ERJ275" s="102"/>
      <c r="ERK275" s="102"/>
      <c r="ERL275" s="102"/>
      <c r="ERM275" s="102"/>
      <c r="ERN275" s="102"/>
      <c r="ERO275" s="102"/>
      <c r="ERP275" s="102"/>
      <c r="ERQ275" s="102"/>
      <c r="ERR275" s="102"/>
      <c r="ERS275" s="102"/>
      <c r="ERT275" s="102"/>
      <c r="ERU275" s="102"/>
      <c r="ERV275" s="102"/>
      <c r="ERW275" s="102"/>
      <c r="ERX275" s="102"/>
      <c r="ERY275" s="102"/>
      <c r="ERZ275" s="102"/>
      <c r="ESA275" s="102"/>
      <c r="ESB275" s="102"/>
      <c r="ESC275" s="102"/>
      <c r="ESD275" s="102"/>
      <c r="ESE275" s="102"/>
      <c r="ESF275" s="102"/>
      <c r="ESG275" s="102"/>
      <c r="ESH275" s="102"/>
      <c r="ESI275" s="102"/>
      <c r="ESJ275" s="102"/>
      <c r="ESK275" s="102"/>
      <c r="ESL275" s="102"/>
      <c r="ESM275" s="102"/>
      <c r="ESN275" s="102"/>
      <c r="ESO275" s="102"/>
      <c r="ESP275" s="102"/>
      <c r="ESQ275" s="102"/>
      <c r="ESR275" s="102"/>
      <c r="ESS275" s="102"/>
      <c r="EST275" s="102"/>
      <c r="ESU275" s="102"/>
      <c r="ESV275" s="102"/>
      <c r="ESW275" s="102"/>
      <c r="ESX275" s="102"/>
      <c r="ESY275" s="102"/>
      <c r="ESZ275" s="102"/>
      <c r="ETA275" s="102"/>
      <c r="ETB275" s="102"/>
      <c r="ETC275" s="102"/>
      <c r="ETD275" s="102"/>
      <c r="ETE275" s="102"/>
      <c r="ETF275" s="102"/>
      <c r="ETG275" s="102"/>
      <c r="ETH275" s="102"/>
      <c r="ETI275" s="102"/>
      <c r="ETJ275" s="102"/>
      <c r="ETK275" s="102"/>
      <c r="ETL275" s="102"/>
      <c r="ETM275" s="102"/>
      <c r="ETN275" s="102"/>
      <c r="ETO275" s="102"/>
      <c r="ETP275" s="102"/>
      <c r="ETQ275" s="102"/>
      <c r="ETR275" s="102"/>
      <c r="ETS275" s="102"/>
      <c r="ETT275" s="102"/>
      <c r="ETU275" s="102"/>
      <c r="ETV275" s="102"/>
      <c r="ETW275" s="102"/>
      <c r="ETX275" s="102"/>
      <c r="ETY275" s="102"/>
      <c r="ETZ275" s="102"/>
      <c r="EUA275" s="102"/>
      <c r="EUB275" s="102"/>
      <c r="EUC275" s="102"/>
      <c r="EUD275" s="102"/>
      <c r="EUE275" s="102"/>
      <c r="EUF275" s="102"/>
      <c r="EUG275" s="102"/>
      <c r="EUH275" s="102"/>
      <c r="EUI275" s="102"/>
      <c r="EUJ275" s="102"/>
      <c r="EUK275" s="102"/>
      <c r="EUL275" s="102"/>
      <c r="EUM275" s="102"/>
      <c r="EUN275" s="102"/>
      <c r="EUO275" s="102"/>
      <c r="EUP275" s="102"/>
      <c r="EUQ275" s="102"/>
      <c r="EUR275" s="102"/>
      <c r="EUS275" s="102"/>
      <c r="EUT275" s="102"/>
      <c r="EUU275" s="102"/>
      <c r="EUV275" s="102"/>
      <c r="EUW275" s="102"/>
      <c r="EUX275" s="102"/>
      <c r="EUY275" s="102"/>
      <c r="EUZ275" s="102"/>
      <c r="EVA275" s="102"/>
      <c r="EVB275" s="102"/>
      <c r="EVC275" s="102"/>
      <c r="EVD275" s="102"/>
      <c r="EVE275" s="102"/>
      <c r="EVF275" s="102"/>
      <c r="EVG275" s="102"/>
      <c r="EVH275" s="102"/>
      <c r="EVI275" s="102"/>
      <c r="EVJ275" s="102"/>
      <c r="EVK275" s="102"/>
      <c r="EVL275" s="102"/>
      <c r="EVM275" s="102"/>
      <c r="EVN275" s="102"/>
      <c r="EVO275" s="102"/>
      <c r="EVP275" s="102"/>
      <c r="EVQ275" s="102"/>
      <c r="EVR275" s="102"/>
      <c r="EVS275" s="102"/>
      <c r="EVT275" s="102"/>
      <c r="EVU275" s="102"/>
      <c r="EVV275" s="102"/>
      <c r="EVW275" s="102"/>
      <c r="EVX275" s="102"/>
      <c r="EVY275" s="102"/>
      <c r="EVZ275" s="102"/>
      <c r="EWA275" s="102"/>
      <c r="EWB275" s="102"/>
      <c r="EWC275" s="102"/>
      <c r="EWD275" s="102"/>
      <c r="EWE275" s="102"/>
      <c r="EWF275" s="102"/>
      <c r="EWG275" s="102"/>
      <c r="EWH275" s="102"/>
      <c r="EWI275" s="102"/>
      <c r="EWJ275" s="102"/>
      <c r="EWK275" s="102"/>
      <c r="EWL275" s="102"/>
      <c r="EWM275" s="102"/>
      <c r="EWN275" s="102"/>
      <c r="EWO275" s="102"/>
      <c r="EWP275" s="102"/>
      <c r="EWQ275" s="102"/>
      <c r="EWR275" s="102"/>
      <c r="EWS275" s="102"/>
      <c r="EWT275" s="102"/>
      <c r="EWU275" s="102"/>
      <c r="EWV275" s="102"/>
      <c r="EWW275" s="102"/>
      <c r="EWX275" s="102"/>
      <c r="EWY275" s="102"/>
      <c r="EWZ275" s="102"/>
      <c r="EXA275" s="102"/>
      <c r="EXB275" s="102"/>
      <c r="EXC275" s="102"/>
      <c r="EXD275" s="102"/>
      <c r="EXE275" s="102"/>
      <c r="EXF275" s="102"/>
      <c r="EXG275" s="102"/>
      <c r="EXH275" s="102"/>
      <c r="EXI275" s="102"/>
      <c r="EXJ275" s="102"/>
      <c r="EXK275" s="102"/>
      <c r="EXL275" s="102"/>
      <c r="EXM275" s="102"/>
      <c r="EXN275" s="102"/>
      <c r="EXO275" s="102"/>
      <c r="EXP275" s="102"/>
      <c r="EXQ275" s="102"/>
      <c r="EXR275" s="102"/>
      <c r="EXS275" s="102"/>
      <c r="EXT275" s="102"/>
      <c r="EXU275" s="102"/>
      <c r="EXV275" s="102"/>
      <c r="EXW275" s="102"/>
      <c r="EXX275" s="102"/>
      <c r="EXY275" s="102"/>
      <c r="EXZ275" s="102"/>
      <c r="EYA275" s="102"/>
      <c r="EYB275" s="102"/>
      <c r="EYC275" s="102"/>
      <c r="EYD275" s="102"/>
      <c r="EYE275" s="102"/>
      <c r="EYF275" s="102"/>
      <c r="EYG275" s="102"/>
      <c r="EYH275" s="102"/>
      <c r="EYI275" s="102"/>
      <c r="EYJ275" s="102"/>
      <c r="EYK275" s="102"/>
      <c r="EYL275" s="102"/>
      <c r="EYM275" s="102"/>
      <c r="EYN275" s="102"/>
      <c r="EYO275" s="102"/>
      <c r="EYP275" s="102"/>
      <c r="EYQ275" s="102"/>
      <c r="EYR275" s="102"/>
      <c r="EYS275" s="102"/>
      <c r="EYT275" s="102"/>
      <c r="EYU275" s="102"/>
      <c r="EYV275" s="102"/>
      <c r="EYW275" s="102"/>
      <c r="EYX275" s="102"/>
      <c r="EYY275" s="102"/>
      <c r="EYZ275" s="102"/>
      <c r="EZA275" s="102"/>
      <c r="EZB275" s="102"/>
      <c r="EZC275" s="102"/>
      <c r="EZD275" s="102"/>
      <c r="EZE275" s="102"/>
      <c r="EZF275" s="102"/>
      <c r="EZG275" s="102"/>
      <c r="EZH275" s="102"/>
      <c r="EZI275" s="102"/>
      <c r="EZJ275" s="102"/>
      <c r="EZK275" s="102"/>
      <c r="EZL275" s="102"/>
      <c r="EZM275" s="102"/>
      <c r="EZN275" s="102"/>
      <c r="EZO275" s="102"/>
      <c r="EZP275" s="102"/>
      <c r="EZQ275" s="102"/>
      <c r="EZR275" s="102"/>
      <c r="EZS275" s="102"/>
      <c r="EZT275" s="102"/>
      <c r="EZU275" s="102"/>
      <c r="EZV275" s="102"/>
      <c r="EZW275" s="102"/>
      <c r="EZX275" s="102"/>
      <c r="EZY275" s="102"/>
      <c r="EZZ275" s="102"/>
      <c r="FAA275" s="102"/>
      <c r="FAB275" s="102"/>
      <c r="FAC275" s="102"/>
      <c r="FAD275" s="102"/>
      <c r="FAE275" s="102"/>
      <c r="FAF275" s="102"/>
      <c r="FAG275" s="102"/>
      <c r="FAH275" s="102"/>
      <c r="FAI275" s="102"/>
      <c r="FAJ275" s="102"/>
      <c r="FAK275" s="102"/>
      <c r="FAL275" s="102"/>
      <c r="FAM275" s="102"/>
      <c r="FAN275" s="102"/>
      <c r="FAO275" s="102"/>
      <c r="FAP275" s="102"/>
      <c r="FAQ275" s="102"/>
      <c r="FAR275" s="102"/>
      <c r="FAS275" s="102"/>
      <c r="FAT275" s="102"/>
      <c r="FAU275" s="102"/>
      <c r="FAV275" s="102"/>
      <c r="FAW275" s="102"/>
      <c r="FAX275" s="102"/>
      <c r="FAY275" s="102"/>
      <c r="FAZ275" s="102"/>
      <c r="FBA275" s="102"/>
      <c r="FBB275" s="102"/>
      <c r="FBC275" s="102"/>
      <c r="FBD275" s="102"/>
      <c r="FBE275" s="102"/>
      <c r="FBF275" s="102"/>
      <c r="FBG275" s="102"/>
      <c r="FBH275" s="102"/>
      <c r="FBI275" s="102"/>
      <c r="FBJ275" s="102"/>
      <c r="FBK275" s="102"/>
      <c r="FBL275" s="102"/>
      <c r="FBM275" s="102"/>
      <c r="FBN275" s="102"/>
      <c r="FBO275" s="102"/>
      <c r="FBP275" s="102"/>
      <c r="FBQ275" s="102"/>
      <c r="FBR275" s="102"/>
      <c r="FBS275" s="102"/>
      <c r="FBT275" s="102"/>
      <c r="FBU275" s="102"/>
      <c r="FBV275" s="102"/>
      <c r="FBW275" s="102"/>
      <c r="FBX275" s="102"/>
      <c r="FBY275" s="102"/>
      <c r="FBZ275" s="102"/>
      <c r="FCA275" s="102"/>
      <c r="FCB275" s="102"/>
      <c r="FCC275" s="102"/>
      <c r="FCD275" s="102"/>
      <c r="FCE275" s="102"/>
      <c r="FCF275" s="102"/>
      <c r="FCG275" s="102"/>
      <c r="FCH275" s="102"/>
      <c r="FCI275" s="102"/>
      <c r="FCJ275" s="102"/>
      <c r="FCK275" s="102"/>
      <c r="FCL275" s="102"/>
      <c r="FCM275" s="102"/>
      <c r="FCN275" s="102"/>
      <c r="FCO275" s="102"/>
      <c r="FCP275" s="102"/>
      <c r="FCQ275" s="102"/>
      <c r="FCR275" s="102"/>
      <c r="FCS275" s="102"/>
      <c r="FCT275" s="102"/>
      <c r="FCU275" s="102"/>
      <c r="FCV275" s="102"/>
      <c r="FCW275" s="102"/>
      <c r="FCX275" s="102"/>
      <c r="FCY275" s="102"/>
      <c r="FCZ275" s="102"/>
      <c r="FDA275" s="102"/>
      <c r="FDB275" s="102"/>
      <c r="FDC275" s="102"/>
      <c r="FDD275" s="102"/>
      <c r="FDE275" s="102"/>
      <c r="FDF275" s="102"/>
      <c r="FDG275" s="102"/>
      <c r="FDH275" s="102"/>
      <c r="FDI275" s="102"/>
      <c r="FDJ275" s="102"/>
      <c r="FDK275" s="102"/>
      <c r="FDL275" s="102"/>
      <c r="FDM275" s="102"/>
      <c r="FDN275" s="102"/>
      <c r="FDO275" s="102"/>
      <c r="FDP275" s="102"/>
      <c r="FDQ275" s="102"/>
      <c r="FDR275" s="102"/>
      <c r="FDS275" s="102"/>
      <c r="FDT275" s="102"/>
      <c r="FDU275" s="102"/>
      <c r="FDV275" s="102"/>
      <c r="FDW275" s="102"/>
      <c r="FDX275" s="102"/>
      <c r="FDY275" s="102"/>
      <c r="FDZ275" s="102"/>
      <c r="FEA275" s="102"/>
      <c r="FEB275" s="102"/>
      <c r="FEC275" s="102"/>
      <c r="FED275" s="102"/>
      <c r="FEE275" s="102"/>
      <c r="FEF275" s="102"/>
      <c r="FEG275" s="102"/>
      <c r="FEH275" s="102"/>
      <c r="FEI275" s="102"/>
      <c r="FEJ275" s="102"/>
      <c r="FEK275" s="102"/>
      <c r="FEL275" s="102"/>
      <c r="FEM275" s="102"/>
      <c r="FEN275" s="102"/>
      <c r="FEO275" s="102"/>
      <c r="FEP275" s="102"/>
      <c r="FEQ275" s="102"/>
      <c r="FER275" s="102"/>
      <c r="FES275" s="102"/>
      <c r="FET275" s="102"/>
      <c r="FEU275" s="102"/>
      <c r="FEV275" s="102"/>
      <c r="FEW275" s="102"/>
      <c r="FEX275" s="102"/>
      <c r="FEY275" s="102"/>
      <c r="FEZ275" s="102"/>
      <c r="FFA275" s="102"/>
      <c r="FFB275" s="102"/>
      <c r="FFC275" s="102"/>
      <c r="FFD275" s="102"/>
      <c r="FFE275" s="102"/>
      <c r="FFF275" s="102"/>
      <c r="FFG275" s="102"/>
      <c r="FFH275" s="102"/>
      <c r="FFI275" s="102"/>
      <c r="FFJ275" s="102"/>
      <c r="FFK275" s="102"/>
      <c r="FFL275" s="102"/>
      <c r="FFM275" s="102"/>
      <c r="FFN275" s="102"/>
      <c r="FFO275" s="102"/>
      <c r="FFP275" s="102"/>
      <c r="FFQ275" s="102"/>
      <c r="FFR275" s="102"/>
      <c r="FFS275" s="102"/>
      <c r="FFT275" s="102"/>
      <c r="FFU275" s="102"/>
      <c r="FFV275" s="102"/>
      <c r="FFW275" s="102"/>
      <c r="FFX275" s="102"/>
      <c r="FFY275" s="102"/>
      <c r="FFZ275" s="102"/>
      <c r="FGA275" s="102"/>
      <c r="FGB275" s="102"/>
      <c r="FGC275" s="102"/>
      <c r="FGD275" s="102"/>
      <c r="FGE275" s="102"/>
      <c r="FGF275" s="102"/>
      <c r="FGG275" s="102"/>
      <c r="FGH275" s="102"/>
      <c r="FGI275" s="102"/>
      <c r="FGJ275" s="102"/>
      <c r="FGK275" s="102"/>
      <c r="FGL275" s="102"/>
      <c r="FGM275" s="102"/>
      <c r="FGN275" s="102"/>
      <c r="FGO275" s="102"/>
      <c r="FGP275" s="102"/>
      <c r="FGQ275" s="102"/>
      <c r="FGR275" s="102"/>
      <c r="FGS275" s="102"/>
      <c r="FGT275" s="102"/>
      <c r="FGU275" s="102"/>
      <c r="FGV275" s="102"/>
      <c r="FGW275" s="102"/>
      <c r="FGX275" s="102"/>
      <c r="FGY275" s="102"/>
      <c r="FGZ275" s="102"/>
      <c r="FHA275" s="102"/>
      <c r="FHB275" s="102"/>
      <c r="FHC275" s="102"/>
      <c r="FHD275" s="102"/>
      <c r="FHE275" s="102"/>
      <c r="FHF275" s="102"/>
      <c r="FHG275" s="102"/>
      <c r="FHH275" s="102"/>
      <c r="FHI275" s="102"/>
      <c r="FHJ275" s="102"/>
      <c r="FHK275" s="102"/>
      <c r="FHL275" s="102"/>
      <c r="FHM275" s="102"/>
      <c r="FHN275" s="102"/>
      <c r="FHO275" s="102"/>
      <c r="FHP275" s="102"/>
      <c r="FHQ275" s="102"/>
      <c r="FHR275" s="102"/>
      <c r="FHS275" s="102"/>
      <c r="FHT275" s="102"/>
      <c r="FHU275" s="102"/>
      <c r="FHV275" s="102"/>
      <c r="FHW275" s="102"/>
      <c r="FHX275" s="102"/>
      <c r="FHY275" s="102"/>
      <c r="FHZ275" s="102"/>
      <c r="FIA275" s="102"/>
      <c r="FIB275" s="102"/>
      <c r="FIC275" s="102"/>
      <c r="FID275" s="102"/>
      <c r="FIE275" s="102"/>
      <c r="FIF275" s="102"/>
      <c r="FIG275" s="102"/>
      <c r="FIH275" s="102"/>
      <c r="FII275" s="102"/>
      <c r="FIJ275" s="102"/>
      <c r="FIK275" s="102"/>
      <c r="FIL275" s="102"/>
      <c r="FIM275" s="102"/>
      <c r="FIN275" s="102"/>
      <c r="FIO275" s="102"/>
      <c r="FIP275" s="102"/>
      <c r="FIQ275" s="102"/>
      <c r="FIR275" s="102"/>
      <c r="FIS275" s="102"/>
      <c r="FIT275" s="102"/>
      <c r="FIU275" s="102"/>
      <c r="FIV275" s="102"/>
      <c r="FIW275" s="102"/>
      <c r="FIX275" s="102"/>
      <c r="FIY275" s="102"/>
      <c r="FIZ275" s="102"/>
      <c r="FJA275" s="102"/>
      <c r="FJB275" s="102"/>
      <c r="FJC275" s="102"/>
      <c r="FJD275" s="102"/>
      <c r="FJE275" s="102"/>
      <c r="FJF275" s="102"/>
      <c r="FJG275" s="102"/>
      <c r="FJH275" s="102"/>
      <c r="FJI275" s="102"/>
      <c r="FJJ275" s="102"/>
      <c r="FJK275" s="102"/>
      <c r="FJL275" s="102"/>
      <c r="FJM275" s="102"/>
      <c r="FJN275" s="102"/>
      <c r="FJO275" s="102"/>
      <c r="FJP275" s="102"/>
      <c r="FJQ275" s="102"/>
      <c r="FJR275" s="102"/>
      <c r="FJS275" s="102"/>
      <c r="FJT275" s="102"/>
      <c r="FJU275" s="102"/>
      <c r="FJV275" s="102"/>
      <c r="FJW275" s="102"/>
      <c r="FJX275" s="102"/>
      <c r="FJY275" s="102"/>
      <c r="FJZ275" s="102"/>
      <c r="FKA275" s="102"/>
      <c r="FKB275" s="102"/>
      <c r="FKC275" s="102"/>
      <c r="FKD275" s="102"/>
      <c r="FKE275" s="102"/>
      <c r="FKF275" s="102"/>
      <c r="FKG275" s="102"/>
      <c r="FKH275" s="102"/>
      <c r="FKI275" s="102"/>
      <c r="FKJ275" s="102"/>
      <c r="FKK275" s="102"/>
      <c r="FKL275" s="102"/>
      <c r="FKM275" s="102"/>
      <c r="FKN275" s="102"/>
      <c r="FKO275" s="102"/>
      <c r="FKP275" s="102"/>
      <c r="FKQ275" s="102"/>
      <c r="FKR275" s="102"/>
      <c r="FKS275" s="102"/>
      <c r="FKT275" s="102"/>
      <c r="FKU275" s="102"/>
      <c r="FKV275" s="102"/>
      <c r="FKW275" s="102"/>
      <c r="FKX275" s="102"/>
      <c r="FKY275" s="102"/>
      <c r="FKZ275" s="102"/>
      <c r="FLA275" s="102"/>
      <c r="FLB275" s="102"/>
      <c r="FLC275" s="102"/>
      <c r="FLD275" s="102"/>
      <c r="FLE275" s="102"/>
      <c r="FLF275" s="102"/>
      <c r="FLG275" s="102"/>
      <c r="FLH275" s="102"/>
      <c r="FLI275" s="102"/>
      <c r="FLJ275" s="102"/>
      <c r="FLK275" s="102"/>
      <c r="FLL275" s="102"/>
      <c r="FLM275" s="102"/>
      <c r="FLN275" s="102"/>
      <c r="FLO275" s="102"/>
      <c r="FLP275" s="102"/>
      <c r="FLQ275" s="102"/>
      <c r="FLR275" s="102"/>
      <c r="FLS275" s="102"/>
      <c r="FLT275" s="102"/>
      <c r="FLU275" s="102"/>
      <c r="FLV275" s="102"/>
      <c r="FLW275" s="102"/>
      <c r="FLX275" s="102"/>
      <c r="FLY275" s="102"/>
      <c r="FLZ275" s="102"/>
      <c r="FMA275" s="102"/>
      <c r="FMB275" s="102"/>
      <c r="FMC275" s="102"/>
      <c r="FMD275" s="102"/>
      <c r="FME275" s="102"/>
      <c r="FMF275" s="102"/>
      <c r="FMG275" s="102"/>
      <c r="FMH275" s="102"/>
      <c r="FMI275" s="102"/>
      <c r="FMJ275" s="102"/>
      <c r="FMK275" s="102"/>
      <c r="FML275" s="102"/>
      <c r="FMM275" s="102"/>
      <c r="FMN275" s="102"/>
      <c r="FMO275" s="102"/>
      <c r="FMP275" s="102"/>
      <c r="FMQ275" s="102"/>
      <c r="FMR275" s="102"/>
      <c r="FMS275" s="102"/>
      <c r="FMT275" s="102"/>
      <c r="FMU275" s="102"/>
      <c r="FMV275" s="102"/>
      <c r="FMW275" s="102"/>
      <c r="FMX275" s="102"/>
      <c r="FMY275" s="102"/>
      <c r="FMZ275" s="102"/>
      <c r="FNA275" s="102"/>
      <c r="FNB275" s="102"/>
      <c r="FNC275" s="102"/>
      <c r="FND275" s="102"/>
      <c r="FNE275" s="102"/>
      <c r="FNF275" s="102"/>
      <c r="FNG275" s="102"/>
      <c r="FNH275" s="102"/>
      <c r="FNI275" s="102"/>
      <c r="FNJ275" s="102"/>
      <c r="FNK275" s="102"/>
      <c r="FNL275" s="102"/>
      <c r="FNM275" s="102"/>
      <c r="FNN275" s="102"/>
      <c r="FNO275" s="102"/>
      <c r="FNP275" s="102"/>
      <c r="FNQ275" s="102"/>
      <c r="FNR275" s="102"/>
      <c r="FNS275" s="102"/>
      <c r="FNT275" s="102"/>
      <c r="FNU275" s="102"/>
      <c r="FNV275" s="102"/>
      <c r="FNW275" s="102"/>
      <c r="FNX275" s="102"/>
      <c r="FNY275" s="102"/>
      <c r="FNZ275" s="102"/>
      <c r="FOA275" s="102"/>
      <c r="FOB275" s="102"/>
      <c r="FOC275" s="102"/>
      <c r="FOD275" s="102"/>
      <c r="FOE275" s="102"/>
      <c r="FOF275" s="102"/>
      <c r="FOG275" s="102"/>
      <c r="FOH275" s="102"/>
      <c r="FOI275" s="102"/>
      <c r="FOJ275" s="102"/>
      <c r="FOK275" s="102"/>
      <c r="FOL275" s="102"/>
      <c r="FOM275" s="102"/>
      <c r="FON275" s="102"/>
      <c r="FOO275" s="102"/>
      <c r="FOP275" s="102"/>
      <c r="FOQ275" s="102"/>
      <c r="FOR275" s="102"/>
      <c r="FOS275" s="102"/>
      <c r="FOT275" s="102"/>
      <c r="FOU275" s="102"/>
      <c r="FOV275" s="102"/>
      <c r="FOW275" s="102"/>
      <c r="FOX275" s="102"/>
      <c r="FOY275" s="102"/>
      <c r="FOZ275" s="102"/>
      <c r="FPA275" s="102"/>
      <c r="FPB275" s="102"/>
      <c r="FPC275" s="102"/>
      <c r="FPD275" s="102"/>
      <c r="FPE275" s="102"/>
      <c r="FPF275" s="102"/>
      <c r="FPG275" s="102"/>
      <c r="FPH275" s="102"/>
      <c r="FPI275" s="102"/>
      <c r="FPJ275" s="102"/>
      <c r="FPK275" s="102"/>
      <c r="FPL275" s="102"/>
      <c r="FPM275" s="102"/>
      <c r="FPN275" s="102"/>
      <c r="FPO275" s="102"/>
      <c r="FPP275" s="102"/>
      <c r="FPQ275" s="102"/>
      <c r="FPR275" s="102"/>
      <c r="FPS275" s="102"/>
      <c r="FPT275" s="102"/>
      <c r="FPU275" s="102"/>
      <c r="FPV275" s="102"/>
      <c r="FPW275" s="102"/>
      <c r="FPX275" s="102"/>
      <c r="FPY275" s="102"/>
      <c r="FPZ275" s="102"/>
      <c r="FQA275" s="102"/>
      <c r="FQB275" s="102"/>
      <c r="FQC275" s="102"/>
      <c r="FQD275" s="102"/>
      <c r="FQE275" s="102"/>
      <c r="FQF275" s="102"/>
      <c r="FQG275" s="102"/>
      <c r="FQH275" s="102"/>
      <c r="FQI275" s="102"/>
      <c r="FQJ275" s="102"/>
      <c r="FQK275" s="102"/>
      <c r="FQL275" s="102"/>
      <c r="FQM275" s="102"/>
      <c r="FQN275" s="102"/>
      <c r="FQO275" s="102"/>
      <c r="FQP275" s="102"/>
      <c r="FQQ275" s="102"/>
      <c r="FQR275" s="102"/>
      <c r="FQS275" s="102"/>
      <c r="FQT275" s="102"/>
      <c r="FQU275" s="102"/>
      <c r="FQV275" s="102"/>
      <c r="FQW275" s="102"/>
      <c r="FQX275" s="102"/>
      <c r="FQY275" s="102"/>
      <c r="FQZ275" s="102"/>
      <c r="FRA275" s="102"/>
      <c r="FRB275" s="102"/>
      <c r="FRC275" s="102"/>
      <c r="FRD275" s="102"/>
      <c r="FRE275" s="102"/>
      <c r="FRF275" s="102"/>
      <c r="FRG275" s="102"/>
      <c r="FRH275" s="102"/>
      <c r="FRI275" s="102"/>
      <c r="FRJ275" s="102"/>
      <c r="FRK275" s="102"/>
      <c r="FRL275" s="102"/>
      <c r="FRM275" s="102"/>
      <c r="FRN275" s="102"/>
      <c r="FRO275" s="102"/>
      <c r="FRP275" s="102"/>
      <c r="FRQ275" s="102"/>
      <c r="FRR275" s="102"/>
      <c r="FRS275" s="102"/>
      <c r="FRT275" s="102"/>
      <c r="FRU275" s="102"/>
      <c r="FRV275" s="102"/>
      <c r="FRW275" s="102"/>
      <c r="FRX275" s="102"/>
      <c r="FRY275" s="102"/>
      <c r="FRZ275" s="102"/>
      <c r="FSA275" s="102"/>
      <c r="FSB275" s="102"/>
      <c r="FSC275" s="102"/>
      <c r="FSD275" s="102"/>
      <c r="FSE275" s="102"/>
      <c r="FSF275" s="102"/>
      <c r="FSG275" s="102"/>
      <c r="FSH275" s="102"/>
      <c r="FSI275" s="102"/>
      <c r="FSJ275" s="102"/>
      <c r="FSK275" s="102"/>
      <c r="FSL275" s="102"/>
      <c r="FSM275" s="102"/>
      <c r="FSN275" s="102"/>
      <c r="FSO275" s="102"/>
      <c r="FSP275" s="102"/>
      <c r="FSQ275" s="102"/>
      <c r="FSR275" s="102"/>
      <c r="FSS275" s="102"/>
      <c r="FST275" s="102"/>
      <c r="FSU275" s="102"/>
      <c r="FSV275" s="102"/>
      <c r="FSW275" s="102"/>
      <c r="FSX275" s="102"/>
      <c r="FSY275" s="102"/>
      <c r="FSZ275" s="102"/>
      <c r="FTA275" s="102"/>
      <c r="FTB275" s="102"/>
      <c r="FTC275" s="102"/>
      <c r="FTD275" s="102"/>
      <c r="FTE275" s="102"/>
      <c r="FTF275" s="102"/>
      <c r="FTG275" s="102"/>
      <c r="FTH275" s="102"/>
      <c r="FTI275" s="102"/>
      <c r="FTJ275" s="102"/>
      <c r="FTK275" s="102"/>
      <c r="FTL275" s="102"/>
      <c r="FTM275" s="102"/>
      <c r="FTN275" s="102"/>
      <c r="FTO275" s="102"/>
      <c r="FTP275" s="102"/>
      <c r="FTQ275" s="102"/>
      <c r="FTR275" s="102"/>
      <c r="FTS275" s="102"/>
      <c r="FTT275" s="102"/>
      <c r="FTU275" s="102"/>
      <c r="FTV275" s="102"/>
      <c r="FTW275" s="102"/>
      <c r="FTX275" s="102"/>
      <c r="FTY275" s="102"/>
      <c r="FTZ275" s="102"/>
      <c r="FUA275" s="102"/>
      <c r="FUB275" s="102"/>
      <c r="FUC275" s="102"/>
      <c r="FUD275" s="102"/>
      <c r="FUE275" s="102"/>
      <c r="FUF275" s="102"/>
      <c r="FUG275" s="102"/>
      <c r="FUH275" s="102"/>
      <c r="FUI275" s="102"/>
      <c r="FUJ275" s="102"/>
      <c r="FUK275" s="102"/>
      <c r="FUL275" s="102"/>
      <c r="FUM275" s="102"/>
      <c r="FUN275" s="102"/>
      <c r="FUO275" s="102"/>
      <c r="FUP275" s="102"/>
      <c r="FUQ275" s="102"/>
      <c r="FUR275" s="102"/>
      <c r="FUS275" s="102"/>
      <c r="FUT275" s="102"/>
      <c r="FUU275" s="102"/>
      <c r="FUV275" s="102"/>
      <c r="FUW275" s="102"/>
      <c r="FUX275" s="102"/>
      <c r="FUY275" s="102"/>
      <c r="FUZ275" s="102"/>
      <c r="FVA275" s="102"/>
      <c r="FVB275" s="102"/>
      <c r="FVC275" s="102"/>
      <c r="FVD275" s="102"/>
      <c r="FVE275" s="102"/>
      <c r="FVF275" s="102"/>
      <c r="FVG275" s="102"/>
      <c r="FVH275" s="102"/>
      <c r="FVI275" s="102"/>
      <c r="FVJ275" s="102"/>
      <c r="FVK275" s="102"/>
      <c r="FVL275" s="102"/>
      <c r="FVM275" s="102"/>
      <c r="FVN275" s="102"/>
      <c r="FVO275" s="102"/>
      <c r="FVP275" s="102"/>
      <c r="FVQ275" s="102"/>
      <c r="FVR275" s="102"/>
      <c r="FVS275" s="102"/>
      <c r="FVT275" s="102"/>
      <c r="FVU275" s="102"/>
      <c r="FVV275" s="102"/>
      <c r="FVW275" s="102"/>
      <c r="FVX275" s="102"/>
      <c r="FVY275" s="102"/>
      <c r="FVZ275" s="102"/>
      <c r="FWA275" s="102"/>
      <c r="FWB275" s="102"/>
      <c r="FWC275" s="102"/>
      <c r="FWD275" s="102"/>
      <c r="FWE275" s="102"/>
      <c r="FWF275" s="102"/>
      <c r="FWG275" s="102"/>
      <c r="FWH275" s="102"/>
      <c r="FWI275" s="102"/>
      <c r="FWJ275" s="102"/>
      <c r="FWK275" s="102"/>
      <c r="FWL275" s="102"/>
      <c r="FWM275" s="102"/>
      <c r="FWN275" s="102"/>
      <c r="FWO275" s="102"/>
      <c r="FWP275" s="102"/>
      <c r="FWQ275" s="102"/>
      <c r="FWR275" s="102"/>
      <c r="FWS275" s="102"/>
      <c r="FWT275" s="102"/>
      <c r="FWU275" s="102"/>
      <c r="FWV275" s="102"/>
      <c r="FWW275" s="102"/>
      <c r="FWX275" s="102"/>
      <c r="FWY275" s="102"/>
      <c r="FWZ275" s="102"/>
      <c r="FXA275" s="102"/>
      <c r="FXB275" s="102"/>
      <c r="FXC275" s="102"/>
      <c r="FXD275" s="102"/>
      <c r="FXE275" s="102"/>
      <c r="FXF275" s="102"/>
      <c r="FXG275" s="102"/>
      <c r="FXH275" s="102"/>
      <c r="FXI275" s="102"/>
      <c r="FXJ275" s="102"/>
      <c r="FXK275" s="102"/>
      <c r="FXL275" s="102"/>
      <c r="FXM275" s="102"/>
      <c r="FXN275" s="102"/>
      <c r="FXO275" s="102"/>
      <c r="FXP275" s="102"/>
      <c r="FXQ275" s="102"/>
      <c r="FXR275" s="102"/>
      <c r="FXS275" s="102"/>
      <c r="FXT275" s="102"/>
      <c r="FXU275" s="102"/>
      <c r="FXV275" s="102"/>
      <c r="FXW275" s="102"/>
      <c r="FXX275" s="102"/>
      <c r="FXY275" s="102"/>
      <c r="FXZ275" s="102"/>
      <c r="FYA275" s="102"/>
      <c r="FYB275" s="102"/>
      <c r="FYC275" s="102"/>
      <c r="FYD275" s="102"/>
      <c r="FYE275" s="102"/>
      <c r="FYF275" s="102"/>
      <c r="FYG275" s="102"/>
      <c r="FYH275" s="102"/>
      <c r="FYI275" s="102"/>
      <c r="FYJ275" s="102"/>
      <c r="FYK275" s="102"/>
      <c r="FYL275" s="102"/>
      <c r="FYM275" s="102"/>
      <c r="FYN275" s="102"/>
      <c r="FYO275" s="102"/>
      <c r="FYP275" s="102"/>
      <c r="FYQ275" s="102"/>
      <c r="FYR275" s="102"/>
      <c r="FYS275" s="102"/>
      <c r="FYT275" s="102"/>
      <c r="FYU275" s="102"/>
      <c r="FYV275" s="102"/>
      <c r="FYW275" s="102"/>
      <c r="FYX275" s="102"/>
      <c r="FYY275" s="102"/>
      <c r="FYZ275" s="102"/>
      <c r="FZA275" s="102"/>
      <c r="FZB275" s="102"/>
      <c r="FZC275" s="102"/>
      <c r="FZD275" s="102"/>
      <c r="FZE275" s="102"/>
      <c r="FZF275" s="102"/>
      <c r="FZG275" s="102"/>
      <c r="FZH275" s="102"/>
      <c r="FZI275" s="102"/>
      <c r="FZJ275" s="102"/>
      <c r="FZK275" s="102"/>
      <c r="FZL275" s="102"/>
      <c r="FZM275" s="102"/>
      <c r="FZN275" s="102"/>
      <c r="FZO275" s="102"/>
      <c r="FZP275" s="102"/>
      <c r="FZQ275" s="102"/>
      <c r="FZR275" s="102"/>
      <c r="FZS275" s="102"/>
      <c r="FZT275" s="102"/>
      <c r="FZU275" s="102"/>
      <c r="FZV275" s="102"/>
      <c r="FZW275" s="102"/>
      <c r="FZX275" s="102"/>
      <c r="FZY275" s="102"/>
      <c r="FZZ275" s="102"/>
      <c r="GAA275" s="102"/>
      <c r="GAB275" s="102"/>
      <c r="GAC275" s="102"/>
      <c r="GAD275" s="102"/>
      <c r="GAE275" s="102"/>
      <c r="GAF275" s="102"/>
      <c r="GAG275" s="102"/>
      <c r="GAH275" s="102"/>
      <c r="GAI275" s="102"/>
      <c r="GAJ275" s="102"/>
      <c r="GAK275" s="102"/>
      <c r="GAL275" s="102"/>
      <c r="GAM275" s="102"/>
      <c r="GAN275" s="102"/>
      <c r="GAO275" s="102"/>
      <c r="GAP275" s="102"/>
      <c r="GAQ275" s="102"/>
      <c r="GAR275" s="102"/>
      <c r="GAS275" s="102"/>
      <c r="GAT275" s="102"/>
      <c r="GAU275" s="102"/>
      <c r="GAV275" s="102"/>
      <c r="GAW275" s="102"/>
      <c r="GAX275" s="102"/>
      <c r="GAY275" s="102"/>
      <c r="GAZ275" s="102"/>
      <c r="GBA275" s="102"/>
      <c r="GBB275" s="102"/>
      <c r="GBC275" s="102"/>
      <c r="GBD275" s="102"/>
      <c r="GBE275" s="102"/>
      <c r="GBF275" s="102"/>
      <c r="GBG275" s="102"/>
      <c r="GBH275" s="102"/>
      <c r="GBI275" s="102"/>
      <c r="GBJ275" s="102"/>
      <c r="GBK275" s="102"/>
      <c r="GBL275" s="102"/>
      <c r="GBM275" s="102"/>
      <c r="GBN275" s="102"/>
      <c r="GBO275" s="102"/>
      <c r="GBP275" s="102"/>
      <c r="GBQ275" s="102"/>
      <c r="GBR275" s="102"/>
      <c r="GBS275" s="102"/>
      <c r="GBT275" s="102"/>
      <c r="GBU275" s="102"/>
      <c r="GBV275" s="102"/>
      <c r="GBW275" s="102"/>
      <c r="GBX275" s="102"/>
      <c r="GBY275" s="102"/>
      <c r="GBZ275" s="102"/>
      <c r="GCA275" s="102"/>
      <c r="GCB275" s="102"/>
      <c r="GCC275" s="102"/>
      <c r="GCD275" s="102"/>
      <c r="GCE275" s="102"/>
      <c r="GCF275" s="102"/>
      <c r="GCG275" s="102"/>
      <c r="GCH275" s="102"/>
      <c r="GCI275" s="102"/>
      <c r="GCJ275" s="102"/>
      <c r="GCK275" s="102"/>
      <c r="GCL275" s="102"/>
      <c r="GCM275" s="102"/>
      <c r="GCN275" s="102"/>
      <c r="GCO275" s="102"/>
      <c r="GCP275" s="102"/>
      <c r="GCQ275" s="102"/>
      <c r="GCR275" s="102"/>
      <c r="GCS275" s="102"/>
      <c r="GCT275" s="102"/>
      <c r="GCU275" s="102"/>
      <c r="GCV275" s="102"/>
      <c r="GCW275" s="102"/>
      <c r="GCX275" s="102"/>
      <c r="GCY275" s="102"/>
      <c r="GCZ275" s="102"/>
      <c r="GDA275" s="102"/>
      <c r="GDB275" s="102"/>
      <c r="GDC275" s="102"/>
      <c r="GDD275" s="102"/>
      <c r="GDE275" s="102"/>
      <c r="GDF275" s="102"/>
      <c r="GDG275" s="102"/>
      <c r="GDH275" s="102"/>
      <c r="GDI275" s="102"/>
      <c r="GDJ275" s="102"/>
      <c r="GDK275" s="102"/>
      <c r="GDL275" s="102"/>
      <c r="GDM275" s="102"/>
      <c r="GDN275" s="102"/>
      <c r="GDO275" s="102"/>
      <c r="GDP275" s="102"/>
      <c r="GDQ275" s="102"/>
      <c r="GDR275" s="102"/>
      <c r="GDS275" s="102"/>
      <c r="GDT275" s="102"/>
      <c r="GDU275" s="102"/>
      <c r="GDV275" s="102"/>
      <c r="GDW275" s="102"/>
      <c r="GDX275" s="102"/>
      <c r="GDY275" s="102"/>
      <c r="GDZ275" s="102"/>
      <c r="GEA275" s="102"/>
      <c r="GEB275" s="102"/>
      <c r="GEC275" s="102"/>
      <c r="GED275" s="102"/>
      <c r="GEE275" s="102"/>
      <c r="GEF275" s="102"/>
      <c r="GEG275" s="102"/>
      <c r="GEH275" s="102"/>
      <c r="GEI275" s="102"/>
      <c r="GEJ275" s="102"/>
      <c r="GEK275" s="102"/>
      <c r="GEL275" s="102"/>
      <c r="GEM275" s="102"/>
      <c r="GEN275" s="102"/>
      <c r="GEO275" s="102"/>
      <c r="GEP275" s="102"/>
      <c r="GEQ275" s="102"/>
      <c r="GER275" s="102"/>
      <c r="GES275" s="102"/>
      <c r="GET275" s="102"/>
      <c r="GEU275" s="102"/>
      <c r="GEV275" s="102"/>
      <c r="GEW275" s="102"/>
      <c r="GEX275" s="102"/>
      <c r="GEY275" s="102"/>
      <c r="GEZ275" s="102"/>
      <c r="GFA275" s="102"/>
      <c r="GFB275" s="102"/>
      <c r="GFC275" s="102"/>
      <c r="GFD275" s="102"/>
      <c r="GFE275" s="102"/>
      <c r="GFF275" s="102"/>
      <c r="GFG275" s="102"/>
      <c r="GFH275" s="102"/>
      <c r="GFI275" s="102"/>
      <c r="GFJ275" s="102"/>
      <c r="GFK275" s="102"/>
      <c r="GFL275" s="102"/>
      <c r="GFM275" s="102"/>
      <c r="GFN275" s="102"/>
      <c r="GFO275" s="102"/>
      <c r="GFP275" s="102"/>
      <c r="GFQ275" s="102"/>
      <c r="GFR275" s="102"/>
      <c r="GFS275" s="102"/>
      <c r="GFT275" s="102"/>
      <c r="GFU275" s="102"/>
      <c r="GFV275" s="102"/>
      <c r="GFW275" s="102"/>
      <c r="GFX275" s="102"/>
      <c r="GFY275" s="102"/>
      <c r="GFZ275" s="102"/>
      <c r="GGA275" s="102"/>
      <c r="GGB275" s="102"/>
      <c r="GGC275" s="102"/>
      <c r="GGD275" s="102"/>
      <c r="GGE275" s="102"/>
      <c r="GGF275" s="102"/>
      <c r="GGG275" s="102"/>
      <c r="GGH275" s="102"/>
      <c r="GGI275" s="102"/>
      <c r="GGJ275" s="102"/>
      <c r="GGK275" s="102"/>
      <c r="GGL275" s="102"/>
      <c r="GGM275" s="102"/>
      <c r="GGN275" s="102"/>
      <c r="GGO275" s="102"/>
      <c r="GGP275" s="102"/>
      <c r="GGQ275" s="102"/>
      <c r="GGR275" s="102"/>
      <c r="GGS275" s="102"/>
      <c r="GGT275" s="102"/>
      <c r="GGU275" s="102"/>
      <c r="GGV275" s="102"/>
      <c r="GGW275" s="102"/>
      <c r="GGX275" s="102"/>
      <c r="GGY275" s="102"/>
      <c r="GGZ275" s="102"/>
      <c r="GHA275" s="102"/>
      <c r="GHB275" s="102"/>
      <c r="GHC275" s="102"/>
      <c r="GHD275" s="102"/>
      <c r="GHE275" s="102"/>
      <c r="GHF275" s="102"/>
      <c r="GHG275" s="102"/>
      <c r="GHH275" s="102"/>
      <c r="GHI275" s="102"/>
      <c r="GHJ275" s="102"/>
      <c r="GHK275" s="102"/>
      <c r="GHL275" s="102"/>
      <c r="GHM275" s="102"/>
      <c r="GHN275" s="102"/>
      <c r="GHO275" s="102"/>
      <c r="GHP275" s="102"/>
      <c r="GHQ275" s="102"/>
      <c r="GHR275" s="102"/>
      <c r="GHS275" s="102"/>
      <c r="GHT275" s="102"/>
      <c r="GHU275" s="102"/>
      <c r="GHV275" s="102"/>
      <c r="GHW275" s="102"/>
      <c r="GHX275" s="102"/>
      <c r="GHY275" s="102"/>
      <c r="GHZ275" s="102"/>
      <c r="GIA275" s="102"/>
      <c r="GIB275" s="102"/>
      <c r="GIC275" s="102"/>
      <c r="GID275" s="102"/>
      <c r="GIE275" s="102"/>
      <c r="GIF275" s="102"/>
      <c r="GIG275" s="102"/>
      <c r="GIH275" s="102"/>
      <c r="GII275" s="102"/>
      <c r="GIJ275" s="102"/>
      <c r="GIK275" s="102"/>
      <c r="GIL275" s="102"/>
      <c r="GIM275" s="102"/>
      <c r="GIN275" s="102"/>
      <c r="GIO275" s="102"/>
      <c r="GIP275" s="102"/>
      <c r="GIQ275" s="102"/>
      <c r="GIR275" s="102"/>
      <c r="GIS275" s="102"/>
      <c r="GIT275" s="102"/>
      <c r="GIU275" s="102"/>
      <c r="GIV275" s="102"/>
      <c r="GIW275" s="102"/>
      <c r="GIX275" s="102"/>
      <c r="GIY275" s="102"/>
      <c r="GIZ275" s="102"/>
      <c r="GJA275" s="102"/>
      <c r="GJB275" s="102"/>
      <c r="GJC275" s="102"/>
      <c r="GJD275" s="102"/>
      <c r="GJE275" s="102"/>
      <c r="GJF275" s="102"/>
      <c r="GJG275" s="102"/>
      <c r="GJH275" s="102"/>
      <c r="GJI275" s="102"/>
      <c r="GJJ275" s="102"/>
      <c r="GJK275" s="102"/>
      <c r="GJL275" s="102"/>
      <c r="GJM275" s="102"/>
      <c r="GJN275" s="102"/>
      <c r="GJO275" s="102"/>
      <c r="GJP275" s="102"/>
      <c r="GJQ275" s="102"/>
      <c r="GJR275" s="102"/>
      <c r="GJS275" s="102"/>
      <c r="GJT275" s="102"/>
      <c r="GJU275" s="102"/>
      <c r="GJV275" s="102"/>
      <c r="GJW275" s="102"/>
      <c r="GJX275" s="102"/>
      <c r="GJY275" s="102"/>
      <c r="GJZ275" s="102"/>
      <c r="GKA275" s="102"/>
      <c r="GKB275" s="102"/>
      <c r="GKC275" s="102"/>
      <c r="GKD275" s="102"/>
      <c r="GKE275" s="102"/>
      <c r="GKF275" s="102"/>
      <c r="GKG275" s="102"/>
      <c r="GKH275" s="102"/>
      <c r="GKI275" s="102"/>
      <c r="GKJ275" s="102"/>
      <c r="GKK275" s="102"/>
      <c r="GKL275" s="102"/>
      <c r="GKM275" s="102"/>
      <c r="GKN275" s="102"/>
      <c r="GKO275" s="102"/>
      <c r="GKP275" s="102"/>
      <c r="GKQ275" s="102"/>
      <c r="GKR275" s="102"/>
      <c r="GKS275" s="102"/>
      <c r="GKT275" s="102"/>
      <c r="GKU275" s="102"/>
      <c r="GKV275" s="102"/>
      <c r="GKW275" s="102"/>
      <c r="GKX275" s="102"/>
      <c r="GKY275" s="102"/>
      <c r="GKZ275" s="102"/>
      <c r="GLA275" s="102"/>
      <c r="GLB275" s="102"/>
      <c r="GLC275" s="102"/>
      <c r="GLD275" s="102"/>
      <c r="GLE275" s="102"/>
      <c r="GLF275" s="102"/>
      <c r="GLG275" s="102"/>
      <c r="GLH275" s="102"/>
      <c r="GLI275" s="102"/>
      <c r="GLJ275" s="102"/>
      <c r="GLK275" s="102"/>
      <c r="GLL275" s="102"/>
      <c r="GLM275" s="102"/>
      <c r="GLN275" s="102"/>
      <c r="GLO275" s="102"/>
      <c r="GLP275" s="102"/>
      <c r="GLQ275" s="102"/>
      <c r="GLR275" s="102"/>
      <c r="GLS275" s="102"/>
      <c r="GLT275" s="102"/>
      <c r="GLU275" s="102"/>
      <c r="GLV275" s="102"/>
      <c r="GLW275" s="102"/>
      <c r="GLX275" s="102"/>
      <c r="GLY275" s="102"/>
      <c r="GLZ275" s="102"/>
      <c r="GMA275" s="102"/>
      <c r="GMB275" s="102"/>
      <c r="GMC275" s="102"/>
      <c r="GMD275" s="102"/>
      <c r="GME275" s="102"/>
      <c r="GMF275" s="102"/>
      <c r="GMG275" s="102"/>
      <c r="GMH275" s="102"/>
      <c r="GMI275" s="102"/>
      <c r="GMJ275" s="102"/>
      <c r="GMK275" s="102"/>
      <c r="GML275" s="102"/>
      <c r="GMM275" s="102"/>
      <c r="GMN275" s="102"/>
      <c r="GMO275" s="102"/>
      <c r="GMP275" s="102"/>
      <c r="GMQ275" s="102"/>
      <c r="GMR275" s="102"/>
      <c r="GMS275" s="102"/>
      <c r="GMT275" s="102"/>
      <c r="GMU275" s="102"/>
      <c r="GMV275" s="102"/>
      <c r="GMW275" s="102"/>
      <c r="GMX275" s="102"/>
      <c r="GMY275" s="102"/>
      <c r="GMZ275" s="102"/>
      <c r="GNA275" s="102"/>
      <c r="GNB275" s="102"/>
      <c r="GNC275" s="102"/>
      <c r="GND275" s="102"/>
      <c r="GNE275" s="102"/>
      <c r="GNF275" s="102"/>
      <c r="GNG275" s="102"/>
      <c r="GNH275" s="102"/>
      <c r="GNI275" s="102"/>
      <c r="GNJ275" s="102"/>
      <c r="GNK275" s="102"/>
      <c r="GNL275" s="102"/>
      <c r="GNM275" s="102"/>
      <c r="GNN275" s="102"/>
      <c r="GNO275" s="102"/>
      <c r="GNP275" s="102"/>
      <c r="GNQ275" s="102"/>
      <c r="GNR275" s="102"/>
      <c r="GNS275" s="102"/>
      <c r="GNT275" s="102"/>
      <c r="GNU275" s="102"/>
      <c r="GNV275" s="102"/>
      <c r="GNW275" s="102"/>
      <c r="GNX275" s="102"/>
      <c r="GNY275" s="102"/>
      <c r="GNZ275" s="102"/>
      <c r="GOA275" s="102"/>
      <c r="GOB275" s="102"/>
      <c r="GOC275" s="102"/>
      <c r="GOD275" s="102"/>
      <c r="GOE275" s="102"/>
      <c r="GOF275" s="102"/>
      <c r="GOG275" s="102"/>
      <c r="GOH275" s="102"/>
      <c r="GOI275" s="102"/>
      <c r="GOJ275" s="102"/>
      <c r="GOK275" s="102"/>
      <c r="GOL275" s="102"/>
      <c r="GOM275" s="102"/>
      <c r="GON275" s="102"/>
      <c r="GOO275" s="102"/>
      <c r="GOP275" s="102"/>
      <c r="GOQ275" s="102"/>
      <c r="GOR275" s="102"/>
      <c r="GOS275" s="102"/>
      <c r="GOT275" s="102"/>
      <c r="GOU275" s="102"/>
      <c r="GOV275" s="102"/>
      <c r="GOW275" s="102"/>
      <c r="GOX275" s="102"/>
      <c r="GOY275" s="102"/>
      <c r="GOZ275" s="102"/>
      <c r="GPA275" s="102"/>
      <c r="GPB275" s="102"/>
      <c r="GPC275" s="102"/>
      <c r="GPD275" s="102"/>
      <c r="GPE275" s="102"/>
      <c r="GPF275" s="102"/>
      <c r="GPG275" s="102"/>
      <c r="GPH275" s="102"/>
      <c r="GPI275" s="102"/>
      <c r="GPJ275" s="102"/>
      <c r="GPK275" s="102"/>
      <c r="GPL275" s="102"/>
      <c r="GPM275" s="102"/>
      <c r="GPN275" s="102"/>
      <c r="GPO275" s="102"/>
      <c r="GPP275" s="102"/>
      <c r="GPQ275" s="102"/>
      <c r="GPR275" s="102"/>
      <c r="GPS275" s="102"/>
      <c r="GPT275" s="102"/>
      <c r="GPU275" s="102"/>
      <c r="GPV275" s="102"/>
      <c r="GPW275" s="102"/>
      <c r="GPX275" s="102"/>
      <c r="GPY275" s="102"/>
      <c r="GPZ275" s="102"/>
      <c r="GQA275" s="102"/>
      <c r="GQB275" s="102"/>
      <c r="GQC275" s="102"/>
      <c r="GQD275" s="102"/>
      <c r="GQE275" s="102"/>
      <c r="GQF275" s="102"/>
      <c r="GQG275" s="102"/>
      <c r="GQH275" s="102"/>
      <c r="GQI275" s="102"/>
      <c r="GQJ275" s="102"/>
      <c r="GQK275" s="102"/>
      <c r="GQL275" s="102"/>
      <c r="GQM275" s="102"/>
      <c r="GQN275" s="102"/>
      <c r="GQO275" s="102"/>
      <c r="GQP275" s="102"/>
      <c r="GQQ275" s="102"/>
      <c r="GQR275" s="102"/>
      <c r="GQS275" s="102"/>
      <c r="GQT275" s="102"/>
      <c r="GQU275" s="102"/>
      <c r="GQV275" s="102"/>
      <c r="GQW275" s="102"/>
      <c r="GQX275" s="102"/>
      <c r="GQY275" s="102"/>
      <c r="GQZ275" s="102"/>
      <c r="GRA275" s="102"/>
      <c r="GRB275" s="102"/>
      <c r="GRC275" s="102"/>
      <c r="GRD275" s="102"/>
      <c r="GRE275" s="102"/>
      <c r="GRF275" s="102"/>
      <c r="GRG275" s="102"/>
      <c r="GRH275" s="102"/>
      <c r="GRI275" s="102"/>
      <c r="GRJ275" s="102"/>
      <c r="GRK275" s="102"/>
      <c r="GRL275" s="102"/>
      <c r="GRM275" s="102"/>
      <c r="GRN275" s="102"/>
      <c r="GRO275" s="102"/>
      <c r="GRP275" s="102"/>
      <c r="GRQ275" s="102"/>
      <c r="GRR275" s="102"/>
      <c r="GRS275" s="102"/>
      <c r="GRT275" s="102"/>
      <c r="GRU275" s="102"/>
      <c r="GRV275" s="102"/>
      <c r="GRW275" s="102"/>
      <c r="GRX275" s="102"/>
      <c r="GRY275" s="102"/>
      <c r="GRZ275" s="102"/>
      <c r="GSA275" s="102"/>
      <c r="GSB275" s="102"/>
      <c r="GSC275" s="102"/>
      <c r="GSD275" s="102"/>
      <c r="GSE275" s="102"/>
      <c r="GSF275" s="102"/>
      <c r="GSG275" s="102"/>
      <c r="GSH275" s="102"/>
      <c r="GSI275" s="102"/>
      <c r="GSJ275" s="102"/>
      <c r="GSK275" s="102"/>
      <c r="GSL275" s="102"/>
      <c r="GSM275" s="102"/>
      <c r="GSN275" s="102"/>
      <c r="GSO275" s="102"/>
      <c r="GSP275" s="102"/>
      <c r="GSQ275" s="102"/>
      <c r="GSR275" s="102"/>
      <c r="GSS275" s="102"/>
      <c r="GST275" s="102"/>
      <c r="GSU275" s="102"/>
      <c r="GSV275" s="102"/>
      <c r="GSW275" s="102"/>
      <c r="GSX275" s="102"/>
      <c r="GSY275" s="102"/>
      <c r="GSZ275" s="102"/>
      <c r="GTA275" s="102"/>
      <c r="GTB275" s="102"/>
      <c r="GTC275" s="102"/>
      <c r="GTD275" s="102"/>
      <c r="GTE275" s="102"/>
      <c r="GTF275" s="102"/>
      <c r="GTG275" s="102"/>
      <c r="GTH275" s="102"/>
      <c r="GTI275" s="102"/>
      <c r="GTJ275" s="102"/>
      <c r="GTK275" s="102"/>
      <c r="GTL275" s="102"/>
      <c r="GTM275" s="102"/>
      <c r="GTN275" s="102"/>
      <c r="GTO275" s="102"/>
      <c r="GTP275" s="102"/>
      <c r="GTQ275" s="102"/>
      <c r="GTR275" s="102"/>
      <c r="GTS275" s="102"/>
      <c r="GTT275" s="102"/>
      <c r="GTU275" s="102"/>
      <c r="GTV275" s="102"/>
      <c r="GTW275" s="102"/>
      <c r="GTX275" s="102"/>
      <c r="GTY275" s="102"/>
      <c r="GTZ275" s="102"/>
      <c r="GUA275" s="102"/>
      <c r="GUB275" s="102"/>
      <c r="GUC275" s="102"/>
      <c r="GUD275" s="102"/>
      <c r="GUE275" s="102"/>
      <c r="GUF275" s="102"/>
      <c r="GUG275" s="102"/>
      <c r="GUH275" s="102"/>
      <c r="GUI275" s="102"/>
      <c r="GUJ275" s="102"/>
      <c r="GUK275" s="102"/>
      <c r="GUL275" s="102"/>
      <c r="GUM275" s="102"/>
      <c r="GUN275" s="102"/>
      <c r="GUO275" s="102"/>
      <c r="GUP275" s="102"/>
      <c r="GUQ275" s="102"/>
      <c r="GUR275" s="102"/>
      <c r="GUS275" s="102"/>
      <c r="GUT275" s="102"/>
      <c r="GUU275" s="102"/>
      <c r="GUV275" s="102"/>
      <c r="GUW275" s="102"/>
      <c r="GUX275" s="102"/>
      <c r="GUY275" s="102"/>
      <c r="GUZ275" s="102"/>
      <c r="GVA275" s="102"/>
      <c r="GVB275" s="102"/>
      <c r="GVC275" s="102"/>
      <c r="GVD275" s="102"/>
      <c r="GVE275" s="102"/>
      <c r="GVF275" s="102"/>
      <c r="GVG275" s="102"/>
      <c r="GVH275" s="102"/>
      <c r="GVI275" s="102"/>
      <c r="GVJ275" s="102"/>
      <c r="GVK275" s="102"/>
      <c r="GVL275" s="102"/>
      <c r="GVM275" s="102"/>
      <c r="GVN275" s="102"/>
      <c r="GVO275" s="102"/>
      <c r="GVP275" s="102"/>
      <c r="GVQ275" s="102"/>
      <c r="GVR275" s="102"/>
      <c r="GVS275" s="102"/>
      <c r="GVT275" s="102"/>
      <c r="GVU275" s="102"/>
      <c r="GVV275" s="102"/>
      <c r="GVW275" s="102"/>
      <c r="GVX275" s="102"/>
      <c r="GVY275" s="102"/>
      <c r="GVZ275" s="102"/>
      <c r="GWA275" s="102"/>
      <c r="GWB275" s="102"/>
      <c r="GWC275" s="102"/>
      <c r="GWD275" s="102"/>
      <c r="GWE275" s="102"/>
      <c r="GWF275" s="102"/>
      <c r="GWG275" s="102"/>
      <c r="GWH275" s="102"/>
      <c r="GWI275" s="102"/>
      <c r="GWJ275" s="102"/>
      <c r="GWK275" s="102"/>
      <c r="GWL275" s="102"/>
      <c r="GWM275" s="102"/>
      <c r="GWN275" s="102"/>
      <c r="GWO275" s="102"/>
      <c r="GWP275" s="102"/>
      <c r="GWQ275" s="102"/>
      <c r="GWR275" s="102"/>
      <c r="GWS275" s="102"/>
      <c r="GWT275" s="102"/>
      <c r="GWU275" s="102"/>
      <c r="GWV275" s="102"/>
      <c r="GWW275" s="102"/>
      <c r="GWX275" s="102"/>
      <c r="GWY275" s="102"/>
      <c r="GWZ275" s="102"/>
      <c r="GXA275" s="102"/>
      <c r="GXB275" s="102"/>
      <c r="GXC275" s="102"/>
      <c r="GXD275" s="102"/>
      <c r="GXE275" s="102"/>
      <c r="GXF275" s="102"/>
      <c r="GXG275" s="102"/>
      <c r="GXH275" s="102"/>
      <c r="GXI275" s="102"/>
      <c r="GXJ275" s="102"/>
      <c r="GXK275" s="102"/>
      <c r="GXL275" s="102"/>
      <c r="GXM275" s="102"/>
      <c r="GXN275" s="102"/>
      <c r="GXO275" s="102"/>
      <c r="GXP275" s="102"/>
      <c r="GXQ275" s="102"/>
      <c r="GXR275" s="102"/>
      <c r="GXS275" s="102"/>
      <c r="GXT275" s="102"/>
      <c r="GXU275" s="102"/>
      <c r="GXV275" s="102"/>
      <c r="GXW275" s="102"/>
      <c r="GXX275" s="102"/>
      <c r="GXY275" s="102"/>
      <c r="GXZ275" s="102"/>
      <c r="GYA275" s="102"/>
      <c r="GYB275" s="102"/>
      <c r="GYC275" s="102"/>
      <c r="GYD275" s="102"/>
      <c r="GYE275" s="102"/>
      <c r="GYF275" s="102"/>
      <c r="GYG275" s="102"/>
      <c r="GYH275" s="102"/>
      <c r="GYI275" s="102"/>
      <c r="GYJ275" s="102"/>
      <c r="GYK275" s="102"/>
      <c r="GYL275" s="102"/>
      <c r="GYM275" s="102"/>
      <c r="GYN275" s="102"/>
      <c r="GYO275" s="102"/>
      <c r="GYP275" s="102"/>
      <c r="GYQ275" s="102"/>
      <c r="GYR275" s="102"/>
      <c r="GYS275" s="102"/>
      <c r="GYT275" s="102"/>
      <c r="GYU275" s="102"/>
      <c r="GYV275" s="102"/>
      <c r="GYW275" s="102"/>
      <c r="GYX275" s="102"/>
      <c r="GYY275" s="102"/>
      <c r="GYZ275" s="102"/>
      <c r="GZA275" s="102"/>
      <c r="GZB275" s="102"/>
      <c r="GZC275" s="102"/>
      <c r="GZD275" s="102"/>
      <c r="GZE275" s="102"/>
      <c r="GZF275" s="102"/>
      <c r="GZG275" s="102"/>
      <c r="GZH275" s="102"/>
      <c r="GZI275" s="102"/>
      <c r="GZJ275" s="102"/>
      <c r="GZK275" s="102"/>
      <c r="GZL275" s="102"/>
      <c r="GZM275" s="102"/>
      <c r="GZN275" s="102"/>
      <c r="GZO275" s="102"/>
      <c r="GZP275" s="102"/>
      <c r="GZQ275" s="102"/>
      <c r="GZR275" s="102"/>
      <c r="GZS275" s="102"/>
      <c r="GZT275" s="102"/>
      <c r="GZU275" s="102"/>
      <c r="GZV275" s="102"/>
      <c r="GZW275" s="102"/>
      <c r="GZX275" s="102"/>
      <c r="GZY275" s="102"/>
      <c r="GZZ275" s="102"/>
      <c r="HAA275" s="102"/>
      <c r="HAB275" s="102"/>
      <c r="HAC275" s="102"/>
      <c r="HAD275" s="102"/>
      <c r="HAE275" s="102"/>
      <c r="HAF275" s="102"/>
      <c r="HAG275" s="102"/>
      <c r="HAH275" s="102"/>
      <c r="HAI275" s="102"/>
      <c r="HAJ275" s="102"/>
      <c r="HAK275" s="102"/>
      <c r="HAL275" s="102"/>
      <c r="HAM275" s="102"/>
      <c r="HAN275" s="102"/>
      <c r="HAO275" s="102"/>
      <c r="HAP275" s="102"/>
      <c r="HAQ275" s="102"/>
      <c r="HAR275" s="102"/>
      <c r="HAS275" s="102"/>
      <c r="HAT275" s="102"/>
      <c r="HAU275" s="102"/>
      <c r="HAV275" s="102"/>
      <c r="HAW275" s="102"/>
      <c r="HAX275" s="102"/>
      <c r="HAY275" s="102"/>
      <c r="HAZ275" s="102"/>
      <c r="HBA275" s="102"/>
      <c r="HBB275" s="102"/>
      <c r="HBC275" s="102"/>
      <c r="HBD275" s="102"/>
      <c r="HBE275" s="102"/>
      <c r="HBF275" s="102"/>
      <c r="HBG275" s="102"/>
      <c r="HBH275" s="102"/>
      <c r="HBI275" s="102"/>
      <c r="HBJ275" s="102"/>
      <c r="HBK275" s="102"/>
      <c r="HBL275" s="102"/>
      <c r="HBM275" s="102"/>
      <c r="HBN275" s="102"/>
      <c r="HBO275" s="102"/>
      <c r="HBP275" s="102"/>
      <c r="HBQ275" s="102"/>
      <c r="HBR275" s="102"/>
      <c r="HBS275" s="102"/>
      <c r="HBT275" s="102"/>
      <c r="HBU275" s="102"/>
      <c r="HBV275" s="102"/>
      <c r="HBW275" s="102"/>
      <c r="HBX275" s="102"/>
      <c r="HBY275" s="102"/>
      <c r="HBZ275" s="102"/>
      <c r="HCA275" s="102"/>
      <c r="HCB275" s="102"/>
      <c r="HCC275" s="102"/>
      <c r="HCD275" s="102"/>
      <c r="HCE275" s="102"/>
      <c r="HCF275" s="102"/>
      <c r="HCG275" s="102"/>
      <c r="HCH275" s="102"/>
      <c r="HCI275" s="102"/>
      <c r="HCJ275" s="102"/>
      <c r="HCK275" s="102"/>
      <c r="HCL275" s="102"/>
      <c r="HCM275" s="102"/>
      <c r="HCN275" s="102"/>
      <c r="HCO275" s="102"/>
      <c r="HCP275" s="102"/>
      <c r="HCQ275" s="102"/>
      <c r="HCR275" s="102"/>
      <c r="HCS275" s="102"/>
      <c r="HCT275" s="102"/>
      <c r="HCU275" s="102"/>
      <c r="HCV275" s="102"/>
      <c r="HCW275" s="102"/>
      <c r="HCX275" s="102"/>
      <c r="HCY275" s="102"/>
      <c r="HCZ275" s="102"/>
      <c r="HDA275" s="102"/>
      <c r="HDB275" s="102"/>
      <c r="HDC275" s="102"/>
      <c r="HDD275" s="102"/>
      <c r="HDE275" s="102"/>
      <c r="HDF275" s="102"/>
      <c r="HDG275" s="102"/>
      <c r="HDH275" s="102"/>
      <c r="HDI275" s="102"/>
      <c r="HDJ275" s="102"/>
      <c r="HDK275" s="102"/>
      <c r="HDL275" s="102"/>
      <c r="HDM275" s="102"/>
      <c r="HDN275" s="102"/>
      <c r="HDO275" s="102"/>
      <c r="HDP275" s="102"/>
      <c r="HDQ275" s="102"/>
      <c r="HDR275" s="102"/>
      <c r="HDS275" s="102"/>
      <c r="HDT275" s="102"/>
      <c r="HDU275" s="102"/>
      <c r="HDV275" s="102"/>
      <c r="HDW275" s="102"/>
      <c r="HDX275" s="102"/>
      <c r="HDY275" s="102"/>
      <c r="HDZ275" s="102"/>
      <c r="HEA275" s="102"/>
      <c r="HEB275" s="102"/>
      <c r="HEC275" s="102"/>
      <c r="HED275" s="102"/>
      <c r="HEE275" s="102"/>
      <c r="HEF275" s="102"/>
      <c r="HEG275" s="102"/>
      <c r="HEH275" s="102"/>
      <c r="HEI275" s="102"/>
      <c r="HEJ275" s="102"/>
      <c r="HEK275" s="102"/>
      <c r="HEL275" s="102"/>
      <c r="HEM275" s="102"/>
      <c r="HEN275" s="102"/>
      <c r="HEO275" s="102"/>
      <c r="HEP275" s="102"/>
      <c r="HEQ275" s="102"/>
      <c r="HER275" s="102"/>
      <c r="HES275" s="102"/>
      <c r="HET275" s="102"/>
      <c r="HEU275" s="102"/>
      <c r="HEV275" s="102"/>
      <c r="HEW275" s="102"/>
      <c r="HEX275" s="102"/>
      <c r="HEY275" s="102"/>
      <c r="HEZ275" s="102"/>
      <c r="HFA275" s="102"/>
      <c r="HFB275" s="102"/>
      <c r="HFC275" s="102"/>
      <c r="HFD275" s="102"/>
      <c r="HFE275" s="102"/>
      <c r="HFF275" s="102"/>
      <c r="HFG275" s="102"/>
      <c r="HFH275" s="102"/>
      <c r="HFI275" s="102"/>
      <c r="HFJ275" s="102"/>
      <c r="HFK275" s="102"/>
      <c r="HFL275" s="102"/>
      <c r="HFM275" s="102"/>
      <c r="HFN275" s="102"/>
      <c r="HFO275" s="102"/>
      <c r="HFP275" s="102"/>
      <c r="HFQ275" s="102"/>
      <c r="HFR275" s="102"/>
      <c r="HFS275" s="102"/>
      <c r="HFT275" s="102"/>
      <c r="HFU275" s="102"/>
      <c r="HFV275" s="102"/>
      <c r="HFW275" s="102"/>
      <c r="HFX275" s="102"/>
      <c r="HFY275" s="102"/>
      <c r="HFZ275" s="102"/>
      <c r="HGA275" s="102"/>
      <c r="HGB275" s="102"/>
      <c r="HGC275" s="102"/>
      <c r="HGD275" s="102"/>
      <c r="HGE275" s="102"/>
      <c r="HGF275" s="102"/>
      <c r="HGG275" s="102"/>
      <c r="HGH275" s="102"/>
      <c r="HGI275" s="102"/>
      <c r="HGJ275" s="102"/>
      <c r="HGK275" s="102"/>
      <c r="HGL275" s="102"/>
      <c r="HGM275" s="102"/>
      <c r="HGN275" s="102"/>
      <c r="HGO275" s="102"/>
      <c r="HGP275" s="102"/>
      <c r="HGQ275" s="102"/>
      <c r="HGR275" s="102"/>
      <c r="HGS275" s="102"/>
      <c r="HGT275" s="102"/>
      <c r="HGU275" s="102"/>
      <c r="HGV275" s="102"/>
      <c r="HGW275" s="102"/>
      <c r="HGX275" s="102"/>
      <c r="HGY275" s="102"/>
      <c r="HGZ275" s="102"/>
      <c r="HHA275" s="102"/>
      <c r="HHB275" s="102"/>
      <c r="HHC275" s="102"/>
      <c r="HHD275" s="102"/>
      <c r="HHE275" s="102"/>
      <c r="HHF275" s="102"/>
      <c r="HHG275" s="102"/>
      <c r="HHH275" s="102"/>
      <c r="HHI275" s="102"/>
      <c r="HHJ275" s="102"/>
      <c r="HHK275" s="102"/>
      <c r="HHL275" s="102"/>
      <c r="HHM275" s="102"/>
      <c r="HHN275" s="102"/>
      <c r="HHO275" s="102"/>
      <c r="HHP275" s="102"/>
      <c r="HHQ275" s="102"/>
      <c r="HHR275" s="102"/>
      <c r="HHS275" s="102"/>
      <c r="HHT275" s="102"/>
      <c r="HHU275" s="102"/>
      <c r="HHV275" s="102"/>
      <c r="HHW275" s="102"/>
      <c r="HHX275" s="102"/>
      <c r="HHY275" s="102"/>
      <c r="HHZ275" s="102"/>
      <c r="HIA275" s="102"/>
      <c r="HIB275" s="102"/>
      <c r="HIC275" s="102"/>
      <c r="HID275" s="102"/>
      <c r="HIE275" s="102"/>
      <c r="HIF275" s="102"/>
      <c r="HIG275" s="102"/>
      <c r="HIH275" s="102"/>
      <c r="HII275" s="102"/>
      <c r="HIJ275" s="102"/>
      <c r="HIK275" s="102"/>
      <c r="HIL275" s="102"/>
      <c r="HIM275" s="102"/>
      <c r="HIN275" s="102"/>
      <c r="HIO275" s="102"/>
      <c r="HIP275" s="102"/>
      <c r="HIQ275" s="102"/>
      <c r="HIR275" s="102"/>
      <c r="HIS275" s="102"/>
      <c r="HIT275" s="102"/>
      <c r="HIU275" s="102"/>
      <c r="HIV275" s="102"/>
      <c r="HIW275" s="102"/>
      <c r="HIX275" s="102"/>
      <c r="HIY275" s="102"/>
      <c r="HIZ275" s="102"/>
      <c r="HJA275" s="102"/>
      <c r="HJB275" s="102"/>
      <c r="HJC275" s="102"/>
      <c r="HJD275" s="102"/>
      <c r="HJE275" s="102"/>
      <c r="HJF275" s="102"/>
      <c r="HJG275" s="102"/>
      <c r="HJH275" s="102"/>
      <c r="HJI275" s="102"/>
      <c r="HJJ275" s="102"/>
      <c r="HJK275" s="102"/>
      <c r="HJL275" s="102"/>
      <c r="HJM275" s="102"/>
      <c r="HJN275" s="102"/>
      <c r="HJO275" s="102"/>
      <c r="HJP275" s="102"/>
      <c r="HJQ275" s="102"/>
      <c r="HJR275" s="102"/>
      <c r="HJS275" s="102"/>
      <c r="HJT275" s="102"/>
      <c r="HJU275" s="102"/>
      <c r="HJV275" s="102"/>
      <c r="HJW275" s="102"/>
      <c r="HJX275" s="102"/>
      <c r="HJY275" s="102"/>
      <c r="HJZ275" s="102"/>
      <c r="HKA275" s="102"/>
      <c r="HKB275" s="102"/>
      <c r="HKC275" s="102"/>
      <c r="HKD275" s="102"/>
      <c r="HKE275" s="102"/>
      <c r="HKF275" s="102"/>
      <c r="HKG275" s="102"/>
      <c r="HKH275" s="102"/>
      <c r="HKI275" s="102"/>
      <c r="HKJ275" s="102"/>
      <c r="HKK275" s="102"/>
      <c r="HKL275" s="102"/>
      <c r="HKM275" s="102"/>
      <c r="HKN275" s="102"/>
      <c r="HKO275" s="102"/>
      <c r="HKP275" s="102"/>
      <c r="HKQ275" s="102"/>
      <c r="HKR275" s="102"/>
      <c r="HKS275" s="102"/>
      <c r="HKT275" s="102"/>
      <c r="HKU275" s="102"/>
      <c r="HKV275" s="102"/>
      <c r="HKW275" s="102"/>
      <c r="HKX275" s="102"/>
      <c r="HKY275" s="102"/>
      <c r="HKZ275" s="102"/>
      <c r="HLA275" s="102"/>
      <c r="HLB275" s="102"/>
      <c r="HLC275" s="102"/>
      <c r="HLD275" s="102"/>
      <c r="HLE275" s="102"/>
      <c r="HLF275" s="102"/>
      <c r="HLG275" s="102"/>
      <c r="HLH275" s="102"/>
      <c r="HLI275" s="102"/>
      <c r="HLJ275" s="102"/>
      <c r="HLK275" s="102"/>
      <c r="HLL275" s="102"/>
      <c r="HLM275" s="102"/>
      <c r="HLN275" s="102"/>
      <c r="HLO275" s="102"/>
      <c r="HLP275" s="102"/>
      <c r="HLQ275" s="102"/>
      <c r="HLR275" s="102"/>
      <c r="HLS275" s="102"/>
      <c r="HLT275" s="102"/>
      <c r="HLU275" s="102"/>
      <c r="HLV275" s="102"/>
      <c r="HLW275" s="102"/>
      <c r="HLX275" s="102"/>
      <c r="HLY275" s="102"/>
      <c r="HLZ275" s="102"/>
      <c r="HMA275" s="102"/>
      <c r="HMB275" s="102"/>
      <c r="HMC275" s="102"/>
      <c r="HMD275" s="102"/>
      <c r="HME275" s="102"/>
      <c r="HMF275" s="102"/>
      <c r="HMG275" s="102"/>
      <c r="HMH275" s="102"/>
      <c r="HMI275" s="102"/>
      <c r="HMJ275" s="102"/>
      <c r="HMK275" s="102"/>
      <c r="HML275" s="102"/>
      <c r="HMM275" s="102"/>
      <c r="HMN275" s="102"/>
      <c r="HMO275" s="102"/>
      <c r="HMP275" s="102"/>
      <c r="HMQ275" s="102"/>
      <c r="HMR275" s="102"/>
      <c r="HMS275" s="102"/>
      <c r="HMT275" s="102"/>
      <c r="HMU275" s="102"/>
      <c r="HMV275" s="102"/>
      <c r="HMW275" s="102"/>
      <c r="HMX275" s="102"/>
      <c r="HMY275" s="102"/>
      <c r="HMZ275" s="102"/>
      <c r="HNA275" s="102"/>
      <c r="HNB275" s="102"/>
      <c r="HNC275" s="102"/>
      <c r="HND275" s="102"/>
      <c r="HNE275" s="102"/>
      <c r="HNF275" s="102"/>
      <c r="HNG275" s="102"/>
      <c r="HNH275" s="102"/>
      <c r="HNI275" s="102"/>
      <c r="HNJ275" s="102"/>
      <c r="HNK275" s="102"/>
      <c r="HNL275" s="102"/>
      <c r="HNM275" s="102"/>
      <c r="HNN275" s="102"/>
      <c r="HNO275" s="102"/>
      <c r="HNP275" s="102"/>
      <c r="HNQ275" s="102"/>
      <c r="HNR275" s="102"/>
      <c r="HNS275" s="102"/>
      <c r="HNT275" s="102"/>
      <c r="HNU275" s="102"/>
      <c r="HNV275" s="102"/>
      <c r="HNW275" s="102"/>
      <c r="HNX275" s="102"/>
      <c r="HNY275" s="102"/>
      <c r="HNZ275" s="102"/>
      <c r="HOA275" s="102"/>
      <c r="HOB275" s="102"/>
      <c r="HOC275" s="102"/>
      <c r="HOD275" s="102"/>
      <c r="HOE275" s="102"/>
      <c r="HOF275" s="102"/>
      <c r="HOG275" s="102"/>
      <c r="HOH275" s="102"/>
      <c r="HOI275" s="102"/>
      <c r="HOJ275" s="102"/>
      <c r="HOK275" s="102"/>
      <c r="HOL275" s="102"/>
      <c r="HOM275" s="102"/>
      <c r="HON275" s="102"/>
      <c r="HOO275" s="102"/>
      <c r="HOP275" s="102"/>
      <c r="HOQ275" s="102"/>
      <c r="HOR275" s="102"/>
      <c r="HOS275" s="102"/>
      <c r="HOT275" s="102"/>
      <c r="HOU275" s="102"/>
      <c r="HOV275" s="102"/>
      <c r="HOW275" s="102"/>
      <c r="HOX275" s="102"/>
      <c r="HOY275" s="102"/>
      <c r="HOZ275" s="102"/>
      <c r="HPA275" s="102"/>
      <c r="HPB275" s="102"/>
      <c r="HPC275" s="102"/>
      <c r="HPD275" s="102"/>
      <c r="HPE275" s="102"/>
      <c r="HPF275" s="102"/>
      <c r="HPG275" s="102"/>
      <c r="HPH275" s="102"/>
      <c r="HPI275" s="102"/>
      <c r="HPJ275" s="102"/>
      <c r="HPK275" s="102"/>
      <c r="HPL275" s="102"/>
      <c r="HPM275" s="102"/>
      <c r="HPN275" s="102"/>
      <c r="HPO275" s="102"/>
      <c r="HPP275" s="102"/>
      <c r="HPQ275" s="102"/>
      <c r="HPR275" s="102"/>
      <c r="HPS275" s="102"/>
      <c r="HPT275" s="102"/>
      <c r="HPU275" s="102"/>
      <c r="HPV275" s="102"/>
      <c r="HPW275" s="102"/>
      <c r="HPX275" s="102"/>
      <c r="HPY275" s="102"/>
      <c r="HPZ275" s="102"/>
      <c r="HQA275" s="102"/>
      <c r="HQB275" s="102"/>
      <c r="HQC275" s="102"/>
      <c r="HQD275" s="102"/>
      <c r="HQE275" s="102"/>
      <c r="HQF275" s="102"/>
      <c r="HQG275" s="102"/>
      <c r="HQH275" s="102"/>
      <c r="HQI275" s="102"/>
      <c r="HQJ275" s="102"/>
      <c r="HQK275" s="102"/>
      <c r="HQL275" s="102"/>
      <c r="HQM275" s="102"/>
      <c r="HQN275" s="102"/>
      <c r="HQO275" s="102"/>
      <c r="HQP275" s="102"/>
      <c r="HQQ275" s="102"/>
      <c r="HQR275" s="102"/>
      <c r="HQS275" s="102"/>
      <c r="HQT275" s="102"/>
      <c r="HQU275" s="102"/>
      <c r="HQV275" s="102"/>
      <c r="HQW275" s="102"/>
      <c r="HQX275" s="102"/>
      <c r="HQY275" s="102"/>
      <c r="HQZ275" s="102"/>
      <c r="HRA275" s="102"/>
      <c r="HRB275" s="102"/>
      <c r="HRC275" s="102"/>
      <c r="HRD275" s="102"/>
      <c r="HRE275" s="102"/>
      <c r="HRF275" s="102"/>
      <c r="HRG275" s="102"/>
      <c r="HRH275" s="102"/>
      <c r="HRI275" s="102"/>
      <c r="HRJ275" s="102"/>
      <c r="HRK275" s="102"/>
      <c r="HRL275" s="102"/>
      <c r="HRM275" s="102"/>
      <c r="HRN275" s="102"/>
      <c r="HRO275" s="102"/>
      <c r="HRP275" s="102"/>
      <c r="HRQ275" s="102"/>
      <c r="HRR275" s="102"/>
      <c r="HRS275" s="102"/>
      <c r="HRT275" s="102"/>
      <c r="HRU275" s="102"/>
      <c r="HRV275" s="102"/>
      <c r="HRW275" s="102"/>
      <c r="HRX275" s="102"/>
      <c r="HRY275" s="102"/>
      <c r="HRZ275" s="102"/>
      <c r="HSA275" s="102"/>
      <c r="HSB275" s="102"/>
      <c r="HSC275" s="102"/>
      <c r="HSD275" s="102"/>
      <c r="HSE275" s="102"/>
      <c r="HSF275" s="102"/>
      <c r="HSG275" s="102"/>
      <c r="HSH275" s="102"/>
      <c r="HSI275" s="102"/>
      <c r="HSJ275" s="102"/>
      <c r="HSK275" s="102"/>
      <c r="HSL275" s="102"/>
      <c r="HSM275" s="102"/>
      <c r="HSN275" s="102"/>
      <c r="HSO275" s="102"/>
      <c r="HSP275" s="102"/>
      <c r="HSQ275" s="102"/>
      <c r="HSR275" s="102"/>
      <c r="HSS275" s="102"/>
      <c r="HST275" s="102"/>
      <c r="HSU275" s="102"/>
      <c r="HSV275" s="102"/>
      <c r="HSW275" s="102"/>
      <c r="HSX275" s="102"/>
      <c r="HSY275" s="102"/>
      <c r="HSZ275" s="102"/>
      <c r="HTA275" s="102"/>
      <c r="HTB275" s="102"/>
      <c r="HTC275" s="102"/>
      <c r="HTD275" s="102"/>
      <c r="HTE275" s="102"/>
      <c r="HTF275" s="102"/>
      <c r="HTG275" s="102"/>
      <c r="HTH275" s="102"/>
      <c r="HTI275" s="102"/>
      <c r="HTJ275" s="102"/>
      <c r="HTK275" s="102"/>
      <c r="HTL275" s="102"/>
      <c r="HTM275" s="102"/>
      <c r="HTN275" s="102"/>
      <c r="HTO275" s="102"/>
      <c r="HTP275" s="102"/>
      <c r="HTQ275" s="102"/>
      <c r="HTR275" s="102"/>
      <c r="HTS275" s="102"/>
      <c r="HTT275" s="102"/>
      <c r="HTU275" s="102"/>
      <c r="HTV275" s="102"/>
      <c r="HTW275" s="102"/>
      <c r="HTX275" s="102"/>
      <c r="HTY275" s="102"/>
      <c r="HTZ275" s="102"/>
      <c r="HUA275" s="102"/>
      <c r="HUB275" s="102"/>
      <c r="HUC275" s="102"/>
      <c r="HUD275" s="102"/>
      <c r="HUE275" s="102"/>
      <c r="HUF275" s="102"/>
      <c r="HUG275" s="102"/>
      <c r="HUH275" s="102"/>
      <c r="HUI275" s="102"/>
      <c r="HUJ275" s="102"/>
      <c r="HUK275" s="102"/>
      <c r="HUL275" s="102"/>
      <c r="HUM275" s="102"/>
      <c r="HUN275" s="102"/>
      <c r="HUO275" s="102"/>
      <c r="HUP275" s="102"/>
      <c r="HUQ275" s="102"/>
      <c r="HUR275" s="102"/>
      <c r="HUS275" s="102"/>
      <c r="HUT275" s="102"/>
      <c r="HUU275" s="102"/>
      <c r="HUV275" s="102"/>
      <c r="HUW275" s="102"/>
      <c r="HUX275" s="102"/>
      <c r="HUY275" s="102"/>
      <c r="HUZ275" s="102"/>
      <c r="HVA275" s="102"/>
      <c r="HVB275" s="102"/>
      <c r="HVC275" s="102"/>
      <c r="HVD275" s="102"/>
      <c r="HVE275" s="102"/>
      <c r="HVF275" s="102"/>
      <c r="HVG275" s="102"/>
      <c r="HVH275" s="102"/>
      <c r="HVI275" s="102"/>
      <c r="HVJ275" s="102"/>
      <c r="HVK275" s="102"/>
      <c r="HVL275" s="102"/>
      <c r="HVM275" s="102"/>
      <c r="HVN275" s="102"/>
      <c r="HVO275" s="102"/>
      <c r="HVP275" s="102"/>
      <c r="HVQ275" s="102"/>
      <c r="HVR275" s="102"/>
      <c r="HVS275" s="102"/>
      <c r="HVT275" s="102"/>
      <c r="HVU275" s="102"/>
      <c r="HVV275" s="102"/>
      <c r="HVW275" s="102"/>
      <c r="HVX275" s="102"/>
      <c r="HVY275" s="102"/>
      <c r="HVZ275" s="102"/>
      <c r="HWA275" s="102"/>
      <c r="HWB275" s="102"/>
      <c r="HWC275" s="102"/>
      <c r="HWD275" s="102"/>
      <c r="HWE275" s="102"/>
      <c r="HWF275" s="102"/>
      <c r="HWG275" s="102"/>
      <c r="HWH275" s="102"/>
      <c r="HWI275" s="102"/>
      <c r="HWJ275" s="102"/>
      <c r="HWK275" s="102"/>
      <c r="HWL275" s="102"/>
      <c r="HWM275" s="102"/>
      <c r="HWN275" s="102"/>
      <c r="HWO275" s="102"/>
      <c r="HWP275" s="102"/>
      <c r="HWQ275" s="102"/>
      <c r="HWR275" s="102"/>
      <c r="HWS275" s="102"/>
      <c r="HWT275" s="102"/>
      <c r="HWU275" s="102"/>
      <c r="HWV275" s="102"/>
      <c r="HWW275" s="102"/>
      <c r="HWX275" s="102"/>
      <c r="HWY275" s="102"/>
      <c r="HWZ275" s="102"/>
      <c r="HXA275" s="102"/>
      <c r="HXB275" s="102"/>
      <c r="HXC275" s="102"/>
      <c r="HXD275" s="102"/>
      <c r="HXE275" s="102"/>
      <c r="HXF275" s="102"/>
      <c r="HXG275" s="102"/>
      <c r="HXH275" s="102"/>
      <c r="HXI275" s="102"/>
      <c r="HXJ275" s="102"/>
      <c r="HXK275" s="102"/>
      <c r="HXL275" s="102"/>
      <c r="HXM275" s="102"/>
      <c r="HXN275" s="102"/>
      <c r="HXO275" s="102"/>
      <c r="HXP275" s="102"/>
      <c r="HXQ275" s="102"/>
      <c r="HXR275" s="102"/>
      <c r="HXS275" s="102"/>
      <c r="HXT275" s="102"/>
      <c r="HXU275" s="102"/>
      <c r="HXV275" s="102"/>
      <c r="HXW275" s="102"/>
      <c r="HXX275" s="102"/>
      <c r="HXY275" s="102"/>
      <c r="HXZ275" s="102"/>
      <c r="HYA275" s="102"/>
      <c r="HYB275" s="102"/>
      <c r="HYC275" s="102"/>
      <c r="HYD275" s="102"/>
      <c r="HYE275" s="102"/>
      <c r="HYF275" s="102"/>
      <c r="HYG275" s="102"/>
      <c r="HYH275" s="102"/>
      <c r="HYI275" s="102"/>
      <c r="HYJ275" s="102"/>
      <c r="HYK275" s="102"/>
      <c r="HYL275" s="102"/>
      <c r="HYM275" s="102"/>
      <c r="HYN275" s="102"/>
      <c r="HYO275" s="102"/>
      <c r="HYP275" s="102"/>
      <c r="HYQ275" s="102"/>
      <c r="HYR275" s="102"/>
      <c r="HYS275" s="102"/>
      <c r="HYT275" s="102"/>
      <c r="HYU275" s="102"/>
      <c r="HYV275" s="102"/>
      <c r="HYW275" s="102"/>
      <c r="HYX275" s="102"/>
      <c r="HYY275" s="102"/>
      <c r="HYZ275" s="102"/>
      <c r="HZA275" s="102"/>
      <c r="HZB275" s="102"/>
      <c r="HZC275" s="102"/>
      <c r="HZD275" s="102"/>
      <c r="HZE275" s="102"/>
      <c r="HZF275" s="102"/>
      <c r="HZG275" s="102"/>
      <c r="HZH275" s="102"/>
      <c r="HZI275" s="102"/>
      <c r="HZJ275" s="102"/>
      <c r="HZK275" s="102"/>
      <c r="HZL275" s="102"/>
      <c r="HZM275" s="102"/>
      <c r="HZN275" s="102"/>
      <c r="HZO275" s="102"/>
      <c r="HZP275" s="102"/>
      <c r="HZQ275" s="102"/>
      <c r="HZR275" s="102"/>
      <c r="HZS275" s="102"/>
      <c r="HZT275" s="102"/>
      <c r="HZU275" s="102"/>
      <c r="HZV275" s="102"/>
      <c r="HZW275" s="102"/>
      <c r="HZX275" s="102"/>
      <c r="HZY275" s="102"/>
      <c r="HZZ275" s="102"/>
      <c r="IAA275" s="102"/>
      <c r="IAB275" s="102"/>
      <c r="IAC275" s="102"/>
      <c r="IAD275" s="102"/>
      <c r="IAE275" s="102"/>
      <c r="IAF275" s="102"/>
      <c r="IAG275" s="102"/>
      <c r="IAH275" s="102"/>
      <c r="IAI275" s="102"/>
      <c r="IAJ275" s="102"/>
      <c r="IAK275" s="102"/>
      <c r="IAL275" s="102"/>
      <c r="IAM275" s="102"/>
      <c r="IAN275" s="102"/>
      <c r="IAO275" s="102"/>
      <c r="IAP275" s="102"/>
      <c r="IAQ275" s="102"/>
      <c r="IAR275" s="102"/>
      <c r="IAS275" s="102"/>
      <c r="IAT275" s="102"/>
      <c r="IAU275" s="102"/>
      <c r="IAV275" s="102"/>
      <c r="IAW275" s="102"/>
      <c r="IAX275" s="102"/>
      <c r="IAY275" s="102"/>
      <c r="IAZ275" s="102"/>
      <c r="IBA275" s="102"/>
      <c r="IBB275" s="102"/>
      <c r="IBC275" s="102"/>
      <c r="IBD275" s="102"/>
      <c r="IBE275" s="102"/>
      <c r="IBF275" s="102"/>
      <c r="IBG275" s="102"/>
      <c r="IBH275" s="102"/>
      <c r="IBI275" s="102"/>
      <c r="IBJ275" s="102"/>
      <c r="IBK275" s="102"/>
      <c r="IBL275" s="102"/>
      <c r="IBM275" s="102"/>
      <c r="IBN275" s="102"/>
      <c r="IBO275" s="102"/>
      <c r="IBP275" s="102"/>
      <c r="IBQ275" s="102"/>
      <c r="IBR275" s="102"/>
      <c r="IBS275" s="102"/>
      <c r="IBT275" s="102"/>
      <c r="IBU275" s="102"/>
      <c r="IBV275" s="102"/>
      <c r="IBW275" s="102"/>
      <c r="IBX275" s="102"/>
      <c r="IBY275" s="102"/>
      <c r="IBZ275" s="102"/>
      <c r="ICA275" s="102"/>
      <c r="ICB275" s="102"/>
      <c r="ICC275" s="102"/>
      <c r="ICD275" s="102"/>
      <c r="ICE275" s="102"/>
      <c r="ICF275" s="102"/>
      <c r="ICG275" s="102"/>
      <c r="ICH275" s="102"/>
      <c r="ICI275" s="102"/>
      <c r="ICJ275" s="102"/>
      <c r="ICK275" s="102"/>
      <c r="ICL275" s="102"/>
      <c r="ICM275" s="102"/>
      <c r="ICN275" s="102"/>
      <c r="ICO275" s="102"/>
      <c r="ICP275" s="102"/>
      <c r="ICQ275" s="102"/>
      <c r="ICR275" s="102"/>
      <c r="ICS275" s="102"/>
      <c r="ICT275" s="102"/>
      <c r="ICU275" s="102"/>
      <c r="ICV275" s="102"/>
      <c r="ICW275" s="102"/>
      <c r="ICX275" s="102"/>
      <c r="ICY275" s="102"/>
      <c r="ICZ275" s="102"/>
      <c r="IDA275" s="102"/>
      <c r="IDB275" s="102"/>
      <c r="IDC275" s="102"/>
      <c r="IDD275" s="102"/>
      <c r="IDE275" s="102"/>
      <c r="IDF275" s="102"/>
      <c r="IDG275" s="102"/>
      <c r="IDH275" s="102"/>
      <c r="IDI275" s="102"/>
      <c r="IDJ275" s="102"/>
      <c r="IDK275" s="102"/>
      <c r="IDL275" s="102"/>
      <c r="IDM275" s="102"/>
      <c r="IDN275" s="102"/>
      <c r="IDO275" s="102"/>
      <c r="IDP275" s="102"/>
      <c r="IDQ275" s="102"/>
      <c r="IDR275" s="102"/>
      <c r="IDS275" s="102"/>
      <c r="IDT275" s="102"/>
      <c r="IDU275" s="102"/>
      <c r="IDV275" s="102"/>
      <c r="IDW275" s="102"/>
      <c r="IDX275" s="102"/>
      <c r="IDY275" s="102"/>
      <c r="IDZ275" s="102"/>
      <c r="IEA275" s="102"/>
      <c r="IEB275" s="102"/>
      <c r="IEC275" s="102"/>
      <c r="IED275" s="102"/>
      <c r="IEE275" s="102"/>
      <c r="IEF275" s="102"/>
      <c r="IEG275" s="102"/>
      <c r="IEH275" s="102"/>
      <c r="IEI275" s="102"/>
      <c r="IEJ275" s="102"/>
      <c r="IEK275" s="102"/>
      <c r="IEL275" s="102"/>
      <c r="IEM275" s="102"/>
      <c r="IEN275" s="102"/>
      <c r="IEO275" s="102"/>
      <c r="IEP275" s="102"/>
      <c r="IEQ275" s="102"/>
      <c r="IER275" s="102"/>
      <c r="IES275" s="102"/>
      <c r="IET275" s="102"/>
      <c r="IEU275" s="102"/>
      <c r="IEV275" s="102"/>
      <c r="IEW275" s="102"/>
      <c r="IEX275" s="102"/>
      <c r="IEY275" s="102"/>
      <c r="IEZ275" s="102"/>
      <c r="IFA275" s="102"/>
      <c r="IFB275" s="102"/>
      <c r="IFC275" s="102"/>
      <c r="IFD275" s="102"/>
      <c r="IFE275" s="102"/>
      <c r="IFF275" s="102"/>
      <c r="IFG275" s="102"/>
      <c r="IFH275" s="102"/>
      <c r="IFI275" s="102"/>
      <c r="IFJ275" s="102"/>
      <c r="IFK275" s="102"/>
      <c r="IFL275" s="102"/>
      <c r="IFM275" s="102"/>
      <c r="IFN275" s="102"/>
      <c r="IFO275" s="102"/>
      <c r="IFP275" s="102"/>
      <c r="IFQ275" s="102"/>
      <c r="IFR275" s="102"/>
      <c r="IFS275" s="102"/>
      <c r="IFT275" s="102"/>
      <c r="IFU275" s="102"/>
      <c r="IFV275" s="102"/>
      <c r="IFW275" s="102"/>
      <c r="IFX275" s="102"/>
      <c r="IFY275" s="102"/>
      <c r="IFZ275" s="102"/>
      <c r="IGA275" s="102"/>
      <c r="IGB275" s="102"/>
      <c r="IGC275" s="102"/>
      <c r="IGD275" s="102"/>
      <c r="IGE275" s="102"/>
      <c r="IGF275" s="102"/>
      <c r="IGG275" s="102"/>
      <c r="IGH275" s="102"/>
      <c r="IGI275" s="102"/>
      <c r="IGJ275" s="102"/>
      <c r="IGK275" s="102"/>
      <c r="IGL275" s="102"/>
      <c r="IGM275" s="102"/>
      <c r="IGN275" s="102"/>
      <c r="IGO275" s="102"/>
      <c r="IGP275" s="102"/>
      <c r="IGQ275" s="102"/>
      <c r="IGR275" s="102"/>
      <c r="IGS275" s="102"/>
      <c r="IGT275" s="102"/>
      <c r="IGU275" s="102"/>
      <c r="IGV275" s="102"/>
      <c r="IGW275" s="102"/>
      <c r="IGX275" s="102"/>
      <c r="IGY275" s="102"/>
      <c r="IGZ275" s="102"/>
      <c r="IHA275" s="102"/>
      <c r="IHB275" s="102"/>
      <c r="IHC275" s="102"/>
      <c r="IHD275" s="102"/>
      <c r="IHE275" s="102"/>
      <c r="IHF275" s="102"/>
      <c r="IHG275" s="102"/>
      <c r="IHH275" s="102"/>
      <c r="IHI275" s="102"/>
      <c r="IHJ275" s="102"/>
      <c r="IHK275" s="102"/>
      <c r="IHL275" s="102"/>
      <c r="IHM275" s="102"/>
      <c r="IHN275" s="102"/>
      <c r="IHO275" s="102"/>
      <c r="IHP275" s="102"/>
      <c r="IHQ275" s="102"/>
      <c r="IHR275" s="102"/>
      <c r="IHS275" s="102"/>
      <c r="IHT275" s="102"/>
      <c r="IHU275" s="102"/>
      <c r="IHV275" s="102"/>
      <c r="IHW275" s="102"/>
      <c r="IHX275" s="102"/>
      <c r="IHY275" s="102"/>
      <c r="IHZ275" s="102"/>
      <c r="IIA275" s="102"/>
      <c r="IIB275" s="102"/>
      <c r="IIC275" s="102"/>
      <c r="IID275" s="102"/>
      <c r="IIE275" s="102"/>
      <c r="IIF275" s="102"/>
      <c r="IIG275" s="102"/>
      <c r="IIH275" s="102"/>
      <c r="III275" s="102"/>
      <c r="IIJ275" s="102"/>
      <c r="IIK275" s="102"/>
      <c r="IIL275" s="102"/>
      <c r="IIM275" s="102"/>
      <c r="IIN275" s="102"/>
      <c r="IIO275" s="102"/>
      <c r="IIP275" s="102"/>
      <c r="IIQ275" s="102"/>
      <c r="IIR275" s="102"/>
      <c r="IIS275" s="102"/>
      <c r="IIT275" s="102"/>
      <c r="IIU275" s="102"/>
      <c r="IIV275" s="102"/>
      <c r="IIW275" s="102"/>
      <c r="IIX275" s="102"/>
      <c r="IIY275" s="102"/>
      <c r="IIZ275" s="102"/>
      <c r="IJA275" s="102"/>
      <c r="IJB275" s="102"/>
      <c r="IJC275" s="102"/>
      <c r="IJD275" s="102"/>
      <c r="IJE275" s="102"/>
      <c r="IJF275" s="102"/>
      <c r="IJG275" s="102"/>
      <c r="IJH275" s="102"/>
      <c r="IJI275" s="102"/>
      <c r="IJJ275" s="102"/>
      <c r="IJK275" s="102"/>
      <c r="IJL275" s="102"/>
      <c r="IJM275" s="102"/>
      <c r="IJN275" s="102"/>
      <c r="IJO275" s="102"/>
      <c r="IJP275" s="102"/>
      <c r="IJQ275" s="102"/>
      <c r="IJR275" s="102"/>
      <c r="IJS275" s="102"/>
      <c r="IJT275" s="102"/>
      <c r="IJU275" s="102"/>
      <c r="IJV275" s="102"/>
      <c r="IJW275" s="102"/>
      <c r="IJX275" s="102"/>
      <c r="IJY275" s="102"/>
      <c r="IJZ275" s="102"/>
      <c r="IKA275" s="102"/>
      <c r="IKB275" s="102"/>
      <c r="IKC275" s="102"/>
      <c r="IKD275" s="102"/>
      <c r="IKE275" s="102"/>
      <c r="IKF275" s="102"/>
      <c r="IKG275" s="102"/>
      <c r="IKH275" s="102"/>
      <c r="IKI275" s="102"/>
      <c r="IKJ275" s="102"/>
      <c r="IKK275" s="102"/>
      <c r="IKL275" s="102"/>
      <c r="IKM275" s="102"/>
      <c r="IKN275" s="102"/>
      <c r="IKO275" s="102"/>
      <c r="IKP275" s="102"/>
      <c r="IKQ275" s="102"/>
      <c r="IKR275" s="102"/>
      <c r="IKS275" s="102"/>
      <c r="IKT275" s="102"/>
      <c r="IKU275" s="102"/>
      <c r="IKV275" s="102"/>
      <c r="IKW275" s="102"/>
      <c r="IKX275" s="102"/>
      <c r="IKY275" s="102"/>
      <c r="IKZ275" s="102"/>
      <c r="ILA275" s="102"/>
      <c r="ILB275" s="102"/>
      <c r="ILC275" s="102"/>
      <c r="ILD275" s="102"/>
      <c r="ILE275" s="102"/>
      <c r="ILF275" s="102"/>
      <c r="ILG275" s="102"/>
      <c r="ILH275" s="102"/>
      <c r="ILI275" s="102"/>
      <c r="ILJ275" s="102"/>
      <c r="ILK275" s="102"/>
      <c r="ILL275" s="102"/>
      <c r="ILM275" s="102"/>
      <c r="ILN275" s="102"/>
      <c r="ILO275" s="102"/>
      <c r="ILP275" s="102"/>
      <c r="ILQ275" s="102"/>
      <c r="ILR275" s="102"/>
      <c r="ILS275" s="102"/>
      <c r="ILT275" s="102"/>
      <c r="ILU275" s="102"/>
      <c r="ILV275" s="102"/>
      <c r="ILW275" s="102"/>
      <c r="ILX275" s="102"/>
      <c r="ILY275" s="102"/>
      <c r="ILZ275" s="102"/>
      <c r="IMA275" s="102"/>
      <c r="IMB275" s="102"/>
      <c r="IMC275" s="102"/>
      <c r="IMD275" s="102"/>
      <c r="IME275" s="102"/>
      <c r="IMF275" s="102"/>
      <c r="IMG275" s="102"/>
      <c r="IMH275" s="102"/>
      <c r="IMI275" s="102"/>
      <c r="IMJ275" s="102"/>
      <c r="IMK275" s="102"/>
      <c r="IML275" s="102"/>
      <c r="IMM275" s="102"/>
      <c r="IMN275" s="102"/>
      <c r="IMO275" s="102"/>
      <c r="IMP275" s="102"/>
      <c r="IMQ275" s="102"/>
      <c r="IMR275" s="102"/>
      <c r="IMS275" s="102"/>
      <c r="IMT275" s="102"/>
      <c r="IMU275" s="102"/>
      <c r="IMV275" s="102"/>
      <c r="IMW275" s="102"/>
      <c r="IMX275" s="102"/>
      <c r="IMY275" s="102"/>
      <c r="IMZ275" s="102"/>
      <c r="INA275" s="102"/>
      <c r="INB275" s="102"/>
      <c r="INC275" s="102"/>
      <c r="IND275" s="102"/>
      <c r="INE275" s="102"/>
      <c r="INF275" s="102"/>
      <c r="ING275" s="102"/>
      <c r="INH275" s="102"/>
      <c r="INI275" s="102"/>
      <c r="INJ275" s="102"/>
      <c r="INK275" s="102"/>
      <c r="INL275" s="102"/>
      <c r="INM275" s="102"/>
      <c r="INN275" s="102"/>
      <c r="INO275" s="102"/>
      <c r="INP275" s="102"/>
      <c r="INQ275" s="102"/>
      <c r="INR275" s="102"/>
      <c r="INS275" s="102"/>
      <c r="INT275" s="102"/>
      <c r="INU275" s="102"/>
      <c r="INV275" s="102"/>
      <c r="INW275" s="102"/>
      <c r="INX275" s="102"/>
      <c r="INY275" s="102"/>
      <c r="INZ275" s="102"/>
      <c r="IOA275" s="102"/>
      <c r="IOB275" s="102"/>
      <c r="IOC275" s="102"/>
      <c r="IOD275" s="102"/>
      <c r="IOE275" s="102"/>
      <c r="IOF275" s="102"/>
      <c r="IOG275" s="102"/>
      <c r="IOH275" s="102"/>
      <c r="IOI275" s="102"/>
      <c r="IOJ275" s="102"/>
      <c r="IOK275" s="102"/>
      <c r="IOL275" s="102"/>
      <c r="IOM275" s="102"/>
      <c r="ION275" s="102"/>
      <c r="IOO275" s="102"/>
      <c r="IOP275" s="102"/>
      <c r="IOQ275" s="102"/>
      <c r="IOR275" s="102"/>
      <c r="IOS275" s="102"/>
      <c r="IOT275" s="102"/>
      <c r="IOU275" s="102"/>
      <c r="IOV275" s="102"/>
      <c r="IOW275" s="102"/>
      <c r="IOX275" s="102"/>
      <c r="IOY275" s="102"/>
      <c r="IOZ275" s="102"/>
      <c r="IPA275" s="102"/>
      <c r="IPB275" s="102"/>
      <c r="IPC275" s="102"/>
      <c r="IPD275" s="102"/>
      <c r="IPE275" s="102"/>
      <c r="IPF275" s="102"/>
      <c r="IPG275" s="102"/>
      <c r="IPH275" s="102"/>
      <c r="IPI275" s="102"/>
      <c r="IPJ275" s="102"/>
      <c r="IPK275" s="102"/>
      <c r="IPL275" s="102"/>
      <c r="IPM275" s="102"/>
      <c r="IPN275" s="102"/>
      <c r="IPO275" s="102"/>
      <c r="IPP275" s="102"/>
      <c r="IPQ275" s="102"/>
      <c r="IPR275" s="102"/>
      <c r="IPS275" s="102"/>
      <c r="IPT275" s="102"/>
      <c r="IPU275" s="102"/>
      <c r="IPV275" s="102"/>
      <c r="IPW275" s="102"/>
      <c r="IPX275" s="102"/>
      <c r="IPY275" s="102"/>
      <c r="IPZ275" s="102"/>
      <c r="IQA275" s="102"/>
      <c r="IQB275" s="102"/>
      <c r="IQC275" s="102"/>
      <c r="IQD275" s="102"/>
      <c r="IQE275" s="102"/>
      <c r="IQF275" s="102"/>
      <c r="IQG275" s="102"/>
      <c r="IQH275" s="102"/>
      <c r="IQI275" s="102"/>
      <c r="IQJ275" s="102"/>
      <c r="IQK275" s="102"/>
      <c r="IQL275" s="102"/>
      <c r="IQM275" s="102"/>
      <c r="IQN275" s="102"/>
      <c r="IQO275" s="102"/>
      <c r="IQP275" s="102"/>
      <c r="IQQ275" s="102"/>
      <c r="IQR275" s="102"/>
      <c r="IQS275" s="102"/>
      <c r="IQT275" s="102"/>
      <c r="IQU275" s="102"/>
      <c r="IQV275" s="102"/>
      <c r="IQW275" s="102"/>
      <c r="IQX275" s="102"/>
      <c r="IQY275" s="102"/>
      <c r="IQZ275" s="102"/>
      <c r="IRA275" s="102"/>
      <c r="IRB275" s="102"/>
      <c r="IRC275" s="102"/>
      <c r="IRD275" s="102"/>
      <c r="IRE275" s="102"/>
      <c r="IRF275" s="102"/>
      <c r="IRG275" s="102"/>
      <c r="IRH275" s="102"/>
      <c r="IRI275" s="102"/>
      <c r="IRJ275" s="102"/>
      <c r="IRK275" s="102"/>
      <c r="IRL275" s="102"/>
      <c r="IRM275" s="102"/>
      <c r="IRN275" s="102"/>
      <c r="IRO275" s="102"/>
      <c r="IRP275" s="102"/>
      <c r="IRQ275" s="102"/>
      <c r="IRR275" s="102"/>
      <c r="IRS275" s="102"/>
      <c r="IRT275" s="102"/>
      <c r="IRU275" s="102"/>
      <c r="IRV275" s="102"/>
      <c r="IRW275" s="102"/>
      <c r="IRX275" s="102"/>
      <c r="IRY275" s="102"/>
      <c r="IRZ275" s="102"/>
      <c r="ISA275" s="102"/>
      <c r="ISB275" s="102"/>
      <c r="ISC275" s="102"/>
      <c r="ISD275" s="102"/>
      <c r="ISE275" s="102"/>
      <c r="ISF275" s="102"/>
      <c r="ISG275" s="102"/>
      <c r="ISH275" s="102"/>
      <c r="ISI275" s="102"/>
      <c r="ISJ275" s="102"/>
      <c r="ISK275" s="102"/>
      <c r="ISL275" s="102"/>
      <c r="ISM275" s="102"/>
      <c r="ISN275" s="102"/>
      <c r="ISO275" s="102"/>
      <c r="ISP275" s="102"/>
      <c r="ISQ275" s="102"/>
      <c r="ISR275" s="102"/>
      <c r="ISS275" s="102"/>
      <c r="IST275" s="102"/>
      <c r="ISU275" s="102"/>
      <c r="ISV275" s="102"/>
      <c r="ISW275" s="102"/>
      <c r="ISX275" s="102"/>
      <c r="ISY275" s="102"/>
      <c r="ISZ275" s="102"/>
      <c r="ITA275" s="102"/>
      <c r="ITB275" s="102"/>
      <c r="ITC275" s="102"/>
      <c r="ITD275" s="102"/>
      <c r="ITE275" s="102"/>
      <c r="ITF275" s="102"/>
      <c r="ITG275" s="102"/>
      <c r="ITH275" s="102"/>
      <c r="ITI275" s="102"/>
      <c r="ITJ275" s="102"/>
      <c r="ITK275" s="102"/>
      <c r="ITL275" s="102"/>
      <c r="ITM275" s="102"/>
      <c r="ITN275" s="102"/>
      <c r="ITO275" s="102"/>
      <c r="ITP275" s="102"/>
      <c r="ITQ275" s="102"/>
      <c r="ITR275" s="102"/>
      <c r="ITS275" s="102"/>
      <c r="ITT275" s="102"/>
      <c r="ITU275" s="102"/>
      <c r="ITV275" s="102"/>
      <c r="ITW275" s="102"/>
      <c r="ITX275" s="102"/>
      <c r="ITY275" s="102"/>
      <c r="ITZ275" s="102"/>
      <c r="IUA275" s="102"/>
      <c r="IUB275" s="102"/>
      <c r="IUC275" s="102"/>
      <c r="IUD275" s="102"/>
      <c r="IUE275" s="102"/>
      <c r="IUF275" s="102"/>
      <c r="IUG275" s="102"/>
      <c r="IUH275" s="102"/>
      <c r="IUI275" s="102"/>
      <c r="IUJ275" s="102"/>
      <c r="IUK275" s="102"/>
      <c r="IUL275" s="102"/>
      <c r="IUM275" s="102"/>
      <c r="IUN275" s="102"/>
      <c r="IUO275" s="102"/>
      <c r="IUP275" s="102"/>
      <c r="IUQ275" s="102"/>
      <c r="IUR275" s="102"/>
      <c r="IUS275" s="102"/>
      <c r="IUT275" s="102"/>
      <c r="IUU275" s="102"/>
      <c r="IUV275" s="102"/>
      <c r="IUW275" s="102"/>
      <c r="IUX275" s="102"/>
      <c r="IUY275" s="102"/>
      <c r="IUZ275" s="102"/>
      <c r="IVA275" s="102"/>
      <c r="IVB275" s="102"/>
      <c r="IVC275" s="102"/>
      <c r="IVD275" s="102"/>
      <c r="IVE275" s="102"/>
      <c r="IVF275" s="102"/>
      <c r="IVG275" s="102"/>
      <c r="IVH275" s="102"/>
      <c r="IVI275" s="102"/>
      <c r="IVJ275" s="102"/>
      <c r="IVK275" s="102"/>
      <c r="IVL275" s="102"/>
      <c r="IVM275" s="102"/>
      <c r="IVN275" s="102"/>
      <c r="IVO275" s="102"/>
      <c r="IVP275" s="102"/>
      <c r="IVQ275" s="102"/>
      <c r="IVR275" s="102"/>
      <c r="IVS275" s="102"/>
      <c r="IVT275" s="102"/>
      <c r="IVU275" s="102"/>
      <c r="IVV275" s="102"/>
      <c r="IVW275" s="102"/>
      <c r="IVX275" s="102"/>
      <c r="IVY275" s="102"/>
      <c r="IVZ275" s="102"/>
      <c r="IWA275" s="102"/>
      <c r="IWB275" s="102"/>
      <c r="IWC275" s="102"/>
      <c r="IWD275" s="102"/>
      <c r="IWE275" s="102"/>
      <c r="IWF275" s="102"/>
      <c r="IWG275" s="102"/>
      <c r="IWH275" s="102"/>
      <c r="IWI275" s="102"/>
      <c r="IWJ275" s="102"/>
      <c r="IWK275" s="102"/>
      <c r="IWL275" s="102"/>
      <c r="IWM275" s="102"/>
      <c r="IWN275" s="102"/>
      <c r="IWO275" s="102"/>
      <c r="IWP275" s="102"/>
      <c r="IWQ275" s="102"/>
      <c r="IWR275" s="102"/>
      <c r="IWS275" s="102"/>
      <c r="IWT275" s="102"/>
      <c r="IWU275" s="102"/>
      <c r="IWV275" s="102"/>
      <c r="IWW275" s="102"/>
      <c r="IWX275" s="102"/>
      <c r="IWY275" s="102"/>
      <c r="IWZ275" s="102"/>
      <c r="IXA275" s="102"/>
      <c r="IXB275" s="102"/>
      <c r="IXC275" s="102"/>
      <c r="IXD275" s="102"/>
      <c r="IXE275" s="102"/>
      <c r="IXF275" s="102"/>
      <c r="IXG275" s="102"/>
      <c r="IXH275" s="102"/>
      <c r="IXI275" s="102"/>
      <c r="IXJ275" s="102"/>
      <c r="IXK275" s="102"/>
      <c r="IXL275" s="102"/>
      <c r="IXM275" s="102"/>
      <c r="IXN275" s="102"/>
      <c r="IXO275" s="102"/>
      <c r="IXP275" s="102"/>
      <c r="IXQ275" s="102"/>
      <c r="IXR275" s="102"/>
      <c r="IXS275" s="102"/>
      <c r="IXT275" s="102"/>
      <c r="IXU275" s="102"/>
      <c r="IXV275" s="102"/>
      <c r="IXW275" s="102"/>
      <c r="IXX275" s="102"/>
      <c r="IXY275" s="102"/>
      <c r="IXZ275" s="102"/>
      <c r="IYA275" s="102"/>
      <c r="IYB275" s="102"/>
      <c r="IYC275" s="102"/>
      <c r="IYD275" s="102"/>
      <c r="IYE275" s="102"/>
      <c r="IYF275" s="102"/>
      <c r="IYG275" s="102"/>
      <c r="IYH275" s="102"/>
      <c r="IYI275" s="102"/>
      <c r="IYJ275" s="102"/>
      <c r="IYK275" s="102"/>
      <c r="IYL275" s="102"/>
      <c r="IYM275" s="102"/>
      <c r="IYN275" s="102"/>
      <c r="IYO275" s="102"/>
      <c r="IYP275" s="102"/>
      <c r="IYQ275" s="102"/>
      <c r="IYR275" s="102"/>
      <c r="IYS275" s="102"/>
      <c r="IYT275" s="102"/>
      <c r="IYU275" s="102"/>
      <c r="IYV275" s="102"/>
      <c r="IYW275" s="102"/>
      <c r="IYX275" s="102"/>
      <c r="IYY275" s="102"/>
      <c r="IYZ275" s="102"/>
      <c r="IZA275" s="102"/>
      <c r="IZB275" s="102"/>
      <c r="IZC275" s="102"/>
      <c r="IZD275" s="102"/>
      <c r="IZE275" s="102"/>
      <c r="IZF275" s="102"/>
      <c r="IZG275" s="102"/>
      <c r="IZH275" s="102"/>
      <c r="IZI275" s="102"/>
      <c r="IZJ275" s="102"/>
      <c r="IZK275" s="102"/>
      <c r="IZL275" s="102"/>
      <c r="IZM275" s="102"/>
      <c r="IZN275" s="102"/>
      <c r="IZO275" s="102"/>
      <c r="IZP275" s="102"/>
      <c r="IZQ275" s="102"/>
      <c r="IZR275" s="102"/>
      <c r="IZS275" s="102"/>
      <c r="IZT275" s="102"/>
      <c r="IZU275" s="102"/>
      <c r="IZV275" s="102"/>
      <c r="IZW275" s="102"/>
      <c r="IZX275" s="102"/>
      <c r="IZY275" s="102"/>
      <c r="IZZ275" s="102"/>
      <c r="JAA275" s="102"/>
      <c r="JAB275" s="102"/>
      <c r="JAC275" s="102"/>
      <c r="JAD275" s="102"/>
      <c r="JAE275" s="102"/>
      <c r="JAF275" s="102"/>
      <c r="JAG275" s="102"/>
      <c r="JAH275" s="102"/>
      <c r="JAI275" s="102"/>
      <c r="JAJ275" s="102"/>
      <c r="JAK275" s="102"/>
      <c r="JAL275" s="102"/>
      <c r="JAM275" s="102"/>
      <c r="JAN275" s="102"/>
      <c r="JAO275" s="102"/>
      <c r="JAP275" s="102"/>
      <c r="JAQ275" s="102"/>
      <c r="JAR275" s="102"/>
      <c r="JAS275" s="102"/>
      <c r="JAT275" s="102"/>
      <c r="JAU275" s="102"/>
      <c r="JAV275" s="102"/>
      <c r="JAW275" s="102"/>
      <c r="JAX275" s="102"/>
      <c r="JAY275" s="102"/>
      <c r="JAZ275" s="102"/>
      <c r="JBA275" s="102"/>
      <c r="JBB275" s="102"/>
      <c r="JBC275" s="102"/>
      <c r="JBD275" s="102"/>
      <c r="JBE275" s="102"/>
      <c r="JBF275" s="102"/>
      <c r="JBG275" s="102"/>
      <c r="JBH275" s="102"/>
      <c r="JBI275" s="102"/>
      <c r="JBJ275" s="102"/>
      <c r="JBK275" s="102"/>
      <c r="JBL275" s="102"/>
      <c r="JBM275" s="102"/>
      <c r="JBN275" s="102"/>
      <c r="JBO275" s="102"/>
      <c r="JBP275" s="102"/>
      <c r="JBQ275" s="102"/>
      <c r="JBR275" s="102"/>
      <c r="JBS275" s="102"/>
      <c r="JBT275" s="102"/>
      <c r="JBU275" s="102"/>
      <c r="JBV275" s="102"/>
      <c r="JBW275" s="102"/>
      <c r="JBX275" s="102"/>
      <c r="JBY275" s="102"/>
      <c r="JBZ275" s="102"/>
      <c r="JCA275" s="102"/>
      <c r="JCB275" s="102"/>
      <c r="JCC275" s="102"/>
      <c r="JCD275" s="102"/>
      <c r="JCE275" s="102"/>
      <c r="JCF275" s="102"/>
      <c r="JCG275" s="102"/>
      <c r="JCH275" s="102"/>
      <c r="JCI275" s="102"/>
      <c r="JCJ275" s="102"/>
      <c r="JCK275" s="102"/>
      <c r="JCL275" s="102"/>
      <c r="JCM275" s="102"/>
      <c r="JCN275" s="102"/>
      <c r="JCO275" s="102"/>
      <c r="JCP275" s="102"/>
      <c r="JCQ275" s="102"/>
      <c r="JCR275" s="102"/>
      <c r="JCS275" s="102"/>
      <c r="JCT275" s="102"/>
      <c r="JCU275" s="102"/>
      <c r="JCV275" s="102"/>
      <c r="JCW275" s="102"/>
      <c r="JCX275" s="102"/>
      <c r="JCY275" s="102"/>
      <c r="JCZ275" s="102"/>
      <c r="JDA275" s="102"/>
      <c r="JDB275" s="102"/>
      <c r="JDC275" s="102"/>
      <c r="JDD275" s="102"/>
      <c r="JDE275" s="102"/>
      <c r="JDF275" s="102"/>
      <c r="JDG275" s="102"/>
      <c r="JDH275" s="102"/>
      <c r="JDI275" s="102"/>
      <c r="JDJ275" s="102"/>
      <c r="JDK275" s="102"/>
      <c r="JDL275" s="102"/>
      <c r="JDM275" s="102"/>
      <c r="JDN275" s="102"/>
      <c r="JDO275" s="102"/>
      <c r="JDP275" s="102"/>
      <c r="JDQ275" s="102"/>
      <c r="JDR275" s="102"/>
      <c r="JDS275" s="102"/>
      <c r="JDT275" s="102"/>
      <c r="JDU275" s="102"/>
      <c r="JDV275" s="102"/>
      <c r="JDW275" s="102"/>
      <c r="JDX275" s="102"/>
      <c r="JDY275" s="102"/>
      <c r="JDZ275" s="102"/>
      <c r="JEA275" s="102"/>
      <c r="JEB275" s="102"/>
      <c r="JEC275" s="102"/>
      <c r="JED275" s="102"/>
      <c r="JEE275" s="102"/>
      <c r="JEF275" s="102"/>
      <c r="JEG275" s="102"/>
      <c r="JEH275" s="102"/>
      <c r="JEI275" s="102"/>
      <c r="JEJ275" s="102"/>
      <c r="JEK275" s="102"/>
      <c r="JEL275" s="102"/>
      <c r="JEM275" s="102"/>
      <c r="JEN275" s="102"/>
      <c r="JEO275" s="102"/>
      <c r="JEP275" s="102"/>
      <c r="JEQ275" s="102"/>
      <c r="JER275" s="102"/>
      <c r="JES275" s="102"/>
      <c r="JET275" s="102"/>
      <c r="JEU275" s="102"/>
      <c r="JEV275" s="102"/>
      <c r="JEW275" s="102"/>
      <c r="JEX275" s="102"/>
      <c r="JEY275" s="102"/>
      <c r="JEZ275" s="102"/>
      <c r="JFA275" s="102"/>
      <c r="JFB275" s="102"/>
      <c r="JFC275" s="102"/>
      <c r="JFD275" s="102"/>
      <c r="JFE275" s="102"/>
      <c r="JFF275" s="102"/>
      <c r="JFG275" s="102"/>
      <c r="JFH275" s="102"/>
      <c r="JFI275" s="102"/>
      <c r="JFJ275" s="102"/>
      <c r="JFK275" s="102"/>
      <c r="JFL275" s="102"/>
      <c r="JFM275" s="102"/>
      <c r="JFN275" s="102"/>
      <c r="JFO275" s="102"/>
      <c r="JFP275" s="102"/>
      <c r="JFQ275" s="102"/>
      <c r="JFR275" s="102"/>
      <c r="JFS275" s="102"/>
      <c r="JFT275" s="102"/>
      <c r="JFU275" s="102"/>
      <c r="JFV275" s="102"/>
      <c r="JFW275" s="102"/>
      <c r="JFX275" s="102"/>
      <c r="JFY275" s="102"/>
      <c r="JFZ275" s="102"/>
      <c r="JGA275" s="102"/>
      <c r="JGB275" s="102"/>
      <c r="JGC275" s="102"/>
      <c r="JGD275" s="102"/>
      <c r="JGE275" s="102"/>
      <c r="JGF275" s="102"/>
      <c r="JGG275" s="102"/>
      <c r="JGH275" s="102"/>
      <c r="JGI275" s="102"/>
      <c r="JGJ275" s="102"/>
      <c r="JGK275" s="102"/>
      <c r="JGL275" s="102"/>
      <c r="JGM275" s="102"/>
      <c r="JGN275" s="102"/>
      <c r="JGO275" s="102"/>
      <c r="JGP275" s="102"/>
      <c r="JGQ275" s="102"/>
      <c r="JGR275" s="102"/>
      <c r="JGS275" s="102"/>
      <c r="JGT275" s="102"/>
      <c r="JGU275" s="102"/>
      <c r="JGV275" s="102"/>
      <c r="JGW275" s="102"/>
      <c r="JGX275" s="102"/>
      <c r="JGY275" s="102"/>
      <c r="JGZ275" s="102"/>
      <c r="JHA275" s="102"/>
      <c r="JHB275" s="102"/>
      <c r="JHC275" s="102"/>
      <c r="JHD275" s="102"/>
      <c r="JHE275" s="102"/>
      <c r="JHF275" s="102"/>
      <c r="JHG275" s="102"/>
      <c r="JHH275" s="102"/>
      <c r="JHI275" s="102"/>
      <c r="JHJ275" s="102"/>
      <c r="JHK275" s="102"/>
      <c r="JHL275" s="102"/>
      <c r="JHM275" s="102"/>
      <c r="JHN275" s="102"/>
      <c r="JHO275" s="102"/>
      <c r="JHP275" s="102"/>
      <c r="JHQ275" s="102"/>
      <c r="JHR275" s="102"/>
      <c r="JHS275" s="102"/>
      <c r="JHT275" s="102"/>
      <c r="JHU275" s="102"/>
      <c r="JHV275" s="102"/>
      <c r="JHW275" s="102"/>
      <c r="JHX275" s="102"/>
      <c r="JHY275" s="102"/>
      <c r="JHZ275" s="102"/>
      <c r="JIA275" s="102"/>
      <c r="JIB275" s="102"/>
      <c r="JIC275" s="102"/>
      <c r="JID275" s="102"/>
      <c r="JIE275" s="102"/>
      <c r="JIF275" s="102"/>
      <c r="JIG275" s="102"/>
      <c r="JIH275" s="102"/>
      <c r="JII275" s="102"/>
      <c r="JIJ275" s="102"/>
      <c r="JIK275" s="102"/>
      <c r="JIL275" s="102"/>
      <c r="JIM275" s="102"/>
      <c r="JIN275" s="102"/>
      <c r="JIO275" s="102"/>
      <c r="JIP275" s="102"/>
      <c r="JIQ275" s="102"/>
      <c r="JIR275" s="102"/>
      <c r="JIS275" s="102"/>
      <c r="JIT275" s="102"/>
      <c r="JIU275" s="102"/>
      <c r="JIV275" s="102"/>
      <c r="JIW275" s="102"/>
      <c r="JIX275" s="102"/>
      <c r="JIY275" s="102"/>
      <c r="JIZ275" s="102"/>
      <c r="JJA275" s="102"/>
      <c r="JJB275" s="102"/>
      <c r="JJC275" s="102"/>
      <c r="JJD275" s="102"/>
      <c r="JJE275" s="102"/>
      <c r="JJF275" s="102"/>
      <c r="JJG275" s="102"/>
      <c r="JJH275" s="102"/>
      <c r="JJI275" s="102"/>
      <c r="JJJ275" s="102"/>
      <c r="JJK275" s="102"/>
      <c r="JJL275" s="102"/>
      <c r="JJM275" s="102"/>
      <c r="JJN275" s="102"/>
      <c r="JJO275" s="102"/>
      <c r="JJP275" s="102"/>
      <c r="JJQ275" s="102"/>
      <c r="JJR275" s="102"/>
      <c r="JJS275" s="102"/>
      <c r="JJT275" s="102"/>
      <c r="JJU275" s="102"/>
      <c r="JJV275" s="102"/>
      <c r="JJW275" s="102"/>
      <c r="JJX275" s="102"/>
      <c r="JJY275" s="102"/>
      <c r="JJZ275" s="102"/>
      <c r="JKA275" s="102"/>
      <c r="JKB275" s="102"/>
      <c r="JKC275" s="102"/>
      <c r="JKD275" s="102"/>
      <c r="JKE275" s="102"/>
      <c r="JKF275" s="102"/>
      <c r="JKG275" s="102"/>
      <c r="JKH275" s="102"/>
      <c r="JKI275" s="102"/>
      <c r="JKJ275" s="102"/>
      <c r="JKK275" s="102"/>
      <c r="JKL275" s="102"/>
      <c r="JKM275" s="102"/>
      <c r="JKN275" s="102"/>
      <c r="JKO275" s="102"/>
      <c r="JKP275" s="102"/>
      <c r="JKQ275" s="102"/>
      <c r="JKR275" s="102"/>
      <c r="JKS275" s="102"/>
      <c r="JKT275" s="102"/>
      <c r="JKU275" s="102"/>
      <c r="JKV275" s="102"/>
      <c r="JKW275" s="102"/>
      <c r="JKX275" s="102"/>
      <c r="JKY275" s="102"/>
      <c r="JKZ275" s="102"/>
      <c r="JLA275" s="102"/>
      <c r="JLB275" s="102"/>
      <c r="JLC275" s="102"/>
      <c r="JLD275" s="102"/>
      <c r="JLE275" s="102"/>
      <c r="JLF275" s="102"/>
      <c r="JLG275" s="102"/>
      <c r="JLH275" s="102"/>
      <c r="JLI275" s="102"/>
      <c r="JLJ275" s="102"/>
      <c r="JLK275" s="102"/>
      <c r="JLL275" s="102"/>
      <c r="JLM275" s="102"/>
      <c r="JLN275" s="102"/>
      <c r="JLO275" s="102"/>
      <c r="JLP275" s="102"/>
      <c r="JLQ275" s="102"/>
      <c r="JLR275" s="102"/>
      <c r="JLS275" s="102"/>
      <c r="JLT275" s="102"/>
      <c r="JLU275" s="102"/>
      <c r="JLV275" s="102"/>
      <c r="JLW275" s="102"/>
      <c r="JLX275" s="102"/>
      <c r="JLY275" s="102"/>
      <c r="JLZ275" s="102"/>
      <c r="JMA275" s="102"/>
      <c r="JMB275" s="102"/>
      <c r="JMC275" s="102"/>
      <c r="JMD275" s="102"/>
      <c r="JME275" s="102"/>
      <c r="JMF275" s="102"/>
      <c r="JMG275" s="102"/>
      <c r="JMH275" s="102"/>
      <c r="JMI275" s="102"/>
      <c r="JMJ275" s="102"/>
      <c r="JMK275" s="102"/>
      <c r="JML275" s="102"/>
      <c r="JMM275" s="102"/>
      <c r="JMN275" s="102"/>
      <c r="JMO275" s="102"/>
      <c r="JMP275" s="102"/>
      <c r="JMQ275" s="102"/>
      <c r="JMR275" s="102"/>
      <c r="JMS275" s="102"/>
      <c r="JMT275" s="102"/>
      <c r="JMU275" s="102"/>
      <c r="JMV275" s="102"/>
      <c r="JMW275" s="102"/>
      <c r="JMX275" s="102"/>
      <c r="JMY275" s="102"/>
      <c r="JMZ275" s="102"/>
      <c r="JNA275" s="102"/>
      <c r="JNB275" s="102"/>
      <c r="JNC275" s="102"/>
      <c r="JND275" s="102"/>
      <c r="JNE275" s="102"/>
      <c r="JNF275" s="102"/>
      <c r="JNG275" s="102"/>
      <c r="JNH275" s="102"/>
      <c r="JNI275" s="102"/>
      <c r="JNJ275" s="102"/>
      <c r="JNK275" s="102"/>
      <c r="JNL275" s="102"/>
      <c r="JNM275" s="102"/>
      <c r="JNN275" s="102"/>
      <c r="JNO275" s="102"/>
      <c r="JNP275" s="102"/>
      <c r="JNQ275" s="102"/>
      <c r="JNR275" s="102"/>
      <c r="JNS275" s="102"/>
      <c r="JNT275" s="102"/>
      <c r="JNU275" s="102"/>
      <c r="JNV275" s="102"/>
      <c r="JNW275" s="102"/>
      <c r="JNX275" s="102"/>
      <c r="JNY275" s="102"/>
      <c r="JNZ275" s="102"/>
      <c r="JOA275" s="102"/>
      <c r="JOB275" s="102"/>
      <c r="JOC275" s="102"/>
      <c r="JOD275" s="102"/>
      <c r="JOE275" s="102"/>
      <c r="JOF275" s="102"/>
      <c r="JOG275" s="102"/>
      <c r="JOH275" s="102"/>
      <c r="JOI275" s="102"/>
      <c r="JOJ275" s="102"/>
      <c r="JOK275" s="102"/>
      <c r="JOL275" s="102"/>
      <c r="JOM275" s="102"/>
      <c r="JON275" s="102"/>
      <c r="JOO275" s="102"/>
      <c r="JOP275" s="102"/>
      <c r="JOQ275" s="102"/>
      <c r="JOR275" s="102"/>
      <c r="JOS275" s="102"/>
      <c r="JOT275" s="102"/>
      <c r="JOU275" s="102"/>
      <c r="JOV275" s="102"/>
      <c r="JOW275" s="102"/>
      <c r="JOX275" s="102"/>
      <c r="JOY275" s="102"/>
      <c r="JOZ275" s="102"/>
      <c r="JPA275" s="102"/>
      <c r="JPB275" s="102"/>
      <c r="JPC275" s="102"/>
      <c r="JPD275" s="102"/>
      <c r="JPE275" s="102"/>
      <c r="JPF275" s="102"/>
      <c r="JPG275" s="102"/>
      <c r="JPH275" s="102"/>
      <c r="JPI275" s="102"/>
      <c r="JPJ275" s="102"/>
      <c r="JPK275" s="102"/>
      <c r="JPL275" s="102"/>
      <c r="JPM275" s="102"/>
      <c r="JPN275" s="102"/>
      <c r="JPO275" s="102"/>
      <c r="JPP275" s="102"/>
      <c r="JPQ275" s="102"/>
      <c r="JPR275" s="102"/>
      <c r="JPS275" s="102"/>
      <c r="JPT275" s="102"/>
      <c r="JPU275" s="102"/>
      <c r="JPV275" s="102"/>
      <c r="JPW275" s="102"/>
      <c r="JPX275" s="102"/>
      <c r="JPY275" s="102"/>
      <c r="JPZ275" s="102"/>
      <c r="JQA275" s="102"/>
      <c r="JQB275" s="102"/>
      <c r="JQC275" s="102"/>
      <c r="JQD275" s="102"/>
      <c r="JQE275" s="102"/>
      <c r="JQF275" s="102"/>
      <c r="JQG275" s="102"/>
      <c r="JQH275" s="102"/>
      <c r="JQI275" s="102"/>
      <c r="JQJ275" s="102"/>
      <c r="JQK275" s="102"/>
      <c r="JQL275" s="102"/>
      <c r="JQM275" s="102"/>
      <c r="JQN275" s="102"/>
      <c r="JQO275" s="102"/>
      <c r="JQP275" s="102"/>
      <c r="JQQ275" s="102"/>
      <c r="JQR275" s="102"/>
      <c r="JQS275" s="102"/>
      <c r="JQT275" s="102"/>
      <c r="JQU275" s="102"/>
      <c r="JQV275" s="102"/>
      <c r="JQW275" s="102"/>
      <c r="JQX275" s="102"/>
      <c r="JQY275" s="102"/>
      <c r="JQZ275" s="102"/>
      <c r="JRA275" s="102"/>
      <c r="JRB275" s="102"/>
      <c r="JRC275" s="102"/>
      <c r="JRD275" s="102"/>
      <c r="JRE275" s="102"/>
      <c r="JRF275" s="102"/>
      <c r="JRG275" s="102"/>
      <c r="JRH275" s="102"/>
      <c r="JRI275" s="102"/>
      <c r="JRJ275" s="102"/>
      <c r="JRK275" s="102"/>
      <c r="JRL275" s="102"/>
      <c r="JRM275" s="102"/>
      <c r="JRN275" s="102"/>
      <c r="JRO275" s="102"/>
      <c r="JRP275" s="102"/>
      <c r="JRQ275" s="102"/>
      <c r="JRR275" s="102"/>
      <c r="JRS275" s="102"/>
      <c r="JRT275" s="102"/>
      <c r="JRU275" s="102"/>
      <c r="JRV275" s="102"/>
      <c r="JRW275" s="102"/>
      <c r="JRX275" s="102"/>
      <c r="JRY275" s="102"/>
      <c r="JRZ275" s="102"/>
      <c r="JSA275" s="102"/>
      <c r="JSB275" s="102"/>
      <c r="JSC275" s="102"/>
      <c r="JSD275" s="102"/>
      <c r="JSE275" s="102"/>
      <c r="JSF275" s="102"/>
      <c r="JSG275" s="102"/>
      <c r="JSH275" s="102"/>
      <c r="JSI275" s="102"/>
      <c r="JSJ275" s="102"/>
      <c r="JSK275" s="102"/>
      <c r="JSL275" s="102"/>
      <c r="JSM275" s="102"/>
      <c r="JSN275" s="102"/>
      <c r="JSO275" s="102"/>
      <c r="JSP275" s="102"/>
      <c r="JSQ275" s="102"/>
      <c r="JSR275" s="102"/>
      <c r="JSS275" s="102"/>
      <c r="JST275" s="102"/>
      <c r="JSU275" s="102"/>
      <c r="JSV275" s="102"/>
      <c r="JSW275" s="102"/>
      <c r="JSX275" s="102"/>
      <c r="JSY275" s="102"/>
      <c r="JSZ275" s="102"/>
      <c r="JTA275" s="102"/>
      <c r="JTB275" s="102"/>
      <c r="JTC275" s="102"/>
      <c r="JTD275" s="102"/>
      <c r="JTE275" s="102"/>
      <c r="JTF275" s="102"/>
      <c r="JTG275" s="102"/>
      <c r="JTH275" s="102"/>
      <c r="JTI275" s="102"/>
      <c r="JTJ275" s="102"/>
      <c r="JTK275" s="102"/>
      <c r="JTL275" s="102"/>
      <c r="JTM275" s="102"/>
      <c r="JTN275" s="102"/>
      <c r="JTO275" s="102"/>
      <c r="JTP275" s="102"/>
      <c r="JTQ275" s="102"/>
      <c r="JTR275" s="102"/>
      <c r="JTS275" s="102"/>
      <c r="JTT275" s="102"/>
      <c r="JTU275" s="102"/>
      <c r="JTV275" s="102"/>
      <c r="JTW275" s="102"/>
      <c r="JTX275" s="102"/>
      <c r="JTY275" s="102"/>
      <c r="JTZ275" s="102"/>
      <c r="JUA275" s="102"/>
      <c r="JUB275" s="102"/>
      <c r="JUC275" s="102"/>
      <c r="JUD275" s="102"/>
      <c r="JUE275" s="102"/>
      <c r="JUF275" s="102"/>
      <c r="JUG275" s="102"/>
      <c r="JUH275" s="102"/>
      <c r="JUI275" s="102"/>
      <c r="JUJ275" s="102"/>
      <c r="JUK275" s="102"/>
      <c r="JUL275" s="102"/>
      <c r="JUM275" s="102"/>
      <c r="JUN275" s="102"/>
      <c r="JUO275" s="102"/>
      <c r="JUP275" s="102"/>
      <c r="JUQ275" s="102"/>
      <c r="JUR275" s="102"/>
      <c r="JUS275" s="102"/>
      <c r="JUT275" s="102"/>
      <c r="JUU275" s="102"/>
      <c r="JUV275" s="102"/>
      <c r="JUW275" s="102"/>
      <c r="JUX275" s="102"/>
      <c r="JUY275" s="102"/>
      <c r="JUZ275" s="102"/>
      <c r="JVA275" s="102"/>
      <c r="JVB275" s="102"/>
      <c r="JVC275" s="102"/>
      <c r="JVD275" s="102"/>
      <c r="JVE275" s="102"/>
      <c r="JVF275" s="102"/>
      <c r="JVG275" s="102"/>
      <c r="JVH275" s="102"/>
      <c r="JVI275" s="102"/>
      <c r="JVJ275" s="102"/>
      <c r="JVK275" s="102"/>
      <c r="JVL275" s="102"/>
      <c r="JVM275" s="102"/>
      <c r="JVN275" s="102"/>
      <c r="JVO275" s="102"/>
      <c r="JVP275" s="102"/>
      <c r="JVQ275" s="102"/>
      <c r="JVR275" s="102"/>
      <c r="JVS275" s="102"/>
      <c r="JVT275" s="102"/>
      <c r="JVU275" s="102"/>
      <c r="JVV275" s="102"/>
      <c r="JVW275" s="102"/>
      <c r="JVX275" s="102"/>
      <c r="JVY275" s="102"/>
      <c r="JVZ275" s="102"/>
      <c r="JWA275" s="102"/>
      <c r="JWB275" s="102"/>
      <c r="JWC275" s="102"/>
      <c r="JWD275" s="102"/>
      <c r="JWE275" s="102"/>
      <c r="JWF275" s="102"/>
      <c r="JWG275" s="102"/>
      <c r="JWH275" s="102"/>
      <c r="JWI275" s="102"/>
      <c r="JWJ275" s="102"/>
      <c r="JWK275" s="102"/>
      <c r="JWL275" s="102"/>
      <c r="JWM275" s="102"/>
      <c r="JWN275" s="102"/>
      <c r="JWO275" s="102"/>
      <c r="JWP275" s="102"/>
      <c r="JWQ275" s="102"/>
      <c r="JWR275" s="102"/>
      <c r="JWS275" s="102"/>
      <c r="JWT275" s="102"/>
      <c r="JWU275" s="102"/>
      <c r="JWV275" s="102"/>
      <c r="JWW275" s="102"/>
      <c r="JWX275" s="102"/>
      <c r="JWY275" s="102"/>
      <c r="JWZ275" s="102"/>
      <c r="JXA275" s="102"/>
      <c r="JXB275" s="102"/>
      <c r="JXC275" s="102"/>
      <c r="JXD275" s="102"/>
      <c r="JXE275" s="102"/>
      <c r="JXF275" s="102"/>
      <c r="JXG275" s="102"/>
      <c r="JXH275" s="102"/>
      <c r="JXI275" s="102"/>
      <c r="JXJ275" s="102"/>
      <c r="JXK275" s="102"/>
      <c r="JXL275" s="102"/>
      <c r="JXM275" s="102"/>
      <c r="JXN275" s="102"/>
      <c r="JXO275" s="102"/>
      <c r="JXP275" s="102"/>
      <c r="JXQ275" s="102"/>
      <c r="JXR275" s="102"/>
      <c r="JXS275" s="102"/>
      <c r="JXT275" s="102"/>
      <c r="JXU275" s="102"/>
      <c r="JXV275" s="102"/>
      <c r="JXW275" s="102"/>
      <c r="JXX275" s="102"/>
      <c r="JXY275" s="102"/>
      <c r="JXZ275" s="102"/>
      <c r="JYA275" s="102"/>
      <c r="JYB275" s="102"/>
      <c r="JYC275" s="102"/>
      <c r="JYD275" s="102"/>
      <c r="JYE275" s="102"/>
      <c r="JYF275" s="102"/>
      <c r="JYG275" s="102"/>
      <c r="JYH275" s="102"/>
      <c r="JYI275" s="102"/>
      <c r="JYJ275" s="102"/>
      <c r="JYK275" s="102"/>
      <c r="JYL275" s="102"/>
      <c r="JYM275" s="102"/>
      <c r="JYN275" s="102"/>
      <c r="JYO275" s="102"/>
      <c r="JYP275" s="102"/>
      <c r="JYQ275" s="102"/>
      <c r="JYR275" s="102"/>
      <c r="JYS275" s="102"/>
      <c r="JYT275" s="102"/>
      <c r="JYU275" s="102"/>
      <c r="JYV275" s="102"/>
      <c r="JYW275" s="102"/>
      <c r="JYX275" s="102"/>
      <c r="JYY275" s="102"/>
      <c r="JYZ275" s="102"/>
      <c r="JZA275" s="102"/>
      <c r="JZB275" s="102"/>
      <c r="JZC275" s="102"/>
      <c r="JZD275" s="102"/>
      <c r="JZE275" s="102"/>
      <c r="JZF275" s="102"/>
      <c r="JZG275" s="102"/>
      <c r="JZH275" s="102"/>
      <c r="JZI275" s="102"/>
      <c r="JZJ275" s="102"/>
      <c r="JZK275" s="102"/>
      <c r="JZL275" s="102"/>
      <c r="JZM275" s="102"/>
      <c r="JZN275" s="102"/>
      <c r="JZO275" s="102"/>
      <c r="JZP275" s="102"/>
      <c r="JZQ275" s="102"/>
      <c r="JZR275" s="102"/>
      <c r="JZS275" s="102"/>
      <c r="JZT275" s="102"/>
      <c r="JZU275" s="102"/>
      <c r="JZV275" s="102"/>
      <c r="JZW275" s="102"/>
      <c r="JZX275" s="102"/>
      <c r="JZY275" s="102"/>
      <c r="JZZ275" s="102"/>
      <c r="KAA275" s="102"/>
      <c r="KAB275" s="102"/>
      <c r="KAC275" s="102"/>
      <c r="KAD275" s="102"/>
      <c r="KAE275" s="102"/>
      <c r="KAF275" s="102"/>
      <c r="KAG275" s="102"/>
      <c r="KAH275" s="102"/>
      <c r="KAI275" s="102"/>
      <c r="KAJ275" s="102"/>
      <c r="KAK275" s="102"/>
      <c r="KAL275" s="102"/>
      <c r="KAM275" s="102"/>
      <c r="KAN275" s="102"/>
      <c r="KAO275" s="102"/>
      <c r="KAP275" s="102"/>
      <c r="KAQ275" s="102"/>
      <c r="KAR275" s="102"/>
      <c r="KAS275" s="102"/>
      <c r="KAT275" s="102"/>
      <c r="KAU275" s="102"/>
      <c r="KAV275" s="102"/>
      <c r="KAW275" s="102"/>
      <c r="KAX275" s="102"/>
      <c r="KAY275" s="102"/>
      <c r="KAZ275" s="102"/>
      <c r="KBA275" s="102"/>
      <c r="KBB275" s="102"/>
      <c r="KBC275" s="102"/>
      <c r="KBD275" s="102"/>
      <c r="KBE275" s="102"/>
      <c r="KBF275" s="102"/>
      <c r="KBG275" s="102"/>
      <c r="KBH275" s="102"/>
      <c r="KBI275" s="102"/>
      <c r="KBJ275" s="102"/>
      <c r="KBK275" s="102"/>
      <c r="KBL275" s="102"/>
      <c r="KBM275" s="102"/>
      <c r="KBN275" s="102"/>
      <c r="KBO275" s="102"/>
      <c r="KBP275" s="102"/>
      <c r="KBQ275" s="102"/>
      <c r="KBR275" s="102"/>
      <c r="KBS275" s="102"/>
      <c r="KBT275" s="102"/>
      <c r="KBU275" s="102"/>
      <c r="KBV275" s="102"/>
      <c r="KBW275" s="102"/>
      <c r="KBX275" s="102"/>
      <c r="KBY275" s="102"/>
      <c r="KBZ275" s="102"/>
      <c r="KCA275" s="102"/>
      <c r="KCB275" s="102"/>
      <c r="KCC275" s="102"/>
      <c r="KCD275" s="102"/>
      <c r="KCE275" s="102"/>
      <c r="KCF275" s="102"/>
      <c r="KCG275" s="102"/>
      <c r="KCH275" s="102"/>
      <c r="KCI275" s="102"/>
      <c r="KCJ275" s="102"/>
      <c r="KCK275" s="102"/>
      <c r="KCL275" s="102"/>
      <c r="KCM275" s="102"/>
      <c r="KCN275" s="102"/>
      <c r="KCO275" s="102"/>
      <c r="KCP275" s="102"/>
      <c r="KCQ275" s="102"/>
      <c r="KCR275" s="102"/>
      <c r="KCS275" s="102"/>
      <c r="KCT275" s="102"/>
      <c r="KCU275" s="102"/>
      <c r="KCV275" s="102"/>
      <c r="KCW275" s="102"/>
      <c r="KCX275" s="102"/>
      <c r="KCY275" s="102"/>
      <c r="KCZ275" s="102"/>
      <c r="KDA275" s="102"/>
      <c r="KDB275" s="102"/>
      <c r="KDC275" s="102"/>
      <c r="KDD275" s="102"/>
      <c r="KDE275" s="102"/>
      <c r="KDF275" s="102"/>
      <c r="KDG275" s="102"/>
      <c r="KDH275" s="102"/>
      <c r="KDI275" s="102"/>
      <c r="KDJ275" s="102"/>
      <c r="KDK275" s="102"/>
      <c r="KDL275" s="102"/>
      <c r="KDM275" s="102"/>
      <c r="KDN275" s="102"/>
      <c r="KDO275" s="102"/>
      <c r="KDP275" s="102"/>
      <c r="KDQ275" s="102"/>
      <c r="KDR275" s="102"/>
      <c r="KDS275" s="102"/>
      <c r="KDT275" s="102"/>
      <c r="KDU275" s="102"/>
      <c r="KDV275" s="102"/>
      <c r="KDW275" s="102"/>
      <c r="KDX275" s="102"/>
      <c r="KDY275" s="102"/>
      <c r="KDZ275" s="102"/>
      <c r="KEA275" s="102"/>
      <c r="KEB275" s="102"/>
      <c r="KEC275" s="102"/>
      <c r="KED275" s="102"/>
      <c r="KEE275" s="102"/>
      <c r="KEF275" s="102"/>
      <c r="KEG275" s="102"/>
      <c r="KEH275" s="102"/>
      <c r="KEI275" s="102"/>
      <c r="KEJ275" s="102"/>
      <c r="KEK275" s="102"/>
      <c r="KEL275" s="102"/>
      <c r="KEM275" s="102"/>
      <c r="KEN275" s="102"/>
      <c r="KEO275" s="102"/>
      <c r="KEP275" s="102"/>
      <c r="KEQ275" s="102"/>
      <c r="KER275" s="102"/>
      <c r="KES275" s="102"/>
      <c r="KET275" s="102"/>
      <c r="KEU275" s="102"/>
      <c r="KEV275" s="102"/>
      <c r="KEW275" s="102"/>
      <c r="KEX275" s="102"/>
      <c r="KEY275" s="102"/>
      <c r="KEZ275" s="102"/>
      <c r="KFA275" s="102"/>
      <c r="KFB275" s="102"/>
      <c r="KFC275" s="102"/>
      <c r="KFD275" s="102"/>
      <c r="KFE275" s="102"/>
      <c r="KFF275" s="102"/>
      <c r="KFG275" s="102"/>
      <c r="KFH275" s="102"/>
      <c r="KFI275" s="102"/>
      <c r="KFJ275" s="102"/>
      <c r="KFK275" s="102"/>
      <c r="KFL275" s="102"/>
      <c r="KFM275" s="102"/>
      <c r="KFN275" s="102"/>
      <c r="KFO275" s="102"/>
      <c r="KFP275" s="102"/>
      <c r="KFQ275" s="102"/>
      <c r="KFR275" s="102"/>
      <c r="KFS275" s="102"/>
      <c r="KFT275" s="102"/>
      <c r="KFU275" s="102"/>
      <c r="KFV275" s="102"/>
      <c r="KFW275" s="102"/>
      <c r="KFX275" s="102"/>
      <c r="KFY275" s="102"/>
      <c r="KFZ275" s="102"/>
      <c r="KGA275" s="102"/>
      <c r="KGB275" s="102"/>
      <c r="KGC275" s="102"/>
      <c r="KGD275" s="102"/>
      <c r="KGE275" s="102"/>
      <c r="KGF275" s="102"/>
      <c r="KGG275" s="102"/>
      <c r="KGH275" s="102"/>
      <c r="KGI275" s="102"/>
      <c r="KGJ275" s="102"/>
      <c r="KGK275" s="102"/>
      <c r="KGL275" s="102"/>
      <c r="KGM275" s="102"/>
      <c r="KGN275" s="102"/>
      <c r="KGO275" s="102"/>
      <c r="KGP275" s="102"/>
      <c r="KGQ275" s="102"/>
      <c r="KGR275" s="102"/>
      <c r="KGS275" s="102"/>
      <c r="KGT275" s="102"/>
      <c r="KGU275" s="102"/>
      <c r="KGV275" s="102"/>
      <c r="KGW275" s="102"/>
      <c r="KGX275" s="102"/>
      <c r="KGY275" s="102"/>
      <c r="KGZ275" s="102"/>
      <c r="KHA275" s="102"/>
      <c r="KHB275" s="102"/>
      <c r="KHC275" s="102"/>
      <c r="KHD275" s="102"/>
      <c r="KHE275" s="102"/>
      <c r="KHF275" s="102"/>
      <c r="KHG275" s="102"/>
      <c r="KHH275" s="102"/>
      <c r="KHI275" s="102"/>
      <c r="KHJ275" s="102"/>
      <c r="KHK275" s="102"/>
      <c r="KHL275" s="102"/>
      <c r="KHM275" s="102"/>
      <c r="KHN275" s="102"/>
      <c r="KHO275" s="102"/>
      <c r="KHP275" s="102"/>
      <c r="KHQ275" s="102"/>
      <c r="KHR275" s="102"/>
      <c r="KHS275" s="102"/>
      <c r="KHT275" s="102"/>
      <c r="KHU275" s="102"/>
      <c r="KHV275" s="102"/>
      <c r="KHW275" s="102"/>
      <c r="KHX275" s="102"/>
      <c r="KHY275" s="102"/>
      <c r="KHZ275" s="102"/>
      <c r="KIA275" s="102"/>
      <c r="KIB275" s="102"/>
      <c r="KIC275" s="102"/>
      <c r="KID275" s="102"/>
      <c r="KIE275" s="102"/>
      <c r="KIF275" s="102"/>
      <c r="KIG275" s="102"/>
      <c r="KIH275" s="102"/>
      <c r="KII275" s="102"/>
      <c r="KIJ275" s="102"/>
      <c r="KIK275" s="102"/>
      <c r="KIL275" s="102"/>
      <c r="KIM275" s="102"/>
      <c r="KIN275" s="102"/>
      <c r="KIO275" s="102"/>
      <c r="KIP275" s="102"/>
      <c r="KIQ275" s="102"/>
      <c r="KIR275" s="102"/>
      <c r="KIS275" s="102"/>
      <c r="KIT275" s="102"/>
      <c r="KIU275" s="102"/>
      <c r="KIV275" s="102"/>
      <c r="KIW275" s="102"/>
      <c r="KIX275" s="102"/>
      <c r="KIY275" s="102"/>
      <c r="KIZ275" s="102"/>
      <c r="KJA275" s="102"/>
      <c r="KJB275" s="102"/>
      <c r="KJC275" s="102"/>
      <c r="KJD275" s="102"/>
      <c r="KJE275" s="102"/>
      <c r="KJF275" s="102"/>
      <c r="KJG275" s="102"/>
      <c r="KJH275" s="102"/>
      <c r="KJI275" s="102"/>
      <c r="KJJ275" s="102"/>
      <c r="KJK275" s="102"/>
      <c r="KJL275" s="102"/>
      <c r="KJM275" s="102"/>
      <c r="KJN275" s="102"/>
      <c r="KJO275" s="102"/>
      <c r="KJP275" s="102"/>
      <c r="KJQ275" s="102"/>
      <c r="KJR275" s="102"/>
      <c r="KJS275" s="102"/>
      <c r="KJT275" s="102"/>
      <c r="KJU275" s="102"/>
      <c r="KJV275" s="102"/>
      <c r="KJW275" s="102"/>
      <c r="KJX275" s="102"/>
      <c r="KJY275" s="102"/>
      <c r="KJZ275" s="102"/>
      <c r="KKA275" s="102"/>
      <c r="KKB275" s="102"/>
      <c r="KKC275" s="102"/>
      <c r="KKD275" s="102"/>
      <c r="KKE275" s="102"/>
      <c r="KKF275" s="102"/>
      <c r="KKG275" s="102"/>
      <c r="KKH275" s="102"/>
      <c r="KKI275" s="102"/>
      <c r="KKJ275" s="102"/>
      <c r="KKK275" s="102"/>
      <c r="KKL275" s="102"/>
      <c r="KKM275" s="102"/>
      <c r="KKN275" s="102"/>
      <c r="KKO275" s="102"/>
      <c r="KKP275" s="102"/>
      <c r="KKQ275" s="102"/>
      <c r="KKR275" s="102"/>
      <c r="KKS275" s="102"/>
      <c r="KKT275" s="102"/>
      <c r="KKU275" s="102"/>
      <c r="KKV275" s="102"/>
      <c r="KKW275" s="102"/>
      <c r="KKX275" s="102"/>
      <c r="KKY275" s="102"/>
      <c r="KKZ275" s="102"/>
      <c r="KLA275" s="102"/>
      <c r="KLB275" s="102"/>
      <c r="KLC275" s="102"/>
      <c r="KLD275" s="102"/>
      <c r="KLE275" s="102"/>
      <c r="KLF275" s="102"/>
      <c r="KLG275" s="102"/>
      <c r="KLH275" s="102"/>
      <c r="KLI275" s="102"/>
      <c r="KLJ275" s="102"/>
      <c r="KLK275" s="102"/>
      <c r="KLL275" s="102"/>
      <c r="KLM275" s="102"/>
      <c r="KLN275" s="102"/>
      <c r="KLO275" s="102"/>
      <c r="KLP275" s="102"/>
      <c r="KLQ275" s="102"/>
      <c r="KLR275" s="102"/>
      <c r="KLS275" s="102"/>
      <c r="KLT275" s="102"/>
      <c r="KLU275" s="102"/>
      <c r="KLV275" s="102"/>
      <c r="KLW275" s="102"/>
      <c r="KLX275" s="102"/>
      <c r="KLY275" s="102"/>
      <c r="KLZ275" s="102"/>
      <c r="KMA275" s="102"/>
      <c r="KMB275" s="102"/>
      <c r="KMC275" s="102"/>
      <c r="KMD275" s="102"/>
      <c r="KME275" s="102"/>
      <c r="KMF275" s="102"/>
      <c r="KMG275" s="102"/>
      <c r="KMH275" s="102"/>
      <c r="KMI275" s="102"/>
      <c r="KMJ275" s="102"/>
      <c r="KMK275" s="102"/>
      <c r="KML275" s="102"/>
      <c r="KMM275" s="102"/>
      <c r="KMN275" s="102"/>
      <c r="KMO275" s="102"/>
      <c r="KMP275" s="102"/>
      <c r="KMQ275" s="102"/>
      <c r="KMR275" s="102"/>
      <c r="KMS275" s="102"/>
      <c r="KMT275" s="102"/>
      <c r="KMU275" s="102"/>
      <c r="KMV275" s="102"/>
      <c r="KMW275" s="102"/>
      <c r="KMX275" s="102"/>
      <c r="KMY275" s="102"/>
      <c r="KMZ275" s="102"/>
      <c r="KNA275" s="102"/>
      <c r="KNB275" s="102"/>
      <c r="KNC275" s="102"/>
      <c r="KND275" s="102"/>
      <c r="KNE275" s="102"/>
      <c r="KNF275" s="102"/>
      <c r="KNG275" s="102"/>
      <c r="KNH275" s="102"/>
      <c r="KNI275" s="102"/>
      <c r="KNJ275" s="102"/>
      <c r="KNK275" s="102"/>
      <c r="KNL275" s="102"/>
      <c r="KNM275" s="102"/>
      <c r="KNN275" s="102"/>
      <c r="KNO275" s="102"/>
      <c r="KNP275" s="102"/>
      <c r="KNQ275" s="102"/>
      <c r="KNR275" s="102"/>
      <c r="KNS275" s="102"/>
      <c r="KNT275" s="102"/>
      <c r="KNU275" s="102"/>
      <c r="KNV275" s="102"/>
      <c r="KNW275" s="102"/>
      <c r="KNX275" s="102"/>
      <c r="KNY275" s="102"/>
      <c r="KNZ275" s="102"/>
      <c r="KOA275" s="102"/>
      <c r="KOB275" s="102"/>
      <c r="KOC275" s="102"/>
      <c r="KOD275" s="102"/>
      <c r="KOE275" s="102"/>
      <c r="KOF275" s="102"/>
      <c r="KOG275" s="102"/>
      <c r="KOH275" s="102"/>
      <c r="KOI275" s="102"/>
      <c r="KOJ275" s="102"/>
      <c r="KOK275" s="102"/>
      <c r="KOL275" s="102"/>
      <c r="KOM275" s="102"/>
      <c r="KON275" s="102"/>
      <c r="KOO275" s="102"/>
      <c r="KOP275" s="102"/>
      <c r="KOQ275" s="102"/>
      <c r="KOR275" s="102"/>
      <c r="KOS275" s="102"/>
      <c r="KOT275" s="102"/>
      <c r="KOU275" s="102"/>
      <c r="KOV275" s="102"/>
      <c r="KOW275" s="102"/>
      <c r="KOX275" s="102"/>
      <c r="KOY275" s="102"/>
      <c r="KOZ275" s="102"/>
      <c r="KPA275" s="102"/>
      <c r="KPB275" s="102"/>
      <c r="KPC275" s="102"/>
      <c r="KPD275" s="102"/>
      <c r="KPE275" s="102"/>
      <c r="KPF275" s="102"/>
      <c r="KPG275" s="102"/>
      <c r="KPH275" s="102"/>
      <c r="KPI275" s="102"/>
      <c r="KPJ275" s="102"/>
      <c r="KPK275" s="102"/>
      <c r="KPL275" s="102"/>
      <c r="KPM275" s="102"/>
      <c r="KPN275" s="102"/>
      <c r="KPO275" s="102"/>
      <c r="KPP275" s="102"/>
      <c r="KPQ275" s="102"/>
      <c r="KPR275" s="102"/>
      <c r="KPS275" s="102"/>
      <c r="KPT275" s="102"/>
      <c r="KPU275" s="102"/>
      <c r="KPV275" s="102"/>
      <c r="KPW275" s="102"/>
      <c r="KPX275" s="102"/>
      <c r="KPY275" s="102"/>
      <c r="KPZ275" s="102"/>
      <c r="KQA275" s="102"/>
      <c r="KQB275" s="102"/>
      <c r="KQC275" s="102"/>
      <c r="KQD275" s="102"/>
      <c r="KQE275" s="102"/>
      <c r="KQF275" s="102"/>
      <c r="KQG275" s="102"/>
      <c r="KQH275" s="102"/>
      <c r="KQI275" s="102"/>
      <c r="KQJ275" s="102"/>
      <c r="KQK275" s="102"/>
      <c r="KQL275" s="102"/>
      <c r="KQM275" s="102"/>
      <c r="KQN275" s="102"/>
      <c r="KQO275" s="102"/>
      <c r="KQP275" s="102"/>
      <c r="KQQ275" s="102"/>
      <c r="KQR275" s="102"/>
      <c r="KQS275" s="102"/>
      <c r="KQT275" s="102"/>
      <c r="KQU275" s="102"/>
      <c r="KQV275" s="102"/>
      <c r="KQW275" s="102"/>
      <c r="KQX275" s="102"/>
      <c r="KQY275" s="102"/>
      <c r="KQZ275" s="102"/>
      <c r="KRA275" s="102"/>
      <c r="KRB275" s="102"/>
      <c r="KRC275" s="102"/>
      <c r="KRD275" s="102"/>
      <c r="KRE275" s="102"/>
      <c r="KRF275" s="102"/>
      <c r="KRG275" s="102"/>
      <c r="KRH275" s="102"/>
      <c r="KRI275" s="102"/>
      <c r="KRJ275" s="102"/>
      <c r="KRK275" s="102"/>
      <c r="KRL275" s="102"/>
      <c r="KRM275" s="102"/>
      <c r="KRN275" s="102"/>
      <c r="KRO275" s="102"/>
      <c r="KRP275" s="102"/>
      <c r="KRQ275" s="102"/>
      <c r="KRR275" s="102"/>
      <c r="KRS275" s="102"/>
      <c r="KRT275" s="102"/>
      <c r="KRU275" s="102"/>
      <c r="KRV275" s="102"/>
      <c r="KRW275" s="102"/>
      <c r="KRX275" s="102"/>
      <c r="KRY275" s="102"/>
      <c r="KRZ275" s="102"/>
      <c r="KSA275" s="102"/>
      <c r="KSB275" s="102"/>
      <c r="KSC275" s="102"/>
      <c r="KSD275" s="102"/>
      <c r="KSE275" s="102"/>
      <c r="KSF275" s="102"/>
      <c r="KSG275" s="102"/>
      <c r="KSH275" s="102"/>
      <c r="KSI275" s="102"/>
      <c r="KSJ275" s="102"/>
      <c r="KSK275" s="102"/>
      <c r="KSL275" s="102"/>
      <c r="KSM275" s="102"/>
      <c r="KSN275" s="102"/>
      <c r="KSO275" s="102"/>
      <c r="KSP275" s="102"/>
      <c r="KSQ275" s="102"/>
      <c r="KSR275" s="102"/>
      <c r="KSS275" s="102"/>
      <c r="KST275" s="102"/>
      <c r="KSU275" s="102"/>
      <c r="KSV275" s="102"/>
      <c r="KSW275" s="102"/>
      <c r="KSX275" s="102"/>
      <c r="KSY275" s="102"/>
      <c r="KSZ275" s="102"/>
      <c r="KTA275" s="102"/>
      <c r="KTB275" s="102"/>
      <c r="KTC275" s="102"/>
      <c r="KTD275" s="102"/>
      <c r="KTE275" s="102"/>
      <c r="KTF275" s="102"/>
      <c r="KTG275" s="102"/>
      <c r="KTH275" s="102"/>
      <c r="KTI275" s="102"/>
      <c r="KTJ275" s="102"/>
      <c r="KTK275" s="102"/>
      <c r="KTL275" s="102"/>
      <c r="KTM275" s="102"/>
      <c r="KTN275" s="102"/>
      <c r="KTO275" s="102"/>
      <c r="KTP275" s="102"/>
      <c r="KTQ275" s="102"/>
      <c r="KTR275" s="102"/>
      <c r="KTS275" s="102"/>
      <c r="KTT275" s="102"/>
      <c r="KTU275" s="102"/>
      <c r="KTV275" s="102"/>
      <c r="KTW275" s="102"/>
      <c r="KTX275" s="102"/>
      <c r="KTY275" s="102"/>
      <c r="KTZ275" s="102"/>
      <c r="KUA275" s="102"/>
      <c r="KUB275" s="102"/>
      <c r="KUC275" s="102"/>
      <c r="KUD275" s="102"/>
      <c r="KUE275" s="102"/>
      <c r="KUF275" s="102"/>
      <c r="KUG275" s="102"/>
      <c r="KUH275" s="102"/>
      <c r="KUI275" s="102"/>
      <c r="KUJ275" s="102"/>
      <c r="KUK275" s="102"/>
      <c r="KUL275" s="102"/>
      <c r="KUM275" s="102"/>
      <c r="KUN275" s="102"/>
      <c r="KUO275" s="102"/>
      <c r="KUP275" s="102"/>
      <c r="KUQ275" s="102"/>
      <c r="KUR275" s="102"/>
      <c r="KUS275" s="102"/>
      <c r="KUT275" s="102"/>
      <c r="KUU275" s="102"/>
      <c r="KUV275" s="102"/>
      <c r="KUW275" s="102"/>
      <c r="KUX275" s="102"/>
      <c r="KUY275" s="102"/>
      <c r="KUZ275" s="102"/>
      <c r="KVA275" s="102"/>
      <c r="KVB275" s="102"/>
      <c r="KVC275" s="102"/>
      <c r="KVD275" s="102"/>
      <c r="KVE275" s="102"/>
      <c r="KVF275" s="102"/>
      <c r="KVG275" s="102"/>
      <c r="KVH275" s="102"/>
      <c r="KVI275" s="102"/>
      <c r="KVJ275" s="102"/>
      <c r="KVK275" s="102"/>
      <c r="KVL275" s="102"/>
      <c r="KVM275" s="102"/>
      <c r="KVN275" s="102"/>
      <c r="KVO275" s="102"/>
      <c r="KVP275" s="102"/>
      <c r="KVQ275" s="102"/>
      <c r="KVR275" s="102"/>
      <c r="KVS275" s="102"/>
      <c r="KVT275" s="102"/>
      <c r="KVU275" s="102"/>
      <c r="KVV275" s="102"/>
      <c r="KVW275" s="102"/>
      <c r="KVX275" s="102"/>
      <c r="KVY275" s="102"/>
      <c r="KVZ275" s="102"/>
      <c r="KWA275" s="102"/>
      <c r="KWB275" s="102"/>
      <c r="KWC275" s="102"/>
      <c r="KWD275" s="102"/>
      <c r="KWE275" s="102"/>
      <c r="KWF275" s="102"/>
      <c r="KWG275" s="102"/>
      <c r="KWH275" s="102"/>
      <c r="KWI275" s="102"/>
      <c r="KWJ275" s="102"/>
      <c r="KWK275" s="102"/>
      <c r="KWL275" s="102"/>
      <c r="KWM275" s="102"/>
      <c r="KWN275" s="102"/>
      <c r="KWO275" s="102"/>
      <c r="KWP275" s="102"/>
      <c r="KWQ275" s="102"/>
      <c r="KWR275" s="102"/>
      <c r="KWS275" s="102"/>
      <c r="KWT275" s="102"/>
      <c r="KWU275" s="102"/>
      <c r="KWV275" s="102"/>
      <c r="KWW275" s="102"/>
      <c r="KWX275" s="102"/>
      <c r="KWY275" s="102"/>
      <c r="KWZ275" s="102"/>
      <c r="KXA275" s="102"/>
      <c r="KXB275" s="102"/>
      <c r="KXC275" s="102"/>
      <c r="KXD275" s="102"/>
      <c r="KXE275" s="102"/>
      <c r="KXF275" s="102"/>
      <c r="KXG275" s="102"/>
      <c r="KXH275" s="102"/>
      <c r="KXI275" s="102"/>
      <c r="KXJ275" s="102"/>
      <c r="KXK275" s="102"/>
      <c r="KXL275" s="102"/>
      <c r="KXM275" s="102"/>
      <c r="KXN275" s="102"/>
      <c r="KXO275" s="102"/>
      <c r="KXP275" s="102"/>
      <c r="KXQ275" s="102"/>
      <c r="KXR275" s="102"/>
      <c r="KXS275" s="102"/>
      <c r="KXT275" s="102"/>
      <c r="KXU275" s="102"/>
      <c r="KXV275" s="102"/>
      <c r="KXW275" s="102"/>
      <c r="KXX275" s="102"/>
      <c r="KXY275" s="102"/>
      <c r="KXZ275" s="102"/>
      <c r="KYA275" s="102"/>
      <c r="KYB275" s="102"/>
      <c r="KYC275" s="102"/>
      <c r="KYD275" s="102"/>
      <c r="KYE275" s="102"/>
      <c r="KYF275" s="102"/>
      <c r="KYG275" s="102"/>
      <c r="KYH275" s="102"/>
      <c r="KYI275" s="102"/>
      <c r="KYJ275" s="102"/>
      <c r="KYK275" s="102"/>
      <c r="KYL275" s="102"/>
      <c r="KYM275" s="102"/>
      <c r="KYN275" s="102"/>
      <c r="KYO275" s="102"/>
      <c r="KYP275" s="102"/>
      <c r="KYQ275" s="102"/>
      <c r="KYR275" s="102"/>
      <c r="KYS275" s="102"/>
      <c r="KYT275" s="102"/>
      <c r="KYU275" s="102"/>
      <c r="KYV275" s="102"/>
      <c r="KYW275" s="102"/>
      <c r="KYX275" s="102"/>
      <c r="KYY275" s="102"/>
      <c r="KYZ275" s="102"/>
      <c r="KZA275" s="102"/>
      <c r="KZB275" s="102"/>
      <c r="KZC275" s="102"/>
      <c r="KZD275" s="102"/>
      <c r="KZE275" s="102"/>
      <c r="KZF275" s="102"/>
      <c r="KZG275" s="102"/>
      <c r="KZH275" s="102"/>
      <c r="KZI275" s="102"/>
      <c r="KZJ275" s="102"/>
      <c r="KZK275" s="102"/>
      <c r="KZL275" s="102"/>
      <c r="KZM275" s="102"/>
      <c r="KZN275" s="102"/>
      <c r="KZO275" s="102"/>
      <c r="KZP275" s="102"/>
      <c r="KZQ275" s="102"/>
      <c r="KZR275" s="102"/>
      <c r="KZS275" s="102"/>
      <c r="KZT275" s="102"/>
      <c r="KZU275" s="102"/>
      <c r="KZV275" s="102"/>
      <c r="KZW275" s="102"/>
      <c r="KZX275" s="102"/>
      <c r="KZY275" s="102"/>
      <c r="KZZ275" s="102"/>
      <c r="LAA275" s="102"/>
      <c r="LAB275" s="102"/>
      <c r="LAC275" s="102"/>
      <c r="LAD275" s="102"/>
      <c r="LAE275" s="102"/>
      <c r="LAF275" s="102"/>
      <c r="LAG275" s="102"/>
      <c r="LAH275" s="102"/>
      <c r="LAI275" s="102"/>
      <c r="LAJ275" s="102"/>
      <c r="LAK275" s="102"/>
      <c r="LAL275" s="102"/>
      <c r="LAM275" s="102"/>
      <c r="LAN275" s="102"/>
      <c r="LAO275" s="102"/>
      <c r="LAP275" s="102"/>
      <c r="LAQ275" s="102"/>
      <c r="LAR275" s="102"/>
      <c r="LAS275" s="102"/>
      <c r="LAT275" s="102"/>
      <c r="LAU275" s="102"/>
      <c r="LAV275" s="102"/>
      <c r="LAW275" s="102"/>
      <c r="LAX275" s="102"/>
      <c r="LAY275" s="102"/>
      <c r="LAZ275" s="102"/>
      <c r="LBA275" s="102"/>
      <c r="LBB275" s="102"/>
      <c r="LBC275" s="102"/>
      <c r="LBD275" s="102"/>
      <c r="LBE275" s="102"/>
      <c r="LBF275" s="102"/>
      <c r="LBG275" s="102"/>
      <c r="LBH275" s="102"/>
      <c r="LBI275" s="102"/>
      <c r="LBJ275" s="102"/>
      <c r="LBK275" s="102"/>
      <c r="LBL275" s="102"/>
      <c r="LBM275" s="102"/>
      <c r="LBN275" s="102"/>
      <c r="LBO275" s="102"/>
      <c r="LBP275" s="102"/>
      <c r="LBQ275" s="102"/>
      <c r="LBR275" s="102"/>
      <c r="LBS275" s="102"/>
      <c r="LBT275" s="102"/>
      <c r="LBU275" s="102"/>
      <c r="LBV275" s="102"/>
      <c r="LBW275" s="102"/>
      <c r="LBX275" s="102"/>
      <c r="LBY275" s="102"/>
      <c r="LBZ275" s="102"/>
      <c r="LCA275" s="102"/>
      <c r="LCB275" s="102"/>
      <c r="LCC275" s="102"/>
      <c r="LCD275" s="102"/>
      <c r="LCE275" s="102"/>
      <c r="LCF275" s="102"/>
      <c r="LCG275" s="102"/>
      <c r="LCH275" s="102"/>
      <c r="LCI275" s="102"/>
      <c r="LCJ275" s="102"/>
      <c r="LCK275" s="102"/>
      <c r="LCL275" s="102"/>
      <c r="LCM275" s="102"/>
      <c r="LCN275" s="102"/>
      <c r="LCO275" s="102"/>
      <c r="LCP275" s="102"/>
      <c r="LCQ275" s="102"/>
      <c r="LCR275" s="102"/>
      <c r="LCS275" s="102"/>
      <c r="LCT275" s="102"/>
      <c r="LCU275" s="102"/>
      <c r="LCV275" s="102"/>
      <c r="LCW275" s="102"/>
      <c r="LCX275" s="102"/>
      <c r="LCY275" s="102"/>
      <c r="LCZ275" s="102"/>
      <c r="LDA275" s="102"/>
      <c r="LDB275" s="102"/>
      <c r="LDC275" s="102"/>
      <c r="LDD275" s="102"/>
      <c r="LDE275" s="102"/>
      <c r="LDF275" s="102"/>
      <c r="LDG275" s="102"/>
      <c r="LDH275" s="102"/>
      <c r="LDI275" s="102"/>
      <c r="LDJ275" s="102"/>
      <c r="LDK275" s="102"/>
      <c r="LDL275" s="102"/>
      <c r="LDM275" s="102"/>
      <c r="LDN275" s="102"/>
      <c r="LDO275" s="102"/>
      <c r="LDP275" s="102"/>
      <c r="LDQ275" s="102"/>
      <c r="LDR275" s="102"/>
      <c r="LDS275" s="102"/>
      <c r="LDT275" s="102"/>
      <c r="LDU275" s="102"/>
      <c r="LDV275" s="102"/>
      <c r="LDW275" s="102"/>
      <c r="LDX275" s="102"/>
      <c r="LDY275" s="102"/>
      <c r="LDZ275" s="102"/>
      <c r="LEA275" s="102"/>
      <c r="LEB275" s="102"/>
      <c r="LEC275" s="102"/>
      <c r="LED275" s="102"/>
      <c r="LEE275" s="102"/>
      <c r="LEF275" s="102"/>
      <c r="LEG275" s="102"/>
      <c r="LEH275" s="102"/>
      <c r="LEI275" s="102"/>
      <c r="LEJ275" s="102"/>
      <c r="LEK275" s="102"/>
      <c r="LEL275" s="102"/>
      <c r="LEM275" s="102"/>
      <c r="LEN275" s="102"/>
      <c r="LEO275" s="102"/>
      <c r="LEP275" s="102"/>
      <c r="LEQ275" s="102"/>
      <c r="LER275" s="102"/>
      <c r="LES275" s="102"/>
      <c r="LET275" s="102"/>
      <c r="LEU275" s="102"/>
      <c r="LEV275" s="102"/>
      <c r="LEW275" s="102"/>
      <c r="LEX275" s="102"/>
      <c r="LEY275" s="102"/>
      <c r="LEZ275" s="102"/>
      <c r="LFA275" s="102"/>
      <c r="LFB275" s="102"/>
      <c r="LFC275" s="102"/>
      <c r="LFD275" s="102"/>
      <c r="LFE275" s="102"/>
      <c r="LFF275" s="102"/>
      <c r="LFG275" s="102"/>
      <c r="LFH275" s="102"/>
      <c r="LFI275" s="102"/>
      <c r="LFJ275" s="102"/>
      <c r="LFK275" s="102"/>
      <c r="LFL275" s="102"/>
      <c r="LFM275" s="102"/>
      <c r="LFN275" s="102"/>
      <c r="LFO275" s="102"/>
      <c r="LFP275" s="102"/>
      <c r="LFQ275" s="102"/>
      <c r="LFR275" s="102"/>
      <c r="LFS275" s="102"/>
      <c r="LFT275" s="102"/>
      <c r="LFU275" s="102"/>
      <c r="LFV275" s="102"/>
      <c r="LFW275" s="102"/>
      <c r="LFX275" s="102"/>
      <c r="LFY275" s="102"/>
      <c r="LFZ275" s="102"/>
      <c r="LGA275" s="102"/>
      <c r="LGB275" s="102"/>
      <c r="LGC275" s="102"/>
      <c r="LGD275" s="102"/>
      <c r="LGE275" s="102"/>
      <c r="LGF275" s="102"/>
      <c r="LGG275" s="102"/>
      <c r="LGH275" s="102"/>
      <c r="LGI275" s="102"/>
      <c r="LGJ275" s="102"/>
      <c r="LGK275" s="102"/>
      <c r="LGL275" s="102"/>
      <c r="LGM275" s="102"/>
      <c r="LGN275" s="102"/>
      <c r="LGO275" s="102"/>
      <c r="LGP275" s="102"/>
      <c r="LGQ275" s="102"/>
      <c r="LGR275" s="102"/>
      <c r="LGS275" s="102"/>
      <c r="LGT275" s="102"/>
      <c r="LGU275" s="102"/>
      <c r="LGV275" s="102"/>
      <c r="LGW275" s="102"/>
      <c r="LGX275" s="102"/>
      <c r="LGY275" s="102"/>
      <c r="LGZ275" s="102"/>
      <c r="LHA275" s="102"/>
      <c r="LHB275" s="102"/>
      <c r="LHC275" s="102"/>
      <c r="LHD275" s="102"/>
      <c r="LHE275" s="102"/>
      <c r="LHF275" s="102"/>
      <c r="LHG275" s="102"/>
      <c r="LHH275" s="102"/>
      <c r="LHI275" s="102"/>
      <c r="LHJ275" s="102"/>
      <c r="LHK275" s="102"/>
      <c r="LHL275" s="102"/>
      <c r="LHM275" s="102"/>
      <c r="LHN275" s="102"/>
      <c r="LHO275" s="102"/>
      <c r="LHP275" s="102"/>
      <c r="LHQ275" s="102"/>
      <c r="LHR275" s="102"/>
      <c r="LHS275" s="102"/>
      <c r="LHT275" s="102"/>
      <c r="LHU275" s="102"/>
      <c r="LHV275" s="102"/>
      <c r="LHW275" s="102"/>
      <c r="LHX275" s="102"/>
      <c r="LHY275" s="102"/>
      <c r="LHZ275" s="102"/>
      <c r="LIA275" s="102"/>
      <c r="LIB275" s="102"/>
      <c r="LIC275" s="102"/>
      <c r="LID275" s="102"/>
      <c r="LIE275" s="102"/>
      <c r="LIF275" s="102"/>
      <c r="LIG275" s="102"/>
      <c r="LIH275" s="102"/>
      <c r="LII275" s="102"/>
      <c r="LIJ275" s="102"/>
      <c r="LIK275" s="102"/>
      <c r="LIL275" s="102"/>
      <c r="LIM275" s="102"/>
      <c r="LIN275" s="102"/>
      <c r="LIO275" s="102"/>
      <c r="LIP275" s="102"/>
      <c r="LIQ275" s="102"/>
      <c r="LIR275" s="102"/>
      <c r="LIS275" s="102"/>
      <c r="LIT275" s="102"/>
      <c r="LIU275" s="102"/>
      <c r="LIV275" s="102"/>
      <c r="LIW275" s="102"/>
      <c r="LIX275" s="102"/>
      <c r="LIY275" s="102"/>
      <c r="LIZ275" s="102"/>
      <c r="LJA275" s="102"/>
      <c r="LJB275" s="102"/>
      <c r="LJC275" s="102"/>
      <c r="LJD275" s="102"/>
      <c r="LJE275" s="102"/>
      <c r="LJF275" s="102"/>
      <c r="LJG275" s="102"/>
      <c r="LJH275" s="102"/>
      <c r="LJI275" s="102"/>
      <c r="LJJ275" s="102"/>
      <c r="LJK275" s="102"/>
      <c r="LJL275" s="102"/>
      <c r="LJM275" s="102"/>
      <c r="LJN275" s="102"/>
      <c r="LJO275" s="102"/>
      <c r="LJP275" s="102"/>
      <c r="LJQ275" s="102"/>
      <c r="LJR275" s="102"/>
      <c r="LJS275" s="102"/>
      <c r="LJT275" s="102"/>
      <c r="LJU275" s="102"/>
      <c r="LJV275" s="102"/>
      <c r="LJW275" s="102"/>
      <c r="LJX275" s="102"/>
      <c r="LJY275" s="102"/>
      <c r="LJZ275" s="102"/>
      <c r="LKA275" s="102"/>
      <c r="LKB275" s="102"/>
      <c r="LKC275" s="102"/>
      <c r="LKD275" s="102"/>
      <c r="LKE275" s="102"/>
      <c r="LKF275" s="102"/>
      <c r="LKG275" s="102"/>
      <c r="LKH275" s="102"/>
      <c r="LKI275" s="102"/>
      <c r="LKJ275" s="102"/>
      <c r="LKK275" s="102"/>
      <c r="LKL275" s="102"/>
      <c r="LKM275" s="102"/>
      <c r="LKN275" s="102"/>
      <c r="LKO275" s="102"/>
      <c r="LKP275" s="102"/>
      <c r="LKQ275" s="102"/>
      <c r="LKR275" s="102"/>
      <c r="LKS275" s="102"/>
      <c r="LKT275" s="102"/>
      <c r="LKU275" s="102"/>
      <c r="LKV275" s="102"/>
      <c r="LKW275" s="102"/>
      <c r="LKX275" s="102"/>
      <c r="LKY275" s="102"/>
      <c r="LKZ275" s="102"/>
      <c r="LLA275" s="102"/>
      <c r="LLB275" s="102"/>
      <c r="LLC275" s="102"/>
      <c r="LLD275" s="102"/>
      <c r="LLE275" s="102"/>
      <c r="LLF275" s="102"/>
      <c r="LLG275" s="102"/>
      <c r="LLH275" s="102"/>
      <c r="LLI275" s="102"/>
      <c r="LLJ275" s="102"/>
      <c r="LLK275" s="102"/>
      <c r="LLL275" s="102"/>
      <c r="LLM275" s="102"/>
      <c r="LLN275" s="102"/>
      <c r="LLO275" s="102"/>
      <c r="LLP275" s="102"/>
      <c r="LLQ275" s="102"/>
      <c r="LLR275" s="102"/>
      <c r="LLS275" s="102"/>
      <c r="LLT275" s="102"/>
      <c r="LLU275" s="102"/>
      <c r="LLV275" s="102"/>
      <c r="LLW275" s="102"/>
      <c r="LLX275" s="102"/>
      <c r="LLY275" s="102"/>
      <c r="LLZ275" s="102"/>
      <c r="LMA275" s="102"/>
      <c r="LMB275" s="102"/>
      <c r="LMC275" s="102"/>
      <c r="LMD275" s="102"/>
      <c r="LME275" s="102"/>
      <c r="LMF275" s="102"/>
      <c r="LMG275" s="102"/>
      <c r="LMH275" s="102"/>
      <c r="LMI275" s="102"/>
      <c r="LMJ275" s="102"/>
      <c r="LMK275" s="102"/>
      <c r="LML275" s="102"/>
      <c r="LMM275" s="102"/>
      <c r="LMN275" s="102"/>
      <c r="LMO275" s="102"/>
      <c r="LMP275" s="102"/>
      <c r="LMQ275" s="102"/>
      <c r="LMR275" s="102"/>
      <c r="LMS275" s="102"/>
      <c r="LMT275" s="102"/>
      <c r="LMU275" s="102"/>
      <c r="LMV275" s="102"/>
      <c r="LMW275" s="102"/>
      <c r="LMX275" s="102"/>
      <c r="LMY275" s="102"/>
      <c r="LMZ275" s="102"/>
      <c r="LNA275" s="102"/>
      <c r="LNB275" s="102"/>
      <c r="LNC275" s="102"/>
      <c r="LND275" s="102"/>
      <c r="LNE275" s="102"/>
      <c r="LNF275" s="102"/>
      <c r="LNG275" s="102"/>
      <c r="LNH275" s="102"/>
      <c r="LNI275" s="102"/>
      <c r="LNJ275" s="102"/>
      <c r="LNK275" s="102"/>
      <c r="LNL275" s="102"/>
      <c r="LNM275" s="102"/>
      <c r="LNN275" s="102"/>
      <c r="LNO275" s="102"/>
      <c r="LNP275" s="102"/>
      <c r="LNQ275" s="102"/>
      <c r="LNR275" s="102"/>
      <c r="LNS275" s="102"/>
      <c r="LNT275" s="102"/>
      <c r="LNU275" s="102"/>
      <c r="LNV275" s="102"/>
      <c r="LNW275" s="102"/>
      <c r="LNX275" s="102"/>
      <c r="LNY275" s="102"/>
      <c r="LNZ275" s="102"/>
      <c r="LOA275" s="102"/>
      <c r="LOB275" s="102"/>
      <c r="LOC275" s="102"/>
      <c r="LOD275" s="102"/>
      <c r="LOE275" s="102"/>
      <c r="LOF275" s="102"/>
      <c r="LOG275" s="102"/>
      <c r="LOH275" s="102"/>
      <c r="LOI275" s="102"/>
      <c r="LOJ275" s="102"/>
      <c r="LOK275" s="102"/>
      <c r="LOL275" s="102"/>
      <c r="LOM275" s="102"/>
      <c r="LON275" s="102"/>
      <c r="LOO275" s="102"/>
      <c r="LOP275" s="102"/>
      <c r="LOQ275" s="102"/>
      <c r="LOR275" s="102"/>
      <c r="LOS275" s="102"/>
      <c r="LOT275" s="102"/>
      <c r="LOU275" s="102"/>
      <c r="LOV275" s="102"/>
      <c r="LOW275" s="102"/>
      <c r="LOX275" s="102"/>
      <c r="LOY275" s="102"/>
      <c r="LOZ275" s="102"/>
      <c r="LPA275" s="102"/>
      <c r="LPB275" s="102"/>
      <c r="LPC275" s="102"/>
      <c r="LPD275" s="102"/>
      <c r="LPE275" s="102"/>
      <c r="LPF275" s="102"/>
      <c r="LPG275" s="102"/>
      <c r="LPH275" s="102"/>
      <c r="LPI275" s="102"/>
      <c r="LPJ275" s="102"/>
      <c r="LPK275" s="102"/>
      <c r="LPL275" s="102"/>
      <c r="LPM275" s="102"/>
      <c r="LPN275" s="102"/>
      <c r="LPO275" s="102"/>
      <c r="LPP275" s="102"/>
      <c r="LPQ275" s="102"/>
      <c r="LPR275" s="102"/>
      <c r="LPS275" s="102"/>
      <c r="LPT275" s="102"/>
      <c r="LPU275" s="102"/>
      <c r="LPV275" s="102"/>
      <c r="LPW275" s="102"/>
      <c r="LPX275" s="102"/>
      <c r="LPY275" s="102"/>
      <c r="LPZ275" s="102"/>
      <c r="LQA275" s="102"/>
      <c r="LQB275" s="102"/>
      <c r="LQC275" s="102"/>
      <c r="LQD275" s="102"/>
      <c r="LQE275" s="102"/>
      <c r="LQF275" s="102"/>
      <c r="LQG275" s="102"/>
      <c r="LQH275" s="102"/>
      <c r="LQI275" s="102"/>
      <c r="LQJ275" s="102"/>
      <c r="LQK275" s="102"/>
      <c r="LQL275" s="102"/>
      <c r="LQM275" s="102"/>
      <c r="LQN275" s="102"/>
      <c r="LQO275" s="102"/>
      <c r="LQP275" s="102"/>
      <c r="LQQ275" s="102"/>
      <c r="LQR275" s="102"/>
      <c r="LQS275" s="102"/>
      <c r="LQT275" s="102"/>
      <c r="LQU275" s="102"/>
      <c r="LQV275" s="102"/>
      <c r="LQW275" s="102"/>
      <c r="LQX275" s="102"/>
      <c r="LQY275" s="102"/>
      <c r="LQZ275" s="102"/>
      <c r="LRA275" s="102"/>
      <c r="LRB275" s="102"/>
      <c r="LRC275" s="102"/>
      <c r="LRD275" s="102"/>
      <c r="LRE275" s="102"/>
      <c r="LRF275" s="102"/>
      <c r="LRG275" s="102"/>
      <c r="LRH275" s="102"/>
      <c r="LRI275" s="102"/>
      <c r="LRJ275" s="102"/>
      <c r="LRK275" s="102"/>
      <c r="LRL275" s="102"/>
      <c r="LRM275" s="102"/>
      <c r="LRN275" s="102"/>
      <c r="LRO275" s="102"/>
      <c r="LRP275" s="102"/>
      <c r="LRQ275" s="102"/>
      <c r="LRR275" s="102"/>
      <c r="LRS275" s="102"/>
      <c r="LRT275" s="102"/>
      <c r="LRU275" s="102"/>
      <c r="LRV275" s="102"/>
      <c r="LRW275" s="102"/>
      <c r="LRX275" s="102"/>
      <c r="LRY275" s="102"/>
      <c r="LRZ275" s="102"/>
      <c r="LSA275" s="102"/>
      <c r="LSB275" s="102"/>
      <c r="LSC275" s="102"/>
      <c r="LSD275" s="102"/>
      <c r="LSE275" s="102"/>
      <c r="LSF275" s="102"/>
      <c r="LSG275" s="102"/>
      <c r="LSH275" s="102"/>
      <c r="LSI275" s="102"/>
      <c r="LSJ275" s="102"/>
      <c r="LSK275" s="102"/>
      <c r="LSL275" s="102"/>
      <c r="LSM275" s="102"/>
      <c r="LSN275" s="102"/>
      <c r="LSO275" s="102"/>
      <c r="LSP275" s="102"/>
      <c r="LSQ275" s="102"/>
      <c r="LSR275" s="102"/>
      <c r="LSS275" s="102"/>
      <c r="LST275" s="102"/>
      <c r="LSU275" s="102"/>
      <c r="LSV275" s="102"/>
      <c r="LSW275" s="102"/>
      <c r="LSX275" s="102"/>
      <c r="LSY275" s="102"/>
      <c r="LSZ275" s="102"/>
      <c r="LTA275" s="102"/>
      <c r="LTB275" s="102"/>
      <c r="LTC275" s="102"/>
      <c r="LTD275" s="102"/>
      <c r="LTE275" s="102"/>
      <c r="LTF275" s="102"/>
      <c r="LTG275" s="102"/>
      <c r="LTH275" s="102"/>
      <c r="LTI275" s="102"/>
      <c r="LTJ275" s="102"/>
      <c r="LTK275" s="102"/>
      <c r="LTL275" s="102"/>
      <c r="LTM275" s="102"/>
      <c r="LTN275" s="102"/>
      <c r="LTO275" s="102"/>
      <c r="LTP275" s="102"/>
      <c r="LTQ275" s="102"/>
      <c r="LTR275" s="102"/>
      <c r="LTS275" s="102"/>
      <c r="LTT275" s="102"/>
      <c r="LTU275" s="102"/>
      <c r="LTV275" s="102"/>
      <c r="LTW275" s="102"/>
      <c r="LTX275" s="102"/>
      <c r="LTY275" s="102"/>
      <c r="LTZ275" s="102"/>
      <c r="LUA275" s="102"/>
      <c r="LUB275" s="102"/>
      <c r="LUC275" s="102"/>
      <c r="LUD275" s="102"/>
      <c r="LUE275" s="102"/>
      <c r="LUF275" s="102"/>
      <c r="LUG275" s="102"/>
      <c r="LUH275" s="102"/>
      <c r="LUI275" s="102"/>
      <c r="LUJ275" s="102"/>
      <c r="LUK275" s="102"/>
      <c r="LUL275" s="102"/>
      <c r="LUM275" s="102"/>
      <c r="LUN275" s="102"/>
      <c r="LUO275" s="102"/>
      <c r="LUP275" s="102"/>
      <c r="LUQ275" s="102"/>
      <c r="LUR275" s="102"/>
      <c r="LUS275" s="102"/>
      <c r="LUT275" s="102"/>
      <c r="LUU275" s="102"/>
      <c r="LUV275" s="102"/>
      <c r="LUW275" s="102"/>
      <c r="LUX275" s="102"/>
      <c r="LUY275" s="102"/>
      <c r="LUZ275" s="102"/>
      <c r="LVA275" s="102"/>
      <c r="LVB275" s="102"/>
      <c r="LVC275" s="102"/>
      <c r="LVD275" s="102"/>
      <c r="LVE275" s="102"/>
      <c r="LVF275" s="102"/>
      <c r="LVG275" s="102"/>
      <c r="LVH275" s="102"/>
      <c r="LVI275" s="102"/>
      <c r="LVJ275" s="102"/>
      <c r="LVK275" s="102"/>
      <c r="LVL275" s="102"/>
      <c r="LVM275" s="102"/>
      <c r="LVN275" s="102"/>
      <c r="LVO275" s="102"/>
      <c r="LVP275" s="102"/>
      <c r="LVQ275" s="102"/>
      <c r="LVR275" s="102"/>
      <c r="LVS275" s="102"/>
      <c r="LVT275" s="102"/>
      <c r="LVU275" s="102"/>
      <c r="LVV275" s="102"/>
      <c r="LVW275" s="102"/>
      <c r="LVX275" s="102"/>
      <c r="LVY275" s="102"/>
      <c r="LVZ275" s="102"/>
      <c r="LWA275" s="102"/>
      <c r="LWB275" s="102"/>
      <c r="LWC275" s="102"/>
      <c r="LWD275" s="102"/>
      <c r="LWE275" s="102"/>
      <c r="LWF275" s="102"/>
      <c r="LWG275" s="102"/>
      <c r="LWH275" s="102"/>
      <c r="LWI275" s="102"/>
      <c r="LWJ275" s="102"/>
      <c r="LWK275" s="102"/>
      <c r="LWL275" s="102"/>
      <c r="LWM275" s="102"/>
      <c r="LWN275" s="102"/>
      <c r="LWO275" s="102"/>
      <c r="LWP275" s="102"/>
      <c r="LWQ275" s="102"/>
      <c r="LWR275" s="102"/>
      <c r="LWS275" s="102"/>
      <c r="LWT275" s="102"/>
      <c r="LWU275" s="102"/>
      <c r="LWV275" s="102"/>
      <c r="LWW275" s="102"/>
      <c r="LWX275" s="102"/>
      <c r="LWY275" s="102"/>
      <c r="LWZ275" s="102"/>
      <c r="LXA275" s="102"/>
      <c r="LXB275" s="102"/>
      <c r="LXC275" s="102"/>
      <c r="LXD275" s="102"/>
      <c r="LXE275" s="102"/>
      <c r="LXF275" s="102"/>
      <c r="LXG275" s="102"/>
      <c r="LXH275" s="102"/>
      <c r="LXI275" s="102"/>
      <c r="LXJ275" s="102"/>
      <c r="LXK275" s="102"/>
      <c r="LXL275" s="102"/>
      <c r="LXM275" s="102"/>
      <c r="LXN275" s="102"/>
      <c r="LXO275" s="102"/>
      <c r="LXP275" s="102"/>
      <c r="LXQ275" s="102"/>
      <c r="LXR275" s="102"/>
      <c r="LXS275" s="102"/>
      <c r="LXT275" s="102"/>
      <c r="LXU275" s="102"/>
      <c r="LXV275" s="102"/>
      <c r="LXW275" s="102"/>
      <c r="LXX275" s="102"/>
      <c r="LXY275" s="102"/>
      <c r="LXZ275" s="102"/>
      <c r="LYA275" s="102"/>
      <c r="LYB275" s="102"/>
      <c r="LYC275" s="102"/>
      <c r="LYD275" s="102"/>
      <c r="LYE275" s="102"/>
      <c r="LYF275" s="102"/>
      <c r="LYG275" s="102"/>
      <c r="LYH275" s="102"/>
      <c r="LYI275" s="102"/>
      <c r="LYJ275" s="102"/>
      <c r="LYK275" s="102"/>
      <c r="LYL275" s="102"/>
      <c r="LYM275" s="102"/>
      <c r="LYN275" s="102"/>
      <c r="LYO275" s="102"/>
      <c r="LYP275" s="102"/>
      <c r="LYQ275" s="102"/>
      <c r="LYR275" s="102"/>
      <c r="LYS275" s="102"/>
      <c r="LYT275" s="102"/>
      <c r="LYU275" s="102"/>
      <c r="LYV275" s="102"/>
      <c r="LYW275" s="102"/>
      <c r="LYX275" s="102"/>
      <c r="LYY275" s="102"/>
      <c r="LYZ275" s="102"/>
      <c r="LZA275" s="102"/>
      <c r="LZB275" s="102"/>
      <c r="LZC275" s="102"/>
      <c r="LZD275" s="102"/>
      <c r="LZE275" s="102"/>
      <c r="LZF275" s="102"/>
      <c r="LZG275" s="102"/>
      <c r="LZH275" s="102"/>
      <c r="LZI275" s="102"/>
      <c r="LZJ275" s="102"/>
      <c r="LZK275" s="102"/>
      <c r="LZL275" s="102"/>
      <c r="LZM275" s="102"/>
      <c r="LZN275" s="102"/>
      <c r="LZO275" s="102"/>
      <c r="LZP275" s="102"/>
      <c r="LZQ275" s="102"/>
      <c r="LZR275" s="102"/>
      <c r="LZS275" s="102"/>
      <c r="LZT275" s="102"/>
      <c r="LZU275" s="102"/>
      <c r="LZV275" s="102"/>
      <c r="LZW275" s="102"/>
      <c r="LZX275" s="102"/>
      <c r="LZY275" s="102"/>
      <c r="LZZ275" s="102"/>
      <c r="MAA275" s="102"/>
      <c r="MAB275" s="102"/>
      <c r="MAC275" s="102"/>
      <c r="MAD275" s="102"/>
      <c r="MAE275" s="102"/>
      <c r="MAF275" s="102"/>
      <c r="MAG275" s="102"/>
      <c r="MAH275" s="102"/>
      <c r="MAI275" s="102"/>
      <c r="MAJ275" s="102"/>
      <c r="MAK275" s="102"/>
      <c r="MAL275" s="102"/>
      <c r="MAM275" s="102"/>
      <c r="MAN275" s="102"/>
      <c r="MAO275" s="102"/>
      <c r="MAP275" s="102"/>
      <c r="MAQ275" s="102"/>
      <c r="MAR275" s="102"/>
      <c r="MAS275" s="102"/>
      <c r="MAT275" s="102"/>
      <c r="MAU275" s="102"/>
      <c r="MAV275" s="102"/>
      <c r="MAW275" s="102"/>
      <c r="MAX275" s="102"/>
      <c r="MAY275" s="102"/>
      <c r="MAZ275" s="102"/>
      <c r="MBA275" s="102"/>
      <c r="MBB275" s="102"/>
      <c r="MBC275" s="102"/>
      <c r="MBD275" s="102"/>
      <c r="MBE275" s="102"/>
      <c r="MBF275" s="102"/>
      <c r="MBG275" s="102"/>
      <c r="MBH275" s="102"/>
      <c r="MBI275" s="102"/>
      <c r="MBJ275" s="102"/>
      <c r="MBK275" s="102"/>
      <c r="MBL275" s="102"/>
      <c r="MBM275" s="102"/>
      <c r="MBN275" s="102"/>
      <c r="MBO275" s="102"/>
      <c r="MBP275" s="102"/>
      <c r="MBQ275" s="102"/>
      <c r="MBR275" s="102"/>
      <c r="MBS275" s="102"/>
      <c r="MBT275" s="102"/>
      <c r="MBU275" s="102"/>
      <c r="MBV275" s="102"/>
      <c r="MBW275" s="102"/>
      <c r="MBX275" s="102"/>
      <c r="MBY275" s="102"/>
      <c r="MBZ275" s="102"/>
      <c r="MCA275" s="102"/>
      <c r="MCB275" s="102"/>
      <c r="MCC275" s="102"/>
      <c r="MCD275" s="102"/>
      <c r="MCE275" s="102"/>
      <c r="MCF275" s="102"/>
      <c r="MCG275" s="102"/>
      <c r="MCH275" s="102"/>
      <c r="MCI275" s="102"/>
      <c r="MCJ275" s="102"/>
      <c r="MCK275" s="102"/>
      <c r="MCL275" s="102"/>
      <c r="MCM275" s="102"/>
      <c r="MCN275" s="102"/>
      <c r="MCO275" s="102"/>
      <c r="MCP275" s="102"/>
      <c r="MCQ275" s="102"/>
      <c r="MCR275" s="102"/>
      <c r="MCS275" s="102"/>
      <c r="MCT275" s="102"/>
      <c r="MCU275" s="102"/>
      <c r="MCV275" s="102"/>
      <c r="MCW275" s="102"/>
      <c r="MCX275" s="102"/>
      <c r="MCY275" s="102"/>
      <c r="MCZ275" s="102"/>
      <c r="MDA275" s="102"/>
      <c r="MDB275" s="102"/>
      <c r="MDC275" s="102"/>
      <c r="MDD275" s="102"/>
      <c r="MDE275" s="102"/>
      <c r="MDF275" s="102"/>
      <c r="MDG275" s="102"/>
      <c r="MDH275" s="102"/>
      <c r="MDI275" s="102"/>
      <c r="MDJ275" s="102"/>
      <c r="MDK275" s="102"/>
      <c r="MDL275" s="102"/>
      <c r="MDM275" s="102"/>
      <c r="MDN275" s="102"/>
      <c r="MDO275" s="102"/>
      <c r="MDP275" s="102"/>
      <c r="MDQ275" s="102"/>
      <c r="MDR275" s="102"/>
      <c r="MDS275" s="102"/>
      <c r="MDT275" s="102"/>
      <c r="MDU275" s="102"/>
      <c r="MDV275" s="102"/>
      <c r="MDW275" s="102"/>
      <c r="MDX275" s="102"/>
      <c r="MDY275" s="102"/>
      <c r="MDZ275" s="102"/>
      <c r="MEA275" s="102"/>
      <c r="MEB275" s="102"/>
      <c r="MEC275" s="102"/>
      <c r="MED275" s="102"/>
      <c r="MEE275" s="102"/>
      <c r="MEF275" s="102"/>
      <c r="MEG275" s="102"/>
      <c r="MEH275" s="102"/>
      <c r="MEI275" s="102"/>
      <c r="MEJ275" s="102"/>
      <c r="MEK275" s="102"/>
      <c r="MEL275" s="102"/>
      <c r="MEM275" s="102"/>
      <c r="MEN275" s="102"/>
      <c r="MEO275" s="102"/>
      <c r="MEP275" s="102"/>
      <c r="MEQ275" s="102"/>
      <c r="MER275" s="102"/>
      <c r="MES275" s="102"/>
      <c r="MET275" s="102"/>
      <c r="MEU275" s="102"/>
      <c r="MEV275" s="102"/>
      <c r="MEW275" s="102"/>
      <c r="MEX275" s="102"/>
      <c r="MEY275" s="102"/>
      <c r="MEZ275" s="102"/>
      <c r="MFA275" s="102"/>
      <c r="MFB275" s="102"/>
      <c r="MFC275" s="102"/>
      <c r="MFD275" s="102"/>
      <c r="MFE275" s="102"/>
      <c r="MFF275" s="102"/>
      <c r="MFG275" s="102"/>
      <c r="MFH275" s="102"/>
      <c r="MFI275" s="102"/>
      <c r="MFJ275" s="102"/>
      <c r="MFK275" s="102"/>
      <c r="MFL275" s="102"/>
      <c r="MFM275" s="102"/>
      <c r="MFN275" s="102"/>
      <c r="MFO275" s="102"/>
      <c r="MFP275" s="102"/>
      <c r="MFQ275" s="102"/>
      <c r="MFR275" s="102"/>
      <c r="MFS275" s="102"/>
      <c r="MFT275" s="102"/>
      <c r="MFU275" s="102"/>
      <c r="MFV275" s="102"/>
      <c r="MFW275" s="102"/>
      <c r="MFX275" s="102"/>
      <c r="MFY275" s="102"/>
      <c r="MFZ275" s="102"/>
      <c r="MGA275" s="102"/>
      <c r="MGB275" s="102"/>
      <c r="MGC275" s="102"/>
      <c r="MGD275" s="102"/>
      <c r="MGE275" s="102"/>
      <c r="MGF275" s="102"/>
      <c r="MGG275" s="102"/>
      <c r="MGH275" s="102"/>
      <c r="MGI275" s="102"/>
      <c r="MGJ275" s="102"/>
      <c r="MGK275" s="102"/>
      <c r="MGL275" s="102"/>
      <c r="MGM275" s="102"/>
      <c r="MGN275" s="102"/>
      <c r="MGO275" s="102"/>
      <c r="MGP275" s="102"/>
      <c r="MGQ275" s="102"/>
      <c r="MGR275" s="102"/>
      <c r="MGS275" s="102"/>
      <c r="MGT275" s="102"/>
      <c r="MGU275" s="102"/>
      <c r="MGV275" s="102"/>
      <c r="MGW275" s="102"/>
      <c r="MGX275" s="102"/>
      <c r="MGY275" s="102"/>
      <c r="MGZ275" s="102"/>
      <c r="MHA275" s="102"/>
      <c r="MHB275" s="102"/>
      <c r="MHC275" s="102"/>
      <c r="MHD275" s="102"/>
      <c r="MHE275" s="102"/>
      <c r="MHF275" s="102"/>
      <c r="MHG275" s="102"/>
      <c r="MHH275" s="102"/>
      <c r="MHI275" s="102"/>
      <c r="MHJ275" s="102"/>
      <c r="MHK275" s="102"/>
      <c r="MHL275" s="102"/>
      <c r="MHM275" s="102"/>
      <c r="MHN275" s="102"/>
      <c r="MHO275" s="102"/>
      <c r="MHP275" s="102"/>
      <c r="MHQ275" s="102"/>
      <c r="MHR275" s="102"/>
      <c r="MHS275" s="102"/>
      <c r="MHT275" s="102"/>
      <c r="MHU275" s="102"/>
      <c r="MHV275" s="102"/>
      <c r="MHW275" s="102"/>
      <c r="MHX275" s="102"/>
      <c r="MHY275" s="102"/>
      <c r="MHZ275" s="102"/>
      <c r="MIA275" s="102"/>
      <c r="MIB275" s="102"/>
      <c r="MIC275" s="102"/>
      <c r="MID275" s="102"/>
      <c r="MIE275" s="102"/>
      <c r="MIF275" s="102"/>
      <c r="MIG275" s="102"/>
      <c r="MIH275" s="102"/>
      <c r="MII275" s="102"/>
      <c r="MIJ275" s="102"/>
      <c r="MIK275" s="102"/>
      <c r="MIL275" s="102"/>
      <c r="MIM275" s="102"/>
      <c r="MIN275" s="102"/>
      <c r="MIO275" s="102"/>
      <c r="MIP275" s="102"/>
      <c r="MIQ275" s="102"/>
      <c r="MIR275" s="102"/>
      <c r="MIS275" s="102"/>
      <c r="MIT275" s="102"/>
      <c r="MIU275" s="102"/>
      <c r="MIV275" s="102"/>
      <c r="MIW275" s="102"/>
      <c r="MIX275" s="102"/>
      <c r="MIY275" s="102"/>
      <c r="MIZ275" s="102"/>
      <c r="MJA275" s="102"/>
      <c r="MJB275" s="102"/>
      <c r="MJC275" s="102"/>
      <c r="MJD275" s="102"/>
      <c r="MJE275" s="102"/>
      <c r="MJF275" s="102"/>
      <c r="MJG275" s="102"/>
      <c r="MJH275" s="102"/>
      <c r="MJI275" s="102"/>
      <c r="MJJ275" s="102"/>
      <c r="MJK275" s="102"/>
      <c r="MJL275" s="102"/>
      <c r="MJM275" s="102"/>
      <c r="MJN275" s="102"/>
      <c r="MJO275" s="102"/>
      <c r="MJP275" s="102"/>
      <c r="MJQ275" s="102"/>
      <c r="MJR275" s="102"/>
      <c r="MJS275" s="102"/>
      <c r="MJT275" s="102"/>
      <c r="MJU275" s="102"/>
      <c r="MJV275" s="102"/>
      <c r="MJW275" s="102"/>
      <c r="MJX275" s="102"/>
      <c r="MJY275" s="102"/>
      <c r="MJZ275" s="102"/>
      <c r="MKA275" s="102"/>
      <c r="MKB275" s="102"/>
      <c r="MKC275" s="102"/>
      <c r="MKD275" s="102"/>
      <c r="MKE275" s="102"/>
      <c r="MKF275" s="102"/>
      <c r="MKG275" s="102"/>
      <c r="MKH275" s="102"/>
      <c r="MKI275" s="102"/>
      <c r="MKJ275" s="102"/>
      <c r="MKK275" s="102"/>
      <c r="MKL275" s="102"/>
      <c r="MKM275" s="102"/>
      <c r="MKN275" s="102"/>
      <c r="MKO275" s="102"/>
      <c r="MKP275" s="102"/>
      <c r="MKQ275" s="102"/>
      <c r="MKR275" s="102"/>
      <c r="MKS275" s="102"/>
      <c r="MKT275" s="102"/>
      <c r="MKU275" s="102"/>
      <c r="MKV275" s="102"/>
      <c r="MKW275" s="102"/>
      <c r="MKX275" s="102"/>
      <c r="MKY275" s="102"/>
      <c r="MKZ275" s="102"/>
      <c r="MLA275" s="102"/>
      <c r="MLB275" s="102"/>
      <c r="MLC275" s="102"/>
      <c r="MLD275" s="102"/>
      <c r="MLE275" s="102"/>
      <c r="MLF275" s="102"/>
      <c r="MLG275" s="102"/>
      <c r="MLH275" s="102"/>
      <c r="MLI275" s="102"/>
      <c r="MLJ275" s="102"/>
      <c r="MLK275" s="102"/>
      <c r="MLL275" s="102"/>
      <c r="MLM275" s="102"/>
      <c r="MLN275" s="102"/>
      <c r="MLO275" s="102"/>
      <c r="MLP275" s="102"/>
      <c r="MLQ275" s="102"/>
      <c r="MLR275" s="102"/>
      <c r="MLS275" s="102"/>
      <c r="MLT275" s="102"/>
      <c r="MLU275" s="102"/>
      <c r="MLV275" s="102"/>
      <c r="MLW275" s="102"/>
      <c r="MLX275" s="102"/>
      <c r="MLY275" s="102"/>
      <c r="MLZ275" s="102"/>
      <c r="MMA275" s="102"/>
      <c r="MMB275" s="102"/>
      <c r="MMC275" s="102"/>
      <c r="MMD275" s="102"/>
      <c r="MME275" s="102"/>
      <c r="MMF275" s="102"/>
      <c r="MMG275" s="102"/>
      <c r="MMH275" s="102"/>
      <c r="MMI275" s="102"/>
      <c r="MMJ275" s="102"/>
      <c r="MMK275" s="102"/>
      <c r="MML275" s="102"/>
      <c r="MMM275" s="102"/>
      <c r="MMN275" s="102"/>
      <c r="MMO275" s="102"/>
      <c r="MMP275" s="102"/>
      <c r="MMQ275" s="102"/>
      <c r="MMR275" s="102"/>
      <c r="MMS275" s="102"/>
      <c r="MMT275" s="102"/>
      <c r="MMU275" s="102"/>
      <c r="MMV275" s="102"/>
      <c r="MMW275" s="102"/>
      <c r="MMX275" s="102"/>
      <c r="MMY275" s="102"/>
      <c r="MMZ275" s="102"/>
      <c r="MNA275" s="102"/>
      <c r="MNB275" s="102"/>
      <c r="MNC275" s="102"/>
      <c r="MND275" s="102"/>
      <c r="MNE275" s="102"/>
      <c r="MNF275" s="102"/>
      <c r="MNG275" s="102"/>
      <c r="MNH275" s="102"/>
      <c r="MNI275" s="102"/>
      <c r="MNJ275" s="102"/>
      <c r="MNK275" s="102"/>
      <c r="MNL275" s="102"/>
      <c r="MNM275" s="102"/>
      <c r="MNN275" s="102"/>
      <c r="MNO275" s="102"/>
      <c r="MNP275" s="102"/>
      <c r="MNQ275" s="102"/>
      <c r="MNR275" s="102"/>
      <c r="MNS275" s="102"/>
      <c r="MNT275" s="102"/>
      <c r="MNU275" s="102"/>
      <c r="MNV275" s="102"/>
      <c r="MNW275" s="102"/>
      <c r="MNX275" s="102"/>
      <c r="MNY275" s="102"/>
      <c r="MNZ275" s="102"/>
      <c r="MOA275" s="102"/>
      <c r="MOB275" s="102"/>
      <c r="MOC275" s="102"/>
      <c r="MOD275" s="102"/>
      <c r="MOE275" s="102"/>
      <c r="MOF275" s="102"/>
      <c r="MOG275" s="102"/>
      <c r="MOH275" s="102"/>
      <c r="MOI275" s="102"/>
      <c r="MOJ275" s="102"/>
      <c r="MOK275" s="102"/>
      <c r="MOL275" s="102"/>
      <c r="MOM275" s="102"/>
      <c r="MON275" s="102"/>
      <c r="MOO275" s="102"/>
      <c r="MOP275" s="102"/>
      <c r="MOQ275" s="102"/>
      <c r="MOR275" s="102"/>
      <c r="MOS275" s="102"/>
      <c r="MOT275" s="102"/>
      <c r="MOU275" s="102"/>
      <c r="MOV275" s="102"/>
      <c r="MOW275" s="102"/>
      <c r="MOX275" s="102"/>
      <c r="MOY275" s="102"/>
      <c r="MOZ275" s="102"/>
      <c r="MPA275" s="102"/>
      <c r="MPB275" s="102"/>
      <c r="MPC275" s="102"/>
      <c r="MPD275" s="102"/>
      <c r="MPE275" s="102"/>
      <c r="MPF275" s="102"/>
      <c r="MPG275" s="102"/>
      <c r="MPH275" s="102"/>
      <c r="MPI275" s="102"/>
      <c r="MPJ275" s="102"/>
      <c r="MPK275" s="102"/>
      <c r="MPL275" s="102"/>
      <c r="MPM275" s="102"/>
      <c r="MPN275" s="102"/>
      <c r="MPO275" s="102"/>
      <c r="MPP275" s="102"/>
      <c r="MPQ275" s="102"/>
      <c r="MPR275" s="102"/>
      <c r="MPS275" s="102"/>
      <c r="MPT275" s="102"/>
      <c r="MPU275" s="102"/>
      <c r="MPV275" s="102"/>
      <c r="MPW275" s="102"/>
      <c r="MPX275" s="102"/>
      <c r="MPY275" s="102"/>
      <c r="MPZ275" s="102"/>
      <c r="MQA275" s="102"/>
      <c r="MQB275" s="102"/>
      <c r="MQC275" s="102"/>
      <c r="MQD275" s="102"/>
      <c r="MQE275" s="102"/>
      <c r="MQF275" s="102"/>
      <c r="MQG275" s="102"/>
      <c r="MQH275" s="102"/>
      <c r="MQI275" s="102"/>
      <c r="MQJ275" s="102"/>
      <c r="MQK275" s="102"/>
      <c r="MQL275" s="102"/>
      <c r="MQM275" s="102"/>
      <c r="MQN275" s="102"/>
      <c r="MQO275" s="102"/>
      <c r="MQP275" s="102"/>
      <c r="MQQ275" s="102"/>
      <c r="MQR275" s="102"/>
      <c r="MQS275" s="102"/>
      <c r="MQT275" s="102"/>
      <c r="MQU275" s="102"/>
      <c r="MQV275" s="102"/>
      <c r="MQW275" s="102"/>
      <c r="MQX275" s="102"/>
      <c r="MQY275" s="102"/>
      <c r="MQZ275" s="102"/>
      <c r="MRA275" s="102"/>
      <c r="MRB275" s="102"/>
      <c r="MRC275" s="102"/>
      <c r="MRD275" s="102"/>
      <c r="MRE275" s="102"/>
      <c r="MRF275" s="102"/>
      <c r="MRG275" s="102"/>
      <c r="MRH275" s="102"/>
      <c r="MRI275" s="102"/>
      <c r="MRJ275" s="102"/>
      <c r="MRK275" s="102"/>
      <c r="MRL275" s="102"/>
      <c r="MRM275" s="102"/>
      <c r="MRN275" s="102"/>
      <c r="MRO275" s="102"/>
      <c r="MRP275" s="102"/>
      <c r="MRQ275" s="102"/>
      <c r="MRR275" s="102"/>
      <c r="MRS275" s="102"/>
      <c r="MRT275" s="102"/>
      <c r="MRU275" s="102"/>
      <c r="MRV275" s="102"/>
      <c r="MRW275" s="102"/>
      <c r="MRX275" s="102"/>
      <c r="MRY275" s="102"/>
      <c r="MRZ275" s="102"/>
      <c r="MSA275" s="102"/>
      <c r="MSB275" s="102"/>
      <c r="MSC275" s="102"/>
      <c r="MSD275" s="102"/>
      <c r="MSE275" s="102"/>
      <c r="MSF275" s="102"/>
      <c r="MSG275" s="102"/>
      <c r="MSH275" s="102"/>
      <c r="MSI275" s="102"/>
      <c r="MSJ275" s="102"/>
      <c r="MSK275" s="102"/>
      <c r="MSL275" s="102"/>
      <c r="MSM275" s="102"/>
      <c r="MSN275" s="102"/>
      <c r="MSO275" s="102"/>
      <c r="MSP275" s="102"/>
      <c r="MSQ275" s="102"/>
      <c r="MSR275" s="102"/>
      <c r="MSS275" s="102"/>
      <c r="MST275" s="102"/>
      <c r="MSU275" s="102"/>
      <c r="MSV275" s="102"/>
      <c r="MSW275" s="102"/>
      <c r="MSX275" s="102"/>
      <c r="MSY275" s="102"/>
      <c r="MSZ275" s="102"/>
      <c r="MTA275" s="102"/>
      <c r="MTB275" s="102"/>
      <c r="MTC275" s="102"/>
      <c r="MTD275" s="102"/>
      <c r="MTE275" s="102"/>
      <c r="MTF275" s="102"/>
      <c r="MTG275" s="102"/>
      <c r="MTH275" s="102"/>
      <c r="MTI275" s="102"/>
      <c r="MTJ275" s="102"/>
      <c r="MTK275" s="102"/>
      <c r="MTL275" s="102"/>
      <c r="MTM275" s="102"/>
      <c r="MTN275" s="102"/>
      <c r="MTO275" s="102"/>
      <c r="MTP275" s="102"/>
      <c r="MTQ275" s="102"/>
      <c r="MTR275" s="102"/>
      <c r="MTS275" s="102"/>
      <c r="MTT275" s="102"/>
      <c r="MTU275" s="102"/>
      <c r="MTV275" s="102"/>
      <c r="MTW275" s="102"/>
      <c r="MTX275" s="102"/>
      <c r="MTY275" s="102"/>
      <c r="MTZ275" s="102"/>
      <c r="MUA275" s="102"/>
      <c r="MUB275" s="102"/>
      <c r="MUC275" s="102"/>
      <c r="MUD275" s="102"/>
      <c r="MUE275" s="102"/>
      <c r="MUF275" s="102"/>
      <c r="MUG275" s="102"/>
      <c r="MUH275" s="102"/>
      <c r="MUI275" s="102"/>
      <c r="MUJ275" s="102"/>
      <c r="MUK275" s="102"/>
      <c r="MUL275" s="102"/>
      <c r="MUM275" s="102"/>
      <c r="MUN275" s="102"/>
      <c r="MUO275" s="102"/>
      <c r="MUP275" s="102"/>
      <c r="MUQ275" s="102"/>
      <c r="MUR275" s="102"/>
      <c r="MUS275" s="102"/>
      <c r="MUT275" s="102"/>
      <c r="MUU275" s="102"/>
      <c r="MUV275" s="102"/>
      <c r="MUW275" s="102"/>
      <c r="MUX275" s="102"/>
      <c r="MUY275" s="102"/>
      <c r="MUZ275" s="102"/>
      <c r="MVA275" s="102"/>
      <c r="MVB275" s="102"/>
      <c r="MVC275" s="102"/>
      <c r="MVD275" s="102"/>
      <c r="MVE275" s="102"/>
      <c r="MVF275" s="102"/>
      <c r="MVG275" s="102"/>
      <c r="MVH275" s="102"/>
      <c r="MVI275" s="102"/>
      <c r="MVJ275" s="102"/>
      <c r="MVK275" s="102"/>
      <c r="MVL275" s="102"/>
      <c r="MVM275" s="102"/>
      <c r="MVN275" s="102"/>
      <c r="MVO275" s="102"/>
      <c r="MVP275" s="102"/>
      <c r="MVQ275" s="102"/>
      <c r="MVR275" s="102"/>
      <c r="MVS275" s="102"/>
      <c r="MVT275" s="102"/>
      <c r="MVU275" s="102"/>
      <c r="MVV275" s="102"/>
      <c r="MVW275" s="102"/>
      <c r="MVX275" s="102"/>
      <c r="MVY275" s="102"/>
      <c r="MVZ275" s="102"/>
      <c r="MWA275" s="102"/>
      <c r="MWB275" s="102"/>
      <c r="MWC275" s="102"/>
      <c r="MWD275" s="102"/>
      <c r="MWE275" s="102"/>
      <c r="MWF275" s="102"/>
      <c r="MWG275" s="102"/>
      <c r="MWH275" s="102"/>
      <c r="MWI275" s="102"/>
      <c r="MWJ275" s="102"/>
      <c r="MWK275" s="102"/>
      <c r="MWL275" s="102"/>
      <c r="MWM275" s="102"/>
      <c r="MWN275" s="102"/>
      <c r="MWO275" s="102"/>
      <c r="MWP275" s="102"/>
      <c r="MWQ275" s="102"/>
      <c r="MWR275" s="102"/>
      <c r="MWS275" s="102"/>
      <c r="MWT275" s="102"/>
      <c r="MWU275" s="102"/>
      <c r="MWV275" s="102"/>
      <c r="MWW275" s="102"/>
      <c r="MWX275" s="102"/>
      <c r="MWY275" s="102"/>
      <c r="MWZ275" s="102"/>
      <c r="MXA275" s="102"/>
      <c r="MXB275" s="102"/>
      <c r="MXC275" s="102"/>
      <c r="MXD275" s="102"/>
      <c r="MXE275" s="102"/>
      <c r="MXF275" s="102"/>
      <c r="MXG275" s="102"/>
      <c r="MXH275" s="102"/>
      <c r="MXI275" s="102"/>
      <c r="MXJ275" s="102"/>
      <c r="MXK275" s="102"/>
      <c r="MXL275" s="102"/>
      <c r="MXM275" s="102"/>
      <c r="MXN275" s="102"/>
      <c r="MXO275" s="102"/>
      <c r="MXP275" s="102"/>
      <c r="MXQ275" s="102"/>
      <c r="MXR275" s="102"/>
      <c r="MXS275" s="102"/>
      <c r="MXT275" s="102"/>
      <c r="MXU275" s="102"/>
      <c r="MXV275" s="102"/>
      <c r="MXW275" s="102"/>
      <c r="MXX275" s="102"/>
      <c r="MXY275" s="102"/>
      <c r="MXZ275" s="102"/>
      <c r="MYA275" s="102"/>
      <c r="MYB275" s="102"/>
      <c r="MYC275" s="102"/>
      <c r="MYD275" s="102"/>
      <c r="MYE275" s="102"/>
      <c r="MYF275" s="102"/>
      <c r="MYG275" s="102"/>
      <c r="MYH275" s="102"/>
      <c r="MYI275" s="102"/>
      <c r="MYJ275" s="102"/>
      <c r="MYK275" s="102"/>
      <c r="MYL275" s="102"/>
      <c r="MYM275" s="102"/>
      <c r="MYN275" s="102"/>
      <c r="MYO275" s="102"/>
      <c r="MYP275" s="102"/>
      <c r="MYQ275" s="102"/>
      <c r="MYR275" s="102"/>
      <c r="MYS275" s="102"/>
      <c r="MYT275" s="102"/>
      <c r="MYU275" s="102"/>
      <c r="MYV275" s="102"/>
      <c r="MYW275" s="102"/>
      <c r="MYX275" s="102"/>
      <c r="MYY275" s="102"/>
      <c r="MYZ275" s="102"/>
      <c r="MZA275" s="102"/>
      <c r="MZB275" s="102"/>
      <c r="MZC275" s="102"/>
      <c r="MZD275" s="102"/>
      <c r="MZE275" s="102"/>
      <c r="MZF275" s="102"/>
      <c r="MZG275" s="102"/>
      <c r="MZH275" s="102"/>
      <c r="MZI275" s="102"/>
      <c r="MZJ275" s="102"/>
      <c r="MZK275" s="102"/>
      <c r="MZL275" s="102"/>
      <c r="MZM275" s="102"/>
      <c r="MZN275" s="102"/>
      <c r="MZO275" s="102"/>
      <c r="MZP275" s="102"/>
      <c r="MZQ275" s="102"/>
      <c r="MZR275" s="102"/>
      <c r="MZS275" s="102"/>
      <c r="MZT275" s="102"/>
      <c r="MZU275" s="102"/>
      <c r="MZV275" s="102"/>
      <c r="MZW275" s="102"/>
      <c r="MZX275" s="102"/>
      <c r="MZY275" s="102"/>
      <c r="MZZ275" s="102"/>
      <c r="NAA275" s="102"/>
      <c r="NAB275" s="102"/>
      <c r="NAC275" s="102"/>
      <c r="NAD275" s="102"/>
      <c r="NAE275" s="102"/>
      <c r="NAF275" s="102"/>
      <c r="NAG275" s="102"/>
      <c r="NAH275" s="102"/>
      <c r="NAI275" s="102"/>
      <c r="NAJ275" s="102"/>
      <c r="NAK275" s="102"/>
      <c r="NAL275" s="102"/>
      <c r="NAM275" s="102"/>
      <c r="NAN275" s="102"/>
      <c r="NAO275" s="102"/>
      <c r="NAP275" s="102"/>
      <c r="NAQ275" s="102"/>
      <c r="NAR275" s="102"/>
      <c r="NAS275" s="102"/>
      <c r="NAT275" s="102"/>
      <c r="NAU275" s="102"/>
      <c r="NAV275" s="102"/>
      <c r="NAW275" s="102"/>
      <c r="NAX275" s="102"/>
      <c r="NAY275" s="102"/>
      <c r="NAZ275" s="102"/>
      <c r="NBA275" s="102"/>
      <c r="NBB275" s="102"/>
      <c r="NBC275" s="102"/>
      <c r="NBD275" s="102"/>
      <c r="NBE275" s="102"/>
      <c r="NBF275" s="102"/>
      <c r="NBG275" s="102"/>
      <c r="NBH275" s="102"/>
      <c r="NBI275" s="102"/>
      <c r="NBJ275" s="102"/>
      <c r="NBK275" s="102"/>
      <c r="NBL275" s="102"/>
      <c r="NBM275" s="102"/>
      <c r="NBN275" s="102"/>
      <c r="NBO275" s="102"/>
      <c r="NBP275" s="102"/>
      <c r="NBQ275" s="102"/>
      <c r="NBR275" s="102"/>
      <c r="NBS275" s="102"/>
      <c r="NBT275" s="102"/>
      <c r="NBU275" s="102"/>
      <c r="NBV275" s="102"/>
      <c r="NBW275" s="102"/>
      <c r="NBX275" s="102"/>
      <c r="NBY275" s="102"/>
      <c r="NBZ275" s="102"/>
      <c r="NCA275" s="102"/>
      <c r="NCB275" s="102"/>
      <c r="NCC275" s="102"/>
      <c r="NCD275" s="102"/>
      <c r="NCE275" s="102"/>
      <c r="NCF275" s="102"/>
      <c r="NCG275" s="102"/>
      <c r="NCH275" s="102"/>
      <c r="NCI275" s="102"/>
      <c r="NCJ275" s="102"/>
      <c r="NCK275" s="102"/>
      <c r="NCL275" s="102"/>
      <c r="NCM275" s="102"/>
      <c r="NCN275" s="102"/>
      <c r="NCO275" s="102"/>
      <c r="NCP275" s="102"/>
      <c r="NCQ275" s="102"/>
      <c r="NCR275" s="102"/>
      <c r="NCS275" s="102"/>
      <c r="NCT275" s="102"/>
      <c r="NCU275" s="102"/>
      <c r="NCV275" s="102"/>
      <c r="NCW275" s="102"/>
      <c r="NCX275" s="102"/>
      <c r="NCY275" s="102"/>
      <c r="NCZ275" s="102"/>
      <c r="NDA275" s="102"/>
      <c r="NDB275" s="102"/>
      <c r="NDC275" s="102"/>
      <c r="NDD275" s="102"/>
      <c r="NDE275" s="102"/>
      <c r="NDF275" s="102"/>
      <c r="NDG275" s="102"/>
      <c r="NDH275" s="102"/>
      <c r="NDI275" s="102"/>
      <c r="NDJ275" s="102"/>
      <c r="NDK275" s="102"/>
      <c r="NDL275" s="102"/>
      <c r="NDM275" s="102"/>
      <c r="NDN275" s="102"/>
      <c r="NDO275" s="102"/>
      <c r="NDP275" s="102"/>
      <c r="NDQ275" s="102"/>
      <c r="NDR275" s="102"/>
      <c r="NDS275" s="102"/>
      <c r="NDT275" s="102"/>
      <c r="NDU275" s="102"/>
      <c r="NDV275" s="102"/>
      <c r="NDW275" s="102"/>
      <c r="NDX275" s="102"/>
      <c r="NDY275" s="102"/>
      <c r="NDZ275" s="102"/>
      <c r="NEA275" s="102"/>
      <c r="NEB275" s="102"/>
      <c r="NEC275" s="102"/>
      <c r="NED275" s="102"/>
      <c r="NEE275" s="102"/>
      <c r="NEF275" s="102"/>
      <c r="NEG275" s="102"/>
      <c r="NEH275" s="102"/>
      <c r="NEI275" s="102"/>
      <c r="NEJ275" s="102"/>
      <c r="NEK275" s="102"/>
      <c r="NEL275" s="102"/>
      <c r="NEM275" s="102"/>
      <c r="NEN275" s="102"/>
      <c r="NEO275" s="102"/>
      <c r="NEP275" s="102"/>
      <c r="NEQ275" s="102"/>
      <c r="NER275" s="102"/>
      <c r="NES275" s="102"/>
      <c r="NET275" s="102"/>
      <c r="NEU275" s="102"/>
      <c r="NEV275" s="102"/>
      <c r="NEW275" s="102"/>
      <c r="NEX275" s="102"/>
      <c r="NEY275" s="102"/>
      <c r="NEZ275" s="102"/>
      <c r="NFA275" s="102"/>
      <c r="NFB275" s="102"/>
      <c r="NFC275" s="102"/>
      <c r="NFD275" s="102"/>
      <c r="NFE275" s="102"/>
      <c r="NFF275" s="102"/>
      <c r="NFG275" s="102"/>
      <c r="NFH275" s="102"/>
      <c r="NFI275" s="102"/>
      <c r="NFJ275" s="102"/>
      <c r="NFK275" s="102"/>
      <c r="NFL275" s="102"/>
      <c r="NFM275" s="102"/>
      <c r="NFN275" s="102"/>
      <c r="NFO275" s="102"/>
      <c r="NFP275" s="102"/>
      <c r="NFQ275" s="102"/>
      <c r="NFR275" s="102"/>
      <c r="NFS275" s="102"/>
      <c r="NFT275" s="102"/>
      <c r="NFU275" s="102"/>
      <c r="NFV275" s="102"/>
      <c r="NFW275" s="102"/>
      <c r="NFX275" s="102"/>
      <c r="NFY275" s="102"/>
      <c r="NFZ275" s="102"/>
      <c r="NGA275" s="102"/>
      <c r="NGB275" s="102"/>
      <c r="NGC275" s="102"/>
      <c r="NGD275" s="102"/>
      <c r="NGE275" s="102"/>
      <c r="NGF275" s="102"/>
      <c r="NGG275" s="102"/>
      <c r="NGH275" s="102"/>
      <c r="NGI275" s="102"/>
      <c r="NGJ275" s="102"/>
      <c r="NGK275" s="102"/>
      <c r="NGL275" s="102"/>
      <c r="NGM275" s="102"/>
      <c r="NGN275" s="102"/>
      <c r="NGO275" s="102"/>
      <c r="NGP275" s="102"/>
      <c r="NGQ275" s="102"/>
      <c r="NGR275" s="102"/>
      <c r="NGS275" s="102"/>
      <c r="NGT275" s="102"/>
      <c r="NGU275" s="102"/>
      <c r="NGV275" s="102"/>
      <c r="NGW275" s="102"/>
      <c r="NGX275" s="102"/>
      <c r="NGY275" s="102"/>
      <c r="NGZ275" s="102"/>
      <c r="NHA275" s="102"/>
      <c r="NHB275" s="102"/>
      <c r="NHC275" s="102"/>
      <c r="NHD275" s="102"/>
      <c r="NHE275" s="102"/>
      <c r="NHF275" s="102"/>
      <c r="NHG275" s="102"/>
      <c r="NHH275" s="102"/>
      <c r="NHI275" s="102"/>
      <c r="NHJ275" s="102"/>
      <c r="NHK275" s="102"/>
      <c r="NHL275" s="102"/>
      <c r="NHM275" s="102"/>
      <c r="NHN275" s="102"/>
      <c r="NHO275" s="102"/>
      <c r="NHP275" s="102"/>
      <c r="NHQ275" s="102"/>
      <c r="NHR275" s="102"/>
      <c r="NHS275" s="102"/>
      <c r="NHT275" s="102"/>
      <c r="NHU275" s="102"/>
      <c r="NHV275" s="102"/>
      <c r="NHW275" s="102"/>
      <c r="NHX275" s="102"/>
      <c r="NHY275" s="102"/>
      <c r="NHZ275" s="102"/>
      <c r="NIA275" s="102"/>
      <c r="NIB275" s="102"/>
      <c r="NIC275" s="102"/>
      <c r="NID275" s="102"/>
      <c r="NIE275" s="102"/>
      <c r="NIF275" s="102"/>
      <c r="NIG275" s="102"/>
      <c r="NIH275" s="102"/>
      <c r="NII275" s="102"/>
      <c r="NIJ275" s="102"/>
      <c r="NIK275" s="102"/>
      <c r="NIL275" s="102"/>
      <c r="NIM275" s="102"/>
      <c r="NIN275" s="102"/>
      <c r="NIO275" s="102"/>
      <c r="NIP275" s="102"/>
      <c r="NIQ275" s="102"/>
      <c r="NIR275" s="102"/>
      <c r="NIS275" s="102"/>
      <c r="NIT275" s="102"/>
      <c r="NIU275" s="102"/>
      <c r="NIV275" s="102"/>
      <c r="NIW275" s="102"/>
      <c r="NIX275" s="102"/>
      <c r="NIY275" s="102"/>
      <c r="NIZ275" s="102"/>
      <c r="NJA275" s="102"/>
      <c r="NJB275" s="102"/>
      <c r="NJC275" s="102"/>
      <c r="NJD275" s="102"/>
      <c r="NJE275" s="102"/>
      <c r="NJF275" s="102"/>
      <c r="NJG275" s="102"/>
      <c r="NJH275" s="102"/>
      <c r="NJI275" s="102"/>
      <c r="NJJ275" s="102"/>
      <c r="NJK275" s="102"/>
      <c r="NJL275" s="102"/>
      <c r="NJM275" s="102"/>
      <c r="NJN275" s="102"/>
      <c r="NJO275" s="102"/>
      <c r="NJP275" s="102"/>
      <c r="NJQ275" s="102"/>
      <c r="NJR275" s="102"/>
      <c r="NJS275" s="102"/>
      <c r="NJT275" s="102"/>
      <c r="NJU275" s="102"/>
      <c r="NJV275" s="102"/>
      <c r="NJW275" s="102"/>
      <c r="NJX275" s="102"/>
      <c r="NJY275" s="102"/>
      <c r="NJZ275" s="102"/>
      <c r="NKA275" s="102"/>
      <c r="NKB275" s="102"/>
      <c r="NKC275" s="102"/>
      <c r="NKD275" s="102"/>
      <c r="NKE275" s="102"/>
      <c r="NKF275" s="102"/>
      <c r="NKG275" s="102"/>
      <c r="NKH275" s="102"/>
      <c r="NKI275" s="102"/>
      <c r="NKJ275" s="102"/>
      <c r="NKK275" s="102"/>
      <c r="NKL275" s="102"/>
      <c r="NKM275" s="102"/>
      <c r="NKN275" s="102"/>
      <c r="NKO275" s="102"/>
      <c r="NKP275" s="102"/>
      <c r="NKQ275" s="102"/>
      <c r="NKR275" s="102"/>
      <c r="NKS275" s="102"/>
      <c r="NKT275" s="102"/>
      <c r="NKU275" s="102"/>
      <c r="NKV275" s="102"/>
      <c r="NKW275" s="102"/>
      <c r="NKX275" s="102"/>
      <c r="NKY275" s="102"/>
      <c r="NKZ275" s="102"/>
      <c r="NLA275" s="102"/>
      <c r="NLB275" s="102"/>
      <c r="NLC275" s="102"/>
      <c r="NLD275" s="102"/>
      <c r="NLE275" s="102"/>
      <c r="NLF275" s="102"/>
      <c r="NLG275" s="102"/>
      <c r="NLH275" s="102"/>
      <c r="NLI275" s="102"/>
      <c r="NLJ275" s="102"/>
      <c r="NLK275" s="102"/>
      <c r="NLL275" s="102"/>
      <c r="NLM275" s="102"/>
      <c r="NLN275" s="102"/>
      <c r="NLO275" s="102"/>
      <c r="NLP275" s="102"/>
      <c r="NLQ275" s="102"/>
      <c r="NLR275" s="102"/>
      <c r="NLS275" s="102"/>
      <c r="NLT275" s="102"/>
      <c r="NLU275" s="102"/>
      <c r="NLV275" s="102"/>
      <c r="NLW275" s="102"/>
      <c r="NLX275" s="102"/>
      <c r="NLY275" s="102"/>
      <c r="NLZ275" s="102"/>
      <c r="NMA275" s="102"/>
      <c r="NMB275" s="102"/>
      <c r="NMC275" s="102"/>
      <c r="NMD275" s="102"/>
      <c r="NME275" s="102"/>
      <c r="NMF275" s="102"/>
      <c r="NMG275" s="102"/>
      <c r="NMH275" s="102"/>
      <c r="NMI275" s="102"/>
      <c r="NMJ275" s="102"/>
      <c r="NMK275" s="102"/>
      <c r="NML275" s="102"/>
      <c r="NMM275" s="102"/>
      <c r="NMN275" s="102"/>
      <c r="NMO275" s="102"/>
      <c r="NMP275" s="102"/>
      <c r="NMQ275" s="102"/>
      <c r="NMR275" s="102"/>
      <c r="NMS275" s="102"/>
      <c r="NMT275" s="102"/>
      <c r="NMU275" s="102"/>
      <c r="NMV275" s="102"/>
      <c r="NMW275" s="102"/>
      <c r="NMX275" s="102"/>
      <c r="NMY275" s="102"/>
      <c r="NMZ275" s="102"/>
      <c r="NNA275" s="102"/>
      <c r="NNB275" s="102"/>
      <c r="NNC275" s="102"/>
      <c r="NND275" s="102"/>
      <c r="NNE275" s="102"/>
      <c r="NNF275" s="102"/>
      <c r="NNG275" s="102"/>
      <c r="NNH275" s="102"/>
      <c r="NNI275" s="102"/>
      <c r="NNJ275" s="102"/>
      <c r="NNK275" s="102"/>
      <c r="NNL275" s="102"/>
      <c r="NNM275" s="102"/>
      <c r="NNN275" s="102"/>
      <c r="NNO275" s="102"/>
      <c r="NNP275" s="102"/>
      <c r="NNQ275" s="102"/>
      <c r="NNR275" s="102"/>
      <c r="NNS275" s="102"/>
      <c r="NNT275" s="102"/>
      <c r="NNU275" s="102"/>
      <c r="NNV275" s="102"/>
      <c r="NNW275" s="102"/>
      <c r="NNX275" s="102"/>
      <c r="NNY275" s="102"/>
      <c r="NNZ275" s="102"/>
      <c r="NOA275" s="102"/>
      <c r="NOB275" s="102"/>
      <c r="NOC275" s="102"/>
      <c r="NOD275" s="102"/>
      <c r="NOE275" s="102"/>
      <c r="NOF275" s="102"/>
      <c r="NOG275" s="102"/>
      <c r="NOH275" s="102"/>
      <c r="NOI275" s="102"/>
      <c r="NOJ275" s="102"/>
      <c r="NOK275" s="102"/>
      <c r="NOL275" s="102"/>
      <c r="NOM275" s="102"/>
      <c r="NON275" s="102"/>
      <c r="NOO275" s="102"/>
      <c r="NOP275" s="102"/>
      <c r="NOQ275" s="102"/>
      <c r="NOR275" s="102"/>
      <c r="NOS275" s="102"/>
      <c r="NOT275" s="102"/>
      <c r="NOU275" s="102"/>
      <c r="NOV275" s="102"/>
      <c r="NOW275" s="102"/>
      <c r="NOX275" s="102"/>
      <c r="NOY275" s="102"/>
      <c r="NOZ275" s="102"/>
      <c r="NPA275" s="102"/>
      <c r="NPB275" s="102"/>
      <c r="NPC275" s="102"/>
      <c r="NPD275" s="102"/>
      <c r="NPE275" s="102"/>
      <c r="NPF275" s="102"/>
      <c r="NPG275" s="102"/>
      <c r="NPH275" s="102"/>
      <c r="NPI275" s="102"/>
      <c r="NPJ275" s="102"/>
      <c r="NPK275" s="102"/>
      <c r="NPL275" s="102"/>
      <c r="NPM275" s="102"/>
      <c r="NPN275" s="102"/>
      <c r="NPO275" s="102"/>
      <c r="NPP275" s="102"/>
      <c r="NPQ275" s="102"/>
      <c r="NPR275" s="102"/>
      <c r="NPS275" s="102"/>
      <c r="NPT275" s="102"/>
      <c r="NPU275" s="102"/>
      <c r="NPV275" s="102"/>
      <c r="NPW275" s="102"/>
      <c r="NPX275" s="102"/>
      <c r="NPY275" s="102"/>
      <c r="NPZ275" s="102"/>
      <c r="NQA275" s="102"/>
      <c r="NQB275" s="102"/>
      <c r="NQC275" s="102"/>
      <c r="NQD275" s="102"/>
      <c r="NQE275" s="102"/>
      <c r="NQF275" s="102"/>
      <c r="NQG275" s="102"/>
      <c r="NQH275" s="102"/>
      <c r="NQI275" s="102"/>
      <c r="NQJ275" s="102"/>
      <c r="NQK275" s="102"/>
      <c r="NQL275" s="102"/>
      <c r="NQM275" s="102"/>
      <c r="NQN275" s="102"/>
      <c r="NQO275" s="102"/>
      <c r="NQP275" s="102"/>
      <c r="NQQ275" s="102"/>
      <c r="NQR275" s="102"/>
      <c r="NQS275" s="102"/>
      <c r="NQT275" s="102"/>
      <c r="NQU275" s="102"/>
      <c r="NQV275" s="102"/>
      <c r="NQW275" s="102"/>
      <c r="NQX275" s="102"/>
      <c r="NQY275" s="102"/>
      <c r="NQZ275" s="102"/>
      <c r="NRA275" s="102"/>
      <c r="NRB275" s="102"/>
      <c r="NRC275" s="102"/>
      <c r="NRD275" s="102"/>
      <c r="NRE275" s="102"/>
      <c r="NRF275" s="102"/>
      <c r="NRG275" s="102"/>
      <c r="NRH275" s="102"/>
      <c r="NRI275" s="102"/>
      <c r="NRJ275" s="102"/>
      <c r="NRK275" s="102"/>
      <c r="NRL275" s="102"/>
      <c r="NRM275" s="102"/>
      <c r="NRN275" s="102"/>
      <c r="NRO275" s="102"/>
      <c r="NRP275" s="102"/>
      <c r="NRQ275" s="102"/>
      <c r="NRR275" s="102"/>
      <c r="NRS275" s="102"/>
      <c r="NRT275" s="102"/>
      <c r="NRU275" s="102"/>
      <c r="NRV275" s="102"/>
      <c r="NRW275" s="102"/>
      <c r="NRX275" s="102"/>
      <c r="NRY275" s="102"/>
      <c r="NRZ275" s="102"/>
      <c r="NSA275" s="102"/>
      <c r="NSB275" s="102"/>
      <c r="NSC275" s="102"/>
      <c r="NSD275" s="102"/>
      <c r="NSE275" s="102"/>
      <c r="NSF275" s="102"/>
      <c r="NSG275" s="102"/>
      <c r="NSH275" s="102"/>
      <c r="NSI275" s="102"/>
      <c r="NSJ275" s="102"/>
      <c r="NSK275" s="102"/>
      <c r="NSL275" s="102"/>
      <c r="NSM275" s="102"/>
      <c r="NSN275" s="102"/>
      <c r="NSO275" s="102"/>
      <c r="NSP275" s="102"/>
      <c r="NSQ275" s="102"/>
      <c r="NSR275" s="102"/>
      <c r="NSS275" s="102"/>
      <c r="NST275" s="102"/>
      <c r="NSU275" s="102"/>
      <c r="NSV275" s="102"/>
      <c r="NSW275" s="102"/>
      <c r="NSX275" s="102"/>
      <c r="NSY275" s="102"/>
      <c r="NSZ275" s="102"/>
      <c r="NTA275" s="102"/>
      <c r="NTB275" s="102"/>
      <c r="NTC275" s="102"/>
      <c r="NTD275" s="102"/>
      <c r="NTE275" s="102"/>
      <c r="NTF275" s="102"/>
      <c r="NTG275" s="102"/>
      <c r="NTH275" s="102"/>
      <c r="NTI275" s="102"/>
      <c r="NTJ275" s="102"/>
      <c r="NTK275" s="102"/>
      <c r="NTL275" s="102"/>
      <c r="NTM275" s="102"/>
      <c r="NTN275" s="102"/>
      <c r="NTO275" s="102"/>
      <c r="NTP275" s="102"/>
      <c r="NTQ275" s="102"/>
      <c r="NTR275" s="102"/>
      <c r="NTS275" s="102"/>
      <c r="NTT275" s="102"/>
      <c r="NTU275" s="102"/>
      <c r="NTV275" s="102"/>
      <c r="NTW275" s="102"/>
      <c r="NTX275" s="102"/>
      <c r="NTY275" s="102"/>
      <c r="NTZ275" s="102"/>
      <c r="NUA275" s="102"/>
      <c r="NUB275" s="102"/>
      <c r="NUC275" s="102"/>
      <c r="NUD275" s="102"/>
      <c r="NUE275" s="102"/>
      <c r="NUF275" s="102"/>
      <c r="NUG275" s="102"/>
      <c r="NUH275" s="102"/>
      <c r="NUI275" s="102"/>
      <c r="NUJ275" s="102"/>
      <c r="NUK275" s="102"/>
      <c r="NUL275" s="102"/>
      <c r="NUM275" s="102"/>
      <c r="NUN275" s="102"/>
      <c r="NUO275" s="102"/>
      <c r="NUP275" s="102"/>
      <c r="NUQ275" s="102"/>
      <c r="NUR275" s="102"/>
      <c r="NUS275" s="102"/>
      <c r="NUT275" s="102"/>
      <c r="NUU275" s="102"/>
      <c r="NUV275" s="102"/>
      <c r="NUW275" s="102"/>
      <c r="NUX275" s="102"/>
      <c r="NUY275" s="102"/>
      <c r="NUZ275" s="102"/>
      <c r="NVA275" s="102"/>
      <c r="NVB275" s="102"/>
      <c r="NVC275" s="102"/>
      <c r="NVD275" s="102"/>
      <c r="NVE275" s="102"/>
      <c r="NVF275" s="102"/>
      <c r="NVG275" s="102"/>
      <c r="NVH275" s="102"/>
      <c r="NVI275" s="102"/>
      <c r="NVJ275" s="102"/>
      <c r="NVK275" s="102"/>
      <c r="NVL275" s="102"/>
      <c r="NVM275" s="102"/>
      <c r="NVN275" s="102"/>
      <c r="NVO275" s="102"/>
      <c r="NVP275" s="102"/>
      <c r="NVQ275" s="102"/>
      <c r="NVR275" s="102"/>
      <c r="NVS275" s="102"/>
      <c r="NVT275" s="102"/>
      <c r="NVU275" s="102"/>
      <c r="NVV275" s="102"/>
      <c r="NVW275" s="102"/>
      <c r="NVX275" s="102"/>
      <c r="NVY275" s="102"/>
      <c r="NVZ275" s="102"/>
      <c r="NWA275" s="102"/>
      <c r="NWB275" s="102"/>
      <c r="NWC275" s="102"/>
      <c r="NWD275" s="102"/>
      <c r="NWE275" s="102"/>
      <c r="NWF275" s="102"/>
      <c r="NWG275" s="102"/>
      <c r="NWH275" s="102"/>
      <c r="NWI275" s="102"/>
      <c r="NWJ275" s="102"/>
      <c r="NWK275" s="102"/>
      <c r="NWL275" s="102"/>
      <c r="NWM275" s="102"/>
      <c r="NWN275" s="102"/>
      <c r="NWO275" s="102"/>
      <c r="NWP275" s="102"/>
      <c r="NWQ275" s="102"/>
      <c r="NWR275" s="102"/>
      <c r="NWS275" s="102"/>
      <c r="NWT275" s="102"/>
      <c r="NWU275" s="102"/>
      <c r="NWV275" s="102"/>
      <c r="NWW275" s="102"/>
      <c r="NWX275" s="102"/>
      <c r="NWY275" s="102"/>
      <c r="NWZ275" s="102"/>
      <c r="NXA275" s="102"/>
      <c r="NXB275" s="102"/>
      <c r="NXC275" s="102"/>
      <c r="NXD275" s="102"/>
      <c r="NXE275" s="102"/>
      <c r="NXF275" s="102"/>
      <c r="NXG275" s="102"/>
      <c r="NXH275" s="102"/>
      <c r="NXI275" s="102"/>
      <c r="NXJ275" s="102"/>
      <c r="NXK275" s="102"/>
      <c r="NXL275" s="102"/>
      <c r="NXM275" s="102"/>
      <c r="NXN275" s="102"/>
      <c r="NXO275" s="102"/>
      <c r="NXP275" s="102"/>
      <c r="NXQ275" s="102"/>
      <c r="NXR275" s="102"/>
      <c r="NXS275" s="102"/>
      <c r="NXT275" s="102"/>
      <c r="NXU275" s="102"/>
      <c r="NXV275" s="102"/>
      <c r="NXW275" s="102"/>
      <c r="NXX275" s="102"/>
      <c r="NXY275" s="102"/>
      <c r="NXZ275" s="102"/>
      <c r="NYA275" s="102"/>
      <c r="NYB275" s="102"/>
      <c r="NYC275" s="102"/>
      <c r="NYD275" s="102"/>
      <c r="NYE275" s="102"/>
      <c r="NYF275" s="102"/>
      <c r="NYG275" s="102"/>
      <c r="NYH275" s="102"/>
      <c r="NYI275" s="102"/>
      <c r="NYJ275" s="102"/>
      <c r="NYK275" s="102"/>
      <c r="NYL275" s="102"/>
      <c r="NYM275" s="102"/>
      <c r="NYN275" s="102"/>
      <c r="NYO275" s="102"/>
      <c r="NYP275" s="102"/>
      <c r="NYQ275" s="102"/>
      <c r="NYR275" s="102"/>
      <c r="NYS275" s="102"/>
      <c r="NYT275" s="102"/>
      <c r="NYU275" s="102"/>
      <c r="NYV275" s="102"/>
      <c r="NYW275" s="102"/>
      <c r="NYX275" s="102"/>
      <c r="NYY275" s="102"/>
      <c r="NYZ275" s="102"/>
      <c r="NZA275" s="102"/>
      <c r="NZB275" s="102"/>
      <c r="NZC275" s="102"/>
      <c r="NZD275" s="102"/>
      <c r="NZE275" s="102"/>
      <c r="NZF275" s="102"/>
      <c r="NZG275" s="102"/>
      <c r="NZH275" s="102"/>
      <c r="NZI275" s="102"/>
      <c r="NZJ275" s="102"/>
      <c r="NZK275" s="102"/>
      <c r="NZL275" s="102"/>
      <c r="NZM275" s="102"/>
      <c r="NZN275" s="102"/>
      <c r="NZO275" s="102"/>
      <c r="NZP275" s="102"/>
      <c r="NZQ275" s="102"/>
      <c r="NZR275" s="102"/>
      <c r="NZS275" s="102"/>
      <c r="NZT275" s="102"/>
      <c r="NZU275" s="102"/>
      <c r="NZV275" s="102"/>
      <c r="NZW275" s="102"/>
      <c r="NZX275" s="102"/>
      <c r="NZY275" s="102"/>
      <c r="NZZ275" s="102"/>
      <c r="OAA275" s="102"/>
      <c r="OAB275" s="102"/>
      <c r="OAC275" s="102"/>
      <c r="OAD275" s="102"/>
      <c r="OAE275" s="102"/>
      <c r="OAF275" s="102"/>
      <c r="OAG275" s="102"/>
      <c r="OAH275" s="102"/>
      <c r="OAI275" s="102"/>
      <c r="OAJ275" s="102"/>
      <c r="OAK275" s="102"/>
      <c r="OAL275" s="102"/>
      <c r="OAM275" s="102"/>
      <c r="OAN275" s="102"/>
      <c r="OAO275" s="102"/>
      <c r="OAP275" s="102"/>
      <c r="OAQ275" s="102"/>
      <c r="OAR275" s="102"/>
      <c r="OAS275" s="102"/>
      <c r="OAT275" s="102"/>
      <c r="OAU275" s="102"/>
      <c r="OAV275" s="102"/>
      <c r="OAW275" s="102"/>
      <c r="OAX275" s="102"/>
      <c r="OAY275" s="102"/>
      <c r="OAZ275" s="102"/>
      <c r="OBA275" s="102"/>
      <c r="OBB275" s="102"/>
      <c r="OBC275" s="102"/>
      <c r="OBD275" s="102"/>
      <c r="OBE275" s="102"/>
      <c r="OBF275" s="102"/>
      <c r="OBG275" s="102"/>
      <c r="OBH275" s="102"/>
      <c r="OBI275" s="102"/>
      <c r="OBJ275" s="102"/>
      <c r="OBK275" s="102"/>
      <c r="OBL275" s="102"/>
      <c r="OBM275" s="102"/>
      <c r="OBN275" s="102"/>
      <c r="OBO275" s="102"/>
      <c r="OBP275" s="102"/>
      <c r="OBQ275" s="102"/>
      <c r="OBR275" s="102"/>
      <c r="OBS275" s="102"/>
      <c r="OBT275" s="102"/>
      <c r="OBU275" s="102"/>
      <c r="OBV275" s="102"/>
      <c r="OBW275" s="102"/>
      <c r="OBX275" s="102"/>
      <c r="OBY275" s="102"/>
      <c r="OBZ275" s="102"/>
      <c r="OCA275" s="102"/>
      <c r="OCB275" s="102"/>
      <c r="OCC275" s="102"/>
      <c r="OCD275" s="102"/>
      <c r="OCE275" s="102"/>
      <c r="OCF275" s="102"/>
      <c r="OCG275" s="102"/>
      <c r="OCH275" s="102"/>
      <c r="OCI275" s="102"/>
      <c r="OCJ275" s="102"/>
      <c r="OCK275" s="102"/>
      <c r="OCL275" s="102"/>
      <c r="OCM275" s="102"/>
      <c r="OCN275" s="102"/>
      <c r="OCO275" s="102"/>
      <c r="OCP275" s="102"/>
      <c r="OCQ275" s="102"/>
      <c r="OCR275" s="102"/>
      <c r="OCS275" s="102"/>
      <c r="OCT275" s="102"/>
      <c r="OCU275" s="102"/>
      <c r="OCV275" s="102"/>
      <c r="OCW275" s="102"/>
      <c r="OCX275" s="102"/>
      <c r="OCY275" s="102"/>
      <c r="OCZ275" s="102"/>
      <c r="ODA275" s="102"/>
      <c r="ODB275" s="102"/>
      <c r="ODC275" s="102"/>
      <c r="ODD275" s="102"/>
      <c r="ODE275" s="102"/>
      <c r="ODF275" s="102"/>
      <c r="ODG275" s="102"/>
      <c r="ODH275" s="102"/>
      <c r="ODI275" s="102"/>
      <c r="ODJ275" s="102"/>
      <c r="ODK275" s="102"/>
      <c r="ODL275" s="102"/>
      <c r="ODM275" s="102"/>
      <c r="ODN275" s="102"/>
      <c r="ODO275" s="102"/>
      <c r="ODP275" s="102"/>
      <c r="ODQ275" s="102"/>
      <c r="ODR275" s="102"/>
      <c r="ODS275" s="102"/>
      <c r="ODT275" s="102"/>
      <c r="ODU275" s="102"/>
      <c r="ODV275" s="102"/>
      <c r="ODW275" s="102"/>
      <c r="ODX275" s="102"/>
      <c r="ODY275" s="102"/>
      <c r="ODZ275" s="102"/>
      <c r="OEA275" s="102"/>
      <c r="OEB275" s="102"/>
      <c r="OEC275" s="102"/>
      <c r="OED275" s="102"/>
      <c r="OEE275" s="102"/>
      <c r="OEF275" s="102"/>
      <c r="OEG275" s="102"/>
      <c r="OEH275" s="102"/>
      <c r="OEI275" s="102"/>
      <c r="OEJ275" s="102"/>
      <c r="OEK275" s="102"/>
      <c r="OEL275" s="102"/>
      <c r="OEM275" s="102"/>
      <c r="OEN275" s="102"/>
      <c r="OEO275" s="102"/>
      <c r="OEP275" s="102"/>
      <c r="OEQ275" s="102"/>
      <c r="OER275" s="102"/>
      <c r="OES275" s="102"/>
      <c r="OET275" s="102"/>
      <c r="OEU275" s="102"/>
      <c r="OEV275" s="102"/>
      <c r="OEW275" s="102"/>
      <c r="OEX275" s="102"/>
      <c r="OEY275" s="102"/>
      <c r="OEZ275" s="102"/>
      <c r="OFA275" s="102"/>
      <c r="OFB275" s="102"/>
      <c r="OFC275" s="102"/>
      <c r="OFD275" s="102"/>
      <c r="OFE275" s="102"/>
      <c r="OFF275" s="102"/>
      <c r="OFG275" s="102"/>
      <c r="OFH275" s="102"/>
      <c r="OFI275" s="102"/>
      <c r="OFJ275" s="102"/>
      <c r="OFK275" s="102"/>
      <c r="OFL275" s="102"/>
      <c r="OFM275" s="102"/>
      <c r="OFN275" s="102"/>
      <c r="OFO275" s="102"/>
      <c r="OFP275" s="102"/>
      <c r="OFQ275" s="102"/>
      <c r="OFR275" s="102"/>
      <c r="OFS275" s="102"/>
      <c r="OFT275" s="102"/>
      <c r="OFU275" s="102"/>
      <c r="OFV275" s="102"/>
      <c r="OFW275" s="102"/>
      <c r="OFX275" s="102"/>
      <c r="OFY275" s="102"/>
      <c r="OFZ275" s="102"/>
      <c r="OGA275" s="102"/>
      <c r="OGB275" s="102"/>
      <c r="OGC275" s="102"/>
      <c r="OGD275" s="102"/>
      <c r="OGE275" s="102"/>
      <c r="OGF275" s="102"/>
      <c r="OGG275" s="102"/>
      <c r="OGH275" s="102"/>
      <c r="OGI275" s="102"/>
      <c r="OGJ275" s="102"/>
      <c r="OGK275" s="102"/>
      <c r="OGL275" s="102"/>
      <c r="OGM275" s="102"/>
      <c r="OGN275" s="102"/>
      <c r="OGO275" s="102"/>
      <c r="OGP275" s="102"/>
      <c r="OGQ275" s="102"/>
      <c r="OGR275" s="102"/>
      <c r="OGS275" s="102"/>
      <c r="OGT275" s="102"/>
      <c r="OGU275" s="102"/>
      <c r="OGV275" s="102"/>
      <c r="OGW275" s="102"/>
      <c r="OGX275" s="102"/>
      <c r="OGY275" s="102"/>
      <c r="OGZ275" s="102"/>
      <c r="OHA275" s="102"/>
      <c r="OHB275" s="102"/>
      <c r="OHC275" s="102"/>
      <c r="OHD275" s="102"/>
      <c r="OHE275" s="102"/>
      <c r="OHF275" s="102"/>
      <c r="OHG275" s="102"/>
      <c r="OHH275" s="102"/>
      <c r="OHI275" s="102"/>
      <c r="OHJ275" s="102"/>
      <c r="OHK275" s="102"/>
      <c r="OHL275" s="102"/>
      <c r="OHM275" s="102"/>
      <c r="OHN275" s="102"/>
      <c r="OHO275" s="102"/>
      <c r="OHP275" s="102"/>
      <c r="OHQ275" s="102"/>
      <c r="OHR275" s="102"/>
      <c r="OHS275" s="102"/>
      <c r="OHT275" s="102"/>
      <c r="OHU275" s="102"/>
      <c r="OHV275" s="102"/>
      <c r="OHW275" s="102"/>
      <c r="OHX275" s="102"/>
      <c r="OHY275" s="102"/>
      <c r="OHZ275" s="102"/>
      <c r="OIA275" s="102"/>
      <c r="OIB275" s="102"/>
      <c r="OIC275" s="102"/>
      <c r="OID275" s="102"/>
      <c r="OIE275" s="102"/>
      <c r="OIF275" s="102"/>
      <c r="OIG275" s="102"/>
      <c r="OIH275" s="102"/>
      <c r="OII275" s="102"/>
      <c r="OIJ275" s="102"/>
      <c r="OIK275" s="102"/>
      <c r="OIL275" s="102"/>
      <c r="OIM275" s="102"/>
      <c r="OIN275" s="102"/>
      <c r="OIO275" s="102"/>
      <c r="OIP275" s="102"/>
      <c r="OIQ275" s="102"/>
      <c r="OIR275" s="102"/>
      <c r="OIS275" s="102"/>
      <c r="OIT275" s="102"/>
      <c r="OIU275" s="102"/>
      <c r="OIV275" s="102"/>
      <c r="OIW275" s="102"/>
      <c r="OIX275" s="102"/>
      <c r="OIY275" s="102"/>
      <c r="OIZ275" s="102"/>
      <c r="OJA275" s="102"/>
      <c r="OJB275" s="102"/>
      <c r="OJC275" s="102"/>
      <c r="OJD275" s="102"/>
      <c r="OJE275" s="102"/>
      <c r="OJF275" s="102"/>
      <c r="OJG275" s="102"/>
      <c r="OJH275" s="102"/>
      <c r="OJI275" s="102"/>
      <c r="OJJ275" s="102"/>
      <c r="OJK275" s="102"/>
      <c r="OJL275" s="102"/>
      <c r="OJM275" s="102"/>
      <c r="OJN275" s="102"/>
      <c r="OJO275" s="102"/>
      <c r="OJP275" s="102"/>
      <c r="OJQ275" s="102"/>
      <c r="OJR275" s="102"/>
      <c r="OJS275" s="102"/>
      <c r="OJT275" s="102"/>
      <c r="OJU275" s="102"/>
      <c r="OJV275" s="102"/>
      <c r="OJW275" s="102"/>
      <c r="OJX275" s="102"/>
      <c r="OJY275" s="102"/>
      <c r="OJZ275" s="102"/>
      <c r="OKA275" s="102"/>
      <c r="OKB275" s="102"/>
      <c r="OKC275" s="102"/>
      <c r="OKD275" s="102"/>
      <c r="OKE275" s="102"/>
      <c r="OKF275" s="102"/>
      <c r="OKG275" s="102"/>
      <c r="OKH275" s="102"/>
      <c r="OKI275" s="102"/>
      <c r="OKJ275" s="102"/>
      <c r="OKK275" s="102"/>
      <c r="OKL275" s="102"/>
      <c r="OKM275" s="102"/>
      <c r="OKN275" s="102"/>
      <c r="OKO275" s="102"/>
      <c r="OKP275" s="102"/>
      <c r="OKQ275" s="102"/>
      <c r="OKR275" s="102"/>
      <c r="OKS275" s="102"/>
      <c r="OKT275" s="102"/>
      <c r="OKU275" s="102"/>
      <c r="OKV275" s="102"/>
      <c r="OKW275" s="102"/>
      <c r="OKX275" s="102"/>
      <c r="OKY275" s="102"/>
      <c r="OKZ275" s="102"/>
      <c r="OLA275" s="102"/>
      <c r="OLB275" s="102"/>
      <c r="OLC275" s="102"/>
      <c r="OLD275" s="102"/>
      <c r="OLE275" s="102"/>
      <c r="OLF275" s="102"/>
      <c r="OLG275" s="102"/>
      <c r="OLH275" s="102"/>
      <c r="OLI275" s="102"/>
      <c r="OLJ275" s="102"/>
      <c r="OLK275" s="102"/>
      <c r="OLL275" s="102"/>
      <c r="OLM275" s="102"/>
      <c r="OLN275" s="102"/>
      <c r="OLO275" s="102"/>
      <c r="OLP275" s="102"/>
      <c r="OLQ275" s="102"/>
      <c r="OLR275" s="102"/>
      <c r="OLS275" s="102"/>
      <c r="OLT275" s="102"/>
      <c r="OLU275" s="102"/>
      <c r="OLV275" s="102"/>
      <c r="OLW275" s="102"/>
      <c r="OLX275" s="102"/>
      <c r="OLY275" s="102"/>
      <c r="OLZ275" s="102"/>
      <c r="OMA275" s="102"/>
      <c r="OMB275" s="102"/>
      <c r="OMC275" s="102"/>
      <c r="OMD275" s="102"/>
      <c r="OME275" s="102"/>
      <c r="OMF275" s="102"/>
      <c r="OMG275" s="102"/>
      <c r="OMH275" s="102"/>
      <c r="OMI275" s="102"/>
      <c r="OMJ275" s="102"/>
      <c r="OMK275" s="102"/>
      <c r="OML275" s="102"/>
      <c r="OMM275" s="102"/>
      <c r="OMN275" s="102"/>
      <c r="OMO275" s="102"/>
      <c r="OMP275" s="102"/>
      <c r="OMQ275" s="102"/>
      <c r="OMR275" s="102"/>
      <c r="OMS275" s="102"/>
      <c r="OMT275" s="102"/>
      <c r="OMU275" s="102"/>
      <c r="OMV275" s="102"/>
      <c r="OMW275" s="102"/>
      <c r="OMX275" s="102"/>
      <c r="OMY275" s="102"/>
      <c r="OMZ275" s="102"/>
      <c r="ONA275" s="102"/>
      <c r="ONB275" s="102"/>
      <c r="ONC275" s="102"/>
      <c r="OND275" s="102"/>
      <c r="ONE275" s="102"/>
      <c r="ONF275" s="102"/>
      <c r="ONG275" s="102"/>
      <c r="ONH275" s="102"/>
      <c r="ONI275" s="102"/>
      <c r="ONJ275" s="102"/>
      <c r="ONK275" s="102"/>
      <c r="ONL275" s="102"/>
      <c r="ONM275" s="102"/>
      <c r="ONN275" s="102"/>
      <c r="ONO275" s="102"/>
      <c r="ONP275" s="102"/>
      <c r="ONQ275" s="102"/>
      <c r="ONR275" s="102"/>
      <c r="ONS275" s="102"/>
      <c r="ONT275" s="102"/>
      <c r="ONU275" s="102"/>
      <c r="ONV275" s="102"/>
      <c r="ONW275" s="102"/>
      <c r="ONX275" s="102"/>
      <c r="ONY275" s="102"/>
      <c r="ONZ275" s="102"/>
      <c r="OOA275" s="102"/>
      <c r="OOB275" s="102"/>
      <c r="OOC275" s="102"/>
      <c r="OOD275" s="102"/>
      <c r="OOE275" s="102"/>
      <c r="OOF275" s="102"/>
      <c r="OOG275" s="102"/>
      <c r="OOH275" s="102"/>
      <c r="OOI275" s="102"/>
      <c r="OOJ275" s="102"/>
      <c r="OOK275" s="102"/>
      <c r="OOL275" s="102"/>
      <c r="OOM275" s="102"/>
      <c r="OON275" s="102"/>
      <c r="OOO275" s="102"/>
      <c r="OOP275" s="102"/>
      <c r="OOQ275" s="102"/>
      <c r="OOR275" s="102"/>
      <c r="OOS275" s="102"/>
      <c r="OOT275" s="102"/>
      <c r="OOU275" s="102"/>
      <c r="OOV275" s="102"/>
      <c r="OOW275" s="102"/>
      <c r="OOX275" s="102"/>
      <c r="OOY275" s="102"/>
      <c r="OOZ275" s="102"/>
      <c r="OPA275" s="102"/>
      <c r="OPB275" s="102"/>
      <c r="OPC275" s="102"/>
      <c r="OPD275" s="102"/>
      <c r="OPE275" s="102"/>
      <c r="OPF275" s="102"/>
      <c r="OPG275" s="102"/>
      <c r="OPH275" s="102"/>
      <c r="OPI275" s="102"/>
      <c r="OPJ275" s="102"/>
      <c r="OPK275" s="102"/>
      <c r="OPL275" s="102"/>
      <c r="OPM275" s="102"/>
      <c r="OPN275" s="102"/>
      <c r="OPO275" s="102"/>
      <c r="OPP275" s="102"/>
      <c r="OPQ275" s="102"/>
      <c r="OPR275" s="102"/>
      <c r="OPS275" s="102"/>
      <c r="OPT275" s="102"/>
      <c r="OPU275" s="102"/>
      <c r="OPV275" s="102"/>
      <c r="OPW275" s="102"/>
      <c r="OPX275" s="102"/>
      <c r="OPY275" s="102"/>
      <c r="OPZ275" s="102"/>
      <c r="OQA275" s="102"/>
      <c r="OQB275" s="102"/>
      <c r="OQC275" s="102"/>
      <c r="OQD275" s="102"/>
      <c r="OQE275" s="102"/>
      <c r="OQF275" s="102"/>
      <c r="OQG275" s="102"/>
      <c r="OQH275" s="102"/>
      <c r="OQI275" s="102"/>
      <c r="OQJ275" s="102"/>
      <c r="OQK275" s="102"/>
      <c r="OQL275" s="102"/>
      <c r="OQM275" s="102"/>
      <c r="OQN275" s="102"/>
      <c r="OQO275" s="102"/>
      <c r="OQP275" s="102"/>
      <c r="OQQ275" s="102"/>
      <c r="OQR275" s="102"/>
      <c r="OQS275" s="102"/>
      <c r="OQT275" s="102"/>
      <c r="OQU275" s="102"/>
      <c r="OQV275" s="102"/>
      <c r="OQW275" s="102"/>
      <c r="OQX275" s="102"/>
      <c r="OQY275" s="102"/>
      <c r="OQZ275" s="102"/>
      <c r="ORA275" s="102"/>
      <c r="ORB275" s="102"/>
      <c r="ORC275" s="102"/>
      <c r="ORD275" s="102"/>
      <c r="ORE275" s="102"/>
      <c r="ORF275" s="102"/>
      <c r="ORG275" s="102"/>
      <c r="ORH275" s="102"/>
      <c r="ORI275" s="102"/>
      <c r="ORJ275" s="102"/>
      <c r="ORK275" s="102"/>
      <c r="ORL275" s="102"/>
      <c r="ORM275" s="102"/>
      <c r="ORN275" s="102"/>
      <c r="ORO275" s="102"/>
      <c r="ORP275" s="102"/>
      <c r="ORQ275" s="102"/>
      <c r="ORR275" s="102"/>
      <c r="ORS275" s="102"/>
      <c r="ORT275" s="102"/>
      <c r="ORU275" s="102"/>
      <c r="ORV275" s="102"/>
      <c r="ORW275" s="102"/>
      <c r="ORX275" s="102"/>
      <c r="ORY275" s="102"/>
      <c r="ORZ275" s="102"/>
      <c r="OSA275" s="102"/>
      <c r="OSB275" s="102"/>
      <c r="OSC275" s="102"/>
      <c r="OSD275" s="102"/>
      <c r="OSE275" s="102"/>
      <c r="OSF275" s="102"/>
      <c r="OSG275" s="102"/>
      <c r="OSH275" s="102"/>
      <c r="OSI275" s="102"/>
      <c r="OSJ275" s="102"/>
      <c r="OSK275" s="102"/>
      <c r="OSL275" s="102"/>
      <c r="OSM275" s="102"/>
      <c r="OSN275" s="102"/>
      <c r="OSO275" s="102"/>
      <c r="OSP275" s="102"/>
      <c r="OSQ275" s="102"/>
      <c r="OSR275" s="102"/>
      <c r="OSS275" s="102"/>
      <c r="OST275" s="102"/>
      <c r="OSU275" s="102"/>
      <c r="OSV275" s="102"/>
      <c r="OSW275" s="102"/>
      <c r="OSX275" s="102"/>
      <c r="OSY275" s="102"/>
      <c r="OSZ275" s="102"/>
      <c r="OTA275" s="102"/>
      <c r="OTB275" s="102"/>
      <c r="OTC275" s="102"/>
      <c r="OTD275" s="102"/>
      <c r="OTE275" s="102"/>
      <c r="OTF275" s="102"/>
      <c r="OTG275" s="102"/>
      <c r="OTH275" s="102"/>
      <c r="OTI275" s="102"/>
      <c r="OTJ275" s="102"/>
      <c r="OTK275" s="102"/>
      <c r="OTL275" s="102"/>
      <c r="OTM275" s="102"/>
      <c r="OTN275" s="102"/>
      <c r="OTO275" s="102"/>
      <c r="OTP275" s="102"/>
      <c r="OTQ275" s="102"/>
      <c r="OTR275" s="102"/>
      <c r="OTS275" s="102"/>
      <c r="OTT275" s="102"/>
      <c r="OTU275" s="102"/>
      <c r="OTV275" s="102"/>
      <c r="OTW275" s="102"/>
      <c r="OTX275" s="102"/>
      <c r="OTY275" s="102"/>
      <c r="OTZ275" s="102"/>
      <c r="OUA275" s="102"/>
      <c r="OUB275" s="102"/>
      <c r="OUC275" s="102"/>
      <c r="OUD275" s="102"/>
      <c r="OUE275" s="102"/>
      <c r="OUF275" s="102"/>
      <c r="OUG275" s="102"/>
      <c r="OUH275" s="102"/>
      <c r="OUI275" s="102"/>
      <c r="OUJ275" s="102"/>
      <c r="OUK275" s="102"/>
      <c r="OUL275" s="102"/>
      <c r="OUM275" s="102"/>
      <c r="OUN275" s="102"/>
      <c r="OUO275" s="102"/>
      <c r="OUP275" s="102"/>
      <c r="OUQ275" s="102"/>
      <c r="OUR275" s="102"/>
      <c r="OUS275" s="102"/>
      <c r="OUT275" s="102"/>
      <c r="OUU275" s="102"/>
      <c r="OUV275" s="102"/>
      <c r="OUW275" s="102"/>
      <c r="OUX275" s="102"/>
      <c r="OUY275" s="102"/>
      <c r="OUZ275" s="102"/>
      <c r="OVA275" s="102"/>
      <c r="OVB275" s="102"/>
      <c r="OVC275" s="102"/>
      <c r="OVD275" s="102"/>
      <c r="OVE275" s="102"/>
      <c r="OVF275" s="102"/>
      <c r="OVG275" s="102"/>
      <c r="OVH275" s="102"/>
      <c r="OVI275" s="102"/>
      <c r="OVJ275" s="102"/>
      <c r="OVK275" s="102"/>
      <c r="OVL275" s="102"/>
      <c r="OVM275" s="102"/>
      <c r="OVN275" s="102"/>
      <c r="OVO275" s="102"/>
      <c r="OVP275" s="102"/>
      <c r="OVQ275" s="102"/>
      <c r="OVR275" s="102"/>
      <c r="OVS275" s="102"/>
      <c r="OVT275" s="102"/>
      <c r="OVU275" s="102"/>
      <c r="OVV275" s="102"/>
      <c r="OVW275" s="102"/>
      <c r="OVX275" s="102"/>
      <c r="OVY275" s="102"/>
      <c r="OVZ275" s="102"/>
      <c r="OWA275" s="102"/>
      <c r="OWB275" s="102"/>
      <c r="OWC275" s="102"/>
      <c r="OWD275" s="102"/>
      <c r="OWE275" s="102"/>
      <c r="OWF275" s="102"/>
      <c r="OWG275" s="102"/>
      <c r="OWH275" s="102"/>
      <c r="OWI275" s="102"/>
      <c r="OWJ275" s="102"/>
      <c r="OWK275" s="102"/>
      <c r="OWL275" s="102"/>
      <c r="OWM275" s="102"/>
      <c r="OWN275" s="102"/>
      <c r="OWO275" s="102"/>
      <c r="OWP275" s="102"/>
      <c r="OWQ275" s="102"/>
      <c r="OWR275" s="102"/>
      <c r="OWS275" s="102"/>
      <c r="OWT275" s="102"/>
      <c r="OWU275" s="102"/>
      <c r="OWV275" s="102"/>
      <c r="OWW275" s="102"/>
      <c r="OWX275" s="102"/>
      <c r="OWY275" s="102"/>
      <c r="OWZ275" s="102"/>
      <c r="OXA275" s="102"/>
      <c r="OXB275" s="102"/>
      <c r="OXC275" s="102"/>
      <c r="OXD275" s="102"/>
      <c r="OXE275" s="102"/>
      <c r="OXF275" s="102"/>
      <c r="OXG275" s="102"/>
      <c r="OXH275" s="102"/>
      <c r="OXI275" s="102"/>
      <c r="OXJ275" s="102"/>
      <c r="OXK275" s="102"/>
      <c r="OXL275" s="102"/>
      <c r="OXM275" s="102"/>
      <c r="OXN275" s="102"/>
      <c r="OXO275" s="102"/>
      <c r="OXP275" s="102"/>
      <c r="OXQ275" s="102"/>
      <c r="OXR275" s="102"/>
      <c r="OXS275" s="102"/>
      <c r="OXT275" s="102"/>
      <c r="OXU275" s="102"/>
      <c r="OXV275" s="102"/>
      <c r="OXW275" s="102"/>
      <c r="OXX275" s="102"/>
      <c r="OXY275" s="102"/>
      <c r="OXZ275" s="102"/>
      <c r="OYA275" s="102"/>
      <c r="OYB275" s="102"/>
      <c r="OYC275" s="102"/>
      <c r="OYD275" s="102"/>
      <c r="OYE275" s="102"/>
      <c r="OYF275" s="102"/>
      <c r="OYG275" s="102"/>
      <c r="OYH275" s="102"/>
      <c r="OYI275" s="102"/>
      <c r="OYJ275" s="102"/>
      <c r="OYK275" s="102"/>
      <c r="OYL275" s="102"/>
      <c r="OYM275" s="102"/>
      <c r="OYN275" s="102"/>
      <c r="OYO275" s="102"/>
      <c r="OYP275" s="102"/>
      <c r="OYQ275" s="102"/>
      <c r="OYR275" s="102"/>
      <c r="OYS275" s="102"/>
      <c r="OYT275" s="102"/>
      <c r="OYU275" s="102"/>
      <c r="OYV275" s="102"/>
      <c r="OYW275" s="102"/>
      <c r="OYX275" s="102"/>
      <c r="OYY275" s="102"/>
      <c r="OYZ275" s="102"/>
      <c r="OZA275" s="102"/>
      <c r="OZB275" s="102"/>
      <c r="OZC275" s="102"/>
      <c r="OZD275" s="102"/>
      <c r="OZE275" s="102"/>
      <c r="OZF275" s="102"/>
      <c r="OZG275" s="102"/>
      <c r="OZH275" s="102"/>
      <c r="OZI275" s="102"/>
      <c r="OZJ275" s="102"/>
      <c r="OZK275" s="102"/>
      <c r="OZL275" s="102"/>
      <c r="OZM275" s="102"/>
      <c r="OZN275" s="102"/>
      <c r="OZO275" s="102"/>
      <c r="OZP275" s="102"/>
      <c r="OZQ275" s="102"/>
      <c r="OZR275" s="102"/>
      <c r="OZS275" s="102"/>
      <c r="OZT275" s="102"/>
      <c r="OZU275" s="102"/>
      <c r="OZV275" s="102"/>
      <c r="OZW275" s="102"/>
      <c r="OZX275" s="102"/>
      <c r="OZY275" s="102"/>
      <c r="OZZ275" s="102"/>
      <c r="PAA275" s="102"/>
      <c r="PAB275" s="102"/>
      <c r="PAC275" s="102"/>
      <c r="PAD275" s="102"/>
      <c r="PAE275" s="102"/>
      <c r="PAF275" s="102"/>
      <c r="PAG275" s="102"/>
      <c r="PAH275" s="102"/>
      <c r="PAI275" s="102"/>
      <c r="PAJ275" s="102"/>
      <c r="PAK275" s="102"/>
      <c r="PAL275" s="102"/>
      <c r="PAM275" s="102"/>
      <c r="PAN275" s="102"/>
      <c r="PAO275" s="102"/>
      <c r="PAP275" s="102"/>
      <c r="PAQ275" s="102"/>
      <c r="PAR275" s="102"/>
      <c r="PAS275" s="102"/>
      <c r="PAT275" s="102"/>
      <c r="PAU275" s="102"/>
      <c r="PAV275" s="102"/>
      <c r="PAW275" s="102"/>
      <c r="PAX275" s="102"/>
      <c r="PAY275" s="102"/>
      <c r="PAZ275" s="102"/>
      <c r="PBA275" s="102"/>
      <c r="PBB275" s="102"/>
      <c r="PBC275" s="102"/>
      <c r="PBD275" s="102"/>
      <c r="PBE275" s="102"/>
      <c r="PBF275" s="102"/>
      <c r="PBG275" s="102"/>
      <c r="PBH275" s="102"/>
      <c r="PBI275" s="102"/>
      <c r="PBJ275" s="102"/>
      <c r="PBK275" s="102"/>
      <c r="PBL275" s="102"/>
      <c r="PBM275" s="102"/>
      <c r="PBN275" s="102"/>
      <c r="PBO275" s="102"/>
      <c r="PBP275" s="102"/>
      <c r="PBQ275" s="102"/>
      <c r="PBR275" s="102"/>
      <c r="PBS275" s="102"/>
      <c r="PBT275" s="102"/>
      <c r="PBU275" s="102"/>
      <c r="PBV275" s="102"/>
      <c r="PBW275" s="102"/>
      <c r="PBX275" s="102"/>
      <c r="PBY275" s="102"/>
      <c r="PBZ275" s="102"/>
      <c r="PCA275" s="102"/>
      <c r="PCB275" s="102"/>
      <c r="PCC275" s="102"/>
      <c r="PCD275" s="102"/>
      <c r="PCE275" s="102"/>
      <c r="PCF275" s="102"/>
      <c r="PCG275" s="102"/>
      <c r="PCH275" s="102"/>
      <c r="PCI275" s="102"/>
      <c r="PCJ275" s="102"/>
      <c r="PCK275" s="102"/>
      <c r="PCL275" s="102"/>
      <c r="PCM275" s="102"/>
      <c r="PCN275" s="102"/>
      <c r="PCO275" s="102"/>
      <c r="PCP275" s="102"/>
      <c r="PCQ275" s="102"/>
      <c r="PCR275" s="102"/>
      <c r="PCS275" s="102"/>
      <c r="PCT275" s="102"/>
      <c r="PCU275" s="102"/>
      <c r="PCV275" s="102"/>
      <c r="PCW275" s="102"/>
      <c r="PCX275" s="102"/>
      <c r="PCY275" s="102"/>
      <c r="PCZ275" s="102"/>
      <c r="PDA275" s="102"/>
      <c r="PDB275" s="102"/>
      <c r="PDC275" s="102"/>
      <c r="PDD275" s="102"/>
      <c r="PDE275" s="102"/>
      <c r="PDF275" s="102"/>
      <c r="PDG275" s="102"/>
      <c r="PDH275" s="102"/>
      <c r="PDI275" s="102"/>
      <c r="PDJ275" s="102"/>
      <c r="PDK275" s="102"/>
      <c r="PDL275" s="102"/>
      <c r="PDM275" s="102"/>
      <c r="PDN275" s="102"/>
      <c r="PDO275" s="102"/>
      <c r="PDP275" s="102"/>
      <c r="PDQ275" s="102"/>
      <c r="PDR275" s="102"/>
      <c r="PDS275" s="102"/>
      <c r="PDT275" s="102"/>
      <c r="PDU275" s="102"/>
      <c r="PDV275" s="102"/>
      <c r="PDW275" s="102"/>
      <c r="PDX275" s="102"/>
      <c r="PDY275" s="102"/>
      <c r="PDZ275" s="102"/>
      <c r="PEA275" s="102"/>
      <c r="PEB275" s="102"/>
      <c r="PEC275" s="102"/>
      <c r="PED275" s="102"/>
      <c r="PEE275" s="102"/>
      <c r="PEF275" s="102"/>
      <c r="PEG275" s="102"/>
      <c r="PEH275" s="102"/>
      <c r="PEI275" s="102"/>
      <c r="PEJ275" s="102"/>
      <c r="PEK275" s="102"/>
      <c r="PEL275" s="102"/>
      <c r="PEM275" s="102"/>
      <c r="PEN275" s="102"/>
      <c r="PEO275" s="102"/>
      <c r="PEP275" s="102"/>
      <c r="PEQ275" s="102"/>
      <c r="PER275" s="102"/>
      <c r="PES275" s="102"/>
      <c r="PET275" s="102"/>
      <c r="PEU275" s="102"/>
      <c r="PEV275" s="102"/>
      <c r="PEW275" s="102"/>
      <c r="PEX275" s="102"/>
      <c r="PEY275" s="102"/>
      <c r="PEZ275" s="102"/>
      <c r="PFA275" s="102"/>
      <c r="PFB275" s="102"/>
      <c r="PFC275" s="102"/>
      <c r="PFD275" s="102"/>
      <c r="PFE275" s="102"/>
      <c r="PFF275" s="102"/>
      <c r="PFG275" s="102"/>
      <c r="PFH275" s="102"/>
      <c r="PFI275" s="102"/>
      <c r="PFJ275" s="102"/>
      <c r="PFK275" s="102"/>
      <c r="PFL275" s="102"/>
      <c r="PFM275" s="102"/>
      <c r="PFN275" s="102"/>
      <c r="PFO275" s="102"/>
      <c r="PFP275" s="102"/>
      <c r="PFQ275" s="102"/>
      <c r="PFR275" s="102"/>
      <c r="PFS275" s="102"/>
      <c r="PFT275" s="102"/>
      <c r="PFU275" s="102"/>
      <c r="PFV275" s="102"/>
      <c r="PFW275" s="102"/>
      <c r="PFX275" s="102"/>
      <c r="PFY275" s="102"/>
      <c r="PFZ275" s="102"/>
      <c r="PGA275" s="102"/>
      <c r="PGB275" s="102"/>
      <c r="PGC275" s="102"/>
      <c r="PGD275" s="102"/>
      <c r="PGE275" s="102"/>
      <c r="PGF275" s="102"/>
      <c r="PGG275" s="102"/>
      <c r="PGH275" s="102"/>
      <c r="PGI275" s="102"/>
      <c r="PGJ275" s="102"/>
      <c r="PGK275" s="102"/>
      <c r="PGL275" s="102"/>
      <c r="PGM275" s="102"/>
      <c r="PGN275" s="102"/>
      <c r="PGO275" s="102"/>
      <c r="PGP275" s="102"/>
      <c r="PGQ275" s="102"/>
      <c r="PGR275" s="102"/>
      <c r="PGS275" s="102"/>
      <c r="PGT275" s="102"/>
      <c r="PGU275" s="102"/>
      <c r="PGV275" s="102"/>
      <c r="PGW275" s="102"/>
      <c r="PGX275" s="102"/>
      <c r="PGY275" s="102"/>
      <c r="PGZ275" s="102"/>
      <c r="PHA275" s="102"/>
      <c r="PHB275" s="102"/>
      <c r="PHC275" s="102"/>
      <c r="PHD275" s="102"/>
      <c r="PHE275" s="102"/>
      <c r="PHF275" s="102"/>
      <c r="PHG275" s="102"/>
      <c r="PHH275" s="102"/>
      <c r="PHI275" s="102"/>
      <c r="PHJ275" s="102"/>
      <c r="PHK275" s="102"/>
      <c r="PHL275" s="102"/>
      <c r="PHM275" s="102"/>
      <c r="PHN275" s="102"/>
      <c r="PHO275" s="102"/>
      <c r="PHP275" s="102"/>
      <c r="PHQ275" s="102"/>
      <c r="PHR275" s="102"/>
      <c r="PHS275" s="102"/>
      <c r="PHT275" s="102"/>
      <c r="PHU275" s="102"/>
      <c r="PHV275" s="102"/>
      <c r="PHW275" s="102"/>
      <c r="PHX275" s="102"/>
      <c r="PHY275" s="102"/>
      <c r="PHZ275" s="102"/>
      <c r="PIA275" s="102"/>
      <c r="PIB275" s="102"/>
      <c r="PIC275" s="102"/>
      <c r="PID275" s="102"/>
      <c r="PIE275" s="102"/>
      <c r="PIF275" s="102"/>
      <c r="PIG275" s="102"/>
      <c r="PIH275" s="102"/>
      <c r="PII275" s="102"/>
      <c r="PIJ275" s="102"/>
      <c r="PIK275" s="102"/>
      <c r="PIL275" s="102"/>
      <c r="PIM275" s="102"/>
      <c r="PIN275" s="102"/>
      <c r="PIO275" s="102"/>
      <c r="PIP275" s="102"/>
      <c r="PIQ275" s="102"/>
      <c r="PIR275" s="102"/>
      <c r="PIS275" s="102"/>
      <c r="PIT275" s="102"/>
      <c r="PIU275" s="102"/>
      <c r="PIV275" s="102"/>
      <c r="PIW275" s="102"/>
      <c r="PIX275" s="102"/>
      <c r="PIY275" s="102"/>
      <c r="PIZ275" s="102"/>
      <c r="PJA275" s="102"/>
      <c r="PJB275" s="102"/>
      <c r="PJC275" s="102"/>
      <c r="PJD275" s="102"/>
      <c r="PJE275" s="102"/>
      <c r="PJF275" s="102"/>
      <c r="PJG275" s="102"/>
      <c r="PJH275" s="102"/>
      <c r="PJI275" s="102"/>
      <c r="PJJ275" s="102"/>
      <c r="PJK275" s="102"/>
      <c r="PJL275" s="102"/>
      <c r="PJM275" s="102"/>
      <c r="PJN275" s="102"/>
      <c r="PJO275" s="102"/>
      <c r="PJP275" s="102"/>
      <c r="PJQ275" s="102"/>
      <c r="PJR275" s="102"/>
      <c r="PJS275" s="102"/>
      <c r="PJT275" s="102"/>
      <c r="PJU275" s="102"/>
      <c r="PJV275" s="102"/>
      <c r="PJW275" s="102"/>
      <c r="PJX275" s="102"/>
      <c r="PJY275" s="102"/>
      <c r="PJZ275" s="102"/>
      <c r="PKA275" s="102"/>
      <c r="PKB275" s="102"/>
      <c r="PKC275" s="102"/>
      <c r="PKD275" s="102"/>
      <c r="PKE275" s="102"/>
      <c r="PKF275" s="102"/>
      <c r="PKG275" s="102"/>
      <c r="PKH275" s="102"/>
      <c r="PKI275" s="102"/>
      <c r="PKJ275" s="102"/>
      <c r="PKK275" s="102"/>
      <c r="PKL275" s="102"/>
      <c r="PKM275" s="102"/>
      <c r="PKN275" s="102"/>
      <c r="PKO275" s="102"/>
      <c r="PKP275" s="102"/>
      <c r="PKQ275" s="102"/>
      <c r="PKR275" s="102"/>
      <c r="PKS275" s="102"/>
      <c r="PKT275" s="102"/>
      <c r="PKU275" s="102"/>
      <c r="PKV275" s="102"/>
      <c r="PKW275" s="102"/>
      <c r="PKX275" s="102"/>
      <c r="PKY275" s="102"/>
      <c r="PKZ275" s="102"/>
      <c r="PLA275" s="102"/>
      <c r="PLB275" s="102"/>
      <c r="PLC275" s="102"/>
      <c r="PLD275" s="102"/>
      <c r="PLE275" s="102"/>
      <c r="PLF275" s="102"/>
      <c r="PLG275" s="102"/>
      <c r="PLH275" s="102"/>
      <c r="PLI275" s="102"/>
      <c r="PLJ275" s="102"/>
      <c r="PLK275" s="102"/>
      <c r="PLL275" s="102"/>
      <c r="PLM275" s="102"/>
      <c r="PLN275" s="102"/>
      <c r="PLO275" s="102"/>
      <c r="PLP275" s="102"/>
      <c r="PLQ275" s="102"/>
      <c r="PLR275" s="102"/>
      <c r="PLS275" s="102"/>
      <c r="PLT275" s="102"/>
      <c r="PLU275" s="102"/>
      <c r="PLV275" s="102"/>
      <c r="PLW275" s="102"/>
      <c r="PLX275" s="102"/>
      <c r="PLY275" s="102"/>
      <c r="PLZ275" s="102"/>
      <c r="PMA275" s="102"/>
      <c r="PMB275" s="102"/>
      <c r="PMC275" s="102"/>
      <c r="PMD275" s="102"/>
      <c r="PME275" s="102"/>
      <c r="PMF275" s="102"/>
      <c r="PMG275" s="102"/>
      <c r="PMH275" s="102"/>
      <c r="PMI275" s="102"/>
      <c r="PMJ275" s="102"/>
      <c r="PMK275" s="102"/>
      <c r="PML275" s="102"/>
      <c r="PMM275" s="102"/>
      <c r="PMN275" s="102"/>
      <c r="PMO275" s="102"/>
      <c r="PMP275" s="102"/>
      <c r="PMQ275" s="102"/>
      <c r="PMR275" s="102"/>
      <c r="PMS275" s="102"/>
      <c r="PMT275" s="102"/>
      <c r="PMU275" s="102"/>
      <c r="PMV275" s="102"/>
      <c r="PMW275" s="102"/>
      <c r="PMX275" s="102"/>
      <c r="PMY275" s="102"/>
      <c r="PMZ275" s="102"/>
      <c r="PNA275" s="102"/>
      <c r="PNB275" s="102"/>
      <c r="PNC275" s="102"/>
      <c r="PND275" s="102"/>
      <c r="PNE275" s="102"/>
      <c r="PNF275" s="102"/>
      <c r="PNG275" s="102"/>
      <c r="PNH275" s="102"/>
      <c r="PNI275" s="102"/>
      <c r="PNJ275" s="102"/>
      <c r="PNK275" s="102"/>
      <c r="PNL275" s="102"/>
      <c r="PNM275" s="102"/>
      <c r="PNN275" s="102"/>
      <c r="PNO275" s="102"/>
      <c r="PNP275" s="102"/>
      <c r="PNQ275" s="102"/>
      <c r="PNR275" s="102"/>
      <c r="PNS275" s="102"/>
      <c r="PNT275" s="102"/>
      <c r="PNU275" s="102"/>
      <c r="PNV275" s="102"/>
      <c r="PNW275" s="102"/>
      <c r="PNX275" s="102"/>
      <c r="PNY275" s="102"/>
      <c r="PNZ275" s="102"/>
      <c r="POA275" s="102"/>
      <c r="POB275" s="102"/>
      <c r="POC275" s="102"/>
      <c r="POD275" s="102"/>
      <c r="POE275" s="102"/>
      <c r="POF275" s="102"/>
      <c r="POG275" s="102"/>
      <c r="POH275" s="102"/>
      <c r="POI275" s="102"/>
      <c r="POJ275" s="102"/>
      <c r="POK275" s="102"/>
      <c r="POL275" s="102"/>
      <c r="POM275" s="102"/>
      <c r="PON275" s="102"/>
      <c r="POO275" s="102"/>
      <c r="POP275" s="102"/>
      <c r="POQ275" s="102"/>
      <c r="POR275" s="102"/>
      <c r="POS275" s="102"/>
      <c r="POT275" s="102"/>
      <c r="POU275" s="102"/>
      <c r="POV275" s="102"/>
      <c r="POW275" s="102"/>
      <c r="POX275" s="102"/>
      <c r="POY275" s="102"/>
      <c r="POZ275" s="102"/>
      <c r="PPA275" s="102"/>
      <c r="PPB275" s="102"/>
      <c r="PPC275" s="102"/>
      <c r="PPD275" s="102"/>
      <c r="PPE275" s="102"/>
      <c r="PPF275" s="102"/>
      <c r="PPG275" s="102"/>
      <c r="PPH275" s="102"/>
      <c r="PPI275" s="102"/>
      <c r="PPJ275" s="102"/>
      <c r="PPK275" s="102"/>
      <c r="PPL275" s="102"/>
      <c r="PPM275" s="102"/>
      <c r="PPN275" s="102"/>
      <c r="PPO275" s="102"/>
      <c r="PPP275" s="102"/>
      <c r="PPQ275" s="102"/>
      <c r="PPR275" s="102"/>
      <c r="PPS275" s="102"/>
      <c r="PPT275" s="102"/>
      <c r="PPU275" s="102"/>
      <c r="PPV275" s="102"/>
      <c r="PPW275" s="102"/>
      <c r="PPX275" s="102"/>
      <c r="PPY275" s="102"/>
      <c r="PPZ275" s="102"/>
      <c r="PQA275" s="102"/>
      <c r="PQB275" s="102"/>
      <c r="PQC275" s="102"/>
      <c r="PQD275" s="102"/>
      <c r="PQE275" s="102"/>
      <c r="PQF275" s="102"/>
      <c r="PQG275" s="102"/>
      <c r="PQH275" s="102"/>
      <c r="PQI275" s="102"/>
      <c r="PQJ275" s="102"/>
      <c r="PQK275" s="102"/>
      <c r="PQL275" s="102"/>
      <c r="PQM275" s="102"/>
      <c r="PQN275" s="102"/>
      <c r="PQO275" s="102"/>
      <c r="PQP275" s="102"/>
      <c r="PQQ275" s="102"/>
      <c r="PQR275" s="102"/>
      <c r="PQS275" s="102"/>
      <c r="PQT275" s="102"/>
      <c r="PQU275" s="102"/>
      <c r="PQV275" s="102"/>
      <c r="PQW275" s="102"/>
      <c r="PQX275" s="102"/>
      <c r="PQY275" s="102"/>
      <c r="PQZ275" s="102"/>
      <c r="PRA275" s="102"/>
      <c r="PRB275" s="102"/>
      <c r="PRC275" s="102"/>
      <c r="PRD275" s="102"/>
      <c r="PRE275" s="102"/>
      <c r="PRF275" s="102"/>
      <c r="PRG275" s="102"/>
      <c r="PRH275" s="102"/>
      <c r="PRI275" s="102"/>
      <c r="PRJ275" s="102"/>
      <c r="PRK275" s="102"/>
      <c r="PRL275" s="102"/>
      <c r="PRM275" s="102"/>
      <c r="PRN275" s="102"/>
      <c r="PRO275" s="102"/>
      <c r="PRP275" s="102"/>
      <c r="PRQ275" s="102"/>
      <c r="PRR275" s="102"/>
      <c r="PRS275" s="102"/>
      <c r="PRT275" s="102"/>
      <c r="PRU275" s="102"/>
      <c r="PRV275" s="102"/>
      <c r="PRW275" s="102"/>
      <c r="PRX275" s="102"/>
      <c r="PRY275" s="102"/>
      <c r="PRZ275" s="102"/>
      <c r="PSA275" s="102"/>
      <c r="PSB275" s="102"/>
      <c r="PSC275" s="102"/>
      <c r="PSD275" s="102"/>
      <c r="PSE275" s="102"/>
      <c r="PSF275" s="102"/>
      <c r="PSG275" s="102"/>
      <c r="PSH275" s="102"/>
      <c r="PSI275" s="102"/>
      <c r="PSJ275" s="102"/>
      <c r="PSK275" s="102"/>
      <c r="PSL275" s="102"/>
      <c r="PSM275" s="102"/>
      <c r="PSN275" s="102"/>
      <c r="PSO275" s="102"/>
      <c r="PSP275" s="102"/>
      <c r="PSQ275" s="102"/>
      <c r="PSR275" s="102"/>
      <c r="PSS275" s="102"/>
      <c r="PST275" s="102"/>
      <c r="PSU275" s="102"/>
      <c r="PSV275" s="102"/>
      <c r="PSW275" s="102"/>
      <c r="PSX275" s="102"/>
      <c r="PSY275" s="102"/>
      <c r="PSZ275" s="102"/>
      <c r="PTA275" s="102"/>
      <c r="PTB275" s="102"/>
      <c r="PTC275" s="102"/>
      <c r="PTD275" s="102"/>
      <c r="PTE275" s="102"/>
      <c r="PTF275" s="102"/>
      <c r="PTG275" s="102"/>
      <c r="PTH275" s="102"/>
      <c r="PTI275" s="102"/>
      <c r="PTJ275" s="102"/>
      <c r="PTK275" s="102"/>
      <c r="PTL275" s="102"/>
      <c r="PTM275" s="102"/>
      <c r="PTN275" s="102"/>
      <c r="PTO275" s="102"/>
      <c r="PTP275" s="102"/>
      <c r="PTQ275" s="102"/>
      <c r="PTR275" s="102"/>
      <c r="PTS275" s="102"/>
      <c r="PTT275" s="102"/>
      <c r="PTU275" s="102"/>
      <c r="PTV275" s="102"/>
      <c r="PTW275" s="102"/>
      <c r="PTX275" s="102"/>
      <c r="PTY275" s="102"/>
      <c r="PTZ275" s="102"/>
      <c r="PUA275" s="102"/>
      <c r="PUB275" s="102"/>
      <c r="PUC275" s="102"/>
      <c r="PUD275" s="102"/>
      <c r="PUE275" s="102"/>
      <c r="PUF275" s="102"/>
      <c r="PUG275" s="102"/>
      <c r="PUH275" s="102"/>
      <c r="PUI275" s="102"/>
      <c r="PUJ275" s="102"/>
      <c r="PUK275" s="102"/>
      <c r="PUL275" s="102"/>
      <c r="PUM275" s="102"/>
      <c r="PUN275" s="102"/>
      <c r="PUO275" s="102"/>
      <c r="PUP275" s="102"/>
      <c r="PUQ275" s="102"/>
      <c r="PUR275" s="102"/>
      <c r="PUS275" s="102"/>
      <c r="PUT275" s="102"/>
      <c r="PUU275" s="102"/>
      <c r="PUV275" s="102"/>
      <c r="PUW275" s="102"/>
      <c r="PUX275" s="102"/>
      <c r="PUY275" s="102"/>
      <c r="PUZ275" s="102"/>
      <c r="PVA275" s="102"/>
      <c r="PVB275" s="102"/>
      <c r="PVC275" s="102"/>
      <c r="PVD275" s="102"/>
      <c r="PVE275" s="102"/>
      <c r="PVF275" s="102"/>
      <c r="PVG275" s="102"/>
      <c r="PVH275" s="102"/>
      <c r="PVI275" s="102"/>
      <c r="PVJ275" s="102"/>
      <c r="PVK275" s="102"/>
      <c r="PVL275" s="102"/>
      <c r="PVM275" s="102"/>
      <c r="PVN275" s="102"/>
      <c r="PVO275" s="102"/>
      <c r="PVP275" s="102"/>
      <c r="PVQ275" s="102"/>
      <c r="PVR275" s="102"/>
      <c r="PVS275" s="102"/>
      <c r="PVT275" s="102"/>
      <c r="PVU275" s="102"/>
      <c r="PVV275" s="102"/>
      <c r="PVW275" s="102"/>
      <c r="PVX275" s="102"/>
      <c r="PVY275" s="102"/>
      <c r="PVZ275" s="102"/>
      <c r="PWA275" s="102"/>
      <c r="PWB275" s="102"/>
      <c r="PWC275" s="102"/>
      <c r="PWD275" s="102"/>
      <c r="PWE275" s="102"/>
      <c r="PWF275" s="102"/>
      <c r="PWG275" s="102"/>
      <c r="PWH275" s="102"/>
      <c r="PWI275" s="102"/>
      <c r="PWJ275" s="102"/>
      <c r="PWK275" s="102"/>
      <c r="PWL275" s="102"/>
      <c r="PWM275" s="102"/>
      <c r="PWN275" s="102"/>
      <c r="PWO275" s="102"/>
      <c r="PWP275" s="102"/>
      <c r="PWQ275" s="102"/>
      <c r="PWR275" s="102"/>
      <c r="PWS275" s="102"/>
      <c r="PWT275" s="102"/>
      <c r="PWU275" s="102"/>
      <c r="PWV275" s="102"/>
      <c r="PWW275" s="102"/>
      <c r="PWX275" s="102"/>
      <c r="PWY275" s="102"/>
      <c r="PWZ275" s="102"/>
      <c r="PXA275" s="102"/>
      <c r="PXB275" s="102"/>
      <c r="PXC275" s="102"/>
      <c r="PXD275" s="102"/>
      <c r="PXE275" s="102"/>
      <c r="PXF275" s="102"/>
      <c r="PXG275" s="102"/>
      <c r="PXH275" s="102"/>
      <c r="PXI275" s="102"/>
      <c r="PXJ275" s="102"/>
      <c r="PXK275" s="102"/>
      <c r="PXL275" s="102"/>
      <c r="PXM275" s="102"/>
      <c r="PXN275" s="102"/>
      <c r="PXO275" s="102"/>
      <c r="PXP275" s="102"/>
      <c r="PXQ275" s="102"/>
      <c r="PXR275" s="102"/>
      <c r="PXS275" s="102"/>
      <c r="PXT275" s="102"/>
      <c r="PXU275" s="102"/>
      <c r="PXV275" s="102"/>
      <c r="PXW275" s="102"/>
      <c r="PXX275" s="102"/>
      <c r="PXY275" s="102"/>
      <c r="PXZ275" s="102"/>
      <c r="PYA275" s="102"/>
      <c r="PYB275" s="102"/>
      <c r="PYC275" s="102"/>
      <c r="PYD275" s="102"/>
      <c r="PYE275" s="102"/>
      <c r="PYF275" s="102"/>
      <c r="PYG275" s="102"/>
      <c r="PYH275" s="102"/>
      <c r="PYI275" s="102"/>
      <c r="PYJ275" s="102"/>
      <c r="PYK275" s="102"/>
      <c r="PYL275" s="102"/>
      <c r="PYM275" s="102"/>
      <c r="PYN275" s="102"/>
      <c r="PYO275" s="102"/>
      <c r="PYP275" s="102"/>
      <c r="PYQ275" s="102"/>
      <c r="PYR275" s="102"/>
      <c r="PYS275" s="102"/>
      <c r="PYT275" s="102"/>
      <c r="PYU275" s="102"/>
      <c r="PYV275" s="102"/>
      <c r="PYW275" s="102"/>
      <c r="PYX275" s="102"/>
      <c r="PYY275" s="102"/>
      <c r="PYZ275" s="102"/>
      <c r="PZA275" s="102"/>
      <c r="PZB275" s="102"/>
      <c r="PZC275" s="102"/>
      <c r="PZD275" s="102"/>
      <c r="PZE275" s="102"/>
      <c r="PZF275" s="102"/>
      <c r="PZG275" s="102"/>
      <c r="PZH275" s="102"/>
      <c r="PZI275" s="102"/>
      <c r="PZJ275" s="102"/>
      <c r="PZK275" s="102"/>
      <c r="PZL275" s="102"/>
      <c r="PZM275" s="102"/>
      <c r="PZN275" s="102"/>
      <c r="PZO275" s="102"/>
      <c r="PZP275" s="102"/>
      <c r="PZQ275" s="102"/>
      <c r="PZR275" s="102"/>
      <c r="PZS275" s="102"/>
      <c r="PZT275" s="102"/>
      <c r="PZU275" s="102"/>
      <c r="PZV275" s="102"/>
      <c r="PZW275" s="102"/>
      <c r="PZX275" s="102"/>
      <c r="PZY275" s="102"/>
      <c r="PZZ275" s="102"/>
      <c r="QAA275" s="102"/>
      <c r="QAB275" s="102"/>
      <c r="QAC275" s="102"/>
      <c r="QAD275" s="102"/>
      <c r="QAE275" s="102"/>
      <c r="QAF275" s="102"/>
      <c r="QAG275" s="102"/>
      <c r="QAH275" s="102"/>
      <c r="QAI275" s="102"/>
      <c r="QAJ275" s="102"/>
      <c r="QAK275" s="102"/>
      <c r="QAL275" s="102"/>
      <c r="QAM275" s="102"/>
      <c r="QAN275" s="102"/>
      <c r="QAO275" s="102"/>
      <c r="QAP275" s="102"/>
      <c r="QAQ275" s="102"/>
      <c r="QAR275" s="102"/>
      <c r="QAS275" s="102"/>
      <c r="QAT275" s="102"/>
      <c r="QAU275" s="102"/>
      <c r="QAV275" s="102"/>
      <c r="QAW275" s="102"/>
      <c r="QAX275" s="102"/>
      <c r="QAY275" s="102"/>
      <c r="QAZ275" s="102"/>
      <c r="QBA275" s="102"/>
      <c r="QBB275" s="102"/>
      <c r="QBC275" s="102"/>
      <c r="QBD275" s="102"/>
      <c r="QBE275" s="102"/>
      <c r="QBF275" s="102"/>
      <c r="QBG275" s="102"/>
      <c r="QBH275" s="102"/>
      <c r="QBI275" s="102"/>
      <c r="QBJ275" s="102"/>
      <c r="QBK275" s="102"/>
      <c r="QBL275" s="102"/>
      <c r="QBM275" s="102"/>
      <c r="QBN275" s="102"/>
      <c r="QBO275" s="102"/>
      <c r="QBP275" s="102"/>
      <c r="QBQ275" s="102"/>
      <c r="QBR275" s="102"/>
      <c r="QBS275" s="102"/>
      <c r="QBT275" s="102"/>
      <c r="QBU275" s="102"/>
      <c r="QBV275" s="102"/>
      <c r="QBW275" s="102"/>
      <c r="QBX275" s="102"/>
      <c r="QBY275" s="102"/>
      <c r="QBZ275" s="102"/>
      <c r="QCA275" s="102"/>
      <c r="QCB275" s="102"/>
      <c r="QCC275" s="102"/>
      <c r="QCD275" s="102"/>
      <c r="QCE275" s="102"/>
      <c r="QCF275" s="102"/>
      <c r="QCG275" s="102"/>
      <c r="QCH275" s="102"/>
      <c r="QCI275" s="102"/>
      <c r="QCJ275" s="102"/>
      <c r="QCK275" s="102"/>
      <c r="QCL275" s="102"/>
      <c r="QCM275" s="102"/>
      <c r="QCN275" s="102"/>
      <c r="QCO275" s="102"/>
      <c r="QCP275" s="102"/>
      <c r="QCQ275" s="102"/>
      <c r="QCR275" s="102"/>
      <c r="QCS275" s="102"/>
      <c r="QCT275" s="102"/>
      <c r="QCU275" s="102"/>
      <c r="QCV275" s="102"/>
      <c r="QCW275" s="102"/>
      <c r="QCX275" s="102"/>
      <c r="QCY275" s="102"/>
      <c r="QCZ275" s="102"/>
      <c r="QDA275" s="102"/>
      <c r="QDB275" s="102"/>
      <c r="QDC275" s="102"/>
      <c r="QDD275" s="102"/>
      <c r="QDE275" s="102"/>
      <c r="QDF275" s="102"/>
      <c r="QDG275" s="102"/>
      <c r="QDH275" s="102"/>
      <c r="QDI275" s="102"/>
      <c r="QDJ275" s="102"/>
      <c r="QDK275" s="102"/>
      <c r="QDL275" s="102"/>
      <c r="QDM275" s="102"/>
      <c r="QDN275" s="102"/>
      <c r="QDO275" s="102"/>
      <c r="QDP275" s="102"/>
      <c r="QDQ275" s="102"/>
      <c r="QDR275" s="102"/>
      <c r="QDS275" s="102"/>
      <c r="QDT275" s="102"/>
      <c r="QDU275" s="102"/>
      <c r="QDV275" s="102"/>
      <c r="QDW275" s="102"/>
      <c r="QDX275" s="102"/>
      <c r="QDY275" s="102"/>
      <c r="QDZ275" s="102"/>
      <c r="QEA275" s="102"/>
      <c r="QEB275" s="102"/>
      <c r="QEC275" s="102"/>
      <c r="QED275" s="102"/>
      <c r="QEE275" s="102"/>
      <c r="QEF275" s="102"/>
      <c r="QEG275" s="102"/>
      <c r="QEH275" s="102"/>
      <c r="QEI275" s="102"/>
      <c r="QEJ275" s="102"/>
      <c r="QEK275" s="102"/>
      <c r="QEL275" s="102"/>
      <c r="QEM275" s="102"/>
      <c r="QEN275" s="102"/>
      <c r="QEO275" s="102"/>
      <c r="QEP275" s="102"/>
      <c r="QEQ275" s="102"/>
      <c r="QER275" s="102"/>
      <c r="QES275" s="102"/>
      <c r="QET275" s="102"/>
      <c r="QEU275" s="102"/>
      <c r="QEV275" s="102"/>
      <c r="QEW275" s="102"/>
      <c r="QEX275" s="102"/>
      <c r="QEY275" s="102"/>
      <c r="QEZ275" s="102"/>
      <c r="QFA275" s="102"/>
      <c r="QFB275" s="102"/>
      <c r="QFC275" s="102"/>
      <c r="QFD275" s="102"/>
      <c r="QFE275" s="102"/>
      <c r="QFF275" s="102"/>
      <c r="QFG275" s="102"/>
      <c r="QFH275" s="102"/>
      <c r="QFI275" s="102"/>
      <c r="QFJ275" s="102"/>
      <c r="QFK275" s="102"/>
      <c r="QFL275" s="102"/>
      <c r="QFM275" s="102"/>
      <c r="QFN275" s="102"/>
      <c r="QFO275" s="102"/>
      <c r="QFP275" s="102"/>
      <c r="QFQ275" s="102"/>
      <c r="QFR275" s="102"/>
      <c r="QFS275" s="102"/>
      <c r="QFT275" s="102"/>
      <c r="QFU275" s="102"/>
      <c r="QFV275" s="102"/>
      <c r="QFW275" s="102"/>
      <c r="QFX275" s="102"/>
      <c r="QFY275" s="102"/>
      <c r="QFZ275" s="102"/>
      <c r="QGA275" s="102"/>
      <c r="QGB275" s="102"/>
      <c r="QGC275" s="102"/>
      <c r="QGD275" s="102"/>
      <c r="QGE275" s="102"/>
      <c r="QGF275" s="102"/>
      <c r="QGG275" s="102"/>
      <c r="QGH275" s="102"/>
      <c r="QGI275" s="102"/>
      <c r="QGJ275" s="102"/>
      <c r="QGK275" s="102"/>
      <c r="QGL275" s="102"/>
      <c r="QGM275" s="102"/>
      <c r="QGN275" s="102"/>
      <c r="QGO275" s="102"/>
      <c r="QGP275" s="102"/>
      <c r="QGQ275" s="102"/>
      <c r="QGR275" s="102"/>
      <c r="QGS275" s="102"/>
      <c r="QGT275" s="102"/>
      <c r="QGU275" s="102"/>
      <c r="QGV275" s="102"/>
      <c r="QGW275" s="102"/>
      <c r="QGX275" s="102"/>
      <c r="QGY275" s="102"/>
      <c r="QGZ275" s="102"/>
      <c r="QHA275" s="102"/>
      <c r="QHB275" s="102"/>
      <c r="QHC275" s="102"/>
      <c r="QHD275" s="102"/>
      <c r="QHE275" s="102"/>
      <c r="QHF275" s="102"/>
      <c r="QHG275" s="102"/>
      <c r="QHH275" s="102"/>
      <c r="QHI275" s="102"/>
      <c r="QHJ275" s="102"/>
      <c r="QHK275" s="102"/>
      <c r="QHL275" s="102"/>
      <c r="QHM275" s="102"/>
      <c r="QHN275" s="102"/>
      <c r="QHO275" s="102"/>
      <c r="QHP275" s="102"/>
      <c r="QHQ275" s="102"/>
      <c r="QHR275" s="102"/>
      <c r="QHS275" s="102"/>
      <c r="QHT275" s="102"/>
      <c r="QHU275" s="102"/>
      <c r="QHV275" s="102"/>
      <c r="QHW275" s="102"/>
      <c r="QHX275" s="102"/>
      <c r="QHY275" s="102"/>
      <c r="QHZ275" s="102"/>
      <c r="QIA275" s="102"/>
      <c r="QIB275" s="102"/>
      <c r="QIC275" s="102"/>
      <c r="QID275" s="102"/>
      <c r="QIE275" s="102"/>
      <c r="QIF275" s="102"/>
      <c r="QIG275" s="102"/>
      <c r="QIH275" s="102"/>
      <c r="QII275" s="102"/>
      <c r="QIJ275" s="102"/>
      <c r="QIK275" s="102"/>
      <c r="QIL275" s="102"/>
      <c r="QIM275" s="102"/>
      <c r="QIN275" s="102"/>
      <c r="QIO275" s="102"/>
      <c r="QIP275" s="102"/>
      <c r="QIQ275" s="102"/>
      <c r="QIR275" s="102"/>
      <c r="QIS275" s="102"/>
      <c r="QIT275" s="102"/>
      <c r="QIU275" s="102"/>
      <c r="QIV275" s="102"/>
      <c r="QIW275" s="102"/>
      <c r="QIX275" s="102"/>
      <c r="QIY275" s="102"/>
      <c r="QIZ275" s="102"/>
      <c r="QJA275" s="102"/>
      <c r="QJB275" s="102"/>
      <c r="QJC275" s="102"/>
      <c r="QJD275" s="102"/>
      <c r="QJE275" s="102"/>
      <c r="QJF275" s="102"/>
      <c r="QJG275" s="102"/>
      <c r="QJH275" s="102"/>
      <c r="QJI275" s="102"/>
      <c r="QJJ275" s="102"/>
      <c r="QJK275" s="102"/>
      <c r="QJL275" s="102"/>
      <c r="QJM275" s="102"/>
      <c r="QJN275" s="102"/>
      <c r="QJO275" s="102"/>
      <c r="QJP275" s="102"/>
      <c r="QJQ275" s="102"/>
      <c r="QJR275" s="102"/>
      <c r="QJS275" s="102"/>
      <c r="QJT275" s="102"/>
      <c r="QJU275" s="102"/>
      <c r="QJV275" s="102"/>
      <c r="QJW275" s="102"/>
      <c r="QJX275" s="102"/>
      <c r="QJY275" s="102"/>
      <c r="QJZ275" s="102"/>
      <c r="QKA275" s="102"/>
      <c r="QKB275" s="102"/>
      <c r="QKC275" s="102"/>
      <c r="QKD275" s="102"/>
      <c r="QKE275" s="102"/>
      <c r="QKF275" s="102"/>
      <c r="QKG275" s="102"/>
      <c r="QKH275" s="102"/>
      <c r="QKI275" s="102"/>
      <c r="QKJ275" s="102"/>
      <c r="QKK275" s="102"/>
      <c r="QKL275" s="102"/>
      <c r="QKM275" s="102"/>
      <c r="QKN275" s="102"/>
      <c r="QKO275" s="102"/>
      <c r="QKP275" s="102"/>
      <c r="QKQ275" s="102"/>
      <c r="QKR275" s="102"/>
      <c r="QKS275" s="102"/>
      <c r="QKT275" s="102"/>
      <c r="QKU275" s="102"/>
      <c r="QKV275" s="102"/>
      <c r="QKW275" s="102"/>
      <c r="QKX275" s="102"/>
      <c r="QKY275" s="102"/>
      <c r="QKZ275" s="102"/>
      <c r="QLA275" s="102"/>
      <c r="QLB275" s="102"/>
      <c r="QLC275" s="102"/>
      <c r="QLD275" s="102"/>
      <c r="QLE275" s="102"/>
      <c r="QLF275" s="102"/>
      <c r="QLG275" s="102"/>
      <c r="QLH275" s="102"/>
      <c r="QLI275" s="102"/>
      <c r="QLJ275" s="102"/>
      <c r="QLK275" s="102"/>
      <c r="QLL275" s="102"/>
      <c r="QLM275" s="102"/>
      <c r="QLN275" s="102"/>
      <c r="QLO275" s="102"/>
      <c r="QLP275" s="102"/>
      <c r="QLQ275" s="102"/>
      <c r="QLR275" s="102"/>
      <c r="QLS275" s="102"/>
      <c r="QLT275" s="102"/>
      <c r="QLU275" s="102"/>
      <c r="QLV275" s="102"/>
      <c r="QLW275" s="102"/>
      <c r="QLX275" s="102"/>
      <c r="QLY275" s="102"/>
      <c r="QLZ275" s="102"/>
      <c r="QMA275" s="102"/>
      <c r="QMB275" s="102"/>
      <c r="QMC275" s="102"/>
      <c r="QMD275" s="102"/>
      <c r="QME275" s="102"/>
      <c r="QMF275" s="102"/>
      <c r="QMG275" s="102"/>
      <c r="QMH275" s="102"/>
      <c r="QMI275" s="102"/>
      <c r="QMJ275" s="102"/>
      <c r="QMK275" s="102"/>
      <c r="QML275" s="102"/>
      <c r="QMM275" s="102"/>
      <c r="QMN275" s="102"/>
      <c r="QMO275" s="102"/>
      <c r="QMP275" s="102"/>
      <c r="QMQ275" s="102"/>
      <c r="QMR275" s="102"/>
      <c r="QMS275" s="102"/>
      <c r="QMT275" s="102"/>
      <c r="QMU275" s="102"/>
      <c r="QMV275" s="102"/>
      <c r="QMW275" s="102"/>
      <c r="QMX275" s="102"/>
      <c r="QMY275" s="102"/>
      <c r="QMZ275" s="102"/>
      <c r="QNA275" s="102"/>
      <c r="QNB275" s="102"/>
      <c r="QNC275" s="102"/>
      <c r="QND275" s="102"/>
      <c r="QNE275" s="102"/>
      <c r="QNF275" s="102"/>
      <c r="QNG275" s="102"/>
      <c r="QNH275" s="102"/>
      <c r="QNI275" s="102"/>
      <c r="QNJ275" s="102"/>
      <c r="QNK275" s="102"/>
      <c r="QNL275" s="102"/>
      <c r="QNM275" s="102"/>
      <c r="QNN275" s="102"/>
      <c r="QNO275" s="102"/>
      <c r="QNP275" s="102"/>
      <c r="QNQ275" s="102"/>
      <c r="QNR275" s="102"/>
      <c r="QNS275" s="102"/>
      <c r="QNT275" s="102"/>
      <c r="QNU275" s="102"/>
      <c r="QNV275" s="102"/>
      <c r="QNW275" s="102"/>
      <c r="QNX275" s="102"/>
      <c r="QNY275" s="102"/>
      <c r="QNZ275" s="102"/>
      <c r="QOA275" s="102"/>
      <c r="QOB275" s="102"/>
      <c r="QOC275" s="102"/>
      <c r="QOD275" s="102"/>
      <c r="QOE275" s="102"/>
      <c r="QOF275" s="102"/>
      <c r="QOG275" s="102"/>
      <c r="QOH275" s="102"/>
      <c r="QOI275" s="102"/>
      <c r="QOJ275" s="102"/>
      <c r="QOK275" s="102"/>
      <c r="QOL275" s="102"/>
      <c r="QOM275" s="102"/>
      <c r="QON275" s="102"/>
      <c r="QOO275" s="102"/>
      <c r="QOP275" s="102"/>
      <c r="QOQ275" s="102"/>
      <c r="QOR275" s="102"/>
      <c r="QOS275" s="102"/>
      <c r="QOT275" s="102"/>
      <c r="QOU275" s="102"/>
      <c r="QOV275" s="102"/>
      <c r="QOW275" s="102"/>
      <c r="QOX275" s="102"/>
      <c r="QOY275" s="102"/>
      <c r="QOZ275" s="102"/>
      <c r="QPA275" s="102"/>
      <c r="QPB275" s="102"/>
      <c r="QPC275" s="102"/>
      <c r="QPD275" s="102"/>
      <c r="QPE275" s="102"/>
      <c r="QPF275" s="102"/>
      <c r="QPG275" s="102"/>
      <c r="QPH275" s="102"/>
      <c r="QPI275" s="102"/>
      <c r="QPJ275" s="102"/>
      <c r="QPK275" s="102"/>
      <c r="QPL275" s="102"/>
      <c r="QPM275" s="102"/>
      <c r="QPN275" s="102"/>
      <c r="QPO275" s="102"/>
      <c r="QPP275" s="102"/>
      <c r="QPQ275" s="102"/>
      <c r="QPR275" s="102"/>
      <c r="QPS275" s="102"/>
      <c r="QPT275" s="102"/>
      <c r="QPU275" s="102"/>
      <c r="QPV275" s="102"/>
      <c r="QPW275" s="102"/>
      <c r="QPX275" s="102"/>
      <c r="QPY275" s="102"/>
      <c r="QPZ275" s="102"/>
      <c r="QQA275" s="102"/>
      <c r="QQB275" s="102"/>
      <c r="QQC275" s="102"/>
      <c r="QQD275" s="102"/>
      <c r="QQE275" s="102"/>
      <c r="QQF275" s="102"/>
      <c r="QQG275" s="102"/>
      <c r="QQH275" s="102"/>
      <c r="QQI275" s="102"/>
      <c r="QQJ275" s="102"/>
      <c r="QQK275" s="102"/>
      <c r="QQL275" s="102"/>
      <c r="QQM275" s="102"/>
      <c r="QQN275" s="102"/>
      <c r="QQO275" s="102"/>
      <c r="QQP275" s="102"/>
      <c r="QQQ275" s="102"/>
      <c r="QQR275" s="102"/>
      <c r="QQS275" s="102"/>
      <c r="QQT275" s="102"/>
      <c r="QQU275" s="102"/>
      <c r="QQV275" s="102"/>
      <c r="QQW275" s="102"/>
      <c r="QQX275" s="102"/>
      <c r="QQY275" s="102"/>
      <c r="QQZ275" s="102"/>
      <c r="QRA275" s="102"/>
      <c r="QRB275" s="102"/>
      <c r="QRC275" s="102"/>
      <c r="QRD275" s="102"/>
      <c r="QRE275" s="102"/>
      <c r="QRF275" s="102"/>
      <c r="QRG275" s="102"/>
      <c r="QRH275" s="102"/>
      <c r="QRI275" s="102"/>
      <c r="QRJ275" s="102"/>
      <c r="QRK275" s="102"/>
      <c r="QRL275" s="102"/>
      <c r="QRM275" s="102"/>
      <c r="QRN275" s="102"/>
      <c r="QRO275" s="102"/>
      <c r="QRP275" s="102"/>
      <c r="QRQ275" s="102"/>
      <c r="QRR275" s="102"/>
      <c r="QRS275" s="102"/>
      <c r="QRT275" s="102"/>
      <c r="QRU275" s="102"/>
      <c r="QRV275" s="102"/>
      <c r="QRW275" s="102"/>
      <c r="QRX275" s="102"/>
      <c r="QRY275" s="102"/>
      <c r="QRZ275" s="102"/>
      <c r="QSA275" s="102"/>
      <c r="QSB275" s="102"/>
      <c r="QSC275" s="102"/>
      <c r="QSD275" s="102"/>
      <c r="QSE275" s="102"/>
      <c r="QSF275" s="102"/>
      <c r="QSG275" s="102"/>
      <c r="QSH275" s="102"/>
      <c r="QSI275" s="102"/>
      <c r="QSJ275" s="102"/>
      <c r="QSK275" s="102"/>
      <c r="QSL275" s="102"/>
      <c r="QSM275" s="102"/>
      <c r="QSN275" s="102"/>
      <c r="QSO275" s="102"/>
      <c r="QSP275" s="102"/>
      <c r="QSQ275" s="102"/>
      <c r="QSR275" s="102"/>
      <c r="QSS275" s="102"/>
      <c r="QST275" s="102"/>
      <c r="QSU275" s="102"/>
      <c r="QSV275" s="102"/>
      <c r="QSW275" s="102"/>
      <c r="QSX275" s="102"/>
      <c r="QSY275" s="102"/>
      <c r="QSZ275" s="102"/>
      <c r="QTA275" s="102"/>
      <c r="QTB275" s="102"/>
      <c r="QTC275" s="102"/>
      <c r="QTD275" s="102"/>
      <c r="QTE275" s="102"/>
      <c r="QTF275" s="102"/>
      <c r="QTG275" s="102"/>
      <c r="QTH275" s="102"/>
      <c r="QTI275" s="102"/>
      <c r="QTJ275" s="102"/>
      <c r="QTK275" s="102"/>
      <c r="QTL275" s="102"/>
      <c r="QTM275" s="102"/>
      <c r="QTN275" s="102"/>
      <c r="QTO275" s="102"/>
      <c r="QTP275" s="102"/>
      <c r="QTQ275" s="102"/>
      <c r="QTR275" s="102"/>
      <c r="QTS275" s="102"/>
      <c r="QTT275" s="102"/>
      <c r="QTU275" s="102"/>
      <c r="QTV275" s="102"/>
      <c r="QTW275" s="102"/>
      <c r="QTX275" s="102"/>
      <c r="QTY275" s="102"/>
      <c r="QTZ275" s="102"/>
      <c r="QUA275" s="102"/>
      <c r="QUB275" s="102"/>
      <c r="QUC275" s="102"/>
      <c r="QUD275" s="102"/>
      <c r="QUE275" s="102"/>
      <c r="QUF275" s="102"/>
      <c r="QUG275" s="102"/>
      <c r="QUH275" s="102"/>
      <c r="QUI275" s="102"/>
      <c r="QUJ275" s="102"/>
      <c r="QUK275" s="102"/>
      <c r="QUL275" s="102"/>
      <c r="QUM275" s="102"/>
      <c r="QUN275" s="102"/>
      <c r="QUO275" s="102"/>
      <c r="QUP275" s="102"/>
      <c r="QUQ275" s="102"/>
      <c r="QUR275" s="102"/>
      <c r="QUS275" s="102"/>
      <c r="QUT275" s="102"/>
      <c r="QUU275" s="102"/>
      <c r="QUV275" s="102"/>
      <c r="QUW275" s="102"/>
      <c r="QUX275" s="102"/>
      <c r="QUY275" s="102"/>
      <c r="QUZ275" s="102"/>
      <c r="QVA275" s="102"/>
      <c r="QVB275" s="102"/>
      <c r="QVC275" s="102"/>
      <c r="QVD275" s="102"/>
      <c r="QVE275" s="102"/>
      <c r="QVF275" s="102"/>
      <c r="QVG275" s="102"/>
      <c r="QVH275" s="102"/>
      <c r="QVI275" s="102"/>
      <c r="QVJ275" s="102"/>
      <c r="QVK275" s="102"/>
      <c r="QVL275" s="102"/>
      <c r="QVM275" s="102"/>
      <c r="QVN275" s="102"/>
      <c r="QVO275" s="102"/>
      <c r="QVP275" s="102"/>
      <c r="QVQ275" s="102"/>
      <c r="QVR275" s="102"/>
      <c r="QVS275" s="102"/>
      <c r="QVT275" s="102"/>
      <c r="QVU275" s="102"/>
      <c r="QVV275" s="102"/>
      <c r="QVW275" s="102"/>
      <c r="QVX275" s="102"/>
      <c r="QVY275" s="102"/>
      <c r="QVZ275" s="102"/>
      <c r="QWA275" s="102"/>
      <c r="QWB275" s="102"/>
      <c r="QWC275" s="102"/>
      <c r="QWD275" s="102"/>
      <c r="QWE275" s="102"/>
      <c r="QWF275" s="102"/>
      <c r="QWG275" s="102"/>
      <c r="QWH275" s="102"/>
      <c r="QWI275" s="102"/>
      <c r="QWJ275" s="102"/>
      <c r="QWK275" s="102"/>
      <c r="QWL275" s="102"/>
      <c r="QWM275" s="102"/>
      <c r="QWN275" s="102"/>
      <c r="QWO275" s="102"/>
      <c r="QWP275" s="102"/>
      <c r="QWQ275" s="102"/>
      <c r="QWR275" s="102"/>
      <c r="QWS275" s="102"/>
      <c r="QWT275" s="102"/>
      <c r="QWU275" s="102"/>
      <c r="QWV275" s="102"/>
      <c r="QWW275" s="102"/>
      <c r="QWX275" s="102"/>
      <c r="QWY275" s="102"/>
      <c r="QWZ275" s="102"/>
      <c r="QXA275" s="102"/>
      <c r="QXB275" s="102"/>
      <c r="QXC275" s="102"/>
      <c r="QXD275" s="102"/>
      <c r="QXE275" s="102"/>
      <c r="QXF275" s="102"/>
      <c r="QXG275" s="102"/>
      <c r="QXH275" s="102"/>
      <c r="QXI275" s="102"/>
      <c r="QXJ275" s="102"/>
      <c r="QXK275" s="102"/>
      <c r="QXL275" s="102"/>
      <c r="QXM275" s="102"/>
      <c r="QXN275" s="102"/>
      <c r="QXO275" s="102"/>
      <c r="QXP275" s="102"/>
      <c r="QXQ275" s="102"/>
      <c r="QXR275" s="102"/>
      <c r="QXS275" s="102"/>
      <c r="QXT275" s="102"/>
      <c r="QXU275" s="102"/>
      <c r="QXV275" s="102"/>
      <c r="QXW275" s="102"/>
      <c r="QXX275" s="102"/>
      <c r="QXY275" s="102"/>
      <c r="QXZ275" s="102"/>
      <c r="QYA275" s="102"/>
      <c r="QYB275" s="102"/>
      <c r="QYC275" s="102"/>
      <c r="QYD275" s="102"/>
      <c r="QYE275" s="102"/>
      <c r="QYF275" s="102"/>
      <c r="QYG275" s="102"/>
      <c r="QYH275" s="102"/>
      <c r="QYI275" s="102"/>
      <c r="QYJ275" s="102"/>
      <c r="QYK275" s="102"/>
      <c r="QYL275" s="102"/>
      <c r="QYM275" s="102"/>
      <c r="QYN275" s="102"/>
      <c r="QYO275" s="102"/>
      <c r="QYP275" s="102"/>
      <c r="QYQ275" s="102"/>
      <c r="QYR275" s="102"/>
      <c r="QYS275" s="102"/>
      <c r="QYT275" s="102"/>
      <c r="QYU275" s="102"/>
      <c r="QYV275" s="102"/>
      <c r="QYW275" s="102"/>
      <c r="QYX275" s="102"/>
      <c r="QYY275" s="102"/>
      <c r="QYZ275" s="102"/>
      <c r="QZA275" s="102"/>
      <c r="QZB275" s="102"/>
      <c r="QZC275" s="102"/>
      <c r="QZD275" s="102"/>
      <c r="QZE275" s="102"/>
      <c r="QZF275" s="102"/>
      <c r="QZG275" s="102"/>
      <c r="QZH275" s="102"/>
      <c r="QZI275" s="102"/>
      <c r="QZJ275" s="102"/>
      <c r="QZK275" s="102"/>
      <c r="QZL275" s="102"/>
      <c r="QZM275" s="102"/>
      <c r="QZN275" s="102"/>
      <c r="QZO275" s="102"/>
      <c r="QZP275" s="102"/>
      <c r="QZQ275" s="102"/>
      <c r="QZR275" s="102"/>
      <c r="QZS275" s="102"/>
      <c r="QZT275" s="102"/>
      <c r="QZU275" s="102"/>
      <c r="QZV275" s="102"/>
      <c r="QZW275" s="102"/>
      <c r="QZX275" s="102"/>
      <c r="QZY275" s="102"/>
      <c r="QZZ275" s="102"/>
      <c r="RAA275" s="102"/>
      <c r="RAB275" s="102"/>
      <c r="RAC275" s="102"/>
      <c r="RAD275" s="102"/>
      <c r="RAE275" s="102"/>
      <c r="RAF275" s="102"/>
      <c r="RAG275" s="102"/>
      <c r="RAH275" s="102"/>
      <c r="RAI275" s="102"/>
      <c r="RAJ275" s="102"/>
      <c r="RAK275" s="102"/>
      <c r="RAL275" s="102"/>
      <c r="RAM275" s="102"/>
      <c r="RAN275" s="102"/>
      <c r="RAO275" s="102"/>
      <c r="RAP275" s="102"/>
      <c r="RAQ275" s="102"/>
      <c r="RAR275" s="102"/>
      <c r="RAS275" s="102"/>
      <c r="RAT275" s="102"/>
      <c r="RAU275" s="102"/>
      <c r="RAV275" s="102"/>
      <c r="RAW275" s="102"/>
      <c r="RAX275" s="102"/>
      <c r="RAY275" s="102"/>
      <c r="RAZ275" s="102"/>
      <c r="RBA275" s="102"/>
      <c r="RBB275" s="102"/>
      <c r="RBC275" s="102"/>
      <c r="RBD275" s="102"/>
      <c r="RBE275" s="102"/>
      <c r="RBF275" s="102"/>
      <c r="RBG275" s="102"/>
      <c r="RBH275" s="102"/>
      <c r="RBI275" s="102"/>
      <c r="RBJ275" s="102"/>
      <c r="RBK275" s="102"/>
      <c r="RBL275" s="102"/>
      <c r="RBM275" s="102"/>
      <c r="RBN275" s="102"/>
      <c r="RBO275" s="102"/>
      <c r="RBP275" s="102"/>
      <c r="RBQ275" s="102"/>
      <c r="RBR275" s="102"/>
      <c r="RBS275" s="102"/>
      <c r="RBT275" s="102"/>
      <c r="RBU275" s="102"/>
      <c r="RBV275" s="102"/>
      <c r="RBW275" s="102"/>
      <c r="RBX275" s="102"/>
      <c r="RBY275" s="102"/>
      <c r="RBZ275" s="102"/>
      <c r="RCA275" s="102"/>
      <c r="RCB275" s="102"/>
      <c r="RCC275" s="102"/>
      <c r="RCD275" s="102"/>
      <c r="RCE275" s="102"/>
      <c r="RCF275" s="102"/>
      <c r="RCG275" s="102"/>
      <c r="RCH275" s="102"/>
      <c r="RCI275" s="102"/>
      <c r="RCJ275" s="102"/>
      <c r="RCK275" s="102"/>
      <c r="RCL275" s="102"/>
      <c r="RCM275" s="102"/>
      <c r="RCN275" s="102"/>
      <c r="RCO275" s="102"/>
      <c r="RCP275" s="102"/>
      <c r="RCQ275" s="102"/>
      <c r="RCR275" s="102"/>
      <c r="RCS275" s="102"/>
      <c r="RCT275" s="102"/>
      <c r="RCU275" s="102"/>
      <c r="RCV275" s="102"/>
      <c r="RCW275" s="102"/>
      <c r="RCX275" s="102"/>
      <c r="RCY275" s="102"/>
      <c r="RCZ275" s="102"/>
      <c r="RDA275" s="102"/>
      <c r="RDB275" s="102"/>
      <c r="RDC275" s="102"/>
      <c r="RDD275" s="102"/>
      <c r="RDE275" s="102"/>
      <c r="RDF275" s="102"/>
      <c r="RDG275" s="102"/>
      <c r="RDH275" s="102"/>
      <c r="RDI275" s="102"/>
      <c r="RDJ275" s="102"/>
      <c r="RDK275" s="102"/>
      <c r="RDL275" s="102"/>
      <c r="RDM275" s="102"/>
      <c r="RDN275" s="102"/>
      <c r="RDO275" s="102"/>
      <c r="RDP275" s="102"/>
      <c r="RDQ275" s="102"/>
      <c r="RDR275" s="102"/>
      <c r="RDS275" s="102"/>
      <c r="RDT275" s="102"/>
      <c r="RDU275" s="102"/>
      <c r="RDV275" s="102"/>
      <c r="RDW275" s="102"/>
      <c r="RDX275" s="102"/>
      <c r="RDY275" s="102"/>
      <c r="RDZ275" s="102"/>
      <c r="REA275" s="102"/>
      <c r="REB275" s="102"/>
      <c r="REC275" s="102"/>
      <c r="RED275" s="102"/>
      <c r="REE275" s="102"/>
      <c r="REF275" s="102"/>
      <c r="REG275" s="102"/>
      <c r="REH275" s="102"/>
      <c r="REI275" s="102"/>
      <c r="REJ275" s="102"/>
      <c r="REK275" s="102"/>
      <c r="REL275" s="102"/>
      <c r="REM275" s="102"/>
      <c r="REN275" s="102"/>
      <c r="REO275" s="102"/>
      <c r="REP275" s="102"/>
      <c r="REQ275" s="102"/>
      <c r="RER275" s="102"/>
      <c r="RES275" s="102"/>
      <c r="RET275" s="102"/>
      <c r="REU275" s="102"/>
      <c r="REV275" s="102"/>
      <c r="REW275" s="102"/>
      <c r="REX275" s="102"/>
      <c r="REY275" s="102"/>
      <c r="REZ275" s="102"/>
      <c r="RFA275" s="102"/>
      <c r="RFB275" s="102"/>
      <c r="RFC275" s="102"/>
      <c r="RFD275" s="102"/>
      <c r="RFE275" s="102"/>
      <c r="RFF275" s="102"/>
      <c r="RFG275" s="102"/>
      <c r="RFH275" s="102"/>
      <c r="RFI275" s="102"/>
      <c r="RFJ275" s="102"/>
      <c r="RFK275" s="102"/>
      <c r="RFL275" s="102"/>
      <c r="RFM275" s="102"/>
      <c r="RFN275" s="102"/>
      <c r="RFO275" s="102"/>
      <c r="RFP275" s="102"/>
      <c r="RFQ275" s="102"/>
      <c r="RFR275" s="102"/>
      <c r="RFS275" s="102"/>
      <c r="RFT275" s="102"/>
      <c r="RFU275" s="102"/>
      <c r="RFV275" s="102"/>
      <c r="RFW275" s="102"/>
      <c r="RFX275" s="102"/>
      <c r="RFY275" s="102"/>
      <c r="RFZ275" s="102"/>
      <c r="RGA275" s="102"/>
      <c r="RGB275" s="102"/>
      <c r="RGC275" s="102"/>
      <c r="RGD275" s="102"/>
      <c r="RGE275" s="102"/>
      <c r="RGF275" s="102"/>
      <c r="RGG275" s="102"/>
      <c r="RGH275" s="102"/>
      <c r="RGI275" s="102"/>
      <c r="RGJ275" s="102"/>
      <c r="RGK275" s="102"/>
      <c r="RGL275" s="102"/>
      <c r="RGM275" s="102"/>
      <c r="RGN275" s="102"/>
      <c r="RGO275" s="102"/>
      <c r="RGP275" s="102"/>
      <c r="RGQ275" s="102"/>
      <c r="RGR275" s="102"/>
      <c r="RGS275" s="102"/>
      <c r="RGT275" s="102"/>
      <c r="RGU275" s="102"/>
      <c r="RGV275" s="102"/>
      <c r="RGW275" s="102"/>
      <c r="RGX275" s="102"/>
      <c r="RGY275" s="102"/>
      <c r="RGZ275" s="102"/>
      <c r="RHA275" s="102"/>
      <c r="RHB275" s="102"/>
      <c r="RHC275" s="102"/>
      <c r="RHD275" s="102"/>
      <c r="RHE275" s="102"/>
      <c r="RHF275" s="102"/>
      <c r="RHG275" s="102"/>
      <c r="RHH275" s="102"/>
      <c r="RHI275" s="102"/>
      <c r="RHJ275" s="102"/>
      <c r="RHK275" s="102"/>
      <c r="RHL275" s="102"/>
      <c r="RHM275" s="102"/>
      <c r="RHN275" s="102"/>
      <c r="RHO275" s="102"/>
      <c r="RHP275" s="102"/>
      <c r="RHQ275" s="102"/>
      <c r="RHR275" s="102"/>
      <c r="RHS275" s="102"/>
      <c r="RHT275" s="102"/>
      <c r="RHU275" s="102"/>
      <c r="RHV275" s="102"/>
      <c r="RHW275" s="102"/>
      <c r="RHX275" s="102"/>
      <c r="RHY275" s="102"/>
      <c r="RHZ275" s="102"/>
      <c r="RIA275" s="102"/>
      <c r="RIB275" s="102"/>
      <c r="RIC275" s="102"/>
      <c r="RID275" s="102"/>
      <c r="RIE275" s="102"/>
      <c r="RIF275" s="102"/>
      <c r="RIG275" s="102"/>
      <c r="RIH275" s="102"/>
      <c r="RII275" s="102"/>
      <c r="RIJ275" s="102"/>
      <c r="RIK275" s="102"/>
      <c r="RIL275" s="102"/>
      <c r="RIM275" s="102"/>
      <c r="RIN275" s="102"/>
      <c r="RIO275" s="102"/>
      <c r="RIP275" s="102"/>
      <c r="RIQ275" s="102"/>
      <c r="RIR275" s="102"/>
      <c r="RIS275" s="102"/>
      <c r="RIT275" s="102"/>
      <c r="RIU275" s="102"/>
      <c r="RIV275" s="102"/>
      <c r="RIW275" s="102"/>
      <c r="RIX275" s="102"/>
      <c r="RIY275" s="102"/>
      <c r="RIZ275" s="102"/>
      <c r="RJA275" s="102"/>
      <c r="RJB275" s="102"/>
      <c r="RJC275" s="102"/>
      <c r="RJD275" s="102"/>
      <c r="RJE275" s="102"/>
      <c r="RJF275" s="102"/>
      <c r="RJG275" s="102"/>
      <c r="RJH275" s="102"/>
      <c r="RJI275" s="102"/>
      <c r="RJJ275" s="102"/>
      <c r="RJK275" s="102"/>
      <c r="RJL275" s="102"/>
      <c r="RJM275" s="102"/>
      <c r="RJN275" s="102"/>
      <c r="RJO275" s="102"/>
      <c r="RJP275" s="102"/>
      <c r="RJQ275" s="102"/>
      <c r="RJR275" s="102"/>
      <c r="RJS275" s="102"/>
      <c r="RJT275" s="102"/>
      <c r="RJU275" s="102"/>
      <c r="RJV275" s="102"/>
      <c r="RJW275" s="102"/>
      <c r="RJX275" s="102"/>
      <c r="RJY275" s="102"/>
      <c r="RJZ275" s="102"/>
      <c r="RKA275" s="102"/>
      <c r="RKB275" s="102"/>
      <c r="RKC275" s="102"/>
      <c r="RKD275" s="102"/>
      <c r="RKE275" s="102"/>
      <c r="RKF275" s="102"/>
      <c r="RKG275" s="102"/>
      <c r="RKH275" s="102"/>
      <c r="RKI275" s="102"/>
      <c r="RKJ275" s="102"/>
      <c r="RKK275" s="102"/>
      <c r="RKL275" s="102"/>
      <c r="RKM275" s="102"/>
      <c r="RKN275" s="102"/>
      <c r="RKO275" s="102"/>
      <c r="RKP275" s="102"/>
      <c r="RKQ275" s="102"/>
      <c r="RKR275" s="102"/>
      <c r="RKS275" s="102"/>
      <c r="RKT275" s="102"/>
      <c r="RKU275" s="102"/>
      <c r="RKV275" s="102"/>
      <c r="RKW275" s="102"/>
      <c r="RKX275" s="102"/>
      <c r="RKY275" s="102"/>
      <c r="RKZ275" s="102"/>
      <c r="RLA275" s="102"/>
      <c r="RLB275" s="102"/>
      <c r="RLC275" s="102"/>
      <c r="RLD275" s="102"/>
      <c r="RLE275" s="102"/>
      <c r="RLF275" s="102"/>
      <c r="RLG275" s="102"/>
      <c r="RLH275" s="102"/>
      <c r="RLI275" s="102"/>
      <c r="RLJ275" s="102"/>
      <c r="RLK275" s="102"/>
      <c r="RLL275" s="102"/>
      <c r="RLM275" s="102"/>
      <c r="RLN275" s="102"/>
      <c r="RLO275" s="102"/>
      <c r="RLP275" s="102"/>
      <c r="RLQ275" s="102"/>
      <c r="RLR275" s="102"/>
      <c r="RLS275" s="102"/>
      <c r="RLT275" s="102"/>
      <c r="RLU275" s="102"/>
      <c r="RLV275" s="102"/>
      <c r="RLW275" s="102"/>
      <c r="RLX275" s="102"/>
      <c r="RLY275" s="102"/>
      <c r="RLZ275" s="102"/>
      <c r="RMA275" s="102"/>
      <c r="RMB275" s="102"/>
      <c r="RMC275" s="102"/>
      <c r="RMD275" s="102"/>
      <c r="RME275" s="102"/>
      <c r="RMF275" s="102"/>
      <c r="RMG275" s="102"/>
      <c r="RMH275" s="102"/>
      <c r="RMI275" s="102"/>
      <c r="RMJ275" s="102"/>
      <c r="RMK275" s="102"/>
      <c r="RML275" s="102"/>
      <c r="RMM275" s="102"/>
      <c r="RMN275" s="102"/>
      <c r="RMO275" s="102"/>
      <c r="RMP275" s="102"/>
      <c r="RMQ275" s="102"/>
      <c r="RMR275" s="102"/>
      <c r="RMS275" s="102"/>
      <c r="RMT275" s="102"/>
      <c r="RMU275" s="102"/>
      <c r="RMV275" s="102"/>
      <c r="RMW275" s="102"/>
      <c r="RMX275" s="102"/>
      <c r="RMY275" s="102"/>
      <c r="RMZ275" s="102"/>
      <c r="RNA275" s="102"/>
      <c r="RNB275" s="102"/>
      <c r="RNC275" s="102"/>
      <c r="RND275" s="102"/>
      <c r="RNE275" s="102"/>
      <c r="RNF275" s="102"/>
      <c r="RNG275" s="102"/>
      <c r="RNH275" s="102"/>
      <c r="RNI275" s="102"/>
      <c r="RNJ275" s="102"/>
      <c r="RNK275" s="102"/>
      <c r="RNL275" s="102"/>
      <c r="RNM275" s="102"/>
      <c r="RNN275" s="102"/>
      <c r="RNO275" s="102"/>
      <c r="RNP275" s="102"/>
      <c r="RNQ275" s="102"/>
      <c r="RNR275" s="102"/>
      <c r="RNS275" s="102"/>
      <c r="RNT275" s="102"/>
      <c r="RNU275" s="102"/>
      <c r="RNV275" s="102"/>
      <c r="RNW275" s="102"/>
      <c r="RNX275" s="102"/>
      <c r="RNY275" s="102"/>
      <c r="RNZ275" s="102"/>
      <c r="ROA275" s="102"/>
      <c r="ROB275" s="102"/>
      <c r="ROC275" s="102"/>
      <c r="ROD275" s="102"/>
      <c r="ROE275" s="102"/>
      <c r="ROF275" s="102"/>
      <c r="ROG275" s="102"/>
      <c r="ROH275" s="102"/>
      <c r="ROI275" s="102"/>
      <c r="ROJ275" s="102"/>
      <c r="ROK275" s="102"/>
      <c r="ROL275" s="102"/>
      <c r="ROM275" s="102"/>
      <c r="RON275" s="102"/>
      <c r="ROO275" s="102"/>
      <c r="ROP275" s="102"/>
      <c r="ROQ275" s="102"/>
      <c r="ROR275" s="102"/>
      <c r="ROS275" s="102"/>
      <c r="ROT275" s="102"/>
      <c r="ROU275" s="102"/>
      <c r="ROV275" s="102"/>
      <c r="ROW275" s="102"/>
      <c r="ROX275" s="102"/>
      <c r="ROY275" s="102"/>
      <c r="ROZ275" s="102"/>
      <c r="RPA275" s="102"/>
      <c r="RPB275" s="102"/>
      <c r="RPC275" s="102"/>
      <c r="RPD275" s="102"/>
      <c r="RPE275" s="102"/>
      <c r="RPF275" s="102"/>
      <c r="RPG275" s="102"/>
      <c r="RPH275" s="102"/>
      <c r="RPI275" s="102"/>
      <c r="RPJ275" s="102"/>
      <c r="RPK275" s="102"/>
      <c r="RPL275" s="102"/>
      <c r="RPM275" s="102"/>
      <c r="RPN275" s="102"/>
      <c r="RPO275" s="102"/>
      <c r="RPP275" s="102"/>
      <c r="RPQ275" s="102"/>
      <c r="RPR275" s="102"/>
      <c r="RPS275" s="102"/>
      <c r="RPT275" s="102"/>
      <c r="RPU275" s="102"/>
      <c r="RPV275" s="102"/>
      <c r="RPW275" s="102"/>
      <c r="RPX275" s="102"/>
      <c r="RPY275" s="102"/>
      <c r="RPZ275" s="102"/>
      <c r="RQA275" s="102"/>
      <c r="RQB275" s="102"/>
      <c r="RQC275" s="102"/>
      <c r="RQD275" s="102"/>
      <c r="RQE275" s="102"/>
      <c r="RQF275" s="102"/>
      <c r="RQG275" s="102"/>
      <c r="RQH275" s="102"/>
      <c r="RQI275" s="102"/>
      <c r="RQJ275" s="102"/>
      <c r="RQK275" s="102"/>
      <c r="RQL275" s="102"/>
      <c r="RQM275" s="102"/>
      <c r="RQN275" s="102"/>
      <c r="RQO275" s="102"/>
      <c r="RQP275" s="102"/>
      <c r="RQQ275" s="102"/>
      <c r="RQR275" s="102"/>
      <c r="RQS275" s="102"/>
      <c r="RQT275" s="102"/>
      <c r="RQU275" s="102"/>
      <c r="RQV275" s="102"/>
      <c r="RQW275" s="102"/>
      <c r="RQX275" s="102"/>
      <c r="RQY275" s="102"/>
      <c r="RQZ275" s="102"/>
      <c r="RRA275" s="102"/>
      <c r="RRB275" s="102"/>
      <c r="RRC275" s="102"/>
      <c r="RRD275" s="102"/>
      <c r="RRE275" s="102"/>
      <c r="RRF275" s="102"/>
      <c r="RRG275" s="102"/>
      <c r="RRH275" s="102"/>
      <c r="RRI275" s="102"/>
      <c r="RRJ275" s="102"/>
      <c r="RRK275" s="102"/>
      <c r="RRL275" s="102"/>
      <c r="RRM275" s="102"/>
      <c r="RRN275" s="102"/>
      <c r="RRO275" s="102"/>
      <c r="RRP275" s="102"/>
      <c r="RRQ275" s="102"/>
      <c r="RRR275" s="102"/>
      <c r="RRS275" s="102"/>
      <c r="RRT275" s="102"/>
      <c r="RRU275" s="102"/>
      <c r="RRV275" s="102"/>
      <c r="RRW275" s="102"/>
      <c r="RRX275" s="102"/>
      <c r="RRY275" s="102"/>
      <c r="RRZ275" s="102"/>
      <c r="RSA275" s="102"/>
      <c r="RSB275" s="102"/>
      <c r="RSC275" s="102"/>
      <c r="RSD275" s="102"/>
      <c r="RSE275" s="102"/>
      <c r="RSF275" s="102"/>
      <c r="RSG275" s="102"/>
      <c r="RSH275" s="102"/>
      <c r="RSI275" s="102"/>
      <c r="RSJ275" s="102"/>
      <c r="RSK275" s="102"/>
      <c r="RSL275" s="102"/>
      <c r="RSM275" s="102"/>
      <c r="RSN275" s="102"/>
      <c r="RSO275" s="102"/>
      <c r="RSP275" s="102"/>
      <c r="RSQ275" s="102"/>
      <c r="RSR275" s="102"/>
      <c r="RSS275" s="102"/>
      <c r="RST275" s="102"/>
      <c r="RSU275" s="102"/>
      <c r="RSV275" s="102"/>
      <c r="RSW275" s="102"/>
      <c r="RSX275" s="102"/>
      <c r="RSY275" s="102"/>
      <c r="RSZ275" s="102"/>
      <c r="RTA275" s="102"/>
      <c r="RTB275" s="102"/>
      <c r="RTC275" s="102"/>
      <c r="RTD275" s="102"/>
      <c r="RTE275" s="102"/>
      <c r="RTF275" s="102"/>
      <c r="RTG275" s="102"/>
      <c r="RTH275" s="102"/>
      <c r="RTI275" s="102"/>
      <c r="RTJ275" s="102"/>
      <c r="RTK275" s="102"/>
      <c r="RTL275" s="102"/>
      <c r="RTM275" s="102"/>
      <c r="RTN275" s="102"/>
      <c r="RTO275" s="102"/>
      <c r="RTP275" s="102"/>
      <c r="RTQ275" s="102"/>
      <c r="RTR275" s="102"/>
      <c r="RTS275" s="102"/>
      <c r="RTT275" s="102"/>
      <c r="RTU275" s="102"/>
      <c r="RTV275" s="102"/>
      <c r="RTW275" s="102"/>
      <c r="RTX275" s="102"/>
      <c r="RTY275" s="102"/>
      <c r="RTZ275" s="102"/>
      <c r="RUA275" s="102"/>
      <c r="RUB275" s="102"/>
      <c r="RUC275" s="102"/>
      <c r="RUD275" s="102"/>
      <c r="RUE275" s="102"/>
      <c r="RUF275" s="102"/>
      <c r="RUG275" s="102"/>
      <c r="RUH275" s="102"/>
      <c r="RUI275" s="102"/>
      <c r="RUJ275" s="102"/>
      <c r="RUK275" s="102"/>
      <c r="RUL275" s="102"/>
      <c r="RUM275" s="102"/>
      <c r="RUN275" s="102"/>
      <c r="RUO275" s="102"/>
      <c r="RUP275" s="102"/>
      <c r="RUQ275" s="102"/>
      <c r="RUR275" s="102"/>
      <c r="RUS275" s="102"/>
      <c r="RUT275" s="102"/>
      <c r="RUU275" s="102"/>
      <c r="RUV275" s="102"/>
      <c r="RUW275" s="102"/>
      <c r="RUX275" s="102"/>
      <c r="RUY275" s="102"/>
      <c r="RUZ275" s="102"/>
      <c r="RVA275" s="102"/>
      <c r="RVB275" s="102"/>
      <c r="RVC275" s="102"/>
      <c r="RVD275" s="102"/>
      <c r="RVE275" s="102"/>
      <c r="RVF275" s="102"/>
      <c r="RVG275" s="102"/>
      <c r="RVH275" s="102"/>
      <c r="RVI275" s="102"/>
      <c r="RVJ275" s="102"/>
      <c r="RVK275" s="102"/>
      <c r="RVL275" s="102"/>
      <c r="RVM275" s="102"/>
      <c r="RVN275" s="102"/>
      <c r="RVO275" s="102"/>
      <c r="RVP275" s="102"/>
      <c r="RVQ275" s="102"/>
      <c r="RVR275" s="102"/>
      <c r="RVS275" s="102"/>
      <c r="RVT275" s="102"/>
      <c r="RVU275" s="102"/>
      <c r="RVV275" s="102"/>
      <c r="RVW275" s="102"/>
      <c r="RVX275" s="102"/>
      <c r="RVY275" s="102"/>
      <c r="RVZ275" s="102"/>
      <c r="RWA275" s="102"/>
      <c r="RWB275" s="102"/>
      <c r="RWC275" s="102"/>
      <c r="RWD275" s="102"/>
      <c r="RWE275" s="102"/>
      <c r="RWF275" s="102"/>
      <c r="RWG275" s="102"/>
      <c r="RWH275" s="102"/>
      <c r="RWI275" s="102"/>
      <c r="RWJ275" s="102"/>
      <c r="RWK275" s="102"/>
      <c r="RWL275" s="102"/>
      <c r="RWM275" s="102"/>
      <c r="RWN275" s="102"/>
      <c r="RWO275" s="102"/>
      <c r="RWP275" s="102"/>
      <c r="RWQ275" s="102"/>
      <c r="RWR275" s="102"/>
      <c r="RWS275" s="102"/>
      <c r="RWT275" s="102"/>
      <c r="RWU275" s="102"/>
      <c r="RWV275" s="102"/>
      <c r="RWW275" s="102"/>
      <c r="RWX275" s="102"/>
      <c r="RWY275" s="102"/>
      <c r="RWZ275" s="102"/>
      <c r="RXA275" s="102"/>
      <c r="RXB275" s="102"/>
      <c r="RXC275" s="102"/>
      <c r="RXD275" s="102"/>
      <c r="RXE275" s="102"/>
      <c r="RXF275" s="102"/>
      <c r="RXG275" s="102"/>
      <c r="RXH275" s="102"/>
      <c r="RXI275" s="102"/>
      <c r="RXJ275" s="102"/>
      <c r="RXK275" s="102"/>
      <c r="RXL275" s="102"/>
      <c r="RXM275" s="102"/>
      <c r="RXN275" s="102"/>
      <c r="RXO275" s="102"/>
      <c r="RXP275" s="102"/>
      <c r="RXQ275" s="102"/>
      <c r="RXR275" s="102"/>
      <c r="RXS275" s="102"/>
      <c r="RXT275" s="102"/>
      <c r="RXU275" s="102"/>
      <c r="RXV275" s="102"/>
      <c r="RXW275" s="102"/>
      <c r="RXX275" s="102"/>
      <c r="RXY275" s="102"/>
      <c r="RXZ275" s="102"/>
      <c r="RYA275" s="102"/>
      <c r="RYB275" s="102"/>
      <c r="RYC275" s="102"/>
      <c r="RYD275" s="102"/>
      <c r="RYE275" s="102"/>
      <c r="RYF275" s="102"/>
      <c r="RYG275" s="102"/>
      <c r="RYH275" s="102"/>
      <c r="RYI275" s="102"/>
      <c r="RYJ275" s="102"/>
      <c r="RYK275" s="102"/>
      <c r="RYL275" s="102"/>
      <c r="RYM275" s="102"/>
      <c r="RYN275" s="102"/>
      <c r="RYO275" s="102"/>
      <c r="RYP275" s="102"/>
      <c r="RYQ275" s="102"/>
      <c r="RYR275" s="102"/>
      <c r="RYS275" s="102"/>
      <c r="RYT275" s="102"/>
      <c r="RYU275" s="102"/>
      <c r="RYV275" s="102"/>
      <c r="RYW275" s="102"/>
      <c r="RYX275" s="102"/>
      <c r="RYY275" s="102"/>
      <c r="RYZ275" s="102"/>
      <c r="RZA275" s="102"/>
      <c r="RZB275" s="102"/>
      <c r="RZC275" s="102"/>
      <c r="RZD275" s="102"/>
      <c r="RZE275" s="102"/>
      <c r="RZF275" s="102"/>
      <c r="RZG275" s="102"/>
      <c r="RZH275" s="102"/>
      <c r="RZI275" s="102"/>
      <c r="RZJ275" s="102"/>
      <c r="RZK275" s="102"/>
      <c r="RZL275" s="102"/>
      <c r="RZM275" s="102"/>
      <c r="RZN275" s="102"/>
      <c r="RZO275" s="102"/>
      <c r="RZP275" s="102"/>
      <c r="RZQ275" s="102"/>
      <c r="RZR275" s="102"/>
      <c r="RZS275" s="102"/>
      <c r="RZT275" s="102"/>
      <c r="RZU275" s="102"/>
      <c r="RZV275" s="102"/>
      <c r="RZW275" s="102"/>
      <c r="RZX275" s="102"/>
      <c r="RZY275" s="102"/>
      <c r="RZZ275" s="102"/>
      <c r="SAA275" s="102"/>
      <c r="SAB275" s="102"/>
      <c r="SAC275" s="102"/>
      <c r="SAD275" s="102"/>
      <c r="SAE275" s="102"/>
      <c r="SAF275" s="102"/>
      <c r="SAG275" s="102"/>
      <c r="SAH275" s="102"/>
      <c r="SAI275" s="102"/>
      <c r="SAJ275" s="102"/>
      <c r="SAK275" s="102"/>
      <c r="SAL275" s="102"/>
      <c r="SAM275" s="102"/>
      <c r="SAN275" s="102"/>
      <c r="SAO275" s="102"/>
      <c r="SAP275" s="102"/>
      <c r="SAQ275" s="102"/>
      <c r="SAR275" s="102"/>
      <c r="SAS275" s="102"/>
      <c r="SAT275" s="102"/>
      <c r="SAU275" s="102"/>
      <c r="SAV275" s="102"/>
      <c r="SAW275" s="102"/>
      <c r="SAX275" s="102"/>
      <c r="SAY275" s="102"/>
      <c r="SAZ275" s="102"/>
      <c r="SBA275" s="102"/>
      <c r="SBB275" s="102"/>
      <c r="SBC275" s="102"/>
      <c r="SBD275" s="102"/>
      <c r="SBE275" s="102"/>
      <c r="SBF275" s="102"/>
      <c r="SBG275" s="102"/>
      <c r="SBH275" s="102"/>
      <c r="SBI275" s="102"/>
      <c r="SBJ275" s="102"/>
      <c r="SBK275" s="102"/>
      <c r="SBL275" s="102"/>
      <c r="SBM275" s="102"/>
      <c r="SBN275" s="102"/>
      <c r="SBO275" s="102"/>
      <c r="SBP275" s="102"/>
      <c r="SBQ275" s="102"/>
      <c r="SBR275" s="102"/>
      <c r="SBS275" s="102"/>
      <c r="SBT275" s="102"/>
      <c r="SBU275" s="102"/>
      <c r="SBV275" s="102"/>
      <c r="SBW275" s="102"/>
      <c r="SBX275" s="102"/>
      <c r="SBY275" s="102"/>
      <c r="SBZ275" s="102"/>
      <c r="SCA275" s="102"/>
      <c r="SCB275" s="102"/>
      <c r="SCC275" s="102"/>
      <c r="SCD275" s="102"/>
      <c r="SCE275" s="102"/>
      <c r="SCF275" s="102"/>
      <c r="SCG275" s="102"/>
      <c r="SCH275" s="102"/>
      <c r="SCI275" s="102"/>
      <c r="SCJ275" s="102"/>
      <c r="SCK275" s="102"/>
      <c r="SCL275" s="102"/>
      <c r="SCM275" s="102"/>
      <c r="SCN275" s="102"/>
      <c r="SCO275" s="102"/>
      <c r="SCP275" s="102"/>
      <c r="SCQ275" s="102"/>
      <c r="SCR275" s="102"/>
      <c r="SCS275" s="102"/>
      <c r="SCT275" s="102"/>
      <c r="SCU275" s="102"/>
      <c r="SCV275" s="102"/>
      <c r="SCW275" s="102"/>
      <c r="SCX275" s="102"/>
      <c r="SCY275" s="102"/>
      <c r="SCZ275" s="102"/>
      <c r="SDA275" s="102"/>
      <c r="SDB275" s="102"/>
      <c r="SDC275" s="102"/>
      <c r="SDD275" s="102"/>
      <c r="SDE275" s="102"/>
      <c r="SDF275" s="102"/>
      <c r="SDG275" s="102"/>
      <c r="SDH275" s="102"/>
      <c r="SDI275" s="102"/>
      <c r="SDJ275" s="102"/>
      <c r="SDK275" s="102"/>
      <c r="SDL275" s="102"/>
      <c r="SDM275" s="102"/>
      <c r="SDN275" s="102"/>
      <c r="SDO275" s="102"/>
      <c r="SDP275" s="102"/>
      <c r="SDQ275" s="102"/>
      <c r="SDR275" s="102"/>
      <c r="SDS275" s="102"/>
      <c r="SDT275" s="102"/>
      <c r="SDU275" s="102"/>
      <c r="SDV275" s="102"/>
      <c r="SDW275" s="102"/>
      <c r="SDX275" s="102"/>
      <c r="SDY275" s="102"/>
      <c r="SDZ275" s="102"/>
      <c r="SEA275" s="102"/>
      <c r="SEB275" s="102"/>
      <c r="SEC275" s="102"/>
      <c r="SED275" s="102"/>
      <c r="SEE275" s="102"/>
      <c r="SEF275" s="102"/>
      <c r="SEG275" s="102"/>
      <c r="SEH275" s="102"/>
      <c r="SEI275" s="102"/>
      <c r="SEJ275" s="102"/>
      <c r="SEK275" s="102"/>
      <c r="SEL275" s="102"/>
      <c r="SEM275" s="102"/>
      <c r="SEN275" s="102"/>
      <c r="SEO275" s="102"/>
      <c r="SEP275" s="102"/>
      <c r="SEQ275" s="102"/>
      <c r="SER275" s="102"/>
      <c r="SES275" s="102"/>
      <c r="SET275" s="102"/>
      <c r="SEU275" s="102"/>
      <c r="SEV275" s="102"/>
      <c r="SEW275" s="102"/>
      <c r="SEX275" s="102"/>
      <c r="SEY275" s="102"/>
      <c r="SEZ275" s="102"/>
      <c r="SFA275" s="102"/>
      <c r="SFB275" s="102"/>
      <c r="SFC275" s="102"/>
      <c r="SFD275" s="102"/>
      <c r="SFE275" s="102"/>
      <c r="SFF275" s="102"/>
      <c r="SFG275" s="102"/>
      <c r="SFH275" s="102"/>
      <c r="SFI275" s="102"/>
      <c r="SFJ275" s="102"/>
      <c r="SFK275" s="102"/>
      <c r="SFL275" s="102"/>
      <c r="SFM275" s="102"/>
      <c r="SFN275" s="102"/>
      <c r="SFO275" s="102"/>
      <c r="SFP275" s="102"/>
      <c r="SFQ275" s="102"/>
      <c r="SFR275" s="102"/>
      <c r="SFS275" s="102"/>
      <c r="SFT275" s="102"/>
      <c r="SFU275" s="102"/>
      <c r="SFV275" s="102"/>
      <c r="SFW275" s="102"/>
      <c r="SFX275" s="102"/>
      <c r="SFY275" s="102"/>
      <c r="SFZ275" s="102"/>
      <c r="SGA275" s="102"/>
      <c r="SGB275" s="102"/>
      <c r="SGC275" s="102"/>
      <c r="SGD275" s="102"/>
      <c r="SGE275" s="102"/>
      <c r="SGF275" s="102"/>
      <c r="SGG275" s="102"/>
      <c r="SGH275" s="102"/>
      <c r="SGI275" s="102"/>
      <c r="SGJ275" s="102"/>
      <c r="SGK275" s="102"/>
      <c r="SGL275" s="102"/>
      <c r="SGM275" s="102"/>
      <c r="SGN275" s="102"/>
      <c r="SGO275" s="102"/>
      <c r="SGP275" s="102"/>
      <c r="SGQ275" s="102"/>
      <c r="SGR275" s="102"/>
      <c r="SGS275" s="102"/>
      <c r="SGT275" s="102"/>
      <c r="SGU275" s="102"/>
      <c r="SGV275" s="102"/>
      <c r="SGW275" s="102"/>
      <c r="SGX275" s="102"/>
      <c r="SGY275" s="102"/>
      <c r="SGZ275" s="102"/>
      <c r="SHA275" s="102"/>
      <c r="SHB275" s="102"/>
      <c r="SHC275" s="102"/>
      <c r="SHD275" s="102"/>
      <c r="SHE275" s="102"/>
      <c r="SHF275" s="102"/>
      <c r="SHG275" s="102"/>
      <c r="SHH275" s="102"/>
      <c r="SHI275" s="102"/>
      <c r="SHJ275" s="102"/>
      <c r="SHK275" s="102"/>
      <c r="SHL275" s="102"/>
      <c r="SHM275" s="102"/>
      <c r="SHN275" s="102"/>
      <c r="SHO275" s="102"/>
      <c r="SHP275" s="102"/>
      <c r="SHQ275" s="102"/>
      <c r="SHR275" s="102"/>
      <c r="SHS275" s="102"/>
      <c r="SHT275" s="102"/>
      <c r="SHU275" s="102"/>
      <c r="SHV275" s="102"/>
      <c r="SHW275" s="102"/>
      <c r="SHX275" s="102"/>
      <c r="SHY275" s="102"/>
      <c r="SHZ275" s="102"/>
      <c r="SIA275" s="102"/>
      <c r="SIB275" s="102"/>
      <c r="SIC275" s="102"/>
      <c r="SID275" s="102"/>
      <c r="SIE275" s="102"/>
      <c r="SIF275" s="102"/>
      <c r="SIG275" s="102"/>
      <c r="SIH275" s="102"/>
      <c r="SII275" s="102"/>
      <c r="SIJ275" s="102"/>
      <c r="SIK275" s="102"/>
      <c r="SIL275" s="102"/>
      <c r="SIM275" s="102"/>
      <c r="SIN275" s="102"/>
      <c r="SIO275" s="102"/>
      <c r="SIP275" s="102"/>
      <c r="SIQ275" s="102"/>
      <c r="SIR275" s="102"/>
      <c r="SIS275" s="102"/>
      <c r="SIT275" s="102"/>
      <c r="SIU275" s="102"/>
      <c r="SIV275" s="102"/>
      <c r="SIW275" s="102"/>
      <c r="SIX275" s="102"/>
      <c r="SIY275" s="102"/>
      <c r="SIZ275" s="102"/>
      <c r="SJA275" s="102"/>
      <c r="SJB275" s="102"/>
      <c r="SJC275" s="102"/>
      <c r="SJD275" s="102"/>
      <c r="SJE275" s="102"/>
      <c r="SJF275" s="102"/>
      <c r="SJG275" s="102"/>
      <c r="SJH275" s="102"/>
      <c r="SJI275" s="102"/>
      <c r="SJJ275" s="102"/>
      <c r="SJK275" s="102"/>
      <c r="SJL275" s="102"/>
      <c r="SJM275" s="102"/>
      <c r="SJN275" s="102"/>
      <c r="SJO275" s="102"/>
      <c r="SJP275" s="102"/>
      <c r="SJQ275" s="102"/>
      <c r="SJR275" s="102"/>
      <c r="SJS275" s="102"/>
      <c r="SJT275" s="102"/>
      <c r="SJU275" s="102"/>
      <c r="SJV275" s="102"/>
      <c r="SJW275" s="102"/>
      <c r="SJX275" s="102"/>
      <c r="SJY275" s="102"/>
      <c r="SJZ275" s="102"/>
      <c r="SKA275" s="102"/>
      <c r="SKB275" s="102"/>
      <c r="SKC275" s="102"/>
      <c r="SKD275" s="102"/>
      <c r="SKE275" s="102"/>
      <c r="SKF275" s="102"/>
      <c r="SKG275" s="102"/>
      <c r="SKH275" s="102"/>
      <c r="SKI275" s="102"/>
      <c r="SKJ275" s="102"/>
      <c r="SKK275" s="102"/>
      <c r="SKL275" s="102"/>
      <c r="SKM275" s="102"/>
      <c r="SKN275" s="102"/>
      <c r="SKO275" s="102"/>
      <c r="SKP275" s="102"/>
      <c r="SKQ275" s="102"/>
      <c r="SKR275" s="102"/>
      <c r="SKS275" s="102"/>
      <c r="SKT275" s="102"/>
      <c r="SKU275" s="102"/>
      <c r="SKV275" s="102"/>
      <c r="SKW275" s="102"/>
      <c r="SKX275" s="102"/>
      <c r="SKY275" s="102"/>
      <c r="SKZ275" s="102"/>
      <c r="SLA275" s="102"/>
      <c r="SLB275" s="102"/>
      <c r="SLC275" s="102"/>
      <c r="SLD275" s="102"/>
      <c r="SLE275" s="102"/>
      <c r="SLF275" s="102"/>
      <c r="SLG275" s="102"/>
      <c r="SLH275" s="102"/>
      <c r="SLI275" s="102"/>
      <c r="SLJ275" s="102"/>
      <c r="SLK275" s="102"/>
      <c r="SLL275" s="102"/>
      <c r="SLM275" s="102"/>
      <c r="SLN275" s="102"/>
      <c r="SLO275" s="102"/>
      <c r="SLP275" s="102"/>
      <c r="SLQ275" s="102"/>
      <c r="SLR275" s="102"/>
      <c r="SLS275" s="102"/>
      <c r="SLT275" s="102"/>
      <c r="SLU275" s="102"/>
      <c r="SLV275" s="102"/>
      <c r="SLW275" s="102"/>
      <c r="SLX275" s="102"/>
      <c r="SLY275" s="102"/>
      <c r="SLZ275" s="102"/>
      <c r="SMA275" s="102"/>
      <c r="SMB275" s="102"/>
      <c r="SMC275" s="102"/>
      <c r="SMD275" s="102"/>
      <c r="SME275" s="102"/>
      <c r="SMF275" s="102"/>
      <c r="SMG275" s="102"/>
      <c r="SMH275" s="102"/>
      <c r="SMI275" s="102"/>
      <c r="SMJ275" s="102"/>
      <c r="SMK275" s="102"/>
      <c r="SML275" s="102"/>
      <c r="SMM275" s="102"/>
      <c r="SMN275" s="102"/>
      <c r="SMO275" s="102"/>
      <c r="SMP275" s="102"/>
      <c r="SMQ275" s="102"/>
      <c r="SMR275" s="102"/>
      <c r="SMS275" s="102"/>
      <c r="SMT275" s="102"/>
      <c r="SMU275" s="102"/>
      <c r="SMV275" s="102"/>
      <c r="SMW275" s="102"/>
      <c r="SMX275" s="102"/>
      <c r="SMY275" s="102"/>
      <c r="SMZ275" s="102"/>
      <c r="SNA275" s="102"/>
      <c r="SNB275" s="102"/>
      <c r="SNC275" s="102"/>
      <c r="SND275" s="102"/>
      <c r="SNE275" s="102"/>
      <c r="SNF275" s="102"/>
      <c r="SNG275" s="102"/>
      <c r="SNH275" s="102"/>
      <c r="SNI275" s="102"/>
      <c r="SNJ275" s="102"/>
      <c r="SNK275" s="102"/>
      <c r="SNL275" s="102"/>
      <c r="SNM275" s="102"/>
      <c r="SNN275" s="102"/>
      <c r="SNO275" s="102"/>
      <c r="SNP275" s="102"/>
      <c r="SNQ275" s="102"/>
      <c r="SNR275" s="102"/>
      <c r="SNS275" s="102"/>
      <c r="SNT275" s="102"/>
      <c r="SNU275" s="102"/>
      <c r="SNV275" s="102"/>
      <c r="SNW275" s="102"/>
      <c r="SNX275" s="102"/>
      <c r="SNY275" s="102"/>
      <c r="SNZ275" s="102"/>
      <c r="SOA275" s="102"/>
      <c r="SOB275" s="102"/>
      <c r="SOC275" s="102"/>
      <c r="SOD275" s="102"/>
      <c r="SOE275" s="102"/>
      <c r="SOF275" s="102"/>
      <c r="SOG275" s="102"/>
      <c r="SOH275" s="102"/>
      <c r="SOI275" s="102"/>
      <c r="SOJ275" s="102"/>
      <c r="SOK275" s="102"/>
      <c r="SOL275" s="102"/>
      <c r="SOM275" s="102"/>
      <c r="SON275" s="102"/>
      <c r="SOO275" s="102"/>
      <c r="SOP275" s="102"/>
      <c r="SOQ275" s="102"/>
      <c r="SOR275" s="102"/>
      <c r="SOS275" s="102"/>
      <c r="SOT275" s="102"/>
      <c r="SOU275" s="102"/>
      <c r="SOV275" s="102"/>
      <c r="SOW275" s="102"/>
      <c r="SOX275" s="102"/>
      <c r="SOY275" s="102"/>
      <c r="SOZ275" s="102"/>
      <c r="SPA275" s="102"/>
      <c r="SPB275" s="102"/>
      <c r="SPC275" s="102"/>
      <c r="SPD275" s="102"/>
      <c r="SPE275" s="102"/>
      <c r="SPF275" s="102"/>
      <c r="SPG275" s="102"/>
      <c r="SPH275" s="102"/>
      <c r="SPI275" s="102"/>
      <c r="SPJ275" s="102"/>
      <c r="SPK275" s="102"/>
      <c r="SPL275" s="102"/>
      <c r="SPM275" s="102"/>
      <c r="SPN275" s="102"/>
      <c r="SPO275" s="102"/>
      <c r="SPP275" s="102"/>
      <c r="SPQ275" s="102"/>
      <c r="SPR275" s="102"/>
      <c r="SPS275" s="102"/>
      <c r="SPT275" s="102"/>
      <c r="SPU275" s="102"/>
      <c r="SPV275" s="102"/>
      <c r="SPW275" s="102"/>
      <c r="SPX275" s="102"/>
      <c r="SPY275" s="102"/>
      <c r="SPZ275" s="102"/>
      <c r="SQA275" s="102"/>
      <c r="SQB275" s="102"/>
      <c r="SQC275" s="102"/>
      <c r="SQD275" s="102"/>
      <c r="SQE275" s="102"/>
      <c r="SQF275" s="102"/>
      <c r="SQG275" s="102"/>
      <c r="SQH275" s="102"/>
      <c r="SQI275" s="102"/>
      <c r="SQJ275" s="102"/>
      <c r="SQK275" s="102"/>
      <c r="SQL275" s="102"/>
      <c r="SQM275" s="102"/>
      <c r="SQN275" s="102"/>
      <c r="SQO275" s="102"/>
      <c r="SQP275" s="102"/>
      <c r="SQQ275" s="102"/>
      <c r="SQR275" s="102"/>
      <c r="SQS275" s="102"/>
      <c r="SQT275" s="102"/>
      <c r="SQU275" s="102"/>
      <c r="SQV275" s="102"/>
      <c r="SQW275" s="102"/>
      <c r="SQX275" s="102"/>
      <c r="SQY275" s="102"/>
      <c r="SQZ275" s="102"/>
      <c r="SRA275" s="102"/>
      <c r="SRB275" s="102"/>
      <c r="SRC275" s="102"/>
      <c r="SRD275" s="102"/>
      <c r="SRE275" s="102"/>
      <c r="SRF275" s="102"/>
      <c r="SRG275" s="102"/>
      <c r="SRH275" s="102"/>
      <c r="SRI275" s="102"/>
      <c r="SRJ275" s="102"/>
      <c r="SRK275" s="102"/>
      <c r="SRL275" s="102"/>
      <c r="SRM275" s="102"/>
      <c r="SRN275" s="102"/>
      <c r="SRO275" s="102"/>
      <c r="SRP275" s="102"/>
      <c r="SRQ275" s="102"/>
      <c r="SRR275" s="102"/>
      <c r="SRS275" s="102"/>
      <c r="SRT275" s="102"/>
      <c r="SRU275" s="102"/>
      <c r="SRV275" s="102"/>
      <c r="SRW275" s="102"/>
      <c r="SRX275" s="102"/>
      <c r="SRY275" s="102"/>
      <c r="SRZ275" s="102"/>
      <c r="SSA275" s="102"/>
      <c r="SSB275" s="102"/>
      <c r="SSC275" s="102"/>
      <c r="SSD275" s="102"/>
      <c r="SSE275" s="102"/>
      <c r="SSF275" s="102"/>
      <c r="SSG275" s="102"/>
      <c r="SSH275" s="102"/>
      <c r="SSI275" s="102"/>
      <c r="SSJ275" s="102"/>
      <c r="SSK275" s="102"/>
      <c r="SSL275" s="102"/>
      <c r="SSM275" s="102"/>
      <c r="SSN275" s="102"/>
      <c r="SSO275" s="102"/>
      <c r="SSP275" s="102"/>
      <c r="SSQ275" s="102"/>
      <c r="SSR275" s="102"/>
      <c r="SSS275" s="102"/>
      <c r="SST275" s="102"/>
      <c r="SSU275" s="102"/>
      <c r="SSV275" s="102"/>
      <c r="SSW275" s="102"/>
      <c r="SSX275" s="102"/>
      <c r="SSY275" s="102"/>
      <c r="SSZ275" s="102"/>
      <c r="STA275" s="102"/>
      <c r="STB275" s="102"/>
      <c r="STC275" s="102"/>
      <c r="STD275" s="102"/>
      <c r="STE275" s="102"/>
      <c r="STF275" s="102"/>
      <c r="STG275" s="102"/>
      <c r="STH275" s="102"/>
      <c r="STI275" s="102"/>
      <c r="STJ275" s="102"/>
      <c r="STK275" s="102"/>
      <c r="STL275" s="102"/>
      <c r="STM275" s="102"/>
      <c r="STN275" s="102"/>
      <c r="STO275" s="102"/>
      <c r="STP275" s="102"/>
      <c r="STQ275" s="102"/>
      <c r="STR275" s="102"/>
      <c r="STS275" s="102"/>
      <c r="STT275" s="102"/>
      <c r="STU275" s="102"/>
      <c r="STV275" s="102"/>
      <c r="STW275" s="102"/>
      <c r="STX275" s="102"/>
      <c r="STY275" s="102"/>
      <c r="STZ275" s="102"/>
      <c r="SUA275" s="102"/>
      <c r="SUB275" s="102"/>
      <c r="SUC275" s="102"/>
      <c r="SUD275" s="102"/>
      <c r="SUE275" s="102"/>
      <c r="SUF275" s="102"/>
      <c r="SUG275" s="102"/>
      <c r="SUH275" s="102"/>
      <c r="SUI275" s="102"/>
      <c r="SUJ275" s="102"/>
      <c r="SUK275" s="102"/>
      <c r="SUL275" s="102"/>
      <c r="SUM275" s="102"/>
      <c r="SUN275" s="102"/>
      <c r="SUO275" s="102"/>
      <c r="SUP275" s="102"/>
      <c r="SUQ275" s="102"/>
      <c r="SUR275" s="102"/>
      <c r="SUS275" s="102"/>
      <c r="SUT275" s="102"/>
      <c r="SUU275" s="102"/>
      <c r="SUV275" s="102"/>
      <c r="SUW275" s="102"/>
      <c r="SUX275" s="102"/>
      <c r="SUY275" s="102"/>
      <c r="SUZ275" s="102"/>
      <c r="SVA275" s="102"/>
      <c r="SVB275" s="102"/>
      <c r="SVC275" s="102"/>
      <c r="SVD275" s="102"/>
      <c r="SVE275" s="102"/>
      <c r="SVF275" s="102"/>
      <c r="SVG275" s="102"/>
      <c r="SVH275" s="102"/>
      <c r="SVI275" s="102"/>
      <c r="SVJ275" s="102"/>
      <c r="SVK275" s="102"/>
      <c r="SVL275" s="102"/>
      <c r="SVM275" s="102"/>
      <c r="SVN275" s="102"/>
      <c r="SVO275" s="102"/>
      <c r="SVP275" s="102"/>
      <c r="SVQ275" s="102"/>
      <c r="SVR275" s="102"/>
      <c r="SVS275" s="102"/>
      <c r="SVT275" s="102"/>
      <c r="SVU275" s="102"/>
      <c r="SVV275" s="102"/>
      <c r="SVW275" s="102"/>
      <c r="SVX275" s="102"/>
      <c r="SVY275" s="102"/>
      <c r="SVZ275" s="102"/>
      <c r="SWA275" s="102"/>
      <c r="SWB275" s="102"/>
      <c r="SWC275" s="102"/>
      <c r="SWD275" s="102"/>
      <c r="SWE275" s="102"/>
      <c r="SWF275" s="102"/>
      <c r="SWG275" s="102"/>
      <c r="SWH275" s="102"/>
      <c r="SWI275" s="102"/>
      <c r="SWJ275" s="102"/>
      <c r="SWK275" s="102"/>
      <c r="SWL275" s="102"/>
      <c r="SWM275" s="102"/>
      <c r="SWN275" s="102"/>
      <c r="SWO275" s="102"/>
      <c r="SWP275" s="102"/>
      <c r="SWQ275" s="102"/>
      <c r="SWR275" s="102"/>
      <c r="SWS275" s="102"/>
      <c r="SWT275" s="102"/>
      <c r="SWU275" s="102"/>
      <c r="SWV275" s="102"/>
      <c r="SWW275" s="102"/>
      <c r="SWX275" s="102"/>
      <c r="SWY275" s="102"/>
      <c r="SWZ275" s="102"/>
      <c r="SXA275" s="102"/>
      <c r="SXB275" s="102"/>
      <c r="SXC275" s="102"/>
      <c r="SXD275" s="102"/>
      <c r="SXE275" s="102"/>
      <c r="SXF275" s="102"/>
      <c r="SXG275" s="102"/>
      <c r="SXH275" s="102"/>
      <c r="SXI275" s="102"/>
      <c r="SXJ275" s="102"/>
      <c r="SXK275" s="102"/>
      <c r="SXL275" s="102"/>
      <c r="SXM275" s="102"/>
      <c r="SXN275" s="102"/>
      <c r="SXO275" s="102"/>
      <c r="SXP275" s="102"/>
      <c r="SXQ275" s="102"/>
      <c r="SXR275" s="102"/>
      <c r="SXS275" s="102"/>
      <c r="SXT275" s="102"/>
      <c r="SXU275" s="102"/>
      <c r="SXV275" s="102"/>
      <c r="SXW275" s="102"/>
      <c r="SXX275" s="102"/>
      <c r="SXY275" s="102"/>
      <c r="SXZ275" s="102"/>
      <c r="SYA275" s="102"/>
      <c r="SYB275" s="102"/>
      <c r="SYC275" s="102"/>
      <c r="SYD275" s="102"/>
      <c r="SYE275" s="102"/>
      <c r="SYF275" s="102"/>
      <c r="SYG275" s="102"/>
      <c r="SYH275" s="102"/>
      <c r="SYI275" s="102"/>
      <c r="SYJ275" s="102"/>
      <c r="SYK275" s="102"/>
      <c r="SYL275" s="102"/>
      <c r="SYM275" s="102"/>
      <c r="SYN275" s="102"/>
      <c r="SYO275" s="102"/>
      <c r="SYP275" s="102"/>
      <c r="SYQ275" s="102"/>
      <c r="SYR275" s="102"/>
      <c r="SYS275" s="102"/>
      <c r="SYT275" s="102"/>
      <c r="SYU275" s="102"/>
      <c r="SYV275" s="102"/>
      <c r="SYW275" s="102"/>
      <c r="SYX275" s="102"/>
      <c r="SYY275" s="102"/>
      <c r="SYZ275" s="102"/>
      <c r="SZA275" s="102"/>
      <c r="SZB275" s="102"/>
      <c r="SZC275" s="102"/>
      <c r="SZD275" s="102"/>
      <c r="SZE275" s="102"/>
      <c r="SZF275" s="102"/>
      <c r="SZG275" s="102"/>
      <c r="SZH275" s="102"/>
      <c r="SZI275" s="102"/>
      <c r="SZJ275" s="102"/>
      <c r="SZK275" s="102"/>
      <c r="SZL275" s="102"/>
      <c r="SZM275" s="102"/>
      <c r="SZN275" s="102"/>
      <c r="SZO275" s="102"/>
      <c r="SZP275" s="102"/>
      <c r="SZQ275" s="102"/>
      <c r="SZR275" s="102"/>
      <c r="SZS275" s="102"/>
      <c r="SZT275" s="102"/>
      <c r="SZU275" s="102"/>
      <c r="SZV275" s="102"/>
      <c r="SZW275" s="102"/>
      <c r="SZX275" s="102"/>
      <c r="SZY275" s="102"/>
      <c r="SZZ275" s="102"/>
      <c r="TAA275" s="102"/>
      <c r="TAB275" s="102"/>
      <c r="TAC275" s="102"/>
      <c r="TAD275" s="102"/>
      <c r="TAE275" s="102"/>
      <c r="TAF275" s="102"/>
      <c r="TAG275" s="102"/>
      <c r="TAH275" s="102"/>
      <c r="TAI275" s="102"/>
      <c r="TAJ275" s="102"/>
      <c r="TAK275" s="102"/>
      <c r="TAL275" s="102"/>
      <c r="TAM275" s="102"/>
      <c r="TAN275" s="102"/>
      <c r="TAO275" s="102"/>
      <c r="TAP275" s="102"/>
      <c r="TAQ275" s="102"/>
      <c r="TAR275" s="102"/>
      <c r="TAS275" s="102"/>
      <c r="TAT275" s="102"/>
      <c r="TAU275" s="102"/>
      <c r="TAV275" s="102"/>
      <c r="TAW275" s="102"/>
      <c r="TAX275" s="102"/>
      <c r="TAY275" s="102"/>
      <c r="TAZ275" s="102"/>
      <c r="TBA275" s="102"/>
      <c r="TBB275" s="102"/>
      <c r="TBC275" s="102"/>
      <c r="TBD275" s="102"/>
      <c r="TBE275" s="102"/>
      <c r="TBF275" s="102"/>
      <c r="TBG275" s="102"/>
      <c r="TBH275" s="102"/>
      <c r="TBI275" s="102"/>
      <c r="TBJ275" s="102"/>
      <c r="TBK275" s="102"/>
      <c r="TBL275" s="102"/>
      <c r="TBM275" s="102"/>
      <c r="TBN275" s="102"/>
      <c r="TBO275" s="102"/>
      <c r="TBP275" s="102"/>
      <c r="TBQ275" s="102"/>
      <c r="TBR275" s="102"/>
      <c r="TBS275" s="102"/>
      <c r="TBT275" s="102"/>
      <c r="TBU275" s="102"/>
      <c r="TBV275" s="102"/>
      <c r="TBW275" s="102"/>
      <c r="TBX275" s="102"/>
      <c r="TBY275" s="102"/>
      <c r="TBZ275" s="102"/>
      <c r="TCA275" s="102"/>
      <c r="TCB275" s="102"/>
      <c r="TCC275" s="102"/>
      <c r="TCD275" s="102"/>
      <c r="TCE275" s="102"/>
      <c r="TCF275" s="102"/>
      <c r="TCG275" s="102"/>
      <c r="TCH275" s="102"/>
      <c r="TCI275" s="102"/>
      <c r="TCJ275" s="102"/>
      <c r="TCK275" s="102"/>
      <c r="TCL275" s="102"/>
      <c r="TCM275" s="102"/>
      <c r="TCN275" s="102"/>
      <c r="TCO275" s="102"/>
      <c r="TCP275" s="102"/>
      <c r="TCQ275" s="102"/>
      <c r="TCR275" s="102"/>
      <c r="TCS275" s="102"/>
      <c r="TCT275" s="102"/>
      <c r="TCU275" s="102"/>
      <c r="TCV275" s="102"/>
      <c r="TCW275" s="102"/>
      <c r="TCX275" s="102"/>
      <c r="TCY275" s="102"/>
      <c r="TCZ275" s="102"/>
      <c r="TDA275" s="102"/>
      <c r="TDB275" s="102"/>
      <c r="TDC275" s="102"/>
      <c r="TDD275" s="102"/>
      <c r="TDE275" s="102"/>
      <c r="TDF275" s="102"/>
      <c r="TDG275" s="102"/>
      <c r="TDH275" s="102"/>
      <c r="TDI275" s="102"/>
      <c r="TDJ275" s="102"/>
      <c r="TDK275" s="102"/>
      <c r="TDL275" s="102"/>
      <c r="TDM275" s="102"/>
      <c r="TDN275" s="102"/>
      <c r="TDO275" s="102"/>
      <c r="TDP275" s="102"/>
      <c r="TDQ275" s="102"/>
      <c r="TDR275" s="102"/>
      <c r="TDS275" s="102"/>
      <c r="TDT275" s="102"/>
      <c r="TDU275" s="102"/>
      <c r="TDV275" s="102"/>
      <c r="TDW275" s="102"/>
      <c r="TDX275" s="102"/>
      <c r="TDY275" s="102"/>
      <c r="TDZ275" s="102"/>
      <c r="TEA275" s="102"/>
      <c r="TEB275" s="102"/>
      <c r="TEC275" s="102"/>
      <c r="TED275" s="102"/>
      <c r="TEE275" s="102"/>
      <c r="TEF275" s="102"/>
      <c r="TEG275" s="102"/>
      <c r="TEH275" s="102"/>
      <c r="TEI275" s="102"/>
      <c r="TEJ275" s="102"/>
      <c r="TEK275" s="102"/>
      <c r="TEL275" s="102"/>
      <c r="TEM275" s="102"/>
      <c r="TEN275" s="102"/>
      <c r="TEO275" s="102"/>
      <c r="TEP275" s="102"/>
      <c r="TEQ275" s="102"/>
      <c r="TER275" s="102"/>
      <c r="TES275" s="102"/>
      <c r="TET275" s="102"/>
      <c r="TEU275" s="102"/>
      <c r="TEV275" s="102"/>
      <c r="TEW275" s="102"/>
      <c r="TEX275" s="102"/>
      <c r="TEY275" s="102"/>
      <c r="TEZ275" s="102"/>
      <c r="TFA275" s="102"/>
      <c r="TFB275" s="102"/>
      <c r="TFC275" s="102"/>
      <c r="TFD275" s="102"/>
      <c r="TFE275" s="102"/>
      <c r="TFF275" s="102"/>
      <c r="TFG275" s="102"/>
      <c r="TFH275" s="102"/>
      <c r="TFI275" s="102"/>
      <c r="TFJ275" s="102"/>
      <c r="TFK275" s="102"/>
      <c r="TFL275" s="102"/>
      <c r="TFM275" s="102"/>
      <c r="TFN275" s="102"/>
      <c r="TFO275" s="102"/>
      <c r="TFP275" s="102"/>
      <c r="TFQ275" s="102"/>
      <c r="TFR275" s="102"/>
      <c r="TFS275" s="102"/>
      <c r="TFT275" s="102"/>
      <c r="TFU275" s="102"/>
      <c r="TFV275" s="102"/>
      <c r="TFW275" s="102"/>
      <c r="TFX275" s="102"/>
      <c r="TFY275" s="102"/>
      <c r="TFZ275" s="102"/>
      <c r="TGA275" s="102"/>
      <c r="TGB275" s="102"/>
      <c r="TGC275" s="102"/>
      <c r="TGD275" s="102"/>
      <c r="TGE275" s="102"/>
      <c r="TGF275" s="102"/>
      <c r="TGG275" s="102"/>
      <c r="TGH275" s="102"/>
      <c r="TGI275" s="102"/>
      <c r="TGJ275" s="102"/>
      <c r="TGK275" s="102"/>
      <c r="TGL275" s="102"/>
      <c r="TGM275" s="102"/>
      <c r="TGN275" s="102"/>
      <c r="TGO275" s="102"/>
      <c r="TGP275" s="102"/>
      <c r="TGQ275" s="102"/>
      <c r="TGR275" s="102"/>
      <c r="TGS275" s="102"/>
      <c r="TGT275" s="102"/>
      <c r="TGU275" s="102"/>
      <c r="TGV275" s="102"/>
      <c r="TGW275" s="102"/>
      <c r="TGX275" s="102"/>
      <c r="TGY275" s="102"/>
      <c r="TGZ275" s="102"/>
      <c r="THA275" s="102"/>
      <c r="THB275" s="102"/>
      <c r="THC275" s="102"/>
      <c r="THD275" s="102"/>
      <c r="THE275" s="102"/>
      <c r="THF275" s="102"/>
      <c r="THG275" s="102"/>
      <c r="THH275" s="102"/>
      <c r="THI275" s="102"/>
      <c r="THJ275" s="102"/>
      <c r="THK275" s="102"/>
      <c r="THL275" s="102"/>
      <c r="THM275" s="102"/>
      <c r="THN275" s="102"/>
      <c r="THO275" s="102"/>
      <c r="THP275" s="102"/>
      <c r="THQ275" s="102"/>
      <c r="THR275" s="102"/>
      <c r="THS275" s="102"/>
      <c r="THT275" s="102"/>
      <c r="THU275" s="102"/>
      <c r="THV275" s="102"/>
      <c r="THW275" s="102"/>
      <c r="THX275" s="102"/>
      <c r="THY275" s="102"/>
      <c r="THZ275" s="102"/>
      <c r="TIA275" s="102"/>
      <c r="TIB275" s="102"/>
      <c r="TIC275" s="102"/>
      <c r="TID275" s="102"/>
      <c r="TIE275" s="102"/>
      <c r="TIF275" s="102"/>
      <c r="TIG275" s="102"/>
      <c r="TIH275" s="102"/>
      <c r="TII275" s="102"/>
      <c r="TIJ275" s="102"/>
      <c r="TIK275" s="102"/>
      <c r="TIL275" s="102"/>
      <c r="TIM275" s="102"/>
      <c r="TIN275" s="102"/>
      <c r="TIO275" s="102"/>
      <c r="TIP275" s="102"/>
      <c r="TIQ275" s="102"/>
      <c r="TIR275" s="102"/>
      <c r="TIS275" s="102"/>
      <c r="TIT275" s="102"/>
      <c r="TIU275" s="102"/>
      <c r="TIV275" s="102"/>
      <c r="TIW275" s="102"/>
      <c r="TIX275" s="102"/>
      <c r="TIY275" s="102"/>
      <c r="TIZ275" s="102"/>
      <c r="TJA275" s="102"/>
      <c r="TJB275" s="102"/>
      <c r="TJC275" s="102"/>
      <c r="TJD275" s="102"/>
      <c r="TJE275" s="102"/>
      <c r="TJF275" s="102"/>
      <c r="TJG275" s="102"/>
      <c r="TJH275" s="102"/>
      <c r="TJI275" s="102"/>
      <c r="TJJ275" s="102"/>
      <c r="TJK275" s="102"/>
      <c r="TJL275" s="102"/>
      <c r="TJM275" s="102"/>
      <c r="TJN275" s="102"/>
      <c r="TJO275" s="102"/>
      <c r="TJP275" s="102"/>
      <c r="TJQ275" s="102"/>
      <c r="TJR275" s="102"/>
      <c r="TJS275" s="102"/>
      <c r="TJT275" s="102"/>
      <c r="TJU275" s="102"/>
      <c r="TJV275" s="102"/>
      <c r="TJW275" s="102"/>
      <c r="TJX275" s="102"/>
      <c r="TJY275" s="102"/>
      <c r="TJZ275" s="102"/>
      <c r="TKA275" s="102"/>
      <c r="TKB275" s="102"/>
      <c r="TKC275" s="102"/>
      <c r="TKD275" s="102"/>
      <c r="TKE275" s="102"/>
      <c r="TKF275" s="102"/>
      <c r="TKG275" s="102"/>
      <c r="TKH275" s="102"/>
      <c r="TKI275" s="102"/>
      <c r="TKJ275" s="102"/>
      <c r="TKK275" s="102"/>
      <c r="TKL275" s="102"/>
      <c r="TKM275" s="102"/>
      <c r="TKN275" s="102"/>
      <c r="TKO275" s="102"/>
      <c r="TKP275" s="102"/>
      <c r="TKQ275" s="102"/>
      <c r="TKR275" s="102"/>
      <c r="TKS275" s="102"/>
      <c r="TKT275" s="102"/>
      <c r="TKU275" s="102"/>
      <c r="TKV275" s="102"/>
      <c r="TKW275" s="102"/>
      <c r="TKX275" s="102"/>
      <c r="TKY275" s="102"/>
      <c r="TKZ275" s="102"/>
      <c r="TLA275" s="102"/>
      <c r="TLB275" s="102"/>
      <c r="TLC275" s="102"/>
      <c r="TLD275" s="102"/>
      <c r="TLE275" s="102"/>
      <c r="TLF275" s="102"/>
      <c r="TLG275" s="102"/>
      <c r="TLH275" s="102"/>
      <c r="TLI275" s="102"/>
      <c r="TLJ275" s="102"/>
      <c r="TLK275" s="102"/>
      <c r="TLL275" s="102"/>
      <c r="TLM275" s="102"/>
      <c r="TLN275" s="102"/>
      <c r="TLO275" s="102"/>
      <c r="TLP275" s="102"/>
      <c r="TLQ275" s="102"/>
      <c r="TLR275" s="102"/>
      <c r="TLS275" s="102"/>
      <c r="TLT275" s="102"/>
      <c r="TLU275" s="102"/>
      <c r="TLV275" s="102"/>
      <c r="TLW275" s="102"/>
      <c r="TLX275" s="102"/>
      <c r="TLY275" s="102"/>
      <c r="TLZ275" s="102"/>
      <c r="TMA275" s="102"/>
      <c r="TMB275" s="102"/>
      <c r="TMC275" s="102"/>
      <c r="TMD275" s="102"/>
      <c r="TME275" s="102"/>
      <c r="TMF275" s="102"/>
      <c r="TMG275" s="102"/>
      <c r="TMH275" s="102"/>
      <c r="TMI275" s="102"/>
      <c r="TMJ275" s="102"/>
      <c r="TMK275" s="102"/>
      <c r="TML275" s="102"/>
      <c r="TMM275" s="102"/>
      <c r="TMN275" s="102"/>
      <c r="TMO275" s="102"/>
      <c r="TMP275" s="102"/>
      <c r="TMQ275" s="102"/>
      <c r="TMR275" s="102"/>
      <c r="TMS275" s="102"/>
      <c r="TMT275" s="102"/>
      <c r="TMU275" s="102"/>
      <c r="TMV275" s="102"/>
      <c r="TMW275" s="102"/>
      <c r="TMX275" s="102"/>
      <c r="TMY275" s="102"/>
      <c r="TMZ275" s="102"/>
      <c r="TNA275" s="102"/>
      <c r="TNB275" s="102"/>
      <c r="TNC275" s="102"/>
      <c r="TND275" s="102"/>
      <c r="TNE275" s="102"/>
      <c r="TNF275" s="102"/>
      <c r="TNG275" s="102"/>
      <c r="TNH275" s="102"/>
      <c r="TNI275" s="102"/>
      <c r="TNJ275" s="102"/>
      <c r="TNK275" s="102"/>
      <c r="TNL275" s="102"/>
      <c r="TNM275" s="102"/>
      <c r="TNN275" s="102"/>
      <c r="TNO275" s="102"/>
      <c r="TNP275" s="102"/>
      <c r="TNQ275" s="102"/>
      <c r="TNR275" s="102"/>
      <c r="TNS275" s="102"/>
      <c r="TNT275" s="102"/>
      <c r="TNU275" s="102"/>
      <c r="TNV275" s="102"/>
      <c r="TNW275" s="102"/>
      <c r="TNX275" s="102"/>
      <c r="TNY275" s="102"/>
      <c r="TNZ275" s="102"/>
      <c r="TOA275" s="102"/>
      <c r="TOB275" s="102"/>
      <c r="TOC275" s="102"/>
      <c r="TOD275" s="102"/>
      <c r="TOE275" s="102"/>
      <c r="TOF275" s="102"/>
      <c r="TOG275" s="102"/>
      <c r="TOH275" s="102"/>
      <c r="TOI275" s="102"/>
      <c r="TOJ275" s="102"/>
      <c r="TOK275" s="102"/>
      <c r="TOL275" s="102"/>
      <c r="TOM275" s="102"/>
      <c r="TON275" s="102"/>
      <c r="TOO275" s="102"/>
      <c r="TOP275" s="102"/>
      <c r="TOQ275" s="102"/>
      <c r="TOR275" s="102"/>
      <c r="TOS275" s="102"/>
      <c r="TOT275" s="102"/>
      <c r="TOU275" s="102"/>
      <c r="TOV275" s="102"/>
      <c r="TOW275" s="102"/>
      <c r="TOX275" s="102"/>
      <c r="TOY275" s="102"/>
      <c r="TOZ275" s="102"/>
      <c r="TPA275" s="102"/>
      <c r="TPB275" s="102"/>
      <c r="TPC275" s="102"/>
      <c r="TPD275" s="102"/>
      <c r="TPE275" s="102"/>
      <c r="TPF275" s="102"/>
      <c r="TPG275" s="102"/>
      <c r="TPH275" s="102"/>
      <c r="TPI275" s="102"/>
      <c r="TPJ275" s="102"/>
      <c r="TPK275" s="102"/>
      <c r="TPL275" s="102"/>
      <c r="TPM275" s="102"/>
      <c r="TPN275" s="102"/>
      <c r="TPO275" s="102"/>
      <c r="TPP275" s="102"/>
      <c r="TPQ275" s="102"/>
      <c r="TPR275" s="102"/>
      <c r="TPS275" s="102"/>
      <c r="TPT275" s="102"/>
      <c r="TPU275" s="102"/>
      <c r="TPV275" s="102"/>
      <c r="TPW275" s="102"/>
      <c r="TPX275" s="102"/>
      <c r="TPY275" s="102"/>
      <c r="TPZ275" s="102"/>
      <c r="TQA275" s="102"/>
      <c r="TQB275" s="102"/>
      <c r="TQC275" s="102"/>
      <c r="TQD275" s="102"/>
      <c r="TQE275" s="102"/>
      <c r="TQF275" s="102"/>
      <c r="TQG275" s="102"/>
      <c r="TQH275" s="102"/>
      <c r="TQI275" s="102"/>
      <c r="TQJ275" s="102"/>
      <c r="TQK275" s="102"/>
      <c r="TQL275" s="102"/>
      <c r="TQM275" s="102"/>
      <c r="TQN275" s="102"/>
      <c r="TQO275" s="102"/>
      <c r="TQP275" s="102"/>
      <c r="TQQ275" s="102"/>
      <c r="TQR275" s="102"/>
      <c r="TQS275" s="102"/>
      <c r="TQT275" s="102"/>
      <c r="TQU275" s="102"/>
      <c r="TQV275" s="102"/>
      <c r="TQW275" s="102"/>
      <c r="TQX275" s="102"/>
      <c r="TQY275" s="102"/>
      <c r="TQZ275" s="102"/>
      <c r="TRA275" s="102"/>
      <c r="TRB275" s="102"/>
      <c r="TRC275" s="102"/>
      <c r="TRD275" s="102"/>
      <c r="TRE275" s="102"/>
      <c r="TRF275" s="102"/>
      <c r="TRG275" s="102"/>
      <c r="TRH275" s="102"/>
      <c r="TRI275" s="102"/>
      <c r="TRJ275" s="102"/>
      <c r="TRK275" s="102"/>
      <c r="TRL275" s="102"/>
      <c r="TRM275" s="102"/>
      <c r="TRN275" s="102"/>
      <c r="TRO275" s="102"/>
      <c r="TRP275" s="102"/>
      <c r="TRQ275" s="102"/>
      <c r="TRR275" s="102"/>
      <c r="TRS275" s="102"/>
      <c r="TRT275" s="102"/>
      <c r="TRU275" s="102"/>
      <c r="TRV275" s="102"/>
      <c r="TRW275" s="102"/>
      <c r="TRX275" s="102"/>
      <c r="TRY275" s="102"/>
      <c r="TRZ275" s="102"/>
      <c r="TSA275" s="102"/>
      <c r="TSB275" s="102"/>
      <c r="TSC275" s="102"/>
      <c r="TSD275" s="102"/>
      <c r="TSE275" s="102"/>
      <c r="TSF275" s="102"/>
      <c r="TSG275" s="102"/>
      <c r="TSH275" s="102"/>
      <c r="TSI275" s="102"/>
      <c r="TSJ275" s="102"/>
      <c r="TSK275" s="102"/>
      <c r="TSL275" s="102"/>
      <c r="TSM275" s="102"/>
      <c r="TSN275" s="102"/>
      <c r="TSO275" s="102"/>
      <c r="TSP275" s="102"/>
      <c r="TSQ275" s="102"/>
      <c r="TSR275" s="102"/>
      <c r="TSS275" s="102"/>
      <c r="TST275" s="102"/>
      <c r="TSU275" s="102"/>
      <c r="TSV275" s="102"/>
      <c r="TSW275" s="102"/>
      <c r="TSX275" s="102"/>
      <c r="TSY275" s="102"/>
      <c r="TSZ275" s="102"/>
      <c r="TTA275" s="102"/>
      <c r="TTB275" s="102"/>
      <c r="TTC275" s="102"/>
      <c r="TTD275" s="102"/>
      <c r="TTE275" s="102"/>
      <c r="TTF275" s="102"/>
      <c r="TTG275" s="102"/>
      <c r="TTH275" s="102"/>
      <c r="TTI275" s="102"/>
      <c r="TTJ275" s="102"/>
      <c r="TTK275" s="102"/>
      <c r="TTL275" s="102"/>
      <c r="TTM275" s="102"/>
      <c r="TTN275" s="102"/>
      <c r="TTO275" s="102"/>
      <c r="TTP275" s="102"/>
      <c r="TTQ275" s="102"/>
      <c r="TTR275" s="102"/>
      <c r="TTS275" s="102"/>
      <c r="TTT275" s="102"/>
      <c r="TTU275" s="102"/>
      <c r="TTV275" s="102"/>
      <c r="TTW275" s="102"/>
      <c r="TTX275" s="102"/>
      <c r="TTY275" s="102"/>
      <c r="TTZ275" s="102"/>
      <c r="TUA275" s="102"/>
      <c r="TUB275" s="102"/>
      <c r="TUC275" s="102"/>
      <c r="TUD275" s="102"/>
      <c r="TUE275" s="102"/>
      <c r="TUF275" s="102"/>
      <c r="TUG275" s="102"/>
      <c r="TUH275" s="102"/>
      <c r="TUI275" s="102"/>
      <c r="TUJ275" s="102"/>
      <c r="TUK275" s="102"/>
      <c r="TUL275" s="102"/>
      <c r="TUM275" s="102"/>
      <c r="TUN275" s="102"/>
      <c r="TUO275" s="102"/>
      <c r="TUP275" s="102"/>
      <c r="TUQ275" s="102"/>
      <c r="TUR275" s="102"/>
      <c r="TUS275" s="102"/>
      <c r="TUT275" s="102"/>
      <c r="TUU275" s="102"/>
      <c r="TUV275" s="102"/>
      <c r="TUW275" s="102"/>
      <c r="TUX275" s="102"/>
      <c r="TUY275" s="102"/>
      <c r="TUZ275" s="102"/>
      <c r="TVA275" s="102"/>
      <c r="TVB275" s="102"/>
      <c r="TVC275" s="102"/>
      <c r="TVD275" s="102"/>
      <c r="TVE275" s="102"/>
      <c r="TVF275" s="102"/>
      <c r="TVG275" s="102"/>
      <c r="TVH275" s="102"/>
      <c r="TVI275" s="102"/>
      <c r="TVJ275" s="102"/>
      <c r="TVK275" s="102"/>
      <c r="TVL275" s="102"/>
      <c r="TVM275" s="102"/>
      <c r="TVN275" s="102"/>
      <c r="TVO275" s="102"/>
      <c r="TVP275" s="102"/>
      <c r="TVQ275" s="102"/>
      <c r="TVR275" s="102"/>
      <c r="TVS275" s="102"/>
      <c r="TVT275" s="102"/>
      <c r="TVU275" s="102"/>
      <c r="TVV275" s="102"/>
      <c r="TVW275" s="102"/>
      <c r="TVX275" s="102"/>
      <c r="TVY275" s="102"/>
      <c r="TVZ275" s="102"/>
      <c r="TWA275" s="102"/>
      <c r="TWB275" s="102"/>
      <c r="TWC275" s="102"/>
      <c r="TWD275" s="102"/>
      <c r="TWE275" s="102"/>
      <c r="TWF275" s="102"/>
      <c r="TWG275" s="102"/>
      <c r="TWH275" s="102"/>
      <c r="TWI275" s="102"/>
      <c r="TWJ275" s="102"/>
      <c r="TWK275" s="102"/>
      <c r="TWL275" s="102"/>
      <c r="TWM275" s="102"/>
      <c r="TWN275" s="102"/>
      <c r="TWO275" s="102"/>
      <c r="TWP275" s="102"/>
      <c r="TWQ275" s="102"/>
      <c r="TWR275" s="102"/>
      <c r="TWS275" s="102"/>
      <c r="TWT275" s="102"/>
      <c r="TWU275" s="102"/>
      <c r="TWV275" s="102"/>
      <c r="TWW275" s="102"/>
      <c r="TWX275" s="102"/>
      <c r="TWY275" s="102"/>
      <c r="TWZ275" s="102"/>
      <c r="TXA275" s="102"/>
      <c r="TXB275" s="102"/>
      <c r="TXC275" s="102"/>
      <c r="TXD275" s="102"/>
      <c r="TXE275" s="102"/>
      <c r="TXF275" s="102"/>
      <c r="TXG275" s="102"/>
      <c r="TXH275" s="102"/>
      <c r="TXI275" s="102"/>
      <c r="TXJ275" s="102"/>
      <c r="TXK275" s="102"/>
      <c r="TXL275" s="102"/>
      <c r="TXM275" s="102"/>
      <c r="TXN275" s="102"/>
      <c r="TXO275" s="102"/>
      <c r="TXP275" s="102"/>
      <c r="TXQ275" s="102"/>
      <c r="TXR275" s="102"/>
      <c r="TXS275" s="102"/>
      <c r="TXT275" s="102"/>
      <c r="TXU275" s="102"/>
      <c r="TXV275" s="102"/>
      <c r="TXW275" s="102"/>
      <c r="TXX275" s="102"/>
      <c r="TXY275" s="102"/>
      <c r="TXZ275" s="102"/>
      <c r="TYA275" s="102"/>
      <c r="TYB275" s="102"/>
      <c r="TYC275" s="102"/>
      <c r="TYD275" s="102"/>
      <c r="TYE275" s="102"/>
      <c r="TYF275" s="102"/>
      <c r="TYG275" s="102"/>
      <c r="TYH275" s="102"/>
      <c r="TYI275" s="102"/>
      <c r="TYJ275" s="102"/>
      <c r="TYK275" s="102"/>
      <c r="TYL275" s="102"/>
      <c r="TYM275" s="102"/>
      <c r="TYN275" s="102"/>
      <c r="TYO275" s="102"/>
      <c r="TYP275" s="102"/>
      <c r="TYQ275" s="102"/>
      <c r="TYR275" s="102"/>
      <c r="TYS275" s="102"/>
      <c r="TYT275" s="102"/>
      <c r="TYU275" s="102"/>
      <c r="TYV275" s="102"/>
      <c r="TYW275" s="102"/>
      <c r="TYX275" s="102"/>
      <c r="TYY275" s="102"/>
      <c r="TYZ275" s="102"/>
      <c r="TZA275" s="102"/>
      <c r="TZB275" s="102"/>
      <c r="TZC275" s="102"/>
      <c r="TZD275" s="102"/>
      <c r="TZE275" s="102"/>
      <c r="TZF275" s="102"/>
      <c r="TZG275" s="102"/>
      <c r="TZH275" s="102"/>
      <c r="TZI275" s="102"/>
      <c r="TZJ275" s="102"/>
      <c r="TZK275" s="102"/>
      <c r="TZL275" s="102"/>
      <c r="TZM275" s="102"/>
      <c r="TZN275" s="102"/>
      <c r="TZO275" s="102"/>
      <c r="TZP275" s="102"/>
      <c r="TZQ275" s="102"/>
      <c r="TZR275" s="102"/>
      <c r="TZS275" s="102"/>
      <c r="TZT275" s="102"/>
      <c r="TZU275" s="102"/>
      <c r="TZV275" s="102"/>
      <c r="TZW275" s="102"/>
      <c r="TZX275" s="102"/>
      <c r="TZY275" s="102"/>
      <c r="TZZ275" s="102"/>
      <c r="UAA275" s="102"/>
      <c r="UAB275" s="102"/>
      <c r="UAC275" s="102"/>
      <c r="UAD275" s="102"/>
      <c r="UAE275" s="102"/>
      <c r="UAF275" s="102"/>
      <c r="UAG275" s="102"/>
      <c r="UAH275" s="102"/>
      <c r="UAI275" s="102"/>
      <c r="UAJ275" s="102"/>
      <c r="UAK275" s="102"/>
      <c r="UAL275" s="102"/>
      <c r="UAM275" s="102"/>
      <c r="UAN275" s="102"/>
      <c r="UAO275" s="102"/>
      <c r="UAP275" s="102"/>
      <c r="UAQ275" s="102"/>
      <c r="UAR275" s="102"/>
      <c r="UAS275" s="102"/>
      <c r="UAT275" s="102"/>
      <c r="UAU275" s="102"/>
      <c r="UAV275" s="102"/>
      <c r="UAW275" s="102"/>
      <c r="UAX275" s="102"/>
      <c r="UAY275" s="102"/>
      <c r="UAZ275" s="102"/>
      <c r="UBA275" s="102"/>
      <c r="UBB275" s="102"/>
      <c r="UBC275" s="102"/>
      <c r="UBD275" s="102"/>
      <c r="UBE275" s="102"/>
      <c r="UBF275" s="102"/>
      <c r="UBG275" s="102"/>
      <c r="UBH275" s="102"/>
      <c r="UBI275" s="102"/>
      <c r="UBJ275" s="102"/>
      <c r="UBK275" s="102"/>
      <c r="UBL275" s="102"/>
      <c r="UBM275" s="102"/>
      <c r="UBN275" s="102"/>
      <c r="UBO275" s="102"/>
      <c r="UBP275" s="102"/>
      <c r="UBQ275" s="102"/>
      <c r="UBR275" s="102"/>
      <c r="UBS275" s="102"/>
      <c r="UBT275" s="102"/>
      <c r="UBU275" s="102"/>
      <c r="UBV275" s="102"/>
      <c r="UBW275" s="102"/>
      <c r="UBX275" s="102"/>
      <c r="UBY275" s="102"/>
      <c r="UBZ275" s="102"/>
      <c r="UCA275" s="102"/>
      <c r="UCB275" s="102"/>
      <c r="UCC275" s="102"/>
      <c r="UCD275" s="102"/>
      <c r="UCE275" s="102"/>
      <c r="UCF275" s="102"/>
      <c r="UCG275" s="102"/>
      <c r="UCH275" s="102"/>
      <c r="UCI275" s="102"/>
      <c r="UCJ275" s="102"/>
      <c r="UCK275" s="102"/>
      <c r="UCL275" s="102"/>
      <c r="UCM275" s="102"/>
      <c r="UCN275" s="102"/>
      <c r="UCO275" s="102"/>
      <c r="UCP275" s="102"/>
      <c r="UCQ275" s="102"/>
      <c r="UCR275" s="102"/>
      <c r="UCS275" s="102"/>
      <c r="UCT275" s="102"/>
      <c r="UCU275" s="102"/>
      <c r="UCV275" s="102"/>
      <c r="UCW275" s="102"/>
      <c r="UCX275" s="102"/>
      <c r="UCY275" s="102"/>
      <c r="UCZ275" s="102"/>
      <c r="UDA275" s="102"/>
      <c r="UDB275" s="102"/>
      <c r="UDC275" s="102"/>
      <c r="UDD275" s="102"/>
      <c r="UDE275" s="102"/>
      <c r="UDF275" s="102"/>
      <c r="UDG275" s="102"/>
      <c r="UDH275" s="102"/>
      <c r="UDI275" s="102"/>
      <c r="UDJ275" s="102"/>
      <c r="UDK275" s="102"/>
      <c r="UDL275" s="102"/>
      <c r="UDM275" s="102"/>
      <c r="UDN275" s="102"/>
      <c r="UDO275" s="102"/>
      <c r="UDP275" s="102"/>
      <c r="UDQ275" s="102"/>
      <c r="UDR275" s="102"/>
      <c r="UDS275" s="102"/>
      <c r="UDT275" s="102"/>
      <c r="UDU275" s="102"/>
      <c r="UDV275" s="102"/>
      <c r="UDW275" s="102"/>
      <c r="UDX275" s="102"/>
      <c r="UDY275" s="102"/>
      <c r="UDZ275" s="102"/>
      <c r="UEA275" s="102"/>
      <c r="UEB275" s="102"/>
      <c r="UEC275" s="102"/>
      <c r="UED275" s="102"/>
      <c r="UEE275" s="102"/>
      <c r="UEF275" s="102"/>
      <c r="UEG275" s="102"/>
      <c r="UEH275" s="102"/>
      <c r="UEI275" s="102"/>
      <c r="UEJ275" s="102"/>
      <c r="UEK275" s="102"/>
      <c r="UEL275" s="102"/>
      <c r="UEM275" s="102"/>
      <c r="UEN275" s="102"/>
      <c r="UEO275" s="102"/>
      <c r="UEP275" s="102"/>
      <c r="UEQ275" s="102"/>
      <c r="UER275" s="102"/>
      <c r="UES275" s="102"/>
      <c r="UET275" s="102"/>
      <c r="UEU275" s="102"/>
      <c r="UEV275" s="102"/>
      <c r="UEW275" s="102"/>
      <c r="UEX275" s="102"/>
      <c r="UEY275" s="102"/>
      <c r="UEZ275" s="102"/>
      <c r="UFA275" s="102"/>
      <c r="UFB275" s="102"/>
      <c r="UFC275" s="102"/>
      <c r="UFD275" s="102"/>
      <c r="UFE275" s="102"/>
      <c r="UFF275" s="102"/>
      <c r="UFG275" s="102"/>
      <c r="UFH275" s="102"/>
      <c r="UFI275" s="102"/>
      <c r="UFJ275" s="102"/>
      <c r="UFK275" s="102"/>
      <c r="UFL275" s="102"/>
      <c r="UFM275" s="102"/>
      <c r="UFN275" s="102"/>
      <c r="UFO275" s="102"/>
      <c r="UFP275" s="102"/>
      <c r="UFQ275" s="102"/>
      <c r="UFR275" s="102"/>
      <c r="UFS275" s="102"/>
      <c r="UFT275" s="102"/>
      <c r="UFU275" s="102"/>
      <c r="UFV275" s="102"/>
      <c r="UFW275" s="102"/>
      <c r="UFX275" s="102"/>
      <c r="UFY275" s="102"/>
      <c r="UFZ275" s="102"/>
      <c r="UGA275" s="102"/>
      <c r="UGB275" s="102"/>
      <c r="UGC275" s="102"/>
      <c r="UGD275" s="102"/>
      <c r="UGE275" s="102"/>
      <c r="UGF275" s="102"/>
      <c r="UGG275" s="102"/>
      <c r="UGH275" s="102"/>
      <c r="UGI275" s="102"/>
      <c r="UGJ275" s="102"/>
      <c r="UGK275" s="102"/>
      <c r="UGL275" s="102"/>
      <c r="UGM275" s="102"/>
      <c r="UGN275" s="102"/>
      <c r="UGO275" s="102"/>
      <c r="UGP275" s="102"/>
      <c r="UGQ275" s="102"/>
      <c r="UGR275" s="102"/>
      <c r="UGS275" s="102"/>
      <c r="UGT275" s="102"/>
      <c r="UGU275" s="102"/>
      <c r="UGV275" s="102"/>
      <c r="UGW275" s="102"/>
      <c r="UGX275" s="102"/>
      <c r="UGY275" s="102"/>
      <c r="UGZ275" s="102"/>
      <c r="UHA275" s="102"/>
      <c r="UHB275" s="102"/>
      <c r="UHC275" s="102"/>
      <c r="UHD275" s="102"/>
      <c r="UHE275" s="102"/>
      <c r="UHF275" s="102"/>
      <c r="UHG275" s="102"/>
      <c r="UHH275" s="102"/>
      <c r="UHI275" s="102"/>
      <c r="UHJ275" s="102"/>
      <c r="UHK275" s="102"/>
      <c r="UHL275" s="102"/>
      <c r="UHM275" s="102"/>
      <c r="UHN275" s="102"/>
      <c r="UHO275" s="102"/>
      <c r="UHP275" s="102"/>
      <c r="UHQ275" s="102"/>
      <c r="UHR275" s="102"/>
      <c r="UHS275" s="102"/>
      <c r="UHT275" s="102"/>
      <c r="UHU275" s="102"/>
      <c r="UHV275" s="102"/>
      <c r="UHW275" s="102"/>
      <c r="UHX275" s="102"/>
      <c r="UHY275" s="102"/>
      <c r="UHZ275" s="102"/>
      <c r="UIA275" s="102"/>
      <c r="UIB275" s="102"/>
      <c r="UIC275" s="102"/>
      <c r="UID275" s="102"/>
      <c r="UIE275" s="102"/>
      <c r="UIF275" s="102"/>
      <c r="UIG275" s="102"/>
      <c r="UIH275" s="102"/>
      <c r="UII275" s="102"/>
      <c r="UIJ275" s="102"/>
      <c r="UIK275" s="102"/>
      <c r="UIL275" s="102"/>
      <c r="UIM275" s="102"/>
      <c r="UIN275" s="102"/>
      <c r="UIO275" s="102"/>
      <c r="UIP275" s="102"/>
      <c r="UIQ275" s="102"/>
      <c r="UIR275" s="102"/>
      <c r="UIS275" s="102"/>
      <c r="UIT275" s="102"/>
      <c r="UIU275" s="102"/>
      <c r="UIV275" s="102"/>
      <c r="UIW275" s="102"/>
      <c r="UIX275" s="102"/>
      <c r="UIY275" s="102"/>
      <c r="UIZ275" s="102"/>
      <c r="UJA275" s="102"/>
      <c r="UJB275" s="102"/>
      <c r="UJC275" s="102"/>
      <c r="UJD275" s="102"/>
      <c r="UJE275" s="102"/>
      <c r="UJF275" s="102"/>
      <c r="UJG275" s="102"/>
      <c r="UJH275" s="102"/>
      <c r="UJI275" s="102"/>
      <c r="UJJ275" s="102"/>
      <c r="UJK275" s="102"/>
      <c r="UJL275" s="102"/>
      <c r="UJM275" s="102"/>
      <c r="UJN275" s="102"/>
      <c r="UJO275" s="102"/>
      <c r="UJP275" s="102"/>
      <c r="UJQ275" s="102"/>
      <c r="UJR275" s="102"/>
      <c r="UJS275" s="102"/>
      <c r="UJT275" s="102"/>
      <c r="UJU275" s="102"/>
      <c r="UJV275" s="102"/>
      <c r="UJW275" s="102"/>
      <c r="UJX275" s="102"/>
      <c r="UJY275" s="102"/>
      <c r="UJZ275" s="102"/>
      <c r="UKA275" s="102"/>
      <c r="UKB275" s="102"/>
      <c r="UKC275" s="102"/>
      <c r="UKD275" s="102"/>
      <c r="UKE275" s="102"/>
      <c r="UKF275" s="102"/>
      <c r="UKG275" s="102"/>
      <c r="UKH275" s="102"/>
      <c r="UKI275" s="102"/>
      <c r="UKJ275" s="102"/>
      <c r="UKK275" s="102"/>
      <c r="UKL275" s="102"/>
      <c r="UKM275" s="102"/>
      <c r="UKN275" s="102"/>
      <c r="UKO275" s="102"/>
      <c r="UKP275" s="102"/>
      <c r="UKQ275" s="102"/>
      <c r="UKR275" s="102"/>
      <c r="UKS275" s="102"/>
      <c r="UKT275" s="102"/>
      <c r="UKU275" s="102"/>
      <c r="UKV275" s="102"/>
      <c r="UKW275" s="102"/>
      <c r="UKX275" s="102"/>
      <c r="UKY275" s="102"/>
      <c r="UKZ275" s="102"/>
      <c r="ULA275" s="102"/>
      <c r="ULB275" s="102"/>
      <c r="ULC275" s="102"/>
      <c r="ULD275" s="102"/>
      <c r="ULE275" s="102"/>
      <c r="ULF275" s="102"/>
      <c r="ULG275" s="102"/>
      <c r="ULH275" s="102"/>
      <c r="ULI275" s="102"/>
      <c r="ULJ275" s="102"/>
      <c r="ULK275" s="102"/>
      <c r="ULL275" s="102"/>
      <c r="ULM275" s="102"/>
      <c r="ULN275" s="102"/>
      <c r="ULO275" s="102"/>
      <c r="ULP275" s="102"/>
      <c r="ULQ275" s="102"/>
      <c r="ULR275" s="102"/>
      <c r="ULS275" s="102"/>
      <c r="ULT275" s="102"/>
      <c r="ULU275" s="102"/>
      <c r="ULV275" s="102"/>
      <c r="ULW275" s="102"/>
      <c r="ULX275" s="102"/>
      <c r="ULY275" s="102"/>
      <c r="ULZ275" s="102"/>
      <c r="UMA275" s="102"/>
      <c r="UMB275" s="102"/>
      <c r="UMC275" s="102"/>
      <c r="UMD275" s="102"/>
      <c r="UME275" s="102"/>
      <c r="UMF275" s="102"/>
      <c r="UMG275" s="102"/>
      <c r="UMH275" s="102"/>
      <c r="UMI275" s="102"/>
      <c r="UMJ275" s="102"/>
      <c r="UMK275" s="102"/>
      <c r="UML275" s="102"/>
      <c r="UMM275" s="102"/>
      <c r="UMN275" s="102"/>
      <c r="UMO275" s="102"/>
      <c r="UMP275" s="102"/>
      <c r="UMQ275" s="102"/>
      <c r="UMR275" s="102"/>
      <c r="UMS275" s="102"/>
      <c r="UMT275" s="102"/>
      <c r="UMU275" s="102"/>
      <c r="UMV275" s="102"/>
      <c r="UMW275" s="102"/>
      <c r="UMX275" s="102"/>
      <c r="UMY275" s="102"/>
      <c r="UMZ275" s="102"/>
      <c r="UNA275" s="102"/>
      <c r="UNB275" s="102"/>
      <c r="UNC275" s="102"/>
      <c r="UND275" s="102"/>
      <c r="UNE275" s="102"/>
      <c r="UNF275" s="102"/>
      <c r="UNG275" s="102"/>
      <c r="UNH275" s="102"/>
      <c r="UNI275" s="102"/>
      <c r="UNJ275" s="102"/>
      <c r="UNK275" s="102"/>
      <c r="UNL275" s="102"/>
      <c r="UNM275" s="102"/>
      <c r="UNN275" s="102"/>
      <c r="UNO275" s="102"/>
      <c r="UNP275" s="102"/>
      <c r="UNQ275" s="102"/>
      <c r="UNR275" s="102"/>
      <c r="UNS275" s="102"/>
      <c r="UNT275" s="102"/>
      <c r="UNU275" s="102"/>
      <c r="UNV275" s="102"/>
      <c r="UNW275" s="102"/>
      <c r="UNX275" s="102"/>
      <c r="UNY275" s="102"/>
      <c r="UNZ275" s="102"/>
      <c r="UOA275" s="102"/>
      <c r="UOB275" s="102"/>
      <c r="UOC275" s="102"/>
      <c r="UOD275" s="102"/>
      <c r="UOE275" s="102"/>
      <c r="UOF275" s="102"/>
      <c r="UOG275" s="102"/>
      <c r="UOH275" s="102"/>
      <c r="UOI275" s="102"/>
      <c r="UOJ275" s="102"/>
      <c r="UOK275" s="102"/>
      <c r="UOL275" s="102"/>
      <c r="UOM275" s="102"/>
      <c r="UON275" s="102"/>
      <c r="UOO275" s="102"/>
      <c r="UOP275" s="102"/>
      <c r="UOQ275" s="102"/>
      <c r="UOR275" s="102"/>
      <c r="UOS275" s="102"/>
      <c r="UOT275" s="102"/>
      <c r="UOU275" s="102"/>
      <c r="UOV275" s="102"/>
      <c r="UOW275" s="102"/>
      <c r="UOX275" s="102"/>
      <c r="UOY275" s="102"/>
      <c r="UOZ275" s="102"/>
      <c r="UPA275" s="102"/>
      <c r="UPB275" s="102"/>
      <c r="UPC275" s="102"/>
      <c r="UPD275" s="102"/>
      <c r="UPE275" s="102"/>
      <c r="UPF275" s="102"/>
      <c r="UPG275" s="102"/>
      <c r="UPH275" s="102"/>
      <c r="UPI275" s="102"/>
      <c r="UPJ275" s="102"/>
      <c r="UPK275" s="102"/>
      <c r="UPL275" s="102"/>
      <c r="UPM275" s="102"/>
      <c r="UPN275" s="102"/>
      <c r="UPO275" s="102"/>
      <c r="UPP275" s="102"/>
      <c r="UPQ275" s="102"/>
      <c r="UPR275" s="102"/>
      <c r="UPS275" s="102"/>
      <c r="UPT275" s="102"/>
      <c r="UPU275" s="102"/>
      <c r="UPV275" s="102"/>
      <c r="UPW275" s="102"/>
      <c r="UPX275" s="102"/>
      <c r="UPY275" s="102"/>
      <c r="UPZ275" s="102"/>
      <c r="UQA275" s="102"/>
      <c r="UQB275" s="102"/>
      <c r="UQC275" s="102"/>
      <c r="UQD275" s="102"/>
      <c r="UQE275" s="102"/>
      <c r="UQF275" s="102"/>
      <c r="UQG275" s="102"/>
      <c r="UQH275" s="102"/>
      <c r="UQI275" s="102"/>
      <c r="UQJ275" s="102"/>
      <c r="UQK275" s="102"/>
      <c r="UQL275" s="102"/>
      <c r="UQM275" s="102"/>
      <c r="UQN275" s="102"/>
      <c r="UQO275" s="102"/>
      <c r="UQP275" s="102"/>
      <c r="UQQ275" s="102"/>
      <c r="UQR275" s="102"/>
      <c r="UQS275" s="102"/>
      <c r="UQT275" s="102"/>
      <c r="UQU275" s="102"/>
      <c r="UQV275" s="102"/>
      <c r="UQW275" s="102"/>
      <c r="UQX275" s="102"/>
      <c r="UQY275" s="102"/>
      <c r="UQZ275" s="102"/>
      <c r="URA275" s="102"/>
      <c r="URB275" s="102"/>
      <c r="URC275" s="102"/>
      <c r="URD275" s="102"/>
      <c r="URE275" s="102"/>
      <c r="URF275" s="102"/>
      <c r="URG275" s="102"/>
      <c r="URH275" s="102"/>
      <c r="URI275" s="102"/>
      <c r="URJ275" s="102"/>
      <c r="URK275" s="102"/>
      <c r="URL275" s="102"/>
      <c r="URM275" s="102"/>
      <c r="URN275" s="102"/>
      <c r="URO275" s="102"/>
      <c r="URP275" s="102"/>
      <c r="URQ275" s="102"/>
      <c r="URR275" s="102"/>
      <c r="URS275" s="102"/>
      <c r="URT275" s="102"/>
      <c r="URU275" s="102"/>
      <c r="URV275" s="102"/>
      <c r="URW275" s="102"/>
      <c r="URX275" s="102"/>
      <c r="URY275" s="102"/>
      <c r="URZ275" s="102"/>
      <c r="USA275" s="102"/>
      <c r="USB275" s="102"/>
      <c r="USC275" s="102"/>
      <c r="USD275" s="102"/>
      <c r="USE275" s="102"/>
      <c r="USF275" s="102"/>
      <c r="USG275" s="102"/>
      <c r="USH275" s="102"/>
      <c r="USI275" s="102"/>
      <c r="USJ275" s="102"/>
      <c r="USK275" s="102"/>
      <c r="USL275" s="102"/>
      <c r="USM275" s="102"/>
      <c r="USN275" s="102"/>
      <c r="USO275" s="102"/>
      <c r="USP275" s="102"/>
      <c r="USQ275" s="102"/>
      <c r="USR275" s="102"/>
      <c r="USS275" s="102"/>
      <c r="UST275" s="102"/>
      <c r="USU275" s="102"/>
      <c r="USV275" s="102"/>
      <c r="USW275" s="102"/>
      <c r="USX275" s="102"/>
      <c r="USY275" s="102"/>
      <c r="USZ275" s="102"/>
      <c r="UTA275" s="102"/>
      <c r="UTB275" s="102"/>
      <c r="UTC275" s="102"/>
      <c r="UTD275" s="102"/>
      <c r="UTE275" s="102"/>
      <c r="UTF275" s="102"/>
      <c r="UTG275" s="102"/>
      <c r="UTH275" s="102"/>
      <c r="UTI275" s="102"/>
      <c r="UTJ275" s="102"/>
      <c r="UTK275" s="102"/>
      <c r="UTL275" s="102"/>
      <c r="UTM275" s="102"/>
      <c r="UTN275" s="102"/>
      <c r="UTO275" s="102"/>
      <c r="UTP275" s="102"/>
      <c r="UTQ275" s="102"/>
      <c r="UTR275" s="102"/>
      <c r="UTS275" s="102"/>
      <c r="UTT275" s="102"/>
      <c r="UTU275" s="102"/>
      <c r="UTV275" s="102"/>
      <c r="UTW275" s="102"/>
      <c r="UTX275" s="102"/>
      <c r="UTY275" s="102"/>
      <c r="UTZ275" s="102"/>
      <c r="UUA275" s="102"/>
      <c r="UUB275" s="102"/>
      <c r="UUC275" s="102"/>
      <c r="UUD275" s="102"/>
      <c r="UUE275" s="102"/>
      <c r="UUF275" s="102"/>
      <c r="UUG275" s="102"/>
      <c r="UUH275" s="102"/>
      <c r="UUI275" s="102"/>
      <c r="UUJ275" s="102"/>
      <c r="UUK275" s="102"/>
      <c r="UUL275" s="102"/>
      <c r="UUM275" s="102"/>
      <c r="UUN275" s="102"/>
      <c r="UUO275" s="102"/>
      <c r="UUP275" s="102"/>
      <c r="UUQ275" s="102"/>
      <c r="UUR275" s="102"/>
      <c r="UUS275" s="102"/>
      <c r="UUT275" s="102"/>
      <c r="UUU275" s="102"/>
      <c r="UUV275" s="102"/>
      <c r="UUW275" s="102"/>
      <c r="UUX275" s="102"/>
      <c r="UUY275" s="102"/>
      <c r="UUZ275" s="102"/>
      <c r="UVA275" s="102"/>
      <c r="UVB275" s="102"/>
      <c r="UVC275" s="102"/>
      <c r="UVD275" s="102"/>
      <c r="UVE275" s="102"/>
      <c r="UVF275" s="102"/>
      <c r="UVG275" s="102"/>
      <c r="UVH275" s="102"/>
      <c r="UVI275" s="102"/>
      <c r="UVJ275" s="102"/>
      <c r="UVK275" s="102"/>
      <c r="UVL275" s="102"/>
      <c r="UVM275" s="102"/>
      <c r="UVN275" s="102"/>
      <c r="UVO275" s="102"/>
      <c r="UVP275" s="102"/>
      <c r="UVQ275" s="102"/>
      <c r="UVR275" s="102"/>
      <c r="UVS275" s="102"/>
      <c r="UVT275" s="102"/>
      <c r="UVU275" s="102"/>
      <c r="UVV275" s="102"/>
      <c r="UVW275" s="102"/>
      <c r="UVX275" s="102"/>
      <c r="UVY275" s="102"/>
      <c r="UVZ275" s="102"/>
      <c r="UWA275" s="102"/>
      <c r="UWB275" s="102"/>
      <c r="UWC275" s="102"/>
      <c r="UWD275" s="102"/>
      <c r="UWE275" s="102"/>
      <c r="UWF275" s="102"/>
      <c r="UWG275" s="102"/>
      <c r="UWH275" s="102"/>
      <c r="UWI275" s="102"/>
      <c r="UWJ275" s="102"/>
      <c r="UWK275" s="102"/>
      <c r="UWL275" s="102"/>
      <c r="UWM275" s="102"/>
      <c r="UWN275" s="102"/>
      <c r="UWO275" s="102"/>
      <c r="UWP275" s="102"/>
      <c r="UWQ275" s="102"/>
      <c r="UWR275" s="102"/>
      <c r="UWS275" s="102"/>
      <c r="UWT275" s="102"/>
      <c r="UWU275" s="102"/>
      <c r="UWV275" s="102"/>
      <c r="UWW275" s="102"/>
      <c r="UWX275" s="102"/>
      <c r="UWY275" s="102"/>
      <c r="UWZ275" s="102"/>
      <c r="UXA275" s="102"/>
      <c r="UXB275" s="102"/>
      <c r="UXC275" s="102"/>
      <c r="UXD275" s="102"/>
      <c r="UXE275" s="102"/>
      <c r="UXF275" s="102"/>
      <c r="UXG275" s="102"/>
      <c r="UXH275" s="102"/>
      <c r="UXI275" s="102"/>
      <c r="UXJ275" s="102"/>
      <c r="UXK275" s="102"/>
      <c r="UXL275" s="102"/>
      <c r="UXM275" s="102"/>
      <c r="UXN275" s="102"/>
      <c r="UXO275" s="102"/>
      <c r="UXP275" s="102"/>
      <c r="UXQ275" s="102"/>
      <c r="UXR275" s="102"/>
      <c r="UXS275" s="102"/>
      <c r="UXT275" s="102"/>
      <c r="UXU275" s="102"/>
      <c r="UXV275" s="102"/>
      <c r="UXW275" s="102"/>
      <c r="UXX275" s="102"/>
      <c r="UXY275" s="102"/>
      <c r="UXZ275" s="102"/>
      <c r="UYA275" s="102"/>
      <c r="UYB275" s="102"/>
      <c r="UYC275" s="102"/>
      <c r="UYD275" s="102"/>
      <c r="UYE275" s="102"/>
      <c r="UYF275" s="102"/>
      <c r="UYG275" s="102"/>
      <c r="UYH275" s="102"/>
      <c r="UYI275" s="102"/>
      <c r="UYJ275" s="102"/>
      <c r="UYK275" s="102"/>
      <c r="UYL275" s="102"/>
      <c r="UYM275" s="102"/>
      <c r="UYN275" s="102"/>
      <c r="UYO275" s="102"/>
      <c r="UYP275" s="102"/>
      <c r="UYQ275" s="102"/>
      <c r="UYR275" s="102"/>
      <c r="UYS275" s="102"/>
      <c r="UYT275" s="102"/>
      <c r="UYU275" s="102"/>
      <c r="UYV275" s="102"/>
      <c r="UYW275" s="102"/>
      <c r="UYX275" s="102"/>
      <c r="UYY275" s="102"/>
      <c r="UYZ275" s="102"/>
      <c r="UZA275" s="102"/>
      <c r="UZB275" s="102"/>
      <c r="UZC275" s="102"/>
      <c r="UZD275" s="102"/>
      <c r="UZE275" s="102"/>
      <c r="UZF275" s="102"/>
      <c r="UZG275" s="102"/>
      <c r="UZH275" s="102"/>
      <c r="UZI275" s="102"/>
      <c r="UZJ275" s="102"/>
      <c r="UZK275" s="102"/>
      <c r="UZL275" s="102"/>
      <c r="UZM275" s="102"/>
      <c r="UZN275" s="102"/>
      <c r="UZO275" s="102"/>
      <c r="UZP275" s="102"/>
      <c r="UZQ275" s="102"/>
      <c r="UZR275" s="102"/>
      <c r="UZS275" s="102"/>
      <c r="UZT275" s="102"/>
      <c r="UZU275" s="102"/>
      <c r="UZV275" s="102"/>
      <c r="UZW275" s="102"/>
      <c r="UZX275" s="102"/>
      <c r="UZY275" s="102"/>
      <c r="UZZ275" s="102"/>
      <c r="VAA275" s="102"/>
      <c r="VAB275" s="102"/>
      <c r="VAC275" s="102"/>
      <c r="VAD275" s="102"/>
      <c r="VAE275" s="102"/>
      <c r="VAF275" s="102"/>
      <c r="VAG275" s="102"/>
      <c r="VAH275" s="102"/>
      <c r="VAI275" s="102"/>
      <c r="VAJ275" s="102"/>
      <c r="VAK275" s="102"/>
      <c r="VAL275" s="102"/>
      <c r="VAM275" s="102"/>
      <c r="VAN275" s="102"/>
      <c r="VAO275" s="102"/>
      <c r="VAP275" s="102"/>
      <c r="VAQ275" s="102"/>
      <c r="VAR275" s="102"/>
      <c r="VAS275" s="102"/>
      <c r="VAT275" s="102"/>
      <c r="VAU275" s="102"/>
      <c r="VAV275" s="102"/>
      <c r="VAW275" s="102"/>
      <c r="VAX275" s="102"/>
      <c r="VAY275" s="102"/>
      <c r="VAZ275" s="102"/>
      <c r="VBA275" s="102"/>
      <c r="VBB275" s="102"/>
      <c r="VBC275" s="102"/>
      <c r="VBD275" s="102"/>
      <c r="VBE275" s="102"/>
      <c r="VBF275" s="102"/>
      <c r="VBG275" s="102"/>
      <c r="VBH275" s="102"/>
      <c r="VBI275" s="102"/>
      <c r="VBJ275" s="102"/>
      <c r="VBK275" s="102"/>
      <c r="VBL275" s="102"/>
      <c r="VBM275" s="102"/>
      <c r="VBN275" s="102"/>
      <c r="VBO275" s="102"/>
      <c r="VBP275" s="102"/>
      <c r="VBQ275" s="102"/>
      <c r="VBR275" s="102"/>
      <c r="VBS275" s="102"/>
      <c r="VBT275" s="102"/>
      <c r="VBU275" s="102"/>
      <c r="VBV275" s="102"/>
      <c r="VBW275" s="102"/>
      <c r="VBX275" s="102"/>
      <c r="VBY275" s="102"/>
      <c r="VBZ275" s="102"/>
      <c r="VCA275" s="102"/>
      <c r="VCB275" s="102"/>
      <c r="VCC275" s="102"/>
      <c r="VCD275" s="102"/>
      <c r="VCE275" s="102"/>
      <c r="VCF275" s="102"/>
      <c r="VCG275" s="102"/>
      <c r="VCH275" s="102"/>
      <c r="VCI275" s="102"/>
      <c r="VCJ275" s="102"/>
      <c r="VCK275" s="102"/>
      <c r="VCL275" s="102"/>
      <c r="VCM275" s="102"/>
      <c r="VCN275" s="102"/>
      <c r="VCO275" s="102"/>
      <c r="VCP275" s="102"/>
      <c r="VCQ275" s="102"/>
      <c r="VCR275" s="102"/>
      <c r="VCS275" s="102"/>
      <c r="VCT275" s="102"/>
      <c r="VCU275" s="102"/>
      <c r="VCV275" s="102"/>
      <c r="VCW275" s="102"/>
      <c r="VCX275" s="102"/>
      <c r="VCY275" s="102"/>
      <c r="VCZ275" s="102"/>
      <c r="VDA275" s="102"/>
      <c r="VDB275" s="102"/>
      <c r="VDC275" s="102"/>
      <c r="VDD275" s="102"/>
      <c r="VDE275" s="102"/>
      <c r="VDF275" s="102"/>
      <c r="VDG275" s="102"/>
      <c r="VDH275" s="102"/>
      <c r="VDI275" s="102"/>
      <c r="VDJ275" s="102"/>
      <c r="VDK275" s="102"/>
      <c r="VDL275" s="102"/>
      <c r="VDM275" s="102"/>
      <c r="VDN275" s="102"/>
      <c r="VDO275" s="102"/>
      <c r="VDP275" s="102"/>
      <c r="VDQ275" s="102"/>
      <c r="VDR275" s="102"/>
      <c r="VDS275" s="102"/>
      <c r="VDT275" s="102"/>
      <c r="VDU275" s="102"/>
      <c r="VDV275" s="102"/>
      <c r="VDW275" s="102"/>
      <c r="VDX275" s="102"/>
      <c r="VDY275" s="102"/>
      <c r="VDZ275" s="102"/>
      <c r="VEA275" s="102"/>
      <c r="VEB275" s="102"/>
      <c r="VEC275" s="102"/>
      <c r="VED275" s="102"/>
      <c r="VEE275" s="102"/>
      <c r="VEF275" s="102"/>
      <c r="VEG275" s="102"/>
      <c r="VEH275" s="102"/>
      <c r="VEI275" s="102"/>
      <c r="VEJ275" s="102"/>
      <c r="VEK275" s="102"/>
      <c r="VEL275" s="102"/>
      <c r="VEM275" s="102"/>
      <c r="VEN275" s="102"/>
      <c r="VEO275" s="102"/>
      <c r="VEP275" s="102"/>
      <c r="VEQ275" s="102"/>
      <c r="VER275" s="102"/>
      <c r="VES275" s="102"/>
      <c r="VET275" s="102"/>
      <c r="VEU275" s="102"/>
      <c r="VEV275" s="102"/>
      <c r="VEW275" s="102"/>
      <c r="VEX275" s="102"/>
      <c r="VEY275" s="102"/>
      <c r="VEZ275" s="102"/>
      <c r="VFA275" s="102"/>
      <c r="VFB275" s="102"/>
      <c r="VFC275" s="102"/>
      <c r="VFD275" s="102"/>
      <c r="VFE275" s="102"/>
      <c r="VFF275" s="102"/>
      <c r="VFG275" s="102"/>
      <c r="VFH275" s="102"/>
      <c r="VFI275" s="102"/>
      <c r="VFJ275" s="102"/>
      <c r="VFK275" s="102"/>
      <c r="VFL275" s="102"/>
      <c r="VFM275" s="102"/>
      <c r="VFN275" s="102"/>
      <c r="VFO275" s="102"/>
      <c r="VFP275" s="102"/>
      <c r="VFQ275" s="102"/>
      <c r="VFR275" s="102"/>
      <c r="VFS275" s="102"/>
      <c r="VFT275" s="102"/>
      <c r="VFU275" s="102"/>
      <c r="VFV275" s="102"/>
      <c r="VFW275" s="102"/>
      <c r="VFX275" s="102"/>
      <c r="VFY275" s="102"/>
      <c r="VFZ275" s="102"/>
      <c r="VGA275" s="102"/>
      <c r="VGB275" s="102"/>
      <c r="VGC275" s="102"/>
      <c r="VGD275" s="102"/>
      <c r="VGE275" s="102"/>
      <c r="VGF275" s="102"/>
      <c r="VGG275" s="102"/>
      <c r="VGH275" s="102"/>
      <c r="VGI275" s="102"/>
      <c r="VGJ275" s="102"/>
      <c r="VGK275" s="102"/>
      <c r="VGL275" s="102"/>
      <c r="VGM275" s="102"/>
      <c r="VGN275" s="102"/>
      <c r="VGO275" s="102"/>
      <c r="VGP275" s="102"/>
      <c r="VGQ275" s="102"/>
      <c r="VGR275" s="102"/>
      <c r="VGS275" s="102"/>
      <c r="VGT275" s="102"/>
      <c r="VGU275" s="102"/>
      <c r="VGV275" s="102"/>
      <c r="VGW275" s="102"/>
      <c r="VGX275" s="102"/>
      <c r="VGY275" s="102"/>
      <c r="VGZ275" s="102"/>
      <c r="VHA275" s="102"/>
      <c r="VHB275" s="102"/>
      <c r="VHC275" s="102"/>
      <c r="VHD275" s="102"/>
      <c r="VHE275" s="102"/>
      <c r="VHF275" s="102"/>
      <c r="VHG275" s="102"/>
      <c r="VHH275" s="102"/>
      <c r="VHI275" s="102"/>
      <c r="VHJ275" s="102"/>
      <c r="VHK275" s="102"/>
      <c r="VHL275" s="102"/>
      <c r="VHM275" s="102"/>
      <c r="VHN275" s="102"/>
      <c r="VHO275" s="102"/>
      <c r="VHP275" s="102"/>
      <c r="VHQ275" s="102"/>
      <c r="VHR275" s="102"/>
      <c r="VHS275" s="102"/>
      <c r="VHT275" s="102"/>
      <c r="VHU275" s="102"/>
      <c r="VHV275" s="102"/>
      <c r="VHW275" s="102"/>
      <c r="VHX275" s="102"/>
      <c r="VHY275" s="102"/>
      <c r="VHZ275" s="102"/>
      <c r="VIA275" s="102"/>
      <c r="VIB275" s="102"/>
      <c r="VIC275" s="102"/>
      <c r="VID275" s="102"/>
      <c r="VIE275" s="102"/>
      <c r="VIF275" s="102"/>
      <c r="VIG275" s="102"/>
      <c r="VIH275" s="102"/>
      <c r="VII275" s="102"/>
      <c r="VIJ275" s="102"/>
      <c r="VIK275" s="102"/>
      <c r="VIL275" s="102"/>
      <c r="VIM275" s="102"/>
      <c r="VIN275" s="102"/>
      <c r="VIO275" s="102"/>
      <c r="VIP275" s="102"/>
      <c r="VIQ275" s="102"/>
      <c r="VIR275" s="102"/>
      <c r="VIS275" s="102"/>
      <c r="VIT275" s="102"/>
      <c r="VIU275" s="102"/>
      <c r="VIV275" s="102"/>
      <c r="VIW275" s="102"/>
      <c r="VIX275" s="102"/>
      <c r="VIY275" s="102"/>
      <c r="VIZ275" s="102"/>
      <c r="VJA275" s="102"/>
      <c r="VJB275" s="102"/>
      <c r="VJC275" s="102"/>
      <c r="VJD275" s="102"/>
      <c r="VJE275" s="102"/>
      <c r="VJF275" s="102"/>
      <c r="VJG275" s="102"/>
      <c r="VJH275" s="102"/>
      <c r="VJI275" s="102"/>
      <c r="VJJ275" s="102"/>
      <c r="VJK275" s="102"/>
      <c r="VJL275" s="102"/>
      <c r="VJM275" s="102"/>
      <c r="VJN275" s="102"/>
      <c r="VJO275" s="102"/>
      <c r="VJP275" s="102"/>
      <c r="VJQ275" s="102"/>
      <c r="VJR275" s="102"/>
      <c r="VJS275" s="102"/>
      <c r="VJT275" s="102"/>
      <c r="VJU275" s="102"/>
      <c r="VJV275" s="102"/>
      <c r="VJW275" s="102"/>
      <c r="VJX275" s="102"/>
      <c r="VJY275" s="102"/>
      <c r="VJZ275" s="102"/>
      <c r="VKA275" s="102"/>
      <c r="VKB275" s="102"/>
      <c r="VKC275" s="102"/>
      <c r="VKD275" s="102"/>
      <c r="VKE275" s="102"/>
      <c r="VKF275" s="102"/>
      <c r="VKG275" s="102"/>
      <c r="VKH275" s="102"/>
      <c r="VKI275" s="102"/>
      <c r="VKJ275" s="102"/>
      <c r="VKK275" s="102"/>
      <c r="VKL275" s="102"/>
      <c r="VKM275" s="102"/>
      <c r="VKN275" s="102"/>
      <c r="VKO275" s="102"/>
      <c r="VKP275" s="102"/>
      <c r="VKQ275" s="102"/>
      <c r="VKR275" s="102"/>
      <c r="VKS275" s="102"/>
      <c r="VKT275" s="102"/>
      <c r="VKU275" s="102"/>
      <c r="VKV275" s="102"/>
      <c r="VKW275" s="102"/>
      <c r="VKX275" s="102"/>
      <c r="VKY275" s="102"/>
      <c r="VKZ275" s="102"/>
      <c r="VLA275" s="102"/>
      <c r="VLB275" s="102"/>
      <c r="VLC275" s="102"/>
      <c r="VLD275" s="102"/>
      <c r="VLE275" s="102"/>
      <c r="VLF275" s="102"/>
      <c r="VLG275" s="102"/>
      <c r="VLH275" s="102"/>
      <c r="VLI275" s="102"/>
      <c r="VLJ275" s="102"/>
      <c r="VLK275" s="102"/>
      <c r="VLL275" s="102"/>
      <c r="VLM275" s="102"/>
      <c r="VLN275" s="102"/>
      <c r="VLO275" s="102"/>
      <c r="VLP275" s="102"/>
      <c r="VLQ275" s="102"/>
      <c r="VLR275" s="102"/>
      <c r="VLS275" s="102"/>
      <c r="VLT275" s="102"/>
      <c r="VLU275" s="102"/>
      <c r="VLV275" s="102"/>
      <c r="VLW275" s="102"/>
      <c r="VLX275" s="102"/>
      <c r="VLY275" s="102"/>
      <c r="VLZ275" s="102"/>
      <c r="VMA275" s="102"/>
      <c r="VMB275" s="102"/>
      <c r="VMC275" s="102"/>
      <c r="VMD275" s="102"/>
      <c r="VME275" s="102"/>
      <c r="VMF275" s="102"/>
      <c r="VMG275" s="102"/>
      <c r="VMH275" s="102"/>
      <c r="VMI275" s="102"/>
      <c r="VMJ275" s="102"/>
      <c r="VMK275" s="102"/>
      <c r="VML275" s="102"/>
      <c r="VMM275" s="102"/>
      <c r="VMN275" s="102"/>
      <c r="VMO275" s="102"/>
      <c r="VMP275" s="102"/>
      <c r="VMQ275" s="102"/>
      <c r="VMR275" s="102"/>
      <c r="VMS275" s="102"/>
      <c r="VMT275" s="102"/>
      <c r="VMU275" s="102"/>
      <c r="VMV275" s="102"/>
      <c r="VMW275" s="102"/>
      <c r="VMX275" s="102"/>
      <c r="VMY275" s="102"/>
      <c r="VMZ275" s="102"/>
      <c r="VNA275" s="102"/>
      <c r="VNB275" s="102"/>
      <c r="VNC275" s="102"/>
      <c r="VND275" s="102"/>
      <c r="VNE275" s="102"/>
      <c r="VNF275" s="102"/>
      <c r="VNG275" s="102"/>
      <c r="VNH275" s="102"/>
      <c r="VNI275" s="102"/>
      <c r="VNJ275" s="102"/>
      <c r="VNK275" s="102"/>
      <c r="VNL275" s="102"/>
      <c r="VNM275" s="102"/>
      <c r="VNN275" s="102"/>
      <c r="VNO275" s="102"/>
      <c r="VNP275" s="102"/>
      <c r="VNQ275" s="102"/>
      <c r="VNR275" s="102"/>
      <c r="VNS275" s="102"/>
      <c r="VNT275" s="102"/>
      <c r="VNU275" s="102"/>
      <c r="VNV275" s="102"/>
      <c r="VNW275" s="102"/>
      <c r="VNX275" s="102"/>
      <c r="VNY275" s="102"/>
      <c r="VNZ275" s="102"/>
      <c r="VOA275" s="102"/>
      <c r="VOB275" s="102"/>
      <c r="VOC275" s="102"/>
      <c r="VOD275" s="102"/>
      <c r="VOE275" s="102"/>
      <c r="VOF275" s="102"/>
      <c r="VOG275" s="102"/>
      <c r="VOH275" s="102"/>
      <c r="VOI275" s="102"/>
      <c r="VOJ275" s="102"/>
      <c r="VOK275" s="102"/>
      <c r="VOL275" s="102"/>
      <c r="VOM275" s="102"/>
      <c r="VON275" s="102"/>
      <c r="VOO275" s="102"/>
      <c r="VOP275" s="102"/>
      <c r="VOQ275" s="102"/>
      <c r="VOR275" s="102"/>
      <c r="VOS275" s="102"/>
      <c r="VOT275" s="102"/>
      <c r="VOU275" s="102"/>
      <c r="VOV275" s="102"/>
      <c r="VOW275" s="102"/>
      <c r="VOX275" s="102"/>
      <c r="VOY275" s="102"/>
      <c r="VOZ275" s="102"/>
      <c r="VPA275" s="102"/>
      <c r="VPB275" s="102"/>
      <c r="VPC275" s="102"/>
      <c r="VPD275" s="102"/>
      <c r="VPE275" s="102"/>
      <c r="VPF275" s="102"/>
      <c r="VPG275" s="102"/>
      <c r="VPH275" s="102"/>
      <c r="VPI275" s="102"/>
      <c r="VPJ275" s="102"/>
      <c r="VPK275" s="102"/>
      <c r="VPL275" s="102"/>
      <c r="VPM275" s="102"/>
      <c r="VPN275" s="102"/>
      <c r="VPO275" s="102"/>
      <c r="VPP275" s="102"/>
      <c r="VPQ275" s="102"/>
      <c r="VPR275" s="102"/>
      <c r="VPS275" s="102"/>
      <c r="VPT275" s="102"/>
      <c r="VPU275" s="102"/>
      <c r="VPV275" s="102"/>
      <c r="VPW275" s="102"/>
      <c r="VPX275" s="102"/>
      <c r="VPY275" s="102"/>
      <c r="VPZ275" s="102"/>
      <c r="VQA275" s="102"/>
      <c r="VQB275" s="102"/>
      <c r="VQC275" s="102"/>
      <c r="VQD275" s="102"/>
      <c r="VQE275" s="102"/>
      <c r="VQF275" s="102"/>
      <c r="VQG275" s="102"/>
      <c r="VQH275" s="102"/>
      <c r="VQI275" s="102"/>
      <c r="VQJ275" s="102"/>
      <c r="VQK275" s="102"/>
      <c r="VQL275" s="102"/>
      <c r="VQM275" s="102"/>
      <c r="VQN275" s="102"/>
      <c r="VQO275" s="102"/>
      <c r="VQP275" s="102"/>
      <c r="VQQ275" s="102"/>
      <c r="VQR275" s="102"/>
      <c r="VQS275" s="102"/>
      <c r="VQT275" s="102"/>
      <c r="VQU275" s="102"/>
      <c r="VQV275" s="102"/>
      <c r="VQW275" s="102"/>
      <c r="VQX275" s="102"/>
      <c r="VQY275" s="102"/>
      <c r="VQZ275" s="102"/>
      <c r="VRA275" s="102"/>
      <c r="VRB275" s="102"/>
      <c r="VRC275" s="102"/>
      <c r="VRD275" s="102"/>
      <c r="VRE275" s="102"/>
      <c r="VRF275" s="102"/>
      <c r="VRG275" s="102"/>
      <c r="VRH275" s="102"/>
      <c r="VRI275" s="102"/>
      <c r="VRJ275" s="102"/>
      <c r="VRK275" s="102"/>
      <c r="VRL275" s="102"/>
      <c r="VRM275" s="102"/>
      <c r="VRN275" s="102"/>
      <c r="VRO275" s="102"/>
      <c r="VRP275" s="102"/>
      <c r="VRQ275" s="102"/>
      <c r="VRR275" s="102"/>
      <c r="VRS275" s="102"/>
      <c r="VRT275" s="102"/>
      <c r="VRU275" s="102"/>
      <c r="VRV275" s="102"/>
      <c r="VRW275" s="102"/>
      <c r="VRX275" s="102"/>
      <c r="VRY275" s="102"/>
      <c r="VRZ275" s="102"/>
      <c r="VSA275" s="102"/>
      <c r="VSB275" s="102"/>
      <c r="VSC275" s="102"/>
      <c r="VSD275" s="102"/>
      <c r="VSE275" s="102"/>
      <c r="VSF275" s="102"/>
      <c r="VSG275" s="102"/>
      <c r="VSH275" s="102"/>
      <c r="VSI275" s="102"/>
      <c r="VSJ275" s="102"/>
      <c r="VSK275" s="102"/>
      <c r="VSL275" s="102"/>
      <c r="VSM275" s="102"/>
      <c r="VSN275" s="102"/>
      <c r="VSO275" s="102"/>
      <c r="VSP275" s="102"/>
      <c r="VSQ275" s="102"/>
      <c r="VSR275" s="102"/>
      <c r="VSS275" s="102"/>
      <c r="VST275" s="102"/>
      <c r="VSU275" s="102"/>
      <c r="VSV275" s="102"/>
      <c r="VSW275" s="102"/>
      <c r="VSX275" s="102"/>
      <c r="VSY275" s="102"/>
      <c r="VSZ275" s="102"/>
      <c r="VTA275" s="102"/>
      <c r="VTB275" s="102"/>
      <c r="VTC275" s="102"/>
      <c r="VTD275" s="102"/>
      <c r="VTE275" s="102"/>
      <c r="VTF275" s="102"/>
      <c r="VTG275" s="102"/>
      <c r="VTH275" s="102"/>
      <c r="VTI275" s="102"/>
      <c r="VTJ275" s="102"/>
      <c r="VTK275" s="102"/>
      <c r="VTL275" s="102"/>
      <c r="VTM275" s="102"/>
      <c r="VTN275" s="102"/>
      <c r="VTO275" s="102"/>
      <c r="VTP275" s="102"/>
      <c r="VTQ275" s="102"/>
      <c r="VTR275" s="102"/>
      <c r="VTS275" s="102"/>
      <c r="VTT275" s="102"/>
      <c r="VTU275" s="102"/>
      <c r="VTV275" s="102"/>
      <c r="VTW275" s="102"/>
      <c r="VTX275" s="102"/>
      <c r="VTY275" s="102"/>
      <c r="VTZ275" s="102"/>
      <c r="VUA275" s="102"/>
      <c r="VUB275" s="102"/>
      <c r="VUC275" s="102"/>
      <c r="VUD275" s="102"/>
      <c r="VUE275" s="102"/>
      <c r="VUF275" s="102"/>
      <c r="VUG275" s="102"/>
      <c r="VUH275" s="102"/>
      <c r="VUI275" s="102"/>
      <c r="VUJ275" s="102"/>
      <c r="VUK275" s="102"/>
      <c r="VUL275" s="102"/>
      <c r="VUM275" s="102"/>
      <c r="VUN275" s="102"/>
      <c r="VUO275" s="102"/>
      <c r="VUP275" s="102"/>
      <c r="VUQ275" s="102"/>
      <c r="VUR275" s="102"/>
      <c r="VUS275" s="102"/>
      <c r="VUT275" s="102"/>
      <c r="VUU275" s="102"/>
      <c r="VUV275" s="102"/>
      <c r="VUW275" s="102"/>
      <c r="VUX275" s="102"/>
      <c r="VUY275" s="102"/>
      <c r="VUZ275" s="102"/>
      <c r="VVA275" s="102"/>
      <c r="VVB275" s="102"/>
      <c r="VVC275" s="102"/>
      <c r="VVD275" s="102"/>
      <c r="VVE275" s="102"/>
      <c r="VVF275" s="102"/>
      <c r="VVG275" s="102"/>
      <c r="VVH275" s="102"/>
      <c r="VVI275" s="102"/>
      <c r="VVJ275" s="102"/>
      <c r="VVK275" s="102"/>
      <c r="VVL275" s="102"/>
      <c r="VVM275" s="102"/>
      <c r="VVN275" s="102"/>
      <c r="VVO275" s="102"/>
      <c r="VVP275" s="102"/>
      <c r="VVQ275" s="102"/>
      <c r="VVR275" s="102"/>
      <c r="VVS275" s="102"/>
      <c r="VVT275" s="102"/>
      <c r="VVU275" s="102"/>
      <c r="VVV275" s="102"/>
      <c r="VVW275" s="102"/>
      <c r="VVX275" s="102"/>
      <c r="VVY275" s="102"/>
      <c r="VVZ275" s="102"/>
      <c r="VWA275" s="102"/>
      <c r="VWB275" s="102"/>
      <c r="VWC275" s="102"/>
      <c r="VWD275" s="102"/>
      <c r="VWE275" s="102"/>
      <c r="VWF275" s="102"/>
      <c r="VWG275" s="102"/>
      <c r="VWH275" s="102"/>
      <c r="VWI275" s="102"/>
      <c r="VWJ275" s="102"/>
      <c r="VWK275" s="102"/>
      <c r="VWL275" s="102"/>
      <c r="VWM275" s="102"/>
      <c r="VWN275" s="102"/>
      <c r="VWO275" s="102"/>
      <c r="VWP275" s="102"/>
      <c r="VWQ275" s="102"/>
      <c r="VWR275" s="102"/>
      <c r="VWS275" s="102"/>
      <c r="VWT275" s="102"/>
      <c r="VWU275" s="102"/>
      <c r="VWV275" s="102"/>
      <c r="VWW275" s="102"/>
      <c r="VWX275" s="102"/>
      <c r="VWY275" s="102"/>
      <c r="VWZ275" s="102"/>
      <c r="VXA275" s="102"/>
      <c r="VXB275" s="102"/>
      <c r="VXC275" s="102"/>
      <c r="VXD275" s="102"/>
      <c r="VXE275" s="102"/>
      <c r="VXF275" s="102"/>
      <c r="VXG275" s="102"/>
      <c r="VXH275" s="102"/>
      <c r="VXI275" s="102"/>
      <c r="VXJ275" s="102"/>
      <c r="VXK275" s="102"/>
      <c r="VXL275" s="102"/>
      <c r="VXM275" s="102"/>
      <c r="VXN275" s="102"/>
      <c r="VXO275" s="102"/>
      <c r="VXP275" s="102"/>
      <c r="VXQ275" s="102"/>
      <c r="VXR275" s="102"/>
      <c r="VXS275" s="102"/>
      <c r="VXT275" s="102"/>
      <c r="VXU275" s="102"/>
      <c r="VXV275" s="102"/>
      <c r="VXW275" s="102"/>
      <c r="VXX275" s="102"/>
      <c r="VXY275" s="102"/>
      <c r="VXZ275" s="102"/>
      <c r="VYA275" s="102"/>
      <c r="VYB275" s="102"/>
      <c r="VYC275" s="102"/>
      <c r="VYD275" s="102"/>
      <c r="VYE275" s="102"/>
      <c r="VYF275" s="102"/>
      <c r="VYG275" s="102"/>
      <c r="VYH275" s="102"/>
      <c r="VYI275" s="102"/>
      <c r="VYJ275" s="102"/>
      <c r="VYK275" s="102"/>
      <c r="VYL275" s="102"/>
      <c r="VYM275" s="102"/>
      <c r="VYN275" s="102"/>
      <c r="VYO275" s="102"/>
      <c r="VYP275" s="102"/>
      <c r="VYQ275" s="102"/>
      <c r="VYR275" s="102"/>
      <c r="VYS275" s="102"/>
      <c r="VYT275" s="102"/>
      <c r="VYU275" s="102"/>
      <c r="VYV275" s="102"/>
      <c r="VYW275" s="102"/>
      <c r="VYX275" s="102"/>
      <c r="VYY275" s="102"/>
      <c r="VYZ275" s="102"/>
      <c r="VZA275" s="102"/>
      <c r="VZB275" s="102"/>
      <c r="VZC275" s="102"/>
      <c r="VZD275" s="102"/>
      <c r="VZE275" s="102"/>
      <c r="VZF275" s="102"/>
      <c r="VZG275" s="102"/>
      <c r="VZH275" s="102"/>
      <c r="VZI275" s="102"/>
      <c r="VZJ275" s="102"/>
      <c r="VZK275" s="102"/>
      <c r="VZL275" s="102"/>
      <c r="VZM275" s="102"/>
      <c r="VZN275" s="102"/>
      <c r="VZO275" s="102"/>
      <c r="VZP275" s="102"/>
      <c r="VZQ275" s="102"/>
      <c r="VZR275" s="102"/>
      <c r="VZS275" s="102"/>
      <c r="VZT275" s="102"/>
      <c r="VZU275" s="102"/>
      <c r="VZV275" s="102"/>
      <c r="VZW275" s="102"/>
      <c r="VZX275" s="102"/>
      <c r="VZY275" s="102"/>
      <c r="VZZ275" s="102"/>
      <c r="WAA275" s="102"/>
      <c r="WAB275" s="102"/>
      <c r="WAC275" s="102"/>
      <c r="WAD275" s="102"/>
      <c r="WAE275" s="102"/>
      <c r="WAF275" s="102"/>
      <c r="WAG275" s="102"/>
      <c r="WAH275" s="102"/>
      <c r="WAI275" s="102"/>
      <c r="WAJ275" s="102"/>
      <c r="WAK275" s="102"/>
      <c r="WAL275" s="102"/>
      <c r="WAM275" s="102"/>
      <c r="WAN275" s="102"/>
      <c r="WAO275" s="102"/>
      <c r="WAP275" s="102"/>
      <c r="WAQ275" s="102"/>
      <c r="WAR275" s="102"/>
      <c r="WAS275" s="102"/>
      <c r="WAT275" s="102"/>
      <c r="WAU275" s="102"/>
      <c r="WAV275" s="102"/>
      <c r="WAW275" s="102"/>
      <c r="WAX275" s="102"/>
      <c r="WAY275" s="102"/>
      <c r="WAZ275" s="102"/>
      <c r="WBA275" s="102"/>
      <c r="WBB275" s="102"/>
      <c r="WBC275" s="102"/>
      <c r="WBD275" s="102"/>
      <c r="WBE275" s="102"/>
      <c r="WBF275" s="102"/>
      <c r="WBG275" s="102"/>
      <c r="WBH275" s="102"/>
      <c r="WBI275" s="102"/>
      <c r="WBJ275" s="102"/>
      <c r="WBK275" s="102"/>
      <c r="WBL275" s="102"/>
      <c r="WBM275" s="102"/>
      <c r="WBN275" s="102"/>
      <c r="WBO275" s="102"/>
      <c r="WBP275" s="102"/>
      <c r="WBQ275" s="102"/>
      <c r="WBR275" s="102"/>
      <c r="WBS275" s="102"/>
      <c r="WBT275" s="102"/>
      <c r="WBU275" s="102"/>
      <c r="WBV275" s="102"/>
      <c r="WBW275" s="102"/>
      <c r="WBX275" s="102"/>
      <c r="WBY275" s="102"/>
      <c r="WBZ275" s="102"/>
      <c r="WCA275" s="102"/>
      <c r="WCB275" s="102"/>
      <c r="WCC275" s="102"/>
      <c r="WCD275" s="102"/>
      <c r="WCE275" s="102"/>
      <c r="WCF275" s="102"/>
      <c r="WCG275" s="102"/>
      <c r="WCH275" s="102"/>
      <c r="WCI275" s="102"/>
      <c r="WCJ275" s="102"/>
      <c r="WCK275" s="102"/>
      <c r="WCL275" s="102"/>
      <c r="WCM275" s="102"/>
      <c r="WCN275" s="102"/>
      <c r="WCO275" s="102"/>
      <c r="WCP275" s="102"/>
      <c r="WCQ275" s="102"/>
      <c r="WCR275" s="102"/>
      <c r="WCS275" s="102"/>
      <c r="WCT275" s="102"/>
      <c r="WCU275" s="102"/>
      <c r="WCV275" s="102"/>
      <c r="WCW275" s="102"/>
      <c r="WCX275" s="102"/>
      <c r="WCY275" s="102"/>
      <c r="WCZ275" s="102"/>
      <c r="WDA275" s="102"/>
      <c r="WDB275" s="102"/>
      <c r="WDC275" s="102"/>
      <c r="WDD275" s="102"/>
      <c r="WDE275" s="102"/>
      <c r="WDF275" s="102"/>
      <c r="WDG275" s="102"/>
      <c r="WDH275" s="102"/>
      <c r="WDI275" s="102"/>
      <c r="WDJ275" s="102"/>
      <c r="WDK275" s="102"/>
      <c r="WDL275" s="102"/>
      <c r="WDM275" s="102"/>
      <c r="WDN275" s="102"/>
      <c r="WDO275" s="102"/>
      <c r="WDP275" s="102"/>
      <c r="WDQ275" s="102"/>
      <c r="WDR275" s="102"/>
      <c r="WDS275" s="102"/>
      <c r="WDT275" s="102"/>
      <c r="WDU275" s="102"/>
      <c r="WDV275" s="102"/>
      <c r="WDW275" s="102"/>
      <c r="WDX275" s="102"/>
      <c r="WDY275" s="102"/>
      <c r="WDZ275" s="102"/>
      <c r="WEA275" s="102"/>
      <c r="WEB275" s="102"/>
      <c r="WEC275" s="102"/>
      <c r="WED275" s="102"/>
      <c r="WEE275" s="102"/>
      <c r="WEF275" s="102"/>
      <c r="WEG275" s="102"/>
      <c r="WEH275" s="102"/>
      <c r="WEI275" s="102"/>
      <c r="WEJ275" s="102"/>
      <c r="WEK275" s="102"/>
      <c r="WEL275" s="102"/>
      <c r="WEM275" s="102"/>
      <c r="WEN275" s="102"/>
      <c r="WEO275" s="102"/>
      <c r="WEP275" s="102"/>
      <c r="WEQ275" s="102"/>
      <c r="WER275" s="102"/>
      <c r="WES275" s="102"/>
      <c r="WET275" s="102"/>
      <c r="WEU275" s="102"/>
      <c r="WEV275" s="102"/>
      <c r="WEW275" s="102"/>
      <c r="WEX275" s="102"/>
      <c r="WEY275" s="102"/>
      <c r="WEZ275" s="102"/>
      <c r="WFA275" s="102"/>
      <c r="WFB275" s="102"/>
      <c r="WFC275" s="102"/>
      <c r="WFD275" s="102"/>
      <c r="WFE275" s="102"/>
      <c r="WFF275" s="102"/>
      <c r="WFG275" s="102"/>
      <c r="WFH275" s="102"/>
      <c r="WFI275" s="102"/>
      <c r="WFJ275" s="102"/>
      <c r="WFK275" s="102"/>
      <c r="WFL275" s="102"/>
      <c r="WFM275" s="102"/>
      <c r="WFN275" s="102"/>
      <c r="WFO275" s="102"/>
      <c r="WFP275" s="102"/>
      <c r="WFQ275" s="102"/>
      <c r="WFR275" s="102"/>
      <c r="WFS275" s="102"/>
      <c r="WFT275" s="102"/>
      <c r="WFU275" s="102"/>
      <c r="WFV275" s="102"/>
      <c r="WFW275" s="102"/>
      <c r="WFX275" s="102"/>
      <c r="WFY275" s="102"/>
      <c r="WFZ275" s="102"/>
      <c r="WGA275" s="102"/>
      <c r="WGB275" s="102"/>
      <c r="WGC275" s="102"/>
      <c r="WGD275" s="102"/>
      <c r="WGE275" s="102"/>
      <c r="WGF275" s="102"/>
      <c r="WGG275" s="102"/>
      <c r="WGH275" s="102"/>
      <c r="WGI275" s="102"/>
      <c r="WGJ275" s="102"/>
      <c r="WGK275" s="102"/>
      <c r="WGL275" s="102"/>
      <c r="WGM275" s="102"/>
      <c r="WGN275" s="102"/>
      <c r="WGO275" s="102"/>
      <c r="WGP275" s="102"/>
      <c r="WGQ275" s="102"/>
      <c r="WGR275" s="102"/>
      <c r="WGS275" s="102"/>
      <c r="WGT275" s="102"/>
      <c r="WGU275" s="102"/>
      <c r="WGV275" s="102"/>
      <c r="WGW275" s="102"/>
      <c r="WGX275" s="102"/>
      <c r="WGY275" s="102"/>
      <c r="WGZ275" s="102"/>
      <c r="WHA275" s="102"/>
      <c r="WHB275" s="102"/>
      <c r="WHC275" s="102"/>
      <c r="WHD275" s="102"/>
      <c r="WHE275" s="102"/>
      <c r="WHF275" s="102"/>
      <c r="WHG275" s="102"/>
      <c r="WHH275" s="102"/>
      <c r="WHI275" s="102"/>
      <c r="WHJ275" s="102"/>
      <c r="WHK275" s="102"/>
      <c r="WHL275" s="102"/>
      <c r="WHM275" s="102"/>
      <c r="WHN275" s="102"/>
      <c r="WHO275" s="102"/>
      <c r="WHP275" s="102"/>
      <c r="WHQ275" s="102"/>
      <c r="WHR275" s="102"/>
      <c r="WHS275" s="102"/>
      <c r="WHT275" s="102"/>
      <c r="WHU275" s="102"/>
      <c r="WHV275" s="102"/>
      <c r="WHW275" s="102"/>
      <c r="WHX275" s="102"/>
      <c r="WHY275" s="102"/>
      <c r="WHZ275" s="102"/>
      <c r="WIA275" s="102"/>
      <c r="WIB275" s="102"/>
      <c r="WIC275" s="102"/>
      <c r="WID275" s="102"/>
      <c r="WIE275" s="102"/>
      <c r="WIF275" s="102"/>
      <c r="WIG275" s="102"/>
      <c r="WIH275" s="102"/>
      <c r="WII275" s="102"/>
      <c r="WIJ275" s="102"/>
      <c r="WIK275" s="102"/>
      <c r="WIL275" s="102"/>
      <c r="WIM275" s="102"/>
      <c r="WIN275" s="102"/>
      <c r="WIO275" s="102"/>
      <c r="WIP275" s="102"/>
      <c r="WIQ275" s="102"/>
      <c r="WIR275" s="102"/>
      <c r="WIS275" s="102"/>
      <c r="WIT275" s="102"/>
      <c r="WIU275" s="102"/>
      <c r="WIV275" s="102"/>
      <c r="WIW275" s="102"/>
      <c r="WIX275" s="102"/>
      <c r="WIY275" s="102"/>
      <c r="WIZ275" s="102"/>
      <c r="WJA275" s="102"/>
      <c r="WJB275" s="102"/>
      <c r="WJC275" s="102"/>
      <c r="WJD275" s="102"/>
      <c r="WJE275" s="102"/>
      <c r="WJF275" s="102"/>
      <c r="WJG275" s="102"/>
      <c r="WJH275" s="102"/>
      <c r="WJI275" s="102"/>
      <c r="WJJ275" s="102"/>
      <c r="WJK275" s="102"/>
      <c r="WJL275" s="102"/>
      <c r="WJM275" s="102"/>
      <c r="WJN275" s="102"/>
      <c r="WJO275" s="102"/>
      <c r="WJP275" s="102"/>
      <c r="WJQ275" s="102"/>
      <c r="WJR275" s="102"/>
      <c r="WJS275" s="102"/>
      <c r="WJT275" s="102"/>
      <c r="WJU275" s="102"/>
      <c r="WJV275" s="102"/>
      <c r="WJW275" s="102"/>
      <c r="WJX275" s="102"/>
      <c r="WJY275" s="102"/>
      <c r="WJZ275" s="102"/>
      <c r="WKA275" s="102"/>
      <c r="WKB275" s="102"/>
      <c r="WKC275" s="102"/>
      <c r="WKD275" s="102"/>
      <c r="WKE275" s="102"/>
      <c r="WKF275" s="102"/>
      <c r="WKG275" s="102"/>
      <c r="WKH275" s="102"/>
      <c r="WKI275" s="102"/>
      <c r="WKJ275" s="102"/>
      <c r="WKK275" s="102"/>
      <c r="WKL275" s="102"/>
      <c r="WKM275" s="102"/>
      <c r="WKN275" s="102"/>
      <c r="WKO275" s="102"/>
      <c r="WKP275" s="102"/>
      <c r="WKQ275" s="102"/>
      <c r="WKR275" s="102"/>
      <c r="WKS275" s="102"/>
      <c r="WKT275" s="102"/>
      <c r="WKU275" s="102"/>
      <c r="WKV275" s="102"/>
      <c r="WKW275" s="102"/>
      <c r="WKX275" s="102"/>
      <c r="WKY275" s="102"/>
      <c r="WKZ275" s="102"/>
      <c r="WLA275" s="102"/>
      <c r="WLB275" s="102"/>
      <c r="WLC275" s="102"/>
      <c r="WLD275" s="102"/>
      <c r="WLE275" s="102"/>
      <c r="WLF275" s="102"/>
      <c r="WLG275" s="102"/>
      <c r="WLH275" s="102"/>
      <c r="WLI275" s="102"/>
      <c r="WLJ275" s="102"/>
      <c r="WLK275" s="102"/>
      <c r="WLL275" s="102"/>
      <c r="WLM275" s="102"/>
      <c r="WLN275" s="102"/>
      <c r="WLO275" s="102"/>
      <c r="WLP275" s="102"/>
      <c r="WLQ275" s="102"/>
      <c r="WLR275" s="102"/>
      <c r="WLS275" s="102"/>
      <c r="WLT275" s="102"/>
      <c r="WLU275" s="102"/>
      <c r="WLV275" s="102"/>
      <c r="WLW275" s="102"/>
      <c r="WLX275" s="102"/>
      <c r="WLY275" s="102"/>
      <c r="WLZ275" s="102"/>
      <c r="WMA275" s="102"/>
      <c r="WMB275" s="102"/>
      <c r="WMC275" s="102"/>
      <c r="WMD275" s="102"/>
      <c r="WME275" s="102"/>
      <c r="WMF275" s="102"/>
      <c r="WMG275" s="102"/>
      <c r="WMH275" s="102"/>
      <c r="WMI275" s="102"/>
      <c r="WMJ275" s="102"/>
      <c r="WMK275" s="102"/>
      <c r="WML275" s="102"/>
      <c r="WMM275" s="102"/>
      <c r="WMN275" s="102"/>
      <c r="WMO275" s="102"/>
      <c r="WMP275" s="102"/>
      <c r="WMQ275" s="102"/>
      <c r="WMR275" s="102"/>
      <c r="WMS275" s="102"/>
      <c r="WMT275" s="102"/>
      <c r="WMU275" s="102"/>
      <c r="WMV275" s="102"/>
      <c r="WMW275" s="102"/>
      <c r="WMX275" s="102"/>
      <c r="WMY275" s="102"/>
      <c r="WMZ275" s="102"/>
      <c r="WNA275" s="102"/>
      <c r="WNB275" s="102"/>
      <c r="WNC275" s="102"/>
      <c r="WND275" s="102"/>
      <c r="WNE275" s="102"/>
      <c r="WNF275" s="102"/>
      <c r="WNG275" s="102"/>
      <c r="WNH275" s="102"/>
      <c r="WNI275" s="102"/>
      <c r="WNJ275" s="102"/>
      <c r="WNK275" s="102"/>
      <c r="WNL275" s="102"/>
      <c r="WNM275" s="102"/>
      <c r="WNN275" s="102"/>
      <c r="WNO275" s="102"/>
      <c r="WNP275" s="102"/>
      <c r="WNQ275" s="102"/>
      <c r="WNR275" s="102"/>
      <c r="WNS275" s="102"/>
      <c r="WNT275" s="102"/>
      <c r="WNU275" s="102"/>
      <c r="WNV275" s="102"/>
      <c r="WNW275" s="102"/>
      <c r="WNX275" s="102"/>
      <c r="WNY275" s="102"/>
      <c r="WNZ275" s="102"/>
      <c r="WOA275" s="102"/>
      <c r="WOB275" s="102"/>
      <c r="WOC275" s="102"/>
      <c r="WOD275" s="102"/>
      <c r="WOE275" s="102"/>
      <c r="WOF275" s="102"/>
      <c r="WOG275" s="102"/>
      <c r="WOH275" s="102"/>
      <c r="WOI275" s="102"/>
      <c r="WOJ275" s="102"/>
      <c r="WOK275" s="102"/>
      <c r="WOL275" s="102"/>
      <c r="WOM275" s="102"/>
      <c r="WON275" s="102"/>
      <c r="WOO275" s="102"/>
      <c r="WOP275" s="102"/>
      <c r="WOQ275" s="102"/>
      <c r="WOR275" s="102"/>
      <c r="WOS275" s="102"/>
      <c r="WOT275" s="102"/>
      <c r="WOU275" s="102"/>
      <c r="WOV275" s="102"/>
      <c r="WOW275" s="102"/>
      <c r="WOX275" s="102"/>
      <c r="WOY275" s="102"/>
      <c r="WOZ275" s="102"/>
      <c r="WPA275" s="102"/>
      <c r="WPB275" s="102"/>
      <c r="WPC275" s="102"/>
      <c r="WPD275" s="102"/>
      <c r="WPE275" s="102"/>
      <c r="WPF275" s="102"/>
      <c r="WPG275" s="102"/>
      <c r="WPH275" s="102"/>
      <c r="WPI275" s="102"/>
      <c r="WPJ275" s="102"/>
      <c r="WPK275" s="102"/>
      <c r="WPL275" s="102"/>
      <c r="WPM275" s="102"/>
      <c r="WPN275" s="102"/>
      <c r="WPO275" s="102"/>
      <c r="WPP275" s="102"/>
      <c r="WPQ275" s="102"/>
      <c r="WPR275" s="102"/>
      <c r="WPS275" s="102"/>
      <c r="WPT275" s="102"/>
      <c r="WPU275" s="102"/>
      <c r="WPV275" s="102"/>
      <c r="WPW275" s="102"/>
      <c r="WPX275" s="102"/>
      <c r="WPY275" s="102"/>
      <c r="WPZ275" s="102"/>
      <c r="WQA275" s="102"/>
      <c r="WQB275" s="102"/>
      <c r="WQC275" s="102"/>
      <c r="WQD275" s="102"/>
      <c r="WQE275" s="102"/>
      <c r="WQF275" s="102"/>
      <c r="WQG275" s="102"/>
      <c r="WQH275" s="102"/>
      <c r="WQI275" s="102"/>
      <c r="WQJ275" s="102"/>
      <c r="WQK275" s="102"/>
      <c r="WQL275" s="102"/>
      <c r="WQM275" s="102"/>
      <c r="WQN275" s="102"/>
      <c r="WQO275" s="102"/>
      <c r="WQP275" s="102"/>
      <c r="WQQ275" s="102"/>
      <c r="WQR275" s="102"/>
      <c r="WQS275" s="102"/>
      <c r="WQT275" s="102"/>
      <c r="WQU275" s="102"/>
      <c r="WQV275" s="102"/>
      <c r="WQW275" s="102"/>
      <c r="WQX275" s="102"/>
      <c r="WQY275" s="102"/>
      <c r="WQZ275" s="102"/>
      <c r="WRA275" s="102"/>
      <c r="WRB275" s="102"/>
      <c r="WRC275" s="102"/>
      <c r="WRD275" s="102"/>
      <c r="WRE275" s="102"/>
      <c r="WRF275" s="102"/>
      <c r="WRG275" s="102"/>
      <c r="WRH275" s="102"/>
      <c r="WRI275" s="102"/>
      <c r="WRJ275" s="102"/>
      <c r="WRK275" s="102"/>
      <c r="WRL275" s="102"/>
      <c r="WRM275" s="102"/>
      <c r="WRN275" s="102"/>
      <c r="WRO275" s="102"/>
      <c r="WRP275" s="102"/>
      <c r="WRQ275" s="102"/>
      <c r="WRR275" s="102"/>
      <c r="WRS275" s="102"/>
      <c r="WRT275" s="102"/>
      <c r="WRU275" s="102"/>
      <c r="WRV275" s="102"/>
      <c r="WRW275" s="102"/>
      <c r="WRX275" s="102"/>
      <c r="WRY275" s="102"/>
      <c r="WRZ275" s="102"/>
      <c r="WSA275" s="102"/>
      <c r="WSB275" s="102"/>
      <c r="WSC275" s="102"/>
      <c r="WSD275" s="102"/>
      <c r="WSE275" s="102"/>
      <c r="WSF275" s="102"/>
      <c r="WSG275" s="102"/>
      <c r="WSH275" s="102"/>
      <c r="WSI275" s="102"/>
      <c r="WSJ275" s="102"/>
      <c r="WSK275" s="102"/>
      <c r="WSL275" s="102"/>
      <c r="WSM275" s="102"/>
      <c r="WSN275" s="102"/>
      <c r="WSO275" s="102"/>
      <c r="WSP275" s="102"/>
      <c r="WSQ275" s="102"/>
      <c r="WSR275" s="102"/>
      <c r="WSS275" s="102"/>
      <c r="WST275" s="102"/>
      <c r="WSU275" s="102"/>
      <c r="WSV275" s="102"/>
      <c r="WSW275" s="102"/>
      <c r="WSX275" s="102"/>
      <c r="WSY275" s="102"/>
      <c r="WSZ275" s="102"/>
      <c r="WTA275" s="102"/>
      <c r="WTB275" s="102"/>
      <c r="WTC275" s="102"/>
      <c r="WTD275" s="102"/>
      <c r="WTE275" s="102"/>
      <c r="WTF275" s="102"/>
      <c r="WTG275" s="102"/>
      <c r="WTH275" s="102"/>
      <c r="WTI275" s="102"/>
      <c r="WTJ275" s="102"/>
      <c r="WTK275" s="102"/>
      <c r="WTL275" s="102"/>
      <c r="WTM275" s="102"/>
      <c r="WTN275" s="102"/>
      <c r="WTO275" s="102"/>
      <c r="WTP275" s="102"/>
      <c r="WTQ275" s="102"/>
      <c r="WTR275" s="102"/>
      <c r="WTS275" s="102"/>
      <c r="WTT275" s="102"/>
      <c r="WTU275" s="102"/>
      <c r="WTV275" s="102"/>
      <c r="WTW275" s="102"/>
      <c r="WTX275" s="102"/>
      <c r="WTY275" s="102"/>
      <c r="WTZ275" s="102"/>
      <c r="WUA275" s="102"/>
      <c r="WUB275" s="102"/>
      <c r="WUC275" s="102"/>
      <c r="WUD275" s="102"/>
      <c r="WUE275" s="102"/>
      <c r="WUF275" s="102"/>
      <c r="WUG275" s="102"/>
      <c r="WUH275" s="102"/>
      <c r="WUI275" s="102"/>
      <c r="WUJ275" s="102"/>
      <c r="WUK275" s="102"/>
      <c r="WUL275" s="102"/>
      <c r="WUM275" s="102"/>
      <c r="WUN275" s="102"/>
      <c r="WUO275" s="102"/>
      <c r="WUP275" s="102"/>
      <c r="WUQ275" s="102"/>
      <c r="WUR275" s="102"/>
      <c r="WUS275" s="102"/>
      <c r="WUT275" s="102"/>
      <c r="WUU275" s="102"/>
      <c r="WUV275" s="102"/>
      <c r="WUW275" s="102"/>
      <c r="WUX275" s="102"/>
      <c r="WUY275" s="102"/>
      <c r="WUZ275" s="102"/>
      <c r="WVA275" s="102"/>
      <c r="WVB275" s="102"/>
      <c r="WVC275" s="102"/>
      <c r="WVD275" s="102"/>
      <c r="WVE275" s="102"/>
      <c r="WVF275" s="102"/>
      <c r="WVG275" s="102"/>
      <c r="WVH275" s="102"/>
      <c r="WVI275" s="102"/>
      <c r="WVJ275" s="102"/>
      <c r="WVK275" s="102"/>
      <c r="WVL275" s="102"/>
      <c r="WVM275" s="102"/>
      <c r="WVN275" s="102"/>
      <c r="WVO275" s="102"/>
      <c r="WVP275" s="102"/>
      <c r="WVQ275" s="102"/>
      <c r="WVR275" s="102"/>
      <c r="WVS275" s="102"/>
      <c r="WVT275" s="102"/>
      <c r="WVU275" s="102"/>
      <c r="WVV275" s="102"/>
      <c r="WVW275" s="102"/>
      <c r="WVX275" s="102"/>
      <c r="WVY275" s="102"/>
      <c r="WVZ275" s="102"/>
      <c r="WWA275" s="102"/>
      <c r="WWB275" s="102"/>
      <c r="WWC275" s="102"/>
      <c r="WWD275" s="102"/>
      <c r="WWE275" s="102"/>
      <c r="WWF275" s="102"/>
      <c r="WWG275" s="102"/>
      <c r="WWH275" s="102"/>
      <c r="WWI275" s="102"/>
      <c r="WWJ275" s="102"/>
      <c r="WWK275" s="102"/>
      <c r="WWL275" s="102"/>
      <c r="WWM275" s="102"/>
      <c r="WWN275" s="102"/>
      <c r="WWO275" s="102"/>
      <c r="WWP275" s="102"/>
      <c r="WWQ275" s="102"/>
      <c r="WWR275" s="102"/>
      <c r="WWS275" s="102"/>
      <c r="WWT275" s="102"/>
      <c r="WWU275" s="102"/>
      <c r="WWV275" s="102"/>
      <c r="WWW275" s="102"/>
      <c r="WWX275" s="102"/>
      <c r="WWY275" s="102"/>
      <c r="WWZ275" s="102"/>
      <c r="WXA275" s="102"/>
      <c r="WXB275" s="102"/>
      <c r="WXC275" s="102"/>
      <c r="WXD275" s="102"/>
      <c r="WXE275" s="102"/>
      <c r="WXF275" s="102"/>
      <c r="WXG275" s="102"/>
      <c r="WXH275" s="102"/>
      <c r="WXI275" s="102"/>
      <c r="WXJ275" s="102"/>
      <c r="WXK275" s="102"/>
      <c r="WXL275" s="102"/>
      <c r="WXM275" s="102"/>
      <c r="WXN275" s="102"/>
      <c r="WXO275" s="102"/>
      <c r="WXP275" s="102"/>
      <c r="WXQ275" s="102"/>
      <c r="WXR275" s="102"/>
      <c r="WXS275" s="102"/>
      <c r="WXT275" s="102"/>
      <c r="WXU275" s="102"/>
      <c r="WXV275" s="102"/>
      <c r="WXW275" s="102"/>
      <c r="WXX275" s="102"/>
      <c r="WXY275" s="102"/>
      <c r="WXZ275" s="102"/>
      <c r="WYA275" s="102"/>
      <c r="WYB275" s="102"/>
      <c r="WYC275" s="102"/>
      <c r="WYD275" s="102"/>
      <c r="WYE275" s="102"/>
      <c r="WYF275" s="102"/>
      <c r="WYG275" s="102"/>
      <c r="WYH275" s="102"/>
      <c r="WYI275" s="102"/>
      <c r="WYJ275" s="102"/>
      <c r="WYK275" s="102"/>
      <c r="WYL275" s="102"/>
      <c r="WYM275" s="102"/>
      <c r="WYN275" s="102"/>
      <c r="WYO275" s="102"/>
      <c r="WYP275" s="102"/>
      <c r="WYQ275" s="102"/>
      <c r="WYR275" s="102"/>
      <c r="WYS275" s="102"/>
      <c r="WYT275" s="102"/>
      <c r="WYU275" s="102"/>
      <c r="WYV275" s="102"/>
      <c r="WYW275" s="102"/>
      <c r="WYX275" s="102"/>
      <c r="WYY275" s="102"/>
      <c r="WYZ275" s="102"/>
      <c r="WZA275" s="102"/>
      <c r="WZB275" s="102"/>
      <c r="WZC275" s="102"/>
      <c r="WZD275" s="102"/>
      <c r="WZE275" s="102"/>
      <c r="WZF275" s="102"/>
      <c r="WZG275" s="102"/>
      <c r="WZH275" s="102"/>
      <c r="WZI275" s="102"/>
      <c r="WZJ275" s="102"/>
      <c r="WZK275" s="102"/>
      <c r="WZL275" s="102"/>
      <c r="WZM275" s="102"/>
      <c r="WZN275" s="102"/>
      <c r="WZO275" s="102"/>
      <c r="WZP275" s="102"/>
      <c r="WZQ275" s="102"/>
      <c r="WZR275" s="102"/>
      <c r="WZS275" s="102"/>
      <c r="WZT275" s="102"/>
      <c r="WZU275" s="102"/>
      <c r="WZV275" s="102"/>
      <c r="WZW275" s="102"/>
      <c r="WZX275" s="102"/>
      <c r="WZY275" s="102"/>
      <c r="WZZ275" s="102"/>
      <c r="XAA275" s="102"/>
      <c r="XAB275" s="102"/>
      <c r="XAC275" s="102"/>
      <c r="XAD275" s="102"/>
      <c r="XAE275" s="102"/>
      <c r="XAF275" s="102"/>
      <c r="XAG275" s="102"/>
      <c r="XAH275" s="102"/>
      <c r="XAI275" s="102"/>
      <c r="XAJ275" s="102"/>
      <c r="XAK275" s="102"/>
      <c r="XAL275" s="102"/>
      <c r="XAM275" s="102"/>
      <c r="XAN275" s="102"/>
      <c r="XAO275" s="102"/>
      <c r="XAP275" s="102"/>
      <c r="XAQ275" s="102"/>
      <c r="XAR275" s="102"/>
      <c r="XAS275" s="102"/>
      <c r="XAT275" s="102"/>
      <c r="XAU275" s="102"/>
      <c r="XAV275" s="102"/>
      <c r="XAW275" s="102"/>
      <c r="XAX275" s="102"/>
      <c r="XAY275" s="102"/>
      <c r="XAZ275" s="102"/>
      <c r="XBA275" s="102"/>
      <c r="XBB275" s="102"/>
      <c r="XBC275" s="102"/>
      <c r="XBD275" s="102"/>
      <c r="XBE275" s="102"/>
      <c r="XBF275" s="102"/>
      <c r="XBG275" s="102"/>
      <c r="XBH275" s="102"/>
      <c r="XBI275" s="102"/>
      <c r="XBJ275" s="102"/>
      <c r="XBK275" s="102"/>
      <c r="XBL275" s="102"/>
      <c r="XBM275" s="102"/>
      <c r="XBN275" s="102"/>
      <c r="XBO275" s="102"/>
      <c r="XBP275" s="102"/>
      <c r="XBQ275" s="102"/>
      <c r="XBR275" s="102"/>
      <c r="XBS275" s="102"/>
      <c r="XBT275" s="102"/>
      <c r="XBU275" s="102"/>
      <c r="XBV275" s="102"/>
      <c r="XBW275" s="102"/>
      <c r="XBX275" s="102"/>
      <c r="XBY275" s="102"/>
      <c r="XBZ275" s="102"/>
      <c r="XCA275" s="102"/>
      <c r="XCB275" s="102"/>
      <c r="XCC275" s="102"/>
      <c r="XCD275" s="102"/>
      <c r="XCE275" s="102"/>
      <c r="XCF275" s="102"/>
      <c r="XCG275" s="102"/>
      <c r="XCH275" s="102"/>
      <c r="XCI275" s="102"/>
      <c r="XCJ275" s="102"/>
      <c r="XCK275" s="102"/>
      <c r="XCL275" s="102"/>
      <c r="XCM275" s="102"/>
      <c r="XCN275" s="102"/>
      <c r="XCO275" s="102"/>
      <c r="XCP275" s="102"/>
      <c r="XCQ275" s="102"/>
      <c r="XCR275" s="102"/>
      <c r="XCS275" s="102"/>
      <c r="XCT275" s="102"/>
      <c r="XCU275" s="102"/>
      <c r="XCV275" s="102"/>
      <c r="XCW275" s="102"/>
      <c r="XCX275" s="102"/>
      <c r="XCY275" s="102"/>
      <c r="XCZ275" s="102"/>
      <c r="XDA275" s="102"/>
      <c r="XDB275" s="102"/>
      <c r="XDC275" s="102"/>
      <c r="XDD275" s="102"/>
      <c r="XDE275" s="102"/>
      <c r="XDF275" s="102"/>
    </row>
    <row r="276" spans="1:16334" s="51" customFormat="1" x14ac:dyDescent="0.3">
      <c r="A276" s="71" t="s">
        <v>169</v>
      </c>
      <c r="B276" s="71"/>
      <c r="C276" s="71"/>
      <c r="D276" s="71"/>
      <c r="E276" s="71"/>
      <c r="F276" s="71"/>
      <c r="G276" s="71"/>
      <c r="H276" s="71"/>
      <c r="I276" s="22"/>
      <c r="J276" s="22"/>
      <c r="K276" s="22"/>
      <c r="L276" s="22"/>
      <c r="M276" s="22"/>
      <c r="N276" s="22"/>
      <c r="O276" s="22"/>
      <c r="P276" s="2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  <c r="AX276" s="102"/>
      <c r="AY276" s="102"/>
      <c r="AZ276" s="102"/>
      <c r="BA276" s="102"/>
      <c r="BB276" s="102"/>
      <c r="BC276" s="102"/>
      <c r="BD276" s="102"/>
      <c r="BE276" s="102"/>
      <c r="BF276" s="102"/>
      <c r="BG276" s="102"/>
      <c r="BH276" s="102"/>
      <c r="BI276" s="102"/>
      <c r="BJ276" s="102"/>
      <c r="BK276" s="102"/>
      <c r="BL276" s="102"/>
      <c r="BM276" s="102"/>
      <c r="BN276" s="102"/>
      <c r="BO276" s="102"/>
      <c r="BP276" s="102"/>
      <c r="BQ276" s="102"/>
      <c r="BR276" s="102"/>
      <c r="BS276" s="102"/>
      <c r="BT276" s="102"/>
      <c r="BU276" s="102"/>
      <c r="BV276" s="102"/>
      <c r="BW276" s="102"/>
      <c r="BX276" s="102"/>
      <c r="BY276" s="102"/>
      <c r="BZ276" s="102"/>
      <c r="CA276" s="102"/>
      <c r="CB276" s="102"/>
      <c r="CC276" s="102"/>
      <c r="CD276" s="102"/>
      <c r="CE276" s="102"/>
      <c r="CF276" s="102"/>
      <c r="CG276" s="102"/>
      <c r="CH276" s="102"/>
      <c r="CI276" s="102"/>
      <c r="CJ276" s="102"/>
      <c r="CK276" s="102"/>
      <c r="CL276" s="102"/>
      <c r="CM276" s="102"/>
      <c r="CN276" s="102"/>
      <c r="CO276" s="102"/>
      <c r="CP276" s="102"/>
      <c r="CQ276" s="102"/>
      <c r="CR276" s="102"/>
      <c r="CS276" s="102"/>
      <c r="CT276" s="102"/>
      <c r="CU276" s="102"/>
      <c r="CV276" s="102"/>
      <c r="CW276" s="102"/>
      <c r="CX276" s="102"/>
      <c r="CY276" s="102"/>
      <c r="CZ276" s="102"/>
      <c r="DA276" s="102"/>
      <c r="DB276" s="102"/>
      <c r="DC276" s="102"/>
      <c r="DD276" s="102"/>
      <c r="DE276" s="102"/>
      <c r="DF276" s="102"/>
      <c r="DG276" s="102"/>
      <c r="DH276" s="102"/>
      <c r="DI276" s="102"/>
      <c r="DJ276" s="102"/>
      <c r="DK276" s="102"/>
      <c r="DL276" s="102"/>
      <c r="DM276" s="102"/>
      <c r="DN276" s="102"/>
      <c r="DO276" s="102"/>
      <c r="DP276" s="102"/>
      <c r="DQ276" s="102"/>
      <c r="DR276" s="102"/>
      <c r="DS276" s="102"/>
      <c r="DT276" s="102"/>
      <c r="DU276" s="102"/>
      <c r="DV276" s="102"/>
      <c r="DW276" s="102"/>
      <c r="DX276" s="102"/>
      <c r="DY276" s="102"/>
      <c r="DZ276" s="102"/>
      <c r="EA276" s="102"/>
      <c r="EB276" s="102"/>
      <c r="EC276" s="102"/>
      <c r="ED276" s="102"/>
      <c r="EE276" s="102"/>
      <c r="EF276" s="102"/>
      <c r="EG276" s="102"/>
      <c r="EH276" s="102"/>
      <c r="EI276" s="102"/>
      <c r="EJ276" s="102"/>
      <c r="EK276" s="102"/>
      <c r="EL276" s="102"/>
      <c r="EM276" s="102"/>
      <c r="EN276" s="102"/>
      <c r="EO276" s="102"/>
      <c r="EP276" s="102"/>
      <c r="EQ276" s="102"/>
      <c r="ER276" s="102"/>
      <c r="ES276" s="102"/>
      <c r="ET276" s="102"/>
      <c r="EU276" s="102"/>
      <c r="EV276" s="102"/>
      <c r="EW276" s="102"/>
      <c r="EX276" s="102"/>
      <c r="EY276" s="102"/>
      <c r="EZ276" s="102"/>
      <c r="FA276" s="102"/>
      <c r="FB276" s="102"/>
      <c r="FC276" s="102"/>
      <c r="FD276" s="102"/>
      <c r="FE276" s="102"/>
      <c r="FF276" s="102"/>
      <c r="FG276" s="102"/>
      <c r="FH276" s="102"/>
      <c r="FI276" s="102"/>
      <c r="FJ276" s="102"/>
      <c r="FK276" s="102"/>
      <c r="FL276" s="102"/>
      <c r="FM276" s="102"/>
      <c r="FN276" s="102"/>
      <c r="FO276" s="102"/>
      <c r="FP276" s="102"/>
      <c r="FQ276" s="102"/>
      <c r="FR276" s="102"/>
      <c r="FS276" s="102"/>
      <c r="FT276" s="102"/>
      <c r="FU276" s="102"/>
      <c r="FV276" s="102"/>
      <c r="FW276" s="102"/>
      <c r="FX276" s="102"/>
      <c r="FY276" s="102"/>
      <c r="FZ276" s="102"/>
      <c r="GA276" s="102"/>
      <c r="GB276" s="102"/>
      <c r="GC276" s="102"/>
      <c r="GD276" s="102"/>
      <c r="GE276" s="102"/>
      <c r="GF276" s="102"/>
      <c r="GG276" s="102"/>
      <c r="GH276" s="102"/>
      <c r="GI276" s="102"/>
      <c r="GJ276" s="102"/>
      <c r="GK276" s="102"/>
      <c r="GL276" s="102"/>
      <c r="GM276" s="102"/>
      <c r="GN276" s="102"/>
      <c r="GO276" s="102"/>
      <c r="GP276" s="102"/>
      <c r="GQ276" s="102"/>
      <c r="GR276" s="102"/>
      <c r="GS276" s="102"/>
      <c r="GT276" s="102"/>
      <c r="GU276" s="102"/>
      <c r="GV276" s="102"/>
      <c r="GW276" s="102"/>
      <c r="GX276" s="102"/>
      <c r="GY276" s="102"/>
      <c r="GZ276" s="102"/>
      <c r="HA276" s="102"/>
      <c r="HB276" s="102"/>
      <c r="HC276" s="102"/>
      <c r="HD276" s="102"/>
      <c r="HE276" s="102"/>
      <c r="HF276" s="102"/>
      <c r="HG276" s="102"/>
      <c r="HH276" s="102"/>
      <c r="HI276" s="102"/>
      <c r="HJ276" s="102"/>
      <c r="HK276" s="102"/>
      <c r="HL276" s="102"/>
      <c r="HM276" s="102"/>
      <c r="HN276" s="102"/>
      <c r="HO276" s="102"/>
      <c r="HP276" s="102"/>
      <c r="HQ276" s="102"/>
      <c r="HR276" s="102"/>
      <c r="HS276" s="102"/>
      <c r="HT276" s="102"/>
      <c r="HU276" s="102"/>
      <c r="HV276" s="102"/>
      <c r="HW276" s="102"/>
      <c r="HX276" s="102"/>
      <c r="HY276" s="102"/>
      <c r="HZ276" s="102"/>
      <c r="IA276" s="102"/>
      <c r="IB276" s="102"/>
      <c r="IC276" s="102"/>
      <c r="ID276" s="102"/>
      <c r="IE276" s="102"/>
      <c r="IF276" s="102"/>
      <c r="IG276" s="102"/>
      <c r="IH276" s="102"/>
      <c r="II276" s="102"/>
      <c r="IJ276" s="102"/>
      <c r="IK276" s="102"/>
      <c r="IL276" s="102"/>
      <c r="IM276" s="102"/>
      <c r="IN276" s="102"/>
      <c r="IO276" s="102"/>
      <c r="IP276" s="102"/>
      <c r="IQ276" s="102"/>
      <c r="IR276" s="102"/>
      <c r="IS276" s="102"/>
      <c r="IT276" s="102"/>
      <c r="IU276" s="102"/>
      <c r="IV276" s="102"/>
      <c r="IW276" s="102"/>
      <c r="IX276" s="102"/>
      <c r="IY276" s="102"/>
      <c r="IZ276" s="102"/>
      <c r="JA276" s="102"/>
      <c r="JB276" s="102"/>
      <c r="JC276" s="102"/>
      <c r="JD276" s="102"/>
      <c r="JE276" s="102"/>
      <c r="JF276" s="102"/>
      <c r="JG276" s="102"/>
      <c r="JH276" s="102"/>
      <c r="JI276" s="102"/>
      <c r="JJ276" s="102"/>
      <c r="JK276" s="102"/>
      <c r="JL276" s="102"/>
      <c r="JM276" s="102"/>
      <c r="JN276" s="102"/>
      <c r="JO276" s="102"/>
      <c r="JP276" s="102"/>
      <c r="JQ276" s="102"/>
      <c r="JR276" s="102"/>
      <c r="JS276" s="102"/>
      <c r="JT276" s="102"/>
      <c r="JU276" s="102"/>
      <c r="JV276" s="102"/>
      <c r="JW276" s="102"/>
      <c r="JX276" s="102"/>
      <c r="JY276" s="102"/>
      <c r="JZ276" s="102"/>
      <c r="KA276" s="102"/>
      <c r="KB276" s="102"/>
      <c r="KC276" s="102"/>
      <c r="KD276" s="102"/>
      <c r="KE276" s="102"/>
      <c r="KF276" s="102"/>
      <c r="KG276" s="102"/>
      <c r="KH276" s="102"/>
      <c r="KI276" s="102"/>
      <c r="KJ276" s="102"/>
      <c r="KK276" s="102"/>
      <c r="KL276" s="102"/>
      <c r="KM276" s="102"/>
      <c r="KN276" s="102"/>
      <c r="KO276" s="102"/>
      <c r="KP276" s="102"/>
      <c r="KQ276" s="102"/>
      <c r="KR276" s="102"/>
      <c r="KS276" s="102"/>
      <c r="KT276" s="102"/>
      <c r="KU276" s="102"/>
      <c r="KV276" s="102"/>
      <c r="KW276" s="102"/>
      <c r="KX276" s="102"/>
      <c r="KY276" s="102"/>
      <c r="KZ276" s="102"/>
      <c r="LA276" s="102"/>
      <c r="LB276" s="102"/>
      <c r="LC276" s="102"/>
      <c r="LD276" s="102"/>
      <c r="LE276" s="102"/>
      <c r="LF276" s="102"/>
      <c r="LG276" s="102"/>
      <c r="LH276" s="102"/>
      <c r="LI276" s="102"/>
      <c r="LJ276" s="102"/>
      <c r="LK276" s="102"/>
      <c r="LL276" s="102"/>
      <c r="LM276" s="102"/>
      <c r="LN276" s="102"/>
      <c r="LO276" s="102"/>
      <c r="LP276" s="102"/>
      <c r="LQ276" s="102"/>
      <c r="LR276" s="102"/>
      <c r="LS276" s="102"/>
      <c r="LT276" s="102"/>
      <c r="LU276" s="102"/>
      <c r="LV276" s="102"/>
      <c r="LW276" s="102"/>
      <c r="LX276" s="102"/>
      <c r="LY276" s="102"/>
      <c r="LZ276" s="102"/>
      <c r="MA276" s="102"/>
      <c r="MB276" s="102"/>
      <c r="MC276" s="102"/>
      <c r="MD276" s="102"/>
      <c r="ME276" s="102"/>
      <c r="MF276" s="102"/>
      <c r="MG276" s="102"/>
      <c r="MH276" s="102"/>
      <c r="MI276" s="102"/>
      <c r="MJ276" s="102"/>
      <c r="MK276" s="102"/>
      <c r="ML276" s="102"/>
      <c r="MM276" s="102"/>
      <c r="MN276" s="102"/>
      <c r="MO276" s="102"/>
      <c r="MP276" s="102"/>
      <c r="MQ276" s="102"/>
      <c r="MR276" s="102"/>
      <c r="MS276" s="102"/>
      <c r="MT276" s="102"/>
      <c r="MU276" s="102"/>
      <c r="MV276" s="102"/>
      <c r="MW276" s="102"/>
      <c r="MX276" s="102"/>
      <c r="MY276" s="102"/>
      <c r="MZ276" s="102"/>
      <c r="NA276" s="102"/>
      <c r="NB276" s="102"/>
      <c r="NC276" s="102"/>
      <c r="ND276" s="102"/>
      <c r="NE276" s="102"/>
      <c r="NF276" s="102"/>
      <c r="NG276" s="102"/>
      <c r="NH276" s="102"/>
      <c r="NI276" s="102"/>
      <c r="NJ276" s="102"/>
      <c r="NK276" s="102"/>
      <c r="NL276" s="102"/>
      <c r="NM276" s="102"/>
      <c r="NN276" s="102"/>
      <c r="NO276" s="102"/>
      <c r="NP276" s="102"/>
      <c r="NQ276" s="102"/>
      <c r="NR276" s="102"/>
      <c r="NS276" s="102"/>
      <c r="NT276" s="102"/>
      <c r="NU276" s="102"/>
      <c r="NV276" s="102"/>
      <c r="NW276" s="102"/>
      <c r="NX276" s="102"/>
      <c r="NY276" s="102"/>
      <c r="NZ276" s="102"/>
      <c r="OA276" s="102"/>
      <c r="OB276" s="102"/>
      <c r="OC276" s="102"/>
      <c r="OD276" s="102"/>
      <c r="OE276" s="102"/>
      <c r="OF276" s="102"/>
      <c r="OG276" s="102"/>
      <c r="OH276" s="102"/>
      <c r="OI276" s="102"/>
      <c r="OJ276" s="102"/>
      <c r="OK276" s="102"/>
      <c r="OL276" s="102"/>
      <c r="OM276" s="102"/>
      <c r="ON276" s="102"/>
      <c r="OO276" s="102"/>
      <c r="OP276" s="102"/>
      <c r="OQ276" s="102"/>
      <c r="OR276" s="102"/>
      <c r="OS276" s="102"/>
      <c r="OT276" s="102"/>
      <c r="OU276" s="102"/>
      <c r="OV276" s="102"/>
      <c r="OW276" s="102"/>
      <c r="OX276" s="102"/>
      <c r="OY276" s="102"/>
      <c r="OZ276" s="102"/>
      <c r="PA276" s="102"/>
      <c r="PB276" s="102"/>
      <c r="PC276" s="102"/>
      <c r="PD276" s="102"/>
      <c r="PE276" s="102"/>
      <c r="PF276" s="102"/>
      <c r="PG276" s="102"/>
      <c r="PH276" s="102"/>
      <c r="PI276" s="102"/>
      <c r="PJ276" s="102"/>
      <c r="PK276" s="102"/>
      <c r="PL276" s="102"/>
      <c r="PM276" s="102"/>
      <c r="PN276" s="102"/>
      <c r="PO276" s="102"/>
      <c r="PP276" s="102"/>
      <c r="PQ276" s="102"/>
      <c r="PR276" s="102"/>
      <c r="PS276" s="102"/>
      <c r="PT276" s="102"/>
      <c r="PU276" s="102"/>
      <c r="PV276" s="102"/>
      <c r="PW276" s="102"/>
      <c r="PX276" s="102"/>
      <c r="PY276" s="102"/>
      <c r="PZ276" s="102"/>
      <c r="QA276" s="102"/>
      <c r="QB276" s="102"/>
      <c r="QC276" s="102"/>
      <c r="QD276" s="102"/>
      <c r="QE276" s="102"/>
      <c r="QF276" s="102"/>
      <c r="QG276" s="102"/>
      <c r="QH276" s="102"/>
      <c r="QI276" s="102"/>
      <c r="QJ276" s="102"/>
      <c r="QK276" s="102"/>
      <c r="QL276" s="102"/>
      <c r="QM276" s="102"/>
      <c r="QN276" s="102"/>
      <c r="QO276" s="102"/>
      <c r="QP276" s="102"/>
      <c r="QQ276" s="102"/>
      <c r="QR276" s="102"/>
      <c r="QS276" s="102"/>
      <c r="QT276" s="102"/>
      <c r="QU276" s="102"/>
      <c r="QV276" s="102"/>
      <c r="QW276" s="102"/>
      <c r="QX276" s="102"/>
      <c r="QY276" s="102"/>
      <c r="QZ276" s="102"/>
      <c r="RA276" s="102"/>
      <c r="RB276" s="102"/>
      <c r="RC276" s="102"/>
      <c r="RD276" s="102"/>
      <c r="RE276" s="102"/>
      <c r="RF276" s="102"/>
      <c r="RG276" s="102"/>
      <c r="RH276" s="102"/>
      <c r="RI276" s="102"/>
      <c r="RJ276" s="102"/>
      <c r="RK276" s="102"/>
      <c r="RL276" s="102"/>
      <c r="RM276" s="102"/>
      <c r="RN276" s="102"/>
      <c r="RO276" s="102"/>
      <c r="RP276" s="102"/>
      <c r="RQ276" s="102"/>
      <c r="RR276" s="102"/>
      <c r="RS276" s="102"/>
      <c r="RT276" s="102"/>
      <c r="RU276" s="102"/>
      <c r="RV276" s="102"/>
      <c r="RW276" s="102"/>
      <c r="RX276" s="102"/>
      <c r="RY276" s="102"/>
      <c r="RZ276" s="102"/>
      <c r="SA276" s="102"/>
      <c r="SB276" s="102"/>
      <c r="SC276" s="102"/>
      <c r="SD276" s="102"/>
      <c r="SE276" s="102"/>
      <c r="SF276" s="102"/>
      <c r="SG276" s="102"/>
      <c r="SH276" s="102"/>
      <c r="SI276" s="102"/>
      <c r="SJ276" s="102"/>
      <c r="SK276" s="102"/>
      <c r="SL276" s="102"/>
      <c r="SM276" s="102"/>
      <c r="SN276" s="102"/>
      <c r="SO276" s="102"/>
      <c r="SP276" s="102"/>
      <c r="SQ276" s="102"/>
      <c r="SR276" s="102"/>
      <c r="SS276" s="102"/>
      <c r="ST276" s="102"/>
      <c r="SU276" s="102"/>
      <c r="SV276" s="102"/>
      <c r="SW276" s="102"/>
      <c r="SX276" s="102"/>
      <c r="SY276" s="102"/>
      <c r="SZ276" s="102"/>
      <c r="TA276" s="102"/>
      <c r="TB276" s="102"/>
      <c r="TC276" s="102"/>
      <c r="TD276" s="102"/>
      <c r="TE276" s="102"/>
      <c r="TF276" s="102"/>
      <c r="TG276" s="102"/>
      <c r="TH276" s="102"/>
      <c r="TI276" s="102"/>
      <c r="TJ276" s="102"/>
      <c r="TK276" s="102"/>
      <c r="TL276" s="102"/>
      <c r="TM276" s="102"/>
      <c r="TN276" s="102"/>
      <c r="TO276" s="102"/>
      <c r="TP276" s="102"/>
      <c r="TQ276" s="102"/>
      <c r="TR276" s="102"/>
      <c r="TS276" s="102"/>
      <c r="TT276" s="102"/>
      <c r="TU276" s="102"/>
      <c r="TV276" s="102"/>
      <c r="TW276" s="102"/>
      <c r="TX276" s="102"/>
      <c r="TY276" s="102"/>
      <c r="TZ276" s="102"/>
      <c r="UA276" s="102"/>
      <c r="UB276" s="102"/>
      <c r="UC276" s="102"/>
      <c r="UD276" s="102"/>
      <c r="UE276" s="102"/>
      <c r="UF276" s="102"/>
      <c r="UG276" s="102"/>
      <c r="UH276" s="102"/>
      <c r="UI276" s="102"/>
      <c r="UJ276" s="102"/>
      <c r="UK276" s="102"/>
      <c r="UL276" s="102"/>
      <c r="UM276" s="102"/>
      <c r="UN276" s="102"/>
      <c r="UO276" s="102"/>
      <c r="UP276" s="102"/>
      <c r="UQ276" s="102"/>
      <c r="UR276" s="102"/>
      <c r="US276" s="102"/>
      <c r="UT276" s="102"/>
      <c r="UU276" s="102"/>
      <c r="UV276" s="102"/>
      <c r="UW276" s="102"/>
      <c r="UX276" s="102"/>
      <c r="UY276" s="102"/>
      <c r="UZ276" s="102"/>
      <c r="VA276" s="102"/>
      <c r="VB276" s="102"/>
      <c r="VC276" s="102"/>
      <c r="VD276" s="102"/>
      <c r="VE276" s="102"/>
      <c r="VF276" s="102"/>
      <c r="VG276" s="102"/>
      <c r="VH276" s="102"/>
      <c r="VI276" s="102"/>
      <c r="VJ276" s="102"/>
      <c r="VK276" s="102"/>
      <c r="VL276" s="102"/>
      <c r="VM276" s="102"/>
      <c r="VN276" s="102"/>
      <c r="VO276" s="102"/>
      <c r="VP276" s="102"/>
      <c r="VQ276" s="102"/>
      <c r="VR276" s="102"/>
      <c r="VS276" s="102"/>
      <c r="VT276" s="102"/>
      <c r="VU276" s="102"/>
      <c r="VV276" s="102"/>
      <c r="VW276" s="102"/>
      <c r="VX276" s="102"/>
      <c r="VY276" s="102"/>
      <c r="VZ276" s="102"/>
      <c r="WA276" s="102"/>
      <c r="WB276" s="102"/>
      <c r="WC276" s="102"/>
      <c r="WD276" s="102"/>
      <c r="WE276" s="102"/>
      <c r="WF276" s="102"/>
      <c r="WG276" s="102"/>
      <c r="WH276" s="102"/>
      <c r="WI276" s="102"/>
      <c r="WJ276" s="102"/>
      <c r="WK276" s="102"/>
      <c r="WL276" s="102"/>
      <c r="WM276" s="102"/>
      <c r="WN276" s="102"/>
      <c r="WO276" s="102"/>
      <c r="WP276" s="102"/>
      <c r="WQ276" s="102"/>
      <c r="WR276" s="102"/>
      <c r="WS276" s="102"/>
      <c r="WT276" s="102"/>
      <c r="WU276" s="102"/>
      <c r="WV276" s="102"/>
      <c r="WW276" s="102"/>
      <c r="WX276" s="102"/>
      <c r="WY276" s="102"/>
      <c r="WZ276" s="102"/>
      <c r="XA276" s="102"/>
      <c r="XB276" s="102"/>
      <c r="XC276" s="102"/>
      <c r="XD276" s="102"/>
      <c r="XE276" s="102"/>
      <c r="XF276" s="102"/>
      <c r="XG276" s="102"/>
      <c r="XH276" s="102"/>
      <c r="XI276" s="102"/>
      <c r="XJ276" s="102"/>
      <c r="XK276" s="102"/>
      <c r="XL276" s="102"/>
      <c r="XM276" s="102"/>
      <c r="XN276" s="102"/>
      <c r="XO276" s="102"/>
      <c r="XP276" s="102"/>
      <c r="XQ276" s="102"/>
      <c r="XR276" s="102"/>
      <c r="XS276" s="102"/>
      <c r="XT276" s="102"/>
      <c r="XU276" s="102"/>
      <c r="XV276" s="102"/>
      <c r="XW276" s="102"/>
      <c r="XX276" s="102"/>
      <c r="XY276" s="102"/>
      <c r="XZ276" s="102"/>
      <c r="YA276" s="102"/>
      <c r="YB276" s="102"/>
      <c r="YC276" s="102"/>
      <c r="YD276" s="102"/>
      <c r="YE276" s="102"/>
      <c r="YF276" s="102"/>
      <c r="YG276" s="102"/>
      <c r="YH276" s="102"/>
      <c r="YI276" s="102"/>
      <c r="YJ276" s="102"/>
      <c r="YK276" s="102"/>
      <c r="YL276" s="102"/>
      <c r="YM276" s="102"/>
      <c r="YN276" s="102"/>
      <c r="YO276" s="102"/>
      <c r="YP276" s="102"/>
      <c r="YQ276" s="102"/>
      <c r="YR276" s="102"/>
      <c r="YS276" s="102"/>
      <c r="YT276" s="102"/>
      <c r="YU276" s="102"/>
      <c r="YV276" s="102"/>
      <c r="YW276" s="102"/>
      <c r="YX276" s="102"/>
      <c r="YY276" s="102"/>
      <c r="YZ276" s="102"/>
      <c r="ZA276" s="102"/>
      <c r="ZB276" s="102"/>
      <c r="ZC276" s="102"/>
      <c r="ZD276" s="102"/>
      <c r="ZE276" s="102"/>
      <c r="ZF276" s="102"/>
      <c r="ZG276" s="102"/>
      <c r="ZH276" s="102"/>
      <c r="ZI276" s="102"/>
      <c r="ZJ276" s="102"/>
      <c r="ZK276" s="102"/>
      <c r="ZL276" s="102"/>
      <c r="ZM276" s="102"/>
      <c r="ZN276" s="102"/>
      <c r="ZO276" s="102"/>
      <c r="ZP276" s="102"/>
      <c r="ZQ276" s="102"/>
      <c r="ZR276" s="102"/>
      <c r="ZS276" s="102"/>
      <c r="ZT276" s="102"/>
      <c r="ZU276" s="102"/>
      <c r="ZV276" s="102"/>
      <c r="ZW276" s="102"/>
      <c r="ZX276" s="102"/>
      <c r="ZY276" s="102"/>
      <c r="ZZ276" s="102"/>
      <c r="AAA276" s="102"/>
      <c r="AAB276" s="102"/>
      <c r="AAC276" s="102"/>
      <c r="AAD276" s="102"/>
      <c r="AAE276" s="102"/>
      <c r="AAF276" s="102"/>
      <c r="AAG276" s="102"/>
      <c r="AAH276" s="102"/>
      <c r="AAI276" s="102"/>
      <c r="AAJ276" s="102"/>
      <c r="AAK276" s="102"/>
      <c r="AAL276" s="102"/>
      <c r="AAM276" s="102"/>
      <c r="AAN276" s="102"/>
      <c r="AAO276" s="102"/>
      <c r="AAP276" s="102"/>
      <c r="AAQ276" s="102"/>
      <c r="AAR276" s="102"/>
      <c r="AAS276" s="102"/>
      <c r="AAT276" s="102"/>
      <c r="AAU276" s="102"/>
      <c r="AAV276" s="102"/>
      <c r="AAW276" s="102"/>
      <c r="AAX276" s="102"/>
      <c r="AAY276" s="102"/>
      <c r="AAZ276" s="102"/>
      <c r="ABA276" s="102"/>
      <c r="ABB276" s="102"/>
      <c r="ABC276" s="102"/>
      <c r="ABD276" s="102"/>
      <c r="ABE276" s="102"/>
      <c r="ABF276" s="102"/>
      <c r="ABG276" s="102"/>
      <c r="ABH276" s="102"/>
      <c r="ABI276" s="102"/>
      <c r="ABJ276" s="102"/>
      <c r="ABK276" s="102"/>
      <c r="ABL276" s="102"/>
      <c r="ABM276" s="102"/>
      <c r="ABN276" s="102"/>
      <c r="ABO276" s="102"/>
      <c r="ABP276" s="102"/>
      <c r="ABQ276" s="102"/>
      <c r="ABR276" s="102"/>
      <c r="ABS276" s="102"/>
      <c r="ABT276" s="102"/>
      <c r="ABU276" s="102"/>
      <c r="ABV276" s="102"/>
      <c r="ABW276" s="102"/>
      <c r="ABX276" s="102"/>
      <c r="ABY276" s="102"/>
      <c r="ABZ276" s="102"/>
      <c r="ACA276" s="102"/>
      <c r="ACB276" s="102"/>
      <c r="ACC276" s="102"/>
      <c r="ACD276" s="102"/>
      <c r="ACE276" s="102"/>
      <c r="ACF276" s="102"/>
      <c r="ACG276" s="102"/>
      <c r="ACH276" s="102"/>
      <c r="ACI276" s="102"/>
      <c r="ACJ276" s="102"/>
      <c r="ACK276" s="102"/>
      <c r="ACL276" s="102"/>
      <c r="ACM276" s="102"/>
      <c r="ACN276" s="102"/>
      <c r="ACO276" s="102"/>
      <c r="ACP276" s="102"/>
      <c r="ACQ276" s="102"/>
      <c r="ACR276" s="102"/>
      <c r="ACS276" s="102"/>
      <c r="ACT276" s="102"/>
      <c r="ACU276" s="102"/>
      <c r="ACV276" s="102"/>
      <c r="ACW276" s="102"/>
      <c r="ACX276" s="102"/>
      <c r="ACY276" s="102"/>
      <c r="ACZ276" s="102"/>
      <c r="ADA276" s="102"/>
      <c r="ADB276" s="102"/>
      <c r="ADC276" s="102"/>
      <c r="ADD276" s="102"/>
      <c r="ADE276" s="102"/>
      <c r="ADF276" s="102"/>
      <c r="ADG276" s="102"/>
      <c r="ADH276" s="102"/>
      <c r="ADI276" s="102"/>
      <c r="ADJ276" s="102"/>
      <c r="ADK276" s="102"/>
      <c r="ADL276" s="102"/>
      <c r="ADM276" s="102"/>
      <c r="ADN276" s="102"/>
      <c r="ADO276" s="102"/>
      <c r="ADP276" s="102"/>
      <c r="ADQ276" s="102"/>
      <c r="ADR276" s="102"/>
      <c r="ADS276" s="102"/>
      <c r="ADT276" s="102"/>
      <c r="ADU276" s="102"/>
      <c r="ADV276" s="102"/>
      <c r="ADW276" s="102"/>
      <c r="ADX276" s="102"/>
      <c r="ADY276" s="102"/>
      <c r="ADZ276" s="102"/>
      <c r="AEA276" s="102"/>
      <c r="AEB276" s="102"/>
      <c r="AEC276" s="102"/>
      <c r="AED276" s="102"/>
      <c r="AEE276" s="102"/>
      <c r="AEF276" s="102"/>
      <c r="AEG276" s="102"/>
      <c r="AEH276" s="102"/>
      <c r="AEI276" s="102"/>
      <c r="AEJ276" s="102"/>
      <c r="AEK276" s="102"/>
      <c r="AEL276" s="102"/>
      <c r="AEM276" s="102"/>
      <c r="AEN276" s="102"/>
      <c r="AEO276" s="102"/>
      <c r="AEP276" s="102"/>
      <c r="AEQ276" s="102"/>
      <c r="AER276" s="102"/>
      <c r="AES276" s="102"/>
      <c r="AET276" s="102"/>
      <c r="AEU276" s="102"/>
      <c r="AEV276" s="102"/>
      <c r="AEW276" s="102"/>
      <c r="AEX276" s="102"/>
      <c r="AEY276" s="102"/>
      <c r="AEZ276" s="102"/>
      <c r="AFA276" s="102"/>
      <c r="AFB276" s="102"/>
      <c r="AFC276" s="102"/>
      <c r="AFD276" s="102"/>
      <c r="AFE276" s="102"/>
      <c r="AFF276" s="102"/>
      <c r="AFG276" s="102"/>
      <c r="AFH276" s="102"/>
      <c r="AFI276" s="102"/>
      <c r="AFJ276" s="102"/>
      <c r="AFK276" s="102"/>
      <c r="AFL276" s="102"/>
      <c r="AFM276" s="102"/>
      <c r="AFN276" s="102"/>
      <c r="AFO276" s="102"/>
      <c r="AFP276" s="102"/>
      <c r="AFQ276" s="102"/>
      <c r="AFR276" s="102"/>
      <c r="AFS276" s="102"/>
      <c r="AFT276" s="102"/>
      <c r="AFU276" s="102"/>
      <c r="AFV276" s="102"/>
      <c r="AFW276" s="102"/>
      <c r="AFX276" s="102"/>
      <c r="AFY276" s="102"/>
      <c r="AFZ276" s="102"/>
      <c r="AGA276" s="102"/>
      <c r="AGB276" s="102"/>
      <c r="AGC276" s="102"/>
      <c r="AGD276" s="102"/>
      <c r="AGE276" s="102"/>
      <c r="AGF276" s="102"/>
      <c r="AGG276" s="102"/>
      <c r="AGH276" s="102"/>
      <c r="AGI276" s="102"/>
      <c r="AGJ276" s="102"/>
      <c r="AGK276" s="102"/>
      <c r="AGL276" s="102"/>
      <c r="AGM276" s="102"/>
      <c r="AGN276" s="102"/>
      <c r="AGO276" s="102"/>
      <c r="AGP276" s="102"/>
      <c r="AGQ276" s="102"/>
      <c r="AGR276" s="102"/>
      <c r="AGS276" s="102"/>
      <c r="AGT276" s="102"/>
      <c r="AGU276" s="102"/>
      <c r="AGV276" s="102"/>
      <c r="AGW276" s="102"/>
      <c r="AGX276" s="102"/>
      <c r="AGY276" s="102"/>
      <c r="AGZ276" s="102"/>
      <c r="AHA276" s="102"/>
      <c r="AHB276" s="102"/>
      <c r="AHC276" s="102"/>
      <c r="AHD276" s="102"/>
      <c r="AHE276" s="102"/>
      <c r="AHF276" s="102"/>
      <c r="AHG276" s="102"/>
      <c r="AHH276" s="102"/>
      <c r="AHI276" s="102"/>
      <c r="AHJ276" s="102"/>
      <c r="AHK276" s="102"/>
      <c r="AHL276" s="102"/>
      <c r="AHM276" s="102"/>
      <c r="AHN276" s="102"/>
      <c r="AHO276" s="102"/>
      <c r="AHP276" s="102"/>
      <c r="AHQ276" s="102"/>
      <c r="AHR276" s="102"/>
      <c r="AHS276" s="102"/>
      <c r="AHT276" s="102"/>
      <c r="AHU276" s="102"/>
      <c r="AHV276" s="102"/>
      <c r="AHW276" s="102"/>
      <c r="AHX276" s="102"/>
      <c r="AHY276" s="102"/>
      <c r="AHZ276" s="102"/>
      <c r="AIA276" s="102"/>
      <c r="AIB276" s="102"/>
      <c r="AIC276" s="102"/>
      <c r="AID276" s="102"/>
      <c r="AIE276" s="102"/>
      <c r="AIF276" s="102"/>
      <c r="AIG276" s="102"/>
      <c r="AIH276" s="102"/>
      <c r="AII276" s="102"/>
      <c r="AIJ276" s="102"/>
      <c r="AIK276" s="102"/>
      <c r="AIL276" s="102"/>
      <c r="AIM276" s="102"/>
      <c r="AIN276" s="102"/>
      <c r="AIO276" s="102"/>
      <c r="AIP276" s="102"/>
      <c r="AIQ276" s="102"/>
      <c r="AIR276" s="102"/>
      <c r="AIS276" s="102"/>
      <c r="AIT276" s="102"/>
      <c r="AIU276" s="102"/>
      <c r="AIV276" s="102"/>
      <c r="AIW276" s="102"/>
      <c r="AIX276" s="102"/>
      <c r="AIY276" s="102"/>
      <c r="AIZ276" s="102"/>
      <c r="AJA276" s="102"/>
      <c r="AJB276" s="102"/>
      <c r="AJC276" s="102"/>
      <c r="AJD276" s="102"/>
      <c r="AJE276" s="102"/>
      <c r="AJF276" s="102"/>
      <c r="AJG276" s="102"/>
      <c r="AJH276" s="102"/>
      <c r="AJI276" s="102"/>
      <c r="AJJ276" s="102"/>
      <c r="AJK276" s="102"/>
      <c r="AJL276" s="102"/>
      <c r="AJM276" s="102"/>
      <c r="AJN276" s="102"/>
      <c r="AJO276" s="102"/>
      <c r="AJP276" s="102"/>
      <c r="AJQ276" s="102"/>
      <c r="AJR276" s="102"/>
      <c r="AJS276" s="102"/>
      <c r="AJT276" s="102"/>
      <c r="AJU276" s="102"/>
      <c r="AJV276" s="102"/>
      <c r="AJW276" s="102"/>
      <c r="AJX276" s="102"/>
      <c r="AJY276" s="102"/>
      <c r="AJZ276" s="102"/>
      <c r="AKA276" s="102"/>
      <c r="AKB276" s="102"/>
      <c r="AKC276" s="102"/>
      <c r="AKD276" s="102"/>
      <c r="AKE276" s="102"/>
      <c r="AKF276" s="102"/>
      <c r="AKG276" s="102"/>
      <c r="AKH276" s="102"/>
      <c r="AKI276" s="102"/>
      <c r="AKJ276" s="102"/>
      <c r="AKK276" s="102"/>
      <c r="AKL276" s="102"/>
      <c r="AKM276" s="102"/>
      <c r="AKN276" s="102"/>
      <c r="AKO276" s="102"/>
      <c r="AKP276" s="102"/>
      <c r="AKQ276" s="102"/>
      <c r="AKR276" s="102"/>
      <c r="AKS276" s="102"/>
      <c r="AKT276" s="102"/>
      <c r="AKU276" s="102"/>
      <c r="AKV276" s="102"/>
      <c r="AKW276" s="102"/>
      <c r="AKX276" s="102"/>
      <c r="AKY276" s="102"/>
      <c r="AKZ276" s="102"/>
      <c r="ALA276" s="102"/>
      <c r="ALB276" s="102"/>
      <c r="ALC276" s="102"/>
      <c r="ALD276" s="102"/>
      <c r="ALE276" s="102"/>
      <c r="ALF276" s="102"/>
      <c r="ALG276" s="102"/>
      <c r="ALH276" s="102"/>
      <c r="ALI276" s="102"/>
      <c r="ALJ276" s="102"/>
      <c r="ALK276" s="102"/>
      <c r="ALL276" s="102"/>
      <c r="ALM276" s="102"/>
      <c r="ALN276" s="102"/>
      <c r="ALO276" s="102"/>
      <c r="ALP276" s="102"/>
      <c r="ALQ276" s="102"/>
      <c r="ALR276" s="102"/>
      <c r="ALS276" s="102"/>
      <c r="ALT276" s="102"/>
      <c r="ALU276" s="102"/>
      <c r="ALV276" s="102"/>
      <c r="ALW276" s="102"/>
      <c r="ALX276" s="102"/>
      <c r="ALY276" s="102"/>
      <c r="ALZ276" s="102"/>
      <c r="AMA276" s="102"/>
      <c r="AMB276" s="102"/>
      <c r="AMC276" s="102"/>
      <c r="AMD276" s="102"/>
      <c r="AME276" s="102"/>
      <c r="AMF276" s="102"/>
      <c r="AMG276" s="102"/>
      <c r="AMH276" s="102"/>
      <c r="AMI276" s="102"/>
      <c r="AMJ276" s="102"/>
      <c r="AMK276" s="102"/>
      <c r="AML276" s="102"/>
      <c r="AMM276" s="102"/>
      <c r="AMN276" s="102"/>
      <c r="AMO276" s="102"/>
      <c r="AMP276" s="102"/>
      <c r="AMQ276" s="102"/>
      <c r="AMR276" s="102"/>
      <c r="AMS276" s="102"/>
      <c r="AMT276" s="102"/>
      <c r="AMU276" s="102"/>
      <c r="AMV276" s="102"/>
      <c r="AMW276" s="102"/>
      <c r="AMX276" s="102"/>
      <c r="AMY276" s="102"/>
      <c r="AMZ276" s="102"/>
      <c r="ANA276" s="102"/>
      <c r="ANB276" s="102"/>
      <c r="ANC276" s="102"/>
      <c r="AND276" s="102"/>
      <c r="ANE276" s="102"/>
      <c r="ANF276" s="102"/>
      <c r="ANG276" s="102"/>
      <c r="ANH276" s="102"/>
      <c r="ANI276" s="102"/>
      <c r="ANJ276" s="102"/>
      <c r="ANK276" s="102"/>
      <c r="ANL276" s="102"/>
      <c r="ANM276" s="102"/>
      <c r="ANN276" s="102"/>
      <c r="ANO276" s="102"/>
      <c r="ANP276" s="102"/>
      <c r="ANQ276" s="102"/>
      <c r="ANR276" s="102"/>
      <c r="ANS276" s="102"/>
      <c r="ANT276" s="102"/>
      <c r="ANU276" s="102"/>
      <c r="ANV276" s="102"/>
      <c r="ANW276" s="102"/>
      <c r="ANX276" s="102"/>
      <c r="ANY276" s="102"/>
      <c r="ANZ276" s="102"/>
      <c r="AOA276" s="102"/>
      <c r="AOB276" s="102"/>
      <c r="AOC276" s="102"/>
      <c r="AOD276" s="102"/>
      <c r="AOE276" s="102"/>
      <c r="AOF276" s="102"/>
      <c r="AOG276" s="102"/>
      <c r="AOH276" s="102"/>
      <c r="AOI276" s="102"/>
      <c r="AOJ276" s="102"/>
      <c r="AOK276" s="102"/>
      <c r="AOL276" s="102"/>
      <c r="AOM276" s="102"/>
      <c r="AON276" s="102"/>
      <c r="AOO276" s="102"/>
      <c r="AOP276" s="102"/>
      <c r="AOQ276" s="102"/>
      <c r="AOR276" s="102"/>
      <c r="AOS276" s="102"/>
      <c r="AOT276" s="102"/>
      <c r="AOU276" s="102"/>
      <c r="AOV276" s="102"/>
      <c r="AOW276" s="102"/>
      <c r="AOX276" s="102"/>
      <c r="AOY276" s="102"/>
      <c r="AOZ276" s="102"/>
      <c r="APA276" s="102"/>
      <c r="APB276" s="102"/>
      <c r="APC276" s="102"/>
      <c r="APD276" s="102"/>
      <c r="APE276" s="102"/>
      <c r="APF276" s="102"/>
      <c r="APG276" s="102"/>
      <c r="APH276" s="102"/>
      <c r="API276" s="102"/>
      <c r="APJ276" s="102"/>
      <c r="APK276" s="102"/>
      <c r="APL276" s="102"/>
      <c r="APM276" s="102"/>
      <c r="APN276" s="102"/>
      <c r="APO276" s="102"/>
      <c r="APP276" s="102"/>
      <c r="APQ276" s="102"/>
      <c r="APR276" s="102"/>
      <c r="APS276" s="102"/>
      <c r="APT276" s="102"/>
      <c r="APU276" s="102"/>
      <c r="APV276" s="102"/>
      <c r="APW276" s="102"/>
      <c r="APX276" s="102"/>
      <c r="APY276" s="102"/>
      <c r="APZ276" s="102"/>
      <c r="AQA276" s="102"/>
      <c r="AQB276" s="102"/>
      <c r="AQC276" s="102"/>
      <c r="AQD276" s="102"/>
      <c r="AQE276" s="102"/>
      <c r="AQF276" s="102"/>
      <c r="AQG276" s="102"/>
      <c r="AQH276" s="102"/>
      <c r="AQI276" s="102"/>
      <c r="AQJ276" s="102"/>
      <c r="AQK276" s="102"/>
      <c r="AQL276" s="102"/>
      <c r="AQM276" s="102"/>
      <c r="AQN276" s="102"/>
      <c r="AQO276" s="102"/>
      <c r="AQP276" s="102"/>
      <c r="AQQ276" s="102"/>
      <c r="AQR276" s="102"/>
      <c r="AQS276" s="102"/>
      <c r="AQT276" s="102"/>
      <c r="AQU276" s="102"/>
      <c r="AQV276" s="102"/>
      <c r="AQW276" s="102"/>
      <c r="AQX276" s="102"/>
      <c r="AQY276" s="102"/>
      <c r="AQZ276" s="102"/>
      <c r="ARA276" s="102"/>
      <c r="ARB276" s="102"/>
      <c r="ARC276" s="102"/>
      <c r="ARD276" s="102"/>
      <c r="ARE276" s="102"/>
      <c r="ARF276" s="102"/>
      <c r="ARG276" s="102"/>
      <c r="ARH276" s="102"/>
      <c r="ARI276" s="102"/>
      <c r="ARJ276" s="102"/>
      <c r="ARK276" s="102"/>
      <c r="ARL276" s="102"/>
      <c r="ARM276" s="102"/>
      <c r="ARN276" s="102"/>
      <c r="ARO276" s="102"/>
      <c r="ARP276" s="102"/>
      <c r="ARQ276" s="102"/>
      <c r="ARR276" s="102"/>
      <c r="ARS276" s="102"/>
      <c r="ART276" s="102"/>
      <c r="ARU276" s="102"/>
      <c r="ARV276" s="102"/>
      <c r="ARW276" s="102"/>
      <c r="ARX276" s="102"/>
      <c r="ARY276" s="102"/>
      <c r="ARZ276" s="102"/>
      <c r="ASA276" s="102"/>
      <c r="ASB276" s="102"/>
      <c r="ASC276" s="102"/>
      <c r="ASD276" s="102"/>
      <c r="ASE276" s="102"/>
      <c r="ASF276" s="102"/>
      <c r="ASG276" s="102"/>
      <c r="ASH276" s="102"/>
      <c r="ASI276" s="102"/>
      <c r="ASJ276" s="102"/>
      <c r="ASK276" s="102"/>
      <c r="ASL276" s="102"/>
      <c r="ASM276" s="102"/>
      <c r="ASN276" s="102"/>
      <c r="ASO276" s="102"/>
      <c r="ASP276" s="102"/>
      <c r="ASQ276" s="102"/>
      <c r="ASR276" s="102"/>
      <c r="ASS276" s="102"/>
      <c r="AST276" s="102"/>
      <c r="ASU276" s="102"/>
      <c r="ASV276" s="102"/>
      <c r="ASW276" s="102"/>
      <c r="ASX276" s="102"/>
      <c r="ASY276" s="102"/>
      <c r="ASZ276" s="102"/>
      <c r="ATA276" s="102"/>
      <c r="ATB276" s="102"/>
      <c r="ATC276" s="102"/>
      <c r="ATD276" s="102"/>
      <c r="ATE276" s="102"/>
      <c r="ATF276" s="102"/>
      <c r="ATG276" s="102"/>
      <c r="ATH276" s="102"/>
      <c r="ATI276" s="102"/>
      <c r="ATJ276" s="102"/>
      <c r="ATK276" s="102"/>
      <c r="ATL276" s="102"/>
      <c r="ATM276" s="102"/>
      <c r="ATN276" s="102"/>
      <c r="ATO276" s="102"/>
      <c r="ATP276" s="102"/>
      <c r="ATQ276" s="102"/>
      <c r="ATR276" s="102"/>
      <c r="ATS276" s="102"/>
      <c r="ATT276" s="102"/>
      <c r="ATU276" s="102"/>
      <c r="ATV276" s="102"/>
      <c r="ATW276" s="102"/>
      <c r="ATX276" s="102"/>
      <c r="ATY276" s="102"/>
      <c r="ATZ276" s="102"/>
      <c r="AUA276" s="102"/>
      <c r="AUB276" s="102"/>
      <c r="AUC276" s="102"/>
      <c r="AUD276" s="102"/>
      <c r="AUE276" s="102"/>
      <c r="AUF276" s="102"/>
      <c r="AUG276" s="102"/>
      <c r="AUH276" s="102"/>
      <c r="AUI276" s="102"/>
      <c r="AUJ276" s="102"/>
      <c r="AUK276" s="102"/>
      <c r="AUL276" s="102"/>
      <c r="AUM276" s="102"/>
      <c r="AUN276" s="102"/>
      <c r="AUO276" s="102"/>
      <c r="AUP276" s="102"/>
      <c r="AUQ276" s="102"/>
      <c r="AUR276" s="102"/>
      <c r="AUS276" s="102"/>
      <c r="AUT276" s="102"/>
      <c r="AUU276" s="102"/>
      <c r="AUV276" s="102"/>
      <c r="AUW276" s="102"/>
      <c r="AUX276" s="102"/>
      <c r="AUY276" s="102"/>
      <c r="AUZ276" s="102"/>
      <c r="AVA276" s="102"/>
      <c r="AVB276" s="102"/>
      <c r="AVC276" s="102"/>
      <c r="AVD276" s="102"/>
      <c r="AVE276" s="102"/>
      <c r="AVF276" s="102"/>
      <c r="AVG276" s="102"/>
      <c r="AVH276" s="102"/>
      <c r="AVI276" s="102"/>
      <c r="AVJ276" s="102"/>
      <c r="AVK276" s="102"/>
      <c r="AVL276" s="102"/>
      <c r="AVM276" s="102"/>
      <c r="AVN276" s="102"/>
      <c r="AVO276" s="102"/>
      <c r="AVP276" s="102"/>
      <c r="AVQ276" s="102"/>
      <c r="AVR276" s="102"/>
      <c r="AVS276" s="102"/>
      <c r="AVT276" s="102"/>
      <c r="AVU276" s="102"/>
      <c r="AVV276" s="102"/>
      <c r="AVW276" s="102"/>
      <c r="AVX276" s="102"/>
      <c r="AVY276" s="102"/>
      <c r="AVZ276" s="102"/>
      <c r="AWA276" s="102"/>
      <c r="AWB276" s="102"/>
      <c r="AWC276" s="102"/>
      <c r="AWD276" s="102"/>
      <c r="AWE276" s="102"/>
      <c r="AWF276" s="102"/>
      <c r="AWG276" s="102"/>
      <c r="AWH276" s="102"/>
      <c r="AWI276" s="102"/>
      <c r="AWJ276" s="102"/>
      <c r="AWK276" s="102"/>
      <c r="AWL276" s="102"/>
      <c r="AWM276" s="102"/>
      <c r="AWN276" s="102"/>
      <c r="AWO276" s="102"/>
      <c r="AWP276" s="102"/>
      <c r="AWQ276" s="102"/>
      <c r="AWR276" s="102"/>
      <c r="AWS276" s="102"/>
      <c r="AWT276" s="102"/>
      <c r="AWU276" s="102"/>
      <c r="AWV276" s="102"/>
      <c r="AWW276" s="102"/>
      <c r="AWX276" s="102"/>
      <c r="AWY276" s="102"/>
      <c r="AWZ276" s="102"/>
      <c r="AXA276" s="102"/>
      <c r="AXB276" s="102"/>
      <c r="AXC276" s="102"/>
      <c r="AXD276" s="102"/>
      <c r="AXE276" s="102"/>
      <c r="AXF276" s="102"/>
      <c r="AXG276" s="102"/>
      <c r="AXH276" s="102"/>
      <c r="AXI276" s="102"/>
      <c r="AXJ276" s="102"/>
      <c r="AXK276" s="102"/>
      <c r="AXL276" s="102"/>
      <c r="AXM276" s="102"/>
      <c r="AXN276" s="102"/>
      <c r="AXO276" s="102"/>
      <c r="AXP276" s="102"/>
      <c r="AXQ276" s="102"/>
      <c r="AXR276" s="102"/>
      <c r="AXS276" s="102"/>
      <c r="AXT276" s="102"/>
      <c r="AXU276" s="102"/>
      <c r="AXV276" s="102"/>
      <c r="AXW276" s="102"/>
      <c r="AXX276" s="102"/>
      <c r="AXY276" s="102"/>
      <c r="AXZ276" s="102"/>
      <c r="AYA276" s="102"/>
      <c r="AYB276" s="102"/>
      <c r="AYC276" s="102"/>
      <c r="AYD276" s="102"/>
      <c r="AYE276" s="102"/>
      <c r="AYF276" s="102"/>
      <c r="AYG276" s="102"/>
      <c r="AYH276" s="102"/>
      <c r="AYI276" s="102"/>
      <c r="AYJ276" s="102"/>
      <c r="AYK276" s="102"/>
      <c r="AYL276" s="102"/>
      <c r="AYM276" s="102"/>
      <c r="AYN276" s="102"/>
      <c r="AYO276" s="102"/>
      <c r="AYP276" s="102"/>
      <c r="AYQ276" s="102"/>
      <c r="AYR276" s="102"/>
      <c r="AYS276" s="102"/>
      <c r="AYT276" s="102"/>
      <c r="AYU276" s="102"/>
      <c r="AYV276" s="102"/>
      <c r="AYW276" s="102"/>
      <c r="AYX276" s="102"/>
      <c r="AYY276" s="102"/>
      <c r="AYZ276" s="102"/>
      <c r="AZA276" s="102"/>
      <c r="AZB276" s="102"/>
      <c r="AZC276" s="102"/>
      <c r="AZD276" s="102"/>
      <c r="AZE276" s="102"/>
      <c r="AZF276" s="102"/>
      <c r="AZG276" s="102"/>
      <c r="AZH276" s="102"/>
      <c r="AZI276" s="102"/>
      <c r="AZJ276" s="102"/>
      <c r="AZK276" s="102"/>
      <c r="AZL276" s="102"/>
      <c r="AZM276" s="102"/>
      <c r="AZN276" s="102"/>
      <c r="AZO276" s="102"/>
      <c r="AZP276" s="102"/>
      <c r="AZQ276" s="102"/>
      <c r="AZR276" s="102"/>
      <c r="AZS276" s="102"/>
      <c r="AZT276" s="102"/>
      <c r="AZU276" s="102"/>
      <c r="AZV276" s="102"/>
      <c r="AZW276" s="102"/>
      <c r="AZX276" s="102"/>
      <c r="AZY276" s="102"/>
      <c r="AZZ276" s="102"/>
      <c r="BAA276" s="102"/>
      <c r="BAB276" s="102"/>
      <c r="BAC276" s="102"/>
      <c r="BAD276" s="102"/>
      <c r="BAE276" s="102"/>
      <c r="BAF276" s="102"/>
      <c r="BAG276" s="102"/>
      <c r="BAH276" s="102"/>
      <c r="BAI276" s="102"/>
      <c r="BAJ276" s="102"/>
      <c r="BAK276" s="102"/>
      <c r="BAL276" s="102"/>
      <c r="BAM276" s="102"/>
      <c r="BAN276" s="102"/>
      <c r="BAO276" s="102"/>
      <c r="BAP276" s="102"/>
      <c r="BAQ276" s="102"/>
      <c r="BAR276" s="102"/>
      <c r="BAS276" s="102"/>
      <c r="BAT276" s="102"/>
      <c r="BAU276" s="102"/>
      <c r="BAV276" s="102"/>
      <c r="BAW276" s="102"/>
      <c r="BAX276" s="102"/>
      <c r="BAY276" s="102"/>
      <c r="BAZ276" s="102"/>
      <c r="BBA276" s="102"/>
      <c r="BBB276" s="102"/>
      <c r="BBC276" s="102"/>
      <c r="BBD276" s="102"/>
      <c r="BBE276" s="102"/>
      <c r="BBF276" s="102"/>
      <c r="BBG276" s="102"/>
      <c r="BBH276" s="102"/>
      <c r="BBI276" s="102"/>
      <c r="BBJ276" s="102"/>
      <c r="BBK276" s="102"/>
      <c r="BBL276" s="102"/>
      <c r="BBM276" s="102"/>
      <c r="BBN276" s="102"/>
      <c r="BBO276" s="102"/>
      <c r="BBP276" s="102"/>
      <c r="BBQ276" s="102"/>
      <c r="BBR276" s="102"/>
      <c r="BBS276" s="102"/>
      <c r="BBT276" s="102"/>
      <c r="BBU276" s="102"/>
      <c r="BBV276" s="102"/>
      <c r="BBW276" s="102"/>
      <c r="BBX276" s="102"/>
      <c r="BBY276" s="102"/>
      <c r="BBZ276" s="102"/>
      <c r="BCA276" s="102"/>
      <c r="BCB276" s="102"/>
      <c r="BCC276" s="102"/>
      <c r="BCD276" s="102"/>
      <c r="BCE276" s="102"/>
      <c r="BCF276" s="102"/>
      <c r="BCG276" s="102"/>
      <c r="BCH276" s="102"/>
      <c r="BCI276" s="102"/>
      <c r="BCJ276" s="102"/>
      <c r="BCK276" s="102"/>
      <c r="BCL276" s="102"/>
      <c r="BCM276" s="102"/>
      <c r="BCN276" s="102"/>
      <c r="BCO276" s="102"/>
      <c r="BCP276" s="102"/>
      <c r="BCQ276" s="102"/>
      <c r="BCR276" s="102"/>
      <c r="BCS276" s="102"/>
      <c r="BCT276" s="102"/>
      <c r="BCU276" s="102"/>
      <c r="BCV276" s="102"/>
      <c r="BCW276" s="102"/>
      <c r="BCX276" s="102"/>
      <c r="BCY276" s="102"/>
      <c r="BCZ276" s="102"/>
      <c r="BDA276" s="102"/>
      <c r="BDB276" s="102"/>
      <c r="BDC276" s="102"/>
      <c r="BDD276" s="102"/>
      <c r="BDE276" s="102"/>
      <c r="BDF276" s="102"/>
      <c r="BDG276" s="102"/>
      <c r="BDH276" s="102"/>
      <c r="BDI276" s="102"/>
      <c r="BDJ276" s="102"/>
      <c r="BDK276" s="102"/>
      <c r="BDL276" s="102"/>
      <c r="BDM276" s="102"/>
      <c r="BDN276" s="102"/>
      <c r="BDO276" s="102"/>
      <c r="BDP276" s="102"/>
      <c r="BDQ276" s="102"/>
      <c r="BDR276" s="102"/>
      <c r="BDS276" s="102"/>
      <c r="BDT276" s="102"/>
      <c r="BDU276" s="102"/>
      <c r="BDV276" s="102"/>
      <c r="BDW276" s="102"/>
      <c r="BDX276" s="102"/>
      <c r="BDY276" s="102"/>
      <c r="BDZ276" s="102"/>
      <c r="BEA276" s="102"/>
      <c r="BEB276" s="102"/>
      <c r="BEC276" s="102"/>
      <c r="BED276" s="102"/>
      <c r="BEE276" s="102"/>
      <c r="BEF276" s="102"/>
      <c r="BEG276" s="102"/>
      <c r="BEH276" s="102"/>
      <c r="BEI276" s="102"/>
      <c r="BEJ276" s="102"/>
      <c r="BEK276" s="102"/>
      <c r="BEL276" s="102"/>
      <c r="BEM276" s="102"/>
      <c r="BEN276" s="102"/>
      <c r="BEO276" s="102"/>
      <c r="BEP276" s="102"/>
      <c r="BEQ276" s="102"/>
      <c r="BER276" s="102"/>
      <c r="BES276" s="102"/>
      <c r="BET276" s="102"/>
      <c r="BEU276" s="102"/>
      <c r="BEV276" s="102"/>
      <c r="BEW276" s="102"/>
      <c r="BEX276" s="102"/>
      <c r="BEY276" s="102"/>
      <c r="BEZ276" s="102"/>
      <c r="BFA276" s="102"/>
      <c r="BFB276" s="102"/>
      <c r="BFC276" s="102"/>
      <c r="BFD276" s="102"/>
      <c r="BFE276" s="102"/>
      <c r="BFF276" s="102"/>
      <c r="BFG276" s="102"/>
      <c r="BFH276" s="102"/>
      <c r="BFI276" s="102"/>
      <c r="BFJ276" s="102"/>
      <c r="BFK276" s="102"/>
      <c r="BFL276" s="102"/>
      <c r="BFM276" s="102"/>
      <c r="BFN276" s="102"/>
      <c r="BFO276" s="102"/>
      <c r="BFP276" s="102"/>
      <c r="BFQ276" s="102"/>
      <c r="BFR276" s="102"/>
      <c r="BFS276" s="102"/>
      <c r="BFT276" s="102"/>
      <c r="BFU276" s="102"/>
      <c r="BFV276" s="102"/>
      <c r="BFW276" s="102"/>
      <c r="BFX276" s="102"/>
      <c r="BFY276" s="102"/>
      <c r="BFZ276" s="102"/>
      <c r="BGA276" s="102"/>
      <c r="BGB276" s="102"/>
      <c r="BGC276" s="102"/>
      <c r="BGD276" s="102"/>
      <c r="BGE276" s="102"/>
      <c r="BGF276" s="102"/>
      <c r="BGG276" s="102"/>
      <c r="BGH276" s="102"/>
      <c r="BGI276" s="102"/>
      <c r="BGJ276" s="102"/>
      <c r="BGK276" s="102"/>
      <c r="BGL276" s="102"/>
      <c r="BGM276" s="102"/>
      <c r="BGN276" s="102"/>
      <c r="BGO276" s="102"/>
      <c r="BGP276" s="102"/>
      <c r="BGQ276" s="102"/>
      <c r="BGR276" s="102"/>
      <c r="BGS276" s="102"/>
      <c r="BGT276" s="102"/>
      <c r="BGU276" s="102"/>
      <c r="BGV276" s="102"/>
      <c r="BGW276" s="102"/>
      <c r="BGX276" s="102"/>
      <c r="BGY276" s="102"/>
      <c r="BGZ276" s="102"/>
      <c r="BHA276" s="102"/>
      <c r="BHB276" s="102"/>
      <c r="BHC276" s="102"/>
      <c r="BHD276" s="102"/>
      <c r="BHE276" s="102"/>
      <c r="BHF276" s="102"/>
      <c r="BHG276" s="102"/>
      <c r="BHH276" s="102"/>
      <c r="BHI276" s="102"/>
      <c r="BHJ276" s="102"/>
      <c r="BHK276" s="102"/>
      <c r="BHL276" s="102"/>
      <c r="BHM276" s="102"/>
      <c r="BHN276" s="102"/>
      <c r="BHO276" s="102"/>
      <c r="BHP276" s="102"/>
      <c r="BHQ276" s="102"/>
      <c r="BHR276" s="102"/>
      <c r="BHS276" s="102"/>
      <c r="BHT276" s="102"/>
      <c r="BHU276" s="102"/>
      <c r="BHV276" s="102"/>
      <c r="BHW276" s="102"/>
      <c r="BHX276" s="102"/>
      <c r="BHY276" s="102"/>
      <c r="BHZ276" s="102"/>
      <c r="BIA276" s="102"/>
      <c r="BIB276" s="102"/>
      <c r="BIC276" s="102"/>
      <c r="BID276" s="102"/>
      <c r="BIE276" s="102"/>
      <c r="BIF276" s="102"/>
      <c r="BIG276" s="102"/>
      <c r="BIH276" s="102"/>
      <c r="BII276" s="102"/>
      <c r="BIJ276" s="102"/>
      <c r="BIK276" s="102"/>
      <c r="BIL276" s="102"/>
      <c r="BIM276" s="102"/>
      <c r="BIN276" s="102"/>
      <c r="BIO276" s="102"/>
      <c r="BIP276" s="102"/>
      <c r="BIQ276" s="102"/>
      <c r="BIR276" s="102"/>
      <c r="BIS276" s="102"/>
      <c r="BIT276" s="102"/>
      <c r="BIU276" s="102"/>
      <c r="BIV276" s="102"/>
      <c r="BIW276" s="102"/>
      <c r="BIX276" s="102"/>
      <c r="BIY276" s="102"/>
      <c r="BIZ276" s="102"/>
      <c r="BJA276" s="102"/>
      <c r="BJB276" s="102"/>
      <c r="BJC276" s="102"/>
      <c r="BJD276" s="102"/>
      <c r="BJE276" s="102"/>
      <c r="BJF276" s="102"/>
      <c r="BJG276" s="102"/>
      <c r="BJH276" s="102"/>
      <c r="BJI276" s="102"/>
      <c r="BJJ276" s="102"/>
      <c r="BJK276" s="102"/>
      <c r="BJL276" s="102"/>
      <c r="BJM276" s="102"/>
      <c r="BJN276" s="102"/>
      <c r="BJO276" s="102"/>
      <c r="BJP276" s="102"/>
      <c r="BJQ276" s="102"/>
      <c r="BJR276" s="102"/>
      <c r="BJS276" s="102"/>
      <c r="BJT276" s="102"/>
      <c r="BJU276" s="102"/>
      <c r="BJV276" s="102"/>
      <c r="BJW276" s="102"/>
      <c r="BJX276" s="102"/>
      <c r="BJY276" s="102"/>
      <c r="BJZ276" s="102"/>
      <c r="BKA276" s="102"/>
      <c r="BKB276" s="102"/>
      <c r="BKC276" s="102"/>
      <c r="BKD276" s="102"/>
      <c r="BKE276" s="102"/>
      <c r="BKF276" s="102"/>
      <c r="BKG276" s="102"/>
      <c r="BKH276" s="102"/>
      <c r="BKI276" s="102"/>
      <c r="BKJ276" s="102"/>
      <c r="BKK276" s="102"/>
      <c r="BKL276" s="102"/>
      <c r="BKM276" s="102"/>
      <c r="BKN276" s="102"/>
      <c r="BKO276" s="102"/>
      <c r="BKP276" s="102"/>
      <c r="BKQ276" s="102"/>
      <c r="BKR276" s="102"/>
      <c r="BKS276" s="102"/>
      <c r="BKT276" s="102"/>
      <c r="BKU276" s="102"/>
      <c r="BKV276" s="102"/>
      <c r="BKW276" s="102"/>
      <c r="BKX276" s="102"/>
      <c r="BKY276" s="102"/>
      <c r="BKZ276" s="102"/>
      <c r="BLA276" s="102"/>
      <c r="BLB276" s="102"/>
      <c r="BLC276" s="102"/>
      <c r="BLD276" s="102"/>
      <c r="BLE276" s="102"/>
      <c r="BLF276" s="102"/>
      <c r="BLG276" s="102"/>
      <c r="BLH276" s="102"/>
      <c r="BLI276" s="102"/>
      <c r="BLJ276" s="102"/>
      <c r="BLK276" s="102"/>
      <c r="BLL276" s="102"/>
      <c r="BLM276" s="102"/>
      <c r="BLN276" s="102"/>
      <c r="BLO276" s="102"/>
      <c r="BLP276" s="102"/>
      <c r="BLQ276" s="102"/>
      <c r="BLR276" s="102"/>
      <c r="BLS276" s="102"/>
      <c r="BLT276" s="102"/>
      <c r="BLU276" s="102"/>
      <c r="BLV276" s="102"/>
      <c r="BLW276" s="102"/>
      <c r="BLX276" s="102"/>
      <c r="BLY276" s="102"/>
      <c r="BLZ276" s="102"/>
      <c r="BMA276" s="102"/>
      <c r="BMB276" s="102"/>
      <c r="BMC276" s="102"/>
      <c r="BMD276" s="102"/>
      <c r="BME276" s="102"/>
      <c r="BMF276" s="102"/>
      <c r="BMG276" s="102"/>
      <c r="BMH276" s="102"/>
      <c r="BMI276" s="102"/>
      <c r="BMJ276" s="102"/>
      <c r="BMK276" s="102"/>
      <c r="BML276" s="102"/>
      <c r="BMM276" s="102"/>
      <c r="BMN276" s="102"/>
      <c r="BMO276" s="102"/>
      <c r="BMP276" s="102"/>
      <c r="BMQ276" s="102"/>
      <c r="BMR276" s="102"/>
      <c r="BMS276" s="102"/>
      <c r="BMT276" s="102"/>
      <c r="BMU276" s="102"/>
      <c r="BMV276" s="102"/>
      <c r="BMW276" s="102"/>
      <c r="BMX276" s="102"/>
      <c r="BMY276" s="102"/>
      <c r="BMZ276" s="102"/>
      <c r="BNA276" s="102"/>
      <c r="BNB276" s="102"/>
      <c r="BNC276" s="102"/>
      <c r="BND276" s="102"/>
      <c r="BNE276" s="102"/>
      <c r="BNF276" s="102"/>
      <c r="BNG276" s="102"/>
      <c r="BNH276" s="102"/>
      <c r="BNI276" s="102"/>
      <c r="BNJ276" s="102"/>
      <c r="BNK276" s="102"/>
      <c r="BNL276" s="102"/>
      <c r="BNM276" s="102"/>
      <c r="BNN276" s="102"/>
      <c r="BNO276" s="102"/>
      <c r="BNP276" s="102"/>
      <c r="BNQ276" s="102"/>
      <c r="BNR276" s="102"/>
      <c r="BNS276" s="102"/>
      <c r="BNT276" s="102"/>
      <c r="BNU276" s="102"/>
      <c r="BNV276" s="102"/>
      <c r="BNW276" s="102"/>
      <c r="BNX276" s="102"/>
      <c r="BNY276" s="102"/>
      <c r="BNZ276" s="102"/>
      <c r="BOA276" s="102"/>
      <c r="BOB276" s="102"/>
      <c r="BOC276" s="102"/>
      <c r="BOD276" s="102"/>
      <c r="BOE276" s="102"/>
      <c r="BOF276" s="102"/>
      <c r="BOG276" s="102"/>
      <c r="BOH276" s="102"/>
      <c r="BOI276" s="102"/>
      <c r="BOJ276" s="102"/>
      <c r="BOK276" s="102"/>
      <c r="BOL276" s="102"/>
      <c r="BOM276" s="102"/>
      <c r="BON276" s="102"/>
      <c r="BOO276" s="102"/>
      <c r="BOP276" s="102"/>
      <c r="BOQ276" s="102"/>
      <c r="BOR276" s="102"/>
      <c r="BOS276" s="102"/>
      <c r="BOT276" s="102"/>
      <c r="BOU276" s="102"/>
      <c r="BOV276" s="102"/>
      <c r="BOW276" s="102"/>
      <c r="BOX276" s="102"/>
      <c r="BOY276" s="102"/>
      <c r="BOZ276" s="102"/>
      <c r="BPA276" s="102"/>
      <c r="BPB276" s="102"/>
      <c r="BPC276" s="102"/>
      <c r="BPD276" s="102"/>
      <c r="BPE276" s="102"/>
      <c r="BPF276" s="102"/>
      <c r="BPG276" s="102"/>
      <c r="BPH276" s="102"/>
      <c r="BPI276" s="102"/>
      <c r="BPJ276" s="102"/>
      <c r="BPK276" s="102"/>
      <c r="BPL276" s="102"/>
      <c r="BPM276" s="102"/>
      <c r="BPN276" s="102"/>
      <c r="BPO276" s="102"/>
      <c r="BPP276" s="102"/>
      <c r="BPQ276" s="102"/>
      <c r="BPR276" s="102"/>
      <c r="BPS276" s="102"/>
      <c r="BPT276" s="102"/>
      <c r="BPU276" s="102"/>
      <c r="BPV276" s="102"/>
      <c r="BPW276" s="102"/>
      <c r="BPX276" s="102"/>
      <c r="BPY276" s="102"/>
      <c r="BPZ276" s="102"/>
      <c r="BQA276" s="102"/>
      <c r="BQB276" s="102"/>
      <c r="BQC276" s="102"/>
      <c r="BQD276" s="102"/>
      <c r="BQE276" s="102"/>
      <c r="BQF276" s="102"/>
      <c r="BQG276" s="102"/>
      <c r="BQH276" s="102"/>
      <c r="BQI276" s="102"/>
      <c r="BQJ276" s="102"/>
      <c r="BQK276" s="102"/>
      <c r="BQL276" s="102"/>
      <c r="BQM276" s="102"/>
      <c r="BQN276" s="102"/>
      <c r="BQO276" s="102"/>
      <c r="BQP276" s="102"/>
      <c r="BQQ276" s="102"/>
      <c r="BQR276" s="102"/>
      <c r="BQS276" s="102"/>
      <c r="BQT276" s="102"/>
      <c r="BQU276" s="102"/>
      <c r="BQV276" s="102"/>
      <c r="BQW276" s="102"/>
      <c r="BQX276" s="102"/>
      <c r="BQY276" s="102"/>
      <c r="BQZ276" s="102"/>
      <c r="BRA276" s="102"/>
      <c r="BRB276" s="102"/>
      <c r="BRC276" s="102"/>
      <c r="BRD276" s="102"/>
      <c r="BRE276" s="102"/>
      <c r="BRF276" s="102"/>
      <c r="BRG276" s="102"/>
      <c r="BRH276" s="102"/>
      <c r="BRI276" s="102"/>
      <c r="BRJ276" s="102"/>
      <c r="BRK276" s="102"/>
      <c r="BRL276" s="102"/>
      <c r="BRM276" s="102"/>
      <c r="BRN276" s="102"/>
      <c r="BRO276" s="102"/>
      <c r="BRP276" s="102"/>
      <c r="BRQ276" s="102"/>
      <c r="BRR276" s="102"/>
      <c r="BRS276" s="102"/>
      <c r="BRT276" s="102"/>
      <c r="BRU276" s="102"/>
      <c r="BRV276" s="102"/>
      <c r="BRW276" s="102"/>
      <c r="BRX276" s="102"/>
      <c r="BRY276" s="102"/>
      <c r="BRZ276" s="102"/>
      <c r="BSA276" s="102"/>
      <c r="BSB276" s="102"/>
      <c r="BSC276" s="102"/>
      <c r="BSD276" s="102"/>
      <c r="BSE276" s="102"/>
      <c r="BSF276" s="102"/>
      <c r="BSG276" s="102"/>
      <c r="BSH276" s="102"/>
      <c r="BSI276" s="102"/>
      <c r="BSJ276" s="102"/>
      <c r="BSK276" s="102"/>
      <c r="BSL276" s="102"/>
      <c r="BSM276" s="102"/>
      <c r="BSN276" s="102"/>
      <c r="BSO276" s="102"/>
      <c r="BSP276" s="102"/>
      <c r="BSQ276" s="102"/>
      <c r="BSR276" s="102"/>
      <c r="BSS276" s="102"/>
      <c r="BST276" s="102"/>
      <c r="BSU276" s="102"/>
      <c r="BSV276" s="102"/>
      <c r="BSW276" s="102"/>
      <c r="BSX276" s="102"/>
      <c r="BSY276" s="102"/>
      <c r="BSZ276" s="102"/>
      <c r="BTA276" s="102"/>
      <c r="BTB276" s="102"/>
      <c r="BTC276" s="102"/>
      <c r="BTD276" s="102"/>
      <c r="BTE276" s="102"/>
      <c r="BTF276" s="102"/>
      <c r="BTG276" s="102"/>
      <c r="BTH276" s="102"/>
      <c r="BTI276" s="102"/>
      <c r="BTJ276" s="102"/>
      <c r="BTK276" s="102"/>
      <c r="BTL276" s="102"/>
      <c r="BTM276" s="102"/>
      <c r="BTN276" s="102"/>
      <c r="BTO276" s="102"/>
      <c r="BTP276" s="102"/>
      <c r="BTQ276" s="102"/>
      <c r="BTR276" s="102"/>
      <c r="BTS276" s="102"/>
      <c r="BTT276" s="102"/>
      <c r="BTU276" s="102"/>
      <c r="BTV276" s="102"/>
      <c r="BTW276" s="102"/>
      <c r="BTX276" s="102"/>
      <c r="BTY276" s="102"/>
      <c r="BTZ276" s="102"/>
      <c r="BUA276" s="102"/>
      <c r="BUB276" s="102"/>
      <c r="BUC276" s="102"/>
      <c r="BUD276" s="102"/>
      <c r="BUE276" s="102"/>
      <c r="BUF276" s="102"/>
      <c r="BUG276" s="102"/>
      <c r="BUH276" s="102"/>
      <c r="BUI276" s="102"/>
      <c r="BUJ276" s="102"/>
      <c r="BUK276" s="102"/>
      <c r="BUL276" s="102"/>
      <c r="BUM276" s="102"/>
      <c r="BUN276" s="102"/>
      <c r="BUO276" s="102"/>
      <c r="BUP276" s="102"/>
      <c r="BUQ276" s="102"/>
      <c r="BUR276" s="102"/>
      <c r="BUS276" s="102"/>
      <c r="BUT276" s="102"/>
      <c r="BUU276" s="102"/>
      <c r="BUV276" s="102"/>
      <c r="BUW276" s="102"/>
      <c r="BUX276" s="102"/>
      <c r="BUY276" s="102"/>
      <c r="BUZ276" s="102"/>
      <c r="BVA276" s="102"/>
      <c r="BVB276" s="102"/>
      <c r="BVC276" s="102"/>
      <c r="BVD276" s="102"/>
      <c r="BVE276" s="102"/>
      <c r="BVF276" s="102"/>
      <c r="BVG276" s="102"/>
      <c r="BVH276" s="102"/>
      <c r="BVI276" s="102"/>
      <c r="BVJ276" s="102"/>
      <c r="BVK276" s="102"/>
      <c r="BVL276" s="102"/>
      <c r="BVM276" s="102"/>
      <c r="BVN276" s="102"/>
      <c r="BVO276" s="102"/>
      <c r="BVP276" s="102"/>
      <c r="BVQ276" s="102"/>
      <c r="BVR276" s="102"/>
      <c r="BVS276" s="102"/>
      <c r="BVT276" s="102"/>
      <c r="BVU276" s="102"/>
      <c r="BVV276" s="102"/>
      <c r="BVW276" s="102"/>
      <c r="BVX276" s="102"/>
      <c r="BVY276" s="102"/>
      <c r="BVZ276" s="102"/>
      <c r="BWA276" s="102"/>
      <c r="BWB276" s="102"/>
      <c r="BWC276" s="102"/>
      <c r="BWD276" s="102"/>
      <c r="BWE276" s="102"/>
      <c r="BWF276" s="102"/>
      <c r="BWG276" s="102"/>
      <c r="BWH276" s="102"/>
      <c r="BWI276" s="102"/>
      <c r="BWJ276" s="102"/>
      <c r="BWK276" s="102"/>
      <c r="BWL276" s="102"/>
      <c r="BWM276" s="102"/>
      <c r="BWN276" s="102"/>
      <c r="BWO276" s="102"/>
      <c r="BWP276" s="102"/>
      <c r="BWQ276" s="102"/>
      <c r="BWR276" s="102"/>
      <c r="BWS276" s="102"/>
      <c r="BWT276" s="102"/>
      <c r="BWU276" s="102"/>
      <c r="BWV276" s="102"/>
      <c r="BWW276" s="102"/>
      <c r="BWX276" s="102"/>
      <c r="BWY276" s="102"/>
      <c r="BWZ276" s="102"/>
      <c r="BXA276" s="102"/>
      <c r="BXB276" s="102"/>
      <c r="BXC276" s="102"/>
      <c r="BXD276" s="102"/>
      <c r="BXE276" s="102"/>
      <c r="BXF276" s="102"/>
      <c r="BXG276" s="102"/>
      <c r="BXH276" s="102"/>
      <c r="BXI276" s="102"/>
      <c r="BXJ276" s="102"/>
      <c r="BXK276" s="102"/>
      <c r="BXL276" s="102"/>
      <c r="BXM276" s="102"/>
      <c r="BXN276" s="102"/>
      <c r="BXO276" s="102"/>
      <c r="BXP276" s="102"/>
      <c r="BXQ276" s="102"/>
      <c r="BXR276" s="102"/>
      <c r="BXS276" s="102"/>
      <c r="BXT276" s="102"/>
      <c r="BXU276" s="102"/>
      <c r="BXV276" s="102"/>
      <c r="BXW276" s="102"/>
      <c r="BXX276" s="102"/>
      <c r="BXY276" s="102"/>
      <c r="BXZ276" s="102"/>
      <c r="BYA276" s="102"/>
      <c r="BYB276" s="102"/>
      <c r="BYC276" s="102"/>
      <c r="BYD276" s="102"/>
      <c r="BYE276" s="102"/>
      <c r="BYF276" s="102"/>
      <c r="BYG276" s="102"/>
      <c r="BYH276" s="102"/>
      <c r="BYI276" s="102"/>
      <c r="BYJ276" s="102"/>
      <c r="BYK276" s="102"/>
      <c r="BYL276" s="102"/>
      <c r="BYM276" s="102"/>
      <c r="BYN276" s="102"/>
      <c r="BYO276" s="102"/>
      <c r="BYP276" s="102"/>
      <c r="BYQ276" s="102"/>
      <c r="BYR276" s="102"/>
      <c r="BYS276" s="102"/>
      <c r="BYT276" s="102"/>
      <c r="BYU276" s="102"/>
      <c r="BYV276" s="102"/>
      <c r="BYW276" s="102"/>
      <c r="BYX276" s="102"/>
      <c r="BYY276" s="102"/>
      <c r="BYZ276" s="102"/>
      <c r="BZA276" s="102"/>
      <c r="BZB276" s="102"/>
      <c r="BZC276" s="102"/>
      <c r="BZD276" s="102"/>
      <c r="BZE276" s="102"/>
      <c r="BZF276" s="102"/>
      <c r="BZG276" s="102"/>
      <c r="BZH276" s="102"/>
      <c r="BZI276" s="102"/>
      <c r="BZJ276" s="102"/>
      <c r="BZK276" s="102"/>
      <c r="BZL276" s="102"/>
      <c r="BZM276" s="102"/>
      <c r="BZN276" s="102"/>
      <c r="BZO276" s="102"/>
      <c r="BZP276" s="102"/>
      <c r="BZQ276" s="102"/>
      <c r="BZR276" s="102"/>
      <c r="BZS276" s="102"/>
      <c r="BZT276" s="102"/>
      <c r="BZU276" s="102"/>
      <c r="BZV276" s="102"/>
      <c r="BZW276" s="102"/>
      <c r="BZX276" s="102"/>
      <c r="BZY276" s="102"/>
      <c r="BZZ276" s="102"/>
      <c r="CAA276" s="102"/>
      <c r="CAB276" s="102"/>
      <c r="CAC276" s="102"/>
      <c r="CAD276" s="102"/>
      <c r="CAE276" s="102"/>
      <c r="CAF276" s="102"/>
      <c r="CAG276" s="102"/>
      <c r="CAH276" s="102"/>
      <c r="CAI276" s="102"/>
      <c r="CAJ276" s="102"/>
      <c r="CAK276" s="102"/>
      <c r="CAL276" s="102"/>
      <c r="CAM276" s="102"/>
      <c r="CAN276" s="102"/>
      <c r="CAO276" s="102"/>
      <c r="CAP276" s="102"/>
      <c r="CAQ276" s="102"/>
      <c r="CAR276" s="102"/>
      <c r="CAS276" s="102"/>
      <c r="CAT276" s="102"/>
      <c r="CAU276" s="102"/>
      <c r="CAV276" s="102"/>
      <c r="CAW276" s="102"/>
      <c r="CAX276" s="102"/>
      <c r="CAY276" s="102"/>
      <c r="CAZ276" s="102"/>
      <c r="CBA276" s="102"/>
      <c r="CBB276" s="102"/>
      <c r="CBC276" s="102"/>
      <c r="CBD276" s="102"/>
      <c r="CBE276" s="102"/>
      <c r="CBF276" s="102"/>
      <c r="CBG276" s="102"/>
      <c r="CBH276" s="102"/>
      <c r="CBI276" s="102"/>
      <c r="CBJ276" s="102"/>
      <c r="CBK276" s="102"/>
      <c r="CBL276" s="102"/>
      <c r="CBM276" s="102"/>
      <c r="CBN276" s="102"/>
      <c r="CBO276" s="102"/>
      <c r="CBP276" s="102"/>
      <c r="CBQ276" s="102"/>
      <c r="CBR276" s="102"/>
      <c r="CBS276" s="102"/>
      <c r="CBT276" s="102"/>
      <c r="CBU276" s="102"/>
      <c r="CBV276" s="102"/>
      <c r="CBW276" s="102"/>
      <c r="CBX276" s="102"/>
      <c r="CBY276" s="102"/>
      <c r="CBZ276" s="102"/>
      <c r="CCA276" s="102"/>
      <c r="CCB276" s="102"/>
      <c r="CCC276" s="102"/>
      <c r="CCD276" s="102"/>
      <c r="CCE276" s="102"/>
      <c r="CCF276" s="102"/>
      <c r="CCG276" s="102"/>
      <c r="CCH276" s="102"/>
      <c r="CCI276" s="102"/>
      <c r="CCJ276" s="102"/>
      <c r="CCK276" s="102"/>
      <c r="CCL276" s="102"/>
      <c r="CCM276" s="102"/>
      <c r="CCN276" s="102"/>
      <c r="CCO276" s="102"/>
      <c r="CCP276" s="102"/>
      <c r="CCQ276" s="102"/>
      <c r="CCR276" s="102"/>
      <c r="CCS276" s="102"/>
      <c r="CCT276" s="102"/>
      <c r="CCU276" s="102"/>
      <c r="CCV276" s="102"/>
      <c r="CCW276" s="102"/>
      <c r="CCX276" s="102"/>
      <c r="CCY276" s="102"/>
      <c r="CCZ276" s="102"/>
      <c r="CDA276" s="102"/>
      <c r="CDB276" s="102"/>
      <c r="CDC276" s="102"/>
      <c r="CDD276" s="102"/>
      <c r="CDE276" s="102"/>
      <c r="CDF276" s="102"/>
      <c r="CDG276" s="102"/>
      <c r="CDH276" s="102"/>
      <c r="CDI276" s="102"/>
      <c r="CDJ276" s="102"/>
      <c r="CDK276" s="102"/>
      <c r="CDL276" s="102"/>
      <c r="CDM276" s="102"/>
      <c r="CDN276" s="102"/>
      <c r="CDO276" s="102"/>
      <c r="CDP276" s="102"/>
      <c r="CDQ276" s="102"/>
      <c r="CDR276" s="102"/>
      <c r="CDS276" s="102"/>
      <c r="CDT276" s="102"/>
      <c r="CDU276" s="102"/>
      <c r="CDV276" s="102"/>
      <c r="CDW276" s="102"/>
      <c r="CDX276" s="102"/>
      <c r="CDY276" s="102"/>
      <c r="CDZ276" s="102"/>
      <c r="CEA276" s="102"/>
      <c r="CEB276" s="102"/>
      <c r="CEC276" s="102"/>
      <c r="CED276" s="102"/>
      <c r="CEE276" s="102"/>
      <c r="CEF276" s="102"/>
      <c r="CEG276" s="102"/>
      <c r="CEH276" s="102"/>
      <c r="CEI276" s="102"/>
      <c r="CEJ276" s="102"/>
      <c r="CEK276" s="102"/>
      <c r="CEL276" s="102"/>
      <c r="CEM276" s="102"/>
      <c r="CEN276" s="102"/>
      <c r="CEO276" s="102"/>
      <c r="CEP276" s="102"/>
      <c r="CEQ276" s="102"/>
      <c r="CER276" s="102"/>
      <c r="CES276" s="102"/>
      <c r="CET276" s="102"/>
      <c r="CEU276" s="102"/>
      <c r="CEV276" s="102"/>
      <c r="CEW276" s="102"/>
      <c r="CEX276" s="102"/>
      <c r="CEY276" s="102"/>
      <c r="CEZ276" s="102"/>
      <c r="CFA276" s="102"/>
      <c r="CFB276" s="102"/>
      <c r="CFC276" s="102"/>
      <c r="CFD276" s="102"/>
      <c r="CFE276" s="102"/>
      <c r="CFF276" s="102"/>
      <c r="CFG276" s="102"/>
      <c r="CFH276" s="102"/>
      <c r="CFI276" s="102"/>
      <c r="CFJ276" s="102"/>
      <c r="CFK276" s="102"/>
      <c r="CFL276" s="102"/>
      <c r="CFM276" s="102"/>
      <c r="CFN276" s="102"/>
      <c r="CFO276" s="102"/>
      <c r="CFP276" s="102"/>
      <c r="CFQ276" s="102"/>
      <c r="CFR276" s="102"/>
      <c r="CFS276" s="102"/>
      <c r="CFT276" s="102"/>
      <c r="CFU276" s="102"/>
      <c r="CFV276" s="102"/>
      <c r="CFW276" s="102"/>
      <c r="CFX276" s="102"/>
      <c r="CFY276" s="102"/>
      <c r="CFZ276" s="102"/>
      <c r="CGA276" s="102"/>
      <c r="CGB276" s="102"/>
      <c r="CGC276" s="102"/>
      <c r="CGD276" s="102"/>
      <c r="CGE276" s="102"/>
      <c r="CGF276" s="102"/>
      <c r="CGG276" s="102"/>
      <c r="CGH276" s="102"/>
      <c r="CGI276" s="102"/>
      <c r="CGJ276" s="102"/>
      <c r="CGK276" s="102"/>
      <c r="CGL276" s="102"/>
      <c r="CGM276" s="102"/>
      <c r="CGN276" s="102"/>
      <c r="CGO276" s="102"/>
      <c r="CGP276" s="102"/>
      <c r="CGQ276" s="102"/>
      <c r="CGR276" s="102"/>
      <c r="CGS276" s="102"/>
      <c r="CGT276" s="102"/>
      <c r="CGU276" s="102"/>
      <c r="CGV276" s="102"/>
      <c r="CGW276" s="102"/>
      <c r="CGX276" s="102"/>
      <c r="CGY276" s="102"/>
      <c r="CGZ276" s="102"/>
      <c r="CHA276" s="102"/>
      <c r="CHB276" s="102"/>
      <c r="CHC276" s="102"/>
      <c r="CHD276" s="102"/>
      <c r="CHE276" s="102"/>
      <c r="CHF276" s="102"/>
      <c r="CHG276" s="102"/>
      <c r="CHH276" s="102"/>
      <c r="CHI276" s="102"/>
      <c r="CHJ276" s="102"/>
      <c r="CHK276" s="102"/>
      <c r="CHL276" s="102"/>
      <c r="CHM276" s="102"/>
      <c r="CHN276" s="102"/>
      <c r="CHO276" s="102"/>
      <c r="CHP276" s="102"/>
      <c r="CHQ276" s="102"/>
      <c r="CHR276" s="102"/>
      <c r="CHS276" s="102"/>
      <c r="CHT276" s="102"/>
      <c r="CHU276" s="102"/>
      <c r="CHV276" s="102"/>
      <c r="CHW276" s="102"/>
      <c r="CHX276" s="102"/>
      <c r="CHY276" s="102"/>
      <c r="CHZ276" s="102"/>
      <c r="CIA276" s="102"/>
      <c r="CIB276" s="102"/>
      <c r="CIC276" s="102"/>
      <c r="CID276" s="102"/>
      <c r="CIE276" s="102"/>
      <c r="CIF276" s="102"/>
      <c r="CIG276" s="102"/>
      <c r="CIH276" s="102"/>
      <c r="CII276" s="102"/>
      <c r="CIJ276" s="102"/>
      <c r="CIK276" s="102"/>
      <c r="CIL276" s="102"/>
      <c r="CIM276" s="102"/>
      <c r="CIN276" s="102"/>
      <c r="CIO276" s="102"/>
      <c r="CIP276" s="102"/>
      <c r="CIQ276" s="102"/>
      <c r="CIR276" s="102"/>
      <c r="CIS276" s="102"/>
      <c r="CIT276" s="102"/>
      <c r="CIU276" s="102"/>
      <c r="CIV276" s="102"/>
      <c r="CIW276" s="102"/>
      <c r="CIX276" s="102"/>
      <c r="CIY276" s="102"/>
      <c r="CIZ276" s="102"/>
      <c r="CJA276" s="102"/>
      <c r="CJB276" s="102"/>
      <c r="CJC276" s="102"/>
      <c r="CJD276" s="102"/>
      <c r="CJE276" s="102"/>
      <c r="CJF276" s="102"/>
      <c r="CJG276" s="102"/>
      <c r="CJH276" s="102"/>
      <c r="CJI276" s="102"/>
      <c r="CJJ276" s="102"/>
      <c r="CJK276" s="102"/>
      <c r="CJL276" s="102"/>
      <c r="CJM276" s="102"/>
      <c r="CJN276" s="102"/>
      <c r="CJO276" s="102"/>
      <c r="CJP276" s="102"/>
      <c r="CJQ276" s="102"/>
      <c r="CJR276" s="102"/>
      <c r="CJS276" s="102"/>
      <c r="CJT276" s="102"/>
      <c r="CJU276" s="102"/>
      <c r="CJV276" s="102"/>
      <c r="CJW276" s="102"/>
      <c r="CJX276" s="102"/>
      <c r="CJY276" s="102"/>
      <c r="CJZ276" s="102"/>
      <c r="CKA276" s="102"/>
      <c r="CKB276" s="102"/>
      <c r="CKC276" s="102"/>
      <c r="CKD276" s="102"/>
      <c r="CKE276" s="102"/>
      <c r="CKF276" s="102"/>
      <c r="CKG276" s="102"/>
      <c r="CKH276" s="102"/>
      <c r="CKI276" s="102"/>
      <c r="CKJ276" s="102"/>
      <c r="CKK276" s="102"/>
      <c r="CKL276" s="102"/>
      <c r="CKM276" s="102"/>
      <c r="CKN276" s="102"/>
      <c r="CKO276" s="102"/>
      <c r="CKP276" s="102"/>
      <c r="CKQ276" s="102"/>
      <c r="CKR276" s="102"/>
      <c r="CKS276" s="102"/>
      <c r="CKT276" s="102"/>
      <c r="CKU276" s="102"/>
      <c r="CKV276" s="102"/>
      <c r="CKW276" s="102"/>
      <c r="CKX276" s="102"/>
      <c r="CKY276" s="102"/>
      <c r="CKZ276" s="102"/>
      <c r="CLA276" s="102"/>
      <c r="CLB276" s="102"/>
      <c r="CLC276" s="102"/>
      <c r="CLD276" s="102"/>
      <c r="CLE276" s="102"/>
      <c r="CLF276" s="102"/>
      <c r="CLG276" s="102"/>
      <c r="CLH276" s="102"/>
      <c r="CLI276" s="102"/>
      <c r="CLJ276" s="102"/>
      <c r="CLK276" s="102"/>
      <c r="CLL276" s="102"/>
      <c r="CLM276" s="102"/>
      <c r="CLN276" s="102"/>
      <c r="CLO276" s="102"/>
      <c r="CLP276" s="102"/>
      <c r="CLQ276" s="102"/>
      <c r="CLR276" s="102"/>
      <c r="CLS276" s="102"/>
      <c r="CLT276" s="102"/>
      <c r="CLU276" s="102"/>
      <c r="CLV276" s="102"/>
      <c r="CLW276" s="102"/>
      <c r="CLX276" s="102"/>
      <c r="CLY276" s="102"/>
      <c r="CLZ276" s="102"/>
      <c r="CMA276" s="102"/>
      <c r="CMB276" s="102"/>
      <c r="CMC276" s="102"/>
      <c r="CMD276" s="102"/>
      <c r="CME276" s="102"/>
      <c r="CMF276" s="102"/>
      <c r="CMG276" s="102"/>
      <c r="CMH276" s="102"/>
      <c r="CMI276" s="102"/>
      <c r="CMJ276" s="102"/>
      <c r="CMK276" s="102"/>
      <c r="CML276" s="102"/>
      <c r="CMM276" s="102"/>
      <c r="CMN276" s="102"/>
      <c r="CMO276" s="102"/>
      <c r="CMP276" s="102"/>
      <c r="CMQ276" s="102"/>
      <c r="CMR276" s="102"/>
      <c r="CMS276" s="102"/>
      <c r="CMT276" s="102"/>
      <c r="CMU276" s="102"/>
      <c r="CMV276" s="102"/>
      <c r="CMW276" s="102"/>
      <c r="CMX276" s="102"/>
      <c r="CMY276" s="102"/>
      <c r="CMZ276" s="102"/>
      <c r="CNA276" s="102"/>
      <c r="CNB276" s="102"/>
      <c r="CNC276" s="102"/>
      <c r="CND276" s="102"/>
      <c r="CNE276" s="102"/>
      <c r="CNF276" s="102"/>
      <c r="CNG276" s="102"/>
      <c r="CNH276" s="102"/>
      <c r="CNI276" s="102"/>
      <c r="CNJ276" s="102"/>
      <c r="CNK276" s="102"/>
      <c r="CNL276" s="102"/>
      <c r="CNM276" s="102"/>
      <c r="CNN276" s="102"/>
      <c r="CNO276" s="102"/>
      <c r="CNP276" s="102"/>
      <c r="CNQ276" s="102"/>
      <c r="CNR276" s="102"/>
      <c r="CNS276" s="102"/>
      <c r="CNT276" s="102"/>
      <c r="CNU276" s="102"/>
      <c r="CNV276" s="102"/>
      <c r="CNW276" s="102"/>
      <c r="CNX276" s="102"/>
      <c r="CNY276" s="102"/>
      <c r="CNZ276" s="102"/>
      <c r="COA276" s="102"/>
      <c r="COB276" s="102"/>
      <c r="COC276" s="102"/>
      <c r="COD276" s="102"/>
      <c r="COE276" s="102"/>
      <c r="COF276" s="102"/>
      <c r="COG276" s="102"/>
      <c r="COH276" s="102"/>
      <c r="COI276" s="102"/>
      <c r="COJ276" s="102"/>
      <c r="COK276" s="102"/>
      <c r="COL276" s="102"/>
      <c r="COM276" s="102"/>
      <c r="CON276" s="102"/>
      <c r="COO276" s="102"/>
      <c r="COP276" s="102"/>
      <c r="COQ276" s="102"/>
      <c r="COR276" s="102"/>
      <c r="COS276" s="102"/>
      <c r="COT276" s="102"/>
      <c r="COU276" s="102"/>
      <c r="COV276" s="102"/>
      <c r="COW276" s="102"/>
      <c r="COX276" s="102"/>
      <c r="COY276" s="102"/>
      <c r="COZ276" s="102"/>
      <c r="CPA276" s="102"/>
      <c r="CPB276" s="102"/>
      <c r="CPC276" s="102"/>
      <c r="CPD276" s="102"/>
      <c r="CPE276" s="102"/>
      <c r="CPF276" s="102"/>
      <c r="CPG276" s="102"/>
      <c r="CPH276" s="102"/>
      <c r="CPI276" s="102"/>
      <c r="CPJ276" s="102"/>
      <c r="CPK276" s="102"/>
      <c r="CPL276" s="102"/>
      <c r="CPM276" s="102"/>
      <c r="CPN276" s="102"/>
      <c r="CPO276" s="102"/>
      <c r="CPP276" s="102"/>
      <c r="CPQ276" s="102"/>
      <c r="CPR276" s="102"/>
      <c r="CPS276" s="102"/>
      <c r="CPT276" s="102"/>
      <c r="CPU276" s="102"/>
      <c r="CPV276" s="102"/>
      <c r="CPW276" s="102"/>
      <c r="CPX276" s="102"/>
      <c r="CPY276" s="102"/>
      <c r="CPZ276" s="102"/>
      <c r="CQA276" s="102"/>
      <c r="CQB276" s="102"/>
      <c r="CQC276" s="102"/>
      <c r="CQD276" s="102"/>
      <c r="CQE276" s="102"/>
      <c r="CQF276" s="102"/>
      <c r="CQG276" s="102"/>
      <c r="CQH276" s="102"/>
      <c r="CQI276" s="102"/>
      <c r="CQJ276" s="102"/>
      <c r="CQK276" s="102"/>
      <c r="CQL276" s="102"/>
      <c r="CQM276" s="102"/>
      <c r="CQN276" s="102"/>
      <c r="CQO276" s="102"/>
      <c r="CQP276" s="102"/>
      <c r="CQQ276" s="102"/>
      <c r="CQR276" s="102"/>
      <c r="CQS276" s="102"/>
      <c r="CQT276" s="102"/>
      <c r="CQU276" s="102"/>
      <c r="CQV276" s="102"/>
      <c r="CQW276" s="102"/>
      <c r="CQX276" s="102"/>
      <c r="CQY276" s="102"/>
      <c r="CQZ276" s="102"/>
      <c r="CRA276" s="102"/>
      <c r="CRB276" s="102"/>
      <c r="CRC276" s="102"/>
      <c r="CRD276" s="102"/>
      <c r="CRE276" s="102"/>
      <c r="CRF276" s="102"/>
      <c r="CRG276" s="102"/>
      <c r="CRH276" s="102"/>
      <c r="CRI276" s="102"/>
      <c r="CRJ276" s="102"/>
      <c r="CRK276" s="102"/>
      <c r="CRL276" s="102"/>
      <c r="CRM276" s="102"/>
      <c r="CRN276" s="102"/>
      <c r="CRO276" s="102"/>
      <c r="CRP276" s="102"/>
      <c r="CRQ276" s="102"/>
      <c r="CRR276" s="102"/>
      <c r="CRS276" s="102"/>
      <c r="CRT276" s="102"/>
      <c r="CRU276" s="102"/>
      <c r="CRV276" s="102"/>
      <c r="CRW276" s="102"/>
      <c r="CRX276" s="102"/>
      <c r="CRY276" s="102"/>
      <c r="CRZ276" s="102"/>
      <c r="CSA276" s="102"/>
      <c r="CSB276" s="102"/>
      <c r="CSC276" s="102"/>
      <c r="CSD276" s="102"/>
      <c r="CSE276" s="102"/>
      <c r="CSF276" s="102"/>
      <c r="CSG276" s="102"/>
      <c r="CSH276" s="102"/>
      <c r="CSI276" s="102"/>
      <c r="CSJ276" s="102"/>
      <c r="CSK276" s="102"/>
      <c r="CSL276" s="102"/>
      <c r="CSM276" s="102"/>
      <c r="CSN276" s="102"/>
      <c r="CSO276" s="102"/>
      <c r="CSP276" s="102"/>
      <c r="CSQ276" s="102"/>
      <c r="CSR276" s="102"/>
      <c r="CSS276" s="102"/>
      <c r="CST276" s="102"/>
      <c r="CSU276" s="102"/>
      <c r="CSV276" s="102"/>
      <c r="CSW276" s="102"/>
      <c r="CSX276" s="102"/>
      <c r="CSY276" s="102"/>
      <c r="CSZ276" s="102"/>
      <c r="CTA276" s="102"/>
      <c r="CTB276" s="102"/>
      <c r="CTC276" s="102"/>
      <c r="CTD276" s="102"/>
      <c r="CTE276" s="102"/>
      <c r="CTF276" s="102"/>
      <c r="CTG276" s="102"/>
      <c r="CTH276" s="102"/>
      <c r="CTI276" s="102"/>
      <c r="CTJ276" s="102"/>
      <c r="CTK276" s="102"/>
      <c r="CTL276" s="102"/>
      <c r="CTM276" s="102"/>
      <c r="CTN276" s="102"/>
      <c r="CTO276" s="102"/>
      <c r="CTP276" s="102"/>
      <c r="CTQ276" s="102"/>
      <c r="CTR276" s="102"/>
      <c r="CTS276" s="102"/>
      <c r="CTT276" s="102"/>
      <c r="CTU276" s="102"/>
      <c r="CTV276" s="102"/>
      <c r="CTW276" s="102"/>
      <c r="CTX276" s="102"/>
      <c r="CTY276" s="102"/>
      <c r="CTZ276" s="102"/>
      <c r="CUA276" s="102"/>
      <c r="CUB276" s="102"/>
      <c r="CUC276" s="102"/>
      <c r="CUD276" s="102"/>
      <c r="CUE276" s="102"/>
      <c r="CUF276" s="102"/>
      <c r="CUG276" s="102"/>
      <c r="CUH276" s="102"/>
      <c r="CUI276" s="102"/>
      <c r="CUJ276" s="102"/>
      <c r="CUK276" s="102"/>
      <c r="CUL276" s="102"/>
      <c r="CUM276" s="102"/>
      <c r="CUN276" s="102"/>
      <c r="CUO276" s="102"/>
      <c r="CUP276" s="102"/>
      <c r="CUQ276" s="102"/>
      <c r="CUR276" s="102"/>
      <c r="CUS276" s="102"/>
      <c r="CUT276" s="102"/>
      <c r="CUU276" s="102"/>
      <c r="CUV276" s="102"/>
      <c r="CUW276" s="102"/>
      <c r="CUX276" s="102"/>
      <c r="CUY276" s="102"/>
      <c r="CUZ276" s="102"/>
      <c r="CVA276" s="102"/>
      <c r="CVB276" s="102"/>
      <c r="CVC276" s="102"/>
      <c r="CVD276" s="102"/>
      <c r="CVE276" s="102"/>
      <c r="CVF276" s="102"/>
      <c r="CVG276" s="102"/>
      <c r="CVH276" s="102"/>
      <c r="CVI276" s="102"/>
      <c r="CVJ276" s="102"/>
      <c r="CVK276" s="102"/>
      <c r="CVL276" s="102"/>
      <c r="CVM276" s="102"/>
      <c r="CVN276" s="102"/>
      <c r="CVO276" s="102"/>
      <c r="CVP276" s="102"/>
      <c r="CVQ276" s="102"/>
      <c r="CVR276" s="102"/>
      <c r="CVS276" s="102"/>
      <c r="CVT276" s="102"/>
      <c r="CVU276" s="102"/>
      <c r="CVV276" s="102"/>
      <c r="CVW276" s="102"/>
      <c r="CVX276" s="102"/>
      <c r="CVY276" s="102"/>
      <c r="CVZ276" s="102"/>
      <c r="CWA276" s="102"/>
      <c r="CWB276" s="102"/>
      <c r="CWC276" s="102"/>
      <c r="CWD276" s="102"/>
      <c r="CWE276" s="102"/>
      <c r="CWF276" s="102"/>
      <c r="CWG276" s="102"/>
      <c r="CWH276" s="102"/>
      <c r="CWI276" s="102"/>
      <c r="CWJ276" s="102"/>
      <c r="CWK276" s="102"/>
      <c r="CWL276" s="102"/>
      <c r="CWM276" s="102"/>
      <c r="CWN276" s="102"/>
      <c r="CWO276" s="102"/>
      <c r="CWP276" s="102"/>
      <c r="CWQ276" s="102"/>
      <c r="CWR276" s="102"/>
      <c r="CWS276" s="102"/>
      <c r="CWT276" s="102"/>
      <c r="CWU276" s="102"/>
      <c r="CWV276" s="102"/>
      <c r="CWW276" s="102"/>
      <c r="CWX276" s="102"/>
      <c r="CWY276" s="102"/>
      <c r="CWZ276" s="102"/>
      <c r="CXA276" s="102"/>
      <c r="CXB276" s="102"/>
      <c r="CXC276" s="102"/>
      <c r="CXD276" s="102"/>
      <c r="CXE276" s="102"/>
      <c r="CXF276" s="102"/>
      <c r="CXG276" s="102"/>
      <c r="CXH276" s="102"/>
      <c r="CXI276" s="102"/>
      <c r="CXJ276" s="102"/>
      <c r="CXK276" s="102"/>
      <c r="CXL276" s="102"/>
      <c r="CXM276" s="102"/>
      <c r="CXN276" s="102"/>
      <c r="CXO276" s="102"/>
      <c r="CXP276" s="102"/>
      <c r="CXQ276" s="102"/>
      <c r="CXR276" s="102"/>
      <c r="CXS276" s="102"/>
      <c r="CXT276" s="102"/>
      <c r="CXU276" s="102"/>
      <c r="CXV276" s="102"/>
      <c r="CXW276" s="102"/>
      <c r="CXX276" s="102"/>
      <c r="CXY276" s="102"/>
      <c r="CXZ276" s="102"/>
      <c r="CYA276" s="102"/>
      <c r="CYB276" s="102"/>
      <c r="CYC276" s="102"/>
      <c r="CYD276" s="102"/>
      <c r="CYE276" s="102"/>
      <c r="CYF276" s="102"/>
      <c r="CYG276" s="102"/>
      <c r="CYH276" s="102"/>
      <c r="CYI276" s="102"/>
      <c r="CYJ276" s="102"/>
      <c r="CYK276" s="102"/>
      <c r="CYL276" s="102"/>
      <c r="CYM276" s="102"/>
      <c r="CYN276" s="102"/>
      <c r="CYO276" s="102"/>
      <c r="CYP276" s="102"/>
      <c r="CYQ276" s="102"/>
      <c r="CYR276" s="102"/>
      <c r="CYS276" s="102"/>
      <c r="CYT276" s="102"/>
      <c r="CYU276" s="102"/>
      <c r="CYV276" s="102"/>
      <c r="CYW276" s="102"/>
      <c r="CYX276" s="102"/>
      <c r="CYY276" s="102"/>
      <c r="CYZ276" s="102"/>
      <c r="CZA276" s="102"/>
      <c r="CZB276" s="102"/>
      <c r="CZC276" s="102"/>
      <c r="CZD276" s="102"/>
      <c r="CZE276" s="102"/>
      <c r="CZF276" s="102"/>
      <c r="CZG276" s="102"/>
      <c r="CZH276" s="102"/>
      <c r="CZI276" s="102"/>
      <c r="CZJ276" s="102"/>
      <c r="CZK276" s="102"/>
      <c r="CZL276" s="102"/>
      <c r="CZM276" s="102"/>
      <c r="CZN276" s="102"/>
      <c r="CZO276" s="102"/>
      <c r="CZP276" s="102"/>
      <c r="CZQ276" s="102"/>
      <c r="CZR276" s="102"/>
      <c r="CZS276" s="102"/>
      <c r="CZT276" s="102"/>
      <c r="CZU276" s="102"/>
      <c r="CZV276" s="102"/>
      <c r="CZW276" s="102"/>
      <c r="CZX276" s="102"/>
      <c r="CZY276" s="102"/>
      <c r="CZZ276" s="102"/>
      <c r="DAA276" s="102"/>
      <c r="DAB276" s="102"/>
      <c r="DAC276" s="102"/>
      <c r="DAD276" s="102"/>
      <c r="DAE276" s="102"/>
      <c r="DAF276" s="102"/>
      <c r="DAG276" s="102"/>
      <c r="DAH276" s="102"/>
      <c r="DAI276" s="102"/>
      <c r="DAJ276" s="102"/>
      <c r="DAK276" s="102"/>
      <c r="DAL276" s="102"/>
      <c r="DAM276" s="102"/>
      <c r="DAN276" s="102"/>
      <c r="DAO276" s="102"/>
      <c r="DAP276" s="102"/>
      <c r="DAQ276" s="102"/>
      <c r="DAR276" s="102"/>
      <c r="DAS276" s="102"/>
      <c r="DAT276" s="102"/>
      <c r="DAU276" s="102"/>
      <c r="DAV276" s="102"/>
      <c r="DAW276" s="102"/>
      <c r="DAX276" s="102"/>
      <c r="DAY276" s="102"/>
      <c r="DAZ276" s="102"/>
      <c r="DBA276" s="102"/>
      <c r="DBB276" s="102"/>
      <c r="DBC276" s="102"/>
      <c r="DBD276" s="102"/>
      <c r="DBE276" s="102"/>
      <c r="DBF276" s="102"/>
      <c r="DBG276" s="102"/>
      <c r="DBH276" s="102"/>
      <c r="DBI276" s="102"/>
      <c r="DBJ276" s="102"/>
      <c r="DBK276" s="102"/>
      <c r="DBL276" s="102"/>
      <c r="DBM276" s="102"/>
      <c r="DBN276" s="102"/>
      <c r="DBO276" s="102"/>
      <c r="DBP276" s="102"/>
      <c r="DBQ276" s="102"/>
      <c r="DBR276" s="102"/>
      <c r="DBS276" s="102"/>
      <c r="DBT276" s="102"/>
      <c r="DBU276" s="102"/>
      <c r="DBV276" s="102"/>
      <c r="DBW276" s="102"/>
      <c r="DBX276" s="102"/>
      <c r="DBY276" s="102"/>
      <c r="DBZ276" s="102"/>
      <c r="DCA276" s="102"/>
      <c r="DCB276" s="102"/>
      <c r="DCC276" s="102"/>
      <c r="DCD276" s="102"/>
      <c r="DCE276" s="102"/>
      <c r="DCF276" s="102"/>
      <c r="DCG276" s="102"/>
      <c r="DCH276" s="102"/>
      <c r="DCI276" s="102"/>
      <c r="DCJ276" s="102"/>
      <c r="DCK276" s="102"/>
      <c r="DCL276" s="102"/>
      <c r="DCM276" s="102"/>
      <c r="DCN276" s="102"/>
      <c r="DCO276" s="102"/>
      <c r="DCP276" s="102"/>
      <c r="DCQ276" s="102"/>
      <c r="DCR276" s="102"/>
      <c r="DCS276" s="102"/>
      <c r="DCT276" s="102"/>
      <c r="DCU276" s="102"/>
      <c r="DCV276" s="102"/>
      <c r="DCW276" s="102"/>
      <c r="DCX276" s="102"/>
      <c r="DCY276" s="102"/>
      <c r="DCZ276" s="102"/>
      <c r="DDA276" s="102"/>
      <c r="DDB276" s="102"/>
      <c r="DDC276" s="102"/>
      <c r="DDD276" s="102"/>
      <c r="DDE276" s="102"/>
      <c r="DDF276" s="102"/>
      <c r="DDG276" s="102"/>
      <c r="DDH276" s="102"/>
      <c r="DDI276" s="102"/>
      <c r="DDJ276" s="102"/>
      <c r="DDK276" s="102"/>
      <c r="DDL276" s="102"/>
      <c r="DDM276" s="102"/>
      <c r="DDN276" s="102"/>
      <c r="DDO276" s="102"/>
      <c r="DDP276" s="102"/>
      <c r="DDQ276" s="102"/>
      <c r="DDR276" s="102"/>
      <c r="DDS276" s="102"/>
      <c r="DDT276" s="102"/>
      <c r="DDU276" s="102"/>
      <c r="DDV276" s="102"/>
      <c r="DDW276" s="102"/>
      <c r="DDX276" s="102"/>
      <c r="DDY276" s="102"/>
      <c r="DDZ276" s="102"/>
      <c r="DEA276" s="102"/>
      <c r="DEB276" s="102"/>
      <c r="DEC276" s="102"/>
      <c r="DED276" s="102"/>
      <c r="DEE276" s="102"/>
      <c r="DEF276" s="102"/>
      <c r="DEG276" s="102"/>
      <c r="DEH276" s="102"/>
      <c r="DEI276" s="102"/>
      <c r="DEJ276" s="102"/>
      <c r="DEK276" s="102"/>
      <c r="DEL276" s="102"/>
      <c r="DEM276" s="102"/>
      <c r="DEN276" s="102"/>
      <c r="DEO276" s="102"/>
      <c r="DEP276" s="102"/>
      <c r="DEQ276" s="102"/>
      <c r="DER276" s="102"/>
      <c r="DES276" s="102"/>
      <c r="DET276" s="102"/>
      <c r="DEU276" s="102"/>
      <c r="DEV276" s="102"/>
      <c r="DEW276" s="102"/>
      <c r="DEX276" s="102"/>
      <c r="DEY276" s="102"/>
      <c r="DEZ276" s="102"/>
      <c r="DFA276" s="102"/>
      <c r="DFB276" s="102"/>
      <c r="DFC276" s="102"/>
      <c r="DFD276" s="102"/>
      <c r="DFE276" s="102"/>
      <c r="DFF276" s="102"/>
      <c r="DFG276" s="102"/>
      <c r="DFH276" s="102"/>
      <c r="DFI276" s="102"/>
      <c r="DFJ276" s="102"/>
      <c r="DFK276" s="102"/>
      <c r="DFL276" s="102"/>
      <c r="DFM276" s="102"/>
      <c r="DFN276" s="102"/>
      <c r="DFO276" s="102"/>
      <c r="DFP276" s="102"/>
      <c r="DFQ276" s="102"/>
      <c r="DFR276" s="102"/>
      <c r="DFS276" s="102"/>
      <c r="DFT276" s="102"/>
      <c r="DFU276" s="102"/>
      <c r="DFV276" s="102"/>
      <c r="DFW276" s="102"/>
      <c r="DFX276" s="102"/>
      <c r="DFY276" s="102"/>
      <c r="DFZ276" s="102"/>
      <c r="DGA276" s="102"/>
      <c r="DGB276" s="102"/>
      <c r="DGC276" s="102"/>
      <c r="DGD276" s="102"/>
      <c r="DGE276" s="102"/>
      <c r="DGF276" s="102"/>
      <c r="DGG276" s="102"/>
      <c r="DGH276" s="102"/>
      <c r="DGI276" s="102"/>
      <c r="DGJ276" s="102"/>
      <c r="DGK276" s="102"/>
      <c r="DGL276" s="102"/>
      <c r="DGM276" s="102"/>
      <c r="DGN276" s="102"/>
      <c r="DGO276" s="102"/>
      <c r="DGP276" s="102"/>
      <c r="DGQ276" s="102"/>
      <c r="DGR276" s="102"/>
      <c r="DGS276" s="102"/>
      <c r="DGT276" s="102"/>
      <c r="DGU276" s="102"/>
      <c r="DGV276" s="102"/>
      <c r="DGW276" s="102"/>
      <c r="DGX276" s="102"/>
      <c r="DGY276" s="102"/>
      <c r="DGZ276" s="102"/>
      <c r="DHA276" s="102"/>
      <c r="DHB276" s="102"/>
      <c r="DHC276" s="102"/>
      <c r="DHD276" s="102"/>
      <c r="DHE276" s="102"/>
      <c r="DHF276" s="102"/>
      <c r="DHG276" s="102"/>
      <c r="DHH276" s="102"/>
      <c r="DHI276" s="102"/>
      <c r="DHJ276" s="102"/>
      <c r="DHK276" s="102"/>
      <c r="DHL276" s="102"/>
      <c r="DHM276" s="102"/>
      <c r="DHN276" s="102"/>
      <c r="DHO276" s="102"/>
      <c r="DHP276" s="102"/>
      <c r="DHQ276" s="102"/>
      <c r="DHR276" s="102"/>
      <c r="DHS276" s="102"/>
      <c r="DHT276" s="102"/>
      <c r="DHU276" s="102"/>
      <c r="DHV276" s="102"/>
      <c r="DHW276" s="102"/>
      <c r="DHX276" s="102"/>
      <c r="DHY276" s="102"/>
      <c r="DHZ276" s="102"/>
      <c r="DIA276" s="102"/>
      <c r="DIB276" s="102"/>
      <c r="DIC276" s="102"/>
      <c r="DID276" s="102"/>
      <c r="DIE276" s="102"/>
      <c r="DIF276" s="102"/>
      <c r="DIG276" s="102"/>
      <c r="DIH276" s="102"/>
      <c r="DII276" s="102"/>
      <c r="DIJ276" s="102"/>
      <c r="DIK276" s="102"/>
      <c r="DIL276" s="102"/>
      <c r="DIM276" s="102"/>
      <c r="DIN276" s="102"/>
      <c r="DIO276" s="102"/>
      <c r="DIP276" s="102"/>
      <c r="DIQ276" s="102"/>
      <c r="DIR276" s="102"/>
      <c r="DIS276" s="102"/>
      <c r="DIT276" s="102"/>
      <c r="DIU276" s="102"/>
      <c r="DIV276" s="102"/>
      <c r="DIW276" s="102"/>
      <c r="DIX276" s="102"/>
      <c r="DIY276" s="102"/>
      <c r="DIZ276" s="102"/>
      <c r="DJA276" s="102"/>
      <c r="DJB276" s="102"/>
      <c r="DJC276" s="102"/>
      <c r="DJD276" s="102"/>
      <c r="DJE276" s="102"/>
      <c r="DJF276" s="102"/>
      <c r="DJG276" s="102"/>
      <c r="DJH276" s="102"/>
      <c r="DJI276" s="102"/>
      <c r="DJJ276" s="102"/>
      <c r="DJK276" s="102"/>
      <c r="DJL276" s="102"/>
      <c r="DJM276" s="102"/>
      <c r="DJN276" s="102"/>
      <c r="DJO276" s="102"/>
      <c r="DJP276" s="102"/>
      <c r="DJQ276" s="102"/>
      <c r="DJR276" s="102"/>
      <c r="DJS276" s="102"/>
      <c r="DJT276" s="102"/>
      <c r="DJU276" s="102"/>
      <c r="DJV276" s="102"/>
      <c r="DJW276" s="102"/>
      <c r="DJX276" s="102"/>
      <c r="DJY276" s="102"/>
      <c r="DJZ276" s="102"/>
      <c r="DKA276" s="102"/>
      <c r="DKB276" s="102"/>
      <c r="DKC276" s="102"/>
      <c r="DKD276" s="102"/>
      <c r="DKE276" s="102"/>
      <c r="DKF276" s="102"/>
      <c r="DKG276" s="102"/>
      <c r="DKH276" s="102"/>
      <c r="DKI276" s="102"/>
      <c r="DKJ276" s="102"/>
      <c r="DKK276" s="102"/>
      <c r="DKL276" s="102"/>
      <c r="DKM276" s="102"/>
      <c r="DKN276" s="102"/>
      <c r="DKO276" s="102"/>
      <c r="DKP276" s="102"/>
      <c r="DKQ276" s="102"/>
      <c r="DKR276" s="102"/>
      <c r="DKS276" s="102"/>
      <c r="DKT276" s="102"/>
      <c r="DKU276" s="102"/>
      <c r="DKV276" s="102"/>
      <c r="DKW276" s="102"/>
      <c r="DKX276" s="102"/>
      <c r="DKY276" s="102"/>
      <c r="DKZ276" s="102"/>
      <c r="DLA276" s="102"/>
      <c r="DLB276" s="102"/>
      <c r="DLC276" s="102"/>
      <c r="DLD276" s="102"/>
      <c r="DLE276" s="102"/>
      <c r="DLF276" s="102"/>
      <c r="DLG276" s="102"/>
      <c r="DLH276" s="102"/>
      <c r="DLI276" s="102"/>
      <c r="DLJ276" s="102"/>
      <c r="DLK276" s="102"/>
      <c r="DLL276" s="102"/>
      <c r="DLM276" s="102"/>
      <c r="DLN276" s="102"/>
      <c r="DLO276" s="102"/>
      <c r="DLP276" s="102"/>
      <c r="DLQ276" s="102"/>
      <c r="DLR276" s="102"/>
      <c r="DLS276" s="102"/>
      <c r="DLT276" s="102"/>
      <c r="DLU276" s="102"/>
      <c r="DLV276" s="102"/>
      <c r="DLW276" s="102"/>
      <c r="DLX276" s="102"/>
      <c r="DLY276" s="102"/>
      <c r="DLZ276" s="102"/>
      <c r="DMA276" s="102"/>
      <c r="DMB276" s="102"/>
      <c r="DMC276" s="102"/>
      <c r="DMD276" s="102"/>
      <c r="DME276" s="102"/>
      <c r="DMF276" s="102"/>
      <c r="DMG276" s="102"/>
      <c r="DMH276" s="102"/>
      <c r="DMI276" s="102"/>
      <c r="DMJ276" s="102"/>
      <c r="DMK276" s="102"/>
      <c r="DML276" s="102"/>
      <c r="DMM276" s="102"/>
      <c r="DMN276" s="102"/>
      <c r="DMO276" s="102"/>
      <c r="DMP276" s="102"/>
      <c r="DMQ276" s="102"/>
      <c r="DMR276" s="102"/>
      <c r="DMS276" s="102"/>
      <c r="DMT276" s="102"/>
      <c r="DMU276" s="102"/>
      <c r="DMV276" s="102"/>
      <c r="DMW276" s="102"/>
      <c r="DMX276" s="102"/>
      <c r="DMY276" s="102"/>
      <c r="DMZ276" s="102"/>
      <c r="DNA276" s="102"/>
      <c r="DNB276" s="102"/>
      <c r="DNC276" s="102"/>
      <c r="DND276" s="102"/>
      <c r="DNE276" s="102"/>
      <c r="DNF276" s="102"/>
      <c r="DNG276" s="102"/>
      <c r="DNH276" s="102"/>
      <c r="DNI276" s="102"/>
      <c r="DNJ276" s="102"/>
      <c r="DNK276" s="102"/>
      <c r="DNL276" s="102"/>
      <c r="DNM276" s="102"/>
      <c r="DNN276" s="102"/>
      <c r="DNO276" s="102"/>
      <c r="DNP276" s="102"/>
      <c r="DNQ276" s="102"/>
      <c r="DNR276" s="102"/>
      <c r="DNS276" s="102"/>
      <c r="DNT276" s="102"/>
      <c r="DNU276" s="102"/>
      <c r="DNV276" s="102"/>
      <c r="DNW276" s="102"/>
      <c r="DNX276" s="102"/>
      <c r="DNY276" s="102"/>
      <c r="DNZ276" s="102"/>
      <c r="DOA276" s="102"/>
      <c r="DOB276" s="102"/>
      <c r="DOC276" s="102"/>
      <c r="DOD276" s="102"/>
      <c r="DOE276" s="102"/>
      <c r="DOF276" s="102"/>
      <c r="DOG276" s="102"/>
      <c r="DOH276" s="102"/>
      <c r="DOI276" s="102"/>
      <c r="DOJ276" s="102"/>
      <c r="DOK276" s="102"/>
      <c r="DOL276" s="102"/>
      <c r="DOM276" s="102"/>
      <c r="DON276" s="102"/>
      <c r="DOO276" s="102"/>
      <c r="DOP276" s="102"/>
      <c r="DOQ276" s="102"/>
      <c r="DOR276" s="102"/>
      <c r="DOS276" s="102"/>
      <c r="DOT276" s="102"/>
      <c r="DOU276" s="102"/>
      <c r="DOV276" s="102"/>
      <c r="DOW276" s="102"/>
      <c r="DOX276" s="102"/>
      <c r="DOY276" s="102"/>
      <c r="DOZ276" s="102"/>
      <c r="DPA276" s="102"/>
      <c r="DPB276" s="102"/>
      <c r="DPC276" s="102"/>
      <c r="DPD276" s="102"/>
      <c r="DPE276" s="102"/>
      <c r="DPF276" s="102"/>
      <c r="DPG276" s="102"/>
      <c r="DPH276" s="102"/>
      <c r="DPI276" s="102"/>
      <c r="DPJ276" s="102"/>
      <c r="DPK276" s="102"/>
      <c r="DPL276" s="102"/>
      <c r="DPM276" s="102"/>
      <c r="DPN276" s="102"/>
      <c r="DPO276" s="102"/>
      <c r="DPP276" s="102"/>
      <c r="DPQ276" s="102"/>
      <c r="DPR276" s="102"/>
      <c r="DPS276" s="102"/>
      <c r="DPT276" s="102"/>
      <c r="DPU276" s="102"/>
      <c r="DPV276" s="102"/>
      <c r="DPW276" s="102"/>
      <c r="DPX276" s="102"/>
      <c r="DPY276" s="102"/>
      <c r="DPZ276" s="102"/>
      <c r="DQA276" s="102"/>
      <c r="DQB276" s="102"/>
      <c r="DQC276" s="102"/>
      <c r="DQD276" s="102"/>
      <c r="DQE276" s="102"/>
      <c r="DQF276" s="102"/>
      <c r="DQG276" s="102"/>
      <c r="DQH276" s="102"/>
      <c r="DQI276" s="102"/>
      <c r="DQJ276" s="102"/>
      <c r="DQK276" s="102"/>
      <c r="DQL276" s="102"/>
      <c r="DQM276" s="102"/>
      <c r="DQN276" s="102"/>
      <c r="DQO276" s="102"/>
      <c r="DQP276" s="102"/>
      <c r="DQQ276" s="102"/>
      <c r="DQR276" s="102"/>
      <c r="DQS276" s="102"/>
      <c r="DQT276" s="102"/>
      <c r="DQU276" s="102"/>
      <c r="DQV276" s="102"/>
      <c r="DQW276" s="102"/>
      <c r="DQX276" s="102"/>
      <c r="DQY276" s="102"/>
      <c r="DQZ276" s="102"/>
      <c r="DRA276" s="102"/>
      <c r="DRB276" s="102"/>
      <c r="DRC276" s="102"/>
      <c r="DRD276" s="102"/>
      <c r="DRE276" s="102"/>
      <c r="DRF276" s="102"/>
      <c r="DRG276" s="102"/>
      <c r="DRH276" s="102"/>
      <c r="DRI276" s="102"/>
      <c r="DRJ276" s="102"/>
      <c r="DRK276" s="102"/>
      <c r="DRL276" s="102"/>
      <c r="DRM276" s="102"/>
      <c r="DRN276" s="102"/>
      <c r="DRO276" s="102"/>
      <c r="DRP276" s="102"/>
      <c r="DRQ276" s="102"/>
      <c r="DRR276" s="102"/>
      <c r="DRS276" s="102"/>
      <c r="DRT276" s="102"/>
      <c r="DRU276" s="102"/>
      <c r="DRV276" s="102"/>
      <c r="DRW276" s="102"/>
      <c r="DRX276" s="102"/>
      <c r="DRY276" s="102"/>
      <c r="DRZ276" s="102"/>
      <c r="DSA276" s="102"/>
      <c r="DSB276" s="102"/>
      <c r="DSC276" s="102"/>
      <c r="DSD276" s="102"/>
      <c r="DSE276" s="102"/>
      <c r="DSF276" s="102"/>
      <c r="DSG276" s="102"/>
      <c r="DSH276" s="102"/>
      <c r="DSI276" s="102"/>
      <c r="DSJ276" s="102"/>
      <c r="DSK276" s="102"/>
      <c r="DSL276" s="102"/>
      <c r="DSM276" s="102"/>
      <c r="DSN276" s="102"/>
      <c r="DSO276" s="102"/>
      <c r="DSP276" s="102"/>
      <c r="DSQ276" s="102"/>
      <c r="DSR276" s="102"/>
      <c r="DSS276" s="102"/>
      <c r="DST276" s="102"/>
      <c r="DSU276" s="102"/>
      <c r="DSV276" s="102"/>
      <c r="DSW276" s="102"/>
      <c r="DSX276" s="102"/>
      <c r="DSY276" s="102"/>
      <c r="DSZ276" s="102"/>
      <c r="DTA276" s="102"/>
      <c r="DTB276" s="102"/>
      <c r="DTC276" s="102"/>
      <c r="DTD276" s="102"/>
      <c r="DTE276" s="102"/>
      <c r="DTF276" s="102"/>
      <c r="DTG276" s="102"/>
      <c r="DTH276" s="102"/>
      <c r="DTI276" s="102"/>
      <c r="DTJ276" s="102"/>
      <c r="DTK276" s="102"/>
      <c r="DTL276" s="102"/>
      <c r="DTM276" s="102"/>
      <c r="DTN276" s="102"/>
      <c r="DTO276" s="102"/>
      <c r="DTP276" s="102"/>
      <c r="DTQ276" s="102"/>
      <c r="DTR276" s="102"/>
      <c r="DTS276" s="102"/>
      <c r="DTT276" s="102"/>
      <c r="DTU276" s="102"/>
      <c r="DTV276" s="102"/>
      <c r="DTW276" s="102"/>
      <c r="DTX276" s="102"/>
      <c r="DTY276" s="102"/>
      <c r="DTZ276" s="102"/>
      <c r="DUA276" s="102"/>
      <c r="DUB276" s="102"/>
      <c r="DUC276" s="102"/>
      <c r="DUD276" s="102"/>
      <c r="DUE276" s="102"/>
      <c r="DUF276" s="102"/>
      <c r="DUG276" s="102"/>
      <c r="DUH276" s="102"/>
      <c r="DUI276" s="102"/>
      <c r="DUJ276" s="102"/>
      <c r="DUK276" s="102"/>
      <c r="DUL276" s="102"/>
      <c r="DUM276" s="102"/>
      <c r="DUN276" s="102"/>
      <c r="DUO276" s="102"/>
      <c r="DUP276" s="102"/>
      <c r="DUQ276" s="102"/>
      <c r="DUR276" s="102"/>
      <c r="DUS276" s="102"/>
      <c r="DUT276" s="102"/>
      <c r="DUU276" s="102"/>
      <c r="DUV276" s="102"/>
      <c r="DUW276" s="102"/>
      <c r="DUX276" s="102"/>
      <c r="DUY276" s="102"/>
      <c r="DUZ276" s="102"/>
      <c r="DVA276" s="102"/>
      <c r="DVB276" s="102"/>
      <c r="DVC276" s="102"/>
      <c r="DVD276" s="102"/>
      <c r="DVE276" s="102"/>
      <c r="DVF276" s="102"/>
      <c r="DVG276" s="102"/>
      <c r="DVH276" s="102"/>
      <c r="DVI276" s="102"/>
      <c r="DVJ276" s="102"/>
      <c r="DVK276" s="102"/>
      <c r="DVL276" s="102"/>
      <c r="DVM276" s="102"/>
      <c r="DVN276" s="102"/>
      <c r="DVO276" s="102"/>
      <c r="DVP276" s="102"/>
      <c r="DVQ276" s="102"/>
      <c r="DVR276" s="102"/>
      <c r="DVS276" s="102"/>
      <c r="DVT276" s="102"/>
      <c r="DVU276" s="102"/>
      <c r="DVV276" s="102"/>
      <c r="DVW276" s="102"/>
      <c r="DVX276" s="102"/>
      <c r="DVY276" s="102"/>
      <c r="DVZ276" s="102"/>
      <c r="DWA276" s="102"/>
      <c r="DWB276" s="102"/>
      <c r="DWC276" s="102"/>
      <c r="DWD276" s="102"/>
      <c r="DWE276" s="102"/>
      <c r="DWF276" s="102"/>
      <c r="DWG276" s="102"/>
      <c r="DWH276" s="102"/>
      <c r="DWI276" s="102"/>
      <c r="DWJ276" s="102"/>
      <c r="DWK276" s="102"/>
      <c r="DWL276" s="102"/>
      <c r="DWM276" s="102"/>
      <c r="DWN276" s="102"/>
      <c r="DWO276" s="102"/>
      <c r="DWP276" s="102"/>
      <c r="DWQ276" s="102"/>
      <c r="DWR276" s="102"/>
      <c r="DWS276" s="102"/>
      <c r="DWT276" s="102"/>
      <c r="DWU276" s="102"/>
      <c r="DWV276" s="102"/>
      <c r="DWW276" s="102"/>
      <c r="DWX276" s="102"/>
      <c r="DWY276" s="102"/>
      <c r="DWZ276" s="102"/>
      <c r="DXA276" s="102"/>
      <c r="DXB276" s="102"/>
      <c r="DXC276" s="102"/>
      <c r="DXD276" s="102"/>
      <c r="DXE276" s="102"/>
      <c r="DXF276" s="102"/>
      <c r="DXG276" s="102"/>
      <c r="DXH276" s="102"/>
      <c r="DXI276" s="102"/>
      <c r="DXJ276" s="102"/>
      <c r="DXK276" s="102"/>
      <c r="DXL276" s="102"/>
      <c r="DXM276" s="102"/>
      <c r="DXN276" s="102"/>
      <c r="DXO276" s="102"/>
      <c r="DXP276" s="102"/>
      <c r="DXQ276" s="102"/>
      <c r="DXR276" s="102"/>
      <c r="DXS276" s="102"/>
      <c r="DXT276" s="102"/>
      <c r="DXU276" s="102"/>
      <c r="DXV276" s="102"/>
      <c r="DXW276" s="102"/>
      <c r="DXX276" s="102"/>
      <c r="DXY276" s="102"/>
      <c r="DXZ276" s="102"/>
      <c r="DYA276" s="102"/>
      <c r="DYB276" s="102"/>
      <c r="DYC276" s="102"/>
      <c r="DYD276" s="102"/>
      <c r="DYE276" s="102"/>
      <c r="DYF276" s="102"/>
      <c r="DYG276" s="102"/>
      <c r="DYH276" s="102"/>
      <c r="DYI276" s="102"/>
      <c r="DYJ276" s="102"/>
      <c r="DYK276" s="102"/>
      <c r="DYL276" s="102"/>
      <c r="DYM276" s="102"/>
      <c r="DYN276" s="102"/>
      <c r="DYO276" s="102"/>
      <c r="DYP276" s="102"/>
      <c r="DYQ276" s="102"/>
      <c r="DYR276" s="102"/>
      <c r="DYS276" s="102"/>
      <c r="DYT276" s="102"/>
      <c r="DYU276" s="102"/>
      <c r="DYV276" s="102"/>
      <c r="DYW276" s="102"/>
      <c r="DYX276" s="102"/>
      <c r="DYY276" s="102"/>
      <c r="DYZ276" s="102"/>
      <c r="DZA276" s="102"/>
      <c r="DZB276" s="102"/>
      <c r="DZC276" s="102"/>
      <c r="DZD276" s="102"/>
      <c r="DZE276" s="102"/>
      <c r="DZF276" s="102"/>
      <c r="DZG276" s="102"/>
      <c r="DZH276" s="102"/>
      <c r="DZI276" s="102"/>
      <c r="DZJ276" s="102"/>
      <c r="DZK276" s="102"/>
      <c r="DZL276" s="102"/>
      <c r="DZM276" s="102"/>
      <c r="DZN276" s="102"/>
      <c r="DZO276" s="102"/>
      <c r="DZP276" s="102"/>
      <c r="DZQ276" s="102"/>
      <c r="DZR276" s="102"/>
      <c r="DZS276" s="102"/>
      <c r="DZT276" s="102"/>
      <c r="DZU276" s="102"/>
      <c r="DZV276" s="102"/>
      <c r="DZW276" s="102"/>
      <c r="DZX276" s="102"/>
      <c r="DZY276" s="102"/>
      <c r="DZZ276" s="102"/>
      <c r="EAA276" s="102"/>
      <c r="EAB276" s="102"/>
      <c r="EAC276" s="102"/>
      <c r="EAD276" s="102"/>
      <c r="EAE276" s="102"/>
      <c r="EAF276" s="102"/>
      <c r="EAG276" s="102"/>
      <c r="EAH276" s="102"/>
      <c r="EAI276" s="102"/>
      <c r="EAJ276" s="102"/>
      <c r="EAK276" s="102"/>
      <c r="EAL276" s="102"/>
      <c r="EAM276" s="102"/>
      <c r="EAN276" s="102"/>
      <c r="EAO276" s="102"/>
      <c r="EAP276" s="102"/>
      <c r="EAQ276" s="102"/>
      <c r="EAR276" s="102"/>
      <c r="EAS276" s="102"/>
      <c r="EAT276" s="102"/>
      <c r="EAU276" s="102"/>
      <c r="EAV276" s="102"/>
      <c r="EAW276" s="102"/>
      <c r="EAX276" s="102"/>
      <c r="EAY276" s="102"/>
      <c r="EAZ276" s="102"/>
      <c r="EBA276" s="102"/>
      <c r="EBB276" s="102"/>
      <c r="EBC276" s="102"/>
      <c r="EBD276" s="102"/>
      <c r="EBE276" s="102"/>
      <c r="EBF276" s="102"/>
      <c r="EBG276" s="102"/>
      <c r="EBH276" s="102"/>
      <c r="EBI276" s="102"/>
      <c r="EBJ276" s="102"/>
      <c r="EBK276" s="102"/>
      <c r="EBL276" s="102"/>
      <c r="EBM276" s="102"/>
      <c r="EBN276" s="102"/>
      <c r="EBO276" s="102"/>
      <c r="EBP276" s="102"/>
      <c r="EBQ276" s="102"/>
      <c r="EBR276" s="102"/>
      <c r="EBS276" s="102"/>
      <c r="EBT276" s="102"/>
      <c r="EBU276" s="102"/>
      <c r="EBV276" s="102"/>
      <c r="EBW276" s="102"/>
      <c r="EBX276" s="102"/>
      <c r="EBY276" s="102"/>
      <c r="EBZ276" s="102"/>
      <c r="ECA276" s="102"/>
      <c r="ECB276" s="102"/>
      <c r="ECC276" s="102"/>
      <c r="ECD276" s="102"/>
      <c r="ECE276" s="102"/>
      <c r="ECF276" s="102"/>
      <c r="ECG276" s="102"/>
      <c r="ECH276" s="102"/>
      <c r="ECI276" s="102"/>
      <c r="ECJ276" s="102"/>
      <c r="ECK276" s="102"/>
      <c r="ECL276" s="102"/>
      <c r="ECM276" s="102"/>
      <c r="ECN276" s="102"/>
      <c r="ECO276" s="102"/>
      <c r="ECP276" s="102"/>
      <c r="ECQ276" s="102"/>
      <c r="ECR276" s="102"/>
      <c r="ECS276" s="102"/>
      <c r="ECT276" s="102"/>
      <c r="ECU276" s="102"/>
      <c r="ECV276" s="102"/>
      <c r="ECW276" s="102"/>
      <c r="ECX276" s="102"/>
      <c r="ECY276" s="102"/>
      <c r="ECZ276" s="102"/>
      <c r="EDA276" s="102"/>
      <c r="EDB276" s="102"/>
      <c r="EDC276" s="102"/>
      <c r="EDD276" s="102"/>
      <c r="EDE276" s="102"/>
      <c r="EDF276" s="102"/>
      <c r="EDG276" s="102"/>
      <c r="EDH276" s="102"/>
      <c r="EDI276" s="102"/>
      <c r="EDJ276" s="102"/>
      <c r="EDK276" s="102"/>
      <c r="EDL276" s="102"/>
      <c r="EDM276" s="102"/>
      <c r="EDN276" s="102"/>
      <c r="EDO276" s="102"/>
      <c r="EDP276" s="102"/>
      <c r="EDQ276" s="102"/>
      <c r="EDR276" s="102"/>
      <c r="EDS276" s="102"/>
      <c r="EDT276" s="102"/>
      <c r="EDU276" s="102"/>
      <c r="EDV276" s="102"/>
      <c r="EDW276" s="102"/>
      <c r="EDX276" s="102"/>
      <c r="EDY276" s="102"/>
      <c r="EDZ276" s="102"/>
      <c r="EEA276" s="102"/>
      <c r="EEB276" s="102"/>
      <c r="EEC276" s="102"/>
      <c r="EED276" s="102"/>
      <c r="EEE276" s="102"/>
      <c r="EEF276" s="102"/>
      <c r="EEG276" s="102"/>
      <c r="EEH276" s="102"/>
      <c r="EEI276" s="102"/>
      <c r="EEJ276" s="102"/>
      <c r="EEK276" s="102"/>
      <c r="EEL276" s="102"/>
      <c r="EEM276" s="102"/>
      <c r="EEN276" s="102"/>
      <c r="EEO276" s="102"/>
      <c r="EEP276" s="102"/>
      <c r="EEQ276" s="102"/>
      <c r="EER276" s="102"/>
      <c r="EES276" s="102"/>
      <c r="EET276" s="102"/>
      <c r="EEU276" s="102"/>
      <c r="EEV276" s="102"/>
      <c r="EEW276" s="102"/>
      <c r="EEX276" s="102"/>
      <c r="EEY276" s="102"/>
      <c r="EEZ276" s="102"/>
      <c r="EFA276" s="102"/>
      <c r="EFB276" s="102"/>
      <c r="EFC276" s="102"/>
      <c r="EFD276" s="102"/>
      <c r="EFE276" s="102"/>
      <c r="EFF276" s="102"/>
      <c r="EFG276" s="102"/>
      <c r="EFH276" s="102"/>
      <c r="EFI276" s="102"/>
      <c r="EFJ276" s="102"/>
      <c r="EFK276" s="102"/>
      <c r="EFL276" s="102"/>
      <c r="EFM276" s="102"/>
      <c r="EFN276" s="102"/>
      <c r="EFO276" s="102"/>
      <c r="EFP276" s="102"/>
      <c r="EFQ276" s="102"/>
      <c r="EFR276" s="102"/>
      <c r="EFS276" s="102"/>
      <c r="EFT276" s="102"/>
      <c r="EFU276" s="102"/>
      <c r="EFV276" s="102"/>
      <c r="EFW276" s="102"/>
      <c r="EFX276" s="102"/>
      <c r="EFY276" s="102"/>
      <c r="EFZ276" s="102"/>
      <c r="EGA276" s="102"/>
      <c r="EGB276" s="102"/>
      <c r="EGC276" s="102"/>
      <c r="EGD276" s="102"/>
      <c r="EGE276" s="102"/>
      <c r="EGF276" s="102"/>
      <c r="EGG276" s="102"/>
      <c r="EGH276" s="102"/>
      <c r="EGI276" s="102"/>
      <c r="EGJ276" s="102"/>
      <c r="EGK276" s="102"/>
      <c r="EGL276" s="102"/>
      <c r="EGM276" s="102"/>
      <c r="EGN276" s="102"/>
      <c r="EGO276" s="102"/>
      <c r="EGP276" s="102"/>
      <c r="EGQ276" s="102"/>
      <c r="EGR276" s="102"/>
      <c r="EGS276" s="102"/>
      <c r="EGT276" s="102"/>
      <c r="EGU276" s="102"/>
      <c r="EGV276" s="102"/>
      <c r="EGW276" s="102"/>
      <c r="EGX276" s="102"/>
      <c r="EGY276" s="102"/>
      <c r="EGZ276" s="102"/>
      <c r="EHA276" s="102"/>
      <c r="EHB276" s="102"/>
      <c r="EHC276" s="102"/>
      <c r="EHD276" s="102"/>
      <c r="EHE276" s="102"/>
      <c r="EHF276" s="102"/>
      <c r="EHG276" s="102"/>
      <c r="EHH276" s="102"/>
      <c r="EHI276" s="102"/>
      <c r="EHJ276" s="102"/>
      <c r="EHK276" s="102"/>
      <c r="EHL276" s="102"/>
      <c r="EHM276" s="102"/>
      <c r="EHN276" s="102"/>
      <c r="EHO276" s="102"/>
      <c r="EHP276" s="102"/>
      <c r="EHQ276" s="102"/>
      <c r="EHR276" s="102"/>
      <c r="EHS276" s="102"/>
      <c r="EHT276" s="102"/>
      <c r="EHU276" s="102"/>
      <c r="EHV276" s="102"/>
      <c r="EHW276" s="102"/>
      <c r="EHX276" s="102"/>
      <c r="EHY276" s="102"/>
      <c r="EHZ276" s="102"/>
      <c r="EIA276" s="102"/>
      <c r="EIB276" s="102"/>
      <c r="EIC276" s="102"/>
      <c r="EID276" s="102"/>
      <c r="EIE276" s="102"/>
      <c r="EIF276" s="102"/>
      <c r="EIG276" s="102"/>
      <c r="EIH276" s="102"/>
      <c r="EII276" s="102"/>
      <c r="EIJ276" s="102"/>
      <c r="EIK276" s="102"/>
      <c r="EIL276" s="102"/>
      <c r="EIM276" s="102"/>
      <c r="EIN276" s="102"/>
      <c r="EIO276" s="102"/>
      <c r="EIP276" s="102"/>
      <c r="EIQ276" s="102"/>
      <c r="EIR276" s="102"/>
      <c r="EIS276" s="102"/>
      <c r="EIT276" s="102"/>
      <c r="EIU276" s="102"/>
      <c r="EIV276" s="102"/>
      <c r="EIW276" s="102"/>
      <c r="EIX276" s="102"/>
      <c r="EIY276" s="102"/>
      <c r="EIZ276" s="102"/>
      <c r="EJA276" s="102"/>
      <c r="EJB276" s="102"/>
      <c r="EJC276" s="102"/>
      <c r="EJD276" s="102"/>
      <c r="EJE276" s="102"/>
      <c r="EJF276" s="102"/>
      <c r="EJG276" s="102"/>
      <c r="EJH276" s="102"/>
      <c r="EJI276" s="102"/>
      <c r="EJJ276" s="102"/>
      <c r="EJK276" s="102"/>
      <c r="EJL276" s="102"/>
      <c r="EJM276" s="102"/>
      <c r="EJN276" s="102"/>
      <c r="EJO276" s="102"/>
      <c r="EJP276" s="102"/>
      <c r="EJQ276" s="102"/>
      <c r="EJR276" s="102"/>
      <c r="EJS276" s="102"/>
      <c r="EJT276" s="102"/>
      <c r="EJU276" s="102"/>
      <c r="EJV276" s="102"/>
      <c r="EJW276" s="102"/>
      <c r="EJX276" s="102"/>
      <c r="EJY276" s="102"/>
      <c r="EJZ276" s="102"/>
      <c r="EKA276" s="102"/>
      <c r="EKB276" s="102"/>
      <c r="EKC276" s="102"/>
      <c r="EKD276" s="102"/>
      <c r="EKE276" s="102"/>
      <c r="EKF276" s="102"/>
      <c r="EKG276" s="102"/>
      <c r="EKH276" s="102"/>
      <c r="EKI276" s="102"/>
      <c r="EKJ276" s="102"/>
      <c r="EKK276" s="102"/>
      <c r="EKL276" s="102"/>
      <c r="EKM276" s="102"/>
      <c r="EKN276" s="102"/>
      <c r="EKO276" s="102"/>
      <c r="EKP276" s="102"/>
      <c r="EKQ276" s="102"/>
      <c r="EKR276" s="102"/>
      <c r="EKS276" s="102"/>
      <c r="EKT276" s="102"/>
      <c r="EKU276" s="102"/>
      <c r="EKV276" s="102"/>
      <c r="EKW276" s="102"/>
      <c r="EKX276" s="102"/>
      <c r="EKY276" s="102"/>
      <c r="EKZ276" s="102"/>
      <c r="ELA276" s="102"/>
      <c r="ELB276" s="102"/>
      <c r="ELC276" s="102"/>
      <c r="ELD276" s="102"/>
      <c r="ELE276" s="102"/>
      <c r="ELF276" s="102"/>
      <c r="ELG276" s="102"/>
      <c r="ELH276" s="102"/>
      <c r="ELI276" s="102"/>
      <c r="ELJ276" s="102"/>
      <c r="ELK276" s="102"/>
      <c r="ELL276" s="102"/>
      <c r="ELM276" s="102"/>
      <c r="ELN276" s="102"/>
      <c r="ELO276" s="102"/>
      <c r="ELP276" s="102"/>
      <c r="ELQ276" s="102"/>
      <c r="ELR276" s="102"/>
      <c r="ELS276" s="102"/>
      <c r="ELT276" s="102"/>
      <c r="ELU276" s="102"/>
      <c r="ELV276" s="102"/>
      <c r="ELW276" s="102"/>
      <c r="ELX276" s="102"/>
      <c r="ELY276" s="102"/>
      <c r="ELZ276" s="102"/>
      <c r="EMA276" s="102"/>
      <c r="EMB276" s="102"/>
      <c r="EMC276" s="102"/>
      <c r="EMD276" s="102"/>
      <c r="EME276" s="102"/>
      <c r="EMF276" s="102"/>
      <c r="EMG276" s="102"/>
      <c r="EMH276" s="102"/>
      <c r="EMI276" s="102"/>
      <c r="EMJ276" s="102"/>
      <c r="EMK276" s="102"/>
      <c r="EML276" s="102"/>
      <c r="EMM276" s="102"/>
      <c r="EMN276" s="102"/>
      <c r="EMO276" s="102"/>
      <c r="EMP276" s="102"/>
      <c r="EMQ276" s="102"/>
      <c r="EMR276" s="102"/>
      <c r="EMS276" s="102"/>
      <c r="EMT276" s="102"/>
      <c r="EMU276" s="102"/>
      <c r="EMV276" s="102"/>
      <c r="EMW276" s="102"/>
      <c r="EMX276" s="102"/>
      <c r="EMY276" s="102"/>
      <c r="EMZ276" s="102"/>
      <c r="ENA276" s="102"/>
      <c r="ENB276" s="102"/>
      <c r="ENC276" s="102"/>
      <c r="END276" s="102"/>
      <c r="ENE276" s="102"/>
      <c r="ENF276" s="102"/>
      <c r="ENG276" s="102"/>
      <c r="ENH276" s="102"/>
      <c r="ENI276" s="102"/>
      <c r="ENJ276" s="102"/>
      <c r="ENK276" s="102"/>
      <c r="ENL276" s="102"/>
      <c r="ENM276" s="102"/>
      <c r="ENN276" s="102"/>
      <c r="ENO276" s="102"/>
      <c r="ENP276" s="102"/>
      <c r="ENQ276" s="102"/>
      <c r="ENR276" s="102"/>
      <c r="ENS276" s="102"/>
      <c r="ENT276" s="102"/>
      <c r="ENU276" s="102"/>
      <c r="ENV276" s="102"/>
      <c r="ENW276" s="102"/>
      <c r="ENX276" s="102"/>
      <c r="ENY276" s="102"/>
      <c r="ENZ276" s="102"/>
      <c r="EOA276" s="102"/>
      <c r="EOB276" s="102"/>
      <c r="EOC276" s="102"/>
      <c r="EOD276" s="102"/>
      <c r="EOE276" s="102"/>
      <c r="EOF276" s="102"/>
      <c r="EOG276" s="102"/>
      <c r="EOH276" s="102"/>
      <c r="EOI276" s="102"/>
      <c r="EOJ276" s="102"/>
      <c r="EOK276" s="102"/>
      <c r="EOL276" s="102"/>
      <c r="EOM276" s="102"/>
      <c r="EON276" s="102"/>
      <c r="EOO276" s="102"/>
      <c r="EOP276" s="102"/>
      <c r="EOQ276" s="102"/>
      <c r="EOR276" s="102"/>
      <c r="EOS276" s="102"/>
      <c r="EOT276" s="102"/>
      <c r="EOU276" s="102"/>
      <c r="EOV276" s="102"/>
      <c r="EOW276" s="102"/>
      <c r="EOX276" s="102"/>
      <c r="EOY276" s="102"/>
      <c r="EOZ276" s="102"/>
      <c r="EPA276" s="102"/>
      <c r="EPB276" s="102"/>
      <c r="EPC276" s="102"/>
      <c r="EPD276" s="102"/>
      <c r="EPE276" s="102"/>
      <c r="EPF276" s="102"/>
      <c r="EPG276" s="102"/>
      <c r="EPH276" s="102"/>
      <c r="EPI276" s="102"/>
      <c r="EPJ276" s="102"/>
      <c r="EPK276" s="102"/>
      <c r="EPL276" s="102"/>
      <c r="EPM276" s="102"/>
      <c r="EPN276" s="102"/>
      <c r="EPO276" s="102"/>
      <c r="EPP276" s="102"/>
      <c r="EPQ276" s="102"/>
      <c r="EPR276" s="102"/>
      <c r="EPS276" s="102"/>
      <c r="EPT276" s="102"/>
      <c r="EPU276" s="102"/>
      <c r="EPV276" s="102"/>
      <c r="EPW276" s="102"/>
      <c r="EPX276" s="102"/>
      <c r="EPY276" s="102"/>
      <c r="EPZ276" s="102"/>
      <c r="EQA276" s="102"/>
      <c r="EQB276" s="102"/>
      <c r="EQC276" s="102"/>
      <c r="EQD276" s="102"/>
      <c r="EQE276" s="102"/>
      <c r="EQF276" s="102"/>
      <c r="EQG276" s="102"/>
      <c r="EQH276" s="102"/>
      <c r="EQI276" s="102"/>
      <c r="EQJ276" s="102"/>
      <c r="EQK276" s="102"/>
      <c r="EQL276" s="102"/>
      <c r="EQM276" s="102"/>
      <c r="EQN276" s="102"/>
      <c r="EQO276" s="102"/>
      <c r="EQP276" s="102"/>
      <c r="EQQ276" s="102"/>
      <c r="EQR276" s="102"/>
      <c r="EQS276" s="102"/>
      <c r="EQT276" s="102"/>
      <c r="EQU276" s="102"/>
      <c r="EQV276" s="102"/>
      <c r="EQW276" s="102"/>
      <c r="EQX276" s="102"/>
      <c r="EQY276" s="102"/>
      <c r="EQZ276" s="102"/>
      <c r="ERA276" s="102"/>
      <c r="ERB276" s="102"/>
      <c r="ERC276" s="102"/>
      <c r="ERD276" s="102"/>
      <c r="ERE276" s="102"/>
      <c r="ERF276" s="102"/>
      <c r="ERG276" s="102"/>
      <c r="ERH276" s="102"/>
      <c r="ERI276" s="102"/>
      <c r="ERJ276" s="102"/>
      <c r="ERK276" s="102"/>
      <c r="ERL276" s="102"/>
      <c r="ERM276" s="102"/>
      <c r="ERN276" s="102"/>
      <c r="ERO276" s="102"/>
      <c r="ERP276" s="102"/>
      <c r="ERQ276" s="102"/>
      <c r="ERR276" s="102"/>
      <c r="ERS276" s="102"/>
      <c r="ERT276" s="102"/>
      <c r="ERU276" s="102"/>
      <c r="ERV276" s="102"/>
      <c r="ERW276" s="102"/>
      <c r="ERX276" s="102"/>
      <c r="ERY276" s="102"/>
      <c r="ERZ276" s="102"/>
      <c r="ESA276" s="102"/>
      <c r="ESB276" s="102"/>
      <c r="ESC276" s="102"/>
      <c r="ESD276" s="102"/>
      <c r="ESE276" s="102"/>
      <c r="ESF276" s="102"/>
      <c r="ESG276" s="102"/>
      <c r="ESH276" s="102"/>
      <c r="ESI276" s="102"/>
      <c r="ESJ276" s="102"/>
      <c r="ESK276" s="102"/>
      <c r="ESL276" s="102"/>
      <c r="ESM276" s="102"/>
      <c r="ESN276" s="102"/>
      <c r="ESO276" s="102"/>
      <c r="ESP276" s="102"/>
      <c r="ESQ276" s="102"/>
      <c r="ESR276" s="102"/>
      <c r="ESS276" s="102"/>
      <c r="EST276" s="102"/>
      <c r="ESU276" s="102"/>
      <c r="ESV276" s="102"/>
      <c r="ESW276" s="102"/>
      <c r="ESX276" s="102"/>
      <c r="ESY276" s="102"/>
      <c r="ESZ276" s="102"/>
      <c r="ETA276" s="102"/>
      <c r="ETB276" s="102"/>
      <c r="ETC276" s="102"/>
      <c r="ETD276" s="102"/>
      <c r="ETE276" s="102"/>
      <c r="ETF276" s="102"/>
      <c r="ETG276" s="102"/>
      <c r="ETH276" s="102"/>
      <c r="ETI276" s="102"/>
      <c r="ETJ276" s="102"/>
      <c r="ETK276" s="102"/>
      <c r="ETL276" s="102"/>
      <c r="ETM276" s="102"/>
      <c r="ETN276" s="102"/>
      <c r="ETO276" s="102"/>
      <c r="ETP276" s="102"/>
      <c r="ETQ276" s="102"/>
      <c r="ETR276" s="102"/>
      <c r="ETS276" s="102"/>
      <c r="ETT276" s="102"/>
      <c r="ETU276" s="102"/>
      <c r="ETV276" s="102"/>
      <c r="ETW276" s="102"/>
      <c r="ETX276" s="102"/>
      <c r="ETY276" s="102"/>
      <c r="ETZ276" s="102"/>
      <c r="EUA276" s="102"/>
      <c r="EUB276" s="102"/>
      <c r="EUC276" s="102"/>
      <c r="EUD276" s="102"/>
      <c r="EUE276" s="102"/>
      <c r="EUF276" s="102"/>
      <c r="EUG276" s="102"/>
      <c r="EUH276" s="102"/>
      <c r="EUI276" s="102"/>
      <c r="EUJ276" s="102"/>
      <c r="EUK276" s="102"/>
      <c r="EUL276" s="102"/>
      <c r="EUM276" s="102"/>
      <c r="EUN276" s="102"/>
      <c r="EUO276" s="102"/>
      <c r="EUP276" s="102"/>
      <c r="EUQ276" s="102"/>
      <c r="EUR276" s="102"/>
      <c r="EUS276" s="102"/>
      <c r="EUT276" s="102"/>
      <c r="EUU276" s="102"/>
      <c r="EUV276" s="102"/>
      <c r="EUW276" s="102"/>
      <c r="EUX276" s="102"/>
      <c r="EUY276" s="102"/>
      <c r="EUZ276" s="102"/>
      <c r="EVA276" s="102"/>
      <c r="EVB276" s="102"/>
      <c r="EVC276" s="102"/>
      <c r="EVD276" s="102"/>
      <c r="EVE276" s="102"/>
      <c r="EVF276" s="102"/>
      <c r="EVG276" s="102"/>
      <c r="EVH276" s="102"/>
      <c r="EVI276" s="102"/>
      <c r="EVJ276" s="102"/>
      <c r="EVK276" s="102"/>
      <c r="EVL276" s="102"/>
      <c r="EVM276" s="102"/>
      <c r="EVN276" s="102"/>
      <c r="EVO276" s="102"/>
      <c r="EVP276" s="102"/>
      <c r="EVQ276" s="102"/>
      <c r="EVR276" s="102"/>
      <c r="EVS276" s="102"/>
      <c r="EVT276" s="102"/>
      <c r="EVU276" s="102"/>
      <c r="EVV276" s="102"/>
      <c r="EVW276" s="102"/>
      <c r="EVX276" s="102"/>
      <c r="EVY276" s="102"/>
      <c r="EVZ276" s="102"/>
      <c r="EWA276" s="102"/>
      <c r="EWB276" s="102"/>
      <c r="EWC276" s="102"/>
      <c r="EWD276" s="102"/>
      <c r="EWE276" s="102"/>
      <c r="EWF276" s="102"/>
      <c r="EWG276" s="102"/>
      <c r="EWH276" s="102"/>
      <c r="EWI276" s="102"/>
      <c r="EWJ276" s="102"/>
      <c r="EWK276" s="102"/>
      <c r="EWL276" s="102"/>
      <c r="EWM276" s="102"/>
      <c r="EWN276" s="102"/>
      <c r="EWO276" s="102"/>
      <c r="EWP276" s="102"/>
      <c r="EWQ276" s="102"/>
      <c r="EWR276" s="102"/>
      <c r="EWS276" s="102"/>
      <c r="EWT276" s="102"/>
      <c r="EWU276" s="102"/>
      <c r="EWV276" s="102"/>
      <c r="EWW276" s="102"/>
      <c r="EWX276" s="102"/>
      <c r="EWY276" s="102"/>
      <c r="EWZ276" s="102"/>
      <c r="EXA276" s="102"/>
      <c r="EXB276" s="102"/>
      <c r="EXC276" s="102"/>
      <c r="EXD276" s="102"/>
      <c r="EXE276" s="102"/>
      <c r="EXF276" s="102"/>
      <c r="EXG276" s="102"/>
      <c r="EXH276" s="102"/>
      <c r="EXI276" s="102"/>
      <c r="EXJ276" s="102"/>
      <c r="EXK276" s="102"/>
      <c r="EXL276" s="102"/>
      <c r="EXM276" s="102"/>
      <c r="EXN276" s="102"/>
      <c r="EXO276" s="102"/>
      <c r="EXP276" s="102"/>
      <c r="EXQ276" s="102"/>
      <c r="EXR276" s="102"/>
      <c r="EXS276" s="102"/>
      <c r="EXT276" s="102"/>
      <c r="EXU276" s="102"/>
      <c r="EXV276" s="102"/>
      <c r="EXW276" s="102"/>
      <c r="EXX276" s="102"/>
      <c r="EXY276" s="102"/>
      <c r="EXZ276" s="102"/>
      <c r="EYA276" s="102"/>
      <c r="EYB276" s="102"/>
      <c r="EYC276" s="102"/>
      <c r="EYD276" s="102"/>
      <c r="EYE276" s="102"/>
      <c r="EYF276" s="102"/>
      <c r="EYG276" s="102"/>
      <c r="EYH276" s="102"/>
      <c r="EYI276" s="102"/>
      <c r="EYJ276" s="102"/>
      <c r="EYK276" s="102"/>
      <c r="EYL276" s="102"/>
      <c r="EYM276" s="102"/>
      <c r="EYN276" s="102"/>
      <c r="EYO276" s="102"/>
      <c r="EYP276" s="102"/>
      <c r="EYQ276" s="102"/>
      <c r="EYR276" s="102"/>
      <c r="EYS276" s="102"/>
      <c r="EYT276" s="102"/>
      <c r="EYU276" s="102"/>
      <c r="EYV276" s="102"/>
      <c r="EYW276" s="102"/>
      <c r="EYX276" s="102"/>
      <c r="EYY276" s="102"/>
      <c r="EYZ276" s="102"/>
      <c r="EZA276" s="102"/>
      <c r="EZB276" s="102"/>
      <c r="EZC276" s="102"/>
      <c r="EZD276" s="102"/>
      <c r="EZE276" s="102"/>
      <c r="EZF276" s="102"/>
      <c r="EZG276" s="102"/>
      <c r="EZH276" s="102"/>
      <c r="EZI276" s="102"/>
      <c r="EZJ276" s="102"/>
      <c r="EZK276" s="102"/>
      <c r="EZL276" s="102"/>
      <c r="EZM276" s="102"/>
      <c r="EZN276" s="102"/>
      <c r="EZO276" s="102"/>
      <c r="EZP276" s="102"/>
      <c r="EZQ276" s="102"/>
      <c r="EZR276" s="102"/>
      <c r="EZS276" s="102"/>
      <c r="EZT276" s="102"/>
      <c r="EZU276" s="102"/>
      <c r="EZV276" s="102"/>
      <c r="EZW276" s="102"/>
      <c r="EZX276" s="102"/>
      <c r="EZY276" s="102"/>
      <c r="EZZ276" s="102"/>
      <c r="FAA276" s="102"/>
      <c r="FAB276" s="102"/>
      <c r="FAC276" s="102"/>
      <c r="FAD276" s="102"/>
      <c r="FAE276" s="102"/>
      <c r="FAF276" s="102"/>
      <c r="FAG276" s="102"/>
      <c r="FAH276" s="102"/>
      <c r="FAI276" s="102"/>
      <c r="FAJ276" s="102"/>
      <c r="FAK276" s="102"/>
      <c r="FAL276" s="102"/>
      <c r="FAM276" s="102"/>
      <c r="FAN276" s="102"/>
      <c r="FAO276" s="102"/>
      <c r="FAP276" s="102"/>
      <c r="FAQ276" s="102"/>
      <c r="FAR276" s="102"/>
      <c r="FAS276" s="102"/>
      <c r="FAT276" s="102"/>
      <c r="FAU276" s="102"/>
      <c r="FAV276" s="102"/>
      <c r="FAW276" s="102"/>
      <c r="FAX276" s="102"/>
      <c r="FAY276" s="102"/>
      <c r="FAZ276" s="102"/>
      <c r="FBA276" s="102"/>
      <c r="FBB276" s="102"/>
      <c r="FBC276" s="102"/>
      <c r="FBD276" s="102"/>
      <c r="FBE276" s="102"/>
      <c r="FBF276" s="102"/>
      <c r="FBG276" s="102"/>
      <c r="FBH276" s="102"/>
      <c r="FBI276" s="102"/>
      <c r="FBJ276" s="102"/>
      <c r="FBK276" s="102"/>
      <c r="FBL276" s="102"/>
      <c r="FBM276" s="102"/>
      <c r="FBN276" s="102"/>
      <c r="FBO276" s="102"/>
      <c r="FBP276" s="102"/>
      <c r="FBQ276" s="102"/>
      <c r="FBR276" s="102"/>
      <c r="FBS276" s="102"/>
      <c r="FBT276" s="102"/>
      <c r="FBU276" s="102"/>
      <c r="FBV276" s="102"/>
      <c r="FBW276" s="102"/>
      <c r="FBX276" s="102"/>
      <c r="FBY276" s="102"/>
      <c r="FBZ276" s="102"/>
      <c r="FCA276" s="102"/>
      <c r="FCB276" s="102"/>
      <c r="FCC276" s="102"/>
      <c r="FCD276" s="102"/>
      <c r="FCE276" s="102"/>
      <c r="FCF276" s="102"/>
      <c r="FCG276" s="102"/>
      <c r="FCH276" s="102"/>
      <c r="FCI276" s="102"/>
      <c r="FCJ276" s="102"/>
      <c r="FCK276" s="102"/>
      <c r="FCL276" s="102"/>
      <c r="FCM276" s="102"/>
      <c r="FCN276" s="102"/>
      <c r="FCO276" s="102"/>
      <c r="FCP276" s="102"/>
      <c r="FCQ276" s="102"/>
      <c r="FCR276" s="102"/>
      <c r="FCS276" s="102"/>
      <c r="FCT276" s="102"/>
      <c r="FCU276" s="102"/>
      <c r="FCV276" s="102"/>
      <c r="FCW276" s="102"/>
      <c r="FCX276" s="102"/>
      <c r="FCY276" s="102"/>
      <c r="FCZ276" s="102"/>
      <c r="FDA276" s="102"/>
      <c r="FDB276" s="102"/>
      <c r="FDC276" s="102"/>
      <c r="FDD276" s="102"/>
      <c r="FDE276" s="102"/>
      <c r="FDF276" s="102"/>
      <c r="FDG276" s="102"/>
      <c r="FDH276" s="102"/>
      <c r="FDI276" s="102"/>
      <c r="FDJ276" s="102"/>
      <c r="FDK276" s="102"/>
      <c r="FDL276" s="102"/>
      <c r="FDM276" s="102"/>
      <c r="FDN276" s="102"/>
      <c r="FDO276" s="102"/>
      <c r="FDP276" s="102"/>
      <c r="FDQ276" s="102"/>
      <c r="FDR276" s="102"/>
      <c r="FDS276" s="102"/>
      <c r="FDT276" s="102"/>
      <c r="FDU276" s="102"/>
      <c r="FDV276" s="102"/>
      <c r="FDW276" s="102"/>
      <c r="FDX276" s="102"/>
      <c r="FDY276" s="102"/>
      <c r="FDZ276" s="102"/>
      <c r="FEA276" s="102"/>
      <c r="FEB276" s="102"/>
      <c r="FEC276" s="102"/>
      <c r="FED276" s="102"/>
      <c r="FEE276" s="102"/>
      <c r="FEF276" s="102"/>
      <c r="FEG276" s="102"/>
      <c r="FEH276" s="102"/>
      <c r="FEI276" s="102"/>
      <c r="FEJ276" s="102"/>
      <c r="FEK276" s="102"/>
      <c r="FEL276" s="102"/>
      <c r="FEM276" s="102"/>
      <c r="FEN276" s="102"/>
      <c r="FEO276" s="102"/>
      <c r="FEP276" s="102"/>
      <c r="FEQ276" s="102"/>
      <c r="FER276" s="102"/>
      <c r="FES276" s="102"/>
      <c r="FET276" s="102"/>
      <c r="FEU276" s="102"/>
      <c r="FEV276" s="102"/>
      <c r="FEW276" s="102"/>
      <c r="FEX276" s="102"/>
      <c r="FEY276" s="102"/>
      <c r="FEZ276" s="102"/>
      <c r="FFA276" s="102"/>
      <c r="FFB276" s="102"/>
      <c r="FFC276" s="102"/>
      <c r="FFD276" s="102"/>
      <c r="FFE276" s="102"/>
      <c r="FFF276" s="102"/>
      <c r="FFG276" s="102"/>
      <c r="FFH276" s="102"/>
      <c r="FFI276" s="102"/>
      <c r="FFJ276" s="102"/>
      <c r="FFK276" s="102"/>
      <c r="FFL276" s="102"/>
      <c r="FFM276" s="102"/>
      <c r="FFN276" s="102"/>
      <c r="FFO276" s="102"/>
      <c r="FFP276" s="102"/>
      <c r="FFQ276" s="102"/>
      <c r="FFR276" s="102"/>
      <c r="FFS276" s="102"/>
      <c r="FFT276" s="102"/>
      <c r="FFU276" s="102"/>
      <c r="FFV276" s="102"/>
      <c r="FFW276" s="102"/>
      <c r="FFX276" s="102"/>
      <c r="FFY276" s="102"/>
      <c r="FFZ276" s="102"/>
      <c r="FGA276" s="102"/>
      <c r="FGB276" s="102"/>
      <c r="FGC276" s="102"/>
      <c r="FGD276" s="102"/>
      <c r="FGE276" s="102"/>
      <c r="FGF276" s="102"/>
      <c r="FGG276" s="102"/>
      <c r="FGH276" s="102"/>
      <c r="FGI276" s="102"/>
      <c r="FGJ276" s="102"/>
      <c r="FGK276" s="102"/>
      <c r="FGL276" s="102"/>
      <c r="FGM276" s="102"/>
      <c r="FGN276" s="102"/>
      <c r="FGO276" s="102"/>
      <c r="FGP276" s="102"/>
      <c r="FGQ276" s="102"/>
      <c r="FGR276" s="102"/>
      <c r="FGS276" s="102"/>
      <c r="FGT276" s="102"/>
      <c r="FGU276" s="102"/>
      <c r="FGV276" s="102"/>
      <c r="FGW276" s="102"/>
      <c r="FGX276" s="102"/>
      <c r="FGY276" s="102"/>
      <c r="FGZ276" s="102"/>
      <c r="FHA276" s="102"/>
      <c r="FHB276" s="102"/>
      <c r="FHC276" s="102"/>
      <c r="FHD276" s="102"/>
      <c r="FHE276" s="102"/>
      <c r="FHF276" s="102"/>
      <c r="FHG276" s="102"/>
      <c r="FHH276" s="102"/>
      <c r="FHI276" s="102"/>
      <c r="FHJ276" s="102"/>
      <c r="FHK276" s="102"/>
      <c r="FHL276" s="102"/>
      <c r="FHM276" s="102"/>
      <c r="FHN276" s="102"/>
      <c r="FHO276" s="102"/>
      <c r="FHP276" s="102"/>
      <c r="FHQ276" s="102"/>
      <c r="FHR276" s="102"/>
      <c r="FHS276" s="102"/>
      <c r="FHT276" s="102"/>
      <c r="FHU276" s="102"/>
      <c r="FHV276" s="102"/>
      <c r="FHW276" s="102"/>
      <c r="FHX276" s="102"/>
      <c r="FHY276" s="102"/>
      <c r="FHZ276" s="102"/>
      <c r="FIA276" s="102"/>
      <c r="FIB276" s="102"/>
      <c r="FIC276" s="102"/>
      <c r="FID276" s="102"/>
      <c r="FIE276" s="102"/>
      <c r="FIF276" s="102"/>
      <c r="FIG276" s="102"/>
      <c r="FIH276" s="102"/>
      <c r="FII276" s="102"/>
      <c r="FIJ276" s="102"/>
      <c r="FIK276" s="102"/>
      <c r="FIL276" s="102"/>
      <c r="FIM276" s="102"/>
      <c r="FIN276" s="102"/>
      <c r="FIO276" s="102"/>
      <c r="FIP276" s="102"/>
      <c r="FIQ276" s="102"/>
      <c r="FIR276" s="102"/>
      <c r="FIS276" s="102"/>
      <c r="FIT276" s="102"/>
      <c r="FIU276" s="102"/>
      <c r="FIV276" s="102"/>
      <c r="FIW276" s="102"/>
      <c r="FIX276" s="102"/>
      <c r="FIY276" s="102"/>
      <c r="FIZ276" s="102"/>
      <c r="FJA276" s="102"/>
      <c r="FJB276" s="102"/>
      <c r="FJC276" s="102"/>
      <c r="FJD276" s="102"/>
      <c r="FJE276" s="102"/>
      <c r="FJF276" s="102"/>
      <c r="FJG276" s="102"/>
      <c r="FJH276" s="102"/>
      <c r="FJI276" s="102"/>
      <c r="FJJ276" s="102"/>
      <c r="FJK276" s="102"/>
      <c r="FJL276" s="102"/>
      <c r="FJM276" s="102"/>
      <c r="FJN276" s="102"/>
      <c r="FJO276" s="102"/>
      <c r="FJP276" s="102"/>
      <c r="FJQ276" s="102"/>
      <c r="FJR276" s="102"/>
      <c r="FJS276" s="102"/>
      <c r="FJT276" s="102"/>
      <c r="FJU276" s="102"/>
      <c r="FJV276" s="102"/>
      <c r="FJW276" s="102"/>
      <c r="FJX276" s="102"/>
      <c r="FJY276" s="102"/>
      <c r="FJZ276" s="102"/>
      <c r="FKA276" s="102"/>
      <c r="FKB276" s="102"/>
      <c r="FKC276" s="102"/>
      <c r="FKD276" s="102"/>
      <c r="FKE276" s="102"/>
      <c r="FKF276" s="102"/>
      <c r="FKG276" s="102"/>
      <c r="FKH276" s="102"/>
      <c r="FKI276" s="102"/>
      <c r="FKJ276" s="102"/>
      <c r="FKK276" s="102"/>
      <c r="FKL276" s="102"/>
      <c r="FKM276" s="102"/>
      <c r="FKN276" s="102"/>
      <c r="FKO276" s="102"/>
      <c r="FKP276" s="102"/>
      <c r="FKQ276" s="102"/>
      <c r="FKR276" s="102"/>
      <c r="FKS276" s="102"/>
      <c r="FKT276" s="102"/>
      <c r="FKU276" s="102"/>
      <c r="FKV276" s="102"/>
      <c r="FKW276" s="102"/>
      <c r="FKX276" s="102"/>
      <c r="FKY276" s="102"/>
      <c r="FKZ276" s="102"/>
      <c r="FLA276" s="102"/>
      <c r="FLB276" s="102"/>
      <c r="FLC276" s="102"/>
      <c r="FLD276" s="102"/>
      <c r="FLE276" s="102"/>
      <c r="FLF276" s="102"/>
      <c r="FLG276" s="102"/>
      <c r="FLH276" s="102"/>
      <c r="FLI276" s="102"/>
      <c r="FLJ276" s="102"/>
      <c r="FLK276" s="102"/>
      <c r="FLL276" s="102"/>
      <c r="FLM276" s="102"/>
      <c r="FLN276" s="102"/>
      <c r="FLO276" s="102"/>
      <c r="FLP276" s="102"/>
      <c r="FLQ276" s="102"/>
      <c r="FLR276" s="102"/>
      <c r="FLS276" s="102"/>
      <c r="FLT276" s="102"/>
      <c r="FLU276" s="102"/>
      <c r="FLV276" s="102"/>
      <c r="FLW276" s="102"/>
      <c r="FLX276" s="102"/>
      <c r="FLY276" s="102"/>
      <c r="FLZ276" s="102"/>
      <c r="FMA276" s="102"/>
      <c r="FMB276" s="102"/>
      <c r="FMC276" s="102"/>
      <c r="FMD276" s="102"/>
      <c r="FME276" s="102"/>
      <c r="FMF276" s="102"/>
      <c r="FMG276" s="102"/>
      <c r="FMH276" s="102"/>
      <c r="FMI276" s="102"/>
      <c r="FMJ276" s="102"/>
      <c r="FMK276" s="102"/>
      <c r="FML276" s="102"/>
      <c r="FMM276" s="102"/>
      <c r="FMN276" s="102"/>
      <c r="FMO276" s="102"/>
      <c r="FMP276" s="102"/>
      <c r="FMQ276" s="102"/>
      <c r="FMR276" s="102"/>
      <c r="FMS276" s="102"/>
      <c r="FMT276" s="102"/>
      <c r="FMU276" s="102"/>
      <c r="FMV276" s="102"/>
      <c r="FMW276" s="102"/>
      <c r="FMX276" s="102"/>
      <c r="FMY276" s="102"/>
      <c r="FMZ276" s="102"/>
      <c r="FNA276" s="102"/>
      <c r="FNB276" s="102"/>
      <c r="FNC276" s="102"/>
      <c r="FND276" s="102"/>
      <c r="FNE276" s="102"/>
      <c r="FNF276" s="102"/>
      <c r="FNG276" s="102"/>
      <c r="FNH276" s="102"/>
      <c r="FNI276" s="102"/>
      <c r="FNJ276" s="102"/>
      <c r="FNK276" s="102"/>
      <c r="FNL276" s="102"/>
      <c r="FNM276" s="102"/>
      <c r="FNN276" s="102"/>
      <c r="FNO276" s="102"/>
      <c r="FNP276" s="102"/>
      <c r="FNQ276" s="102"/>
      <c r="FNR276" s="102"/>
      <c r="FNS276" s="102"/>
      <c r="FNT276" s="102"/>
      <c r="FNU276" s="102"/>
      <c r="FNV276" s="102"/>
      <c r="FNW276" s="102"/>
      <c r="FNX276" s="102"/>
      <c r="FNY276" s="102"/>
      <c r="FNZ276" s="102"/>
      <c r="FOA276" s="102"/>
      <c r="FOB276" s="102"/>
      <c r="FOC276" s="102"/>
      <c r="FOD276" s="102"/>
      <c r="FOE276" s="102"/>
      <c r="FOF276" s="102"/>
      <c r="FOG276" s="102"/>
      <c r="FOH276" s="102"/>
      <c r="FOI276" s="102"/>
      <c r="FOJ276" s="102"/>
      <c r="FOK276" s="102"/>
      <c r="FOL276" s="102"/>
      <c r="FOM276" s="102"/>
      <c r="FON276" s="102"/>
      <c r="FOO276" s="102"/>
      <c r="FOP276" s="102"/>
      <c r="FOQ276" s="102"/>
      <c r="FOR276" s="102"/>
      <c r="FOS276" s="102"/>
      <c r="FOT276" s="102"/>
      <c r="FOU276" s="102"/>
      <c r="FOV276" s="102"/>
      <c r="FOW276" s="102"/>
      <c r="FOX276" s="102"/>
      <c r="FOY276" s="102"/>
      <c r="FOZ276" s="102"/>
      <c r="FPA276" s="102"/>
      <c r="FPB276" s="102"/>
      <c r="FPC276" s="102"/>
      <c r="FPD276" s="102"/>
      <c r="FPE276" s="102"/>
      <c r="FPF276" s="102"/>
      <c r="FPG276" s="102"/>
      <c r="FPH276" s="102"/>
      <c r="FPI276" s="102"/>
      <c r="FPJ276" s="102"/>
      <c r="FPK276" s="102"/>
      <c r="FPL276" s="102"/>
      <c r="FPM276" s="102"/>
      <c r="FPN276" s="102"/>
      <c r="FPO276" s="102"/>
      <c r="FPP276" s="102"/>
      <c r="FPQ276" s="102"/>
      <c r="FPR276" s="102"/>
      <c r="FPS276" s="102"/>
      <c r="FPT276" s="102"/>
      <c r="FPU276" s="102"/>
      <c r="FPV276" s="102"/>
      <c r="FPW276" s="102"/>
      <c r="FPX276" s="102"/>
      <c r="FPY276" s="102"/>
      <c r="FPZ276" s="102"/>
      <c r="FQA276" s="102"/>
      <c r="FQB276" s="102"/>
      <c r="FQC276" s="102"/>
      <c r="FQD276" s="102"/>
      <c r="FQE276" s="102"/>
      <c r="FQF276" s="102"/>
      <c r="FQG276" s="102"/>
      <c r="FQH276" s="102"/>
      <c r="FQI276" s="102"/>
      <c r="FQJ276" s="102"/>
      <c r="FQK276" s="102"/>
      <c r="FQL276" s="102"/>
      <c r="FQM276" s="102"/>
      <c r="FQN276" s="102"/>
      <c r="FQO276" s="102"/>
      <c r="FQP276" s="102"/>
      <c r="FQQ276" s="102"/>
      <c r="FQR276" s="102"/>
      <c r="FQS276" s="102"/>
      <c r="FQT276" s="102"/>
      <c r="FQU276" s="102"/>
      <c r="FQV276" s="102"/>
      <c r="FQW276" s="102"/>
      <c r="FQX276" s="102"/>
      <c r="FQY276" s="102"/>
      <c r="FQZ276" s="102"/>
      <c r="FRA276" s="102"/>
      <c r="FRB276" s="102"/>
      <c r="FRC276" s="102"/>
      <c r="FRD276" s="102"/>
      <c r="FRE276" s="102"/>
      <c r="FRF276" s="102"/>
      <c r="FRG276" s="102"/>
      <c r="FRH276" s="102"/>
      <c r="FRI276" s="102"/>
      <c r="FRJ276" s="102"/>
      <c r="FRK276" s="102"/>
      <c r="FRL276" s="102"/>
      <c r="FRM276" s="102"/>
      <c r="FRN276" s="102"/>
      <c r="FRO276" s="102"/>
      <c r="FRP276" s="102"/>
      <c r="FRQ276" s="102"/>
      <c r="FRR276" s="102"/>
      <c r="FRS276" s="102"/>
      <c r="FRT276" s="102"/>
      <c r="FRU276" s="102"/>
      <c r="FRV276" s="102"/>
      <c r="FRW276" s="102"/>
      <c r="FRX276" s="102"/>
      <c r="FRY276" s="102"/>
      <c r="FRZ276" s="102"/>
      <c r="FSA276" s="102"/>
      <c r="FSB276" s="102"/>
      <c r="FSC276" s="102"/>
      <c r="FSD276" s="102"/>
      <c r="FSE276" s="102"/>
      <c r="FSF276" s="102"/>
      <c r="FSG276" s="102"/>
      <c r="FSH276" s="102"/>
      <c r="FSI276" s="102"/>
      <c r="FSJ276" s="102"/>
      <c r="FSK276" s="102"/>
      <c r="FSL276" s="102"/>
      <c r="FSM276" s="102"/>
      <c r="FSN276" s="102"/>
      <c r="FSO276" s="102"/>
      <c r="FSP276" s="102"/>
      <c r="FSQ276" s="102"/>
      <c r="FSR276" s="102"/>
      <c r="FSS276" s="102"/>
      <c r="FST276" s="102"/>
      <c r="FSU276" s="102"/>
      <c r="FSV276" s="102"/>
      <c r="FSW276" s="102"/>
      <c r="FSX276" s="102"/>
      <c r="FSY276" s="102"/>
      <c r="FSZ276" s="102"/>
      <c r="FTA276" s="102"/>
      <c r="FTB276" s="102"/>
      <c r="FTC276" s="102"/>
      <c r="FTD276" s="102"/>
      <c r="FTE276" s="102"/>
      <c r="FTF276" s="102"/>
      <c r="FTG276" s="102"/>
      <c r="FTH276" s="102"/>
      <c r="FTI276" s="102"/>
      <c r="FTJ276" s="102"/>
      <c r="FTK276" s="102"/>
      <c r="FTL276" s="102"/>
      <c r="FTM276" s="102"/>
      <c r="FTN276" s="102"/>
      <c r="FTO276" s="102"/>
      <c r="FTP276" s="102"/>
      <c r="FTQ276" s="102"/>
      <c r="FTR276" s="102"/>
      <c r="FTS276" s="102"/>
      <c r="FTT276" s="102"/>
      <c r="FTU276" s="102"/>
      <c r="FTV276" s="102"/>
      <c r="FTW276" s="102"/>
      <c r="FTX276" s="102"/>
      <c r="FTY276" s="102"/>
      <c r="FTZ276" s="102"/>
      <c r="FUA276" s="102"/>
      <c r="FUB276" s="102"/>
      <c r="FUC276" s="102"/>
      <c r="FUD276" s="102"/>
      <c r="FUE276" s="102"/>
      <c r="FUF276" s="102"/>
      <c r="FUG276" s="102"/>
      <c r="FUH276" s="102"/>
      <c r="FUI276" s="102"/>
      <c r="FUJ276" s="102"/>
      <c r="FUK276" s="102"/>
      <c r="FUL276" s="102"/>
      <c r="FUM276" s="102"/>
      <c r="FUN276" s="102"/>
      <c r="FUO276" s="102"/>
      <c r="FUP276" s="102"/>
      <c r="FUQ276" s="102"/>
      <c r="FUR276" s="102"/>
      <c r="FUS276" s="102"/>
      <c r="FUT276" s="102"/>
      <c r="FUU276" s="102"/>
      <c r="FUV276" s="102"/>
      <c r="FUW276" s="102"/>
      <c r="FUX276" s="102"/>
      <c r="FUY276" s="102"/>
      <c r="FUZ276" s="102"/>
      <c r="FVA276" s="102"/>
      <c r="FVB276" s="102"/>
      <c r="FVC276" s="102"/>
      <c r="FVD276" s="102"/>
      <c r="FVE276" s="102"/>
      <c r="FVF276" s="102"/>
      <c r="FVG276" s="102"/>
      <c r="FVH276" s="102"/>
      <c r="FVI276" s="102"/>
      <c r="FVJ276" s="102"/>
      <c r="FVK276" s="102"/>
      <c r="FVL276" s="102"/>
      <c r="FVM276" s="102"/>
      <c r="FVN276" s="102"/>
      <c r="FVO276" s="102"/>
      <c r="FVP276" s="102"/>
      <c r="FVQ276" s="102"/>
      <c r="FVR276" s="102"/>
      <c r="FVS276" s="102"/>
      <c r="FVT276" s="102"/>
      <c r="FVU276" s="102"/>
      <c r="FVV276" s="102"/>
      <c r="FVW276" s="102"/>
      <c r="FVX276" s="102"/>
      <c r="FVY276" s="102"/>
      <c r="FVZ276" s="102"/>
      <c r="FWA276" s="102"/>
      <c r="FWB276" s="102"/>
      <c r="FWC276" s="102"/>
      <c r="FWD276" s="102"/>
      <c r="FWE276" s="102"/>
      <c r="FWF276" s="102"/>
      <c r="FWG276" s="102"/>
      <c r="FWH276" s="102"/>
      <c r="FWI276" s="102"/>
      <c r="FWJ276" s="102"/>
      <c r="FWK276" s="102"/>
      <c r="FWL276" s="102"/>
      <c r="FWM276" s="102"/>
      <c r="FWN276" s="102"/>
      <c r="FWO276" s="102"/>
      <c r="FWP276" s="102"/>
      <c r="FWQ276" s="102"/>
      <c r="FWR276" s="102"/>
      <c r="FWS276" s="102"/>
      <c r="FWT276" s="102"/>
      <c r="FWU276" s="102"/>
      <c r="FWV276" s="102"/>
      <c r="FWW276" s="102"/>
      <c r="FWX276" s="102"/>
      <c r="FWY276" s="102"/>
      <c r="FWZ276" s="102"/>
      <c r="FXA276" s="102"/>
      <c r="FXB276" s="102"/>
      <c r="FXC276" s="102"/>
      <c r="FXD276" s="102"/>
      <c r="FXE276" s="102"/>
      <c r="FXF276" s="102"/>
      <c r="FXG276" s="102"/>
      <c r="FXH276" s="102"/>
      <c r="FXI276" s="102"/>
      <c r="FXJ276" s="102"/>
      <c r="FXK276" s="102"/>
      <c r="FXL276" s="102"/>
      <c r="FXM276" s="102"/>
      <c r="FXN276" s="102"/>
      <c r="FXO276" s="102"/>
      <c r="FXP276" s="102"/>
      <c r="FXQ276" s="102"/>
      <c r="FXR276" s="102"/>
      <c r="FXS276" s="102"/>
      <c r="FXT276" s="102"/>
      <c r="FXU276" s="102"/>
      <c r="FXV276" s="102"/>
      <c r="FXW276" s="102"/>
      <c r="FXX276" s="102"/>
      <c r="FXY276" s="102"/>
      <c r="FXZ276" s="102"/>
      <c r="FYA276" s="102"/>
      <c r="FYB276" s="102"/>
      <c r="FYC276" s="102"/>
      <c r="FYD276" s="102"/>
      <c r="FYE276" s="102"/>
      <c r="FYF276" s="102"/>
      <c r="FYG276" s="102"/>
      <c r="FYH276" s="102"/>
      <c r="FYI276" s="102"/>
      <c r="FYJ276" s="102"/>
      <c r="FYK276" s="102"/>
      <c r="FYL276" s="102"/>
      <c r="FYM276" s="102"/>
      <c r="FYN276" s="102"/>
      <c r="FYO276" s="102"/>
      <c r="FYP276" s="102"/>
      <c r="FYQ276" s="102"/>
      <c r="FYR276" s="102"/>
      <c r="FYS276" s="102"/>
      <c r="FYT276" s="102"/>
      <c r="FYU276" s="102"/>
      <c r="FYV276" s="102"/>
      <c r="FYW276" s="102"/>
      <c r="FYX276" s="102"/>
      <c r="FYY276" s="102"/>
      <c r="FYZ276" s="102"/>
      <c r="FZA276" s="102"/>
      <c r="FZB276" s="102"/>
      <c r="FZC276" s="102"/>
      <c r="FZD276" s="102"/>
      <c r="FZE276" s="102"/>
      <c r="FZF276" s="102"/>
      <c r="FZG276" s="102"/>
      <c r="FZH276" s="102"/>
      <c r="FZI276" s="102"/>
      <c r="FZJ276" s="102"/>
      <c r="FZK276" s="102"/>
      <c r="FZL276" s="102"/>
      <c r="FZM276" s="102"/>
      <c r="FZN276" s="102"/>
      <c r="FZO276" s="102"/>
      <c r="FZP276" s="102"/>
      <c r="FZQ276" s="102"/>
      <c r="FZR276" s="102"/>
      <c r="FZS276" s="102"/>
      <c r="FZT276" s="102"/>
      <c r="FZU276" s="102"/>
      <c r="FZV276" s="102"/>
      <c r="FZW276" s="102"/>
      <c r="FZX276" s="102"/>
      <c r="FZY276" s="102"/>
      <c r="FZZ276" s="102"/>
      <c r="GAA276" s="102"/>
      <c r="GAB276" s="102"/>
      <c r="GAC276" s="102"/>
      <c r="GAD276" s="102"/>
      <c r="GAE276" s="102"/>
      <c r="GAF276" s="102"/>
      <c r="GAG276" s="102"/>
      <c r="GAH276" s="102"/>
      <c r="GAI276" s="102"/>
      <c r="GAJ276" s="102"/>
      <c r="GAK276" s="102"/>
      <c r="GAL276" s="102"/>
      <c r="GAM276" s="102"/>
      <c r="GAN276" s="102"/>
      <c r="GAO276" s="102"/>
      <c r="GAP276" s="102"/>
      <c r="GAQ276" s="102"/>
      <c r="GAR276" s="102"/>
      <c r="GAS276" s="102"/>
      <c r="GAT276" s="102"/>
      <c r="GAU276" s="102"/>
      <c r="GAV276" s="102"/>
      <c r="GAW276" s="102"/>
      <c r="GAX276" s="102"/>
      <c r="GAY276" s="102"/>
      <c r="GAZ276" s="102"/>
      <c r="GBA276" s="102"/>
      <c r="GBB276" s="102"/>
      <c r="GBC276" s="102"/>
      <c r="GBD276" s="102"/>
      <c r="GBE276" s="102"/>
      <c r="GBF276" s="102"/>
      <c r="GBG276" s="102"/>
      <c r="GBH276" s="102"/>
      <c r="GBI276" s="102"/>
      <c r="GBJ276" s="102"/>
      <c r="GBK276" s="102"/>
      <c r="GBL276" s="102"/>
      <c r="GBM276" s="102"/>
      <c r="GBN276" s="102"/>
      <c r="GBO276" s="102"/>
      <c r="GBP276" s="102"/>
      <c r="GBQ276" s="102"/>
      <c r="GBR276" s="102"/>
      <c r="GBS276" s="102"/>
      <c r="GBT276" s="102"/>
      <c r="GBU276" s="102"/>
      <c r="GBV276" s="102"/>
      <c r="GBW276" s="102"/>
      <c r="GBX276" s="102"/>
      <c r="GBY276" s="102"/>
      <c r="GBZ276" s="102"/>
      <c r="GCA276" s="102"/>
      <c r="GCB276" s="102"/>
      <c r="GCC276" s="102"/>
      <c r="GCD276" s="102"/>
      <c r="GCE276" s="102"/>
      <c r="GCF276" s="102"/>
      <c r="GCG276" s="102"/>
      <c r="GCH276" s="102"/>
      <c r="GCI276" s="102"/>
      <c r="GCJ276" s="102"/>
      <c r="GCK276" s="102"/>
      <c r="GCL276" s="102"/>
      <c r="GCM276" s="102"/>
      <c r="GCN276" s="102"/>
      <c r="GCO276" s="102"/>
      <c r="GCP276" s="102"/>
      <c r="GCQ276" s="102"/>
      <c r="GCR276" s="102"/>
      <c r="GCS276" s="102"/>
      <c r="GCT276" s="102"/>
      <c r="GCU276" s="102"/>
      <c r="GCV276" s="102"/>
      <c r="GCW276" s="102"/>
      <c r="GCX276" s="102"/>
      <c r="GCY276" s="102"/>
      <c r="GCZ276" s="102"/>
      <c r="GDA276" s="102"/>
      <c r="GDB276" s="102"/>
      <c r="GDC276" s="102"/>
      <c r="GDD276" s="102"/>
      <c r="GDE276" s="102"/>
      <c r="GDF276" s="102"/>
      <c r="GDG276" s="102"/>
      <c r="GDH276" s="102"/>
      <c r="GDI276" s="102"/>
      <c r="GDJ276" s="102"/>
      <c r="GDK276" s="102"/>
      <c r="GDL276" s="102"/>
      <c r="GDM276" s="102"/>
      <c r="GDN276" s="102"/>
      <c r="GDO276" s="102"/>
      <c r="GDP276" s="102"/>
      <c r="GDQ276" s="102"/>
      <c r="GDR276" s="102"/>
      <c r="GDS276" s="102"/>
      <c r="GDT276" s="102"/>
      <c r="GDU276" s="102"/>
      <c r="GDV276" s="102"/>
      <c r="GDW276" s="102"/>
      <c r="GDX276" s="102"/>
      <c r="GDY276" s="102"/>
      <c r="GDZ276" s="102"/>
      <c r="GEA276" s="102"/>
      <c r="GEB276" s="102"/>
      <c r="GEC276" s="102"/>
      <c r="GED276" s="102"/>
      <c r="GEE276" s="102"/>
      <c r="GEF276" s="102"/>
      <c r="GEG276" s="102"/>
      <c r="GEH276" s="102"/>
      <c r="GEI276" s="102"/>
      <c r="GEJ276" s="102"/>
      <c r="GEK276" s="102"/>
      <c r="GEL276" s="102"/>
      <c r="GEM276" s="102"/>
      <c r="GEN276" s="102"/>
      <c r="GEO276" s="102"/>
      <c r="GEP276" s="102"/>
      <c r="GEQ276" s="102"/>
      <c r="GER276" s="102"/>
      <c r="GES276" s="102"/>
      <c r="GET276" s="102"/>
      <c r="GEU276" s="102"/>
      <c r="GEV276" s="102"/>
      <c r="GEW276" s="102"/>
      <c r="GEX276" s="102"/>
      <c r="GEY276" s="102"/>
      <c r="GEZ276" s="102"/>
      <c r="GFA276" s="102"/>
      <c r="GFB276" s="102"/>
      <c r="GFC276" s="102"/>
      <c r="GFD276" s="102"/>
      <c r="GFE276" s="102"/>
      <c r="GFF276" s="102"/>
      <c r="GFG276" s="102"/>
      <c r="GFH276" s="102"/>
      <c r="GFI276" s="102"/>
      <c r="GFJ276" s="102"/>
      <c r="GFK276" s="102"/>
      <c r="GFL276" s="102"/>
      <c r="GFM276" s="102"/>
      <c r="GFN276" s="102"/>
      <c r="GFO276" s="102"/>
      <c r="GFP276" s="102"/>
      <c r="GFQ276" s="102"/>
      <c r="GFR276" s="102"/>
      <c r="GFS276" s="102"/>
      <c r="GFT276" s="102"/>
      <c r="GFU276" s="102"/>
      <c r="GFV276" s="102"/>
      <c r="GFW276" s="102"/>
      <c r="GFX276" s="102"/>
      <c r="GFY276" s="102"/>
      <c r="GFZ276" s="102"/>
      <c r="GGA276" s="102"/>
      <c r="GGB276" s="102"/>
      <c r="GGC276" s="102"/>
      <c r="GGD276" s="102"/>
      <c r="GGE276" s="102"/>
      <c r="GGF276" s="102"/>
      <c r="GGG276" s="102"/>
      <c r="GGH276" s="102"/>
      <c r="GGI276" s="102"/>
      <c r="GGJ276" s="102"/>
      <c r="GGK276" s="102"/>
      <c r="GGL276" s="102"/>
      <c r="GGM276" s="102"/>
      <c r="GGN276" s="102"/>
      <c r="GGO276" s="102"/>
      <c r="GGP276" s="102"/>
      <c r="GGQ276" s="102"/>
      <c r="GGR276" s="102"/>
      <c r="GGS276" s="102"/>
      <c r="GGT276" s="102"/>
      <c r="GGU276" s="102"/>
      <c r="GGV276" s="102"/>
      <c r="GGW276" s="102"/>
      <c r="GGX276" s="102"/>
      <c r="GGY276" s="102"/>
      <c r="GGZ276" s="102"/>
      <c r="GHA276" s="102"/>
      <c r="GHB276" s="102"/>
      <c r="GHC276" s="102"/>
      <c r="GHD276" s="102"/>
      <c r="GHE276" s="102"/>
      <c r="GHF276" s="102"/>
      <c r="GHG276" s="102"/>
      <c r="GHH276" s="102"/>
      <c r="GHI276" s="102"/>
      <c r="GHJ276" s="102"/>
      <c r="GHK276" s="102"/>
      <c r="GHL276" s="102"/>
      <c r="GHM276" s="102"/>
      <c r="GHN276" s="102"/>
      <c r="GHO276" s="102"/>
      <c r="GHP276" s="102"/>
      <c r="GHQ276" s="102"/>
      <c r="GHR276" s="102"/>
      <c r="GHS276" s="102"/>
      <c r="GHT276" s="102"/>
      <c r="GHU276" s="102"/>
      <c r="GHV276" s="102"/>
      <c r="GHW276" s="102"/>
      <c r="GHX276" s="102"/>
      <c r="GHY276" s="102"/>
      <c r="GHZ276" s="102"/>
      <c r="GIA276" s="102"/>
      <c r="GIB276" s="102"/>
      <c r="GIC276" s="102"/>
      <c r="GID276" s="102"/>
      <c r="GIE276" s="102"/>
      <c r="GIF276" s="102"/>
      <c r="GIG276" s="102"/>
      <c r="GIH276" s="102"/>
      <c r="GII276" s="102"/>
      <c r="GIJ276" s="102"/>
      <c r="GIK276" s="102"/>
      <c r="GIL276" s="102"/>
      <c r="GIM276" s="102"/>
      <c r="GIN276" s="102"/>
      <c r="GIO276" s="102"/>
      <c r="GIP276" s="102"/>
      <c r="GIQ276" s="102"/>
      <c r="GIR276" s="102"/>
      <c r="GIS276" s="102"/>
      <c r="GIT276" s="102"/>
      <c r="GIU276" s="102"/>
      <c r="GIV276" s="102"/>
      <c r="GIW276" s="102"/>
      <c r="GIX276" s="102"/>
      <c r="GIY276" s="102"/>
      <c r="GIZ276" s="102"/>
      <c r="GJA276" s="102"/>
      <c r="GJB276" s="102"/>
      <c r="GJC276" s="102"/>
      <c r="GJD276" s="102"/>
      <c r="GJE276" s="102"/>
      <c r="GJF276" s="102"/>
      <c r="GJG276" s="102"/>
      <c r="GJH276" s="102"/>
      <c r="GJI276" s="102"/>
      <c r="GJJ276" s="102"/>
      <c r="GJK276" s="102"/>
      <c r="GJL276" s="102"/>
      <c r="GJM276" s="102"/>
      <c r="GJN276" s="102"/>
      <c r="GJO276" s="102"/>
      <c r="GJP276" s="102"/>
      <c r="GJQ276" s="102"/>
      <c r="GJR276" s="102"/>
      <c r="GJS276" s="102"/>
      <c r="GJT276" s="102"/>
      <c r="GJU276" s="102"/>
      <c r="GJV276" s="102"/>
      <c r="GJW276" s="102"/>
      <c r="GJX276" s="102"/>
      <c r="GJY276" s="102"/>
      <c r="GJZ276" s="102"/>
      <c r="GKA276" s="102"/>
      <c r="GKB276" s="102"/>
      <c r="GKC276" s="102"/>
      <c r="GKD276" s="102"/>
      <c r="GKE276" s="102"/>
      <c r="GKF276" s="102"/>
      <c r="GKG276" s="102"/>
      <c r="GKH276" s="102"/>
      <c r="GKI276" s="102"/>
      <c r="GKJ276" s="102"/>
      <c r="GKK276" s="102"/>
      <c r="GKL276" s="102"/>
      <c r="GKM276" s="102"/>
      <c r="GKN276" s="102"/>
      <c r="GKO276" s="102"/>
      <c r="GKP276" s="102"/>
      <c r="GKQ276" s="102"/>
      <c r="GKR276" s="102"/>
      <c r="GKS276" s="102"/>
      <c r="GKT276" s="102"/>
      <c r="GKU276" s="102"/>
      <c r="GKV276" s="102"/>
      <c r="GKW276" s="102"/>
      <c r="GKX276" s="102"/>
      <c r="GKY276" s="102"/>
      <c r="GKZ276" s="102"/>
      <c r="GLA276" s="102"/>
      <c r="GLB276" s="102"/>
      <c r="GLC276" s="102"/>
      <c r="GLD276" s="102"/>
      <c r="GLE276" s="102"/>
      <c r="GLF276" s="102"/>
      <c r="GLG276" s="102"/>
      <c r="GLH276" s="102"/>
      <c r="GLI276" s="102"/>
      <c r="GLJ276" s="102"/>
      <c r="GLK276" s="102"/>
      <c r="GLL276" s="102"/>
      <c r="GLM276" s="102"/>
      <c r="GLN276" s="102"/>
      <c r="GLO276" s="102"/>
      <c r="GLP276" s="102"/>
      <c r="GLQ276" s="102"/>
      <c r="GLR276" s="102"/>
      <c r="GLS276" s="102"/>
      <c r="GLT276" s="102"/>
      <c r="GLU276" s="102"/>
      <c r="GLV276" s="102"/>
      <c r="GLW276" s="102"/>
      <c r="GLX276" s="102"/>
      <c r="GLY276" s="102"/>
      <c r="GLZ276" s="102"/>
      <c r="GMA276" s="102"/>
      <c r="GMB276" s="102"/>
      <c r="GMC276" s="102"/>
      <c r="GMD276" s="102"/>
      <c r="GME276" s="102"/>
      <c r="GMF276" s="102"/>
      <c r="GMG276" s="102"/>
      <c r="GMH276" s="102"/>
      <c r="GMI276" s="102"/>
      <c r="GMJ276" s="102"/>
      <c r="GMK276" s="102"/>
      <c r="GML276" s="102"/>
      <c r="GMM276" s="102"/>
      <c r="GMN276" s="102"/>
      <c r="GMO276" s="102"/>
      <c r="GMP276" s="102"/>
      <c r="GMQ276" s="102"/>
      <c r="GMR276" s="102"/>
      <c r="GMS276" s="102"/>
      <c r="GMT276" s="102"/>
      <c r="GMU276" s="102"/>
      <c r="GMV276" s="102"/>
      <c r="GMW276" s="102"/>
      <c r="GMX276" s="102"/>
      <c r="GMY276" s="102"/>
      <c r="GMZ276" s="102"/>
      <c r="GNA276" s="102"/>
      <c r="GNB276" s="102"/>
      <c r="GNC276" s="102"/>
      <c r="GND276" s="102"/>
      <c r="GNE276" s="102"/>
      <c r="GNF276" s="102"/>
      <c r="GNG276" s="102"/>
      <c r="GNH276" s="102"/>
      <c r="GNI276" s="102"/>
      <c r="GNJ276" s="102"/>
      <c r="GNK276" s="102"/>
      <c r="GNL276" s="102"/>
      <c r="GNM276" s="102"/>
      <c r="GNN276" s="102"/>
      <c r="GNO276" s="102"/>
      <c r="GNP276" s="102"/>
      <c r="GNQ276" s="102"/>
      <c r="GNR276" s="102"/>
      <c r="GNS276" s="102"/>
      <c r="GNT276" s="102"/>
      <c r="GNU276" s="102"/>
      <c r="GNV276" s="102"/>
      <c r="GNW276" s="102"/>
      <c r="GNX276" s="102"/>
      <c r="GNY276" s="102"/>
      <c r="GNZ276" s="102"/>
      <c r="GOA276" s="102"/>
      <c r="GOB276" s="102"/>
      <c r="GOC276" s="102"/>
      <c r="GOD276" s="102"/>
      <c r="GOE276" s="102"/>
      <c r="GOF276" s="102"/>
      <c r="GOG276" s="102"/>
      <c r="GOH276" s="102"/>
      <c r="GOI276" s="102"/>
      <c r="GOJ276" s="102"/>
      <c r="GOK276" s="102"/>
      <c r="GOL276" s="102"/>
      <c r="GOM276" s="102"/>
      <c r="GON276" s="102"/>
      <c r="GOO276" s="102"/>
      <c r="GOP276" s="102"/>
      <c r="GOQ276" s="102"/>
      <c r="GOR276" s="102"/>
      <c r="GOS276" s="102"/>
      <c r="GOT276" s="102"/>
      <c r="GOU276" s="102"/>
      <c r="GOV276" s="102"/>
      <c r="GOW276" s="102"/>
      <c r="GOX276" s="102"/>
      <c r="GOY276" s="102"/>
      <c r="GOZ276" s="102"/>
      <c r="GPA276" s="102"/>
      <c r="GPB276" s="102"/>
      <c r="GPC276" s="102"/>
      <c r="GPD276" s="102"/>
      <c r="GPE276" s="102"/>
      <c r="GPF276" s="102"/>
      <c r="GPG276" s="102"/>
      <c r="GPH276" s="102"/>
      <c r="GPI276" s="102"/>
      <c r="GPJ276" s="102"/>
      <c r="GPK276" s="102"/>
      <c r="GPL276" s="102"/>
      <c r="GPM276" s="102"/>
      <c r="GPN276" s="102"/>
      <c r="GPO276" s="102"/>
      <c r="GPP276" s="102"/>
      <c r="GPQ276" s="102"/>
      <c r="GPR276" s="102"/>
      <c r="GPS276" s="102"/>
      <c r="GPT276" s="102"/>
      <c r="GPU276" s="102"/>
      <c r="GPV276" s="102"/>
      <c r="GPW276" s="102"/>
      <c r="GPX276" s="102"/>
      <c r="GPY276" s="102"/>
      <c r="GPZ276" s="102"/>
      <c r="GQA276" s="102"/>
      <c r="GQB276" s="102"/>
      <c r="GQC276" s="102"/>
      <c r="GQD276" s="102"/>
      <c r="GQE276" s="102"/>
      <c r="GQF276" s="102"/>
      <c r="GQG276" s="102"/>
      <c r="GQH276" s="102"/>
      <c r="GQI276" s="102"/>
      <c r="GQJ276" s="102"/>
      <c r="GQK276" s="102"/>
      <c r="GQL276" s="102"/>
      <c r="GQM276" s="102"/>
      <c r="GQN276" s="102"/>
      <c r="GQO276" s="102"/>
      <c r="GQP276" s="102"/>
      <c r="GQQ276" s="102"/>
      <c r="GQR276" s="102"/>
      <c r="GQS276" s="102"/>
      <c r="GQT276" s="102"/>
      <c r="GQU276" s="102"/>
      <c r="GQV276" s="102"/>
      <c r="GQW276" s="102"/>
      <c r="GQX276" s="102"/>
      <c r="GQY276" s="102"/>
      <c r="GQZ276" s="102"/>
      <c r="GRA276" s="102"/>
      <c r="GRB276" s="102"/>
      <c r="GRC276" s="102"/>
      <c r="GRD276" s="102"/>
      <c r="GRE276" s="102"/>
      <c r="GRF276" s="102"/>
      <c r="GRG276" s="102"/>
      <c r="GRH276" s="102"/>
      <c r="GRI276" s="102"/>
      <c r="GRJ276" s="102"/>
      <c r="GRK276" s="102"/>
      <c r="GRL276" s="102"/>
      <c r="GRM276" s="102"/>
      <c r="GRN276" s="102"/>
      <c r="GRO276" s="102"/>
      <c r="GRP276" s="102"/>
      <c r="GRQ276" s="102"/>
      <c r="GRR276" s="102"/>
      <c r="GRS276" s="102"/>
      <c r="GRT276" s="102"/>
      <c r="GRU276" s="102"/>
      <c r="GRV276" s="102"/>
      <c r="GRW276" s="102"/>
      <c r="GRX276" s="102"/>
      <c r="GRY276" s="102"/>
      <c r="GRZ276" s="102"/>
      <c r="GSA276" s="102"/>
      <c r="GSB276" s="102"/>
      <c r="GSC276" s="102"/>
      <c r="GSD276" s="102"/>
      <c r="GSE276" s="102"/>
      <c r="GSF276" s="102"/>
      <c r="GSG276" s="102"/>
      <c r="GSH276" s="102"/>
      <c r="GSI276" s="102"/>
      <c r="GSJ276" s="102"/>
      <c r="GSK276" s="102"/>
      <c r="GSL276" s="102"/>
      <c r="GSM276" s="102"/>
      <c r="GSN276" s="102"/>
      <c r="GSO276" s="102"/>
      <c r="GSP276" s="102"/>
      <c r="GSQ276" s="102"/>
      <c r="GSR276" s="102"/>
      <c r="GSS276" s="102"/>
      <c r="GST276" s="102"/>
      <c r="GSU276" s="102"/>
      <c r="GSV276" s="102"/>
      <c r="GSW276" s="102"/>
      <c r="GSX276" s="102"/>
      <c r="GSY276" s="102"/>
      <c r="GSZ276" s="102"/>
      <c r="GTA276" s="102"/>
      <c r="GTB276" s="102"/>
      <c r="GTC276" s="102"/>
      <c r="GTD276" s="102"/>
      <c r="GTE276" s="102"/>
      <c r="GTF276" s="102"/>
      <c r="GTG276" s="102"/>
      <c r="GTH276" s="102"/>
      <c r="GTI276" s="102"/>
      <c r="GTJ276" s="102"/>
      <c r="GTK276" s="102"/>
      <c r="GTL276" s="102"/>
      <c r="GTM276" s="102"/>
      <c r="GTN276" s="102"/>
      <c r="GTO276" s="102"/>
      <c r="GTP276" s="102"/>
      <c r="GTQ276" s="102"/>
      <c r="GTR276" s="102"/>
      <c r="GTS276" s="102"/>
      <c r="GTT276" s="102"/>
      <c r="GTU276" s="102"/>
      <c r="GTV276" s="102"/>
      <c r="GTW276" s="102"/>
      <c r="GTX276" s="102"/>
      <c r="GTY276" s="102"/>
      <c r="GTZ276" s="102"/>
      <c r="GUA276" s="102"/>
      <c r="GUB276" s="102"/>
      <c r="GUC276" s="102"/>
      <c r="GUD276" s="102"/>
      <c r="GUE276" s="102"/>
      <c r="GUF276" s="102"/>
      <c r="GUG276" s="102"/>
      <c r="GUH276" s="102"/>
      <c r="GUI276" s="102"/>
      <c r="GUJ276" s="102"/>
      <c r="GUK276" s="102"/>
      <c r="GUL276" s="102"/>
      <c r="GUM276" s="102"/>
      <c r="GUN276" s="102"/>
      <c r="GUO276" s="102"/>
      <c r="GUP276" s="102"/>
      <c r="GUQ276" s="102"/>
      <c r="GUR276" s="102"/>
      <c r="GUS276" s="102"/>
      <c r="GUT276" s="102"/>
      <c r="GUU276" s="102"/>
      <c r="GUV276" s="102"/>
      <c r="GUW276" s="102"/>
      <c r="GUX276" s="102"/>
      <c r="GUY276" s="102"/>
      <c r="GUZ276" s="102"/>
      <c r="GVA276" s="102"/>
      <c r="GVB276" s="102"/>
      <c r="GVC276" s="102"/>
      <c r="GVD276" s="102"/>
      <c r="GVE276" s="102"/>
      <c r="GVF276" s="102"/>
      <c r="GVG276" s="102"/>
      <c r="GVH276" s="102"/>
      <c r="GVI276" s="102"/>
      <c r="GVJ276" s="102"/>
      <c r="GVK276" s="102"/>
      <c r="GVL276" s="102"/>
      <c r="GVM276" s="102"/>
      <c r="GVN276" s="102"/>
      <c r="GVO276" s="102"/>
      <c r="GVP276" s="102"/>
      <c r="GVQ276" s="102"/>
      <c r="GVR276" s="102"/>
      <c r="GVS276" s="102"/>
      <c r="GVT276" s="102"/>
      <c r="GVU276" s="102"/>
      <c r="GVV276" s="102"/>
      <c r="GVW276" s="102"/>
      <c r="GVX276" s="102"/>
      <c r="GVY276" s="102"/>
      <c r="GVZ276" s="102"/>
      <c r="GWA276" s="102"/>
      <c r="GWB276" s="102"/>
      <c r="GWC276" s="102"/>
      <c r="GWD276" s="102"/>
      <c r="GWE276" s="102"/>
      <c r="GWF276" s="102"/>
      <c r="GWG276" s="102"/>
      <c r="GWH276" s="102"/>
      <c r="GWI276" s="102"/>
      <c r="GWJ276" s="102"/>
      <c r="GWK276" s="102"/>
      <c r="GWL276" s="102"/>
      <c r="GWM276" s="102"/>
      <c r="GWN276" s="102"/>
      <c r="GWO276" s="102"/>
      <c r="GWP276" s="102"/>
      <c r="GWQ276" s="102"/>
      <c r="GWR276" s="102"/>
      <c r="GWS276" s="102"/>
      <c r="GWT276" s="102"/>
      <c r="GWU276" s="102"/>
      <c r="GWV276" s="102"/>
      <c r="GWW276" s="102"/>
      <c r="GWX276" s="102"/>
      <c r="GWY276" s="102"/>
      <c r="GWZ276" s="102"/>
      <c r="GXA276" s="102"/>
      <c r="GXB276" s="102"/>
      <c r="GXC276" s="102"/>
      <c r="GXD276" s="102"/>
      <c r="GXE276" s="102"/>
      <c r="GXF276" s="102"/>
      <c r="GXG276" s="102"/>
      <c r="GXH276" s="102"/>
      <c r="GXI276" s="102"/>
      <c r="GXJ276" s="102"/>
      <c r="GXK276" s="102"/>
      <c r="GXL276" s="102"/>
      <c r="GXM276" s="102"/>
      <c r="GXN276" s="102"/>
      <c r="GXO276" s="102"/>
      <c r="GXP276" s="102"/>
      <c r="GXQ276" s="102"/>
      <c r="GXR276" s="102"/>
      <c r="GXS276" s="102"/>
      <c r="GXT276" s="102"/>
      <c r="GXU276" s="102"/>
      <c r="GXV276" s="102"/>
      <c r="GXW276" s="102"/>
      <c r="GXX276" s="102"/>
      <c r="GXY276" s="102"/>
      <c r="GXZ276" s="102"/>
      <c r="GYA276" s="102"/>
      <c r="GYB276" s="102"/>
      <c r="GYC276" s="102"/>
      <c r="GYD276" s="102"/>
      <c r="GYE276" s="102"/>
      <c r="GYF276" s="102"/>
      <c r="GYG276" s="102"/>
      <c r="GYH276" s="102"/>
      <c r="GYI276" s="102"/>
      <c r="GYJ276" s="102"/>
      <c r="GYK276" s="102"/>
      <c r="GYL276" s="102"/>
      <c r="GYM276" s="102"/>
      <c r="GYN276" s="102"/>
      <c r="GYO276" s="102"/>
      <c r="GYP276" s="102"/>
      <c r="GYQ276" s="102"/>
      <c r="GYR276" s="102"/>
      <c r="GYS276" s="102"/>
      <c r="GYT276" s="102"/>
      <c r="GYU276" s="102"/>
      <c r="GYV276" s="102"/>
      <c r="GYW276" s="102"/>
      <c r="GYX276" s="102"/>
      <c r="GYY276" s="102"/>
      <c r="GYZ276" s="102"/>
      <c r="GZA276" s="102"/>
      <c r="GZB276" s="102"/>
      <c r="GZC276" s="102"/>
      <c r="GZD276" s="102"/>
      <c r="GZE276" s="102"/>
      <c r="GZF276" s="102"/>
      <c r="GZG276" s="102"/>
      <c r="GZH276" s="102"/>
      <c r="GZI276" s="102"/>
      <c r="GZJ276" s="102"/>
      <c r="GZK276" s="102"/>
      <c r="GZL276" s="102"/>
      <c r="GZM276" s="102"/>
      <c r="GZN276" s="102"/>
      <c r="GZO276" s="102"/>
      <c r="GZP276" s="102"/>
      <c r="GZQ276" s="102"/>
      <c r="GZR276" s="102"/>
      <c r="GZS276" s="102"/>
      <c r="GZT276" s="102"/>
      <c r="GZU276" s="102"/>
      <c r="GZV276" s="102"/>
      <c r="GZW276" s="102"/>
      <c r="GZX276" s="102"/>
      <c r="GZY276" s="102"/>
      <c r="GZZ276" s="102"/>
      <c r="HAA276" s="102"/>
      <c r="HAB276" s="102"/>
      <c r="HAC276" s="102"/>
      <c r="HAD276" s="102"/>
      <c r="HAE276" s="102"/>
      <c r="HAF276" s="102"/>
      <c r="HAG276" s="102"/>
      <c r="HAH276" s="102"/>
      <c r="HAI276" s="102"/>
      <c r="HAJ276" s="102"/>
      <c r="HAK276" s="102"/>
      <c r="HAL276" s="102"/>
      <c r="HAM276" s="102"/>
      <c r="HAN276" s="102"/>
      <c r="HAO276" s="102"/>
      <c r="HAP276" s="102"/>
      <c r="HAQ276" s="102"/>
      <c r="HAR276" s="102"/>
      <c r="HAS276" s="102"/>
      <c r="HAT276" s="102"/>
      <c r="HAU276" s="102"/>
      <c r="HAV276" s="102"/>
      <c r="HAW276" s="102"/>
      <c r="HAX276" s="102"/>
      <c r="HAY276" s="102"/>
      <c r="HAZ276" s="102"/>
      <c r="HBA276" s="102"/>
      <c r="HBB276" s="102"/>
      <c r="HBC276" s="102"/>
      <c r="HBD276" s="102"/>
      <c r="HBE276" s="102"/>
      <c r="HBF276" s="102"/>
      <c r="HBG276" s="102"/>
      <c r="HBH276" s="102"/>
      <c r="HBI276" s="102"/>
      <c r="HBJ276" s="102"/>
      <c r="HBK276" s="102"/>
      <c r="HBL276" s="102"/>
      <c r="HBM276" s="102"/>
      <c r="HBN276" s="102"/>
      <c r="HBO276" s="102"/>
      <c r="HBP276" s="102"/>
      <c r="HBQ276" s="102"/>
      <c r="HBR276" s="102"/>
      <c r="HBS276" s="102"/>
      <c r="HBT276" s="102"/>
      <c r="HBU276" s="102"/>
      <c r="HBV276" s="102"/>
      <c r="HBW276" s="102"/>
      <c r="HBX276" s="102"/>
      <c r="HBY276" s="102"/>
      <c r="HBZ276" s="102"/>
      <c r="HCA276" s="102"/>
      <c r="HCB276" s="102"/>
      <c r="HCC276" s="102"/>
      <c r="HCD276" s="102"/>
      <c r="HCE276" s="102"/>
      <c r="HCF276" s="102"/>
      <c r="HCG276" s="102"/>
      <c r="HCH276" s="102"/>
      <c r="HCI276" s="102"/>
      <c r="HCJ276" s="102"/>
      <c r="HCK276" s="102"/>
      <c r="HCL276" s="102"/>
      <c r="HCM276" s="102"/>
      <c r="HCN276" s="102"/>
      <c r="HCO276" s="102"/>
      <c r="HCP276" s="102"/>
      <c r="HCQ276" s="102"/>
      <c r="HCR276" s="102"/>
      <c r="HCS276" s="102"/>
      <c r="HCT276" s="102"/>
      <c r="HCU276" s="102"/>
      <c r="HCV276" s="102"/>
      <c r="HCW276" s="102"/>
      <c r="HCX276" s="102"/>
      <c r="HCY276" s="102"/>
      <c r="HCZ276" s="102"/>
      <c r="HDA276" s="102"/>
      <c r="HDB276" s="102"/>
      <c r="HDC276" s="102"/>
      <c r="HDD276" s="102"/>
      <c r="HDE276" s="102"/>
      <c r="HDF276" s="102"/>
      <c r="HDG276" s="102"/>
      <c r="HDH276" s="102"/>
      <c r="HDI276" s="102"/>
      <c r="HDJ276" s="102"/>
      <c r="HDK276" s="102"/>
      <c r="HDL276" s="102"/>
      <c r="HDM276" s="102"/>
      <c r="HDN276" s="102"/>
      <c r="HDO276" s="102"/>
      <c r="HDP276" s="102"/>
      <c r="HDQ276" s="102"/>
      <c r="HDR276" s="102"/>
      <c r="HDS276" s="102"/>
      <c r="HDT276" s="102"/>
      <c r="HDU276" s="102"/>
      <c r="HDV276" s="102"/>
      <c r="HDW276" s="102"/>
      <c r="HDX276" s="102"/>
      <c r="HDY276" s="102"/>
      <c r="HDZ276" s="102"/>
      <c r="HEA276" s="102"/>
      <c r="HEB276" s="102"/>
      <c r="HEC276" s="102"/>
      <c r="HED276" s="102"/>
      <c r="HEE276" s="102"/>
      <c r="HEF276" s="102"/>
      <c r="HEG276" s="102"/>
      <c r="HEH276" s="102"/>
      <c r="HEI276" s="102"/>
      <c r="HEJ276" s="102"/>
      <c r="HEK276" s="102"/>
      <c r="HEL276" s="102"/>
      <c r="HEM276" s="102"/>
      <c r="HEN276" s="102"/>
      <c r="HEO276" s="102"/>
      <c r="HEP276" s="102"/>
      <c r="HEQ276" s="102"/>
      <c r="HER276" s="102"/>
      <c r="HES276" s="102"/>
      <c r="HET276" s="102"/>
      <c r="HEU276" s="102"/>
      <c r="HEV276" s="102"/>
      <c r="HEW276" s="102"/>
      <c r="HEX276" s="102"/>
      <c r="HEY276" s="102"/>
      <c r="HEZ276" s="102"/>
      <c r="HFA276" s="102"/>
      <c r="HFB276" s="102"/>
      <c r="HFC276" s="102"/>
      <c r="HFD276" s="102"/>
      <c r="HFE276" s="102"/>
      <c r="HFF276" s="102"/>
      <c r="HFG276" s="102"/>
      <c r="HFH276" s="102"/>
      <c r="HFI276" s="102"/>
      <c r="HFJ276" s="102"/>
      <c r="HFK276" s="102"/>
      <c r="HFL276" s="102"/>
      <c r="HFM276" s="102"/>
      <c r="HFN276" s="102"/>
      <c r="HFO276" s="102"/>
      <c r="HFP276" s="102"/>
      <c r="HFQ276" s="102"/>
      <c r="HFR276" s="102"/>
      <c r="HFS276" s="102"/>
      <c r="HFT276" s="102"/>
      <c r="HFU276" s="102"/>
      <c r="HFV276" s="102"/>
      <c r="HFW276" s="102"/>
      <c r="HFX276" s="102"/>
      <c r="HFY276" s="102"/>
      <c r="HFZ276" s="102"/>
      <c r="HGA276" s="102"/>
      <c r="HGB276" s="102"/>
      <c r="HGC276" s="102"/>
      <c r="HGD276" s="102"/>
      <c r="HGE276" s="102"/>
      <c r="HGF276" s="102"/>
      <c r="HGG276" s="102"/>
      <c r="HGH276" s="102"/>
      <c r="HGI276" s="102"/>
      <c r="HGJ276" s="102"/>
      <c r="HGK276" s="102"/>
      <c r="HGL276" s="102"/>
      <c r="HGM276" s="102"/>
      <c r="HGN276" s="102"/>
      <c r="HGO276" s="102"/>
      <c r="HGP276" s="102"/>
      <c r="HGQ276" s="102"/>
      <c r="HGR276" s="102"/>
      <c r="HGS276" s="102"/>
      <c r="HGT276" s="102"/>
      <c r="HGU276" s="102"/>
      <c r="HGV276" s="102"/>
      <c r="HGW276" s="102"/>
      <c r="HGX276" s="102"/>
      <c r="HGY276" s="102"/>
      <c r="HGZ276" s="102"/>
      <c r="HHA276" s="102"/>
      <c r="HHB276" s="102"/>
      <c r="HHC276" s="102"/>
      <c r="HHD276" s="102"/>
      <c r="HHE276" s="102"/>
      <c r="HHF276" s="102"/>
      <c r="HHG276" s="102"/>
      <c r="HHH276" s="102"/>
      <c r="HHI276" s="102"/>
      <c r="HHJ276" s="102"/>
      <c r="HHK276" s="102"/>
      <c r="HHL276" s="102"/>
      <c r="HHM276" s="102"/>
      <c r="HHN276" s="102"/>
      <c r="HHO276" s="102"/>
      <c r="HHP276" s="102"/>
      <c r="HHQ276" s="102"/>
      <c r="HHR276" s="102"/>
      <c r="HHS276" s="102"/>
      <c r="HHT276" s="102"/>
      <c r="HHU276" s="102"/>
      <c r="HHV276" s="102"/>
      <c r="HHW276" s="102"/>
      <c r="HHX276" s="102"/>
      <c r="HHY276" s="102"/>
      <c r="HHZ276" s="102"/>
      <c r="HIA276" s="102"/>
      <c r="HIB276" s="102"/>
      <c r="HIC276" s="102"/>
      <c r="HID276" s="102"/>
      <c r="HIE276" s="102"/>
      <c r="HIF276" s="102"/>
      <c r="HIG276" s="102"/>
      <c r="HIH276" s="102"/>
      <c r="HII276" s="102"/>
      <c r="HIJ276" s="102"/>
      <c r="HIK276" s="102"/>
      <c r="HIL276" s="102"/>
      <c r="HIM276" s="102"/>
      <c r="HIN276" s="102"/>
      <c r="HIO276" s="102"/>
      <c r="HIP276" s="102"/>
      <c r="HIQ276" s="102"/>
      <c r="HIR276" s="102"/>
      <c r="HIS276" s="102"/>
      <c r="HIT276" s="102"/>
      <c r="HIU276" s="102"/>
      <c r="HIV276" s="102"/>
      <c r="HIW276" s="102"/>
      <c r="HIX276" s="102"/>
      <c r="HIY276" s="102"/>
      <c r="HIZ276" s="102"/>
      <c r="HJA276" s="102"/>
      <c r="HJB276" s="102"/>
      <c r="HJC276" s="102"/>
      <c r="HJD276" s="102"/>
      <c r="HJE276" s="102"/>
      <c r="HJF276" s="102"/>
      <c r="HJG276" s="102"/>
      <c r="HJH276" s="102"/>
      <c r="HJI276" s="102"/>
      <c r="HJJ276" s="102"/>
      <c r="HJK276" s="102"/>
      <c r="HJL276" s="102"/>
      <c r="HJM276" s="102"/>
      <c r="HJN276" s="102"/>
      <c r="HJO276" s="102"/>
      <c r="HJP276" s="102"/>
      <c r="HJQ276" s="102"/>
      <c r="HJR276" s="102"/>
      <c r="HJS276" s="102"/>
      <c r="HJT276" s="102"/>
      <c r="HJU276" s="102"/>
      <c r="HJV276" s="102"/>
      <c r="HJW276" s="102"/>
      <c r="HJX276" s="102"/>
      <c r="HJY276" s="102"/>
      <c r="HJZ276" s="102"/>
      <c r="HKA276" s="102"/>
      <c r="HKB276" s="102"/>
      <c r="HKC276" s="102"/>
      <c r="HKD276" s="102"/>
      <c r="HKE276" s="102"/>
      <c r="HKF276" s="102"/>
      <c r="HKG276" s="102"/>
      <c r="HKH276" s="102"/>
      <c r="HKI276" s="102"/>
      <c r="HKJ276" s="102"/>
      <c r="HKK276" s="102"/>
      <c r="HKL276" s="102"/>
      <c r="HKM276" s="102"/>
      <c r="HKN276" s="102"/>
      <c r="HKO276" s="102"/>
      <c r="HKP276" s="102"/>
      <c r="HKQ276" s="102"/>
      <c r="HKR276" s="102"/>
      <c r="HKS276" s="102"/>
      <c r="HKT276" s="102"/>
      <c r="HKU276" s="102"/>
      <c r="HKV276" s="102"/>
      <c r="HKW276" s="102"/>
      <c r="HKX276" s="102"/>
      <c r="HKY276" s="102"/>
      <c r="HKZ276" s="102"/>
      <c r="HLA276" s="102"/>
      <c r="HLB276" s="102"/>
      <c r="HLC276" s="102"/>
      <c r="HLD276" s="102"/>
      <c r="HLE276" s="102"/>
      <c r="HLF276" s="102"/>
      <c r="HLG276" s="102"/>
      <c r="HLH276" s="102"/>
      <c r="HLI276" s="102"/>
      <c r="HLJ276" s="102"/>
      <c r="HLK276" s="102"/>
      <c r="HLL276" s="102"/>
      <c r="HLM276" s="102"/>
      <c r="HLN276" s="102"/>
      <c r="HLO276" s="102"/>
      <c r="HLP276" s="102"/>
      <c r="HLQ276" s="102"/>
      <c r="HLR276" s="102"/>
      <c r="HLS276" s="102"/>
      <c r="HLT276" s="102"/>
      <c r="HLU276" s="102"/>
      <c r="HLV276" s="102"/>
      <c r="HLW276" s="102"/>
      <c r="HLX276" s="102"/>
      <c r="HLY276" s="102"/>
      <c r="HLZ276" s="102"/>
      <c r="HMA276" s="102"/>
      <c r="HMB276" s="102"/>
      <c r="HMC276" s="102"/>
      <c r="HMD276" s="102"/>
      <c r="HME276" s="102"/>
      <c r="HMF276" s="102"/>
      <c r="HMG276" s="102"/>
      <c r="HMH276" s="102"/>
      <c r="HMI276" s="102"/>
      <c r="HMJ276" s="102"/>
      <c r="HMK276" s="102"/>
      <c r="HML276" s="102"/>
      <c r="HMM276" s="102"/>
      <c r="HMN276" s="102"/>
      <c r="HMO276" s="102"/>
      <c r="HMP276" s="102"/>
      <c r="HMQ276" s="102"/>
      <c r="HMR276" s="102"/>
      <c r="HMS276" s="102"/>
      <c r="HMT276" s="102"/>
      <c r="HMU276" s="102"/>
      <c r="HMV276" s="102"/>
      <c r="HMW276" s="102"/>
      <c r="HMX276" s="102"/>
      <c r="HMY276" s="102"/>
      <c r="HMZ276" s="102"/>
      <c r="HNA276" s="102"/>
      <c r="HNB276" s="102"/>
      <c r="HNC276" s="102"/>
      <c r="HND276" s="102"/>
      <c r="HNE276" s="102"/>
      <c r="HNF276" s="102"/>
      <c r="HNG276" s="102"/>
      <c r="HNH276" s="102"/>
      <c r="HNI276" s="102"/>
      <c r="HNJ276" s="102"/>
      <c r="HNK276" s="102"/>
      <c r="HNL276" s="102"/>
      <c r="HNM276" s="102"/>
      <c r="HNN276" s="102"/>
      <c r="HNO276" s="102"/>
      <c r="HNP276" s="102"/>
      <c r="HNQ276" s="102"/>
      <c r="HNR276" s="102"/>
      <c r="HNS276" s="102"/>
      <c r="HNT276" s="102"/>
      <c r="HNU276" s="102"/>
      <c r="HNV276" s="102"/>
      <c r="HNW276" s="102"/>
      <c r="HNX276" s="102"/>
      <c r="HNY276" s="102"/>
      <c r="HNZ276" s="102"/>
      <c r="HOA276" s="102"/>
      <c r="HOB276" s="102"/>
      <c r="HOC276" s="102"/>
      <c r="HOD276" s="102"/>
      <c r="HOE276" s="102"/>
      <c r="HOF276" s="102"/>
      <c r="HOG276" s="102"/>
      <c r="HOH276" s="102"/>
      <c r="HOI276" s="102"/>
      <c r="HOJ276" s="102"/>
      <c r="HOK276" s="102"/>
      <c r="HOL276" s="102"/>
      <c r="HOM276" s="102"/>
      <c r="HON276" s="102"/>
      <c r="HOO276" s="102"/>
      <c r="HOP276" s="102"/>
      <c r="HOQ276" s="102"/>
      <c r="HOR276" s="102"/>
      <c r="HOS276" s="102"/>
      <c r="HOT276" s="102"/>
      <c r="HOU276" s="102"/>
      <c r="HOV276" s="102"/>
      <c r="HOW276" s="102"/>
      <c r="HOX276" s="102"/>
      <c r="HOY276" s="102"/>
      <c r="HOZ276" s="102"/>
      <c r="HPA276" s="102"/>
      <c r="HPB276" s="102"/>
      <c r="HPC276" s="102"/>
      <c r="HPD276" s="102"/>
      <c r="HPE276" s="102"/>
      <c r="HPF276" s="102"/>
      <c r="HPG276" s="102"/>
      <c r="HPH276" s="102"/>
      <c r="HPI276" s="102"/>
      <c r="HPJ276" s="102"/>
      <c r="HPK276" s="102"/>
      <c r="HPL276" s="102"/>
      <c r="HPM276" s="102"/>
      <c r="HPN276" s="102"/>
      <c r="HPO276" s="102"/>
      <c r="HPP276" s="102"/>
      <c r="HPQ276" s="102"/>
      <c r="HPR276" s="102"/>
      <c r="HPS276" s="102"/>
      <c r="HPT276" s="102"/>
      <c r="HPU276" s="102"/>
      <c r="HPV276" s="102"/>
      <c r="HPW276" s="102"/>
      <c r="HPX276" s="102"/>
      <c r="HPY276" s="102"/>
      <c r="HPZ276" s="102"/>
      <c r="HQA276" s="102"/>
      <c r="HQB276" s="102"/>
      <c r="HQC276" s="102"/>
      <c r="HQD276" s="102"/>
      <c r="HQE276" s="102"/>
      <c r="HQF276" s="102"/>
      <c r="HQG276" s="102"/>
      <c r="HQH276" s="102"/>
      <c r="HQI276" s="102"/>
      <c r="HQJ276" s="102"/>
      <c r="HQK276" s="102"/>
      <c r="HQL276" s="102"/>
      <c r="HQM276" s="102"/>
      <c r="HQN276" s="102"/>
      <c r="HQO276" s="102"/>
      <c r="HQP276" s="102"/>
      <c r="HQQ276" s="102"/>
      <c r="HQR276" s="102"/>
      <c r="HQS276" s="102"/>
      <c r="HQT276" s="102"/>
      <c r="HQU276" s="102"/>
      <c r="HQV276" s="102"/>
      <c r="HQW276" s="102"/>
      <c r="HQX276" s="102"/>
      <c r="HQY276" s="102"/>
      <c r="HQZ276" s="102"/>
      <c r="HRA276" s="102"/>
      <c r="HRB276" s="102"/>
      <c r="HRC276" s="102"/>
      <c r="HRD276" s="102"/>
      <c r="HRE276" s="102"/>
      <c r="HRF276" s="102"/>
      <c r="HRG276" s="102"/>
      <c r="HRH276" s="102"/>
      <c r="HRI276" s="102"/>
      <c r="HRJ276" s="102"/>
      <c r="HRK276" s="102"/>
      <c r="HRL276" s="102"/>
      <c r="HRM276" s="102"/>
      <c r="HRN276" s="102"/>
      <c r="HRO276" s="102"/>
      <c r="HRP276" s="102"/>
      <c r="HRQ276" s="102"/>
      <c r="HRR276" s="102"/>
      <c r="HRS276" s="102"/>
      <c r="HRT276" s="102"/>
      <c r="HRU276" s="102"/>
      <c r="HRV276" s="102"/>
      <c r="HRW276" s="102"/>
      <c r="HRX276" s="102"/>
      <c r="HRY276" s="102"/>
      <c r="HRZ276" s="102"/>
      <c r="HSA276" s="102"/>
      <c r="HSB276" s="102"/>
      <c r="HSC276" s="102"/>
      <c r="HSD276" s="102"/>
      <c r="HSE276" s="102"/>
      <c r="HSF276" s="102"/>
      <c r="HSG276" s="102"/>
      <c r="HSH276" s="102"/>
      <c r="HSI276" s="102"/>
      <c r="HSJ276" s="102"/>
      <c r="HSK276" s="102"/>
      <c r="HSL276" s="102"/>
      <c r="HSM276" s="102"/>
      <c r="HSN276" s="102"/>
      <c r="HSO276" s="102"/>
      <c r="HSP276" s="102"/>
      <c r="HSQ276" s="102"/>
      <c r="HSR276" s="102"/>
      <c r="HSS276" s="102"/>
      <c r="HST276" s="102"/>
      <c r="HSU276" s="102"/>
      <c r="HSV276" s="102"/>
      <c r="HSW276" s="102"/>
      <c r="HSX276" s="102"/>
      <c r="HSY276" s="102"/>
      <c r="HSZ276" s="102"/>
      <c r="HTA276" s="102"/>
      <c r="HTB276" s="102"/>
      <c r="HTC276" s="102"/>
      <c r="HTD276" s="102"/>
      <c r="HTE276" s="102"/>
      <c r="HTF276" s="102"/>
      <c r="HTG276" s="102"/>
      <c r="HTH276" s="102"/>
      <c r="HTI276" s="102"/>
      <c r="HTJ276" s="102"/>
      <c r="HTK276" s="102"/>
      <c r="HTL276" s="102"/>
      <c r="HTM276" s="102"/>
      <c r="HTN276" s="102"/>
      <c r="HTO276" s="102"/>
      <c r="HTP276" s="102"/>
      <c r="HTQ276" s="102"/>
      <c r="HTR276" s="102"/>
      <c r="HTS276" s="102"/>
      <c r="HTT276" s="102"/>
      <c r="HTU276" s="102"/>
      <c r="HTV276" s="102"/>
      <c r="HTW276" s="102"/>
      <c r="HTX276" s="102"/>
      <c r="HTY276" s="102"/>
      <c r="HTZ276" s="102"/>
      <c r="HUA276" s="102"/>
      <c r="HUB276" s="102"/>
      <c r="HUC276" s="102"/>
      <c r="HUD276" s="102"/>
      <c r="HUE276" s="102"/>
      <c r="HUF276" s="102"/>
      <c r="HUG276" s="102"/>
      <c r="HUH276" s="102"/>
      <c r="HUI276" s="102"/>
      <c r="HUJ276" s="102"/>
      <c r="HUK276" s="102"/>
      <c r="HUL276" s="102"/>
      <c r="HUM276" s="102"/>
      <c r="HUN276" s="102"/>
      <c r="HUO276" s="102"/>
      <c r="HUP276" s="102"/>
      <c r="HUQ276" s="102"/>
      <c r="HUR276" s="102"/>
      <c r="HUS276" s="102"/>
      <c r="HUT276" s="102"/>
      <c r="HUU276" s="102"/>
      <c r="HUV276" s="102"/>
      <c r="HUW276" s="102"/>
      <c r="HUX276" s="102"/>
      <c r="HUY276" s="102"/>
      <c r="HUZ276" s="102"/>
      <c r="HVA276" s="102"/>
      <c r="HVB276" s="102"/>
      <c r="HVC276" s="102"/>
      <c r="HVD276" s="102"/>
      <c r="HVE276" s="102"/>
      <c r="HVF276" s="102"/>
      <c r="HVG276" s="102"/>
      <c r="HVH276" s="102"/>
      <c r="HVI276" s="102"/>
      <c r="HVJ276" s="102"/>
      <c r="HVK276" s="102"/>
      <c r="HVL276" s="102"/>
      <c r="HVM276" s="102"/>
      <c r="HVN276" s="102"/>
      <c r="HVO276" s="102"/>
      <c r="HVP276" s="102"/>
      <c r="HVQ276" s="102"/>
      <c r="HVR276" s="102"/>
      <c r="HVS276" s="102"/>
      <c r="HVT276" s="102"/>
      <c r="HVU276" s="102"/>
      <c r="HVV276" s="102"/>
      <c r="HVW276" s="102"/>
      <c r="HVX276" s="102"/>
      <c r="HVY276" s="102"/>
      <c r="HVZ276" s="102"/>
      <c r="HWA276" s="102"/>
      <c r="HWB276" s="102"/>
      <c r="HWC276" s="102"/>
      <c r="HWD276" s="102"/>
      <c r="HWE276" s="102"/>
      <c r="HWF276" s="102"/>
      <c r="HWG276" s="102"/>
      <c r="HWH276" s="102"/>
      <c r="HWI276" s="102"/>
      <c r="HWJ276" s="102"/>
      <c r="HWK276" s="102"/>
      <c r="HWL276" s="102"/>
      <c r="HWM276" s="102"/>
      <c r="HWN276" s="102"/>
      <c r="HWO276" s="102"/>
      <c r="HWP276" s="102"/>
      <c r="HWQ276" s="102"/>
      <c r="HWR276" s="102"/>
      <c r="HWS276" s="102"/>
      <c r="HWT276" s="102"/>
      <c r="HWU276" s="102"/>
      <c r="HWV276" s="102"/>
      <c r="HWW276" s="102"/>
      <c r="HWX276" s="102"/>
      <c r="HWY276" s="102"/>
      <c r="HWZ276" s="102"/>
      <c r="HXA276" s="102"/>
      <c r="HXB276" s="102"/>
      <c r="HXC276" s="102"/>
      <c r="HXD276" s="102"/>
      <c r="HXE276" s="102"/>
      <c r="HXF276" s="102"/>
      <c r="HXG276" s="102"/>
      <c r="HXH276" s="102"/>
      <c r="HXI276" s="102"/>
      <c r="HXJ276" s="102"/>
      <c r="HXK276" s="102"/>
      <c r="HXL276" s="102"/>
      <c r="HXM276" s="102"/>
      <c r="HXN276" s="102"/>
      <c r="HXO276" s="102"/>
      <c r="HXP276" s="102"/>
      <c r="HXQ276" s="102"/>
      <c r="HXR276" s="102"/>
      <c r="HXS276" s="102"/>
      <c r="HXT276" s="102"/>
      <c r="HXU276" s="102"/>
      <c r="HXV276" s="102"/>
      <c r="HXW276" s="102"/>
      <c r="HXX276" s="102"/>
      <c r="HXY276" s="102"/>
      <c r="HXZ276" s="102"/>
      <c r="HYA276" s="102"/>
      <c r="HYB276" s="102"/>
      <c r="HYC276" s="102"/>
      <c r="HYD276" s="102"/>
      <c r="HYE276" s="102"/>
      <c r="HYF276" s="102"/>
      <c r="HYG276" s="102"/>
      <c r="HYH276" s="102"/>
      <c r="HYI276" s="102"/>
      <c r="HYJ276" s="102"/>
      <c r="HYK276" s="102"/>
      <c r="HYL276" s="102"/>
      <c r="HYM276" s="102"/>
      <c r="HYN276" s="102"/>
      <c r="HYO276" s="102"/>
      <c r="HYP276" s="102"/>
      <c r="HYQ276" s="102"/>
      <c r="HYR276" s="102"/>
      <c r="HYS276" s="102"/>
      <c r="HYT276" s="102"/>
      <c r="HYU276" s="102"/>
      <c r="HYV276" s="102"/>
      <c r="HYW276" s="102"/>
      <c r="HYX276" s="102"/>
      <c r="HYY276" s="102"/>
      <c r="HYZ276" s="102"/>
      <c r="HZA276" s="102"/>
      <c r="HZB276" s="102"/>
      <c r="HZC276" s="102"/>
      <c r="HZD276" s="102"/>
      <c r="HZE276" s="102"/>
      <c r="HZF276" s="102"/>
      <c r="HZG276" s="102"/>
      <c r="HZH276" s="102"/>
      <c r="HZI276" s="102"/>
      <c r="HZJ276" s="102"/>
      <c r="HZK276" s="102"/>
      <c r="HZL276" s="102"/>
      <c r="HZM276" s="102"/>
      <c r="HZN276" s="102"/>
      <c r="HZO276" s="102"/>
      <c r="HZP276" s="102"/>
      <c r="HZQ276" s="102"/>
      <c r="HZR276" s="102"/>
      <c r="HZS276" s="102"/>
      <c r="HZT276" s="102"/>
      <c r="HZU276" s="102"/>
      <c r="HZV276" s="102"/>
      <c r="HZW276" s="102"/>
      <c r="HZX276" s="102"/>
      <c r="HZY276" s="102"/>
      <c r="HZZ276" s="102"/>
      <c r="IAA276" s="102"/>
      <c r="IAB276" s="102"/>
      <c r="IAC276" s="102"/>
      <c r="IAD276" s="102"/>
      <c r="IAE276" s="102"/>
      <c r="IAF276" s="102"/>
      <c r="IAG276" s="102"/>
      <c r="IAH276" s="102"/>
      <c r="IAI276" s="102"/>
      <c r="IAJ276" s="102"/>
      <c r="IAK276" s="102"/>
      <c r="IAL276" s="102"/>
      <c r="IAM276" s="102"/>
      <c r="IAN276" s="102"/>
      <c r="IAO276" s="102"/>
      <c r="IAP276" s="102"/>
      <c r="IAQ276" s="102"/>
      <c r="IAR276" s="102"/>
      <c r="IAS276" s="102"/>
      <c r="IAT276" s="102"/>
      <c r="IAU276" s="102"/>
      <c r="IAV276" s="102"/>
      <c r="IAW276" s="102"/>
      <c r="IAX276" s="102"/>
      <c r="IAY276" s="102"/>
      <c r="IAZ276" s="102"/>
      <c r="IBA276" s="102"/>
      <c r="IBB276" s="102"/>
      <c r="IBC276" s="102"/>
      <c r="IBD276" s="102"/>
      <c r="IBE276" s="102"/>
      <c r="IBF276" s="102"/>
      <c r="IBG276" s="102"/>
      <c r="IBH276" s="102"/>
      <c r="IBI276" s="102"/>
      <c r="IBJ276" s="102"/>
      <c r="IBK276" s="102"/>
      <c r="IBL276" s="102"/>
      <c r="IBM276" s="102"/>
      <c r="IBN276" s="102"/>
      <c r="IBO276" s="102"/>
      <c r="IBP276" s="102"/>
      <c r="IBQ276" s="102"/>
      <c r="IBR276" s="102"/>
      <c r="IBS276" s="102"/>
      <c r="IBT276" s="102"/>
      <c r="IBU276" s="102"/>
      <c r="IBV276" s="102"/>
      <c r="IBW276" s="102"/>
      <c r="IBX276" s="102"/>
      <c r="IBY276" s="102"/>
      <c r="IBZ276" s="102"/>
      <c r="ICA276" s="102"/>
      <c r="ICB276" s="102"/>
      <c r="ICC276" s="102"/>
      <c r="ICD276" s="102"/>
      <c r="ICE276" s="102"/>
      <c r="ICF276" s="102"/>
      <c r="ICG276" s="102"/>
      <c r="ICH276" s="102"/>
      <c r="ICI276" s="102"/>
      <c r="ICJ276" s="102"/>
      <c r="ICK276" s="102"/>
      <c r="ICL276" s="102"/>
      <c r="ICM276" s="102"/>
      <c r="ICN276" s="102"/>
      <c r="ICO276" s="102"/>
      <c r="ICP276" s="102"/>
      <c r="ICQ276" s="102"/>
      <c r="ICR276" s="102"/>
      <c r="ICS276" s="102"/>
      <c r="ICT276" s="102"/>
      <c r="ICU276" s="102"/>
      <c r="ICV276" s="102"/>
      <c r="ICW276" s="102"/>
      <c r="ICX276" s="102"/>
      <c r="ICY276" s="102"/>
      <c r="ICZ276" s="102"/>
      <c r="IDA276" s="102"/>
      <c r="IDB276" s="102"/>
      <c r="IDC276" s="102"/>
      <c r="IDD276" s="102"/>
      <c r="IDE276" s="102"/>
      <c r="IDF276" s="102"/>
      <c r="IDG276" s="102"/>
      <c r="IDH276" s="102"/>
      <c r="IDI276" s="102"/>
      <c r="IDJ276" s="102"/>
      <c r="IDK276" s="102"/>
      <c r="IDL276" s="102"/>
      <c r="IDM276" s="102"/>
      <c r="IDN276" s="102"/>
      <c r="IDO276" s="102"/>
      <c r="IDP276" s="102"/>
      <c r="IDQ276" s="102"/>
      <c r="IDR276" s="102"/>
      <c r="IDS276" s="102"/>
      <c r="IDT276" s="102"/>
      <c r="IDU276" s="102"/>
      <c r="IDV276" s="102"/>
      <c r="IDW276" s="102"/>
      <c r="IDX276" s="102"/>
      <c r="IDY276" s="102"/>
      <c r="IDZ276" s="102"/>
      <c r="IEA276" s="102"/>
      <c r="IEB276" s="102"/>
      <c r="IEC276" s="102"/>
      <c r="IED276" s="102"/>
      <c r="IEE276" s="102"/>
      <c r="IEF276" s="102"/>
      <c r="IEG276" s="102"/>
      <c r="IEH276" s="102"/>
      <c r="IEI276" s="102"/>
      <c r="IEJ276" s="102"/>
      <c r="IEK276" s="102"/>
      <c r="IEL276" s="102"/>
      <c r="IEM276" s="102"/>
      <c r="IEN276" s="102"/>
      <c r="IEO276" s="102"/>
      <c r="IEP276" s="102"/>
      <c r="IEQ276" s="102"/>
      <c r="IER276" s="102"/>
      <c r="IES276" s="102"/>
      <c r="IET276" s="102"/>
      <c r="IEU276" s="102"/>
      <c r="IEV276" s="102"/>
      <c r="IEW276" s="102"/>
      <c r="IEX276" s="102"/>
      <c r="IEY276" s="102"/>
      <c r="IEZ276" s="102"/>
      <c r="IFA276" s="102"/>
      <c r="IFB276" s="102"/>
      <c r="IFC276" s="102"/>
      <c r="IFD276" s="102"/>
      <c r="IFE276" s="102"/>
      <c r="IFF276" s="102"/>
      <c r="IFG276" s="102"/>
      <c r="IFH276" s="102"/>
      <c r="IFI276" s="102"/>
      <c r="IFJ276" s="102"/>
      <c r="IFK276" s="102"/>
      <c r="IFL276" s="102"/>
      <c r="IFM276" s="102"/>
      <c r="IFN276" s="102"/>
      <c r="IFO276" s="102"/>
      <c r="IFP276" s="102"/>
      <c r="IFQ276" s="102"/>
      <c r="IFR276" s="102"/>
      <c r="IFS276" s="102"/>
      <c r="IFT276" s="102"/>
      <c r="IFU276" s="102"/>
      <c r="IFV276" s="102"/>
      <c r="IFW276" s="102"/>
      <c r="IFX276" s="102"/>
      <c r="IFY276" s="102"/>
      <c r="IFZ276" s="102"/>
      <c r="IGA276" s="102"/>
      <c r="IGB276" s="102"/>
      <c r="IGC276" s="102"/>
      <c r="IGD276" s="102"/>
      <c r="IGE276" s="102"/>
      <c r="IGF276" s="102"/>
      <c r="IGG276" s="102"/>
      <c r="IGH276" s="102"/>
      <c r="IGI276" s="102"/>
      <c r="IGJ276" s="102"/>
      <c r="IGK276" s="102"/>
      <c r="IGL276" s="102"/>
      <c r="IGM276" s="102"/>
      <c r="IGN276" s="102"/>
      <c r="IGO276" s="102"/>
      <c r="IGP276" s="102"/>
      <c r="IGQ276" s="102"/>
      <c r="IGR276" s="102"/>
      <c r="IGS276" s="102"/>
      <c r="IGT276" s="102"/>
      <c r="IGU276" s="102"/>
      <c r="IGV276" s="102"/>
      <c r="IGW276" s="102"/>
      <c r="IGX276" s="102"/>
      <c r="IGY276" s="102"/>
      <c r="IGZ276" s="102"/>
      <c r="IHA276" s="102"/>
      <c r="IHB276" s="102"/>
      <c r="IHC276" s="102"/>
      <c r="IHD276" s="102"/>
      <c r="IHE276" s="102"/>
      <c r="IHF276" s="102"/>
      <c r="IHG276" s="102"/>
      <c r="IHH276" s="102"/>
      <c r="IHI276" s="102"/>
      <c r="IHJ276" s="102"/>
      <c r="IHK276" s="102"/>
      <c r="IHL276" s="102"/>
      <c r="IHM276" s="102"/>
      <c r="IHN276" s="102"/>
      <c r="IHO276" s="102"/>
      <c r="IHP276" s="102"/>
      <c r="IHQ276" s="102"/>
      <c r="IHR276" s="102"/>
      <c r="IHS276" s="102"/>
      <c r="IHT276" s="102"/>
      <c r="IHU276" s="102"/>
      <c r="IHV276" s="102"/>
      <c r="IHW276" s="102"/>
      <c r="IHX276" s="102"/>
      <c r="IHY276" s="102"/>
      <c r="IHZ276" s="102"/>
      <c r="IIA276" s="102"/>
      <c r="IIB276" s="102"/>
      <c r="IIC276" s="102"/>
      <c r="IID276" s="102"/>
      <c r="IIE276" s="102"/>
      <c r="IIF276" s="102"/>
      <c r="IIG276" s="102"/>
      <c r="IIH276" s="102"/>
      <c r="III276" s="102"/>
      <c r="IIJ276" s="102"/>
      <c r="IIK276" s="102"/>
      <c r="IIL276" s="102"/>
      <c r="IIM276" s="102"/>
      <c r="IIN276" s="102"/>
      <c r="IIO276" s="102"/>
      <c r="IIP276" s="102"/>
      <c r="IIQ276" s="102"/>
      <c r="IIR276" s="102"/>
      <c r="IIS276" s="102"/>
      <c r="IIT276" s="102"/>
      <c r="IIU276" s="102"/>
      <c r="IIV276" s="102"/>
      <c r="IIW276" s="102"/>
      <c r="IIX276" s="102"/>
      <c r="IIY276" s="102"/>
      <c r="IIZ276" s="102"/>
      <c r="IJA276" s="102"/>
      <c r="IJB276" s="102"/>
      <c r="IJC276" s="102"/>
      <c r="IJD276" s="102"/>
      <c r="IJE276" s="102"/>
      <c r="IJF276" s="102"/>
      <c r="IJG276" s="102"/>
      <c r="IJH276" s="102"/>
      <c r="IJI276" s="102"/>
      <c r="IJJ276" s="102"/>
      <c r="IJK276" s="102"/>
      <c r="IJL276" s="102"/>
      <c r="IJM276" s="102"/>
      <c r="IJN276" s="102"/>
      <c r="IJO276" s="102"/>
      <c r="IJP276" s="102"/>
      <c r="IJQ276" s="102"/>
      <c r="IJR276" s="102"/>
      <c r="IJS276" s="102"/>
      <c r="IJT276" s="102"/>
      <c r="IJU276" s="102"/>
      <c r="IJV276" s="102"/>
      <c r="IJW276" s="102"/>
      <c r="IJX276" s="102"/>
      <c r="IJY276" s="102"/>
      <c r="IJZ276" s="102"/>
      <c r="IKA276" s="102"/>
      <c r="IKB276" s="102"/>
      <c r="IKC276" s="102"/>
      <c r="IKD276" s="102"/>
      <c r="IKE276" s="102"/>
      <c r="IKF276" s="102"/>
      <c r="IKG276" s="102"/>
      <c r="IKH276" s="102"/>
      <c r="IKI276" s="102"/>
      <c r="IKJ276" s="102"/>
      <c r="IKK276" s="102"/>
      <c r="IKL276" s="102"/>
      <c r="IKM276" s="102"/>
      <c r="IKN276" s="102"/>
      <c r="IKO276" s="102"/>
      <c r="IKP276" s="102"/>
      <c r="IKQ276" s="102"/>
      <c r="IKR276" s="102"/>
      <c r="IKS276" s="102"/>
      <c r="IKT276" s="102"/>
      <c r="IKU276" s="102"/>
      <c r="IKV276" s="102"/>
      <c r="IKW276" s="102"/>
      <c r="IKX276" s="102"/>
      <c r="IKY276" s="102"/>
      <c r="IKZ276" s="102"/>
      <c r="ILA276" s="102"/>
      <c r="ILB276" s="102"/>
      <c r="ILC276" s="102"/>
      <c r="ILD276" s="102"/>
      <c r="ILE276" s="102"/>
      <c r="ILF276" s="102"/>
      <c r="ILG276" s="102"/>
      <c r="ILH276" s="102"/>
      <c r="ILI276" s="102"/>
      <c r="ILJ276" s="102"/>
      <c r="ILK276" s="102"/>
      <c r="ILL276" s="102"/>
      <c r="ILM276" s="102"/>
      <c r="ILN276" s="102"/>
      <c r="ILO276" s="102"/>
      <c r="ILP276" s="102"/>
      <c r="ILQ276" s="102"/>
      <c r="ILR276" s="102"/>
      <c r="ILS276" s="102"/>
      <c r="ILT276" s="102"/>
      <c r="ILU276" s="102"/>
      <c r="ILV276" s="102"/>
      <c r="ILW276" s="102"/>
      <c r="ILX276" s="102"/>
      <c r="ILY276" s="102"/>
      <c r="ILZ276" s="102"/>
      <c r="IMA276" s="102"/>
      <c r="IMB276" s="102"/>
      <c r="IMC276" s="102"/>
      <c r="IMD276" s="102"/>
      <c r="IME276" s="102"/>
      <c r="IMF276" s="102"/>
      <c r="IMG276" s="102"/>
      <c r="IMH276" s="102"/>
      <c r="IMI276" s="102"/>
      <c r="IMJ276" s="102"/>
      <c r="IMK276" s="102"/>
      <c r="IML276" s="102"/>
      <c r="IMM276" s="102"/>
      <c r="IMN276" s="102"/>
      <c r="IMO276" s="102"/>
      <c r="IMP276" s="102"/>
      <c r="IMQ276" s="102"/>
      <c r="IMR276" s="102"/>
      <c r="IMS276" s="102"/>
      <c r="IMT276" s="102"/>
      <c r="IMU276" s="102"/>
      <c r="IMV276" s="102"/>
      <c r="IMW276" s="102"/>
      <c r="IMX276" s="102"/>
      <c r="IMY276" s="102"/>
      <c r="IMZ276" s="102"/>
      <c r="INA276" s="102"/>
      <c r="INB276" s="102"/>
      <c r="INC276" s="102"/>
      <c r="IND276" s="102"/>
      <c r="INE276" s="102"/>
      <c r="INF276" s="102"/>
      <c r="ING276" s="102"/>
      <c r="INH276" s="102"/>
      <c r="INI276" s="102"/>
      <c r="INJ276" s="102"/>
      <c r="INK276" s="102"/>
      <c r="INL276" s="102"/>
      <c r="INM276" s="102"/>
      <c r="INN276" s="102"/>
      <c r="INO276" s="102"/>
      <c r="INP276" s="102"/>
      <c r="INQ276" s="102"/>
      <c r="INR276" s="102"/>
      <c r="INS276" s="102"/>
      <c r="INT276" s="102"/>
      <c r="INU276" s="102"/>
      <c r="INV276" s="102"/>
      <c r="INW276" s="102"/>
      <c r="INX276" s="102"/>
      <c r="INY276" s="102"/>
      <c r="INZ276" s="102"/>
      <c r="IOA276" s="102"/>
      <c r="IOB276" s="102"/>
      <c r="IOC276" s="102"/>
      <c r="IOD276" s="102"/>
      <c r="IOE276" s="102"/>
      <c r="IOF276" s="102"/>
      <c r="IOG276" s="102"/>
      <c r="IOH276" s="102"/>
      <c r="IOI276" s="102"/>
      <c r="IOJ276" s="102"/>
      <c r="IOK276" s="102"/>
      <c r="IOL276" s="102"/>
      <c r="IOM276" s="102"/>
      <c r="ION276" s="102"/>
      <c r="IOO276" s="102"/>
      <c r="IOP276" s="102"/>
      <c r="IOQ276" s="102"/>
      <c r="IOR276" s="102"/>
      <c r="IOS276" s="102"/>
      <c r="IOT276" s="102"/>
      <c r="IOU276" s="102"/>
      <c r="IOV276" s="102"/>
      <c r="IOW276" s="102"/>
      <c r="IOX276" s="102"/>
      <c r="IOY276" s="102"/>
      <c r="IOZ276" s="102"/>
      <c r="IPA276" s="102"/>
      <c r="IPB276" s="102"/>
      <c r="IPC276" s="102"/>
      <c r="IPD276" s="102"/>
      <c r="IPE276" s="102"/>
      <c r="IPF276" s="102"/>
      <c r="IPG276" s="102"/>
      <c r="IPH276" s="102"/>
      <c r="IPI276" s="102"/>
      <c r="IPJ276" s="102"/>
      <c r="IPK276" s="102"/>
      <c r="IPL276" s="102"/>
      <c r="IPM276" s="102"/>
      <c r="IPN276" s="102"/>
      <c r="IPO276" s="102"/>
      <c r="IPP276" s="102"/>
      <c r="IPQ276" s="102"/>
      <c r="IPR276" s="102"/>
      <c r="IPS276" s="102"/>
      <c r="IPT276" s="102"/>
      <c r="IPU276" s="102"/>
      <c r="IPV276" s="102"/>
      <c r="IPW276" s="102"/>
      <c r="IPX276" s="102"/>
      <c r="IPY276" s="102"/>
      <c r="IPZ276" s="102"/>
      <c r="IQA276" s="102"/>
      <c r="IQB276" s="102"/>
      <c r="IQC276" s="102"/>
      <c r="IQD276" s="102"/>
      <c r="IQE276" s="102"/>
      <c r="IQF276" s="102"/>
      <c r="IQG276" s="102"/>
      <c r="IQH276" s="102"/>
      <c r="IQI276" s="102"/>
      <c r="IQJ276" s="102"/>
      <c r="IQK276" s="102"/>
      <c r="IQL276" s="102"/>
      <c r="IQM276" s="102"/>
      <c r="IQN276" s="102"/>
      <c r="IQO276" s="102"/>
      <c r="IQP276" s="102"/>
      <c r="IQQ276" s="102"/>
      <c r="IQR276" s="102"/>
      <c r="IQS276" s="102"/>
      <c r="IQT276" s="102"/>
      <c r="IQU276" s="102"/>
      <c r="IQV276" s="102"/>
      <c r="IQW276" s="102"/>
      <c r="IQX276" s="102"/>
      <c r="IQY276" s="102"/>
      <c r="IQZ276" s="102"/>
      <c r="IRA276" s="102"/>
      <c r="IRB276" s="102"/>
      <c r="IRC276" s="102"/>
      <c r="IRD276" s="102"/>
      <c r="IRE276" s="102"/>
      <c r="IRF276" s="102"/>
      <c r="IRG276" s="102"/>
      <c r="IRH276" s="102"/>
      <c r="IRI276" s="102"/>
      <c r="IRJ276" s="102"/>
      <c r="IRK276" s="102"/>
      <c r="IRL276" s="102"/>
      <c r="IRM276" s="102"/>
      <c r="IRN276" s="102"/>
      <c r="IRO276" s="102"/>
      <c r="IRP276" s="102"/>
      <c r="IRQ276" s="102"/>
      <c r="IRR276" s="102"/>
      <c r="IRS276" s="102"/>
      <c r="IRT276" s="102"/>
      <c r="IRU276" s="102"/>
      <c r="IRV276" s="102"/>
      <c r="IRW276" s="102"/>
      <c r="IRX276" s="102"/>
      <c r="IRY276" s="102"/>
      <c r="IRZ276" s="102"/>
      <c r="ISA276" s="102"/>
      <c r="ISB276" s="102"/>
      <c r="ISC276" s="102"/>
      <c r="ISD276" s="102"/>
      <c r="ISE276" s="102"/>
      <c r="ISF276" s="102"/>
      <c r="ISG276" s="102"/>
      <c r="ISH276" s="102"/>
      <c r="ISI276" s="102"/>
      <c r="ISJ276" s="102"/>
      <c r="ISK276" s="102"/>
      <c r="ISL276" s="102"/>
      <c r="ISM276" s="102"/>
      <c r="ISN276" s="102"/>
      <c r="ISO276" s="102"/>
      <c r="ISP276" s="102"/>
      <c r="ISQ276" s="102"/>
      <c r="ISR276" s="102"/>
      <c r="ISS276" s="102"/>
      <c r="IST276" s="102"/>
      <c r="ISU276" s="102"/>
      <c r="ISV276" s="102"/>
      <c r="ISW276" s="102"/>
      <c r="ISX276" s="102"/>
      <c r="ISY276" s="102"/>
      <c r="ISZ276" s="102"/>
      <c r="ITA276" s="102"/>
      <c r="ITB276" s="102"/>
      <c r="ITC276" s="102"/>
      <c r="ITD276" s="102"/>
      <c r="ITE276" s="102"/>
      <c r="ITF276" s="102"/>
      <c r="ITG276" s="102"/>
      <c r="ITH276" s="102"/>
      <c r="ITI276" s="102"/>
      <c r="ITJ276" s="102"/>
      <c r="ITK276" s="102"/>
      <c r="ITL276" s="102"/>
      <c r="ITM276" s="102"/>
      <c r="ITN276" s="102"/>
      <c r="ITO276" s="102"/>
      <c r="ITP276" s="102"/>
      <c r="ITQ276" s="102"/>
      <c r="ITR276" s="102"/>
      <c r="ITS276" s="102"/>
      <c r="ITT276" s="102"/>
      <c r="ITU276" s="102"/>
      <c r="ITV276" s="102"/>
      <c r="ITW276" s="102"/>
      <c r="ITX276" s="102"/>
      <c r="ITY276" s="102"/>
      <c r="ITZ276" s="102"/>
      <c r="IUA276" s="102"/>
      <c r="IUB276" s="102"/>
      <c r="IUC276" s="102"/>
      <c r="IUD276" s="102"/>
      <c r="IUE276" s="102"/>
      <c r="IUF276" s="102"/>
      <c r="IUG276" s="102"/>
      <c r="IUH276" s="102"/>
      <c r="IUI276" s="102"/>
      <c r="IUJ276" s="102"/>
      <c r="IUK276" s="102"/>
      <c r="IUL276" s="102"/>
      <c r="IUM276" s="102"/>
      <c r="IUN276" s="102"/>
      <c r="IUO276" s="102"/>
      <c r="IUP276" s="102"/>
      <c r="IUQ276" s="102"/>
      <c r="IUR276" s="102"/>
      <c r="IUS276" s="102"/>
      <c r="IUT276" s="102"/>
      <c r="IUU276" s="102"/>
      <c r="IUV276" s="102"/>
      <c r="IUW276" s="102"/>
      <c r="IUX276" s="102"/>
      <c r="IUY276" s="102"/>
      <c r="IUZ276" s="102"/>
      <c r="IVA276" s="102"/>
      <c r="IVB276" s="102"/>
      <c r="IVC276" s="102"/>
      <c r="IVD276" s="102"/>
      <c r="IVE276" s="102"/>
      <c r="IVF276" s="102"/>
      <c r="IVG276" s="102"/>
      <c r="IVH276" s="102"/>
      <c r="IVI276" s="102"/>
      <c r="IVJ276" s="102"/>
      <c r="IVK276" s="102"/>
      <c r="IVL276" s="102"/>
      <c r="IVM276" s="102"/>
      <c r="IVN276" s="102"/>
      <c r="IVO276" s="102"/>
      <c r="IVP276" s="102"/>
      <c r="IVQ276" s="102"/>
      <c r="IVR276" s="102"/>
      <c r="IVS276" s="102"/>
      <c r="IVT276" s="102"/>
      <c r="IVU276" s="102"/>
      <c r="IVV276" s="102"/>
      <c r="IVW276" s="102"/>
      <c r="IVX276" s="102"/>
      <c r="IVY276" s="102"/>
      <c r="IVZ276" s="102"/>
      <c r="IWA276" s="102"/>
      <c r="IWB276" s="102"/>
      <c r="IWC276" s="102"/>
      <c r="IWD276" s="102"/>
      <c r="IWE276" s="102"/>
      <c r="IWF276" s="102"/>
      <c r="IWG276" s="102"/>
      <c r="IWH276" s="102"/>
      <c r="IWI276" s="102"/>
      <c r="IWJ276" s="102"/>
      <c r="IWK276" s="102"/>
      <c r="IWL276" s="102"/>
      <c r="IWM276" s="102"/>
      <c r="IWN276" s="102"/>
      <c r="IWO276" s="102"/>
      <c r="IWP276" s="102"/>
      <c r="IWQ276" s="102"/>
      <c r="IWR276" s="102"/>
      <c r="IWS276" s="102"/>
      <c r="IWT276" s="102"/>
      <c r="IWU276" s="102"/>
      <c r="IWV276" s="102"/>
      <c r="IWW276" s="102"/>
      <c r="IWX276" s="102"/>
      <c r="IWY276" s="102"/>
      <c r="IWZ276" s="102"/>
      <c r="IXA276" s="102"/>
      <c r="IXB276" s="102"/>
      <c r="IXC276" s="102"/>
      <c r="IXD276" s="102"/>
      <c r="IXE276" s="102"/>
      <c r="IXF276" s="102"/>
      <c r="IXG276" s="102"/>
      <c r="IXH276" s="102"/>
      <c r="IXI276" s="102"/>
      <c r="IXJ276" s="102"/>
      <c r="IXK276" s="102"/>
      <c r="IXL276" s="102"/>
      <c r="IXM276" s="102"/>
      <c r="IXN276" s="102"/>
      <c r="IXO276" s="102"/>
      <c r="IXP276" s="102"/>
      <c r="IXQ276" s="102"/>
      <c r="IXR276" s="102"/>
      <c r="IXS276" s="102"/>
      <c r="IXT276" s="102"/>
      <c r="IXU276" s="102"/>
      <c r="IXV276" s="102"/>
      <c r="IXW276" s="102"/>
      <c r="IXX276" s="102"/>
      <c r="IXY276" s="102"/>
      <c r="IXZ276" s="102"/>
      <c r="IYA276" s="102"/>
      <c r="IYB276" s="102"/>
      <c r="IYC276" s="102"/>
      <c r="IYD276" s="102"/>
      <c r="IYE276" s="102"/>
      <c r="IYF276" s="102"/>
      <c r="IYG276" s="102"/>
      <c r="IYH276" s="102"/>
      <c r="IYI276" s="102"/>
      <c r="IYJ276" s="102"/>
      <c r="IYK276" s="102"/>
      <c r="IYL276" s="102"/>
      <c r="IYM276" s="102"/>
      <c r="IYN276" s="102"/>
      <c r="IYO276" s="102"/>
      <c r="IYP276" s="102"/>
      <c r="IYQ276" s="102"/>
      <c r="IYR276" s="102"/>
      <c r="IYS276" s="102"/>
      <c r="IYT276" s="102"/>
      <c r="IYU276" s="102"/>
      <c r="IYV276" s="102"/>
      <c r="IYW276" s="102"/>
      <c r="IYX276" s="102"/>
      <c r="IYY276" s="102"/>
      <c r="IYZ276" s="102"/>
      <c r="IZA276" s="102"/>
      <c r="IZB276" s="102"/>
      <c r="IZC276" s="102"/>
      <c r="IZD276" s="102"/>
      <c r="IZE276" s="102"/>
      <c r="IZF276" s="102"/>
      <c r="IZG276" s="102"/>
      <c r="IZH276" s="102"/>
      <c r="IZI276" s="102"/>
      <c r="IZJ276" s="102"/>
      <c r="IZK276" s="102"/>
      <c r="IZL276" s="102"/>
      <c r="IZM276" s="102"/>
      <c r="IZN276" s="102"/>
      <c r="IZO276" s="102"/>
      <c r="IZP276" s="102"/>
      <c r="IZQ276" s="102"/>
      <c r="IZR276" s="102"/>
      <c r="IZS276" s="102"/>
      <c r="IZT276" s="102"/>
      <c r="IZU276" s="102"/>
      <c r="IZV276" s="102"/>
      <c r="IZW276" s="102"/>
      <c r="IZX276" s="102"/>
      <c r="IZY276" s="102"/>
      <c r="IZZ276" s="102"/>
      <c r="JAA276" s="102"/>
      <c r="JAB276" s="102"/>
      <c r="JAC276" s="102"/>
      <c r="JAD276" s="102"/>
      <c r="JAE276" s="102"/>
      <c r="JAF276" s="102"/>
      <c r="JAG276" s="102"/>
      <c r="JAH276" s="102"/>
      <c r="JAI276" s="102"/>
      <c r="JAJ276" s="102"/>
      <c r="JAK276" s="102"/>
      <c r="JAL276" s="102"/>
      <c r="JAM276" s="102"/>
      <c r="JAN276" s="102"/>
      <c r="JAO276" s="102"/>
      <c r="JAP276" s="102"/>
      <c r="JAQ276" s="102"/>
      <c r="JAR276" s="102"/>
      <c r="JAS276" s="102"/>
      <c r="JAT276" s="102"/>
      <c r="JAU276" s="102"/>
      <c r="JAV276" s="102"/>
      <c r="JAW276" s="102"/>
      <c r="JAX276" s="102"/>
      <c r="JAY276" s="102"/>
      <c r="JAZ276" s="102"/>
      <c r="JBA276" s="102"/>
      <c r="JBB276" s="102"/>
      <c r="JBC276" s="102"/>
      <c r="JBD276" s="102"/>
      <c r="JBE276" s="102"/>
      <c r="JBF276" s="102"/>
      <c r="JBG276" s="102"/>
      <c r="JBH276" s="102"/>
      <c r="JBI276" s="102"/>
      <c r="JBJ276" s="102"/>
      <c r="JBK276" s="102"/>
      <c r="JBL276" s="102"/>
      <c r="JBM276" s="102"/>
      <c r="JBN276" s="102"/>
      <c r="JBO276" s="102"/>
      <c r="JBP276" s="102"/>
      <c r="JBQ276" s="102"/>
      <c r="JBR276" s="102"/>
      <c r="JBS276" s="102"/>
      <c r="JBT276" s="102"/>
      <c r="JBU276" s="102"/>
      <c r="JBV276" s="102"/>
      <c r="JBW276" s="102"/>
      <c r="JBX276" s="102"/>
      <c r="JBY276" s="102"/>
      <c r="JBZ276" s="102"/>
      <c r="JCA276" s="102"/>
      <c r="JCB276" s="102"/>
      <c r="JCC276" s="102"/>
      <c r="JCD276" s="102"/>
      <c r="JCE276" s="102"/>
      <c r="JCF276" s="102"/>
      <c r="JCG276" s="102"/>
      <c r="JCH276" s="102"/>
      <c r="JCI276" s="102"/>
      <c r="JCJ276" s="102"/>
      <c r="JCK276" s="102"/>
      <c r="JCL276" s="102"/>
      <c r="JCM276" s="102"/>
      <c r="JCN276" s="102"/>
      <c r="JCO276" s="102"/>
      <c r="JCP276" s="102"/>
      <c r="JCQ276" s="102"/>
      <c r="JCR276" s="102"/>
      <c r="JCS276" s="102"/>
      <c r="JCT276" s="102"/>
      <c r="JCU276" s="102"/>
      <c r="JCV276" s="102"/>
      <c r="JCW276" s="102"/>
      <c r="JCX276" s="102"/>
      <c r="JCY276" s="102"/>
      <c r="JCZ276" s="102"/>
      <c r="JDA276" s="102"/>
      <c r="JDB276" s="102"/>
      <c r="JDC276" s="102"/>
      <c r="JDD276" s="102"/>
      <c r="JDE276" s="102"/>
      <c r="JDF276" s="102"/>
      <c r="JDG276" s="102"/>
      <c r="JDH276" s="102"/>
      <c r="JDI276" s="102"/>
      <c r="JDJ276" s="102"/>
      <c r="JDK276" s="102"/>
      <c r="JDL276" s="102"/>
      <c r="JDM276" s="102"/>
      <c r="JDN276" s="102"/>
      <c r="JDO276" s="102"/>
      <c r="JDP276" s="102"/>
      <c r="JDQ276" s="102"/>
      <c r="JDR276" s="102"/>
      <c r="JDS276" s="102"/>
      <c r="JDT276" s="102"/>
      <c r="JDU276" s="102"/>
      <c r="JDV276" s="102"/>
      <c r="JDW276" s="102"/>
      <c r="JDX276" s="102"/>
      <c r="JDY276" s="102"/>
      <c r="JDZ276" s="102"/>
      <c r="JEA276" s="102"/>
      <c r="JEB276" s="102"/>
      <c r="JEC276" s="102"/>
      <c r="JED276" s="102"/>
      <c r="JEE276" s="102"/>
      <c r="JEF276" s="102"/>
      <c r="JEG276" s="102"/>
      <c r="JEH276" s="102"/>
      <c r="JEI276" s="102"/>
      <c r="JEJ276" s="102"/>
      <c r="JEK276" s="102"/>
      <c r="JEL276" s="102"/>
      <c r="JEM276" s="102"/>
      <c r="JEN276" s="102"/>
      <c r="JEO276" s="102"/>
      <c r="JEP276" s="102"/>
      <c r="JEQ276" s="102"/>
      <c r="JER276" s="102"/>
      <c r="JES276" s="102"/>
      <c r="JET276" s="102"/>
      <c r="JEU276" s="102"/>
      <c r="JEV276" s="102"/>
      <c r="JEW276" s="102"/>
      <c r="JEX276" s="102"/>
      <c r="JEY276" s="102"/>
      <c r="JEZ276" s="102"/>
      <c r="JFA276" s="102"/>
      <c r="JFB276" s="102"/>
      <c r="JFC276" s="102"/>
      <c r="JFD276" s="102"/>
      <c r="JFE276" s="102"/>
      <c r="JFF276" s="102"/>
      <c r="JFG276" s="102"/>
      <c r="JFH276" s="102"/>
      <c r="JFI276" s="102"/>
      <c r="JFJ276" s="102"/>
      <c r="JFK276" s="102"/>
      <c r="JFL276" s="102"/>
      <c r="JFM276" s="102"/>
      <c r="JFN276" s="102"/>
      <c r="JFO276" s="102"/>
      <c r="JFP276" s="102"/>
      <c r="JFQ276" s="102"/>
      <c r="JFR276" s="102"/>
      <c r="JFS276" s="102"/>
      <c r="JFT276" s="102"/>
      <c r="JFU276" s="102"/>
      <c r="JFV276" s="102"/>
      <c r="JFW276" s="102"/>
      <c r="JFX276" s="102"/>
      <c r="JFY276" s="102"/>
      <c r="JFZ276" s="102"/>
      <c r="JGA276" s="102"/>
      <c r="JGB276" s="102"/>
      <c r="JGC276" s="102"/>
      <c r="JGD276" s="102"/>
      <c r="JGE276" s="102"/>
      <c r="JGF276" s="102"/>
      <c r="JGG276" s="102"/>
      <c r="JGH276" s="102"/>
      <c r="JGI276" s="102"/>
      <c r="JGJ276" s="102"/>
      <c r="JGK276" s="102"/>
      <c r="JGL276" s="102"/>
      <c r="JGM276" s="102"/>
      <c r="JGN276" s="102"/>
      <c r="JGO276" s="102"/>
      <c r="JGP276" s="102"/>
      <c r="JGQ276" s="102"/>
      <c r="JGR276" s="102"/>
      <c r="JGS276" s="102"/>
      <c r="JGT276" s="102"/>
      <c r="JGU276" s="102"/>
      <c r="JGV276" s="102"/>
      <c r="JGW276" s="102"/>
      <c r="JGX276" s="102"/>
      <c r="JGY276" s="102"/>
      <c r="JGZ276" s="102"/>
      <c r="JHA276" s="102"/>
      <c r="JHB276" s="102"/>
      <c r="JHC276" s="102"/>
      <c r="JHD276" s="102"/>
      <c r="JHE276" s="102"/>
      <c r="JHF276" s="102"/>
      <c r="JHG276" s="102"/>
      <c r="JHH276" s="102"/>
      <c r="JHI276" s="102"/>
      <c r="JHJ276" s="102"/>
      <c r="JHK276" s="102"/>
      <c r="JHL276" s="102"/>
      <c r="JHM276" s="102"/>
      <c r="JHN276" s="102"/>
      <c r="JHO276" s="102"/>
      <c r="JHP276" s="102"/>
      <c r="JHQ276" s="102"/>
      <c r="JHR276" s="102"/>
      <c r="JHS276" s="102"/>
      <c r="JHT276" s="102"/>
      <c r="JHU276" s="102"/>
      <c r="JHV276" s="102"/>
      <c r="JHW276" s="102"/>
      <c r="JHX276" s="102"/>
      <c r="JHY276" s="102"/>
      <c r="JHZ276" s="102"/>
      <c r="JIA276" s="102"/>
      <c r="JIB276" s="102"/>
      <c r="JIC276" s="102"/>
      <c r="JID276" s="102"/>
      <c r="JIE276" s="102"/>
      <c r="JIF276" s="102"/>
      <c r="JIG276" s="102"/>
      <c r="JIH276" s="102"/>
      <c r="JII276" s="102"/>
      <c r="JIJ276" s="102"/>
      <c r="JIK276" s="102"/>
      <c r="JIL276" s="102"/>
      <c r="JIM276" s="102"/>
      <c r="JIN276" s="102"/>
      <c r="JIO276" s="102"/>
      <c r="JIP276" s="102"/>
      <c r="JIQ276" s="102"/>
      <c r="JIR276" s="102"/>
      <c r="JIS276" s="102"/>
      <c r="JIT276" s="102"/>
      <c r="JIU276" s="102"/>
      <c r="JIV276" s="102"/>
      <c r="JIW276" s="102"/>
      <c r="JIX276" s="102"/>
      <c r="JIY276" s="102"/>
      <c r="JIZ276" s="102"/>
      <c r="JJA276" s="102"/>
      <c r="JJB276" s="102"/>
      <c r="JJC276" s="102"/>
      <c r="JJD276" s="102"/>
      <c r="JJE276" s="102"/>
      <c r="JJF276" s="102"/>
      <c r="JJG276" s="102"/>
      <c r="JJH276" s="102"/>
      <c r="JJI276" s="102"/>
      <c r="JJJ276" s="102"/>
      <c r="JJK276" s="102"/>
      <c r="JJL276" s="102"/>
      <c r="JJM276" s="102"/>
      <c r="JJN276" s="102"/>
      <c r="JJO276" s="102"/>
      <c r="JJP276" s="102"/>
      <c r="JJQ276" s="102"/>
      <c r="JJR276" s="102"/>
      <c r="JJS276" s="102"/>
      <c r="JJT276" s="102"/>
      <c r="JJU276" s="102"/>
      <c r="JJV276" s="102"/>
      <c r="JJW276" s="102"/>
      <c r="JJX276" s="102"/>
      <c r="JJY276" s="102"/>
      <c r="JJZ276" s="102"/>
      <c r="JKA276" s="102"/>
      <c r="JKB276" s="102"/>
      <c r="JKC276" s="102"/>
      <c r="JKD276" s="102"/>
      <c r="JKE276" s="102"/>
      <c r="JKF276" s="102"/>
      <c r="JKG276" s="102"/>
      <c r="JKH276" s="102"/>
      <c r="JKI276" s="102"/>
      <c r="JKJ276" s="102"/>
      <c r="JKK276" s="102"/>
      <c r="JKL276" s="102"/>
      <c r="JKM276" s="102"/>
      <c r="JKN276" s="102"/>
      <c r="JKO276" s="102"/>
      <c r="JKP276" s="102"/>
      <c r="JKQ276" s="102"/>
      <c r="JKR276" s="102"/>
      <c r="JKS276" s="102"/>
      <c r="JKT276" s="102"/>
      <c r="JKU276" s="102"/>
      <c r="JKV276" s="102"/>
      <c r="JKW276" s="102"/>
      <c r="JKX276" s="102"/>
      <c r="JKY276" s="102"/>
      <c r="JKZ276" s="102"/>
      <c r="JLA276" s="102"/>
      <c r="JLB276" s="102"/>
      <c r="JLC276" s="102"/>
      <c r="JLD276" s="102"/>
      <c r="JLE276" s="102"/>
      <c r="JLF276" s="102"/>
      <c r="JLG276" s="102"/>
      <c r="JLH276" s="102"/>
      <c r="JLI276" s="102"/>
      <c r="JLJ276" s="102"/>
      <c r="JLK276" s="102"/>
      <c r="JLL276" s="102"/>
      <c r="JLM276" s="102"/>
      <c r="JLN276" s="102"/>
      <c r="JLO276" s="102"/>
      <c r="JLP276" s="102"/>
      <c r="JLQ276" s="102"/>
      <c r="JLR276" s="102"/>
      <c r="JLS276" s="102"/>
      <c r="JLT276" s="102"/>
      <c r="JLU276" s="102"/>
      <c r="JLV276" s="102"/>
      <c r="JLW276" s="102"/>
      <c r="JLX276" s="102"/>
      <c r="JLY276" s="102"/>
      <c r="JLZ276" s="102"/>
      <c r="JMA276" s="102"/>
      <c r="JMB276" s="102"/>
      <c r="JMC276" s="102"/>
      <c r="JMD276" s="102"/>
      <c r="JME276" s="102"/>
      <c r="JMF276" s="102"/>
      <c r="JMG276" s="102"/>
      <c r="JMH276" s="102"/>
      <c r="JMI276" s="102"/>
      <c r="JMJ276" s="102"/>
      <c r="JMK276" s="102"/>
      <c r="JML276" s="102"/>
      <c r="JMM276" s="102"/>
      <c r="JMN276" s="102"/>
      <c r="JMO276" s="102"/>
      <c r="JMP276" s="102"/>
      <c r="JMQ276" s="102"/>
      <c r="JMR276" s="102"/>
      <c r="JMS276" s="102"/>
      <c r="JMT276" s="102"/>
      <c r="JMU276" s="102"/>
      <c r="JMV276" s="102"/>
      <c r="JMW276" s="102"/>
      <c r="JMX276" s="102"/>
      <c r="JMY276" s="102"/>
      <c r="JMZ276" s="102"/>
      <c r="JNA276" s="102"/>
      <c r="JNB276" s="102"/>
      <c r="JNC276" s="102"/>
      <c r="JND276" s="102"/>
      <c r="JNE276" s="102"/>
      <c r="JNF276" s="102"/>
      <c r="JNG276" s="102"/>
      <c r="JNH276" s="102"/>
      <c r="JNI276" s="102"/>
      <c r="JNJ276" s="102"/>
      <c r="JNK276" s="102"/>
      <c r="JNL276" s="102"/>
      <c r="JNM276" s="102"/>
      <c r="JNN276" s="102"/>
      <c r="JNO276" s="102"/>
      <c r="JNP276" s="102"/>
      <c r="JNQ276" s="102"/>
      <c r="JNR276" s="102"/>
      <c r="JNS276" s="102"/>
      <c r="JNT276" s="102"/>
      <c r="JNU276" s="102"/>
      <c r="JNV276" s="102"/>
      <c r="JNW276" s="102"/>
      <c r="JNX276" s="102"/>
      <c r="JNY276" s="102"/>
      <c r="JNZ276" s="102"/>
      <c r="JOA276" s="102"/>
      <c r="JOB276" s="102"/>
      <c r="JOC276" s="102"/>
      <c r="JOD276" s="102"/>
      <c r="JOE276" s="102"/>
      <c r="JOF276" s="102"/>
      <c r="JOG276" s="102"/>
      <c r="JOH276" s="102"/>
      <c r="JOI276" s="102"/>
      <c r="JOJ276" s="102"/>
      <c r="JOK276" s="102"/>
      <c r="JOL276" s="102"/>
      <c r="JOM276" s="102"/>
      <c r="JON276" s="102"/>
      <c r="JOO276" s="102"/>
      <c r="JOP276" s="102"/>
      <c r="JOQ276" s="102"/>
      <c r="JOR276" s="102"/>
      <c r="JOS276" s="102"/>
      <c r="JOT276" s="102"/>
      <c r="JOU276" s="102"/>
      <c r="JOV276" s="102"/>
      <c r="JOW276" s="102"/>
      <c r="JOX276" s="102"/>
      <c r="JOY276" s="102"/>
      <c r="JOZ276" s="102"/>
      <c r="JPA276" s="102"/>
      <c r="JPB276" s="102"/>
      <c r="JPC276" s="102"/>
      <c r="JPD276" s="102"/>
      <c r="JPE276" s="102"/>
      <c r="JPF276" s="102"/>
      <c r="JPG276" s="102"/>
      <c r="JPH276" s="102"/>
      <c r="JPI276" s="102"/>
      <c r="JPJ276" s="102"/>
      <c r="JPK276" s="102"/>
      <c r="JPL276" s="102"/>
      <c r="JPM276" s="102"/>
      <c r="JPN276" s="102"/>
      <c r="JPO276" s="102"/>
      <c r="JPP276" s="102"/>
      <c r="JPQ276" s="102"/>
      <c r="JPR276" s="102"/>
      <c r="JPS276" s="102"/>
      <c r="JPT276" s="102"/>
      <c r="JPU276" s="102"/>
      <c r="JPV276" s="102"/>
      <c r="JPW276" s="102"/>
      <c r="JPX276" s="102"/>
      <c r="JPY276" s="102"/>
      <c r="JPZ276" s="102"/>
      <c r="JQA276" s="102"/>
      <c r="JQB276" s="102"/>
      <c r="JQC276" s="102"/>
      <c r="JQD276" s="102"/>
      <c r="JQE276" s="102"/>
      <c r="JQF276" s="102"/>
      <c r="JQG276" s="102"/>
      <c r="JQH276" s="102"/>
      <c r="JQI276" s="102"/>
      <c r="JQJ276" s="102"/>
      <c r="JQK276" s="102"/>
      <c r="JQL276" s="102"/>
      <c r="JQM276" s="102"/>
      <c r="JQN276" s="102"/>
      <c r="JQO276" s="102"/>
      <c r="JQP276" s="102"/>
      <c r="JQQ276" s="102"/>
      <c r="JQR276" s="102"/>
      <c r="JQS276" s="102"/>
      <c r="JQT276" s="102"/>
      <c r="JQU276" s="102"/>
      <c r="JQV276" s="102"/>
      <c r="JQW276" s="102"/>
      <c r="JQX276" s="102"/>
      <c r="JQY276" s="102"/>
      <c r="JQZ276" s="102"/>
      <c r="JRA276" s="102"/>
      <c r="JRB276" s="102"/>
      <c r="JRC276" s="102"/>
      <c r="JRD276" s="102"/>
      <c r="JRE276" s="102"/>
      <c r="JRF276" s="102"/>
      <c r="JRG276" s="102"/>
      <c r="JRH276" s="102"/>
      <c r="JRI276" s="102"/>
      <c r="JRJ276" s="102"/>
      <c r="JRK276" s="102"/>
      <c r="JRL276" s="102"/>
      <c r="JRM276" s="102"/>
      <c r="JRN276" s="102"/>
      <c r="JRO276" s="102"/>
      <c r="JRP276" s="102"/>
      <c r="JRQ276" s="102"/>
      <c r="JRR276" s="102"/>
      <c r="JRS276" s="102"/>
      <c r="JRT276" s="102"/>
      <c r="JRU276" s="102"/>
      <c r="JRV276" s="102"/>
      <c r="JRW276" s="102"/>
      <c r="JRX276" s="102"/>
      <c r="JRY276" s="102"/>
      <c r="JRZ276" s="102"/>
      <c r="JSA276" s="102"/>
      <c r="JSB276" s="102"/>
      <c r="JSC276" s="102"/>
      <c r="JSD276" s="102"/>
      <c r="JSE276" s="102"/>
      <c r="JSF276" s="102"/>
      <c r="JSG276" s="102"/>
      <c r="JSH276" s="102"/>
      <c r="JSI276" s="102"/>
      <c r="JSJ276" s="102"/>
      <c r="JSK276" s="102"/>
      <c r="JSL276" s="102"/>
      <c r="JSM276" s="102"/>
      <c r="JSN276" s="102"/>
      <c r="JSO276" s="102"/>
      <c r="JSP276" s="102"/>
      <c r="JSQ276" s="102"/>
      <c r="JSR276" s="102"/>
      <c r="JSS276" s="102"/>
      <c r="JST276" s="102"/>
      <c r="JSU276" s="102"/>
      <c r="JSV276" s="102"/>
      <c r="JSW276" s="102"/>
      <c r="JSX276" s="102"/>
      <c r="JSY276" s="102"/>
      <c r="JSZ276" s="102"/>
      <c r="JTA276" s="102"/>
      <c r="JTB276" s="102"/>
      <c r="JTC276" s="102"/>
      <c r="JTD276" s="102"/>
      <c r="JTE276" s="102"/>
      <c r="JTF276" s="102"/>
      <c r="JTG276" s="102"/>
      <c r="JTH276" s="102"/>
      <c r="JTI276" s="102"/>
      <c r="JTJ276" s="102"/>
      <c r="JTK276" s="102"/>
      <c r="JTL276" s="102"/>
      <c r="JTM276" s="102"/>
      <c r="JTN276" s="102"/>
      <c r="JTO276" s="102"/>
      <c r="JTP276" s="102"/>
      <c r="JTQ276" s="102"/>
      <c r="JTR276" s="102"/>
      <c r="JTS276" s="102"/>
      <c r="JTT276" s="102"/>
      <c r="JTU276" s="102"/>
      <c r="JTV276" s="102"/>
      <c r="JTW276" s="102"/>
      <c r="JTX276" s="102"/>
      <c r="JTY276" s="102"/>
      <c r="JTZ276" s="102"/>
      <c r="JUA276" s="102"/>
      <c r="JUB276" s="102"/>
      <c r="JUC276" s="102"/>
      <c r="JUD276" s="102"/>
      <c r="JUE276" s="102"/>
      <c r="JUF276" s="102"/>
      <c r="JUG276" s="102"/>
      <c r="JUH276" s="102"/>
      <c r="JUI276" s="102"/>
      <c r="JUJ276" s="102"/>
      <c r="JUK276" s="102"/>
      <c r="JUL276" s="102"/>
      <c r="JUM276" s="102"/>
      <c r="JUN276" s="102"/>
      <c r="JUO276" s="102"/>
      <c r="JUP276" s="102"/>
      <c r="JUQ276" s="102"/>
      <c r="JUR276" s="102"/>
      <c r="JUS276" s="102"/>
      <c r="JUT276" s="102"/>
      <c r="JUU276" s="102"/>
      <c r="JUV276" s="102"/>
      <c r="JUW276" s="102"/>
      <c r="JUX276" s="102"/>
      <c r="JUY276" s="102"/>
      <c r="JUZ276" s="102"/>
      <c r="JVA276" s="102"/>
      <c r="JVB276" s="102"/>
      <c r="JVC276" s="102"/>
      <c r="JVD276" s="102"/>
      <c r="JVE276" s="102"/>
      <c r="JVF276" s="102"/>
      <c r="JVG276" s="102"/>
      <c r="JVH276" s="102"/>
      <c r="JVI276" s="102"/>
      <c r="JVJ276" s="102"/>
      <c r="JVK276" s="102"/>
      <c r="JVL276" s="102"/>
      <c r="JVM276" s="102"/>
      <c r="JVN276" s="102"/>
      <c r="JVO276" s="102"/>
      <c r="JVP276" s="102"/>
      <c r="JVQ276" s="102"/>
      <c r="JVR276" s="102"/>
      <c r="JVS276" s="102"/>
      <c r="JVT276" s="102"/>
      <c r="JVU276" s="102"/>
      <c r="JVV276" s="102"/>
      <c r="JVW276" s="102"/>
      <c r="JVX276" s="102"/>
      <c r="JVY276" s="102"/>
      <c r="JVZ276" s="102"/>
      <c r="JWA276" s="102"/>
      <c r="JWB276" s="102"/>
      <c r="JWC276" s="102"/>
      <c r="JWD276" s="102"/>
      <c r="JWE276" s="102"/>
      <c r="JWF276" s="102"/>
      <c r="JWG276" s="102"/>
      <c r="JWH276" s="102"/>
      <c r="JWI276" s="102"/>
      <c r="JWJ276" s="102"/>
      <c r="JWK276" s="102"/>
      <c r="JWL276" s="102"/>
      <c r="JWM276" s="102"/>
      <c r="JWN276" s="102"/>
      <c r="JWO276" s="102"/>
      <c r="JWP276" s="102"/>
      <c r="JWQ276" s="102"/>
      <c r="JWR276" s="102"/>
      <c r="JWS276" s="102"/>
      <c r="JWT276" s="102"/>
      <c r="JWU276" s="102"/>
      <c r="JWV276" s="102"/>
      <c r="JWW276" s="102"/>
      <c r="JWX276" s="102"/>
      <c r="JWY276" s="102"/>
      <c r="JWZ276" s="102"/>
      <c r="JXA276" s="102"/>
      <c r="JXB276" s="102"/>
      <c r="JXC276" s="102"/>
      <c r="JXD276" s="102"/>
      <c r="JXE276" s="102"/>
      <c r="JXF276" s="102"/>
      <c r="JXG276" s="102"/>
      <c r="JXH276" s="102"/>
      <c r="JXI276" s="102"/>
      <c r="JXJ276" s="102"/>
      <c r="JXK276" s="102"/>
      <c r="JXL276" s="102"/>
      <c r="JXM276" s="102"/>
      <c r="JXN276" s="102"/>
      <c r="JXO276" s="102"/>
      <c r="JXP276" s="102"/>
      <c r="JXQ276" s="102"/>
      <c r="JXR276" s="102"/>
      <c r="JXS276" s="102"/>
      <c r="JXT276" s="102"/>
      <c r="JXU276" s="102"/>
      <c r="JXV276" s="102"/>
      <c r="JXW276" s="102"/>
      <c r="JXX276" s="102"/>
      <c r="JXY276" s="102"/>
      <c r="JXZ276" s="102"/>
      <c r="JYA276" s="102"/>
      <c r="JYB276" s="102"/>
      <c r="JYC276" s="102"/>
      <c r="JYD276" s="102"/>
      <c r="JYE276" s="102"/>
      <c r="JYF276" s="102"/>
      <c r="JYG276" s="102"/>
      <c r="JYH276" s="102"/>
      <c r="JYI276" s="102"/>
      <c r="JYJ276" s="102"/>
      <c r="JYK276" s="102"/>
      <c r="JYL276" s="102"/>
      <c r="JYM276" s="102"/>
      <c r="JYN276" s="102"/>
      <c r="JYO276" s="102"/>
      <c r="JYP276" s="102"/>
      <c r="JYQ276" s="102"/>
      <c r="JYR276" s="102"/>
      <c r="JYS276" s="102"/>
      <c r="JYT276" s="102"/>
      <c r="JYU276" s="102"/>
      <c r="JYV276" s="102"/>
      <c r="JYW276" s="102"/>
      <c r="JYX276" s="102"/>
      <c r="JYY276" s="102"/>
      <c r="JYZ276" s="102"/>
      <c r="JZA276" s="102"/>
      <c r="JZB276" s="102"/>
      <c r="JZC276" s="102"/>
      <c r="JZD276" s="102"/>
      <c r="JZE276" s="102"/>
      <c r="JZF276" s="102"/>
      <c r="JZG276" s="102"/>
      <c r="JZH276" s="102"/>
      <c r="JZI276" s="102"/>
      <c r="JZJ276" s="102"/>
      <c r="JZK276" s="102"/>
      <c r="JZL276" s="102"/>
      <c r="JZM276" s="102"/>
      <c r="JZN276" s="102"/>
      <c r="JZO276" s="102"/>
      <c r="JZP276" s="102"/>
      <c r="JZQ276" s="102"/>
      <c r="JZR276" s="102"/>
      <c r="JZS276" s="102"/>
      <c r="JZT276" s="102"/>
      <c r="JZU276" s="102"/>
      <c r="JZV276" s="102"/>
      <c r="JZW276" s="102"/>
      <c r="JZX276" s="102"/>
      <c r="JZY276" s="102"/>
      <c r="JZZ276" s="102"/>
      <c r="KAA276" s="102"/>
      <c r="KAB276" s="102"/>
      <c r="KAC276" s="102"/>
      <c r="KAD276" s="102"/>
      <c r="KAE276" s="102"/>
      <c r="KAF276" s="102"/>
      <c r="KAG276" s="102"/>
      <c r="KAH276" s="102"/>
      <c r="KAI276" s="102"/>
      <c r="KAJ276" s="102"/>
      <c r="KAK276" s="102"/>
      <c r="KAL276" s="102"/>
      <c r="KAM276" s="102"/>
      <c r="KAN276" s="102"/>
      <c r="KAO276" s="102"/>
      <c r="KAP276" s="102"/>
      <c r="KAQ276" s="102"/>
      <c r="KAR276" s="102"/>
      <c r="KAS276" s="102"/>
      <c r="KAT276" s="102"/>
      <c r="KAU276" s="102"/>
      <c r="KAV276" s="102"/>
      <c r="KAW276" s="102"/>
      <c r="KAX276" s="102"/>
      <c r="KAY276" s="102"/>
      <c r="KAZ276" s="102"/>
      <c r="KBA276" s="102"/>
      <c r="KBB276" s="102"/>
      <c r="KBC276" s="102"/>
      <c r="KBD276" s="102"/>
      <c r="KBE276" s="102"/>
      <c r="KBF276" s="102"/>
      <c r="KBG276" s="102"/>
      <c r="KBH276" s="102"/>
      <c r="KBI276" s="102"/>
      <c r="KBJ276" s="102"/>
      <c r="KBK276" s="102"/>
      <c r="KBL276" s="102"/>
      <c r="KBM276" s="102"/>
      <c r="KBN276" s="102"/>
      <c r="KBO276" s="102"/>
      <c r="KBP276" s="102"/>
      <c r="KBQ276" s="102"/>
      <c r="KBR276" s="102"/>
      <c r="KBS276" s="102"/>
      <c r="KBT276" s="102"/>
      <c r="KBU276" s="102"/>
      <c r="KBV276" s="102"/>
      <c r="KBW276" s="102"/>
      <c r="KBX276" s="102"/>
      <c r="KBY276" s="102"/>
      <c r="KBZ276" s="102"/>
      <c r="KCA276" s="102"/>
      <c r="KCB276" s="102"/>
      <c r="KCC276" s="102"/>
      <c r="KCD276" s="102"/>
      <c r="KCE276" s="102"/>
      <c r="KCF276" s="102"/>
      <c r="KCG276" s="102"/>
      <c r="KCH276" s="102"/>
      <c r="KCI276" s="102"/>
      <c r="KCJ276" s="102"/>
      <c r="KCK276" s="102"/>
      <c r="KCL276" s="102"/>
      <c r="KCM276" s="102"/>
      <c r="KCN276" s="102"/>
      <c r="KCO276" s="102"/>
      <c r="KCP276" s="102"/>
      <c r="KCQ276" s="102"/>
      <c r="KCR276" s="102"/>
      <c r="KCS276" s="102"/>
      <c r="KCT276" s="102"/>
      <c r="KCU276" s="102"/>
      <c r="KCV276" s="102"/>
      <c r="KCW276" s="102"/>
      <c r="KCX276" s="102"/>
      <c r="KCY276" s="102"/>
      <c r="KCZ276" s="102"/>
      <c r="KDA276" s="102"/>
      <c r="KDB276" s="102"/>
      <c r="KDC276" s="102"/>
      <c r="KDD276" s="102"/>
      <c r="KDE276" s="102"/>
      <c r="KDF276" s="102"/>
      <c r="KDG276" s="102"/>
      <c r="KDH276" s="102"/>
      <c r="KDI276" s="102"/>
      <c r="KDJ276" s="102"/>
      <c r="KDK276" s="102"/>
      <c r="KDL276" s="102"/>
      <c r="KDM276" s="102"/>
      <c r="KDN276" s="102"/>
      <c r="KDO276" s="102"/>
      <c r="KDP276" s="102"/>
      <c r="KDQ276" s="102"/>
      <c r="KDR276" s="102"/>
      <c r="KDS276" s="102"/>
      <c r="KDT276" s="102"/>
      <c r="KDU276" s="102"/>
      <c r="KDV276" s="102"/>
      <c r="KDW276" s="102"/>
      <c r="KDX276" s="102"/>
      <c r="KDY276" s="102"/>
      <c r="KDZ276" s="102"/>
      <c r="KEA276" s="102"/>
      <c r="KEB276" s="102"/>
      <c r="KEC276" s="102"/>
      <c r="KED276" s="102"/>
      <c r="KEE276" s="102"/>
      <c r="KEF276" s="102"/>
      <c r="KEG276" s="102"/>
      <c r="KEH276" s="102"/>
      <c r="KEI276" s="102"/>
      <c r="KEJ276" s="102"/>
      <c r="KEK276" s="102"/>
      <c r="KEL276" s="102"/>
      <c r="KEM276" s="102"/>
      <c r="KEN276" s="102"/>
      <c r="KEO276" s="102"/>
      <c r="KEP276" s="102"/>
      <c r="KEQ276" s="102"/>
      <c r="KER276" s="102"/>
      <c r="KES276" s="102"/>
      <c r="KET276" s="102"/>
      <c r="KEU276" s="102"/>
      <c r="KEV276" s="102"/>
      <c r="KEW276" s="102"/>
      <c r="KEX276" s="102"/>
      <c r="KEY276" s="102"/>
      <c r="KEZ276" s="102"/>
      <c r="KFA276" s="102"/>
      <c r="KFB276" s="102"/>
      <c r="KFC276" s="102"/>
      <c r="KFD276" s="102"/>
      <c r="KFE276" s="102"/>
      <c r="KFF276" s="102"/>
      <c r="KFG276" s="102"/>
      <c r="KFH276" s="102"/>
      <c r="KFI276" s="102"/>
      <c r="KFJ276" s="102"/>
      <c r="KFK276" s="102"/>
      <c r="KFL276" s="102"/>
      <c r="KFM276" s="102"/>
      <c r="KFN276" s="102"/>
      <c r="KFO276" s="102"/>
      <c r="KFP276" s="102"/>
      <c r="KFQ276" s="102"/>
      <c r="KFR276" s="102"/>
      <c r="KFS276" s="102"/>
      <c r="KFT276" s="102"/>
      <c r="KFU276" s="102"/>
      <c r="KFV276" s="102"/>
      <c r="KFW276" s="102"/>
      <c r="KFX276" s="102"/>
      <c r="KFY276" s="102"/>
      <c r="KFZ276" s="102"/>
      <c r="KGA276" s="102"/>
      <c r="KGB276" s="102"/>
      <c r="KGC276" s="102"/>
      <c r="KGD276" s="102"/>
      <c r="KGE276" s="102"/>
      <c r="KGF276" s="102"/>
      <c r="KGG276" s="102"/>
      <c r="KGH276" s="102"/>
      <c r="KGI276" s="102"/>
      <c r="KGJ276" s="102"/>
      <c r="KGK276" s="102"/>
      <c r="KGL276" s="102"/>
      <c r="KGM276" s="102"/>
      <c r="KGN276" s="102"/>
      <c r="KGO276" s="102"/>
      <c r="KGP276" s="102"/>
      <c r="KGQ276" s="102"/>
      <c r="KGR276" s="102"/>
      <c r="KGS276" s="102"/>
      <c r="KGT276" s="102"/>
      <c r="KGU276" s="102"/>
      <c r="KGV276" s="102"/>
      <c r="KGW276" s="102"/>
      <c r="KGX276" s="102"/>
      <c r="KGY276" s="102"/>
      <c r="KGZ276" s="102"/>
      <c r="KHA276" s="102"/>
      <c r="KHB276" s="102"/>
      <c r="KHC276" s="102"/>
      <c r="KHD276" s="102"/>
      <c r="KHE276" s="102"/>
      <c r="KHF276" s="102"/>
      <c r="KHG276" s="102"/>
      <c r="KHH276" s="102"/>
      <c r="KHI276" s="102"/>
      <c r="KHJ276" s="102"/>
      <c r="KHK276" s="102"/>
      <c r="KHL276" s="102"/>
      <c r="KHM276" s="102"/>
      <c r="KHN276" s="102"/>
      <c r="KHO276" s="102"/>
      <c r="KHP276" s="102"/>
      <c r="KHQ276" s="102"/>
      <c r="KHR276" s="102"/>
      <c r="KHS276" s="102"/>
      <c r="KHT276" s="102"/>
      <c r="KHU276" s="102"/>
      <c r="KHV276" s="102"/>
      <c r="KHW276" s="102"/>
      <c r="KHX276" s="102"/>
      <c r="KHY276" s="102"/>
      <c r="KHZ276" s="102"/>
      <c r="KIA276" s="102"/>
      <c r="KIB276" s="102"/>
      <c r="KIC276" s="102"/>
      <c r="KID276" s="102"/>
      <c r="KIE276" s="102"/>
      <c r="KIF276" s="102"/>
      <c r="KIG276" s="102"/>
      <c r="KIH276" s="102"/>
      <c r="KII276" s="102"/>
      <c r="KIJ276" s="102"/>
      <c r="KIK276" s="102"/>
      <c r="KIL276" s="102"/>
      <c r="KIM276" s="102"/>
      <c r="KIN276" s="102"/>
      <c r="KIO276" s="102"/>
      <c r="KIP276" s="102"/>
      <c r="KIQ276" s="102"/>
      <c r="KIR276" s="102"/>
      <c r="KIS276" s="102"/>
      <c r="KIT276" s="102"/>
      <c r="KIU276" s="102"/>
      <c r="KIV276" s="102"/>
      <c r="KIW276" s="102"/>
      <c r="KIX276" s="102"/>
      <c r="KIY276" s="102"/>
      <c r="KIZ276" s="102"/>
      <c r="KJA276" s="102"/>
      <c r="KJB276" s="102"/>
      <c r="KJC276" s="102"/>
      <c r="KJD276" s="102"/>
      <c r="KJE276" s="102"/>
      <c r="KJF276" s="102"/>
      <c r="KJG276" s="102"/>
      <c r="KJH276" s="102"/>
      <c r="KJI276" s="102"/>
      <c r="KJJ276" s="102"/>
      <c r="KJK276" s="102"/>
      <c r="KJL276" s="102"/>
      <c r="KJM276" s="102"/>
      <c r="KJN276" s="102"/>
      <c r="KJO276" s="102"/>
      <c r="KJP276" s="102"/>
      <c r="KJQ276" s="102"/>
      <c r="KJR276" s="102"/>
      <c r="KJS276" s="102"/>
      <c r="KJT276" s="102"/>
      <c r="KJU276" s="102"/>
      <c r="KJV276" s="102"/>
      <c r="KJW276" s="102"/>
      <c r="KJX276" s="102"/>
      <c r="KJY276" s="102"/>
      <c r="KJZ276" s="102"/>
      <c r="KKA276" s="102"/>
      <c r="KKB276" s="102"/>
      <c r="KKC276" s="102"/>
      <c r="KKD276" s="102"/>
      <c r="KKE276" s="102"/>
      <c r="KKF276" s="102"/>
      <c r="KKG276" s="102"/>
      <c r="KKH276" s="102"/>
      <c r="KKI276" s="102"/>
      <c r="KKJ276" s="102"/>
      <c r="KKK276" s="102"/>
      <c r="KKL276" s="102"/>
      <c r="KKM276" s="102"/>
      <c r="KKN276" s="102"/>
      <c r="KKO276" s="102"/>
      <c r="KKP276" s="102"/>
      <c r="KKQ276" s="102"/>
      <c r="KKR276" s="102"/>
      <c r="KKS276" s="102"/>
      <c r="KKT276" s="102"/>
      <c r="KKU276" s="102"/>
      <c r="KKV276" s="102"/>
      <c r="KKW276" s="102"/>
      <c r="KKX276" s="102"/>
      <c r="KKY276" s="102"/>
      <c r="KKZ276" s="102"/>
      <c r="KLA276" s="102"/>
      <c r="KLB276" s="102"/>
      <c r="KLC276" s="102"/>
      <c r="KLD276" s="102"/>
      <c r="KLE276" s="102"/>
      <c r="KLF276" s="102"/>
      <c r="KLG276" s="102"/>
      <c r="KLH276" s="102"/>
      <c r="KLI276" s="102"/>
      <c r="KLJ276" s="102"/>
      <c r="KLK276" s="102"/>
      <c r="KLL276" s="102"/>
      <c r="KLM276" s="102"/>
      <c r="KLN276" s="102"/>
      <c r="KLO276" s="102"/>
      <c r="KLP276" s="102"/>
      <c r="KLQ276" s="102"/>
      <c r="KLR276" s="102"/>
      <c r="KLS276" s="102"/>
      <c r="KLT276" s="102"/>
      <c r="KLU276" s="102"/>
      <c r="KLV276" s="102"/>
      <c r="KLW276" s="102"/>
      <c r="KLX276" s="102"/>
      <c r="KLY276" s="102"/>
      <c r="KLZ276" s="102"/>
      <c r="KMA276" s="102"/>
      <c r="KMB276" s="102"/>
      <c r="KMC276" s="102"/>
      <c r="KMD276" s="102"/>
      <c r="KME276" s="102"/>
      <c r="KMF276" s="102"/>
      <c r="KMG276" s="102"/>
      <c r="KMH276" s="102"/>
      <c r="KMI276" s="102"/>
      <c r="KMJ276" s="102"/>
      <c r="KMK276" s="102"/>
      <c r="KML276" s="102"/>
      <c r="KMM276" s="102"/>
      <c r="KMN276" s="102"/>
      <c r="KMO276" s="102"/>
      <c r="KMP276" s="102"/>
      <c r="KMQ276" s="102"/>
      <c r="KMR276" s="102"/>
      <c r="KMS276" s="102"/>
      <c r="KMT276" s="102"/>
      <c r="KMU276" s="102"/>
      <c r="KMV276" s="102"/>
      <c r="KMW276" s="102"/>
      <c r="KMX276" s="102"/>
      <c r="KMY276" s="102"/>
      <c r="KMZ276" s="102"/>
      <c r="KNA276" s="102"/>
      <c r="KNB276" s="102"/>
      <c r="KNC276" s="102"/>
      <c r="KND276" s="102"/>
      <c r="KNE276" s="102"/>
      <c r="KNF276" s="102"/>
      <c r="KNG276" s="102"/>
      <c r="KNH276" s="102"/>
      <c r="KNI276" s="102"/>
      <c r="KNJ276" s="102"/>
      <c r="KNK276" s="102"/>
      <c r="KNL276" s="102"/>
      <c r="KNM276" s="102"/>
      <c r="KNN276" s="102"/>
      <c r="KNO276" s="102"/>
      <c r="KNP276" s="102"/>
      <c r="KNQ276" s="102"/>
      <c r="KNR276" s="102"/>
      <c r="KNS276" s="102"/>
      <c r="KNT276" s="102"/>
      <c r="KNU276" s="102"/>
      <c r="KNV276" s="102"/>
      <c r="KNW276" s="102"/>
      <c r="KNX276" s="102"/>
      <c r="KNY276" s="102"/>
      <c r="KNZ276" s="102"/>
      <c r="KOA276" s="102"/>
      <c r="KOB276" s="102"/>
      <c r="KOC276" s="102"/>
      <c r="KOD276" s="102"/>
      <c r="KOE276" s="102"/>
      <c r="KOF276" s="102"/>
      <c r="KOG276" s="102"/>
      <c r="KOH276" s="102"/>
      <c r="KOI276" s="102"/>
      <c r="KOJ276" s="102"/>
      <c r="KOK276" s="102"/>
      <c r="KOL276" s="102"/>
      <c r="KOM276" s="102"/>
      <c r="KON276" s="102"/>
      <c r="KOO276" s="102"/>
      <c r="KOP276" s="102"/>
      <c r="KOQ276" s="102"/>
      <c r="KOR276" s="102"/>
      <c r="KOS276" s="102"/>
      <c r="KOT276" s="102"/>
      <c r="KOU276" s="102"/>
      <c r="KOV276" s="102"/>
      <c r="KOW276" s="102"/>
      <c r="KOX276" s="102"/>
      <c r="KOY276" s="102"/>
      <c r="KOZ276" s="102"/>
      <c r="KPA276" s="102"/>
      <c r="KPB276" s="102"/>
      <c r="KPC276" s="102"/>
      <c r="KPD276" s="102"/>
      <c r="KPE276" s="102"/>
      <c r="KPF276" s="102"/>
      <c r="KPG276" s="102"/>
      <c r="KPH276" s="102"/>
      <c r="KPI276" s="102"/>
      <c r="KPJ276" s="102"/>
      <c r="KPK276" s="102"/>
      <c r="KPL276" s="102"/>
      <c r="KPM276" s="102"/>
      <c r="KPN276" s="102"/>
      <c r="KPO276" s="102"/>
      <c r="KPP276" s="102"/>
      <c r="KPQ276" s="102"/>
      <c r="KPR276" s="102"/>
      <c r="KPS276" s="102"/>
      <c r="KPT276" s="102"/>
      <c r="KPU276" s="102"/>
      <c r="KPV276" s="102"/>
      <c r="KPW276" s="102"/>
      <c r="KPX276" s="102"/>
      <c r="KPY276" s="102"/>
      <c r="KPZ276" s="102"/>
      <c r="KQA276" s="102"/>
      <c r="KQB276" s="102"/>
      <c r="KQC276" s="102"/>
      <c r="KQD276" s="102"/>
      <c r="KQE276" s="102"/>
      <c r="KQF276" s="102"/>
      <c r="KQG276" s="102"/>
      <c r="KQH276" s="102"/>
      <c r="KQI276" s="102"/>
      <c r="KQJ276" s="102"/>
      <c r="KQK276" s="102"/>
      <c r="KQL276" s="102"/>
      <c r="KQM276" s="102"/>
      <c r="KQN276" s="102"/>
      <c r="KQO276" s="102"/>
      <c r="KQP276" s="102"/>
      <c r="KQQ276" s="102"/>
      <c r="KQR276" s="102"/>
      <c r="KQS276" s="102"/>
      <c r="KQT276" s="102"/>
      <c r="KQU276" s="102"/>
      <c r="KQV276" s="102"/>
      <c r="KQW276" s="102"/>
      <c r="KQX276" s="102"/>
      <c r="KQY276" s="102"/>
      <c r="KQZ276" s="102"/>
      <c r="KRA276" s="102"/>
      <c r="KRB276" s="102"/>
      <c r="KRC276" s="102"/>
      <c r="KRD276" s="102"/>
      <c r="KRE276" s="102"/>
      <c r="KRF276" s="102"/>
      <c r="KRG276" s="102"/>
      <c r="KRH276" s="102"/>
      <c r="KRI276" s="102"/>
      <c r="KRJ276" s="102"/>
      <c r="KRK276" s="102"/>
      <c r="KRL276" s="102"/>
      <c r="KRM276" s="102"/>
      <c r="KRN276" s="102"/>
      <c r="KRO276" s="102"/>
      <c r="KRP276" s="102"/>
      <c r="KRQ276" s="102"/>
      <c r="KRR276" s="102"/>
      <c r="KRS276" s="102"/>
      <c r="KRT276" s="102"/>
      <c r="KRU276" s="102"/>
      <c r="KRV276" s="102"/>
      <c r="KRW276" s="102"/>
      <c r="KRX276" s="102"/>
      <c r="KRY276" s="102"/>
      <c r="KRZ276" s="102"/>
      <c r="KSA276" s="102"/>
      <c r="KSB276" s="102"/>
      <c r="KSC276" s="102"/>
      <c r="KSD276" s="102"/>
      <c r="KSE276" s="102"/>
      <c r="KSF276" s="102"/>
      <c r="KSG276" s="102"/>
      <c r="KSH276" s="102"/>
      <c r="KSI276" s="102"/>
      <c r="KSJ276" s="102"/>
      <c r="KSK276" s="102"/>
      <c r="KSL276" s="102"/>
      <c r="KSM276" s="102"/>
      <c r="KSN276" s="102"/>
      <c r="KSO276" s="102"/>
      <c r="KSP276" s="102"/>
      <c r="KSQ276" s="102"/>
      <c r="KSR276" s="102"/>
      <c r="KSS276" s="102"/>
      <c r="KST276" s="102"/>
      <c r="KSU276" s="102"/>
      <c r="KSV276" s="102"/>
      <c r="KSW276" s="102"/>
      <c r="KSX276" s="102"/>
      <c r="KSY276" s="102"/>
      <c r="KSZ276" s="102"/>
      <c r="KTA276" s="102"/>
      <c r="KTB276" s="102"/>
      <c r="KTC276" s="102"/>
      <c r="KTD276" s="102"/>
      <c r="KTE276" s="102"/>
      <c r="KTF276" s="102"/>
      <c r="KTG276" s="102"/>
      <c r="KTH276" s="102"/>
      <c r="KTI276" s="102"/>
      <c r="KTJ276" s="102"/>
      <c r="KTK276" s="102"/>
      <c r="KTL276" s="102"/>
      <c r="KTM276" s="102"/>
      <c r="KTN276" s="102"/>
      <c r="KTO276" s="102"/>
      <c r="KTP276" s="102"/>
      <c r="KTQ276" s="102"/>
      <c r="KTR276" s="102"/>
      <c r="KTS276" s="102"/>
      <c r="KTT276" s="102"/>
      <c r="KTU276" s="102"/>
      <c r="KTV276" s="102"/>
      <c r="KTW276" s="102"/>
      <c r="KTX276" s="102"/>
      <c r="KTY276" s="102"/>
      <c r="KTZ276" s="102"/>
      <c r="KUA276" s="102"/>
      <c r="KUB276" s="102"/>
      <c r="KUC276" s="102"/>
      <c r="KUD276" s="102"/>
      <c r="KUE276" s="102"/>
      <c r="KUF276" s="102"/>
      <c r="KUG276" s="102"/>
      <c r="KUH276" s="102"/>
      <c r="KUI276" s="102"/>
      <c r="KUJ276" s="102"/>
      <c r="KUK276" s="102"/>
      <c r="KUL276" s="102"/>
      <c r="KUM276" s="102"/>
      <c r="KUN276" s="102"/>
      <c r="KUO276" s="102"/>
      <c r="KUP276" s="102"/>
      <c r="KUQ276" s="102"/>
      <c r="KUR276" s="102"/>
      <c r="KUS276" s="102"/>
      <c r="KUT276" s="102"/>
      <c r="KUU276" s="102"/>
      <c r="KUV276" s="102"/>
      <c r="KUW276" s="102"/>
      <c r="KUX276" s="102"/>
      <c r="KUY276" s="102"/>
      <c r="KUZ276" s="102"/>
      <c r="KVA276" s="102"/>
      <c r="KVB276" s="102"/>
      <c r="KVC276" s="102"/>
      <c r="KVD276" s="102"/>
      <c r="KVE276" s="102"/>
      <c r="KVF276" s="102"/>
      <c r="KVG276" s="102"/>
      <c r="KVH276" s="102"/>
      <c r="KVI276" s="102"/>
      <c r="KVJ276" s="102"/>
      <c r="KVK276" s="102"/>
      <c r="KVL276" s="102"/>
      <c r="KVM276" s="102"/>
      <c r="KVN276" s="102"/>
      <c r="KVO276" s="102"/>
      <c r="KVP276" s="102"/>
      <c r="KVQ276" s="102"/>
      <c r="KVR276" s="102"/>
      <c r="KVS276" s="102"/>
      <c r="KVT276" s="102"/>
      <c r="KVU276" s="102"/>
      <c r="KVV276" s="102"/>
      <c r="KVW276" s="102"/>
      <c r="KVX276" s="102"/>
      <c r="KVY276" s="102"/>
      <c r="KVZ276" s="102"/>
      <c r="KWA276" s="102"/>
      <c r="KWB276" s="102"/>
      <c r="KWC276" s="102"/>
      <c r="KWD276" s="102"/>
      <c r="KWE276" s="102"/>
      <c r="KWF276" s="102"/>
      <c r="KWG276" s="102"/>
      <c r="KWH276" s="102"/>
      <c r="KWI276" s="102"/>
      <c r="KWJ276" s="102"/>
      <c r="KWK276" s="102"/>
      <c r="KWL276" s="102"/>
      <c r="KWM276" s="102"/>
      <c r="KWN276" s="102"/>
      <c r="KWO276" s="102"/>
      <c r="KWP276" s="102"/>
      <c r="KWQ276" s="102"/>
      <c r="KWR276" s="102"/>
      <c r="KWS276" s="102"/>
      <c r="KWT276" s="102"/>
      <c r="KWU276" s="102"/>
      <c r="KWV276" s="102"/>
      <c r="KWW276" s="102"/>
      <c r="KWX276" s="102"/>
      <c r="KWY276" s="102"/>
      <c r="KWZ276" s="102"/>
      <c r="KXA276" s="102"/>
      <c r="KXB276" s="102"/>
      <c r="KXC276" s="102"/>
      <c r="KXD276" s="102"/>
      <c r="KXE276" s="102"/>
      <c r="KXF276" s="102"/>
      <c r="KXG276" s="102"/>
      <c r="KXH276" s="102"/>
      <c r="KXI276" s="102"/>
      <c r="KXJ276" s="102"/>
      <c r="KXK276" s="102"/>
      <c r="KXL276" s="102"/>
      <c r="KXM276" s="102"/>
      <c r="KXN276" s="102"/>
      <c r="KXO276" s="102"/>
      <c r="KXP276" s="102"/>
      <c r="KXQ276" s="102"/>
      <c r="KXR276" s="102"/>
      <c r="KXS276" s="102"/>
      <c r="KXT276" s="102"/>
      <c r="KXU276" s="102"/>
      <c r="KXV276" s="102"/>
      <c r="KXW276" s="102"/>
      <c r="KXX276" s="102"/>
      <c r="KXY276" s="102"/>
      <c r="KXZ276" s="102"/>
      <c r="KYA276" s="102"/>
      <c r="KYB276" s="102"/>
      <c r="KYC276" s="102"/>
      <c r="KYD276" s="102"/>
      <c r="KYE276" s="102"/>
      <c r="KYF276" s="102"/>
      <c r="KYG276" s="102"/>
      <c r="KYH276" s="102"/>
      <c r="KYI276" s="102"/>
      <c r="KYJ276" s="102"/>
      <c r="KYK276" s="102"/>
      <c r="KYL276" s="102"/>
      <c r="KYM276" s="102"/>
      <c r="KYN276" s="102"/>
      <c r="KYO276" s="102"/>
      <c r="KYP276" s="102"/>
      <c r="KYQ276" s="102"/>
      <c r="KYR276" s="102"/>
      <c r="KYS276" s="102"/>
      <c r="KYT276" s="102"/>
      <c r="KYU276" s="102"/>
      <c r="KYV276" s="102"/>
      <c r="KYW276" s="102"/>
      <c r="KYX276" s="102"/>
      <c r="KYY276" s="102"/>
      <c r="KYZ276" s="102"/>
      <c r="KZA276" s="102"/>
      <c r="KZB276" s="102"/>
      <c r="KZC276" s="102"/>
      <c r="KZD276" s="102"/>
      <c r="KZE276" s="102"/>
      <c r="KZF276" s="102"/>
      <c r="KZG276" s="102"/>
      <c r="KZH276" s="102"/>
      <c r="KZI276" s="102"/>
      <c r="KZJ276" s="102"/>
      <c r="KZK276" s="102"/>
      <c r="KZL276" s="102"/>
      <c r="KZM276" s="102"/>
      <c r="KZN276" s="102"/>
      <c r="KZO276" s="102"/>
      <c r="KZP276" s="102"/>
      <c r="KZQ276" s="102"/>
      <c r="KZR276" s="102"/>
      <c r="KZS276" s="102"/>
      <c r="KZT276" s="102"/>
      <c r="KZU276" s="102"/>
      <c r="KZV276" s="102"/>
      <c r="KZW276" s="102"/>
      <c r="KZX276" s="102"/>
      <c r="KZY276" s="102"/>
      <c r="KZZ276" s="102"/>
      <c r="LAA276" s="102"/>
      <c r="LAB276" s="102"/>
      <c r="LAC276" s="102"/>
      <c r="LAD276" s="102"/>
      <c r="LAE276" s="102"/>
      <c r="LAF276" s="102"/>
      <c r="LAG276" s="102"/>
      <c r="LAH276" s="102"/>
      <c r="LAI276" s="102"/>
      <c r="LAJ276" s="102"/>
      <c r="LAK276" s="102"/>
      <c r="LAL276" s="102"/>
      <c r="LAM276" s="102"/>
      <c r="LAN276" s="102"/>
      <c r="LAO276" s="102"/>
      <c r="LAP276" s="102"/>
      <c r="LAQ276" s="102"/>
      <c r="LAR276" s="102"/>
      <c r="LAS276" s="102"/>
      <c r="LAT276" s="102"/>
      <c r="LAU276" s="102"/>
      <c r="LAV276" s="102"/>
      <c r="LAW276" s="102"/>
      <c r="LAX276" s="102"/>
      <c r="LAY276" s="102"/>
      <c r="LAZ276" s="102"/>
      <c r="LBA276" s="102"/>
      <c r="LBB276" s="102"/>
      <c r="LBC276" s="102"/>
      <c r="LBD276" s="102"/>
      <c r="LBE276" s="102"/>
      <c r="LBF276" s="102"/>
      <c r="LBG276" s="102"/>
      <c r="LBH276" s="102"/>
      <c r="LBI276" s="102"/>
      <c r="LBJ276" s="102"/>
      <c r="LBK276" s="102"/>
      <c r="LBL276" s="102"/>
      <c r="LBM276" s="102"/>
      <c r="LBN276" s="102"/>
      <c r="LBO276" s="102"/>
      <c r="LBP276" s="102"/>
      <c r="LBQ276" s="102"/>
      <c r="LBR276" s="102"/>
      <c r="LBS276" s="102"/>
      <c r="LBT276" s="102"/>
      <c r="LBU276" s="102"/>
      <c r="LBV276" s="102"/>
      <c r="LBW276" s="102"/>
      <c r="LBX276" s="102"/>
      <c r="LBY276" s="102"/>
      <c r="LBZ276" s="102"/>
      <c r="LCA276" s="102"/>
      <c r="LCB276" s="102"/>
      <c r="LCC276" s="102"/>
      <c r="LCD276" s="102"/>
      <c r="LCE276" s="102"/>
      <c r="LCF276" s="102"/>
      <c r="LCG276" s="102"/>
      <c r="LCH276" s="102"/>
      <c r="LCI276" s="102"/>
      <c r="LCJ276" s="102"/>
      <c r="LCK276" s="102"/>
      <c r="LCL276" s="102"/>
      <c r="LCM276" s="102"/>
      <c r="LCN276" s="102"/>
      <c r="LCO276" s="102"/>
      <c r="LCP276" s="102"/>
      <c r="LCQ276" s="102"/>
      <c r="LCR276" s="102"/>
      <c r="LCS276" s="102"/>
      <c r="LCT276" s="102"/>
      <c r="LCU276" s="102"/>
      <c r="LCV276" s="102"/>
      <c r="LCW276" s="102"/>
      <c r="LCX276" s="102"/>
      <c r="LCY276" s="102"/>
      <c r="LCZ276" s="102"/>
      <c r="LDA276" s="102"/>
      <c r="LDB276" s="102"/>
      <c r="LDC276" s="102"/>
      <c r="LDD276" s="102"/>
      <c r="LDE276" s="102"/>
      <c r="LDF276" s="102"/>
      <c r="LDG276" s="102"/>
      <c r="LDH276" s="102"/>
      <c r="LDI276" s="102"/>
      <c r="LDJ276" s="102"/>
      <c r="LDK276" s="102"/>
      <c r="LDL276" s="102"/>
      <c r="LDM276" s="102"/>
      <c r="LDN276" s="102"/>
      <c r="LDO276" s="102"/>
      <c r="LDP276" s="102"/>
      <c r="LDQ276" s="102"/>
      <c r="LDR276" s="102"/>
      <c r="LDS276" s="102"/>
      <c r="LDT276" s="102"/>
      <c r="LDU276" s="102"/>
      <c r="LDV276" s="102"/>
      <c r="LDW276" s="102"/>
      <c r="LDX276" s="102"/>
      <c r="LDY276" s="102"/>
      <c r="LDZ276" s="102"/>
      <c r="LEA276" s="102"/>
      <c r="LEB276" s="102"/>
      <c r="LEC276" s="102"/>
      <c r="LED276" s="102"/>
      <c r="LEE276" s="102"/>
      <c r="LEF276" s="102"/>
      <c r="LEG276" s="102"/>
      <c r="LEH276" s="102"/>
      <c r="LEI276" s="102"/>
      <c r="LEJ276" s="102"/>
      <c r="LEK276" s="102"/>
      <c r="LEL276" s="102"/>
      <c r="LEM276" s="102"/>
      <c r="LEN276" s="102"/>
      <c r="LEO276" s="102"/>
      <c r="LEP276" s="102"/>
      <c r="LEQ276" s="102"/>
      <c r="LER276" s="102"/>
      <c r="LES276" s="102"/>
      <c r="LET276" s="102"/>
      <c r="LEU276" s="102"/>
      <c r="LEV276" s="102"/>
      <c r="LEW276" s="102"/>
      <c r="LEX276" s="102"/>
      <c r="LEY276" s="102"/>
      <c r="LEZ276" s="102"/>
      <c r="LFA276" s="102"/>
      <c r="LFB276" s="102"/>
      <c r="LFC276" s="102"/>
      <c r="LFD276" s="102"/>
      <c r="LFE276" s="102"/>
      <c r="LFF276" s="102"/>
      <c r="LFG276" s="102"/>
      <c r="LFH276" s="102"/>
      <c r="LFI276" s="102"/>
      <c r="LFJ276" s="102"/>
      <c r="LFK276" s="102"/>
      <c r="LFL276" s="102"/>
      <c r="LFM276" s="102"/>
      <c r="LFN276" s="102"/>
      <c r="LFO276" s="102"/>
      <c r="LFP276" s="102"/>
      <c r="LFQ276" s="102"/>
      <c r="LFR276" s="102"/>
      <c r="LFS276" s="102"/>
      <c r="LFT276" s="102"/>
      <c r="LFU276" s="102"/>
      <c r="LFV276" s="102"/>
      <c r="LFW276" s="102"/>
      <c r="LFX276" s="102"/>
      <c r="LFY276" s="102"/>
      <c r="LFZ276" s="102"/>
      <c r="LGA276" s="102"/>
      <c r="LGB276" s="102"/>
      <c r="LGC276" s="102"/>
      <c r="LGD276" s="102"/>
      <c r="LGE276" s="102"/>
      <c r="LGF276" s="102"/>
      <c r="LGG276" s="102"/>
      <c r="LGH276" s="102"/>
      <c r="LGI276" s="102"/>
      <c r="LGJ276" s="102"/>
      <c r="LGK276" s="102"/>
      <c r="LGL276" s="102"/>
      <c r="LGM276" s="102"/>
      <c r="LGN276" s="102"/>
      <c r="LGO276" s="102"/>
      <c r="LGP276" s="102"/>
      <c r="LGQ276" s="102"/>
      <c r="LGR276" s="102"/>
      <c r="LGS276" s="102"/>
      <c r="LGT276" s="102"/>
      <c r="LGU276" s="102"/>
      <c r="LGV276" s="102"/>
      <c r="LGW276" s="102"/>
      <c r="LGX276" s="102"/>
      <c r="LGY276" s="102"/>
      <c r="LGZ276" s="102"/>
      <c r="LHA276" s="102"/>
      <c r="LHB276" s="102"/>
      <c r="LHC276" s="102"/>
      <c r="LHD276" s="102"/>
      <c r="LHE276" s="102"/>
      <c r="LHF276" s="102"/>
      <c r="LHG276" s="102"/>
      <c r="LHH276" s="102"/>
      <c r="LHI276" s="102"/>
      <c r="LHJ276" s="102"/>
      <c r="LHK276" s="102"/>
      <c r="LHL276" s="102"/>
      <c r="LHM276" s="102"/>
      <c r="LHN276" s="102"/>
      <c r="LHO276" s="102"/>
      <c r="LHP276" s="102"/>
      <c r="LHQ276" s="102"/>
      <c r="LHR276" s="102"/>
      <c r="LHS276" s="102"/>
      <c r="LHT276" s="102"/>
      <c r="LHU276" s="102"/>
      <c r="LHV276" s="102"/>
      <c r="LHW276" s="102"/>
      <c r="LHX276" s="102"/>
      <c r="LHY276" s="102"/>
      <c r="LHZ276" s="102"/>
      <c r="LIA276" s="102"/>
      <c r="LIB276" s="102"/>
      <c r="LIC276" s="102"/>
      <c r="LID276" s="102"/>
      <c r="LIE276" s="102"/>
      <c r="LIF276" s="102"/>
      <c r="LIG276" s="102"/>
      <c r="LIH276" s="102"/>
      <c r="LII276" s="102"/>
      <c r="LIJ276" s="102"/>
      <c r="LIK276" s="102"/>
      <c r="LIL276" s="102"/>
      <c r="LIM276" s="102"/>
      <c r="LIN276" s="102"/>
      <c r="LIO276" s="102"/>
      <c r="LIP276" s="102"/>
      <c r="LIQ276" s="102"/>
      <c r="LIR276" s="102"/>
      <c r="LIS276" s="102"/>
      <c r="LIT276" s="102"/>
      <c r="LIU276" s="102"/>
      <c r="LIV276" s="102"/>
      <c r="LIW276" s="102"/>
      <c r="LIX276" s="102"/>
      <c r="LIY276" s="102"/>
      <c r="LIZ276" s="102"/>
      <c r="LJA276" s="102"/>
      <c r="LJB276" s="102"/>
      <c r="LJC276" s="102"/>
      <c r="LJD276" s="102"/>
      <c r="LJE276" s="102"/>
      <c r="LJF276" s="102"/>
      <c r="LJG276" s="102"/>
      <c r="LJH276" s="102"/>
      <c r="LJI276" s="102"/>
      <c r="LJJ276" s="102"/>
      <c r="LJK276" s="102"/>
      <c r="LJL276" s="102"/>
      <c r="LJM276" s="102"/>
      <c r="LJN276" s="102"/>
      <c r="LJO276" s="102"/>
      <c r="LJP276" s="102"/>
      <c r="LJQ276" s="102"/>
      <c r="LJR276" s="102"/>
      <c r="LJS276" s="102"/>
      <c r="LJT276" s="102"/>
      <c r="LJU276" s="102"/>
      <c r="LJV276" s="102"/>
      <c r="LJW276" s="102"/>
      <c r="LJX276" s="102"/>
      <c r="LJY276" s="102"/>
      <c r="LJZ276" s="102"/>
      <c r="LKA276" s="102"/>
      <c r="LKB276" s="102"/>
      <c r="LKC276" s="102"/>
      <c r="LKD276" s="102"/>
      <c r="LKE276" s="102"/>
      <c r="LKF276" s="102"/>
      <c r="LKG276" s="102"/>
      <c r="LKH276" s="102"/>
      <c r="LKI276" s="102"/>
      <c r="LKJ276" s="102"/>
      <c r="LKK276" s="102"/>
      <c r="LKL276" s="102"/>
      <c r="LKM276" s="102"/>
      <c r="LKN276" s="102"/>
      <c r="LKO276" s="102"/>
      <c r="LKP276" s="102"/>
      <c r="LKQ276" s="102"/>
      <c r="LKR276" s="102"/>
      <c r="LKS276" s="102"/>
      <c r="LKT276" s="102"/>
      <c r="LKU276" s="102"/>
      <c r="LKV276" s="102"/>
      <c r="LKW276" s="102"/>
      <c r="LKX276" s="102"/>
      <c r="LKY276" s="102"/>
      <c r="LKZ276" s="102"/>
      <c r="LLA276" s="102"/>
      <c r="LLB276" s="102"/>
      <c r="LLC276" s="102"/>
      <c r="LLD276" s="102"/>
      <c r="LLE276" s="102"/>
      <c r="LLF276" s="102"/>
      <c r="LLG276" s="102"/>
      <c r="LLH276" s="102"/>
      <c r="LLI276" s="102"/>
      <c r="LLJ276" s="102"/>
      <c r="LLK276" s="102"/>
      <c r="LLL276" s="102"/>
      <c r="LLM276" s="102"/>
      <c r="LLN276" s="102"/>
      <c r="LLO276" s="102"/>
      <c r="LLP276" s="102"/>
      <c r="LLQ276" s="102"/>
      <c r="LLR276" s="102"/>
      <c r="LLS276" s="102"/>
      <c r="LLT276" s="102"/>
      <c r="LLU276" s="102"/>
      <c r="LLV276" s="102"/>
      <c r="LLW276" s="102"/>
      <c r="LLX276" s="102"/>
      <c r="LLY276" s="102"/>
      <c r="LLZ276" s="102"/>
      <c r="LMA276" s="102"/>
      <c r="LMB276" s="102"/>
      <c r="LMC276" s="102"/>
      <c r="LMD276" s="102"/>
      <c r="LME276" s="102"/>
      <c r="LMF276" s="102"/>
      <c r="LMG276" s="102"/>
      <c r="LMH276" s="102"/>
      <c r="LMI276" s="102"/>
      <c r="LMJ276" s="102"/>
      <c r="LMK276" s="102"/>
      <c r="LML276" s="102"/>
      <c r="LMM276" s="102"/>
      <c r="LMN276" s="102"/>
      <c r="LMO276" s="102"/>
      <c r="LMP276" s="102"/>
      <c r="LMQ276" s="102"/>
      <c r="LMR276" s="102"/>
      <c r="LMS276" s="102"/>
      <c r="LMT276" s="102"/>
      <c r="LMU276" s="102"/>
      <c r="LMV276" s="102"/>
      <c r="LMW276" s="102"/>
      <c r="LMX276" s="102"/>
      <c r="LMY276" s="102"/>
      <c r="LMZ276" s="102"/>
      <c r="LNA276" s="102"/>
      <c r="LNB276" s="102"/>
      <c r="LNC276" s="102"/>
      <c r="LND276" s="102"/>
      <c r="LNE276" s="102"/>
      <c r="LNF276" s="102"/>
      <c r="LNG276" s="102"/>
      <c r="LNH276" s="102"/>
      <c r="LNI276" s="102"/>
      <c r="LNJ276" s="102"/>
      <c r="LNK276" s="102"/>
      <c r="LNL276" s="102"/>
      <c r="LNM276" s="102"/>
      <c r="LNN276" s="102"/>
      <c r="LNO276" s="102"/>
      <c r="LNP276" s="102"/>
      <c r="LNQ276" s="102"/>
      <c r="LNR276" s="102"/>
      <c r="LNS276" s="102"/>
      <c r="LNT276" s="102"/>
      <c r="LNU276" s="102"/>
      <c r="LNV276" s="102"/>
      <c r="LNW276" s="102"/>
      <c r="LNX276" s="102"/>
      <c r="LNY276" s="102"/>
      <c r="LNZ276" s="102"/>
      <c r="LOA276" s="102"/>
      <c r="LOB276" s="102"/>
      <c r="LOC276" s="102"/>
      <c r="LOD276" s="102"/>
      <c r="LOE276" s="102"/>
      <c r="LOF276" s="102"/>
      <c r="LOG276" s="102"/>
      <c r="LOH276" s="102"/>
      <c r="LOI276" s="102"/>
      <c r="LOJ276" s="102"/>
      <c r="LOK276" s="102"/>
      <c r="LOL276" s="102"/>
      <c r="LOM276" s="102"/>
      <c r="LON276" s="102"/>
      <c r="LOO276" s="102"/>
      <c r="LOP276" s="102"/>
      <c r="LOQ276" s="102"/>
      <c r="LOR276" s="102"/>
      <c r="LOS276" s="102"/>
      <c r="LOT276" s="102"/>
      <c r="LOU276" s="102"/>
      <c r="LOV276" s="102"/>
      <c r="LOW276" s="102"/>
      <c r="LOX276" s="102"/>
      <c r="LOY276" s="102"/>
      <c r="LOZ276" s="102"/>
      <c r="LPA276" s="102"/>
      <c r="LPB276" s="102"/>
      <c r="LPC276" s="102"/>
      <c r="LPD276" s="102"/>
      <c r="LPE276" s="102"/>
      <c r="LPF276" s="102"/>
      <c r="LPG276" s="102"/>
      <c r="LPH276" s="102"/>
      <c r="LPI276" s="102"/>
      <c r="LPJ276" s="102"/>
      <c r="LPK276" s="102"/>
      <c r="LPL276" s="102"/>
      <c r="LPM276" s="102"/>
      <c r="LPN276" s="102"/>
      <c r="LPO276" s="102"/>
      <c r="LPP276" s="102"/>
      <c r="LPQ276" s="102"/>
      <c r="LPR276" s="102"/>
      <c r="LPS276" s="102"/>
      <c r="LPT276" s="102"/>
      <c r="LPU276" s="102"/>
      <c r="LPV276" s="102"/>
      <c r="LPW276" s="102"/>
      <c r="LPX276" s="102"/>
      <c r="LPY276" s="102"/>
      <c r="LPZ276" s="102"/>
      <c r="LQA276" s="102"/>
      <c r="LQB276" s="102"/>
      <c r="LQC276" s="102"/>
      <c r="LQD276" s="102"/>
      <c r="LQE276" s="102"/>
      <c r="LQF276" s="102"/>
      <c r="LQG276" s="102"/>
      <c r="LQH276" s="102"/>
      <c r="LQI276" s="102"/>
      <c r="LQJ276" s="102"/>
      <c r="LQK276" s="102"/>
      <c r="LQL276" s="102"/>
      <c r="LQM276" s="102"/>
      <c r="LQN276" s="102"/>
      <c r="LQO276" s="102"/>
      <c r="LQP276" s="102"/>
      <c r="LQQ276" s="102"/>
      <c r="LQR276" s="102"/>
      <c r="LQS276" s="102"/>
      <c r="LQT276" s="102"/>
      <c r="LQU276" s="102"/>
      <c r="LQV276" s="102"/>
      <c r="LQW276" s="102"/>
      <c r="LQX276" s="102"/>
      <c r="LQY276" s="102"/>
      <c r="LQZ276" s="102"/>
      <c r="LRA276" s="102"/>
      <c r="LRB276" s="102"/>
      <c r="LRC276" s="102"/>
      <c r="LRD276" s="102"/>
      <c r="LRE276" s="102"/>
      <c r="LRF276" s="102"/>
      <c r="LRG276" s="102"/>
      <c r="LRH276" s="102"/>
      <c r="LRI276" s="102"/>
      <c r="LRJ276" s="102"/>
      <c r="LRK276" s="102"/>
      <c r="LRL276" s="102"/>
      <c r="LRM276" s="102"/>
      <c r="LRN276" s="102"/>
      <c r="LRO276" s="102"/>
      <c r="LRP276" s="102"/>
      <c r="LRQ276" s="102"/>
      <c r="LRR276" s="102"/>
      <c r="LRS276" s="102"/>
      <c r="LRT276" s="102"/>
      <c r="LRU276" s="102"/>
      <c r="LRV276" s="102"/>
      <c r="LRW276" s="102"/>
      <c r="LRX276" s="102"/>
      <c r="LRY276" s="102"/>
      <c r="LRZ276" s="102"/>
      <c r="LSA276" s="102"/>
      <c r="LSB276" s="102"/>
      <c r="LSC276" s="102"/>
      <c r="LSD276" s="102"/>
      <c r="LSE276" s="102"/>
      <c r="LSF276" s="102"/>
      <c r="LSG276" s="102"/>
      <c r="LSH276" s="102"/>
      <c r="LSI276" s="102"/>
      <c r="LSJ276" s="102"/>
      <c r="LSK276" s="102"/>
      <c r="LSL276" s="102"/>
      <c r="LSM276" s="102"/>
      <c r="LSN276" s="102"/>
      <c r="LSO276" s="102"/>
      <c r="LSP276" s="102"/>
      <c r="LSQ276" s="102"/>
      <c r="LSR276" s="102"/>
      <c r="LSS276" s="102"/>
      <c r="LST276" s="102"/>
      <c r="LSU276" s="102"/>
      <c r="LSV276" s="102"/>
      <c r="LSW276" s="102"/>
      <c r="LSX276" s="102"/>
      <c r="LSY276" s="102"/>
      <c r="LSZ276" s="102"/>
      <c r="LTA276" s="102"/>
      <c r="LTB276" s="102"/>
      <c r="LTC276" s="102"/>
      <c r="LTD276" s="102"/>
      <c r="LTE276" s="102"/>
      <c r="LTF276" s="102"/>
      <c r="LTG276" s="102"/>
      <c r="LTH276" s="102"/>
      <c r="LTI276" s="102"/>
      <c r="LTJ276" s="102"/>
      <c r="LTK276" s="102"/>
      <c r="LTL276" s="102"/>
      <c r="LTM276" s="102"/>
      <c r="LTN276" s="102"/>
      <c r="LTO276" s="102"/>
      <c r="LTP276" s="102"/>
      <c r="LTQ276" s="102"/>
      <c r="LTR276" s="102"/>
      <c r="LTS276" s="102"/>
      <c r="LTT276" s="102"/>
      <c r="LTU276" s="102"/>
      <c r="LTV276" s="102"/>
      <c r="LTW276" s="102"/>
      <c r="LTX276" s="102"/>
      <c r="LTY276" s="102"/>
      <c r="LTZ276" s="102"/>
      <c r="LUA276" s="102"/>
      <c r="LUB276" s="102"/>
      <c r="LUC276" s="102"/>
      <c r="LUD276" s="102"/>
      <c r="LUE276" s="102"/>
      <c r="LUF276" s="102"/>
      <c r="LUG276" s="102"/>
      <c r="LUH276" s="102"/>
      <c r="LUI276" s="102"/>
      <c r="LUJ276" s="102"/>
      <c r="LUK276" s="102"/>
      <c r="LUL276" s="102"/>
      <c r="LUM276" s="102"/>
      <c r="LUN276" s="102"/>
      <c r="LUO276" s="102"/>
      <c r="LUP276" s="102"/>
      <c r="LUQ276" s="102"/>
      <c r="LUR276" s="102"/>
      <c r="LUS276" s="102"/>
      <c r="LUT276" s="102"/>
      <c r="LUU276" s="102"/>
      <c r="LUV276" s="102"/>
      <c r="LUW276" s="102"/>
      <c r="LUX276" s="102"/>
      <c r="LUY276" s="102"/>
      <c r="LUZ276" s="102"/>
      <c r="LVA276" s="102"/>
      <c r="LVB276" s="102"/>
      <c r="LVC276" s="102"/>
      <c r="LVD276" s="102"/>
      <c r="LVE276" s="102"/>
      <c r="LVF276" s="102"/>
      <c r="LVG276" s="102"/>
      <c r="LVH276" s="102"/>
      <c r="LVI276" s="102"/>
      <c r="LVJ276" s="102"/>
      <c r="LVK276" s="102"/>
      <c r="LVL276" s="102"/>
      <c r="LVM276" s="102"/>
      <c r="LVN276" s="102"/>
      <c r="LVO276" s="102"/>
      <c r="LVP276" s="102"/>
      <c r="LVQ276" s="102"/>
      <c r="LVR276" s="102"/>
      <c r="LVS276" s="102"/>
      <c r="LVT276" s="102"/>
      <c r="LVU276" s="102"/>
      <c r="LVV276" s="102"/>
      <c r="LVW276" s="102"/>
      <c r="LVX276" s="102"/>
      <c r="LVY276" s="102"/>
      <c r="LVZ276" s="102"/>
      <c r="LWA276" s="102"/>
      <c r="LWB276" s="102"/>
      <c r="LWC276" s="102"/>
      <c r="LWD276" s="102"/>
      <c r="LWE276" s="102"/>
      <c r="LWF276" s="102"/>
      <c r="LWG276" s="102"/>
      <c r="LWH276" s="102"/>
      <c r="LWI276" s="102"/>
      <c r="LWJ276" s="102"/>
      <c r="LWK276" s="102"/>
      <c r="LWL276" s="102"/>
      <c r="LWM276" s="102"/>
      <c r="LWN276" s="102"/>
      <c r="LWO276" s="102"/>
      <c r="LWP276" s="102"/>
      <c r="LWQ276" s="102"/>
      <c r="LWR276" s="102"/>
      <c r="LWS276" s="102"/>
      <c r="LWT276" s="102"/>
      <c r="LWU276" s="102"/>
      <c r="LWV276" s="102"/>
      <c r="LWW276" s="102"/>
      <c r="LWX276" s="102"/>
      <c r="LWY276" s="102"/>
      <c r="LWZ276" s="102"/>
      <c r="LXA276" s="102"/>
      <c r="LXB276" s="102"/>
      <c r="LXC276" s="102"/>
      <c r="LXD276" s="102"/>
      <c r="LXE276" s="102"/>
      <c r="LXF276" s="102"/>
      <c r="LXG276" s="102"/>
      <c r="LXH276" s="102"/>
      <c r="LXI276" s="102"/>
      <c r="LXJ276" s="102"/>
      <c r="LXK276" s="102"/>
      <c r="LXL276" s="102"/>
      <c r="LXM276" s="102"/>
      <c r="LXN276" s="102"/>
      <c r="LXO276" s="102"/>
      <c r="LXP276" s="102"/>
      <c r="LXQ276" s="102"/>
      <c r="LXR276" s="102"/>
      <c r="LXS276" s="102"/>
      <c r="LXT276" s="102"/>
      <c r="LXU276" s="102"/>
      <c r="LXV276" s="102"/>
      <c r="LXW276" s="102"/>
      <c r="LXX276" s="102"/>
      <c r="LXY276" s="102"/>
      <c r="LXZ276" s="102"/>
      <c r="LYA276" s="102"/>
      <c r="LYB276" s="102"/>
      <c r="LYC276" s="102"/>
      <c r="LYD276" s="102"/>
      <c r="LYE276" s="102"/>
      <c r="LYF276" s="102"/>
      <c r="LYG276" s="102"/>
      <c r="LYH276" s="102"/>
      <c r="LYI276" s="102"/>
      <c r="LYJ276" s="102"/>
      <c r="LYK276" s="102"/>
      <c r="LYL276" s="102"/>
      <c r="LYM276" s="102"/>
      <c r="LYN276" s="102"/>
      <c r="LYO276" s="102"/>
      <c r="LYP276" s="102"/>
      <c r="LYQ276" s="102"/>
      <c r="LYR276" s="102"/>
      <c r="LYS276" s="102"/>
      <c r="LYT276" s="102"/>
      <c r="LYU276" s="102"/>
      <c r="LYV276" s="102"/>
      <c r="LYW276" s="102"/>
      <c r="LYX276" s="102"/>
      <c r="LYY276" s="102"/>
      <c r="LYZ276" s="102"/>
      <c r="LZA276" s="102"/>
      <c r="LZB276" s="102"/>
      <c r="LZC276" s="102"/>
      <c r="LZD276" s="102"/>
      <c r="LZE276" s="102"/>
      <c r="LZF276" s="102"/>
      <c r="LZG276" s="102"/>
      <c r="LZH276" s="102"/>
      <c r="LZI276" s="102"/>
      <c r="LZJ276" s="102"/>
      <c r="LZK276" s="102"/>
      <c r="LZL276" s="102"/>
      <c r="LZM276" s="102"/>
      <c r="LZN276" s="102"/>
      <c r="LZO276" s="102"/>
      <c r="LZP276" s="102"/>
      <c r="LZQ276" s="102"/>
      <c r="LZR276" s="102"/>
      <c r="LZS276" s="102"/>
      <c r="LZT276" s="102"/>
      <c r="LZU276" s="102"/>
      <c r="LZV276" s="102"/>
      <c r="LZW276" s="102"/>
      <c r="LZX276" s="102"/>
      <c r="LZY276" s="102"/>
      <c r="LZZ276" s="102"/>
      <c r="MAA276" s="102"/>
      <c r="MAB276" s="102"/>
      <c r="MAC276" s="102"/>
      <c r="MAD276" s="102"/>
      <c r="MAE276" s="102"/>
      <c r="MAF276" s="102"/>
      <c r="MAG276" s="102"/>
      <c r="MAH276" s="102"/>
      <c r="MAI276" s="102"/>
      <c r="MAJ276" s="102"/>
      <c r="MAK276" s="102"/>
      <c r="MAL276" s="102"/>
      <c r="MAM276" s="102"/>
      <c r="MAN276" s="102"/>
      <c r="MAO276" s="102"/>
      <c r="MAP276" s="102"/>
      <c r="MAQ276" s="102"/>
      <c r="MAR276" s="102"/>
      <c r="MAS276" s="102"/>
      <c r="MAT276" s="102"/>
      <c r="MAU276" s="102"/>
      <c r="MAV276" s="102"/>
      <c r="MAW276" s="102"/>
      <c r="MAX276" s="102"/>
      <c r="MAY276" s="102"/>
      <c r="MAZ276" s="102"/>
      <c r="MBA276" s="102"/>
      <c r="MBB276" s="102"/>
      <c r="MBC276" s="102"/>
      <c r="MBD276" s="102"/>
      <c r="MBE276" s="102"/>
      <c r="MBF276" s="102"/>
      <c r="MBG276" s="102"/>
      <c r="MBH276" s="102"/>
      <c r="MBI276" s="102"/>
      <c r="MBJ276" s="102"/>
      <c r="MBK276" s="102"/>
      <c r="MBL276" s="102"/>
      <c r="MBM276" s="102"/>
      <c r="MBN276" s="102"/>
      <c r="MBO276" s="102"/>
      <c r="MBP276" s="102"/>
      <c r="MBQ276" s="102"/>
      <c r="MBR276" s="102"/>
      <c r="MBS276" s="102"/>
      <c r="MBT276" s="102"/>
      <c r="MBU276" s="102"/>
      <c r="MBV276" s="102"/>
      <c r="MBW276" s="102"/>
      <c r="MBX276" s="102"/>
      <c r="MBY276" s="102"/>
      <c r="MBZ276" s="102"/>
      <c r="MCA276" s="102"/>
      <c r="MCB276" s="102"/>
      <c r="MCC276" s="102"/>
      <c r="MCD276" s="102"/>
      <c r="MCE276" s="102"/>
      <c r="MCF276" s="102"/>
      <c r="MCG276" s="102"/>
      <c r="MCH276" s="102"/>
      <c r="MCI276" s="102"/>
      <c r="MCJ276" s="102"/>
      <c r="MCK276" s="102"/>
      <c r="MCL276" s="102"/>
      <c r="MCM276" s="102"/>
      <c r="MCN276" s="102"/>
      <c r="MCO276" s="102"/>
      <c r="MCP276" s="102"/>
      <c r="MCQ276" s="102"/>
      <c r="MCR276" s="102"/>
      <c r="MCS276" s="102"/>
      <c r="MCT276" s="102"/>
      <c r="MCU276" s="102"/>
      <c r="MCV276" s="102"/>
      <c r="MCW276" s="102"/>
      <c r="MCX276" s="102"/>
      <c r="MCY276" s="102"/>
      <c r="MCZ276" s="102"/>
      <c r="MDA276" s="102"/>
      <c r="MDB276" s="102"/>
      <c r="MDC276" s="102"/>
      <c r="MDD276" s="102"/>
      <c r="MDE276" s="102"/>
      <c r="MDF276" s="102"/>
      <c r="MDG276" s="102"/>
      <c r="MDH276" s="102"/>
      <c r="MDI276" s="102"/>
      <c r="MDJ276" s="102"/>
      <c r="MDK276" s="102"/>
      <c r="MDL276" s="102"/>
      <c r="MDM276" s="102"/>
      <c r="MDN276" s="102"/>
      <c r="MDO276" s="102"/>
      <c r="MDP276" s="102"/>
      <c r="MDQ276" s="102"/>
      <c r="MDR276" s="102"/>
      <c r="MDS276" s="102"/>
      <c r="MDT276" s="102"/>
      <c r="MDU276" s="102"/>
      <c r="MDV276" s="102"/>
      <c r="MDW276" s="102"/>
      <c r="MDX276" s="102"/>
      <c r="MDY276" s="102"/>
      <c r="MDZ276" s="102"/>
      <c r="MEA276" s="102"/>
      <c r="MEB276" s="102"/>
      <c r="MEC276" s="102"/>
      <c r="MED276" s="102"/>
      <c r="MEE276" s="102"/>
      <c r="MEF276" s="102"/>
      <c r="MEG276" s="102"/>
      <c r="MEH276" s="102"/>
      <c r="MEI276" s="102"/>
      <c r="MEJ276" s="102"/>
      <c r="MEK276" s="102"/>
      <c r="MEL276" s="102"/>
      <c r="MEM276" s="102"/>
      <c r="MEN276" s="102"/>
      <c r="MEO276" s="102"/>
      <c r="MEP276" s="102"/>
      <c r="MEQ276" s="102"/>
      <c r="MER276" s="102"/>
      <c r="MES276" s="102"/>
      <c r="MET276" s="102"/>
      <c r="MEU276" s="102"/>
      <c r="MEV276" s="102"/>
      <c r="MEW276" s="102"/>
      <c r="MEX276" s="102"/>
      <c r="MEY276" s="102"/>
      <c r="MEZ276" s="102"/>
      <c r="MFA276" s="102"/>
      <c r="MFB276" s="102"/>
      <c r="MFC276" s="102"/>
      <c r="MFD276" s="102"/>
      <c r="MFE276" s="102"/>
      <c r="MFF276" s="102"/>
      <c r="MFG276" s="102"/>
      <c r="MFH276" s="102"/>
      <c r="MFI276" s="102"/>
      <c r="MFJ276" s="102"/>
      <c r="MFK276" s="102"/>
      <c r="MFL276" s="102"/>
      <c r="MFM276" s="102"/>
      <c r="MFN276" s="102"/>
      <c r="MFO276" s="102"/>
      <c r="MFP276" s="102"/>
      <c r="MFQ276" s="102"/>
      <c r="MFR276" s="102"/>
      <c r="MFS276" s="102"/>
      <c r="MFT276" s="102"/>
      <c r="MFU276" s="102"/>
      <c r="MFV276" s="102"/>
      <c r="MFW276" s="102"/>
      <c r="MFX276" s="102"/>
      <c r="MFY276" s="102"/>
      <c r="MFZ276" s="102"/>
      <c r="MGA276" s="102"/>
      <c r="MGB276" s="102"/>
      <c r="MGC276" s="102"/>
      <c r="MGD276" s="102"/>
      <c r="MGE276" s="102"/>
      <c r="MGF276" s="102"/>
      <c r="MGG276" s="102"/>
      <c r="MGH276" s="102"/>
      <c r="MGI276" s="102"/>
      <c r="MGJ276" s="102"/>
      <c r="MGK276" s="102"/>
      <c r="MGL276" s="102"/>
      <c r="MGM276" s="102"/>
      <c r="MGN276" s="102"/>
      <c r="MGO276" s="102"/>
      <c r="MGP276" s="102"/>
      <c r="MGQ276" s="102"/>
      <c r="MGR276" s="102"/>
      <c r="MGS276" s="102"/>
      <c r="MGT276" s="102"/>
      <c r="MGU276" s="102"/>
      <c r="MGV276" s="102"/>
      <c r="MGW276" s="102"/>
      <c r="MGX276" s="102"/>
      <c r="MGY276" s="102"/>
      <c r="MGZ276" s="102"/>
      <c r="MHA276" s="102"/>
      <c r="MHB276" s="102"/>
      <c r="MHC276" s="102"/>
      <c r="MHD276" s="102"/>
      <c r="MHE276" s="102"/>
      <c r="MHF276" s="102"/>
      <c r="MHG276" s="102"/>
      <c r="MHH276" s="102"/>
      <c r="MHI276" s="102"/>
      <c r="MHJ276" s="102"/>
      <c r="MHK276" s="102"/>
      <c r="MHL276" s="102"/>
      <c r="MHM276" s="102"/>
      <c r="MHN276" s="102"/>
      <c r="MHO276" s="102"/>
      <c r="MHP276" s="102"/>
      <c r="MHQ276" s="102"/>
      <c r="MHR276" s="102"/>
      <c r="MHS276" s="102"/>
      <c r="MHT276" s="102"/>
      <c r="MHU276" s="102"/>
      <c r="MHV276" s="102"/>
      <c r="MHW276" s="102"/>
      <c r="MHX276" s="102"/>
      <c r="MHY276" s="102"/>
      <c r="MHZ276" s="102"/>
      <c r="MIA276" s="102"/>
      <c r="MIB276" s="102"/>
      <c r="MIC276" s="102"/>
      <c r="MID276" s="102"/>
      <c r="MIE276" s="102"/>
      <c r="MIF276" s="102"/>
      <c r="MIG276" s="102"/>
      <c r="MIH276" s="102"/>
      <c r="MII276" s="102"/>
      <c r="MIJ276" s="102"/>
      <c r="MIK276" s="102"/>
      <c r="MIL276" s="102"/>
      <c r="MIM276" s="102"/>
      <c r="MIN276" s="102"/>
      <c r="MIO276" s="102"/>
      <c r="MIP276" s="102"/>
      <c r="MIQ276" s="102"/>
      <c r="MIR276" s="102"/>
      <c r="MIS276" s="102"/>
      <c r="MIT276" s="102"/>
      <c r="MIU276" s="102"/>
      <c r="MIV276" s="102"/>
      <c r="MIW276" s="102"/>
      <c r="MIX276" s="102"/>
      <c r="MIY276" s="102"/>
      <c r="MIZ276" s="102"/>
      <c r="MJA276" s="102"/>
      <c r="MJB276" s="102"/>
      <c r="MJC276" s="102"/>
      <c r="MJD276" s="102"/>
      <c r="MJE276" s="102"/>
      <c r="MJF276" s="102"/>
      <c r="MJG276" s="102"/>
      <c r="MJH276" s="102"/>
      <c r="MJI276" s="102"/>
      <c r="MJJ276" s="102"/>
      <c r="MJK276" s="102"/>
      <c r="MJL276" s="102"/>
      <c r="MJM276" s="102"/>
      <c r="MJN276" s="102"/>
      <c r="MJO276" s="102"/>
      <c r="MJP276" s="102"/>
      <c r="MJQ276" s="102"/>
      <c r="MJR276" s="102"/>
      <c r="MJS276" s="102"/>
      <c r="MJT276" s="102"/>
      <c r="MJU276" s="102"/>
      <c r="MJV276" s="102"/>
      <c r="MJW276" s="102"/>
      <c r="MJX276" s="102"/>
      <c r="MJY276" s="102"/>
      <c r="MJZ276" s="102"/>
      <c r="MKA276" s="102"/>
      <c r="MKB276" s="102"/>
      <c r="MKC276" s="102"/>
      <c r="MKD276" s="102"/>
      <c r="MKE276" s="102"/>
      <c r="MKF276" s="102"/>
      <c r="MKG276" s="102"/>
      <c r="MKH276" s="102"/>
      <c r="MKI276" s="102"/>
      <c r="MKJ276" s="102"/>
      <c r="MKK276" s="102"/>
      <c r="MKL276" s="102"/>
      <c r="MKM276" s="102"/>
      <c r="MKN276" s="102"/>
      <c r="MKO276" s="102"/>
      <c r="MKP276" s="102"/>
      <c r="MKQ276" s="102"/>
      <c r="MKR276" s="102"/>
      <c r="MKS276" s="102"/>
      <c r="MKT276" s="102"/>
      <c r="MKU276" s="102"/>
      <c r="MKV276" s="102"/>
      <c r="MKW276" s="102"/>
      <c r="MKX276" s="102"/>
      <c r="MKY276" s="102"/>
      <c r="MKZ276" s="102"/>
      <c r="MLA276" s="102"/>
      <c r="MLB276" s="102"/>
      <c r="MLC276" s="102"/>
      <c r="MLD276" s="102"/>
      <c r="MLE276" s="102"/>
      <c r="MLF276" s="102"/>
      <c r="MLG276" s="102"/>
      <c r="MLH276" s="102"/>
      <c r="MLI276" s="102"/>
      <c r="MLJ276" s="102"/>
      <c r="MLK276" s="102"/>
      <c r="MLL276" s="102"/>
      <c r="MLM276" s="102"/>
      <c r="MLN276" s="102"/>
      <c r="MLO276" s="102"/>
      <c r="MLP276" s="102"/>
      <c r="MLQ276" s="102"/>
      <c r="MLR276" s="102"/>
      <c r="MLS276" s="102"/>
      <c r="MLT276" s="102"/>
      <c r="MLU276" s="102"/>
      <c r="MLV276" s="102"/>
      <c r="MLW276" s="102"/>
      <c r="MLX276" s="102"/>
      <c r="MLY276" s="102"/>
      <c r="MLZ276" s="102"/>
      <c r="MMA276" s="102"/>
      <c r="MMB276" s="102"/>
      <c r="MMC276" s="102"/>
      <c r="MMD276" s="102"/>
      <c r="MME276" s="102"/>
      <c r="MMF276" s="102"/>
      <c r="MMG276" s="102"/>
      <c r="MMH276" s="102"/>
      <c r="MMI276" s="102"/>
      <c r="MMJ276" s="102"/>
      <c r="MMK276" s="102"/>
      <c r="MML276" s="102"/>
      <c r="MMM276" s="102"/>
      <c r="MMN276" s="102"/>
      <c r="MMO276" s="102"/>
      <c r="MMP276" s="102"/>
      <c r="MMQ276" s="102"/>
      <c r="MMR276" s="102"/>
      <c r="MMS276" s="102"/>
      <c r="MMT276" s="102"/>
      <c r="MMU276" s="102"/>
      <c r="MMV276" s="102"/>
      <c r="MMW276" s="102"/>
      <c r="MMX276" s="102"/>
      <c r="MMY276" s="102"/>
      <c r="MMZ276" s="102"/>
      <c r="MNA276" s="102"/>
      <c r="MNB276" s="102"/>
      <c r="MNC276" s="102"/>
      <c r="MND276" s="102"/>
      <c r="MNE276" s="102"/>
      <c r="MNF276" s="102"/>
      <c r="MNG276" s="102"/>
      <c r="MNH276" s="102"/>
      <c r="MNI276" s="102"/>
      <c r="MNJ276" s="102"/>
      <c r="MNK276" s="102"/>
      <c r="MNL276" s="102"/>
      <c r="MNM276" s="102"/>
      <c r="MNN276" s="102"/>
      <c r="MNO276" s="102"/>
      <c r="MNP276" s="102"/>
      <c r="MNQ276" s="102"/>
      <c r="MNR276" s="102"/>
      <c r="MNS276" s="102"/>
      <c r="MNT276" s="102"/>
      <c r="MNU276" s="102"/>
      <c r="MNV276" s="102"/>
      <c r="MNW276" s="102"/>
      <c r="MNX276" s="102"/>
      <c r="MNY276" s="102"/>
      <c r="MNZ276" s="102"/>
      <c r="MOA276" s="102"/>
      <c r="MOB276" s="102"/>
      <c r="MOC276" s="102"/>
      <c r="MOD276" s="102"/>
      <c r="MOE276" s="102"/>
      <c r="MOF276" s="102"/>
      <c r="MOG276" s="102"/>
      <c r="MOH276" s="102"/>
      <c r="MOI276" s="102"/>
      <c r="MOJ276" s="102"/>
      <c r="MOK276" s="102"/>
      <c r="MOL276" s="102"/>
      <c r="MOM276" s="102"/>
      <c r="MON276" s="102"/>
      <c r="MOO276" s="102"/>
      <c r="MOP276" s="102"/>
      <c r="MOQ276" s="102"/>
      <c r="MOR276" s="102"/>
      <c r="MOS276" s="102"/>
      <c r="MOT276" s="102"/>
      <c r="MOU276" s="102"/>
      <c r="MOV276" s="102"/>
      <c r="MOW276" s="102"/>
      <c r="MOX276" s="102"/>
      <c r="MOY276" s="102"/>
      <c r="MOZ276" s="102"/>
      <c r="MPA276" s="102"/>
      <c r="MPB276" s="102"/>
      <c r="MPC276" s="102"/>
      <c r="MPD276" s="102"/>
      <c r="MPE276" s="102"/>
      <c r="MPF276" s="102"/>
      <c r="MPG276" s="102"/>
      <c r="MPH276" s="102"/>
      <c r="MPI276" s="102"/>
      <c r="MPJ276" s="102"/>
      <c r="MPK276" s="102"/>
      <c r="MPL276" s="102"/>
      <c r="MPM276" s="102"/>
      <c r="MPN276" s="102"/>
      <c r="MPO276" s="102"/>
      <c r="MPP276" s="102"/>
      <c r="MPQ276" s="102"/>
      <c r="MPR276" s="102"/>
      <c r="MPS276" s="102"/>
      <c r="MPT276" s="102"/>
      <c r="MPU276" s="102"/>
      <c r="MPV276" s="102"/>
      <c r="MPW276" s="102"/>
      <c r="MPX276" s="102"/>
      <c r="MPY276" s="102"/>
      <c r="MPZ276" s="102"/>
      <c r="MQA276" s="102"/>
      <c r="MQB276" s="102"/>
      <c r="MQC276" s="102"/>
      <c r="MQD276" s="102"/>
      <c r="MQE276" s="102"/>
      <c r="MQF276" s="102"/>
      <c r="MQG276" s="102"/>
      <c r="MQH276" s="102"/>
      <c r="MQI276" s="102"/>
      <c r="MQJ276" s="102"/>
      <c r="MQK276" s="102"/>
      <c r="MQL276" s="102"/>
      <c r="MQM276" s="102"/>
      <c r="MQN276" s="102"/>
      <c r="MQO276" s="102"/>
      <c r="MQP276" s="102"/>
      <c r="MQQ276" s="102"/>
      <c r="MQR276" s="102"/>
      <c r="MQS276" s="102"/>
      <c r="MQT276" s="102"/>
      <c r="MQU276" s="102"/>
      <c r="MQV276" s="102"/>
      <c r="MQW276" s="102"/>
      <c r="MQX276" s="102"/>
      <c r="MQY276" s="102"/>
      <c r="MQZ276" s="102"/>
      <c r="MRA276" s="102"/>
      <c r="MRB276" s="102"/>
      <c r="MRC276" s="102"/>
      <c r="MRD276" s="102"/>
      <c r="MRE276" s="102"/>
      <c r="MRF276" s="102"/>
      <c r="MRG276" s="102"/>
      <c r="MRH276" s="102"/>
      <c r="MRI276" s="102"/>
      <c r="MRJ276" s="102"/>
      <c r="MRK276" s="102"/>
      <c r="MRL276" s="102"/>
      <c r="MRM276" s="102"/>
      <c r="MRN276" s="102"/>
      <c r="MRO276" s="102"/>
      <c r="MRP276" s="102"/>
      <c r="MRQ276" s="102"/>
      <c r="MRR276" s="102"/>
      <c r="MRS276" s="102"/>
      <c r="MRT276" s="102"/>
      <c r="MRU276" s="102"/>
      <c r="MRV276" s="102"/>
      <c r="MRW276" s="102"/>
      <c r="MRX276" s="102"/>
      <c r="MRY276" s="102"/>
      <c r="MRZ276" s="102"/>
      <c r="MSA276" s="102"/>
      <c r="MSB276" s="102"/>
      <c r="MSC276" s="102"/>
      <c r="MSD276" s="102"/>
      <c r="MSE276" s="102"/>
      <c r="MSF276" s="102"/>
      <c r="MSG276" s="102"/>
      <c r="MSH276" s="102"/>
      <c r="MSI276" s="102"/>
      <c r="MSJ276" s="102"/>
      <c r="MSK276" s="102"/>
      <c r="MSL276" s="102"/>
      <c r="MSM276" s="102"/>
      <c r="MSN276" s="102"/>
      <c r="MSO276" s="102"/>
      <c r="MSP276" s="102"/>
      <c r="MSQ276" s="102"/>
      <c r="MSR276" s="102"/>
      <c r="MSS276" s="102"/>
      <c r="MST276" s="102"/>
      <c r="MSU276" s="102"/>
      <c r="MSV276" s="102"/>
      <c r="MSW276" s="102"/>
      <c r="MSX276" s="102"/>
      <c r="MSY276" s="102"/>
      <c r="MSZ276" s="102"/>
      <c r="MTA276" s="102"/>
      <c r="MTB276" s="102"/>
      <c r="MTC276" s="102"/>
      <c r="MTD276" s="102"/>
      <c r="MTE276" s="102"/>
      <c r="MTF276" s="102"/>
      <c r="MTG276" s="102"/>
      <c r="MTH276" s="102"/>
      <c r="MTI276" s="102"/>
      <c r="MTJ276" s="102"/>
      <c r="MTK276" s="102"/>
      <c r="MTL276" s="102"/>
      <c r="MTM276" s="102"/>
      <c r="MTN276" s="102"/>
      <c r="MTO276" s="102"/>
      <c r="MTP276" s="102"/>
      <c r="MTQ276" s="102"/>
      <c r="MTR276" s="102"/>
      <c r="MTS276" s="102"/>
      <c r="MTT276" s="102"/>
      <c r="MTU276" s="102"/>
      <c r="MTV276" s="102"/>
      <c r="MTW276" s="102"/>
      <c r="MTX276" s="102"/>
      <c r="MTY276" s="102"/>
      <c r="MTZ276" s="102"/>
      <c r="MUA276" s="102"/>
      <c r="MUB276" s="102"/>
      <c r="MUC276" s="102"/>
      <c r="MUD276" s="102"/>
      <c r="MUE276" s="102"/>
      <c r="MUF276" s="102"/>
      <c r="MUG276" s="102"/>
      <c r="MUH276" s="102"/>
      <c r="MUI276" s="102"/>
      <c r="MUJ276" s="102"/>
      <c r="MUK276" s="102"/>
      <c r="MUL276" s="102"/>
      <c r="MUM276" s="102"/>
      <c r="MUN276" s="102"/>
      <c r="MUO276" s="102"/>
      <c r="MUP276" s="102"/>
      <c r="MUQ276" s="102"/>
      <c r="MUR276" s="102"/>
      <c r="MUS276" s="102"/>
      <c r="MUT276" s="102"/>
      <c r="MUU276" s="102"/>
      <c r="MUV276" s="102"/>
      <c r="MUW276" s="102"/>
      <c r="MUX276" s="102"/>
      <c r="MUY276" s="102"/>
      <c r="MUZ276" s="102"/>
      <c r="MVA276" s="102"/>
      <c r="MVB276" s="102"/>
      <c r="MVC276" s="102"/>
      <c r="MVD276" s="102"/>
      <c r="MVE276" s="102"/>
      <c r="MVF276" s="102"/>
      <c r="MVG276" s="102"/>
      <c r="MVH276" s="102"/>
      <c r="MVI276" s="102"/>
      <c r="MVJ276" s="102"/>
      <c r="MVK276" s="102"/>
      <c r="MVL276" s="102"/>
      <c r="MVM276" s="102"/>
      <c r="MVN276" s="102"/>
      <c r="MVO276" s="102"/>
      <c r="MVP276" s="102"/>
      <c r="MVQ276" s="102"/>
      <c r="MVR276" s="102"/>
      <c r="MVS276" s="102"/>
      <c r="MVT276" s="102"/>
      <c r="MVU276" s="102"/>
      <c r="MVV276" s="102"/>
      <c r="MVW276" s="102"/>
      <c r="MVX276" s="102"/>
      <c r="MVY276" s="102"/>
      <c r="MVZ276" s="102"/>
      <c r="MWA276" s="102"/>
      <c r="MWB276" s="102"/>
      <c r="MWC276" s="102"/>
      <c r="MWD276" s="102"/>
      <c r="MWE276" s="102"/>
      <c r="MWF276" s="102"/>
      <c r="MWG276" s="102"/>
      <c r="MWH276" s="102"/>
      <c r="MWI276" s="102"/>
      <c r="MWJ276" s="102"/>
      <c r="MWK276" s="102"/>
      <c r="MWL276" s="102"/>
      <c r="MWM276" s="102"/>
      <c r="MWN276" s="102"/>
      <c r="MWO276" s="102"/>
      <c r="MWP276" s="102"/>
      <c r="MWQ276" s="102"/>
      <c r="MWR276" s="102"/>
      <c r="MWS276" s="102"/>
      <c r="MWT276" s="102"/>
      <c r="MWU276" s="102"/>
      <c r="MWV276" s="102"/>
      <c r="MWW276" s="102"/>
      <c r="MWX276" s="102"/>
      <c r="MWY276" s="102"/>
      <c r="MWZ276" s="102"/>
      <c r="MXA276" s="102"/>
      <c r="MXB276" s="102"/>
      <c r="MXC276" s="102"/>
      <c r="MXD276" s="102"/>
      <c r="MXE276" s="102"/>
      <c r="MXF276" s="102"/>
      <c r="MXG276" s="102"/>
      <c r="MXH276" s="102"/>
      <c r="MXI276" s="102"/>
      <c r="MXJ276" s="102"/>
      <c r="MXK276" s="102"/>
      <c r="MXL276" s="102"/>
      <c r="MXM276" s="102"/>
      <c r="MXN276" s="102"/>
      <c r="MXO276" s="102"/>
      <c r="MXP276" s="102"/>
      <c r="MXQ276" s="102"/>
      <c r="MXR276" s="102"/>
      <c r="MXS276" s="102"/>
      <c r="MXT276" s="102"/>
      <c r="MXU276" s="102"/>
      <c r="MXV276" s="102"/>
      <c r="MXW276" s="102"/>
      <c r="MXX276" s="102"/>
      <c r="MXY276" s="102"/>
      <c r="MXZ276" s="102"/>
      <c r="MYA276" s="102"/>
      <c r="MYB276" s="102"/>
      <c r="MYC276" s="102"/>
      <c r="MYD276" s="102"/>
      <c r="MYE276" s="102"/>
      <c r="MYF276" s="102"/>
      <c r="MYG276" s="102"/>
      <c r="MYH276" s="102"/>
      <c r="MYI276" s="102"/>
      <c r="MYJ276" s="102"/>
      <c r="MYK276" s="102"/>
      <c r="MYL276" s="102"/>
      <c r="MYM276" s="102"/>
      <c r="MYN276" s="102"/>
      <c r="MYO276" s="102"/>
      <c r="MYP276" s="102"/>
      <c r="MYQ276" s="102"/>
      <c r="MYR276" s="102"/>
      <c r="MYS276" s="102"/>
      <c r="MYT276" s="102"/>
      <c r="MYU276" s="102"/>
      <c r="MYV276" s="102"/>
      <c r="MYW276" s="102"/>
      <c r="MYX276" s="102"/>
      <c r="MYY276" s="102"/>
      <c r="MYZ276" s="102"/>
      <c r="MZA276" s="102"/>
      <c r="MZB276" s="102"/>
      <c r="MZC276" s="102"/>
      <c r="MZD276" s="102"/>
      <c r="MZE276" s="102"/>
      <c r="MZF276" s="102"/>
      <c r="MZG276" s="102"/>
      <c r="MZH276" s="102"/>
      <c r="MZI276" s="102"/>
      <c r="MZJ276" s="102"/>
      <c r="MZK276" s="102"/>
      <c r="MZL276" s="102"/>
      <c r="MZM276" s="102"/>
      <c r="MZN276" s="102"/>
      <c r="MZO276" s="102"/>
      <c r="MZP276" s="102"/>
      <c r="MZQ276" s="102"/>
      <c r="MZR276" s="102"/>
      <c r="MZS276" s="102"/>
      <c r="MZT276" s="102"/>
      <c r="MZU276" s="102"/>
      <c r="MZV276" s="102"/>
      <c r="MZW276" s="102"/>
      <c r="MZX276" s="102"/>
      <c r="MZY276" s="102"/>
      <c r="MZZ276" s="102"/>
      <c r="NAA276" s="102"/>
      <c r="NAB276" s="102"/>
      <c r="NAC276" s="102"/>
      <c r="NAD276" s="102"/>
      <c r="NAE276" s="102"/>
      <c r="NAF276" s="102"/>
      <c r="NAG276" s="102"/>
      <c r="NAH276" s="102"/>
      <c r="NAI276" s="102"/>
      <c r="NAJ276" s="102"/>
      <c r="NAK276" s="102"/>
      <c r="NAL276" s="102"/>
      <c r="NAM276" s="102"/>
      <c r="NAN276" s="102"/>
      <c r="NAO276" s="102"/>
      <c r="NAP276" s="102"/>
      <c r="NAQ276" s="102"/>
      <c r="NAR276" s="102"/>
      <c r="NAS276" s="102"/>
      <c r="NAT276" s="102"/>
      <c r="NAU276" s="102"/>
      <c r="NAV276" s="102"/>
      <c r="NAW276" s="102"/>
      <c r="NAX276" s="102"/>
      <c r="NAY276" s="102"/>
      <c r="NAZ276" s="102"/>
      <c r="NBA276" s="102"/>
      <c r="NBB276" s="102"/>
      <c r="NBC276" s="102"/>
      <c r="NBD276" s="102"/>
      <c r="NBE276" s="102"/>
      <c r="NBF276" s="102"/>
      <c r="NBG276" s="102"/>
      <c r="NBH276" s="102"/>
      <c r="NBI276" s="102"/>
      <c r="NBJ276" s="102"/>
      <c r="NBK276" s="102"/>
      <c r="NBL276" s="102"/>
      <c r="NBM276" s="102"/>
      <c r="NBN276" s="102"/>
      <c r="NBO276" s="102"/>
      <c r="NBP276" s="102"/>
      <c r="NBQ276" s="102"/>
      <c r="NBR276" s="102"/>
      <c r="NBS276" s="102"/>
      <c r="NBT276" s="102"/>
      <c r="NBU276" s="102"/>
      <c r="NBV276" s="102"/>
      <c r="NBW276" s="102"/>
      <c r="NBX276" s="102"/>
      <c r="NBY276" s="102"/>
      <c r="NBZ276" s="102"/>
      <c r="NCA276" s="102"/>
      <c r="NCB276" s="102"/>
      <c r="NCC276" s="102"/>
      <c r="NCD276" s="102"/>
      <c r="NCE276" s="102"/>
      <c r="NCF276" s="102"/>
      <c r="NCG276" s="102"/>
      <c r="NCH276" s="102"/>
      <c r="NCI276" s="102"/>
      <c r="NCJ276" s="102"/>
      <c r="NCK276" s="102"/>
      <c r="NCL276" s="102"/>
      <c r="NCM276" s="102"/>
      <c r="NCN276" s="102"/>
      <c r="NCO276" s="102"/>
      <c r="NCP276" s="102"/>
      <c r="NCQ276" s="102"/>
      <c r="NCR276" s="102"/>
      <c r="NCS276" s="102"/>
      <c r="NCT276" s="102"/>
      <c r="NCU276" s="102"/>
      <c r="NCV276" s="102"/>
      <c r="NCW276" s="102"/>
      <c r="NCX276" s="102"/>
      <c r="NCY276" s="102"/>
      <c r="NCZ276" s="102"/>
      <c r="NDA276" s="102"/>
      <c r="NDB276" s="102"/>
      <c r="NDC276" s="102"/>
      <c r="NDD276" s="102"/>
      <c r="NDE276" s="102"/>
      <c r="NDF276" s="102"/>
      <c r="NDG276" s="102"/>
      <c r="NDH276" s="102"/>
      <c r="NDI276" s="102"/>
      <c r="NDJ276" s="102"/>
      <c r="NDK276" s="102"/>
      <c r="NDL276" s="102"/>
      <c r="NDM276" s="102"/>
      <c r="NDN276" s="102"/>
      <c r="NDO276" s="102"/>
      <c r="NDP276" s="102"/>
      <c r="NDQ276" s="102"/>
      <c r="NDR276" s="102"/>
      <c r="NDS276" s="102"/>
      <c r="NDT276" s="102"/>
      <c r="NDU276" s="102"/>
      <c r="NDV276" s="102"/>
      <c r="NDW276" s="102"/>
      <c r="NDX276" s="102"/>
      <c r="NDY276" s="102"/>
      <c r="NDZ276" s="102"/>
      <c r="NEA276" s="102"/>
      <c r="NEB276" s="102"/>
      <c r="NEC276" s="102"/>
      <c r="NED276" s="102"/>
      <c r="NEE276" s="102"/>
      <c r="NEF276" s="102"/>
      <c r="NEG276" s="102"/>
      <c r="NEH276" s="102"/>
      <c r="NEI276" s="102"/>
      <c r="NEJ276" s="102"/>
      <c r="NEK276" s="102"/>
      <c r="NEL276" s="102"/>
      <c r="NEM276" s="102"/>
      <c r="NEN276" s="102"/>
      <c r="NEO276" s="102"/>
      <c r="NEP276" s="102"/>
      <c r="NEQ276" s="102"/>
      <c r="NER276" s="102"/>
      <c r="NES276" s="102"/>
      <c r="NET276" s="102"/>
      <c r="NEU276" s="102"/>
      <c r="NEV276" s="102"/>
      <c r="NEW276" s="102"/>
      <c r="NEX276" s="102"/>
      <c r="NEY276" s="102"/>
      <c r="NEZ276" s="102"/>
      <c r="NFA276" s="102"/>
      <c r="NFB276" s="102"/>
      <c r="NFC276" s="102"/>
      <c r="NFD276" s="102"/>
      <c r="NFE276" s="102"/>
      <c r="NFF276" s="102"/>
      <c r="NFG276" s="102"/>
      <c r="NFH276" s="102"/>
      <c r="NFI276" s="102"/>
      <c r="NFJ276" s="102"/>
      <c r="NFK276" s="102"/>
      <c r="NFL276" s="102"/>
      <c r="NFM276" s="102"/>
      <c r="NFN276" s="102"/>
      <c r="NFO276" s="102"/>
      <c r="NFP276" s="102"/>
      <c r="NFQ276" s="102"/>
      <c r="NFR276" s="102"/>
      <c r="NFS276" s="102"/>
      <c r="NFT276" s="102"/>
      <c r="NFU276" s="102"/>
      <c r="NFV276" s="102"/>
      <c r="NFW276" s="102"/>
      <c r="NFX276" s="102"/>
      <c r="NFY276" s="102"/>
      <c r="NFZ276" s="102"/>
      <c r="NGA276" s="102"/>
      <c r="NGB276" s="102"/>
      <c r="NGC276" s="102"/>
      <c r="NGD276" s="102"/>
      <c r="NGE276" s="102"/>
      <c r="NGF276" s="102"/>
      <c r="NGG276" s="102"/>
      <c r="NGH276" s="102"/>
      <c r="NGI276" s="102"/>
      <c r="NGJ276" s="102"/>
      <c r="NGK276" s="102"/>
      <c r="NGL276" s="102"/>
      <c r="NGM276" s="102"/>
      <c r="NGN276" s="102"/>
      <c r="NGO276" s="102"/>
      <c r="NGP276" s="102"/>
      <c r="NGQ276" s="102"/>
      <c r="NGR276" s="102"/>
      <c r="NGS276" s="102"/>
      <c r="NGT276" s="102"/>
      <c r="NGU276" s="102"/>
      <c r="NGV276" s="102"/>
      <c r="NGW276" s="102"/>
      <c r="NGX276" s="102"/>
      <c r="NGY276" s="102"/>
      <c r="NGZ276" s="102"/>
      <c r="NHA276" s="102"/>
      <c r="NHB276" s="102"/>
      <c r="NHC276" s="102"/>
      <c r="NHD276" s="102"/>
      <c r="NHE276" s="102"/>
      <c r="NHF276" s="102"/>
      <c r="NHG276" s="102"/>
      <c r="NHH276" s="102"/>
      <c r="NHI276" s="102"/>
      <c r="NHJ276" s="102"/>
      <c r="NHK276" s="102"/>
      <c r="NHL276" s="102"/>
      <c r="NHM276" s="102"/>
      <c r="NHN276" s="102"/>
      <c r="NHO276" s="102"/>
      <c r="NHP276" s="102"/>
      <c r="NHQ276" s="102"/>
      <c r="NHR276" s="102"/>
      <c r="NHS276" s="102"/>
      <c r="NHT276" s="102"/>
      <c r="NHU276" s="102"/>
      <c r="NHV276" s="102"/>
      <c r="NHW276" s="102"/>
      <c r="NHX276" s="102"/>
      <c r="NHY276" s="102"/>
      <c r="NHZ276" s="102"/>
      <c r="NIA276" s="102"/>
      <c r="NIB276" s="102"/>
      <c r="NIC276" s="102"/>
      <c r="NID276" s="102"/>
      <c r="NIE276" s="102"/>
      <c r="NIF276" s="102"/>
      <c r="NIG276" s="102"/>
      <c r="NIH276" s="102"/>
      <c r="NII276" s="102"/>
      <c r="NIJ276" s="102"/>
      <c r="NIK276" s="102"/>
      <c r="NIL276" s="102"/>
      <c r="NIM276" s="102"/>
      <c r="NIN276" s="102"/>
      <c r="NIO276" s="102"/>
      <c r="NIP276" s="102"/>
      <c r="NIQ276" s="102"/>
      <c r="NIR276" s="102"/>
      <c r="NIS276" s="102"/>
      <c r="NIT276" s="102"/>
      <c r="NIU276" s="102"/>
      <c r="NIV276" s="102"/>
      <c r="NIW276" s="102"/>
      <c r="NIX276" s="102"/>
      <c r="NIY276" s="102"/>
      <c r="NIZ276" s="102"/>
      <c r="NJA276" s="102"/>
      <c r="NJB276" s="102"/>
      <c r="NJC276" s="102"/>
      <c r="NJD276" s="102"/>
      <c r="NJE276" s="102"/>
      <c r="NJF276" s="102"/>
      <c r="NJG276" s="102"/>
      <c r="NJH276" s="102"/>
      <c r="NJI276" s="102"/>
      <c r="NJJ276" s="102"/>
      <c r="NJK276" s="102"/>
      <c r="NJL276" s="102"/>
      <c r="NJM276" s="102"/>
      <c r="NJN276" s="102"/>
      <c r="NJO276" s="102"/>
      <c r="NJP276" s="102"/>
      <c r="NJQ276" s="102"/>
      <c r="NJR276" s="102"/>
      <c r="NJS276" s="102"/>
      <c r="NJT276" s="102"/>
      <c r="NJU276" s="102"/>
      <c r="NJV276" s="102"/>
      <c r="NJW276" s="102"/>
      <c r="NJX276" s="102"/>
      <c r="NJY276" s="102"/>
      <c r="NJZ276" s="102"/>
      <c r="NKA276" s="102"/>
      <c r="NKB276" s="102"/>
      <c r="NKC276" s="102"/>
      <c r="NKD276" s="102"/>
      <c r="NKE276" s="102"/>
      <c r="NKF276" s="102"/>
      <c r="NKG276" s="102"/>
      <c r="NKH276" s="102"/>
      <c r="NKI276" s="102"/>
      <c r="NKJ276" s="102"/>
      <c r="NKK276" s="102"/>
      <c r="NKL276" s="102"/>
      <c r="NKM276" s="102"/>
      <c r="NKN276" s="102"/>
      <c r="NKO276" s="102"/>
      <c r="NKP276" s="102"/>
      <c r="NKQ276" s="102"/>
      <c r="NKR276" s="102"/>
      <c r="NKS276" s="102"/>
      <c r="NKT276" s="102"/>
      <c r="NKU276" s="102"/>
      <c r="NKV276" s="102"/>
      <c r="NKW276" s="102"/>
      <c r="NKX276" s="102"/>
      <c r="NKY276" s="102"/>
      <c r="NKZ276" s="102"/>
      <c r="NLA276" s="102"/>
      <c r="NLB276" s="102"/>
      <c r="NLC276" s="102"/>
      <c r="NLD276" s="102"/>
      <c r="NLE276" s="102"/>
      <c r="NLF276" s="102"/>
      <c r="NLG276" s="102"/>
      <c r="NLH276" s="102"/>
      <c r="NLI276" s="102"/>
      <c r="NLJ276" s="102"/>
      <c r="NLK276" s="102"/>
      <c r="NLL276" s="102"/>
      <c r="NLM276" s="102"/>
      <c r="NLN276" s="102"/>
      <c r="NLO276" s="102"/>
      <c r="NLP276" s="102"/>
      <c r="NLQ276" s="102"/>
      <c r="NLR276" s="102"/>
      <c r="NLS276" s="102"/>
      <c r="NLT276" s="102"/>
      <c r="NLU276" s="102"/>
      <c r="NLV276" s="102"/>
      <c r="NLW276" s="102"/>
      <c r="NLX276" s="102"/>
      <c r="NLY276" s="102"/>
      <c r="NLZ276" s="102"/>
      <c r="NMA276" s="102"/>
      <c r="NMB276" s="102"/>
      <c r="NMC276" s="102"/>
      <c r="NMD276" s="102"/>
      <c r="NME276" s="102"/>
      <c r="NMF276" s="102"/>
      <c r="NMG276" s="102"/>
      <c r="NMH276" s="102"/>
      <c r="NMI276" s="102"/>
      <c r="NMJ276" s="102"/>
      <c r="NMK276" s="102"/>
      <c r="NML276" s="102"/>
      <c r="NMM276" s="102"/>
      <c r="NMN276" s="102"/>
      <c r="NMO276" s="102"/>
      <c r="NMP276" s="102"/>
      <c r="NMQ276" s="102"/>
      <c r="NMR276" s="102"/>
      <c r="NMS276" s="102"/>
      <c r="NMT276" s="102"/>
      <c r="NMU276" s="102"/>
      <c r="NMV276" s="102"/>
      <c r="NMW276" s="102"/>
      <c r="NMX276" s="102"/>
      <c r="NMY276" s="102"/>
      <c r="NMZ276" s="102"/>
      <c r="NNA276" s="102"/>
      <c r="NNB276" s="102"/>
      <c r="NNC276" s="102"/>
      <c r="NND276" s="102"/>
      <c r="NNE276" s="102"/>
      <c r="NNF276" s="102"/>
      <c r="NNG276" s="102"/>
      <c r="NNH276" s="102"/>
      <c r="NNI276" s="102"/>
      <c r="NNJ276" s="102"/>
      <c r="NNK276" s="102"/>
      <c r="NNL276" s="102"/>
      <c r="NNM276" s="102"/>
      <c r="NNN276" s="102"/>
      <c r="NNO276" s="102"/>
      <c r="NNP276" s="102"/>
      <c r="NNQ276" s="102"/>
      <c r="NNR276" s="102"/>
      <c r="NNS276" s="102"/>
      <c r="NNT276" s="102"/>
      <c r="NNU276" s="102"/>
      <c r="NNV276" s="102"/>
      <c r="NNW276" s="102"/>
      <c r="NNX276" s="102"/>
      <c r="NNY276" s="102"/>
      <c r="NNZ276" s="102"/>
      <c r="NOA276" s="102"/>
      <c r="NOB276" s="102"/>
      <c r="NOC276" s="102"/>
      <c r="NOD276" s="102"/>
      <c r="NOE276" s="102"/>
      <c r="NOF276" s="102"/>
      <c r="NOG276" s="102"/>
      <c r="NOH276" s="102"/>
      <c r="NOI276" s="102"/>
      <c r="NOJ276" s="102"/>
      <c r="NOK276" s="102"/>
      <c r="NOL276" s="102"/>
      <c r="NOM276" s="102"/>
      <c r="NON276" s="102"/>
      <c r="NOO276" s="102"/>
      <c r="NOP276" s="102"/>
      <c r="NOQ276" s="102"/>
      <c r="NOR276" s="102"/>
      <c r="NOS276" s="102"/>
      <c r="NOT276" s="102"/>
      <c r="NOU276" s="102"/>
      <c r="NOV276" s="102"/>
      <c r="NOW276" s="102"/>
      <c r="NOX276" s="102"/>
      <c r="NOY276" s="102"/>
      <c r="NOZ276" s="102"/>
      <c r="NPA276" s="102"/>
      <c r="NPB276" s="102"/>
      <c r="NPC276" s="102"/>
      <c r="NPD276" s="102"/>
      <c r="NPE276" s="102"/>
      <c r="NPF276" s="102"/>
      <c r="NPG276" s="102"/>
      <c r="NPH276" s="102"/>
      <c r="NPI276" s="102"/>
      <c r="NPJ276" s="102"/>
      <c r="NPK276" s="102"/>
      <c r="NPL276" s="102"/>
      <c r="NPM276" s="102"/>
      <c r="NPN276" s="102"/>
      <c r="NPO276" s="102"/>
      <c r="NPP276" s="102"/>
      <c r="NPQ276" s="102"/>
      <c r="NPR276" s="102"/>
      <c r="NPS276" s="102"/>
      <c r="NPT276" s="102"/>
      <c r="NPU276" s="102"/>
      <c r="NPV276" s="102"/>
      <c r="NPW276" s="102"/>
      <c r="NPX276" s="102"/>
      <c r="NPY276" s="102"/>
      <c r="NPZ276" s="102"/>
      <c r="NQA276" s="102"/>
      <c r="NQB276" s="102"/>
      <c r="NQC276" s="102"/>
      <c r="NQD276" s="102"/>
      <c r="NQE276" s="102"/>
      <c r="NQF276" s="102"/>
      <c r="NQG276" s="102"/>
      <c r="NQH276" s="102"/>
      <c r="NQI276" s="102"/>
      <c r="NQJ276" s="102"/>
      <c r="NQK276" s="102"/>
      <c r="NQL276" s="102"/>
      <c r="NQM276" s="102"/>
      <c r="NQN276" s="102"/>
      <c r="NQO276" s="102"/>
      <c r="NQP276" s="102"/>
      <c r="NQQ276" s="102"/>
      <c r="NQR276" s="102"/>
      <c r="NQS276" s="102"/>
      <c r="NQT276" s="102"/>
      <c r="NQU276" s="102"/>
      <c r="NQV276" s="102"/>
      <c r="NQW276" s="102"/>
      <c r="NQX276" s="102"/>
      <c r="NQY276" s="102"/>
      <c r="NQZ276" s="102"/>
      <c r="NRA276" s="102"/>
      <c r="NRB276" s="102"/>
      <c r="NRC276" s="102"/>
      <c r="NRD276" s="102"/>
      <c r="NRE276" s="102"/>
      <c r="NRF276" s="102"/>
      <c r="NRG276" s="102"/>
      <c r="NRH276" s="102"/>
      <c r="NRI276" s="102"/>
      <c r="NRJ276" s="102"/>
      <c r="NRK276" s="102"/>
      <c r="NRL276" s="102"/>
      <c r="NRM276" s="102"/>
      <c r="NRN276" s="102"/>
      <c r="NRO276" s="102"/>
      <c r="NRP276" s="102"/>
      <c r="NRQ276" s="102"/>
      <c r="NRR276" s="102"/>
      <c r="NRS276" s="102"/>
      <c r="NRT276" s="102"/>
      <c r="NRU276" s="102"/>
      <c r="NRV276" s="102"/>
      <c r="NRW276" s="102"/>
      <c r="NRX276" s="102"/>
      <c r="NRY276" s="102"/>
      <c r="NRZ276" s="102"/>
      <c r="NSA276" s="102"/>
      <c r="NSB276" s="102"/>
      <c r="NSC276" s="102"/>
      <c r="NSD276" s="102"/>
      <c r="NSE276" s="102"/>
      <c r="NSF276" s="102"/>
      <c r="NSG276" s="102"/>
      <c r="NSH276" s="102"/>
      <c r="NSI276" s="102"/>
      <c r="NSJ276" s="102"/>
      <c r="NSK276" s="102"/>
      <c r="NSL276" s="102"/>
      <c r="NSM276" s="102"/>
      <c r="NSN276" s="102"/>
      <c r="NSO276" s="102"/>
      <c r="NSP276" s="102"/>
      <c r="NSQ276" s="102"/>
      <c r="NSR276" s="102"/>
      <c r="NSS276" s="102"/>
      <c r="NST276" s="102"/>
      <c r="NSU276" s="102"/>
      <c r="NSV276" s="102"/>
      <c r="NSW276" s="102"/>
      <c r="NSX276" s="102"/>
      <c r="NSY276" s="102"/>
      <c r="NSZ276" s="102"/>
      <c r="NTA276" s="102"/>
      <c r="NTB276" s="102"/>
      <c r="NTC276" s="102"/>
      <c r="NTD276" s="102"/>
      <c r="NTE276" s="102"/>
      <c r="NTF276" s="102"/>
      <c r="NTG276" s="102"/>
      <c r="NTH276" s="102"/>
      <c r="NTI276" s="102"/>
      <c r="NTJ276" s="102"/>
      <c r="NTK276" s="102"/>
      <c r="NTL276" s="102"/>
      <c r="NTM276" s="102"/>
      <c r="NTN276" s="102"/>
      <c r="NTO276" s="102"/>
      <c r="NTP276" s="102"/>
      <c r="NTQ276" s="102"/>
      <c r="NTR276" s="102"/>
      <c r="NTS276" s="102"/>
      <c r="NTT276" s="102"/>
      <c r="NTU276" s="102"/>
      <c r="NTV276" s="102"/>
      <c r="NTW276" s="102"/>
      <c r="NTX276" s="102"/>
      <c r="NTY276" s="102"/>
      <c r="NTZ276" s="102"/>
      <c r="NUA276" s="102"/>
      <c r="NUB276" s="102"/>
      <c r="NUC276" s="102"/>
      <c r="NUD276" s="102"/>
      <c r="NUE276" s="102"/>
      <c r="NUF276" s="102"/>
      <c r="NUG276" s="102"/>
      <c r="NUH276" s="102"/>
      <c r="NUI276" s="102"/>
      <c r="NUJ276" s="102"/>
      <c r="NUK276" s="102"/>
      <c r="NUL276" s="102"/>
      <c r="NUM276" s="102"/>
      <c r="NUN276" s="102"/>
      <c r="NUO276" s="102"/>
      <c r="NUP276" s="102"/>
      <c r="NUQ276" s="102"/>
      <c r="NUR276" s="102"/>
      <c r="NUS276" s="102"/>
      <c r="NUT276" s="102"/>
      <c r="NUU276" s="102"/>
      <c r="NUV276" s="102"/>
      <c r="NUW276" s="102"/>
      <c r="NUX276" s="102"/>
      <c r="NUY276" s="102"/>
      <c r="NUZ276" s="102"/>
      <c r="NVA276" s="102"/>
      <c r="NVB276" s="102"/>
      <c r="NVC276" s="102"/>
      <c r="NVD276" s="102"/>
      <c r="NVE276" s="102"/>
      <c r="NVF276" s="102"/>
      <c r="NVG276" s="102"/>
      <c r="NVH276" s="102"/>
      <c r="NVI276" s="102"/>
      <c r="NVJ276" s="102"/>
      <c r="NVK276" s="102"/>
      <c r="NVL276" s="102"/>
      <c r="NVM276" s="102"/>
      <c r="NVN276" s="102"/>
      <c r="NVO276" s="102"/>
      <c r="NVP276" s="102"/>
      <c r="NVQ276" s="102"/>
      <c r="NVR276" s="102"/>
      <c r="NVS276" s="102"/>
      <c r="NVT276" s="102"/>
      <c r="NVU276" s="102"/>
      <c r="NVV276" s="102"/>
      <c r="NVW276" s="102"/>
      <c r="NVX276" s="102"/>
      <c r="NVY276" s="102"/>
      <c r="NVZ276" s="102"/>
      <c r="NWA276" s="102"/>
      <c r="NWB276" s="102"/>
      <c r="NWC276" s="102"/>
      <c r="NWD276" s="102"/>
      <c r="NWE276" s="102"/>
      <c r="NWF276" s="102"/>
      <c r="NWG276" s="102"/>
      <c r="NWH276" s="102"/>
      <c r="NWI276" s="102"/>
      <c r="NWJ276" s="102"/>
      <c r="NWK276" s="102"/>
      <c r="NWL276" s="102"/>
      <c r="NWM276" s="102"/>
      <c r="NWN276" s="102"/>
      <c r="NWO276" s="102"/>
      <c r="NWP276" s="102"/>
      <c r="NWQ276" s="102"/>
      <c r="NWR276" s="102"/>
      <c r="NWS276" s="102"/>
      <c r="NWT276" s="102"/>
      <c r="NWU276" s="102"/>
      <c r="NWV276" s="102"/>
      <c r="NWW276" s="102"/>
      <c r="NWX276" s="102"/>
      <c r="NWY276" s="102"/>
      <c r="NWZ276" s="102"/>
      <c r="NXA276" s="102"/>
      <c r="NXB276" s="102"/>
      <c r="NXC276" s="102"/>
      <c r="NXD276" s="102"/>
      <c r="NXE276" s="102"/>
      <c r="NXF276" s="102"/>
      <c r="NXG276" s="102"/>
      <c r="NXH276" s="102"/>
      <c r="NXI276" s="102"/>
      <c r="NXJ276" s="102"/>
      <c r="NXK276" s="102"/>
      <c r="NXL276" s="102"/>
      <c r="NXM276" s="102"/>
      <c r="NXN276" s="102"/>
      <c r="NXO276" s="102"/>
      <c r="NXP276" s="102"/>
      <c r="NXQ276" s="102"/>
      <c r="NXR276" s="102"/>
      <c r="NXS276" s="102"/>
      <c r="NXT276" s="102"/>
      <c r="NXU276" s="102"/>
      <c r="NXV276" s="102"/>
      <c r="NXW276" s="102"/>
      <c r="NXX276" s="102"/>
      <c r="NXY276" s="102"/>
      <c r="NXZ276" s="102"/>
      <c r="NYA276" s="102"/>
      <c r="NYB276" s="102"/>
      <c r="NYC276" s="102"/>
      <c r="NYD276" s="102"/>
      <c r="NYE276" s="102"/>
      <c r="NYF276" s="102"/>
      <c r="NYG276" s="102"/>
      <c r="NYH276" s="102"/>
      <c r="NYI276" s="102"/>
      <c r="NYJ276" s="102"/>
      <c r="NYK276" s="102"/>
      <c r="NYL276" s="102"/>
      <c r="NYM276" s="102"/>
      <c r="NYN276" s="102"/>
      <c r="NYO276" s="102"/>
      <c r="NYP276" s="102"/>
      <c r="NYQ276" s="102"/>
      <c r="NYR276" s="102"/>
      <c r="NYS276" s="102"/>
      <c r="NYT276" s="102"/>
      <c r="NYU276" s="102"/>
      <c r="NYV276" s="102"/>
      <c r="NYW276" s="102"/>
      <c r="NYX276" s="102"/>
      <c r="NYY276" s="102"/>
      <c r="NYZ276" s="102"/>
      <c r="NZA276" s="102"/>
      <c r="NZB276" s="102"/>
      <c r="NZC276" s="102"/>
      <c r="NZD276" s="102"/>
      <c r="NZE276" s="102"/>
      <c r="NZF276" s="102"/>
      <c r="NZG276" s="102"/>
      <c r="NZH276" s="102"/>
      <c r="NZI276" s="102"/>
      <c r="NZJ276" s="102"/>
      <c r="NZK276" s="102"/>
      <c r="NZL276" s="102"/>
      <c r="NZM276" s="102"/>
      <c r="NZN276" s="102"/>
      <c r="NZO276" s="102"/>
      <c r="NZP276" s="102"/>
      <c r="NZQ276" s="102"/>
      <c r="NZR276" s="102"/>
      <c r="NZS276" s="102"/>
      <c r="NZT276" s="102"/>
      <c r="NZU276" s="102"/>
      <c r="NZV276" s="102"/>
      <c r="NZW276" s="102"/>
      <c r="NZX276" s="102"/>
      <c r="NZY276" s="102"/>
      <c r="NZZ276" s="102"/>
      <c r="OAA276" s="102"/>
      <c r="OAB276" s="102"/>
      <c r="OAC276" s="102"/>
      <c r="OAD276" s="102"/>
      <c r="OAE276" s="102"/>
      <c r="OAF276" s="102"/>
      <c r="OAG276" s="102"/>
      <c r="OAH276" s="102"/>
      <c r="OAI276" s="102"/>
      <c r="OAJ276" s="102"/>
      <c r="OAK276" s="102"/>
      <c r="OAL276" s="102"/>
      <c r="OAM276" s="102"/>
      <c r="OAN276" s="102"/>
      <c r="OAO276" s="102"/>
      <c r="OAP276" s="102"/>
      <c r="OAQ276" s="102"/>
      <c r="OAR276" s="102"/>
      <c r="OAS276" s="102"/>
      <c r="OAT276" s="102"/>
      <c r="OAU276" s="102"/>
      <c r="OAV276" s="102"/>
      <c r="OAW276" s="102"/>
      <c r="OAX276" s="102"/>
      <c r="OAY276" s="102"/>
      <c r="OAZ276" s="102"/>
      <c r="OBA276" s="102"/>
      <c r="OBB276" s="102"/>
      <c r="OBC276" s="102"/>
      <c r="OBD276" s="102"/>
      <c r="OBE276" s="102"/>
      <c r="OBF276" s="102"/>
      <c r="OBG276" s="102"/>
      <c r="OBH276" s="102"/>
      <c r="OBI276" s="102"/>
      <c r="OBJ276" s="102"/>
      <c r="OBK276" s="102"/>
      <c r="OBL276" s="102"/>
      <c r="OBM276" s="102"/>
      <c r="OBN276" s="102"/>
      <c r="OBO276" s="102"/>
      <c r="OBP276" s="102"/>
      <c r="OBQ276" s="102"/>
      <c r="OBR276" s="102"/>
      <c r="OBS276" s="102"/>
      <c r="OBT276" s="102"/>
      <c r="OBU276" s="102"/>
      <c r="OBV276" s="102"/>
      <c r="OBW276" s="102"/>
      <c r="OBX276" s="102"/>
      <c r="OBY276" s="102"/>
      <c r="OBZ276" s="102"/>
      <c r="OCA276" s="102"/>
      <c r="OCB276" s="102"/>
      <c r="OCC276" s="102"/>
      <c r="OCD276" s="102"/>
      <c r="OCE276" s="102"/>
      <c r="OCF276" s="102"/>
      <c r="OCG276" s="102"/>
      <c r="OCH276" s="102"/>
      <c r="OCI276" s="102"/>
      <c r="OCJ276" s="102"/>
      <c r="OCK276" s="102"/>
      <c r="OCL276" s="102"/>
      <c r="OCM276" s="102"/>
      <c r="OCN276" s="102"/>
      <c r="OCO276" s="102"/>
      <c r="OCP276" s="102"/>
      <c r="OCQ276" s="102"/>
      <c r="OCR276" s="102"/>
      <c r="OCS276" s="102"/>
      <c r="OCT276" s="102"/>
      <c r="OCU276" s="102"/>
      <c r="OCV276" s="102"/>
      <c r="OCW276" s="102"/>
      <c r="OCX276" s="102"/>
      <c r="OCY276" s="102"/>
      <c r="OCZ276" s="102"/>
      <c r="ODA276" s="102"/>
      <c r="ODB276" s="102"/>
      <c r="ODC276" s="102"/>
      <c r="ODD276" s="102"/>
      <c r="ODE276" s="102"/>
      <c r="ODF276" s="102"/>
      <c r="ODG276" s="102"/>
      <c r="ODH276" s="102"/>
      <c r="ODI276" s="102"/>
      <c r="ODJ276" s="102"/>
      <c r="ODK276" s="102"/>
      <c r="ODL276" s="102"/>
      <c r="ODM276" s="102"/>
      <c r="ODN276" s="102"/>
      <c r="ODO276" s="102"/>
      <c r="ODP276" s="102"/>
      <c r="ODQ276" s="102"/>
      <c r="ODR276" s="102"/>
      <c r="ODS276" s="102"/>
      <c r="ODT276" s="102"/>
      <c r="ODU276" s="102"/>
      <c r="ODV276" s="102"/>
      <c r="ODW276" s="102"/>
      <c r="ODX276" s="102"/>
      <c r="ODY276" s="102"/>
      <c r="ODZ276" s="102"/>
      <c r="OEA276" s="102"/>
      <c r="OEB276" s="102"/>
      <c r="OEC276" s="102"/>
      <c r="OED276" s="102"/>
      <c r="OEE276" s="102"/>
      <c r="OEF276" s="102"/>
      <c r="OEG276" s="102"/>
      <c r="OEH276" s="102"/>
      <c r="OEI276" s="102"/>
      <c r="OEJ276" s="102"/>
      <c r="OEK276" s="102"/>
      <c r="OEL276" s="102"/>
      <c r="OEM276" s="102"/>
      <c r="OEN276" s="102"/>
      <c r="OEO276" s="102"/>
      <c r="OEP276" s="102"/>
      <c r="OEQ276" s="102"/>
      <c r="OER276" s="102"/>
      <c r="OES276" s="102"/>
      <c r="OET276" s="102"/>
      <c r="OEU276" s="102"/>
      <c r="OEV276" s="102"/>
      <c r="OEW276" s="102"/>
      <c r="OEX276" s="102"/>
      <c r="OEY276" s="102"/>
      <c r="OEZ276" s="102"/>
      <c r="OFA276" s="102"/>
      <c r="OFB276" s="102"/>
      <c r="OFC276" s="102"/>
      <c r="OFD276" s="102"/>
      <c r="OFE276" s="102"/>
      <c r="OFF276" s="102"/>
      <c r="OFG276" s="102"/>
      <c r="OFH276" s="102"/>
      <c r="OFI276" s="102"/>
      <c r="OFJ276" s="102"/>
      <c r="OFK276" s="102"/>
      <c r="OFL276" s="102"/>
      <c r="OFM276" s="102"/>
      <c r="OFN276" s="102"/>
      <c r="OFO276" s="102"/>
      <c r="OFP276" s="102"/>
      <c r="OFQ276" s="102"/>
      <c r="OFR276" s="102"/>
      <c r="OFS276" s="102"/>
      <c r="OFT276" s="102"/>
      <c r="OFU276" s="102"/>
      <c r="OFV276" s="102"/>
      <c r="OFW276" s="102"/>
      <c r="OFX276" s="102"/>
      <c r="OFY276" s="102"/>
      <c r="OFZ276" s="102"/>
      <c r="OGA276" s="102"/>
      <c r="OGB276" s="102"/>
      <c r="OGC276" s="102"/>
      <c r="OGD276" s="102"/>
      <c r="OGE276" s="102"/>
      <c r="OGF276" s="102"/>
      <c r="OGG276" s="102"/>
      <c r="OGH276" s="102"/>
      <c r="OGI276" s="102"/>
      <c r="OGJ276" s="102"/>
      <c r="OGK276" s="102"/>
      <c r="OGL276" s="102"/>
      <c r="OGM276" s="102"/>
      <c r="OGN276" s="102"/>
      <c r="OGO276" s="102"/>
      <c r="OGP276" s="102"/>
      <c r="OGQ276" s="102"/>
      <c r="OGR276" s="102"/>
      <c r="OGS276" s="102"/>
      <c r="OGT276" s="102"/>
      <c r="OGU276" s="102"/>
      <c r="OGV276" s="102"/>
      <c r="OGW276" s="102"/>
      <c r="OGX276" s="102"/>
      <c r="OGY276" s="102"/>
      <c r="OGZ276" s="102"/>
      <c r="OHA276" s="102"/>
      <c r="OHB276" s="102"/>
      <c r="OHC276" s="102"/>
      <c r="OHD276" s="102"/>
      <c r="OHE276" s="102"/>
      <c r="OHF276" s="102"/>
      <c r="OHG276" s="102"/>
      <c r="OHH276" s="102"/>
      <c r="OHI276" s="102"/>
      <c r="OHJ276" s="102"/>
      <c r="OHK276" s="102"/>
      <c r="OHL276" s="102"/>
      <c r="OHM276" s="102"/>
      <c r="OHN276" s="102"/>
      <c r="OHO276" s="102"/>
      <c r="OHP276" s="102"/>
      <c r="OHQ276" s="102"/>
      <c r="OHR276" s="102"/>
      <c r="OHS276" s="102"/>
      <c r="OHT276" s="102"/>
      <c r="OHU276" s="102"/>
      <c r="OHV276" s="102"/>
      <c r="OHW276" s="102"/>
      <c r="OHX276" s="102"/>
      <c r="OHY276" s="102"/>
      <c r="OHZ276" s="102"/>
      <c r="OIA276" s="102"/>
      <c r="OIB276" s="102"/>
      <c r="OIC276" s="102"/>
      <c r="OID276" s="102"/>
      <c r="OIE276" s="102"/>
      <c r="OIF276" s="102"/>
      <c r="OIG276" s="102"/>
      <c r="OIH276" s="102"/>
      <c r="OII276" s="102"/>
      <c r="OIJ276" s="102"/>
      <c r="OIK276" s="102"/>
      <c r="OIL276" s="102"/>
      <c r="OIM276" s="102"/>
      <c r="OIN276" s="102"/>
      <c r="OIO276" s="102"/>
      <c r="OIP276" s="102"/>
      <c r="OIQ276" s="102"/>
      <c r="OIR276" s="102"/>
      <c r="OIS276" s="102"/>
      <c r="OIT276" s="102"/>
      <c r="OIU276" s="102"/>
      <c r="OIV276" s="102"/>
      <c r="OIW276" s="102"/>
      <c r="OIX276" s="102"/>
      <c r="OIY276" s="102"/>
      <c r="OIZ276" s="102"/>
      <c r="OJA276" s="102"/>
      <c r="OJB276" s="102"/>
      <c r="OJC276" s="102"/>
      <c r="OJD276" s="102"/>
      <c r="OJE276" s="102"/>
      <c r="OJF276" s="102"/>
      <c r="OJG276" s="102"/>
      <c r="OJH276" s="102"/>
      <c r="OJI276" s="102"/>
      <c r="OJJ276" s="102"/>
      <c r="OJK276" s="102"/>
      <c r="OJL276" s="102"/>
      <c r="OJM276" s="102"/>
      <c r="OJN276" s="102"/>
      <c r="OJO276" s="102"/>
      <c r="OJP276" s="102"/>
      <c r="OJQ276" s="102"/>
      <c r="OJR276" s="102"/>
      <c r="OJS276" s="102"/>
      <c r="OJT276" s="102"/>
      <c r="OJU276" s="102"/>
      <c r="OJV276" s="102"/>
      <c r="OJW276" s="102"/>
      <c r="OJX276" s="102"/>
      <c r="OJY276" s="102"/>
      <c r="OJZ276" s="102"/>
      <c r="OKA276" s="102"/>
      <c r="OKB276" s="102"/>
      <c r="OKC276" s="102"/>
      <c r="OKD276" s="102"/>
      <c r="OKE276" s="102"/>
      <c r="OKF276" s="102"/>
      <c r="OKG276" s="102"/>
      <c r="OKH276" s="102"/>
      <c r="OKI276" s="102"/>
      <c r="OKJ276" s="102"/>
      <c r="OKK276" s="102"/>
      <c r="OKL276" s="102"/>
      <c r="OKM276" s="102"/>
      <c r="OKN276" s="102"/>
      <c r="OKO276" s="102"/>
      <c r="OKP276" s="102"/>
      <c r="OKQ276" s="102"/>
      <c r="OKR276" s="102"/>
      <c r="OKS276" s="102"/>
      <c r="OKT276" s="102"/>
      <c r="OKU276" s="102"/>
      <c r="OKV276" s="102"/>
      <c r="OKW276" s="102"/>
      <c r="OKX276" s="102"/>
      <c r="OKY276" s="102"/>
      <c r="OKZ276" s="102"/>
      <c r="OLA276" s="102"/>
      <c r="OLB276" s="102"/>
      <c r="OLC276" s="102"/>
      <c r="OLD276" s="102"/>
      <c r="OLE276" s="102"/>
      <c r="OLF276" s="102"/>
      <c r="OLG276" s="102"/>
      <c r="OLH276" s="102"/>
      <c r="OLI276" s="102"/>
      <c r="OLJ276" s="102"/>
      <c r="OLK276" s="102"/>
      <c r="OLL276" s="102"/>
      <c r="OLM276" s="102"/>
      <c r="OLN276" s="102"/>
      <c r="OLO276" s="102"/>
      <c r="OLP276" s="102"/>
      <c r="OLQ276" s="102"/>
      <c r="OLR276" s="102"/>
      <c r="OLS276" s="102"/>
      <c r="OLT276" s="102"/>
      <c r="OLU276" s="102"/>
      <c r="OLV276" s="102"/>
      <c r="OLW276" s="102"/>
      <c r="OLX276" s="102"/>
      <c r="OLY276" s="102"/>
      <c r="OLZ276" s="102"/>
      <c r="OMA276" s="102"/>
      <c r="OMB276" s="102"/>
      <c r="OMC276" s="102"/>
      <c r="OMD276" s="102"/>
      <c r="OME276" s="102"/>
      <c r="OMF276" s="102"/>
      <c r="OMG276" s="102"/>
      <c r="OMH276" s="102"/>
      <c r="OMI276" s="102"/>
      <c r="OMJ276" s="102"/>
      <c r="OMK276" s="102"/>
      <c r="OML276" s="102"/>
      <c r="OMM276" s="102"/>
      <c r="OMN276" s="102"/>
      <c r="OMO276" s="102"/>
      <c r="OMP276" s="102"/>
      <c r="OMQ276" s="102"/>
      <c r="OMR276" s="102"/>
      <c r="OMS276" s="102"/>
      <c r="OMT276" s="102"/>
      <c r="OMU276" s="102"/>
      <c r="OMV276" s="102"/>
      <c r="OMW276" s="102"/>
      <c r="OMX276" s="102"/>
      <c r="OMY276" s="102"/>
      <c r="OMZ276" s="102"/>
      <c r="ONA276" s="102"/>
      <c r="ONB276" s="102"/>
      <c r="ONC276" s="102"/>
      <c r="OND276" s="102"/>
      <c r="ONE276" s="102"/>
      <c r="ONF276" s="102"/>
      <c r="ONG276" s="102"/>
      <c r="ONH276" s="102"/>
      <c r="ONI276" s="102"/>
      <c r="ONJ276" s="102"/>
      <c r="ONK276" s="102"/>
      <c r="ONL276" s="102"/>
      <c r="ONM276" s="102"/>
      <c r="ONN276" s="102"/>
      <c r="ONO276" s="102"/>
      <c r="ONP276" s="102"/>
      <c r="ONQ276" s="102"/>
      <c r="ONR276" s="102"/>
      <c r="ONS276" s="102"/>
      <c r="ONT276" s="102"/>
      <c r="ONU276" s="102"/>
      <c r="ONV276" s="102"/>
      <c r="ONW276" s="102"/>
      <c r="ONX276" s="102"/>
      <c r="ONY276" s="102"/>
      <c r="ONZ276" s="102"/>
      <c r="OOA276" s="102"/>
      <c r="OOB276" s="102"/>
      <c r="OOC276" s="102"/>
      <c r="OOD276" s="102"/>
      <c r="OOE276" s="102"/>
      <c r="OOF276" s="102"/>
      <c r="OOG276" s="102"/>
      <c r="OOH276" s="102"/>
      <c r="OOI276" s="102"/>
      <c r="OOJ276" s="102"/>
      <c r="OOK276" s="102"/>
      <c r="OOL276" s="102"/>
      <c r="OOM276" s="102"/>
      <c r="OON276" s="102"/>
      <c r="OOO276" s="102"/>
      <c r="OOP276" s="102"/>
      <c r="OOQ276" s="102"/>
      <c r="OOR276" s="102"/>
      <c r="OOS276" s="102"/>
      <c r="OOT276" s="102"/>
      <c r="OOU276" s="102"/>
      <c r="OOV276" s="102"/>
      <c r="OOW276" s="102"/>
      <c r="OOX276" s="102"/>
      <c r="OOY276" s="102"/>
      <c r="OOZ276" s="102"/>
      <c r="OPA276" s="102"/>
      <c r="OPB276" s="102"/>
      <c r="OPC276" s="102"/>
      <c r="OPD276" s="102"/>
      <c r="OPE276" s="102"/>
      <c r="OPF276" s="102"/>
      <c r="OPG276" s="102"/>
      <c r="OPH276" s="102"/>
      <c r="OPI276" s="102"/>
      <c r="OPJ276" s="102"/>
      <c r="OPK276" s="102"/>
      <c r="OPL276" s="102"/>
      <c r="OPM276" s="102"/>
      <c r="OPN276" s="102"/>
      <c r="OPO276" s="102"/>
      <c r="OPP276" s="102"/>
      <c r="OPQ276" s="102"/>
      <c r="OPR276" s="102"/>
      <c r="OPS276" s="102"/>
      <c r="OPT276" s="102"/>
      <c r="OPU276" s="102"/>
      <c r="OPV276" s="102"/>
      <c r="OPW276" s="102"/>
      <c r="OPX276" s="102"/>
      <c r="OPY276" s="102"/>
      <c r="OPZ276" s="102"/>
      <c r="OQA276" s="102"/>
      <c r="OQB276" s="102"/>
      <c r="OQC276" s="102"/>
      <c r="OQD276" s="102"/>
      <c r="OQE276" s="102"/>
      <c r="OQF276" s="102"/>
      <c r="OQG276" s="102"/>
      <c r="OQH276" s="102"/>
      <c r="OQI276" s="102"/>
      <c r="OQJ276" s="102"/>
      <c r="OQK276" s="102"/>
      <c r="OQL276" s="102"/>
      <c r="OQM276" s="102"/>
      <c r="OQN276" s="102"/>
      <c r="OQO276" s="102"/>
      <c r="OQP276" s="102"/>
      <c r="OQQ276" s="102"/>
      <c r="OQR276" s="102"/>
      <c r="OQS276" s="102"/>
      <c r="OQT276" s="102"/>
      <c r="OQU276" s="102"/>
      <c r="OQV276" s="102"/>
      <c r="OQW276" s="102"/>
      <c r="OQX276" s="102"/>
      <c r="OQY276" s="102"/>
      <c r="OQZ276" s="102"/>
      <c r="ORA276" s="102"/>
      <c r="ORB276" s="102"/>
      <c r="ORC276" s="102"/>
      <c r="ORD276" s="102"/>
      <c r="ORE276" s="102"/>
      <c r="ORF276" s="102"/>
      <c r="ORG276" s="102"/>
      <c r="ORH276" s="102"/>
      <c r="ORI276" s="102"/>
      <c r="ORJ276" s="102"/>
      <c r="ORK276" s="102"/>
      <c r="ORL276" s="102"/>
      <c r="ORM276" s="102"/>
      <c r="ORN276" s="102"/>
      <c r="ORO276" s="102"/>
      <c r="ORP276" s="102"/>
      <c r="ORQ276" s="102"/>
      <c r="ORR276" s="102"/>
      <c r="ORS276" s="102"/>
      <c r="ORT276" s="102"/>
      <c r="ORU276" s="102"/>
      <c r="ORV276" s="102"/>
      <c r="ORW276" s="102"/>
      <c r="ORX276" s="102"/>
      <c r="ORY276" s="102"/>
      <c r="ORZ276" s="102"/>
      <c r="OSA276" s="102"/>
      <c r="OSB276" s="102"/>
      <c r="OSC276" s="102"/>
      <c r="OSD276" s="102"/>
      <c r="OSE276" s="102"/>
      <c r="OSF276" s="102"/>
      <c r="OSG276" s="102"/>
      <c r="OSH276" s="102"/>
      <c r="OSI276" s="102"/>
      <c r="OSJ276" s="102"/>
      <c r="OSK276" s="102"/>
      <c r="OSL276" s="102"/>
      <c r="OSM276" s="102"/>
      <c r="OSN276" s="102"/>
      <c r="OSO276" s="102"/>
      <c r="OSP276" s="102"/>
      <c r="OSQ276" s="102"/>
      <c r="OSR276" s="102"/>
      <c r="OSS276" s="102"/>
      <c r="OST276" s="102"/>
      <c r="OSU276" s="102"/>
      <c r="OSV276" s="102"/>
      <c r="OSW276" s="102"/>
      <c r="OSX276" s="102"/>
      <c r="OSY276" s="102"/>
      <c r="OSZ276" s="102"/>
      <c r="OTA276" s="102"/>
      <c r="OTB276" s="102"/>
      <c r="OTC276" s="102"/>
      <c r="OTD276" s="102"/>
      <c r="OTE276" s="102"/>
      <c r="OTF276" s="102"/>
      <c r="OTG276" s="102"/>
      <c r="OTH276" s="102"/>
      <c r="OTI276" s="102"/>
      <c r="OTJ276" s="102"/>
      <c r="OTK276" s="102"/>
      <c r="OTL276" s="102"/>
      <c r="OTM276" s="102"/>
      <c r="OTN276" s="102"/>
      <c r="OTO276" s="102"/>
      <c r="OTP276" s="102"/>
      <c r="OTQ276" s="102"/>
      <c r="OTR276" s="102"/>
      <c r="OTS276" s="102"/>
      <c r="OTT276" s="102"/>
      <c r="OTU276" s="102"/>
      <c r="OTV276" s="102"/>
      <c r="OTW276" s="102"/>
      <c r="OTX276" s="102"/>
      <c r="OTY276" s="102"/>
      <c r="OTZ276" s="102"/>
      <c r="OUA276" s="102"/>
      <c r="OUB276" s="102"/>
      <c r="OUC276" s="102"/>
      <c r="OUD276" s="102"/>
      <c r="OUE276" s="102"/>
      <c r="OUF276" s="102"/>
      <c r="OUG276" s="102"/>
      <c r="OUH276" s="102"/>
      <c r="OUI276" s="102"/>
      <c r="OUJ276" s="102"/>
      <c r="OUK276" s="102"/>
      <c r="OUL276" s="102"/>
      <c r="OUM276" s="102"/>
      <c r="OUN276" s="102"/>
      <c r="OUO276" s="102"/>
      <c r="OUP276" s="102"/>
      <c r="OUQ276" s="102"/>
      <c r="OUR276" s="102"/>
      <c r="OUS276" s="102"/>
      <c r="OUT276" s="102"/>
      <c r="OUU276" s="102"/>
      <c r="OUV276" s="102"/>
      <c r="OUW276" s="102"/>
      <c r="OUX276" s="102"/>
      <c r="OUY276" s="102"/>
      <c r="OUZ276" s="102"/>
      <c r="OVA276" s="102"/>
      <c r="OVB276" s="102"/>
      <c r="OVC276" s="102"/>
      <c r="OVD276" s="102"/>
      <c r="OVE276" s="102"/>
      <c r="OVF276" s="102"/>
      <c r="OVG276" s="102"/>
      <c r="OVH276" s="102"/>
      <c r="OVI276" s="102"/>
      <c r="OVJ276" s="102"/>
      <c r="OVK276" s="102"/>
      <c r="OVL276" s="102"/>
      <c r="OVM276" s="102"/>
      <c r="OVN276" s="102"/>
      <c r="OVO276" s="102"/>
      <c r="OVP276" s="102"/>
      <c r="OVQ276" s="102"/>
      <c r="OVR276" s="102"/>
      <c r="OVS276" s="102"/>
      <c r="OVT276" s="102"/>
      <c r="OVU276" s="102"/>
      <c r="OVV276" s="102"/>
      <c r="OVW276" s="102"/>
      <c r="OVX276" s="102"/>
      <c r="OVY276" s="102"/>
      <c r="OVZ276" s="102"/>
      <c r="OWA276" s="102"/>
      <c r="OWB276" s="102"/>
      <c r="OWC276" s="102"/>
      <c r="OWD276" s="102"/>
      <c r="OWE276" s="102"/>
      <c r="OWF276" s="102"/>
      <c r="OWG276" s="102"/>
      <c r="OWH276" s="102"/>
      <c r="OWI276" s="102"/>
      <c r="OWJ276" s="102"/>
      <c r="OWK276" s="102"/>
      <c r="OWL276" s="102"/>
      <c r="OWM276" s="102"/>
      <c r="OWN276" s="102"/>
      <c r="OWO276" s="102"/>
      <c r="OWP276" s="102"/>
      <c r="OWQ276" s="102"/>
      <c r="OWR276" s="102"/>
      <c r="OWS276" s="102"/>
      <c r="OWT276" s="102"/>
      <c r="OWU276" s="102"/>
      <c r="OWV276" s="102"/>
      <c r="OWW276" s="102"/>
      <c r="OWX276" s="102"/>
      <c r="OWY276" s="102"/>
      <c r="OWZ276" s="102"/>
      <c r="OXA276" s="102"/>
      <c r="OXB276" s="102"/>
      <c r="OXC276" s="102"/>
      <c r="OXD276" s="102"/>
      <c r="OXE276" s="102"/>
      <c r="OXF276" s="102"/>
      <c r="OXG276" s="102"/>
      <c r="OXH276" s="102"/>
      <c r="OXI276" s="102"/>
      <c r="OXJ276" s="102"/>
      <c r="OXK276" s="102"/>
      <c r="OXL276" s="102"/>
      <c r="OXM276" s="102"/>
      <c r="OXN276" s="102"/>
      <c r="OXO276" s="102"/>
      <c r="OXP276" s="102"/>
      <c r="OXQ276" s="102"/>
      <c r="OXR276" s="102"/>
      <c r="OXS276" s="102"/>
      <c r="OXT276" s="102"/>
      <c r="OXU276" s="102"/>
      <c r="OXV276" s="102"/>
      <c r="OXW276" s="102"/>
      <c r="OXX276" s="102"/>
      <c r="OXY276" s="102"/>
      <c r="OXZ276" s="102"/>
      <c r="OYA276" s="102"/>
      <c r="OYB276" s="102"/>
      <c r="OYC276" s="102"/>
      <c r="OYD276" s="102"/>
      <c r="OYE276" s="102"/>
      <c r="OYF276" s="102"/>
      <c r="OYG276" s="102"/>
      <c r="OYH276" s="102"/>
      <c r="OYI276" s="102"/>
      <c r="OYJ276" s="102"/>
      <c r="OYK276" s="102"/>
      <c r="OYL276" s="102"/>
      <c r="OYM276" s="102"/>
      <c r="OYN276" s="102"/>
      <c r="OYO276" s="102"/>
      <c r="OYP276" s="102"/>
      <c r="OYQ276" s="102"/>
      <c r="OYR276" s="102"/>
      <c r="OYS276" s="102"/>
      <c r="OYT276" s="102"/>
      <c r="OYU276" s="102"/>
      <c r="OYV276" s="102"/>
      <c r="OYW276" s="102"/>
      <c r="OYX276" s="102"/>
      <c r="OYY276" s="102"/>
      <c r="OYZ276" s="102"/>
      <c r="OZA276" s="102"/>
      <c r="OZB276" s="102"/>
      <c r="OZC276" s="102"/>
      <c r="OZD276" s="102"/>
      <c r="OZE276" s="102"/>
      <c r="OZF276" s="102"/>
      <c r="OZG276" s="102"/>
      <c r="OZH276" s="102"/>
      <c r="OZI276" s="102"/>
      <c r="OZJ276" s="102"/>
      <c r="OZK276" s="102"/>
      <c r="OZL276" s="102"/>
      <c r="OZM276" s="102"/>
      <c r="OZN276" s="102"/>
      <c r="OZO276" s="102"/>
      <c r="OZP276" s="102"/>
      <c r="OZQ276" s="102"/>
      <c r="OZR276" s="102"/>
      <c r="OZS276" s="102"/>
      <c r="OZT276" s="102"/>
      <c r="OZU276" s="102"/>
      <c r="OZV276" s="102"/>
      <c r="OZW276" s="102"/>
      <c r="OZX276" s="102"/>
      <c r="OZY276" s="102"/>
      <c r="OZZ276" s="102"/>
      <c r="PAA276" s="102"/>
      <c r="PAB276" s="102"/>
      <c r="PAC276" s="102"/>
      <c r="PAD276" s="102"/>
      <c r="PAE276" s="102"/>
      <c r="PAF276" s="102"/>
      <c r="PAG276" s="102"/>
      <c r="PAH276" s="102"/>
      <c r="PAI276" s="102"/>
      <c r="PAJ276" s="102"/>
      <c r="PAK276" s="102"/>
      <c r="PAL276" s="102"/>
      <c r="PAM276" s="102"/>
      <c r="PAN276" s="102"/>
      <c r="PAO276" s="102"/>
      <c r="PAP276" s="102"/>
      <c r="PAQ276" s="102"/>
      <c r="PAR276" s="102"/>
      <c r="PAS276" s="102"/>
      <c r="PAT276" s="102"/>
      <c r="PAU276" s="102"/>
      <c r="PAV276" s="102"/>
      <c r="PAW276" s="102"/>
      <c r="PAX276" s="102"/>
      <c r="PAY276" s="102"/>
      <c r="PAZ276" s="102"/>
      <c r="PBA276" s="102"/>
      <c r="PBB276" s="102"/>
      <c r="PBC276" s="102"/>
      <c r="PBD276" s="102"/>
      <c r="PBE276" s="102"/>
      <c r="PBF276" s="102"/>
      <c r="PBG276" s="102"/>
      <c r="PBH276" s="102"/>
      <c r="PBI276" s="102"/>
      <c r="PBJ276" s="102"/>
      <c r="PBK276" s="102"/>
      <c r="PBL276" s="102"/>
      <c r="PBM276" s="102"/>
      <c r="PBN276" s="102"/>
      <c r="PBO276" s="102"/>
      <c r="PBP276" s="102"/>
      <c r="PBQ276" s="102"/>
      <c r="PBR276" s="102"/>
      <c r="PBS276" s="102"/>
      <c r="PBT276" s="102"/>
      <c r="PBU276" s="102"/>
      <c r="PBV276" s="102"/>
      <c r="PBW276" s="102"/>
      <c r="PBX276" s="102"/>
      <c r="PBY276" s="102"/>
      <c r="PBZ276" s="102"/>
      <c r="PCA276" s="102"/>
      <c r="PCB276" s="102"/>
      <c r="PCC276" s="102"/>
      <c r="PCD276" s="102"/>
      <c r="PCE276" s="102"/>
      <c r="PCF276" s="102"/>
      <c r="PCG276" s="102"/>
      <c r="PCH276" s="102"/>
      <c r="PCI276" s="102"/>
      <c r="PCJ276" s="102"/>
      <c r="PCK276" s="102"/>
      <c r="PCL276" s="102"/>
      <c r="PCM276" s="102"/>
      <c r="PCN276" s="102"/>
      <c r="PCO276" s="102"/>
      <c r="PCP276" s="102"/>
      <c r="PCQ276" s="102"/>
      <c r="PCR276" s="102"/>
      <c r="PCS276" s="102"/>
      <c r="PCT276" s="102"/>
      <c r="PCU276" s="102"/>
      <c r="PCV276" s="102"/>
      <c r="PCW276" s="102"/>
      <c r="PCX276" s="102"/>
      <c r="PCY276" s="102"/>
      <c r="PCZ276" s="102"/>
      <c r="PDA276" s="102"/>
      <c r="PDB276" s="102"/>
      <c r="PDC276" s="102"/>
      <c r="PDD276" s="102"/>
      <c r="PDE276" s="102"/>
      <c r="PDF276" s="102"/>
      <c r="PDG276" s="102"/>
      <c r="PDH276" s="102"/>
      <c r="PDI276" s="102"/>
      <c r="PDJ276" s="102"/>
      <c r="PDK276" s="102"/>
      <c r="PDL276" s="102"/>
      <c r="PDM276" s="102"/>
      <c r="PDN276" s="102"/>
      <c r="PDO276" s="102"/>
      <c r="PDP276" s="102"/>
      <c r="PDQ276" s="102"/>
      <c r="PDR276" s="102"/>
      <c r="PDS276" s="102"/>
      <c r="PDT276" s="102"/>
      <c r="PDU276" s="102"/>
      <c r="PDV276" s="102"/>
      <c r="PDW276" s="102"/>
      <c r="PDX276" s="102"/>
      <c r="PDY276" s="102"/>
      <c r="PDZ276" s="102"/>
      <c r="PEA276" s="102"/>
      <c r="PEB276" s="102"/>
      <c r="PEC276" s="102"/>
      <c r="PED276" s="102"/>
      <c r="PEE276" s="102"/>
      <c r="PEF276" s="102"/>
      <c r="PEG276" s="102"/>
      <c r="PEH276" s="102"/>
      <c r="PEI276" s="102"/>
      <c r="PEJ276" s="102"/>
      <c r="PEK276" s="102"/>
      <c r="PEL276" s="102"/>
      <c r="PEM276" s="102"/>
      <c r="PEN276" s="102"/>
      <c r="PEO276" s="102"/>
      <c r="PEP276" s="102"/>
      <c r="PEQ276" s="102"/>
      <c r="PER276" s="102"/>
      <c r="PES276" s="102"/>
      <c r="PET276" s="102"/>
      <c r="PEU276" s="102"/>
      <c r="PEV276" s="102"/>
      <c r="PEW276" s="102"/>
      <c r="PEX276" s="102"/>
      <c r="PEY276" s="102"/>
      <c r="PEZ276" s="102"/>
      <c r="PFA276" s="102"/>
      <c r="PFB276" s="102"/>
      <c r="PFC276" s="102"/>
      <c r="PFD276" s="102"/>
      <c r="PFE276" s="102"/>
      <c r="PFF276" s="102"/>
      <c r="PFG276" s="102"/>
      <c r="PFH276" s="102"/>
      <c r="PFI276" s="102"/>
      <c r="PFJ276" s="102"/>
      <c r="PFK276" s="102"/>
      <c r="PFL276" s="102"/>
      <c r="PFM276" s="102"/>
      <c r="PFN276" s="102"/>
      <c r="PFO276" s="102"/>
      <c r="PFP276" s="102"/>
      <c r="PFQ276" s="102"/>
      <c r="PFR276" s="102"/>
      <c r="PFS276" s="102"/>
      <c r="PFT276" s="102"/>
      <c r="PFU276" s="102"/>
      <c r="PFV276" s="102"/>
      <c r="PFW276" s="102"/>
      <c r="PFX276" s="102"/>
      <c r="PFY276" s="102"/>
      <c r="PFZ276" s="102"/>
      <c r="PGA276" s="102"/>
      <c r="PGB276" s="102"/>
      <c r="PGC276" s="102"/>
      <c r="PGD276" s="102"/>
      <c r="PGE276" s="102"/>
      <c r="PGF276" s="102"/>
      <c r="PGG276" s="102"/>
      <c r="PGH276" s="102"/>
      <c r="PGI276" s="102"/>
      <c r="PGJ276" s="102"/>
      <c r="PGK276" s="102"/>
      <c r="PGL276" s="102"/>
      <c r="PGM276" s="102"/>
      <c r="PGN276" s="102"/>
      <c r="PGO276" s="102"/>
      <c r="PGP276" s="102"/>
      <c r="PGQ276" s="102"/>
      <c r="PGR276" s="102"/>
      <c r="PGS276" s="102"/>
      <c r="PGT276" s="102"/>
      <c r="PGU276" s="102"/>
      <c r="PGV276" s="102"/>
      <c r="PGW276" s="102"/>
      <c r="PGX276" s="102"/>
      <c r="PGY276" s="102"/>
      <c r="PGZ276" s="102"/>
      <c r="PHA276" s="102"/>
      <c r="PHB276" s="102"/>
      <c r="PHC276" s="102"/>
      <c r="PHD276" s="102"/>
      <c r="PHE276" s="102"/>
      <c r="PHF276" s="102"/>
      <c r="PHG276" s="102"/>
      <c r="PHH276" s="102"/>
      <c r="PHI276" s="102"/>
      <c r="PHJ276" s="102"/>
      <c r="PHK276" s="102"/>
      <c r="PHL276" s="102"/>
      <c r="PHM276" s="102"/>
      <c r="PHN276" s="102"/>
      <c r="PHO276" s="102"/>
      <c r="PHP276" s="102"/>
      <c r="PHQ276" s="102"/>
      <c r="PHR276" s="102"/>
      <c r="PHS276" s="102"/>
      <c r="PHT276" s="102"/>
      <c r="PHU276" s="102"/>
      <c r="PHV276" s="102"/>
      <c r="PHW276" s="102"/>
      <c r="PHX276" s="102"/>
      <c r="PHY276" s="102"/>
      <c r="PHZ276" s="102"/>
      <c r="PIA276" s="102"/>
      <c r="PIB276" s="102"/>
      <c r="PIC276" s="102"/>
      <c r="PID276" s="102"/>
      <c r="PIE276" s="102"/>
      <c r="PIF276" s="102"/>
      <c r="PIG276" s="102"/>
      <c r="PIH276" s="102"/>
      <c r="PII276" s="102"/>
      <c r="PIJ276" s="102"/>
      <c r="PIK276" s="102"/>
      <c r="PIL276" s="102"/>
      <c r="PIM276" s="102"/>
      <c r="PIN276" s="102"/>
      <c r="PIO276" s="102"/>
      <c r="PIP276" s="102"/>
      <c r="PIQ276" s="102"/>
      <c r="PIR276" s="102"/>
      <c r="PIS276" s="102"/>
      <c r="PIT276" s="102"/>
      <c r="PIU276" s="102"/>
      <c r="PIV276" s="102"/>
      <c r="PIW276" s="102"/>
      <c r="PIX276" s="102"/>
      <c r="PIY276" s="102"/>
      <c r="PIZ276" s="102"/>
      <c r="PJA276" s="102"/>
      <c r="PJB276" s="102"/>
      <c r="PJC276" s="102"/>
      <c r="PJD276" s="102"/>
      <c r="PJE276" s="102"/>
      <c r="PJF276" s="102"/>
      <c r="PJG276" s="102"/>
      <c r="PJH276" s="102"/>
      <c r="PJI276" s="102"/>
      <c r="PJJ276" s="102"/>
      <c r="PJK276" s="102"/>
      <c r="PJL276" s="102"/>
      <c r="PJM276" s="102"/>
      <c r="PJN276" s="102"/>
      <c r="PJO276" s="102"/>
      <c r="PJP276" s="102"/>
      <c r="PJQ276" s="102"/>
      <c r="PJR276" s="102"/>
      <c r="PJS276" s="102"/>
      <c r="PJT276" s="102"/>
      <c r="PJU276" s="102"/>
      <c r="PJV276" s="102"/>
      <c r="PJW276" s="102"/>
      <c r="PJX276" s="102"/>
      <c r="PJY276" s="102"/>
      <c r="PJZ276" s="102"/>
      <c r="PKA276" s="102"/>
      <c r="PKB276" s="102"/>
      <c r="PKC276" s="102"/>
      <c r="PKD276" s="102"/>
      <c r="PKE276" s="102"/>
      <c r="PKF276" s="102"/>
      <c r="PKG276" s="102"/>
      <c r="PKH276" s="102"/>
      <c r="PKI276" s="102"/>
      <c r="PKJ276" s="102"/>
      <c r="PKK276" s="102"/>
      <c r="PKL276" s="102"/>
      <c r="PKM276" s="102"/>
      <c r="PKN276" s="102"/>
      <c r="PKO276" s="102"/>
      <c r="PKP276" s="102"/>
      <c r="PKQ276" s="102"/>
      <c r="PKR276" s="102"/>
      <c r="PKS276" s="102"/>
      <c r="PKT276" s="102"/>
      <c r="PKU276" s="102"/>
      <c r="PKV276" s="102"/>
      <c r="PKW276" s="102"/>
      <c r="PKX276" s="102"/>
      <c r="PKY276" s="102"/>
      <c r="PKZ276" s="102"/>
      <c r="PLA276" s="102"/>
      <c r="PLB276" s="102"/>
      <c r="PLC276" s="102"/>
      <c r="PLD276" s="102"/>
      <c r="PLE276" s="102"/>
      <c r="PLF276" s="102"/>
      <c r="PLG276" s="102"/>
      <c r="PLH276" s="102"/>
      <c r="PLI276" s="102"/>
      <c r="PLJ276" s="102"/>
      <c r="PLK276" s="102"/>
      <c r="PLL276" s="102"/>
      <c r="PLM276" s="102"/>
      <c r="PLN276" s="102"/>
      <c r="PLO276" s="102"/>
      <c r="PLP276" s="102"/>
      <c r="PLQ276" s="102"/>
      <c r="PLR276" s="102"/>
      <c r="PLS276" s="102"/>
      <c r="PLT276" s="102"/>
      <c r="PLU276" s="102"/>
      <c r="PLV276" s="102"/>
      <c r="PLW276" s="102"/>
      <c r="PLX276" s="102"/>
      <c r="PLY276" s="102"/>
      <c r="PLZ276" s="102"/>
      <c r="PMA276" s="102"/>
      <c r="PMB276" s="102"/>
      <c r="PMC276" s="102"/>
      <c r="PMD276" s="102"/>
      <c r="PME276" s="102"/>
      <c r="PMF276" s="102"/>
      <c r="PMG276" s="102"/>
      <c r="PMH276" s="102"/>
      <c r="PMI276" s="102"/>
      <c r="PMJ276" s="102"/>
      <c r="PMK276" s="102"/>
      <c r="PML276" s="102"/>
      <c r="PMM276" s="102"/>
      <c r="PMN276" s="102"/>
      <c r="PMO276" s="102"/>
      <c r="PMP276" s="102"/>
      <c r="PMQ276" s="102"/>
      <c r="PMR276" s="102"/>
      <c r="PMS276" s="102"/>
      <c r="PMT276" s="102"/>
      <c r="PMU276" s="102"/>
      <c r="PMV276" s="102"/>
      <c r="PMW276" s="102"/>
      <c r="PMX276" s="102"/>
      <c r="PMY276" s="102"/>
      <c r="PMZ276" s="102"/>
      <c r="PNA276" s="102"/>
      <c r="PNB276" s="102"/>
      <c r="PNC276" s="102"/>
      <c r="PND276" s="102"/>
      <c r="PNE276" s="102"/>
      <c r="PNF276" s="102"/>
      <c r="PNG276" s="102"/>
      <c r="PNH276" s="102"/>
      <c r="PNI276" s="102"/>
      <c r="PNJ276" s="102"/>
      <c r="PNK276" s="102"/>
      <c r="PNL276" s="102"/>
      <c r="PNM276" s="102"/>
      <c r="PNN276" s="102"/>
      <c r="PNO276" s="102"/>
      <c r="PNP276" s="102"/>
      <c r="PNQ276" s="102"/>
      <c r="PNR276" s="102"/>
      <c r="PNS276" s="102"/>
      <c r="PNT276" s="102"/>
      <c r="PNU276" s="102"/>
      <c r="PNV276" s="102"/>
      <c r="PNW276" s="102"/>
      <c r="PNX276" s="102"/>
      <c r="PNY276" s="102"/>
      <c r="PNZ276" s="102"/>
      <c r="POA276" s="102"/>
      <c r="POB276" s="102"/>
      <c r="POC276" s="102"/>
      <c r="POD276" s="102"/>
      <c r="POE276" s="102"/>
      <c r="POF276" s="102"/>
      <c r="POG276" s="102"/>
      <c r="POH276" s="102"/>
      <c r="POI276" s="102"/>
      <c r="POJ276" s="102"/>
      <c r="POK276" s="102"/>
      <c r="POL276" s="102"/>
      <c r="POM276" s="102"/>
      <c r="PON276" s="102"/>
      <c r="POO276" s="102"/>
      <c r="POP276" s="102"/>
      <c r="POQ276" s="102"/>
      <c r="POR276" s="102"/>
      <c r="POS276" s="102"/>
      <c r="POT276" s="102"/>
      <c r="POU276" s="102"/>
      <c r="POV276" s="102"/>
      <c r="POW276" s="102"/>
      <c r="POX276" s="102"/>
      <c r="POY276" s="102"/>
      <c r="POZ276" s="102"/>
      <c r="PPA276" s="102"/>
      <c r="PPB276" s="102"/>
      <c r="PPC276" s="102"/>
      <c r="PPD276" s="102"/>
      <c r="PPE276" s="102"/>
      <c r="PPF276" s="102"/>
      <c r="PPG276" s="102"/>
      <c r="PPH276" s="102"/>
      <c r="PPI276" s="102"/>
      <c r="PPJ276" s="102"/>
      <c r="PPK276" s="102"/>
      <c r="PPL276" s="102"/>
      <c r="PPM276" s="102"/>
      <c r="PPN276" s="102"/>
      <c r="PPO276" s="102"/>
      <c r="PPP276" s="102"/>
      <c r="PPQ276" s="102"/>
      <c r="PPR276" s="102"/>
      <c r="PPS276" s="102"/>
      <c r="PPT276" s="102"/>
      <c r="PPU276" s="102"/>
      <c r="PPV276" s="102"/>
      <c r="PPW276" s="102"/>
      <c r="PPX276" s="102"/>
      <c r="PPY276" s="102"/>
      <c r="PPZ276" s="102"/>
      <c r="PQA276" s="102"/>
      <c r="PQB276" s="102"/>
      <c r="PQC276" s="102"/>
      <c r="PQD276" s="102"/>
      <c r="PQE276" s="102"/>
      <c r="PQF276" s="102"/>
      <c r="PQG276" s="102"/>
      <c r="PQH276" s="102"/>
      <c r="PQI276" s="102"/>
      <c r="PQJ276" s="102"/>
      <c r="PQK276" s="102"/>
      <c r="PQL276" s="102"/>
      <c r="PQM276" s="102"/>
      <c r="PQN276" s="102"/>
      <c r="PQO276" s="102"/>
      <c r="PQP276" s="102"/>
      <c r="PQQ276" s="102"/>
      <c r="PQR276" s="102"/>
      <c r="PQS276" s="102"/>
      <c r="PQT276" s="102"/>
      <c r="PQU276" s="102"/>
      <c r="PQV276" s="102"/>
      <c r="PQW276" s="102"/>
      <c r="PQX276" s="102"/>
      <c r="PQY276" s="102"/>
      <c r="PQZ276" s="102"/>
      <c r="PRA276" s="102"/>
      <c r="PRB276" s="102"/>
      <c r="PRC276" s="102"/>
      <c r="PRD276" s="102"/>
      <c r="PRE276" s="102"/>
      <c r="PRF276" s="102"/>
      <c r="PRG276" s="102"/>
      <c r="PRH276" s="102"/>
      <c r="PRI276" s="102"/>
      <c r="PRJ276" s="102"/>
      <c r="PRK276" s="102"/>
      <c r="PRL276" s="102"/>
      <c r="PRM276" s="102"/>
      <c r="PRN276" s="102"/>
      <c r="PRO276" s="102"/>
      <c r="PRP276" s="102"/>
      <c r="PRQ276" s="102"/>
      <c r="PRR276" s="102"/>
      <c r="PRS276" s="102"/>
      <c r="PRT276" s="102"/>
      <c r="PRU276" s="102"/>
      <c r="PRV276" s="102"/>
      <c r="PRW276" s="102"/>
      <c r="PRX276" s="102"/>
      <c r="PRY276" s="102"/>
      <c r="PRZ276" s="102"/>
      <c r="PSA276" s="102"/>
      <c r="PSB276" s="102"/>
      <c r="PSC276" s="102"/>
      <c r="PSD276" s="102"/>
      <c r="PSE276" s="102"/>
      <c r="PSF276" s="102"/>
      <c r="PSG276" s="102"/>
      <c r="PSH276" s="102"/>
      <c r="PSI276" s="102"/>
      <c r="PSJ276" s="102"/>
      <c r="PSK276" s="102"/>
      <c r="PSL276" s="102"/>
      <c r="PSM276" s="102"/>
      <c r="PSN276" s="102"/>
      <c r="PSO276" s="102"/>
      <c r="PSP276" s="102"/>
      <c r="PSQ276" s="102"/>
      <c r="PSR276" s="102"/>
      <c r="PSS276" s="102"/>
      <c r="PST276" s="102"/>
      <c r="PSU276" s="102"/>
      <c r="PSV276" s="102"/>
      <c r="PSW276" s="102"/>
      <c r="PSX276" s="102"/>
      <c r="PSY276" s="102"/>
      <c r="PSZ276" s="102"/>
      <c r="PTA276" s="102"/>
      <c r="PTB276" s="102"/>
      <c r="PTC276" s="102"/>
      <c r="PTD276" s="102"/>
      <c r="PTE276" s="102"/>
      <c r="PTF276" s="102"/>
      <c r="PTG276" s="102"/>
      <c r="PTH276" s="102"/>
      <c r="PTI276" s="102"/>
      <c r="PTJ276" s="102"/>
      <c r="PTK276" s="102"/>
      <c r="PTL276" s="102"/>
      <c r="PTM276" s="102"/>
      <c r="PTN276" s="102"/>
      <c r="PTO276" s="102"/>
      <c r="PTP276" s="102"/>
      <c r="PTQ276" s="102"/>
      <c r="PTR276" s="102"/>
      <c r="PTS276" s="102"/>
      <c r="PTT276" s="102"/>
      <c r="PTU276" s="102"/>
      <c r="PTV276" s="102"/>
      <c r="PTW276" s="102"/>
      <c r="PTX276" s="102"/>
      <c r="PTY276" s="102"/>
      <c r="PTZ276" s="102"/>
      <c r="PUA276" s="102"/>
      <c r="PUB276" s="102"/>
      <c r="PUC276" s="102"/>
      <c r="PUD276" s="102"/>
      <c r="PUE276" s="102"/>
      <c r="PUF276" s="102"/>
      <c r="PUG276" s="102"/>
      <c r="PUH276" s="102"/>
      <c r="PUI276" s="102"/>
      <c r="PUJ276" s="102"/>
      <c r="PUK276" s="102"/>
      <c r="PUL276" s="102"/>
      <c r="PUM276" s="102"/>
      <c r="PUN276" s="102"/>
      <c r="PUO276" s="102"/>
      <c r="PUP276" s="102"/>
      <c r="PUQ276" s="102"/>
      <c r="PUR276" s="102"/>
      <c r="PUS276" s="102"/>
      <c r="PUT276" s="102"/>
      <c r="PUU276" s="102"/>
      <c r="PUV276" s="102"/>
      <c r="PUW276" s="102"/>
      <c r="PUX276" s="102"/>
      <c r="PUY276" s="102"/>
      <c r="PUZ276" s="102"/>
      <c r="PVA276" s="102"/>
      <c r="PVB276" s="102"/>
      <c r="PVC276" s="102"/>
      <c r="PVD276" s="102"/>
      <c r="PVE276" s="102"/>
      <c r="PVF276" s="102"/>
      <c r="PVG276" s="102"/>
      <c r="PVH276" s="102"/>
      <c r="PVI276" s="102"/>
      <c r="PVJ276" s="102"/>
      <c r="PVK276" s="102"/>
      <c r="PVL276" s="102"/>
      <c r="PVM276" s="102"/>
      <c r="PVN276" s="102"/>
      <c r="PVO276" s="102"/>
      <c r="PVP276" s="102"/>
      <c r="PVQ276" s="102"/>
      <c r="PVR276" s="102"/>
      <c r="PVS276" s="102"/>
      <c r="PVT276" s="102"/>
      <c r="PVU276" s="102"/>
      <c r="PVV276" s="102"/>
      <c r="PVW276" s="102"/>
      <c r="PVX276" s="102"/>
      <c r="PVY276" s="102"/>
      <c r="PVZ276" s="102"/>
      <c r="PWA276" s="102"/>
      <c r="PWB276" s="102"/>
      <c r="PWC276" s="102"/>
      <c r="PWD276" s="102"/>
      <c r="PWE276" s="102"/>
      <c r="PWF276" s="102"/>
      <c r="PWG276" s="102"/>
      <c r="PWH276" s="102"/>
      <c r="PWI276" s="102"/>
      <c r="PWJ276" s="102"/>
      <c r="PWK276" s="102"/>
      <c r="PWL276" s="102"/>
      <c r="PWM276" s="102"/>
      <c r="PWN276" s="102"/>
      <c r="PWO276" s="102"/>
      <c r="PWP276" s="102"/>
      <c r="PWQ276" s="102"/>
      <c r="PWR276" s="102"/>
      <c r="PWS276" s="102"/>
      <c r="PWT276" s="102"/>
      <c r="PWU276" s="102"/>
      <c r="PWV276" s="102"/>
      <c r="PWW276" s="102"/>
      <c r="PWX276" s="102"/>
      <c r="PWY276" s="102"/>
      <c r="PWZ276" s="102"/>
      <c r="PXA276" s="102"/>
      <c r="PXB276" s="102"/>
      <c r="PXC276" s="102"/>
      <c r="PXD276" s="102"/>
      <c r="PXE276" s="102"/>
      <c r="PXF276" s="102"/>
      <c r="PXG276" s="102"/>
      <c r="PXH276" s="102"/>
      <c r="PXI276" s="102"/>
      <c r="PXJ276" s="102"/>
      <c r="PXK276" s="102"/>
      <c r="PXL276" s="102"/>
      <c r="PXM276" s="102"/>
      <c r="PXN276" s="102"/>
      <c r="PXO276" s="102"/>
      <c r="PXP276" s="102"/>
      <c r="PXQ276" s="102"/>
      <c r="PXR276" s="102"/>
      <c r="PXS276" s="102"/>
      <c r="PXT276" s="102"/>
      <c r="PXU276" s="102"/>
      <c r="PXV276" s="102"/>
      <c r="PXW276" s="102"/>
      <c r="PXX276" s="102"/>
      <c r="PXY276" s="102"/>
      <c r="PXZ276" s="102"/>
      <c r="PYA276" s="102"/>
      <c r="PYB276" s="102"/>
      <c r="PYC276" s="102"/>
      <c r="PYD276" s="102"/>
      <c r="PYE276" s="102"/>
      <c r="PYF276" s="102"/>
      <c r="PYG276" s="102"/>
      <c r="PYH276" s="102"/>
      <c r="PYI276" s="102"/>
      <c r="PYJ276" s="102"/>
      <c r="PYK276" s="102"/>
      <c r="PYL276" s="102"/>
      <c r="PYM276" s="102"/>
      <c r="PYN276" s="102"/>
      <c r="PYO276" s="102"/>
      <c r="PYP276" s="102"/>
      <c r="PYQ276" s="102"/>
      <c r="PYR276" s="102"/>
      <c r="PYS276" s="102"/>
      <c r="PYT276" s="102"/>
      <c r="PYU276" s="102"/>
      <c r="PYV276" s="102"/>
      <c r="PYW276" s="102"/>
      <c r="PYX276" s="102"/>
      <c r="PYY276" s="102"/>
      <c r="PYZ276" s="102"/>
      <c r="PZA276" s="102"/>
      <c r="PZB276" s="102"/>
      <c r="PZC276" s="102"/>
      <c r="PZD276" s="102"/>
      <c r="PZE276" s="102"/>
      <c r="PZF276" s="102"/>
      <c r="PZG276" s="102"/>
      <c r="PZH276" s="102"/>
      <c r="PZI276" s="102"/>
      <c r="PZJ276" s="102"/>
      <c r="PZK276" s="102"/>
      <c r="PZL276" s="102"/>
      <c r="PZM276" s="102"/>
      <c r="PZN276" s="102"/>
      <c r="PZO276" s="102"/>
      <c r="PZP276" s="102"/>
      <c r="PZQ276" s="102"/>
      <c r="PZR276" s="102"/>
      <c r="PZS276" s="102"/>
      <c r="PZT276" s="102"/>
      <c r="PZU276" s="102"/>
      <c r="PZV276" s="102"/>
      <c r="PZW276" s="102"/>
      <c r="PZX276" s="102"/>
      <c r="PZY276" s="102"/>
      <c r="PZZ276" s="102"/>
      <c r="QAA276" s="102"/>
      <c r="QAB276" s="102"/>
      <c r="QAC276" s="102"/>
      <c r="QAD276" s="102"/>
      <c r="QAE276" s="102"/>
      <c r="QAF276" s="102"/>
      <c r="QAG276" s="102"/>
      <c r="QAH276" s="102"/>
      <c r="QAI276" s="102"/>
      <c r="QAJ276" s="102"/>
      <c r="QAK276" s="102"/>
      <c r="QAL276" s="102"/>
      <c r="QAM276" s="102"/>
      <c r="QAN276" s="102"/>
      <c r="QAO276" s="102"/>
      <c r="QAP276" s="102"/>
      <c r="QAQ276" s="102"/>
      <c r="QAR276" s="102"/>
      <c r="QAS276" s="102"/>
      <c r="QAT276" s="102"/>
      <c r="QAU276" s="102"/>
      <c r="QAV276" s="102"/>
      <c r="QAW276" s="102"/>
      <c r="QAX276" s="102"/>
      <c r="QAY276" s="102"/>
      <c r="QAZ276" s="102"/>
      <c r="QBA276" s="102"/>
      <c r="QBB276" s="102"/>
      <c r="QBC276" s="102"/>
      <c r="QBD276" s="102"/>
      <c r="QBE276" s="102"/>
      <c r="QBF276" s="102"/>
      <c r="QBG276" s="102"/>
      <c r="QBH276" s="102"/>
      <c r="QBI276" s="102"/>
      <c r="QBJ276" s="102"/>
      <c r="QBK276" s="102"/>
      <c r="QBL276" s="102"/>
      <c r="QBM276" s="102"/>
      <c r="QBN276" s="102"/>
      <c r="QBO276" s="102"/>
      <c r="QBP276" s="102"/>
      <c r="QBQ276" s="102"/>
      <c r="QBR276" s="102"/>
      <c r="QBS276" s="102"/>
      <c r="QBT276" s="102"/>
      <c r="QBU276" s="102"/>
      <c r="QBV276" s="102"/>
      <c r="QBW276" s="102"/>
      <c r="QBX276" s="102"/>
      <c r="QBY276" s="102"/>
      <c r="QBZ276" s="102"/>
      <c r="QCA276" s="102"/>
      <c r="QCB276" s="102"/>
      <c r="QCC276" s="102"/>
      <c r="QCD276" s="102"/>
      <c r="QCE276" s="102"/>
      <c r="QCF276" s="102"/>
      <c r="QCG276" s="102"/>
      <c r="QCH276" s="102"/>
      <c r="QCI276" s="102"/>
      <c r="QCJ276" s="102"/>
      <c r="QCK276" s="102"/>
      <c r="QCL276" s="102"/>
      <c r="QCM276" s="102"/>
      <c r="QCN276" s="102"/>
      <c r="QCO276" s="102"/>
      <c r="QCP276" s="102"/>
      <c r="QCQ276" s="102"/>
      <c r="QCR276" s="102"/>
      <c r="QCS276" s="102"/>
      <c r="QCT276" s="102"/>
      <c r="QCU276" s="102"/>
      <c r="QCV276" s="102"/>
      <c r="QCW276" s="102"/>
      <c r="QCX276" s="102"/>
      <c r="QCY276" s="102"/>
      <c r="QCZ276" s="102"/>
      <c r="QDA276" s="102"/>
      <c r="QDB276" s="102"/>
      <c r="QDC276" s="102"/>
      <c r="QDD276" s="102"/>
      <c r="QDE276" s="102"/>
      <c r="QDF276" s="102"/>
      <c r="QDG276" s="102"/>
      <c r="QDH276" s="102"/>
      <c r="QDI276" s="102"/>
      <c r="QDJ276" s="102"/>
      <c r="QDK276" s="102"/>
      <c r="QDL276" s="102"/>
      <c r="QDM276" s="102"/>
      <c r="QDN276" s="102"/>
      <c r="QDO276" s="102"/>
      <c r="QDP276" s="102"/>
      <c r="QDQ276" s="102"/>
      <c r="QDR276" s="102"/>
      <c r="QDS276" s="102"/>
      <c r="QDT276" s="102"/>
      <c r="QDU276" s="102"/>
      <c r="QDV276" s="102"/>
      <c r="QDW276" s="102"/>
      <c r="QDX276" s="102"/>
      <c r="QDY276" s="102"/>
      <c r="QDZ276" s="102"/>
      <c r="QEA276" s="102"/>
      <c r="QEB276" s="102"/>
      <c r="QEC276" s="102"/>
      <c r="QED276" s="102"/>
      <c r="QEE276" s="102"/>
      <c r="QEF276" s="102"/>
      <c r="QEG276" s="102"/>
      <c r="QEH276" s="102"/>
      <c r="QEI276" s="102"/>
      <c r="QEJ276" s="102"/>
      <c r="QEK276" s="102"/>
      <c r="QEL276" s="102"/>
      <c r="QEM276" s="102"/>
      <c r="QEN276" s="102"/>
      <c r="QEO276" s="102"/>
      <c r="QEP276" s="102"/>
      <c r="QEQ276" s="102"/>
      <c r="QER276" s="102"/>
      <c r="QES276" s="102"/>
      <c r="QET276" s="102"/>
      <c r="QEU276" s="102"/>
      <c r="QEV276" s="102"/>
      <c r="QEW276" s="102"/>
      <c r="QEX276" s="102"/>
      <c r="QEY276" s="102"/>
      <c r="QEZ276" s="102"/>
      <c r="QFA276" s="102"/>
      <c r="QFB276" s="102"/>
      <c r="QFC276" s="102"/>
      <c r="QFD276" s="102"/>
      <c r="QFE276" s="102"/>
      <c r="QFF276" s="102"/>
      <c r="QFG276" s="102"/>
      <c r="QFH276" s="102"/>
      <c r="QFI276" s="102"/>
      <c r="QFJ276" s="102"/>
      <c r="QFK276" s="102"/>
      <c r="QFL276" s="102"/>
      <c r="QFM276" s="102"/>
      <c r="QFN276" s="102"/>
      <c r="QFO276" s="102"/>
      <c r="QFP276" s="102"/>
      <c r="QFQ276" s="102"/>
      <c r="QFR276" s="102"/>
      <c r="QFS276" s="102"/>
      <c r="QFT276" s="102"/>
      <c r="QFU276" s="102"/>
      <c r="QFV276" s="102"/>
      <c r="QFW276" s="102"/>
      <c r="QFX276" s="102"/>
      <c r="QFY276" s="102"/>
      <c r="QFZ276" s="102"/>
      <c r="QGA276" s="102"/>
      <c r="QGB276" s="102"/>
      <c r="QGC276" s="102"/>
      <c r="QGD276" s="102"/>
      <c r="QGE276" s="102"/>
      <c r="QGF276" s="102"/>
      <c r="QGG276" s="102"/>
      <c r="QGH276" s="102"/>
      <c r="QGI276" s="102"/>
      <c r="QGJ276" s="102"/>
      <c r="QGK276" s="102"/>
      <c r="QGL276" s="102"/>
      <c r="QGM276" s="102"/>
      <c r="QGN276" s="102"/>
      <c r="QGO276" s="102"/>
      <c r="QGP276" s="102"/>
      <c r="QGQ276" s="102"/>
      <c r="QGR276" s="102"/>
      <c r="QGS276" s="102"/>
      <c r="QGT276" s="102"/>
      <c r="QGU276" s="102"/>
      <c r="QGV276" s="102"/>
      <c r="QGW276" s="102"/>
      <c r="QGX276" s="102"/>
      <c r="QGY276" s="102"/>
      <c r="QGZ276" s="102"/>
      <c r="QHA276" s="102"/>
      <c r="QHB276" s="102"/>
      <c r="QHC276" s="102"/>
      <c r="QHD276" s="102"/>
      <c r="QHE276" s="102"/>
      <c r="QHF276" s="102"/>
      <c r="QHG276" s="102"/>
      <c r="QHH276" s="102"/>
      <c r="QHI276" s="102"/>
      <c r="QHJ276" s="102"/>
      <c r="QHK276" s="102"/>
      <c r="QHL276" s="102"/>
      <c r="QHM276" s="102"/>
      <c r="QHN276" s="102"/>
      <c r="QHO276" s="102"/>
      <c r="QHP276" s="102"/>
      <c r="QHQ276" s="102"/>
      <c r="QHR276" s="102"/>
      <c r="QHS276" s="102"/>
      <c r="QHT276" s="102"/>
      <c r="QHU276" s="102"/>
      <c r="QHV276" s="102"/>
      <c r="QHW276" s="102"/>
      <c r="QHX276" s="102"/>
      <c r="QHY276" s="102"/>
      <c r="QHZ276" s="102"/>
      <c r="QIA276" s="102"/>
      <c r="QIB276" s="102"/>
      <c r="QIC276" s="102"/>
      <c r="QID276" s="102"/>
      <c r="QIE276" s="102"/>
      <c r="QIF276" s="102"/>
      <c r="QIG276" s="102"/>
      <c r="QIH276" s="102"/>
      <c r="QII276" s="102"/>
      <c r="QIJ276" s="102"/>
      <c r="QIK276" s="102"/>
      <c r="QIL276" s="102"/>
      <c r="QIM276" s="102"/>
      <c r="QIN276" s="102"/>
      <c r="QIO276" s="102"/>
      <c r="QIP276" s="102"/>
      <c r="QIQ276" s="102"/>
      <c r="QIR276" s="102"/>
      <c r="QIS276" s="102"/>
      <c r="QIT276" s="102"/>
      <c r="QIU276" s="102"/>
      <c r="QIV276" s="102"/>
      <c r="QIW276" s="102"/>
      <c r="QIX276" s="102"/>
      <c r="QIY276" s="102"/>
      <c r="QIZ276" s="102"/>
      <c r="QJA276" s="102"/>
      <c r="QJB276" s="102"/>
      <c r="QJC276" s="102"/>
      <c r="QJD276" s="102"/>
      <c r="QJE276" s="102"/>
      <c r="QJF276" s="102"/>
      <c r="QJG276" s="102"/>
      <c r="QJH276" s="102"/>
      <c r="QJI276" s="102"/>
      <c r="QJJ276" s="102"/>
      <c r="QJK276" s="102"/>
      <c r="QJL276" s="102"/>
      <c r="QJM276" s="102"/>
      <c r="QJN276" s="102"/>
      <c r="QJO276" s="102"/>
      <c r="QJP276" s="102"/>
      <c r="QJQ276" s="102"/>
      <c r="QJR276" s="102"/>
      <c r="QJS276" s="102"/>
      <c r="QJT276" s="102"/>
      <c r="QJU276" s="102"/>
      <c r="QJV276" s="102"/>
      <c r="QJW276" s="102"/>
      <c r="QJX276" s="102"/>
      <c r="QJY276" s="102"/>
      <c r="QJZ276" s="102"/>
      <c r="QKA276" s="102"/>
      <c r="QKB276" s="102"/>
      <c r="QKC276" s="102"/>
      <c r="QKD276" s="102"/>
      <c r="QKE276" s="102"/>
      <c r="QKF276" s="102"/>
      <c r="QKG276" s="102"/>
      <c r="QKH276" s="102"/>
      <c r="QKI276" s="102"/>
      <c r="QKJ276" s="102"/>
      <c r="QKK276" s="102"/>
      <c r="QKL276" s="102"/>
      <c r="QKM276" s="102"/>
      <c r="QKN276" s="102"/>
      <c r="QKO276" s="102"/>
      <c r="QKP276" s="102"/>
      <c r="QKQ276" s="102"/>
      <c r="QKR276" s="102"/>
      <c r="QKS276" s="102"/>
      <c r="QKT276" s="102"/>
      <c r="QKU276" s="102"/>
      <c r="QKV276" s="102"/>
      <c r="QKW276" s="102"/>
      <c r="QKX276" s="102"/>
      <c r="QKY276" s="102"/>
      <c r="QKZ276" s="102"/>
      <c r="QLA276" s="102"/>
      <c r="QLB276" s="102"/>
      <c r="QLC276" s="102"/>
      <c r="QLD276" s="102"/>
      <c r="QLE276" s="102"/>
      <c r="QLF276" s="102"/>
      <c r="QLG276" s="102"/>
      <c r="QLH276" s="102"/>
      <c r="QLI276" s="102"/>
      <c r="QLJ276" s="102"/>
      <c r="QLK276" s="102"/>
      <c r="QLL276" s="102"/>
      <c r="QLM276" s="102"/>
      <c r="QLN276" s="102"/>
      <c r="QLO276" s="102"/>
      <c r="QLP276" s="102"/>
      <c r="QLQ276" s="102"/>
      <c r="QLR276" s="102"/>
      <c r="QLS276" s="102"/>
      <c r="QLT276" s="102"/>
      <c r="QLU276" s="102"/>
      <c r="QLV276" s="102"/>
      <c r="QLW276" s="102"/>
      <c r="QLX276" s="102"/>
      <c r="QLY276" s="102"/>
      <c r="QLZ276" s="102"/>
      <c r="QMA276" s="102"/>
      <c r="QMB276" s="102"/>
      <c r="QMC276" s="102"/>
      <c r="QMD276" s="102"/>
      <c r="QME276" s="102"/>
      <c r="QMF276" s="102"/>
      <c r="QMG276" s="102"/>
      <c r="QMH276" s="102"/>
      <c r="QMI276" s="102"/>
      <c r="QMJ276" s="102"/>
      <c r="QMK276" s="102"/>
      <c r="QML276" s="102"/>
      <c r="QMM276" s="102"/>
      <c r="QMN276" s="102"/>
      <c r="QMO276" s="102"/>
      <c r="QMP276" s="102"/>
      <c r="QMQ276" s="102"/>
      <c r="QMR276" s="102"/>
      <c r="QMS276" s="102"/>
      <c r="QMT276" s="102"/>
      <c r="QMU276" s="102"/>
      <c r="QMV276" s="102"/>
      <c r="QMW276" s="102"/>
      <c r="QMX276" s="102"/>
      <c r="QMY276" s="102"/>
      <c r="QMZ276" s="102"/>
      <c r="QNA276" s="102"/>
      <c r="QNB276" s="102"/>
      <c r="QNC276" s="102"/>
      <c r="QND276" s="102"/>
      <c r="QNE276" s="102"/>
      <c r="QNF276" s="102"/>
      <c r="QNG276" s="102"/>
      <c r="QNH276" s="102"/>
      <c r="QNI276" s="102"/>
      <c r="QNJ276" s="102"/>
      <c r="QNK276" s="102"/>
      <c r="QNL276" s="102"/>
      <c r="QNM276" s="102"/>
      <c r="QNN276" s="102"/>
      <c r="QNO276" s="102"/>
      <c r="QNP276" s="102"/>
      <c r="QNQ276" s="102"/>
      <c r="QNR276" s="102"/>
      <c r="QNS276" s="102"/>
      <c r="QNT276" s="102"/>
      <c r="QNU276" s="102"/>
      <c r="QNV276" s="102"/>
      <c r="QNW276" s="102"/>
      <c r="QNX276" s="102"/>
      <c r="QNY276" s="102"/>
      <c r="QNZ276" s="102"/>
      <c r="QOA276" s="102"/>
      <c r="QOB276" s="102"/>
      <c r="QOC276" s="102"/>
      <c r="QOD276" s="102"/>
      <c r="QOE276" s="102"/>
      <c r="QOF276" s="102"/>
      <c r="QOG276" s="102"/>
      <c r="QOH276" s="102"/>
      <c r="QOI276" s="102"/>
      <c r="QOJ276" s="102"/>
      <c r="QOK276" s="102"/>
      <c r="QOL276" s="102"/>
      <c r="QOM276" s="102"/>
      <c r="QON276" s="102"/>
      <c r="QOO276" s="102"/>
      <c r="QOP276" s="102"/>
      <c r="QOQ276" s="102"/>
      <c r="QOR276" s="102"/>
      <c r="QOS276" s="102"/>
      <c r="QOT276" s="102"/>
      <c r="QOU276" s="102"/>
      <c r="QOV276" s="102"/>
      <c r="QOW276" s="102"/>
      <c r="QOX276" s="102"/>
      <c r="QOY276" s="102"/>
      <c r="QOZ276" s="102"/>
      <c r="QPA276" s="102"/>
      <c r="QPB276" s="102"/>
      <c r="QPC276" s="102"/>
      <c r="QPD276" s="102"/>
      <c r="QPE276" s="102"/>
      <c r="QPF276" s="102"/>
      <c r="QPG276" s="102"/>
      <c r="QPH276" s="102"/>
      <c r="QPI276" s="102"/>
      <c r="QPJ276" s="102"/>
      <c r="QPK276" s="102"/>
      <c r="QPL276" s="102"/>
      <c r="QPM276" s="102"/>
      <c r="QPN276" s="102"/>
      <c r="QPO276" s="102"/>
      <c r="QPP276" s="102"/>
      <c r="QPQ276" s="102"/>
      <c r="QPR276" s="102"/>
      <c r="QPS276" s="102"/>
      <c r="QPT276" s="102"/>
      <c r="QPU276" s="102"/>
      <c r="QPV276" s="102"/>
      <c r="QPW276" s="102"/>
      <c r="QPX276" s="102"/>
      <c r="QPY276" s="102"/>
      <c r="QPZ276" s="102"/>
      <c r="QQA276" s="102"/>
      <c r="QQB276" s="102"/>
      <c r="QQC276" s="102"/>
      <c r="QQD276" s="102"/>
      <c r="QQE276" s="102"/>
      <c r="QQF276" s="102"/>
      <c r="QQG276" s="102"/>
      <c r="QQH276" s="102"/>
      <c r="QQI276" s="102"/>
      <c r="QQJ276" s="102"/>
      <c r="QQK276" s="102"/>
      <c r="QQL276" s="102"/>
      <c r="QQM276" s="102"/>
      <c r="QQN276" s="102"/>
      <c r="QQO276" s="102"/>
      <c r="QQP276" s="102"/>
      <c r="QQQ276" s="102"/>
      <c r="QQR276" s="102"/>
      <c r="QQS276" s="102"/>
      <c r="QQT276" s="102"/>
      <c r="QQU276" s="102"/>
      <c r="QQV276" s="102"/>
      <c r="QQW276" s="102"/>
      <c r="QQX276" s="102"/>
      <c r="QQY276" s="102"/>
      <c r="QQZ276" s="102"/>
      <c r="QRA276" s="102"/>
      <c r="QRB276" s="102"/>
      <c r="QRC276" s="102"/>
      <c r="QRD276" s="102"/>
      <c r="QRE276" s="102"/>
      <c r="QRF276" s="102"/>
      <c r="QRG276" s="102"/>
      <c r="QRH276" s="102"/>
      <c r="QRI276" s="102"/>
      <c r="QRJ276" s="102"/>
      <c r="QRK276" s="102"/>
      <c r="QRL276" s="102"/>
      <c r="QRM276" s="102"/>
      <c r="QRN276" s="102"/>
      <c r="QRO276" s="102"/>
      <c r="QRP276" s="102"/>
      <c r="QRQ276" s="102"/>
      <c r="QRR276" s="102"/>
      <c r="QRS276" s="102"/>
      <c r="QRT276" s="102"/>
      <c r="QRU276" s="102"/>
      <c r="QRV276" s="102"/>
      <c r="QRW276" s="102"/>
      <c r="QRX276" s="102"/>
      <c r="QRY276" s="102"/>
      <c r="QRZ276" s="102"/>
      <c r="QSA276" s="102"/>
      <c r="QSB276" s="102"/>
      <c r="QSC276" s="102"/>
      <c r="QSD276" s="102"/>
      <c r="QSE276" s="102"/>
      <c r="QSF276" s="102"/>
      <c r="QSG276" s="102"/>
      <c r="QSH276" s="102"/>
      <c r="QSI276" s="102"/>
      <c r="QSJ276" s="102"/>
      <c r="QSK276" s="102"/>
      <c r="QSL276" s="102"/>
      <c r="QSM276" s="102"/>
      <c r="QSN276" s="102"/>
      <c r="QSO276" s="102"/>
      <c r="QSP276" s="102"/>
      <c r="QSQ276" s="102"/>
      <c r="QSR276" s="102"/>
      <c r="QSS276" s="102"/>
      <c r="QST276" s="102"/>
      <c r="QSU276" s="102"/>
      <c r="QSV276" s="102"/>
      <c r="QSW276" s="102"/>
      <c r="QSX276" s="102"/>
      <c r="QSY276" s="102"/>
      <c r="QSZ276" s="102"/>
      <c r="QTA276" s="102"/>
      <c r="QTB276" s="102"/>
      <c r="QTC276" s="102"/>
      <c r="QTD276" s="102"/>
      <c r="QTE276" s="102"/>
      <c r="QTF276" s="102"/>
      <c r="QTG276" s="102"/>
      <c r="QTH276" s="102"/>
      <c r="QTI276" s="102"/>
      <c r="QTJ276" s="102"/>
      <c r="QTK276" s="102"/>
      <c r="QTL276" s="102"/>
      <c r="QTM276" s="102"/>
      <c r="QTN276" s="102"/>
      <c r="QTO276" s="102"/>
      <c r="QTP276" s="102"/>
      <c r="QTQ276" s="102"/>
      <c r="QTR276" s="102"/>
      <c r="QTS276" s="102"/>
      <c r="QTT276" s="102"/>
      <c r="QTU276" s="102"/>
      <c r="QTV276" s="102"/>
      <c r="QTW276" s="102"/>
      <c r="QTX276" s="102"/>
      <c r="QTY276" s="102"/>
      <c r="QTZ276" s="102"/>
      <c r="QUA276" s="102"/>
      <c r="QUB276" s="102"/>
      <c r="QUC276" s="102"/>
      <c r="QUD276" s="102"/>
      <c r="QUE276" s="102"/>
      <c r="QUF276" s="102"/>
      <c r="QUG276" s="102"/>
      <c r="QUH276" s="102"/>
      <c r="QUI276" s="102"/>
      <c r="QUJ276" s="102"/>
      <c r="QUK276" s="102"/>
      <c r="QUL276" s="102"/>
      <c r="QUM276" s="102"/>
      <c r="QUN276" s="102"/>
      <c r="QUO276" s="102"/>
      <c r="QUP276" s="102"/>
      <c r="QUQ276" s="102"/>
      <c r="QUR276" s="102"/>
      <c r="QUS276" s="102"/>
      <c r="QUT276" s="102"/>
      <c r="QUU276" s="102"/>
      <c r="QUV276" s="102"/>
      <c r="QUW276" s="102"/>
      <c r="QUX276" s="102"/>
      <c r="QUY276" s="102"/>
      <c r="QUZ276" s="102"/>
      <c r="QVA276" s="102"/>
      <c r="QVB276" s="102"/>
      <c r="QVC276" s="102"/>
      <c r="QVD276" s="102"/>
      <c r="QVE276" s="102"/>
      <c r="QVF276" s="102"/>
      <c r="QVG276" s="102"/>
      <c r="QVH276" s="102"/>
      <c r="QVI276" s="102"/>
      <c r="QVJ276" s="102"/>
      <c r="QVK276" s="102"/>
      <c r="QVL276" s="102"/>
      <c r="QVM276" s="102"/>
      <c r="QVN276" s="102"/>
      <c r="QVO276" s="102"/>
      <c r="QVP276" s="102"/>
      <c r="QVQ276" s="102"/>
      <c r="QVR276" s="102"/>
      <c r="QVS276" s="102"/>
      <c r="QVT276" s="102"/>
      <c r="QVU276" s="102"/>
      <c r="QVV276" s="102"/>
      <c r="QVW276" s="102"/>
      <c r="QVX276" s="102"/>
      <c r="QVY276" s="102"/>
      <c r="QVZ276" s="102"/>
      <c r="QWA276" s="102"/>
      <c r="QWB276" s="102"/>
      <c r="QWC276" s="102"/>
      <c r="QWD276" s="102"/>
      <c r="QWE276" s="102"/>
      <c r="QWF276" s="102"/>
      <c r="QWG276" s="102"/>
      <c r="QWH276" s="102"/>
      <c r="QWI276" s="102"/>
      <c r="QWJ276" s="102"/>
      <c r="QWK276" s="102"/>
      <c r="QWL276" s="102"/>
      <c r="QWM276" s="102"/>
      <c r="QWN276" s="102"/>
      <c r="QWO276" s="102"/>
      <c r="QWP276" s="102"/>
      <c r="QWQ276" s="102"/>
      <c r="QWR276" s="102"/>
      <c r="QWS276" s="102"/>
      <c r="QWT276" s="102"/>
      <c r="QWU276" s="102"/>
      <c r="QWV276" s="102"/>
      <c r="QWW276" s="102"/>
      <c r="QWX276" s="102"/>
      <c r="QWY276" s="102"/>
      <c r="QWZ276" s="102"/>
      <c r="QXA276" s="102"/>
      <c r="QXB276" s="102"/>
      <c r="QXC276" s="102"/>
      <c r="QXD276" s="102"/>
      <c r="QXE276" s="102"/>
      <c r="QXF276" s="102"/>
      <c r="QXG276" s="102"/>
      <c r="QXH276" s="102"/>
      <c r="QXI276" s="102"/>
      <c r="QXJ276" s="102"/>
      <c r="QXK276" s="102"/>
      <c r="QXL276" s="102"/>
      <c r="QXM276" s="102"/>
      <c r="QXN276" s="102"/>
      <c r="QXO276" s="102"/>
      <c r="QXP276" s="102"/>
      <c r="QXQ276" s="102"/>
      <c r="QXR276" s="102"/>
      <c r="QXS276" s="102"/>
      <c r="QXT276" s="102"/>
      <c r="QXU276" s="102"/>
      <c r="QXV276" s="102"/>
      <c r="QXW276" s="102"/>
      <c r="QXX276" s="102"/>
      <c r="QXY276" s="102"/>
      <c r="QXZ276" s="102"/>
      <c r="QYA276" s="102"/>
      <c r="QYB276" s="102"/>
      <c r="QYC276" s="102"/>
      <c r="QYD276" s="102"/>
      <c r="QYE276" s="102"/>
      <c r="QYF276" s="102"/>
      <c r="QYG276" s="102"/>
      <c r="QYH276" s="102"/>
      <c r="QYI276" s="102"/>
      <c r="QYJ276" s="102"/>
      <c r="QYK276" s="102"/>
      <c r="QYL276" s="102"/>
      <c r="QYM276" s="102"/>
      <c r="QYN276" s="102"/>
      <c r="QYO276" s="102"/>
      <c r="QYP276" s="102"/>
      <c r="QYQ276" s="102"/>
      <c r="QYR276" s="102"/>
      <c r="QYS276" s="102"/>
      <c r="QYT276" s="102"/>
      <c r="QYU276" s="102"/>
      <c r="QYV276" s="102"/>
      <c r="QYW276" s="102"/>
      <c r="QYX276" s="102"/>
      <c r="QYY276" s="102"/>
      <c r="QYZ276" s="102"/>
      <c r="QZA276" s="102"/>
      <c r="QZB276" s="102"/>
      <c r="QZC276" s="102"/>
      <c r="QZD276" s="102"/>
      <c r="QZE276" s="102"/>
      <c r="QZF276" s="102"/>
      <c r="QZG276" s="102"/>
      <c r="QZH276" s="102"/>
      <c r="QZI276" s="102"/>
      <c r="QZJ276" s="102"/>
      <c r="QZK276" s="102"/>
      <c r="QZL276" s="102"/>
      <c r="QZM276" s="102"/>
      <c r="QZN276" s="102"/>
      <c r="QZO276" s="102"/>
      <c r="QZP276" s="102"/>
      <c r="QZQ276" s="102"/>
      <c r="QZR276" s="102"/>
      <c r="QZS276" s="102"/>
      <c r="QZT276" s="102"/>
      <c r="QZU276" s="102"/>
      <c r="QZV276" s="102"/>
      <c r="QZW276" s="102"/>
      <c r="QZX276" s="102"/>
      <c r="QZY276" s="102"/>
      <c r="QZZ276" s="102"/>
      <c r="RAA276" s="102"/>
      <c r="RAB276" s="102"/>
      <c r="RAC276" s="102"/>
      <c r="RAD276" s="102"/>
      <c r="RAE276" s="102"/>
      <c r="RAF276" s="102"/>
      <c r="RAG276" s="102"/>
      <c r="RAH276" s="102"/>
      <c r="RAI276" s="102"/>
      <c r="RAJ276" s="102"/>
      <c r="RAK276" s="102"/>
      <c r="RAL276" s="102"/>
      <c r="RAM276" s="102"/>
      <c r="RAN276" s="102"/>
      <c r="RAO276" s="102"/>
      <c r="RAP276" s="102"/>
      <c r="RAQ276" s="102"/>
      <c r="RAR276" s="102"/>
      <c r="RAS276" s="102"/>
      <c r="RAT276" s="102"/>
      <c r="RAU276" s="102"/>
      <c r="RAV276" s="102"/>
      <c r="RAW276" s="102"/>
      <c r="RAX276" s="102"/>
      <c r="RAY276" s="102"/>
      <c r="RAZ276" s="102"/>
      <c r="RBA276" s="102"/>
      <c r="RBB276" s="102"/>
      <c r="RBC276" s="102"/>
      <c r="RBD276" s="102"/>
      <c r="RBE276" s="102"/>
      <c r="RBF276" s="102"/>
      <c r="RBG276" s="102"/>
      <c r="RBH276" s="102"/>
      <c r="RBI276" s="102"/>
      <c r="RBJ276" s="102"/>
      <c r="RBK276" s="102"/>
      <c r="RBL276" s="102"/>
      <c r="RBM276" s="102"/>
      <c r="RBN276" s="102"/>
      <c r="RBO276" s="102"/>
      <c r="RBP276" s="102"/>
      <c r="RBQ276" s="102"/>
      <c r="RBR276" s="102"/>
      <c r="RBS276" s="102"/>
      <c r="RBT276" s="102"/>
      <c r="RBU276" s="102"/>
      <c r="RBV276" s="102"/>
      <c r="RBW276" s="102"/>
      <c r="RBX276" s="102"/>
      <c r="RBY276" s="102"/>
      <c r="RBZ276" s="102"/>
      <c r="RCA276" s="102"/>
      <c r="RCB276" s="102"/>
      <c r="RCC276" s="102"/>
      <c r="RCD276" s="102"/>
      <c r="RCE276" s="102"/>
      <c r="RCF276" s="102"/>
      <c r="RCG276" s="102"/>
      <c r="RCH276" s="102"/>
      <c r="RCI276" s="102"/>
      <c r="RCJ276" s="102"/>
      <c r="RCK276" s="102"/>
      <c r="RCL276" s="102"/>
      <c r="RCM276" s="102"/>
      <c r="RCN276" s="102"/>
      <c r="RCO276" s="102"/>
      <c r="RCP276" s="102"/>
      <c r="RCQ276" s="102"/>
      <c r="RCR276" s="102"/>
      <c r="RCS276" s="102"/>
      <c r="RCT276" s="102"/>
      <c r="RCU276" s="102"/>
      <c r="RCV276" s="102"/>
      <c r="RCW276" s="102"/>
      <c r="RCX276" s="102"/>
      <c r="RCY276" s="102"/>
      <c r="RCZ276" s="102"/>
      <c r="RDA276" s="102"/>
      <c r="RDB276" s="102"/>
      <c r="RDC276" s="102"/>
      <c r="RDD276" s="102"/>
      <c r="RDE276" s="102"/>
      <c r="RDF276" s="102"/>
      <c r="RDG276" s="102"/>
      <c r="RDH276" s="102"/>
      <c r="RDI276" s="102"/>
      <c r="RDJ276" s="102"/>
      <c r="RDK276" s="102"/>
      <c r="RDL276" s="102"/>
      <c r="RDM276" s="102"/>
      <c r="RDN276" s="102"/>
      <c r="RDO276" s="102"/>
      <c r="RDP276" s="102"/>
      <c r="RDQ276" s="102"/>
      <c r="RDR276" s="102"/>
      <c r="RDS276" s="102"/>
      <c r="RDT276" s="102"/>
      <c r="RDU276" s="102"/>
      <c r="RDV276" s="102"/>
      <c r="RDW276" s="102"/>
      <c r="RDX276" s="102"/>
      <c r="RDY276" s="102"/>
      <c r="RDZ276" s="102"/>
      <c r="REA276" s="102"/>
      <c r="REB276" s="102"/>
      <c r="REC276" s="102"/>
      <c r="RED276" s="102"/>
      <c r="REE276" s="102"/>
      <c r="REF276" s="102"/>
      <c r="REG276" s="102"/>
      <c r="REH276" s="102"/>
      <c r="REI276" s="102"/>
      <c r="REJ276" s="102"/>
      <c r="REK276" s="102"/>
      <c r="REL276" s="102"/>
      <c r="REM276" s="102"/>
      <c r="REN276" s="102"/>
      <c r="REO276" s="102"/>
      <c r="REP276" s="102"/>
      <c r="REQ276" s="102"/>
      <c r="RER276" s="102"/>
      <c r="RES276" s="102"/>
      <c r="RET276" s="102"/>
      <c r="REU276" s="102"/>
      <c r="REV276" s="102"/>
      <c r="REW276" s="102"/>
      <c r="REX276" s="102"/>
      <c r="REY276" s="102"/>
      <c r="REZ276" s="102"/>
      <c r="RFA276" s="102"/>
      <c r="RFB276" s="102"/>
      <c r="RFC276" s="102"/>
      <c r="RFD276" s="102"/>
      <c r="RFE276" s="102"/>
      <c r="RFF276" s="102"/>
      <c r="RFG276" s="102"/>
      <c r="RFH276" s="102"/>
      <c r="RFI276" s="102"/>
      <c r="RFJ276" s="102"/>
      <c r="RFK276" s="102"/>
      <c r="RFL276" s="102"/>
      <c r="RFM276" s="102"/>
      <c r="RFN276" s="102"/>
      <c r="RFO276" s="102"/>
      <c r="RFP276" s="102"/>
      <c r="RFQ276" s="102"/>
      <c r="RFR276" s="102"/>
      <c r="RFS276" s="102"/>
      <c r="RFT276" s="102"/>
      <c r="RFU276" s="102"/>
      <c r="RFV276" s="102"/>
      <c r="RFW276" s="102"/>
      <c r="RFX276" s="102"/>
      <c r="RFY276" s="102"/>
      <c r="RFZ276" s="102"/>
      <c r="RGA276" s="102"/>
      <c r="RGB276" s="102"/>
      <c r="RGC276" s="102"/>
      <c r="RGD276" s="102"/>
      <c r="RGE276" s="102"/>
      <c r="RGF276" s="102"/>
      <c r="RGG276" s="102"/>
      <c r="RGH276" s="102"/>
      <c r="RGI276" s="102"/>
      <c r="RGJ276" s="102"/>
      <c r="RGK276" s="102"/>
      <c r="RGL276" s="102"/>
      <c r="RGM276" s="102"/>
      <c r="RGN276" s="102"/>
      <c r="RGO276" s="102"/>
      <c r="RGP276" s="102"/>
      <c r="RGQ276" s="102"/>
      <c r="RGR276" s="102"/>
      <c r="RGS276" s="102"/>
      <c r="RGT276" s="102"/>
      <c r="RGU276" s="102"/>
      <c r="RGV276" s="102"/>
      <c r="RGW276" s="102"/>
      <c r="RGX276" s="102"/>
      <c r="RGY276" s="102"/>
      <c r="RGZ276" s="102"/>
      <c r="RHA276" s="102"/>
      <c r="RHB276" s="102"/>
      <c r="RHC276" s="102"/>
      <c r="RHD276" s="102"/>
      <c r="RHE276" s="102"/>
      <c r="RHF276" s="102"/>
      <c r="RHG276" s="102"/>
      <c r="RHH276" s="102"/>
      <c r="RHI276" s="102"/>
      <c r="RHJ276" s="102"/>
      <c r="RHK276" s="102"/>
      <c r="RHL276" s="102"/>
      <c r="RHM276" s="102"/>
      <c r="RHN276" s="102"/>
      <c r="RHO276" s="102"/>
      <c r="RHP276" s="102"/>
      <c r="RHQ276" s="102"/>
      <c r="RHR276" s="102"/>
      <c r="RHS276" s="102"/>
      <c r="RHT276" s="102"/>
      <c r="RHU276" s="102"/>
      <c r="RHV276" s="102"/>
      <c r="RHW276" s="102"/>
      <c r="RHX276" s="102"/>
      <c r="RHY276" s="102"/>
      <c r="RHZ276" s="102"/>
      <c r="RIA276" s="102"/>
      <c r="RIB276" s="102"/>
      <c r="RIC276" s="102"/>
      <c r="RID276" s="102"/>
      <c r="RIE276" s="102"/>
      <c r="RIF276" s="102"/>
      <c r="RIG276" s="102"/>
      <c r="RIH276" s="102"/>
      <c r="RII276" s="102"/>
      <c r="RIJ276" s="102"/>
      <c r="RIK276" s="102"/>
      <c r="RIL276" s="102"/>
      <c r="RIM276" s="102"/>
      <c r="RIN276" s="102"/>
      <c r="RIO276" s="102"/>
      <c r="RIP276" s="102"/>
      <c r="RIQ276" s="102"/>
      <c r="RIR276" s="102"/>
      <c r="RIS276" s="102"/>
      <c r="RIT276" s="102"/>
      <c r="RIU276" s="102"/>
      <c r="RIV276" s="102"/>
      <c r="RIW276" s="102"/>
      <c r="RIX276" s="102"/>
      <c r="RIY276" s="102"/>
      <c r="RIZ276" s="102"/>
      <c r="RJA276" s="102"/>
      <c r="RJB276" s="102"/>
      <c r="RJC276" s="102"/>
      <c r="RJD276" s="102"/>
      <c r="RJE276" s="102"/>
      <c r="RJF276" s="102"/>
      <c r="RJG276" s="102"/>
      <c r="RJH276" s="102"/>
      <c r="RJI276" s="102"/>
      <c r="RJJ276" s="102"/>
      <c r="RJK276" s="102"/>
      <c r="RJL276" s="102"/>
      <c r="RJM276" s="102"/>
      <c r="RJN276" s="102"/>
      <c r="RJO276" s="102"/>
      <c r="RJP276" s="102"/>
      <c r="RJQ276" s="102"/>
      <c r="RJR276" s="102"/>
      <c r="RJS276" s="102"/>
      <c r="RJT276" s="102"/>
      <c r="RJU276" s="102"/>
      <c r="RJV276" s="102"/>
      <c r="RJW276" s="102"/>
      <c r="RJX276" s="102"/>
      <c r="RJY276" s="102"/>
      <c r="RJZ276" s="102"/>
      <c r="RKA276" s="102"/>
      <c r="RKB276" s="102"/>
      <c r="RKC276" s="102"/>
      <c r="RKD276" s="102"/>
      <c r="RKE276" s="102"/>
      <c r="RKF276" s="102"/>
      <c r="RKG276" s="102"/>
      <c r="RKH276" s="102"/>
      <c r="RKI276" s="102"/>
      <c r="RKJ276" s="102"/>
      <c r="RKK276" s="102"/>
      <c r="RKL276" s="102"/>
      <c r="RKM276" s="102"/>
      <c r="RKN276" s="102"/>
      <c r="RKO276" s="102"/>
      <c r="RKP276" s="102"/>
      <c r="RKQ276" s="102"/>
      <c r="RKR276" s="102"/>
      <c r="RKS276" s="102"/>
      <c r="RKT276" s="102"/>
      <c r="RKU276" s="102"/>
      <c r="RKV276" s="102"/>
      <c r="RKW276" s="102"/>
      <c r="RKX276" s="102"/>
      <c r="RKY276" s="102"/>
      <c r="RKZ276" s="102"/>
      <c r="RLA276" s="102"/>
      <c r="RLB276" s="102"/>
      <c r="RLC276" s="102"/>
      <c r="RLD276" s="102"/>
      <c r="RLE276" s="102"/>
      <c r="RLF276" s="102"/>
      <c r="RLG276" s="102"/>
      <c r="RLH276" s="102"/>
      <c r="RLI276" s="102"/>
      <c r="RLJ276" s="102"/>
      <c r="RLK276" s="102"/>
      <c r="RLL276" s="102"/>
      <c r="RLM276" s="102"/>
      <c r="RLN276" s="102"/>
      <c r="RLO276" s="102"/>
      <c r="RLP276" s="102"/>
      <c r="RLQ276" s="102"/>
      <c r="RLR276" s="102"/>
      <c r="RLS276" s="102"/>
      <c r="RLT276" s="102"/>
      <c r="RLU276" s="102"/>
      <c r="RLV276" s="102"/>
      <c r="RLW276" s="102"/>
      <c r="RLX276" s="102"/>
      <c r="RLY276" s="102"/>
      <c r="RLZ276" s="102"/>
      <c r="RMA276" s="102"/>
      <c r="RMB276" s="102"/>
      <c r="RMC276" s="102"/>
      <c r="RMD276" s="102"/>
      <c r="RME276" s="102"/>
      <c r="RMF276" s="102"/>
      <c r="RMG276" s="102"/>
      <c r="RMH276" s="102"/>
      <c r="RMI276" s="102"/>
      <c r="RMJ276" s="102"/>
      <c r="RMK276" s="102"/>
      <c r="RML276" s="102"/>
      <c r="RMM276" s="102"/>
      <c r="RMN276" s="102"/>
      <c r="RMO276" s="102"/>
      <c r="RMP276" s="102"/>
      <c r="RMQ276" s="102"/>
      <c r="RMR276" s="102"/>
      <c r="RMS276" s="102"/>
      <c r="RMT276" s="102"/>
      <c r="RMU276" s="102"/>
      <c r="RMV276" s="102"/>
      <c r="RMW276" s="102"/>
      <c r="RMX276" s="102"/>
      <c r="RMY276" s="102"/>
      <c r="RMZ276" s="102"/>
      <c r="RNA276" s="102"/>
      <c r="RNB276" s="102"/>
      <c r="RNC276" s="102"/>
      <c r="RND276" s="102"/>
      <c r="RNE276" s="102"/>
      <c r="RNF276" s="102"/>
      <c r="RNG276" s="102"/>
      <c r="RNH276" s="102"/>
      <c r="RNI276" s="102"/>
      <c r="RNJ276" s="102"/>
      <c r="RNK276" s="102"/>
      <c r="RNL276" s="102"/>
      <c r="RNM276" s="102"/>
      <c r="RNN276" s="102"/>
      <c r="RNO276" s="102"/>
      <c r="RNP276" s="102"/>
      <c r="RNQ276" s="102"/>
      <c r="RNR276" s="102"/>
      <c r="RNS276" s="102"/>
      <c r="RNT276" s="102"/>
      <c r="RNU276" s="102"/>
      <c r="RNV276" s="102"/>
      <c r="RNW276" s="102"/>
      <c r="RNX276" s="102"/>
      <c r="RNY276" s="102"/>
      <c r="RNZ276" s="102"/>
      <c r="ROA276" s="102"/>
      <c r="ROB276" s="102"/>
      <c r="ROC276" s="102"/>
      <c r="ROD276" s="102"/>
      <c r="ROE276" s="102"/>
      <c r="ROF276" s="102"/>
      <c r="ROG276" s="102"/>
      <c r="ROH276" s="102"/>
      <c r="ROI276" s="102"/>
      <c r="ROJ276" s="102"/>
      <c r="ROK276" s="102"/>
      <c r="ROL276" s="102"/>
      <c r="ROM276" s="102"/>
      <c r="RON276" s="102"/>
      <c r="ROO276" s="102"/>
      <c r="ROP276" s="102"/>
      <c r="ROQ276" s="102"/>
      <c r="ROR276" s="102"/>
      <c r="ROS276" s="102"/>
      <c r="ROT276" s="102"/>
      <c r="ROU276" s="102"/>
      <c r="ROV276" s="102"/>
      <c r="ROW276" s="102"/>
      <c r="ROX276" s="102"/>
      <c r="ROY276" s="102"/>
      <c r="ROZ276" s="102"/>
      <c r="RPA276" s="102"/>
      <c r="RPB276" s="102"/>
      <c r="RPC276" s="102"/>
      <c r="RPD276" s="102"/>
      <c r="RPE276" s="102"/>
      <c r="RPF276" s="102"/>
      <c r="RPG276" s="102"/>
      <c r="RPH276" s="102"/>
      <c r="RPI276" s="102"/>
      <c r="RPJ276" s="102"/>
      <c r="RPK276" s="102"/>
      <c r="RPL276" s="102"/>
      <c r="RPM276" s="102"/>
      <c r="RPN276" s="102"/>
      <c r="RPO276" s="102"/>
      <c r="RPP276" s="102"/>
      <c r="RPQ276" s="102"/>
      <c r="RPR276" s="102"/>
      <c r="RPS276" s="102"/>
      <c r="RPT276" s="102"/>
      <c r="RPU276" s="102"/>
      <c r="RPV276" s="102"/>
      <c r="RPW276" s="102"/>
      <c r="RPX276" s="102"/>
      <c r="RPY276" s="102"/>
      <c r="RPZ276" s="102"/>
      <c r="RQA276" s="102"/>
      <c r="RQB276" s="102"/>
      <c r="RQC276" s="102"/>
      <c r="RQD276" s="102"/>
      <c r="RQE276" s="102"/>
      <c r="RQF276" s="102"/>
      <c r="RQG276" s="102"/>
      <c r="RQH276" s="102"/>
      <c r="RQI276" s="102"/>
      <c r="RQJ276" s="102"/>
      <c r="RQK276" s="102"/>
      <c r="RQL276" s="102"/>
      <c r="RQM276" s="102"/>
      <c r="RQN276" s="102"/>
      <c r="RQO276" s="102"/>
      <c r="RQP276" s="102"/>
      <c r="RQQ276" s="102"/>
      <c r="RQR276" s="102"/>
      <c r="RQS276" s="102"/>
      <c r="RQT276" s="102"/>
      <c r="RQU276" s="102"/>
      <c r="RQV276" s="102"/>
      <c r="RQW276" s="102"/>
      <c r="RQX276" s="102"/>
      <c r="RQY276" s="102"/>
      <c r="RQZ276" s="102"/>
      <c r="RRA276" s="102"/>
      <c r="RRB276" s="102"/>
      <c r="RRC276" s="102"/>
      <c r="RRD276" s="102"/>
      <c r="RRE276" s="102"/>
      <c r="RRF276" s="102"/>
      <c r="RRG276" s="102"/>
      <c r="RRH276" s="102"/>
      <c r="RRI276" s="102"/>
      <c r="RRJ276" s="102"/>
      <c r="RRK276" s="102"/>
      <c r="RRL276" s="102"/>
      <c r="RRM276" s="102"/>
      <c r="RRN276" s="102"/>
      <c r="RRO276" s="102"/>
      <c r="RRP276" s="102"/>
      <c r="RRQ276" s="102"/>
      <c r="RRR276" s="102"/>
      <c r="RRS276" s="102"/>
      <c r="RRT276" s="102"/>
      <c r="RRU276" s="102"/>
      <c r="RRV276" s="102"/>
      <c r="RRW276" s="102"/>
      <c r="RRX276" s="102"/>
      <c r="RRY276" s="102"/>
      <c r="RRZ276" s="102"/>
      <c r="RSA276" s="102"/>
      <c r="RSB276" s="102"/>
      <c r="RSC276" s="102"/>
      <c r="RSD276" s="102"/>
      <c r="RSE276" s="102"/>
      <c r="RSF276" s="102"/>
      <c r="RSG276" s="102"/>
      <c r="RSH276" s="102"/>
      <c r="RSI276" s="102"/>
      <c r="RSJ276" s="102"/>
      <c r="RSK276" s="102"/>
      <c r="RSL276" s="102"/>
      <c r="RSM276" s="102"/>
      <c r="RSN276" s="102"/>
      <c r="RSO276" s="102"/>
      <c r="RSP276" s="102"/>
      <c r="RSQ276" s="102"/>
      <c r="RSR276" s="102"/>
      <c r="RSS276" s="102"/>
      <c r="RST276" s="102"/>
      <c r="RSU276" s="102"/>
      <c r="RSV276" s="102"/>
      <c r="RSW276" s="102"/>
      <c r="RSX276" s="102"/>
      <c r="RSY276" s="102"/>
      <c r="RSZ276" s="102"/>
      <c r="RTA276" s="102"/>
      <c r="RTB276" s="102"/>
      <c r="RTC276" s="102"/>
      <c r="RTD276" s="102"/>
      <c r="RTE276" s="102"/>
      <c r="RTF276" s="102"/>
      <c r="RTG276" s="102"/>
      <c r="RTH276" s="102"/>
      <c r="RTI276" s="102"/>
      <c r="RTJ276" s="102"/>
      <c r="RTK276" s="102"/>
      <c r="RTL276" s="102"/>
      <c r="RTM276" s="102"/>
      <c r="RTN276" s="102"/>
      <c r="RTO276" s="102"/>
      <c r="RTP276" s="102"/>
      <c r="RTQ276" s="102"/>
      <c r="RTR276" s="102"/>
      <c r="RTS276" s="102"/>
      <c r="RTT276" s="102"/>
      <c r="RTU276" s="102"/>
      <c r="RTV276" s="102"/>
      <c r="RTW276" s="102"/>
      <c r="RTX276" s="102"/>
      <c r="RTY276" s="102"/>
      <c r="RTZ276" s="102"/>
      <c r="RUA276" s="102"/>
      <c r="RUB276" s="102"/>
      <c r="RUC276" s="102"/>
      <c r="RUD276" s="102"/>
      <c r="RUE276" s="102"/>
      <c r="RUF276" s="102"/>
      <c r="RUG276" s="102"/>
      <c r="RUH276" s="102"/>
      <c r="RUI276" s="102"/>
      <c r="RUJ276" s="102"/>
      <c r="RUK276" s="102"/>
      <c r="RUL276" s="102"/>
      <c r="RUM276" s="102"/>
      <c r="RUN276" s="102"/>
      <c r="RUO276" s="102"/>
      <c r="RUP276" s="102"/>
      <c r="RUQ276" s="102"/>
      <c r="RUR276" s="102"/>
      <c r="RUS276" s="102"/>
      <c r="RUT276" s="102"/>
      <c r="RUU276" s="102"/>
      <c r="RUV276" s="102"/>
      <c r="RUW276" s="102"/>
      <c r="RUX276" s="102"/>
      <c r="RUY276" s="102"/>
      <c r="RUZ276" s="102"/>
      <c r="RVA276" s="102"/>
      <c r="RVB276" s="102"/>
      <c r="RVC276" s="102"/>
      <c r="RVD276" s="102"/>
      <c r="RVE276" s="102"/>
      <c r="RVF276" s="102"/>
      <c r="RVG276" s="102"/>
      <c r="RVH276" s="102"/>
      <c r="RVI276" s="102"/>
      <c r="RVJ276" s="102"/>
      <c r="RVK276" s="102"/>
      <c r="RVL276" s="102"/>
      <c r="RVM276" s="102"/>
      <c r="RVN276" s="102"/>
      <c r="RVO276" s="102"/>
      <c r="RVP276" s="102"/>
      <c r="RVQ276" s="102"/>
      <c r="RVR276" s="102"/>
      <c r="RVS276" s="102"/>
      <c r="RVT276" s="102"/>
      <c r="RVU276" s="102"/>
      <c r="RVV276" s="102"/>
      <c r="RVW276" s="102"/>
      <c r="RVX276" s="102"/>
      <c r="RVY276" s="102"/>
      <c r="RVZ276" s="102"/>
      <c r="RWA276" s="102"/>
      <c r="RWB276" s="102"/>
      <c r="RWC276" s="102"/>
      <c r="RWD276" s="102"/>
      <c r="RWE276" s="102"/>
      <c r="RWF276" s="102"/>
      <c r="RWG276" s="102"/>
      <c r="RWH276" s="102"/>
      <c r="RWI276" s="102"/>
      <c r="RWJ276" s="102"/>
      <c r="RWK276" s="102"/>
      <c r="RWL276" s="102"/>
      <c r="RWM276" s="102"/>
      <c r="RWN276" s="102"/>
      <c r="RWO276" s="102"/>
      <c r="RWP276" s="102"/>
      <c r="RWQ276" s="102"/>
      <c r="RWR276" s="102"/>
      <c r="RWS276" s="102"/>
      <c r="RWT276" s="102"/>
      <c r="RWU276" s="102"/>
      <c r="RWV276" s="102"/>
      <c r="RWW276" s="102"/>
      <c r="RWX276" s="102"/>
      <c r="RWY276" s="102"/>
      <c r="RWZ276" s="102"/>
      <c r="RXA276" s="102"/>
      <c r="RXB276" s="102"/>
      <c r="RXC276" s="102"/>
      <c r="RXD276" s="102"/>
      <c r="RXE276" s="102"/>
      <c r="RXF276" s="102"/>
      <c r="RXG276" s="102"/>
      <c r="RXH276" s="102"/>
      <c r="RXI276" s="102"/>
      <c r="RXJ276" s="102"/>
      <c r="RXK276" s="102"/>
      <c r="RXL276" s="102"/>
      <c r="RXM276" s="102"/>
      <c r="RXN276" s="102"/>
      <c r="RXO276" s="102"/>
      <c r="RXP276" s="102"/>
      <c r="RXQ276" s="102"/>
      <c r="RXR276" s="102"/>
      <c r="RXS276" s="102"/>
      <c r="RXT276" s="102"/>
      <c r="RXU276" s="102"/>
      <c r="RXV276" s="102"/>
      <c r="RXW276" s="102"/>
      <c r="RXX276" s="102"/>
      <c r="RXY276" s="102"/>
      <c r="RXZ276" s="102"/>
      <c r="RYA276" s="102"/>
      <c r="RYB276" s="102"/>
      <c r="RYC276" s="102"/>
      <c r="RYD276" s="102"/>
      <c r="RYE276" s="102"/>
      <c r="RYF276" s="102"/>
      <c r="RYG276" s="102"/>
      <c r="RYH276" s="102"/>
      <c r="RYI276" s="102"/>
      <c r="RYJ276" s="102"/>
      <c r="RYK276" s="102"/>
      <c r="RYL276" s="102"/>
      <c r="RYM276" s="102"/>
      <c r="RYN276" s="102"/>
      <c r="RYO276" s="102"/>
      <c r="RYP276" s="102"/>
      <c r="RYQ276" s="102"/>
      <c r="RYR276" s="102"/>
      <c r="RYS276" s="102"/>
      <c r="RYT276" s="102"/>
      <c r="RYU276" s="102"/>
      <c r="RYV276" s="102"/>
      <c r="RYW276" s="102"/>
      <c r="RYX276" s="102"/>
      <c r="RYY276" s="102"/>
      <c r="RYZ276" s="102"/>
      <c r="RZA276" s="102"/>
      <c r="RZB276" s="102"/>
      <c r="RZC276" s="102"/>
      <c r="RZD276" s="102"/>
      <c r="RZE276" s="102"/>
      <c r="RZF276" s="102"/>
      <c r="RZG276" s="102"/>
      <c r="RZH276" s="102"/>
      <c r="RZI276" s="102"/>
      <c r="RZJ276" s="102"/>
      <c r="RZK276" s="102"/>
      <c r="RZL276" s="102"/>
      <c r="RZM276" s="102"/>
      <c r="RZN276" s="102"/>
      <c r="RZO276" s="102"/>
      <c r="RZP276" s="102"/>
      <c r="RZQ276" s="102"/>
      <c r="RZR276" s="102"/>
      <c r="RZS276" s="102"/>
      <c r="RZT276" s="102"/>
      <c r="RZU276" s="102"/>
      <c r="RZV276" s="102"/>
      <c r="RZW276" s="102"/>
      <c r="RZX276" s="102"/>
      <c r="RZY276" s="102"/>
      <c r="RZZ276" s="102"/>
      <c r="SAA276" s="102"/>
      <c r="SAB276" s="102"/>
      <c r="SAC276" s="102"/>
      <c r="SAD276" s="102"/>
      <c r="SAE276" s="102"/>
      <c r="SAF276" s="102"/>
      <c r="SAG276" s="102"/>
      <c r="SAH276" s="102"/>
      <c r="SAI276" s="102"/>
      <c r="SAJ276" s="102"/>
      <c r="SAK276" s="102"/>
      <c r="SAL276" s="102"/>
      <c r="SAM276" s="102"/>
      <c r="SAN276" s="102"/>
      <c r="SAO276" s="102"/>
      <c r="SAP276" s="102"/>
      <c r="SAQ276" s="102"/>
      <c r="SAR276" s="102"/>
      <c r="SAS276" s="102"/>
      <c r="SAT276" s="102"/>
      <c r="SAU276" s="102"/>
      <c r="SAV276" s="102"/>
      <c r="SAW276" s="102"/>
      <c r="SAX276" s="102"/>
      <c r="SAY276" s="102"/>
      <c r="SAZ276" s="102"/>
      <c r="SBA276" s="102"/>
      <c r="SBB276" s="102"/>
      <c r="SBC276" s="102"/>
      <c r="SBD276" s="102"/>
      <c r="SBE276" s="102"/>
      <c r="SBF276" s="102"/>
      <c r="SBG276" s="102"/>
      <c r="SBH276" s="102"/>
      <c r="SBI276" s="102"/>
      <c r="SBJ276" s="102"/>
      <c r="SBK276" s="102"/>
      <c r="SBL276" s="102"/>
      <c r="SBM276" s="102"/>
      <c r="SBN276" s="102"/>
      <c r="SBO276" s="102"/>
      <c r="SBP276" s="102"/>
      <c r="SBQ276" s="102"/>
      <c r="SBR276" s="102"/>
      <c r="SBS276" s="102"/>
      <c r="SBT276" s="102"/>
      <c r="SBU276" s="102"/>
      <c r="SBV276" s="102"/>
      <c r="SBW276" s="102"/>
      <c r="SBX276" s="102"/>
      <c r="SBY276" s="102"/>
      <c r="SBZ276" s="102"/>
      <c r="SCA276" s="102"/>
      <c r="SCB276" s="102"/>
      <c r="SCC276" s="102"/>
      <c r="SCD276" s="102"/>
      <c r="SCE276" s="102"/>
      <c r="SCF276" s="102"/>
      <c r="SCG276" s="102"/>
      <c r="SCH276" s="102"/>
      <c r="SCI276" s="102"/>
      <c r="SCJ276" s="102"/>
      <c r="SCK276" s="102"/>
      <c r="SCL276" s="102"/>
      <c r="SCM276" s="102"/>
      <c r="SCN276" s="102"/>
      <c r="SCO276" s="102"/>
      <c r="SCP276" s="102"/>
      <c r="SCQ276" s="102"/>
      <c r="SCR276" s="102"/>
      <c r="SCS276" s="102"/>
      <c r="SCT276" s="102"/>
      <c r="SCU276" s="102"/>
      <c r="SCV276" s="102"/>
      <c r="SCW276" s="102"/>
      <c r="SCX276" s="102"/>
      <c r="SCY276" s="102"/>
      <c r="SCZ276" s="102"/>
      <c r="SDA276" s="102"/>
      <c r="SDB276" s="102"/>
      <c r="SDC276" s="102"/>
      <c r="SDD276" s="102"/>
      <c r="SDE276" s="102"/>
      <c r="SDF276" s="102"/>
      <c r="SDG276" s="102"/>
      <c r="SDH276" s="102"/>
      <c r="SDI276" s="102"/>
      <c r="SDJ276" s="102"/>
      <c r="SDK276" s="102"/>
      <c r="SDL276" s="102"/>
      <c r="SDM276" s="102"/>
      <c r="SDN276" s="102"/>
      <c r="SDO276" s="102"/>
      <c r="SDP276" s="102"/>
      <c r="SDQ276" s="102"/>
      <c r="SDR276" s="102"/>
      <c r="SDS276" s="102"/>
      <c r="SDT276" s="102"/>
      <c r="SDU276" s="102"/>
      <c r="SDV276" s="102"/>
      <c r="SDW276" s="102"/>
      <c r="SDX276" s="102"/>
      <c r="SDY276" s="102"/>
      <c r="SDZ276" s="102"/>
      <c r="SEA276" s="102"/>
      <c r="SEB276" s="102"/>
      <c r="SEC276" s="102"/>
      <c r="SED276" s="102"/>
      <c r="SEE276" s="102"/>
      <c r="SEF276" s="102"/>
      <c r="SEG276" s="102"/>
      <c r="SEH276" s="102"/>
      <c r="SEI276" s="102"/>
      <c r="SEJ276" s="102"/>
      <c r="SEK276" s="102"/>
      <c r="SEL276" s="102"/>
      <c r="SEM276" s="102"/>
      <c r="SEN276" s="102"/>
      <c r="SEO276" s="102"/>
      <c r="SEP276" s="102"/>
      <c r="SEQ276" s="102"/>
      <c r="SER276" s="102"/>
      <c r="SES276" s="102"/>
      <c r="SET276" s="102"/>
      <c r="SEU276" s="102"/>
      <c r="SEV276" s="102"/>
      <c r="SEW276" s="102"/>
      <c r="SEX276" s="102"/>
      <c r="SEY276" s="102"/>
      <c r="SEZ276" s="102"/>
      <c r="SFA276" s="102"/>
      <c r="SFB276" s="102"/>
      <c r="SFC276" s="102"/>
      <c r="SFD276" s="102"/>
      <c r="SFE276" s="102"/>
      <c r="SFF276" s="102"/>
      <c r="SFG276" s="102"/>
      <c r="SFH276" s="102"/>
      <c r="SFI276" s="102"/>
      <c r="SFJ276" s="102"/>
      <c r="SFK276" s="102"/>
      <c r="SFL276" s="102"/>
      <c r="SFM276" s="102"/>
      <c r="SFN276" s="102"/>
      <c r="SFO276" s="102"/>
      <c r="SFP276" s="102"/>
      <c r="SFQ276" s="102"/>
      <c r="SFR276" s="102"/>
      <c r="SFS276" s="102"/>
      <c r="SFT276" s="102"/>
      <c r="SFU276" s="102"/>
      <c r="SFV276" s="102"/>
      <c r="SFW276" s="102"/>
      <c r="SFX276" s="102"/>
      <c r="SFY276" s="102"/>
      <c r="SFZ276" s="102"/>
      <c r="SGA276" s="102"/>
      <c r="SGB276" s="102"/>
      <c r="SGC276" s="102"/>
      <c r="SGD276" s="102"/>
      <c r="SGE276" s="102"/>
      <c r="SGF276" s="102"/>
      <c r="SGG276" s="102"/>
      <c r="SGH276" s="102"/>
      <c r="SGI276" s="102"/>
      <c r="SGJ276" s="102"/>
      <c r="SGK276" s="102"/>
      <c r="SGL276" s="102"/>
      <c r="SGM276" s="102"/>
      <c r="SGN276" s="102"/>
      <c r="SGO276" s="102"/>
      <c r="SGP276" s="102"/>
      <c r="SGQ276" s="102"/>
      <c r="SGR276" s="102"/>
      <c r="SGS276" s="102"/>
      <c r="SGT276" s="102"/>
      <c r="SGU276" s="102"/>
      <c r="SGV276" s="102"/>
      <c r="SGW276" s="102"/>
      <c r="SGX276" s="102"/>
      <c r="SGY276" s="102"/>
      <c r="SGZ276" s="102"/>
      <c r="SHA276" s="102"/>
      <c r="SHB276" s="102"/>
      <c r="SHC276" s="102"/>
      <c r="SHD276" s="102"/>
      <c r="SHE276" s="102"/>
      <c r="SHF276" s="102"/>
      <c r="SHG276" s="102"/>
      <c r="SHH276" s="102"/>
      <c r="SHI276" s="102"/>
      <c r="SHJ276" s="102"/>
      <c r="SHK276" s="102"/>
      <c r="SHL276" s="102"/>
      <c r="SHM276" s="102"/>
      <c r="SHN276" s="102"/>
      <c r="SHO276" s="102"/>
      <c r="SHP276" s="102"/>
      <c r="SHQ276" s="102"/>
      <c r="SHR276" s="102"/>
      <c r="SHS276" s="102"/>
      <c r="SHT276" s="102"/>
      <c r="SHU276" s="102"/>
      <c r="SHV276" s="102"/>
      <c r="SHW276" s="102"/>
      <c r="SHX276" s="102"/>
      <c r="SHY276" s="102"/>
      <c r="SHZ276" s="102"/>
      <c r="SIA276" s="102"/>
      <c r="SIB276" s="102"/>
      <c r="SIC276" s="102"/>
      <c r="SID276" s="102"/>
      <c r="SIE276" s="102"/>
      <c r="SIF276" s="102"/>
      <c r="SIG276" s="102"/>
      <c r="SIH276" s="102"/>
      <c r="SII276" s="102"/>
      <c r="SIJ276" s="102"/>
      <c r="SIK276" s="102"/>
      <c r="SIL276" s="102"/>
      <c r="SIM276" s="102"/>
      <c r="SIN276" s="102"/>
      <c r="SIO276" s="102"/>
      <c r="SIP276" s="102"/>
      <c r="SIQ276" s="102"/>
      <c r="SIR276" s="102"/>
      <c r="SIS276" s="102"/>
      <c r="SIT276" s="102"/>
      <c r="SIU276" s="102"/>
      <c r="SIV276" s="102"/>
      <c r="SIW276" s="102"/>
      <c r="SIX276" s="102"/>
      <c r="SIY276" s="102"/>
      <c r="SIZ276" s="102"/>
      <c r="SJA276" s="102"/>
      <c r="SJB276" s="102"/>
      <c r="SJC276" s="102"/>
      <c r="SJD276" s="102"/>
      <c r="SJE276" s="102"/>
      <c r="SJF276" s="102"/>
      <c r="SJG276" s="102"/>
      <c r="SJH276" s="102"/>
      <c r="SJI276" s="102"/>
      <c r="SJJ276" s="102"/>
      <c r="SJK276" s="102"/>
      <c r="SJL276" s="102"/>
      <c r="SJM276" s="102"/>
      <c r="SJN276" s="102"/>
      <c r="SJO276" s="102"/>
      <c r="SJP276" s="102"/>
      <c r="SJQ276" s="102"/>
      <c r="SJR276" s="102"/>
      <c r="SJS276" s="102"/>
      <c r="SJT276" s="102"/>
      <c r="SJU276" s="102"/>
      <c r="SJV276" s="102"/>
      <c r="SJW276" s="102"/>
      <c r="SJX276" s="102"/>
      <c r="SJY276" s="102"/>
      <c r="SJZ276" s="102"/>
      <c r="SKA276" s="102"/>
      <c r="SKB276" s="102"/>
      <c r="SKC276" s="102"/>
      <c r="SKD276" s="102"/>
      <c r="SKE276" s="102"/>
      <c r="SKF276" s="102"/>
      <c r="SKG276" s="102"/>
      <c r="SKH276" s="102"/>
      <c r="SKI276" s="102"/>
      <c r="SKJ276" s="102"/>
      <c r="SKK276" s="102"/>
      <c r="SKL276" s="102"/>
      <c r="SKM276" s="102"/>
      <c r="SKN276" s="102"/>
      <c r="SKO276" s="102"/>
      <c r="SKP276" s="102"/>
      <c r="SKQ276" s="102"/>
      <c r="SKR276" s="102"/>
      <c r="SKS276" s="102"/>
      <c r="SKT276" s="102"/>
      <c r="SKU276" s="102"/>
      <c r="SKV276" s="102"/>
      <c r="SKW276" s="102"/>
      <c r="SKX276" s="102"/>
      <c r="SKY276" s="102"/>
      <c r="SKZ276" s="102"/>
      <c r="SLA276" s="102"/>
      <c r="SLB276" s="102"/>
      <c r="SLC276" s="102"/>
      <c r="SLD276" s="102"/>
      <c r="SLE276" s="102"/>
      <c r="SLF276" s="102"/>
      <c r="SLG276" s="102"/>
      <c r="SLH276" s="102"/>
      <c r="SLI276" s="102"/>
      <c r="SLJ276" s="102"/>
      <c r="SLK276" s="102"/>
      <c r="SLL276" s="102"/>
      <c r="SLM276" s="102"/>
      <c r="SLN276" s="102"/>
      <c r="SLO276" s="102"/>
      <c r="SLP276" s="102"/>
      <c r="SLQ276" s="102"/>
      <c r="SLR276" s="102"/>
      <c r="SLS276" s="102"/>
      <c r="SLT276" s="102"/>
      <c r="SLU276" s="102"/>
      <c r="SLV276" s="102"/>
      <c r="SLW276" s="102"/>
      <c r="SLX276" s="102"/>
      <c r="SLY276" s="102"/>
      <c r="SLZ276" s="102"/>
      <c r="SMA276" s="102"/>
      <c r="SMB276" s="102"/>
      <c r="SMC276" s="102"/>
      <c r="SMD276" s="102"/>
      <c r="SME276" s="102"/>
      <c r="SMF276" s="102"/>
      <c r="SMG276" s="102"/>
      <c r="SMH276" s="102"/>
      <c r="SMI276" s="102"/>
      <c r="SMJ276" s="102"/>
      <c r="SMK276" s="102"/>
      <c r="SML276" s="102"/>
      <c r="SMM276" s="102"/>
      <c r="SMN276" s="102"/>
      <c r="SMO276" s="102"/>
      <c r="SMP276" s="102"/>
      <c r="SMQ276" s="102"/>
      <c r="SMR276" s="102"/>
      <c r="SMS276" s="102"/>
      <c r="SMT276" s="102"/>
      <c r="SMU276" s="102"/>
      <c r="SMV276" s="102"/>
      <c r="SMW276" s="102"/>
      <c r="SMX276" s="102"/>
      <c r="SMY276" s="102"/>
      <c r="SMZ276" s="102"/>
      <c r="SNA276" s="102"/>
      <c r="SNB276" s="102"/>
      <c r="SNC276" s="102"/>
      <c r="SND276" s="102"/>
      <c r="SNE276" s="102"/>
      <c r="SNF276" s="102"/>
      <c r="SNG276" s="102"/>
      <c r="SNH276" s="102"/>
      <c r="SNI276" s="102"/>
      <c r="SNJ276" s="102"/>
      <c r="SNK276" s="102"/>
      <c r="SNL276" s="102"/>
      <c r="SNM276" s="102"/>
      <c r="SNN276" s="102"/>
      <c r="SNO276" s="102"/>
      <c r="SNP276" s="102"/>
      <c r="SNQ276" s="102"/>
      <c r="SNR276" s="102"/>
      <c r="SNS276" s="102"/>
      <c r="SNT276" s="102"/>
      <c r="SNU276" s="102"/>
      <c r="SNV276" s="102"/>
      <c r="SNW276" s="102"/>
      <c r="SNX276" s="102"/>
      <c r="SNY276" s="102"/>
      <c r="SNZ276" s="102"/>
      <c r="SOA276" s="102"/>
      <c r="SOB276" s="102"/>
      <c r="SOC276" s="102"/>
      <c r="SOD276" s="102"/>
      <c r="SOE276" s="102"/>
      <c r="SOF276" s="102"/>
      <c r="SOG276" s="102"/>
      <c r="SOH276" s="102"/>
      <c r="SOI276" s="102"/>
      <c r="SOJ276" s="102"/>
      <c r="SOK276" s="102"/>
      <c r="SOL276" s="102"/>
      <c r="SOM276" s="102"/>
      <c r="SON276" s="102"/>
      <c r="SOO276" s="102"/>
      <c r="SOP276" s="102"/>
      <c r="SOQ276" s="102"/>
      <c r="SOR276" s="102"/>
      <c r="SOS276" s="102"/>
      <c r="SOT276" s="102"/>
      <c r="SOU276" s="102"/>
      <c r="SOV276" s="102"/>
      <c r="SOW276" s="102"/>
      <c r="SOX276" s="102"/>
      <c r="SOY276" s="102"/>
      <c r="SOZ276" s="102"/>
      <c r="SPA276" s="102"/>
      <c r="SPB276" s="102"/>
      <c r="SPC276" s="102"/>
      <c r="SPD276" s="102"/>
      <c r="SPE276" s="102"/>
      <c r="SPF276" s="102"/>
      <c r="SPG276" s="102"/>
      <c r="SPH276" s="102"/>
      <c r="SPI276" s="102"/>
      <c r="SPJ276" s="102"/>
      <c r="SPK276" s="102"/>
      <c r="SPL276" s="102"/>
      <c r="SPM276" s="102"/>
      <c r="SPN276" s="102"/>
      <c r="SPO276" s="102"/>
      <c r="SPP276" s="102"/>
      <c r="SPQ276" s="102"/>
      <c r="SPR276" s="102"/>
      <c r="SPS276" s="102"/>
      <c r="SPT276" s="102"/>
      <c r="SPU276" s="102"/>
      <c r="SPV276" s="102"/>
      <c r="SPW276" s="102"/>
      <c r="SPX276" s="102"/>
      <c r="SPY276" s="102"/>
      <c r="SPZ276" s="102"/>
      <c r="SQA276" s="102"/>
      <c r="SQB276" s="102"/>
      <c r="SQC276" s="102"/>
      <c r="SQD276" s="102"/>
      <c r="SQE276" s="102"/>
      <c r="SQF276" s="102"/>
      <c r="SQG276" s="102"/>
      <c r="SQH276" s="102"/>
      <c r="SQI276" s="102"/>
      <c r="SQJ276" s="102"/>
      <c r="SQK276" s="102"/>
      <c r="SQL276" s="102"/>
      <c r="SQM276" s="102"/>
      <c r="SQN276" s="102"/>
      <c r="SQO276" s="102"/>
      <c r="SQP276" s="102"/>
      <c r="SQQ276" s="102"/>
      <c r="SQR276" s="102"/>
      <c r="SQS276" s="102"/>
      <c r="SQT276" s="102"/>
      <c r="SQU276" s="102"/>
      <c r="SQV276" s="102"/>
      <c r="SQW276" s="102"/>
      <c r="SQX276" s="102"/>
      <c r="SQY276" s="102"/>
      <c r="SQZ276" s="102"/>
      <c r="SRA276" s="102"/>
      <c r="SRB276" s="102"/>
      <c r="SRC276" s="102"/>
      <c r="SRD276" s="102"/>
      <c r="SRE276" s="102"/>
      <c r="SRF276" s="102"/>
      <c r="SRG276" s="102"/>
      <c r="SRH276" s="102"/>
      <c r="SRI276" s="102"/>
      <c r="SRJ276" s="102"/>
      <c r="SRK276" s="102"/>
      <c r="SRL276" s="102"/>
      <c r="SRM276" s="102"/>
      <c r="SRN276" s="102"/>
      <c r="SRO276" s="102"/>
      <c r="SRP276" s="102"/>
      <c r="SRQ276" s="102"/>
      <c r="SRR276" s="102"/>
      <c r="SRS276" s="102"/>
      <c r="SRT276" s="102"/>
      <c r="SRU276" s="102"/>
      <c r="SRV276" s="102"/>
      <c r="SRW276" s="102"/>
      <c r="SRX276" s="102"/>
      <c r="SRY276" s="102"/>
      <c r="SRZ276" s="102"/>
      <c r="SSA276" s="102"/>
      <c r="SSB276" s="102"/>
      <c r="SSC276" s="102"/>
      <c r="SSD276" s="102"/>
      <c r="SSE276" s="102"/>
      <c r="SSF276" s="102"/>
      <c r="SSG276" s="102"/>
      <c r="SSH276" s="102"/>
      <c r="SSI276" s="102"/>
      <c r="SSJ276" s="102"/>
      <c r="SSK276" s="102"/>
      <c r="SSL276" s="102"/>
      <c r="SSM276" s="102"/>
      <c r="SSN276" s="102"/>
      <c r="SSO276" s="102"/>
      <c r="SSP276" s="102"/>
      <c r="SSQ276" s="102"/>
      <c r="SSR276" s="102"/>
      <c r="SSS276" s="102"/>
      <c r="SST276" s="102"/>
      <c r="SSU276" s="102"/>
      <c r="SSV276" s="102"/>
      <c r="SSW276" s="102"/>
      <c r="SSX276" s="102"/>
      <c r="SSY276" s="102"/>
      <c r="SSZ276" s="102"/>
      <c r="STA276" s="102"/>
      <c r="STB276" s="102"/>
      <c r="STC276" s="102"/>
      <c r="STD276" s="102"/>
      <c r="STE276" s="102"/>
      <c r="STF276" s="102"/>
      <c r="STG276" s="102"/>
      <c r="STH276" s="102"/>
      <c r="STI276" s="102"/>
      <c r="STJ276" s="102"/>
      <c r="STK276" s="102"/>
      <c r="STL276" s="102"/>
      <c r="STM276" s="102"/>
      <c r="STN276" s="102"/>
      <c r="STO276" s="102"/>
      <c r="STP276" s="102"/>
      <c r="STQ276" s="102"/>
      <c r="STR276" s="102"/>
      <c r="STS276" s="102"/>
      <c r="STT276" s="102"/>
      <c r="STU276" s="102"/>
      <c r="STV276" s="102"/>
      <c r="STW276" s="102"/>
      <c r="STX276" s="102"/>
      <c r="STY276" s="102"/>
      <c r="STZ276" s="102"/>
      <c r="SUA276" s="102"/>
      <c r="SUB276" s="102"/>
      <c r="SUC276" s="102"/>
      <c r="SUD276" s="102"/>
      <c r="SUE276" s="102"/>
      <c r="SUF276" s="102"/>
      <c r="SUG276" s="102"/>
      <c r="SUH276" s="102"/>
      <c r="SUI276" s="102"/>
      <c r="SUJ276" s="102"/>
      <c r="SUK276" s="102"/>
      <c r="SUL276" s="102"/>
      <c r="SUM276" s="102"/>
      <c r="SUN276" s="102"/>
      <c r="SUO276" s="102"/>
      <c r="SUP276" s="102"/>
      <c r="SUQ276" s="102"/>
      <c r="SUR276" s="102"/>
      <c r="SUS276" s="102"/>
      <c r="SUT276" s="102"/>
      <c r="SUU276" s="102"/>
      <c r="SUV276" s="102"/>
      <c r="SUW276" s="102"/>
      <c r="SUX276" s="102"/>
      <c r="SUY276" s="102"/>
      <c r="SUZ276" s="102"/>
      <c r="SVA276" s="102"/>
      <c r="SVB276" s="102"/>
      <c r="SVC276" s="102"/>
      <c r="SVD276" s="102"/>
      <c r="SVE276" s="102"/>
      <c r="SVF276" s="102"/>
      <c r="SVG276" s="102"/>
      <c r="SVH276" s="102"/>
      <c r="SVI276" s="102"/>
      <c r="SVJ276" s="102"/>
      <c r="SVK276" s="102"/>
      <c r="SVL276" s="102"/>
      <c r="SVM276" s="102"/>
      <c r="SVN276" s="102"/>
      <c r="SVO276" s="102"/>
      <c r="SVP276" s="102"/>
      <c r="SVQ276" s="102"/>
      <c r="SVR276" s="102"/>
      <c r="SVS276" s="102"/>
      <c r="SVT276" s="102"/>
      <c r="SVU276" s="102"/>
      <c r="SVV276" s="102"/>
      <c r="SVW276" s="102"/>
      <c r="SVX276" s="102"/>
      <c r="SVY276" s="102"/>
      <c r="SVZ276" s="102"/>
      <c r="SWA276" s="102"/>
      <c r="SWB276" s="102"/>
      <c r="SWC276" s="102"/>
      <c r="SWD276" s="102"/>
      <c r="SWE276" s="102"/>
      <c r="SWF276" s="102"/>
      <c r="SWG276" s="102"/>
      <c r="SWH276" s="102"/>
      <c r="SWI276" s="102"/>
      <c r="SWJ276" s="102"/>
      <c r="SWK276" s="102"/>
      <c r="SWL276" s="102"/>
      <c r="SWM276" s="102"/>
      <c r="SWN276" s="102"/>
      <c r="SWO276" s="102"/>
      <c r="SWP276" s="102"/>
      <c r="SWQ276" s="102"/>
      <c r="SWR276" s="102"/>
      <c r="SWS276" s="102"/>
      <c r="SWT276" s="102"/>
      <c r="SWU276" s="102"/>
      <c r="SWV276" s="102"/>
      <c r="SWW276" s="102"/>
      <c r="SWX276" s="102"/>
      <c r="SWY276" s="102"/>
      <c r="SWZ276" s="102"/>
      <c r="SXA276" s="102"/>
      <c r="SXB276" s="102"/>
      <c r="SXC276" s="102"/>
      <c r="SXD276" s="102"/>
      <c r="SXE276" s="102"/>
      <c r="SXF276" s="102"/>
      <c r="SXG276" s="102"/>
      <c r="SXH276" s="102"/>
      <c r="SXI276" s="102"/>
      <c r="SXJ276" s="102"/>
      <c r="SXK276" s="102"/>
      <c r="SXL276" s="102"/>
      <c r="SXM276" s="102"/>
      <c r="SXN276" s="102"/>
      <c r="SXO276" s="102"/>
      <c r="SXP276" s="102"/>
      <c r="SXQ276" s="102"/>
      <c r="SXR276" s="102"/>
      <c r="SXS276" s="102"/>
      <c r="SXT276" s="102"/>
      <c r="SXU276" s="102"/>
      <c r="SXV276" s="102"/>
      <c r="SXW276" s="102"/>
      <c r="SXX276" s="102"/>
      <c r="SXY276" s="102"/>
      <c r="SXZ276" s="102"/>
      <c r="SYA276" s="102"/>
      <c r="SYB276" s="102"/>
      <c r="SYC276" s="102"/>
      <c r="SYD276" s="102"/>
      <c r="SYE276" s="102"/>
      <c r="SYF276" s="102"/>
      <c r="SYG276" s="102"/>
      <c r="SYH276" s="102"/>
      <c r="SYI276" s="102"/>
      <c r="SYJ276" s="102"/>
      <c r="SYK276" s="102"/>
      <c r="SYL276" s="102"/>
      <c r="SYM276" s="102"/>
      <c r="SYN276" s="102"/>
      <c r="SYO276" s="102"/>
      <c r="SYP276" s="102"/>
      <c r="SYQ276" s="102"/>
      <c r="SYR276" s="102"/>
      <c r="SYS276" s="102"/>
      <c r="SYT276" s="102"/>
      <c r="SYU276" s="102"/>
      <c r="SYV276" s="102"/>
      <c r="SYW276" s="102"/>
      <c r="SYX276" s="102"/>
      <c r="SYY276" s="102"/>
      <c r="SYZ276" s="102"/>
      <c r="SZA276" s="102"/>
      <c r="SZB276" s="102"/>
      <c r="SZC276" s="102"/>
      <c r="SZD276" s="102"/>
      <c r="SZE276" s="102"/>
      <c r="SZF276" s="102"/>
      <c r="SZG276" s="102"/>
      <c r="SZH276" s="102"/>
      <c r="SZI276" s="102"/>
      <c r="SZJ276" s="102"/>
      <c r="SZK276" s="102"/>
      <c r="SZL276" s="102"/>
      <c r="SZM276" s="102"/>
      <c r="SZN276" s="102"/>
      <c r="SZO276" s="102"/>
      <c r="SZP276" s="102"/>
      <c r="SZQ276" s="102"/>
      <c r="SZR276" s="102"/>
      <c r="SZS276" s="102"/>
      <c r="SZT276" s="102"/>
      <c r="SZU276" s="102"/>
      <c r="SZV276" s="102"/>
      <c r="SZW276" s="102"/>
      <c r="SZX276" s="102"/>
      <c r="SZY276" s="102"/>
      <c r="SZZ276" s="102"/>
      <c r="TAA276" s="102"/>
      <c r="TAB276" s="102"/>
      <c r="TAC276" s="102"/>
      <c r="TAD276" s="102"/>
      <c r="TAE276" s="102"/>
      <c r="TAF276" s="102"/>
      <c r="TAG276" s="102"/>
      <c r="TAH276" s="102"/>
      <c r="TAI276" s="102"/>
      <c r="TAJ276" s="102"/>
      <c r="TAK276" s="102"/>
      <c r="TAL276" s="102"/>
      <c r="TAM276" s="102"/>
      <c r="TAN276" s="102"/>
      <c r="TAO276" s="102"/>
      <c r="TAP276" s="102"/>
      <c r="TAQ276" s="102"/>
      <c r="TAR276" s="102"/>
      <c r="TAS276" s="102"/>
      <c r="TAT276" s="102"/>
      <c r="TAU276" s="102"/>
      <c r="TAV276" s="102"/>
      <c r="TAW276" s="102"/>
      <c r="TAX276" s="102"/>
      <c r="TAY276" s="102"/>
      <c r="TAZ276" s="102"/>
      <c r="TBA276" s="102"/>
      <c r="TBB276" s="102"/>
      <c r="TBC276" s="102"/>
      <c r="TBD276" s="102"/>
      <c r="TBE276" s="102"/>
      <c r="TBF276" s="102"/>
      <c r="TBG276" s="102"/>
      <c r="TBH276" s="102"/>
      <c r="TBI276" s="102"/>
      <c r="TBJ276" s="102"/>
      <c r="TBK276" s="102"/>
      <c r="TBL276" s="102"/>
      <c r="TBM276" s="102"/>
      <c r="TBN276" s="102"/>
      <c r="TBO276" s="102"/>
      <c r="TBP276" s="102"/>
      <c r="TBQ276" s="102"/>
      <c r="TBR276" s="102"/>
      <c r="TBS276" s="102"/>
      <c r="TBT276" s="102"/>
      <c r="TBU276" s="102"/>
      <c r="TBV276" s="102"/>
      <c r="TBW276" s="102"/>
      <c r="TBX276" s="102"/>
      <c r="TBY276" s="102"/>
      <c r="TBZ276" s="102"/>
      <c r="TCA276" s="102"/>
      <c r="TCB276" s="102"/>
      <c r="TCC276" s="102"/>
      <c r="TCD276" s="102"/>
      <c r="TCE276" s="102"/>
      <c r="TCF276" s="102"/>
      <c r="TCG276" s="102"/>
      <c r="TCH276" s="102"/>
      <c r="TCI276" s="102"/>
      <c r="TCJ276" s="102"/>
      <c r="TCK276" s="102"/>
      <c r="TCL276" s="102"/>
      <c r="TCM276" s="102"/>
      <c r="TCN276" s="102"/>
      <c r="TCO276" s="102"/>
      <c r="TCP276" s="102"/>
      <c r="TCQ276" s="102"/>
      <c r="TCR276" s="102"/>
      <c r="TCS276" s="102"/>
      <c r="TCT276" s="102"/>
      <c r="TCU276" s="102"/>
      <c r="TCV276" s="102"/>
      <c r="TCW276" s="102"/>
      <c r="TCX276" s="102"/>
      <c r="TCY276" s="102"/>
      <c r="TCZ276" s="102"/>
      <c r="TDA276" s="102"/>
      <c r="TDB276" s="102"/>
      <c r="TDC276" s="102"/>
      <c r="TDD276" s="102"/>
      <c r="TDE276" s="102"/>
      <c r="TDF276" s="102"/>
      <c r="TDG276" s="102"/>
      <c r="TDH276" s="102"/>
      <c r="TDI276" s="102"/>
      <c r="TDJ276" s="102"/>
      <c r="TDK276" s="102"/>
      <c r="TDL276" s="102"/>
      <c r="TDM276" s="102"/>
      <c r="TDN276" s="102"/>
      <c r="TDO276" s="102"/>
      <c r="TDP276" s="102"/>
      <c r="TDQ276" s="102"/>
      <c r="TDR276" s="102"/>
      <c r="TDS276" s="102"/>
      <c r="TDT276" s="102"/>
      <c r="TDU276" s="102"/>
      <c r="TDV276" s="102"/>
      <c r="TDW276" s="102"/>
      <c r="TDX276" s="102"/>
      <c r="TDY276" s="102"/>
      <c r="TDZ276" s="102"/>
      <c r="TEA276" s="102"/>
      <c r="TEB276" s="102"/>
      <c r="TEC276" s="102"/>
      <c r="TED276" s="102"/>
      <c r="TEE276" s="102"/>
      <c r="TEF276" s="102"/>
      <c r="TEG276" s="102"/>
      <c r="TEH276" s="102"/>
      <c r="TEI276" s="102"/>
      <c r="TEJ276" s="102"/>
      <c r="TEK276" s="102"/>
      <c r="TEL276" s="102"/>
      <c r="TEM276" s="102"/>
      <c r="TEN276" s="102"/>
      <c r="TEO276" s="102"/>
      <c r="TEP276" s="102"/>
      <c r="TEQ276" s="102"/>
      <c r="TER276" s="102"/>
      <c r="TES276" s="102"/>
      <c r="TET276" s="102"/>
      <c r="TEU276" s="102"/>
      <c r="TEV276" s="102"/>
      <c r="TEW276" s="102"/>
      <c r="TEX276" s="102"/>
      <c r="TEY276" s="102"/>
      <c r="TEZ276" s="102"/>
      <c r="TFA276" s="102"/>
      <c r="TFB276" s="102"/>
      <c r="TFC276" s="102"/>
      <c r="TFD276" s="102"/>
      <c r="TFE276" s="102"/>
      <c r="TFF276" s="102"/>
      <c r="TFG276" s="102"/>
      <c r="TFH276" s="102"/>
      <c r="TFI276" s="102"/>
      <c r="TFJ276" s="102"/>
      <c r="TFK276" s="102"/>
      <c r="TFL276" s="102"/>
      <c r="TFM276" s="102"/>
      <c r="TFN276" s="102"/>
      <c r="TFO276" s="102"/>
      <c r="TFP276" s="102"/>
      <c r="TFQ276" s="102"/>
      <c r="TFR276" s="102"/>
      <c r="TFS276" s="102"/>
      <c r="TFT276" s="102"/>
      <c r="TFU276" s="102"/>
      <c r="TFV276" s="102"/>
      <c r="TFW276" s="102"/>
      <c r="TFX276" s="102"/>
      <c r="TFY276" s="102"/>
      <c r="TFZ276" s="102"/>
      <c r="TGA276" s="102"/>
      <c r="TGB276" s="102"/>
      <c r="TGC276" s="102"/>
      <c r="TGD276" s="102"/>
      <c r="TGE276" s="102"/>
      <c r="TGF276" s="102"/>
      <c r="TGG276" s="102"/>
      <c r="TGH276" s="102"/>
      <c r="TGI276" s="102"/>
      <c r="TGJ276" s="102"/>
      <c r="TGK276" s="102"/>
      <c r="TGL276" s="102"/>
      <c r="TGM276" s="102"/>
      <c r="TGN276" s="102"/>
      <c r="TGO276" s="102"/>
      <c r="TGP276" s="102"/>
      <c r="TGQ276" s="102"/>
      <c r="TGR276" s="102"/>
      <c r="TGS276" s="102"/>
      <c r="TGT276" s="102"/>
      <c r="TGU276" s="102"/>
      <c r="TGV276" s="102"/>
      <c r="TGW276" s="102"/>
      <c r="TGX276" s="102"/>
      <c r="TGY276" s="102"/>
      <c r="TGZ276" s="102"/>
      <c r="THA276" s="102"/>
      <c r="THB276" s="102"/>
      <c r="THC276" s="102"/>
      <c r="THD276" s="102"/>
      <c r="THE276" s="102"/>
      <c r="THF276" s="102"/>
      <c r="THG276" s="102"/>
      <c r="THH276" s="102"/>
      <c r="THI276" s="102"/>
      <c r="THJ276" s="102"/>
      <c r="THK276" s="102"/>
      <c r="THL276" s="102"/>
      <c r="THM276" s="102"/>
      <c r="THN276" s="102"/>
      <c r="THO276" s="102"/>
      <c r="THP276" s="102"/>
      <c r="THQ276" s="102"/>
      <c r="THR276" s="102"/>
      <c r="THS276" s="102"/>
      <c r="THT276" s="102"/>
      <c r="THU276" s="102"/>
      <c r="THV276" s="102"/>
      <c r="THW276" s="102"/>
      <c r="THX276" s="102"/>
      <c r="THY276" s="102"/>
      <c r="THZ276" s="102"/>
      <c r="TIA276" s="102"/>
      <c r="TIB276" s="102"/>
      <c r="TIC276" s="102"/>
      <c r="TID276" s="102"/>
      <c r="TIE276" s="102"/>
      <c r="TIF276" s="102"/>
      <c r="TIG276" s="102"/>
      <c r="TIH276" s="102"/>
      <c r="TII276" s="102"/>
      <c r="TIJ276" s="102"/>
      <c r="TIK276" s="102"/>
      <c r="TIL276" s="102"/>
      <c r="TIM276" s="102"/>
      <c r="TIN276" s="102"/>
      <c r="TIO276" s="102"/>
      <c r="TIP276" s="102"/>
      <c r="TIQ276" s="102"/>
      <c r="TIR276" s="102"/>
      <c r="TIS276" s="102"/>
      <c r="TIT276" s="102"/>
      <c r="TIU276" s="102"/>
      <c r="TIV276" s="102"/>
      <c r="TIW276" s="102"/>
      <c r="TIX276" s="102"/>
      <c r="TIY276" s="102"/>
      <c r="TIZ276" s="102"/>
      <c r="TJA276" s="102"/>
      <c r="TJB276" s="102"/>
      <c r="TJC276" s="102"/>
      <c r="TJD276" s="102"/>
      <c r="TJE276" s="102"/>
      <c r="TJF276" s="102"/>
      <c r="TJG276" s="102"/>
      <c r="TJH276" s="102"/>
      <c r="TJI276" s="102"/>
      <c r="TJJ276" s="102"/>
      <c r="TJK276" s="102"/>
      <c r="TJL276" s="102"/>
      <c r="TJM276" s="102"/>
      <c r="TJN276" s="102"/>
      <c r="TJO276" s="102"/>
      <c r="TJP276" s="102"/>
      <c r="TJQ276" s="102"/>
      <c r="TJR276" s="102"/>
      <c r="TJS276" s="102"/>
      <c r="TJT276" s="102"/>
      <c r="TJU276" s="102"/>
      <c r="TJV276" s="102"/>
      <c r="TJW276" s="102"/>
      <c r="TJX276" s="102"/>
      <c r="TJY276" s="102"/>
      <c r="TJZ276" s="102"/>
      <c r="TKA276" s="102"/>
      <c r="TKB276" s="102"/>
      <c r="TKC276" s="102"/>
      <c r="TKD276" s="102"/>
      <c r="TKE276" s="102"/>
      <c r="TKF276" s="102"/>
      <c r="TKG276" s="102"/>
      <c r="TKH276" s="102"/>
      <c r="TKI276" s="102"/>
      <c r="TKJ276" s="102"/>
      <c r="TKK276" s="102"/>
      <c r="TKL276" s="102"/>
      <c r="TKM276" s="102"/>
      <c r="TKN276" s="102"/>
      <c r="TKO276" s="102"/>
      <c r="TKP276" s="102"/>
      <c r="TKQ276" s="102"/>
      <c r="TKR276" s="102"/>
      <c r="TKS276" s="102"/>
      <c r="TKT276" s="102"/>
      <c r="TKU276" s="102"/>
      <c r="TKV276" s="102"/>
      <c r="TKW276" s="102"/>
      <c r="TKX276" s="102"/>
      <c r="TKY276" s="102"/>
      <c r="TKZ276" s="102"/>
      <c r="TLA276" s="102"/>
      <c r="TLB276" s="102"/>
      <c r="TLC276" s="102"/>
      <c r="TLD276" s="102"/>
      <c r="TLE276" s="102"/>
      <c r="TLF276" s="102"/>
      <c r="TLG276" s="102"/>
      <c r="TLH276" s="102"/>
      <c r="TLI276" s="102"/>
      <c r="TLJ276" s="102"/>
      <c r="TLK276" s="102"/>
      <c r="TLL276" s="102"/>
      <c r="TLM276" s="102"/>
      <c r="TLN276" s="102"/>
      <c r="TLO276" s="102"/>
      <c r="TLP276" s="102"/>
      <c r="TLQ276" s="102"/>
      <c r="TLR276" s="102"/>
      <c r="TLS276" s="102"/>
      <c r="TLT276" s="102"/>
      <c r="TLU276" s="102"/>
      <c r="TLV276" s="102"/>
      <c r="TLW276" s="102"/>
      <c r="TLX276" s="102"/>
      <c r="TLY276" s="102"/>
      <c r="TLZ276" s="102"/>
      <c r="TMA276" s="102"/>
      <c r="TMB276" s="102"/>
      <c r="TMC276" s="102"/>
      <c r="TMD276" s="102"/>
      <c r="TME276" s="102"/>
      <c r="TMF276" s="102"/>
      <c r="TMG276" s="102"/>
      <c r="TMH276" s="102"/>
      <c r="TMI276" s="102"/>
      <c r="TMJ276" s="102"/>
      <c r="TMK276" s="102"/>
      <c r="TML276" s="102"/>
      <c r="TMM276" s="102"/>
      <c r="TMN276" s="102"/>
      <c r="TMO276" s="102"/>
      <c r="TMP276" s="102"/>
      <c r="TMQ276" s="102"/>
      <c r="TMR276" s="102"/>
      <c r="TMS276" s="102"/>
      <c r="TMT276" s="102"/>
      <c r="TMU276" s="102"/>
      <c r="TMV276" s="102"/>
      <c r="TMW276" s="102"/>
      <c r="TMX276" s="102"/>
      <c r="TMY276" s="102"/>
      <c r="TMZ276" s="102"/>
      <c r="TNA276" s="102"/>
      <c r="TNB276" s="102"/>
      <c r="TNC276" s="102"/>
      <c r="TND276" s="102"/>
      <c r="TNE276" s="102"/>
      <c r="TNF276" s="102"/>
      <c r="TNG276" s="102"/>
      <c r="TNH276" s="102"/>
      <c r="TNI276" s="102"/>
      <c r="TNJ276" s="102"/>
      <c r="TNK276" s="102"/>
      <c r="TNL276" s="102"/>
      <c r="TNM276" s="102"/>
      <c r="TNN276" s="102"/>
      <c r="TNO276" s="102"/>
      <c r="TNP276" s="102"/>
      <c r="TNQ276" s="102"/>
      <c r="TNR276" s="102"/>
      <c r="TNS276" s="102"/>
      <c r="TNT276" s="102"/>
      <c r="TNU276" s="102"/>
      <c r="TNV276" s="102"/>
      <c r="TNW276" s="102"/>
      <c r="TNX276" s="102"/>
      <c r="TNY276" s="102"/>
      <c r="TNZ276" s="102"/>
      <c r="TOA276" s="102"/>
      <c r="TOB276" s="102"/>
      <c r="TOC276" s="102"/>
      <c r="TOD276" s="102"/>
      <c r="TOE276" s="102"/>
      <c r="TOF276" s="102"/>
      <c r="TOG276" s="102"/>
      <c r="TOH276" s="102"/>
      <c r="TOI276" s="102"/>
      <c r="TOJ276" s="102"/>
      <c r="TOK276" s="102"/>
      <c r="TOL276" s="102"/>
      <c r="TOM276" s="102"/>
      <c r="TON276" s="102"/>
      <c r="TOO276" s="102"/>
      <c r="TOP276" s="102"/>
      <c r="TOQ276" s="102"/>
      <c r="TOR276" s="102"/>
      <c r="TOS276" s="102"/>
      <c r="TOT276" s="102"/>
      <c r="TOU276" s="102"/>
      <c r="TOV276" s="102"/>
      <c r="TOW276" s="102"/>
      <c r="TOX276" s="102"/>
      <c r="TOY276" s="102"/>
      <c r="TOZ276" s="102"/>
      <c r="TPA276" s="102"/>
      <c r="TPB276" s="102"/>
      <c r="TPC276" s="102"/>
      <c r="TPD276" s="102"/>
      <c r="TPE276" s="102"/>
      <c r="TPF276" s="102"/>
      <c r="TPG276" s="102"/>
      <c r="TPH276" s="102"/>
      <c r="TPI276" s="102"/>
      <c r="TPJ276" s="102"/>
      <c r="TPK276" s="102"/>
      <c r="TPL276" s="102"/>
      <c r="TPM276" s="102"/>
      <c r="TPN276" s="102"/>
      <c r="TPO276" s="102"/>
      <c r="TPP276" s="102"/>
      <c r="TPQ276" s="102"/>
      <c r="TPR276" s="102"/>
      <c r="TPS276" s="102"/>
      <c r="TPT276" s="102"/>
      <c r="TPU276" s="102"/>
      <c r="TPV276" s="102"/>
      <c r="TPW276" s="102"/>
      <c r="TPX276" s="102"/>
      <c r="TPY276" s="102"/>
      <c r="TPZ276" s="102"/>
      <c r="TQA276" s="102"/>
      <c r="TQB276" s="102"/>
      <c r="TQC276" s="102"/>
      <c r="TQD276" s="102"/>
      <c r="TQE276" s="102"/>
      <c r="TQF276" s="102"/>
      <c r="TQG276" s="102"/>
      <c r="TQH276" s="102"/>
      <c r="TQI276" s="102"/>
      <c r="TQJ276" s="102"/>
      <c r="TQK276" s="102"/>
      <c r="TQL276" s="102"/>
      <c r="TQM276" s="102"/>
      <c r="TQN276" s="102"/>
      <c r="TQO276" s="102"/>
      <c r="TQP276" s="102"/>
      <c r="TQQ276" s="102"/>
      <c r="TQR276" s="102"/>
      <c r="TQS276" s="102"/>
      <c r="TQT276" s="102"/>
      <c r="TQU276" s="102"/>
      <c r="TQV276" s="102"/>
      <c r="TQW276" s="102"/>
      <c r="TQX276" s="102"/>
      <c r="TQY276" s="102"/>
      <c r="TQZ276" s="102"/>
      <c r="TRA276" s="102"/>
      <c r="TRB276" s="102"/>
      <c r="TRC276" s="102"/>
      <c r="TRD276" s="102"/>
      <c r="TRE276" s="102"/>
      <c r="TRF276" s="102"/>
      <c r="TRG276" s="102"/>
      <c r="TRH276" s="102"/>
      <c r="TRI276" s="102"/>
      <c r="TRJ276" s="102"/>
      <c r="TRK276" s="102"/>
      <c r="TRL276" s="102"/>
      <c r="TRM276" s="102"/>
      <c r="TRN276" s="102"/>
      <c r="TRO276" s="102"/>
      <c r="TRP276" s="102"/>
      <c r="TRQ276" s="102"/>
      <c r="TRR276" s="102"/>
      <c r="TRS276" s="102"/>
      <c r="TRT276" s="102"/>
      <c r="TRU276" s="102"/>
      <c r="TRV276" s="102"/>
      <c r="TRW276" s="102"/>
      <c r="TRX276" s="102"/>
      <c r="TRY276" s="102"/>
      <c r="TRZ276" s="102"/>
      <c r="TSA276" s="102"/>
      <c r="TSB276" s="102"/>
      <c r="TSC276" s="102"/>
      <c r="TSD276" s="102"/>
      <c r="TSE276" s="102"/>
      <c r="TSF276" s="102"/>
      <c r="TSG276" s="102"/>
      <c r="TSH276" s="102"/>
      <c r="TSI276" s="102"/>
      <c r="TSJ276" s="102"/>
      <c r="TSK276" s="102"/>
      <c r="TSL276" s="102"/>
      <c r="TSM276" s="102"/>
      <c r="TSN276" s="102"/>
      <c r="TSO276" s="102"/>
      <c r="TSP276" s="102"/>
      <c r="TSQ276" s="102"/>
      <c r="TSR276" s="102"/>
      <c r="TSS276" s="102"/>
      <c r="TST276" s="102"/>
      <c r="TSU276" s="102"/>
      <c r="TSV276" s="102"/>
      <c r="TSW276" s="102"/>
      <c r="TSX276" s="102"/>
      <c r="TSY276" s="102"/>
      <c r="TSZ276" s="102"/>
      <c r="TTA276" s="102"/>
      <c r="TTB276" s="102"/>
      <c r="TTC276" s="102"/>
      <c r="TTD276" s="102"/>
      <c r="TTE276" s="102"/>
      <c r="TTF276" s="102"/>
      <c r="TTG276" s="102"/>
      <c r="TTH276" s="102"/>
      <c r="TTI276" s="102"/>
      <c r="TTJ276" s="102"/>
      <c r="TTK276" s="102"/>
      <c r="TTL276" s="102"/>
      <c r="TTM276" s="102"/>
      <c r="TTN276" s="102"/>
      <c r="TTO276" s="102"/>
      <c r="TTP276" s="102"/>
      <c r="TTQ276" s="102"/>
      <c r="TTR276" s="102"/>
      <c r="TTS276" s="102"/>
      <c r="TTT276" s="102"/>
      <c r="TTU276" s="102"/>
      <c r="TTV276" s="102"/>
      <c r="TTW276" s="102"/>
      <c r="TTX276" s="102"/>
      <c r="TTY276" s="102"/>
      <c r="TTZ276" s="102"/>
      <c r="TUA276" s="102"/>
      <c r="TUB276" s="102"/>
      <c r="TUC276" s="102"/>
      <c r="TUD276" s="102"/>
      <c r="TUE276" s="102"/>
      <c r="TUF276" s="102"/>
      <c r="TUG276" s="102"/>
      <c r="TUH276" s="102"/>
      <c r="TUI276" s="102"/>
      <c r="TUJ276" s="102"/>
      <c r="TUK276" s="102"/>
      <c r="TUL276" s="102"/>
      <c r="TUM276" s="102"/>
      <c r="TUN276" s="102"/>
      <c r="TUO276" s="102"/>
      <c r="TUP276" s="102"/>
      <c r="TUQ276" s="102"/>
      <c r="TUR276" s="102"/>
      <c r="TUS276" s="102"/>
      <c r="TUT276" s="102"/>
      <c r="TUU276" s="102"/>
      <c r="TUV276" s="102"/>
      <c r="TUW276" s="102"/>
      <c r="TUX276" s="102"/>
      <c r="TUY276" s="102"/>
      <c r="TUZ276" s="102"/>
      <c r="TVA276" s="102"/>
      <c r="TVB276" s="102"/>
      <c r="TVC276" s="102"/>
      <c r="TVD276" s="102"/>
      <c r="TVE276" s="102"/>
      <c r="TVF276" s="102"/>
      <c r="TVG276" s="102"/>
      <c r="TVH276" s="102"/>
      <c r="TVI276" s="102"/>
      <c r="TVJ276" s="102"/>
      <c r="TVK276" s="102"/>
      <c r="TVL276" s="102"/>
      <c r="TVM276" s="102"/>
      <c r="TVN276" s="102"/>
      <c r="TVO276" s="102"/>
      <c r="TVP276" s="102"/>
      <c r="TVQ276" s="102"/>
      <c r="TVR276" s="102"/>
      <c r="TVS276" s="102"/>
      <c r="TVT276" s="102"/>
      <c r="TVU276" s="102"/>
      <c r="TVV276" s="102"/>
      <c r="TVW276" s="102"/>
      <c r="TVX276" s="102"/>
      <c r="TVY276" s="102"/>
      <c r="TVZ276" s="102"/>
      <c r="TWA276" s="102"/>
      <c r="TWB276" s="102"/>
      <c r="TWC276" s="102"/>
      <c r="TWD276" s="102"/>
      <c r="TWE276" s="102"/>
      <c r="TWF276" s="102"/>
      <c r="TWG276" s="102"/>
      <c r="TWH276" s="102"/>
      <c r="TWI276" s="102"/>
      <c r="TWJ276" s="102"/>
      <c r="TWK276" s="102"/>
      <c r="TWL276" s="102"/>
      <c r="TWM276" s="102"/>
      <c r="TWN276" s="102"/>
      <c r="TWO276" s="102"/>
      <c r="TWP276" s="102"/>
      <c r="TWQ276" s="102"/>
      <c r="TWR276" s="102"/>
      <c r="TWS276" s="102"/>
      <c r="TWT276" s="102"/>
      <c r="TWU276" s="102"/>
      <c r="TWV276" s="102"/>
      <c r="TWW276" s="102"/>
      <c r="TWX276" s="102"/>
      <c r="TWY276" s="102"/>
      <c r="TWZ276" s="102"/>
      <c r="TXA276" s="102"/>
      <c r="TXB276" s="102"/>
      <c r="TXC276" s="102"/>
      <c r="TXD276" s="102"/>
      <c r="TXE276" s="102"/>
      <c r="TXF276" s="102"/>
      <c r="TXG276" s="102"/>
      <c r="TXH276" s="102"/>
      <c r="TXI276" s="102"/>
      <c r="TXJ276" s="102"/>
      <c r="TXK276" s="102"/>
      <c r="TXL276" s="102"/>
      <c r="TXM276" s="102"/>
      <c r="TXN276" s="102"/>
      <c r="TXO276" s="102"/>
      <c r="TXP276" s="102"/>
      <c r="TXQ276" s="102"/>
      <c r="TXR276" s="102"/>
      <c r="TXS276" s="102"/>
      <c r="TXT276" s="102"/>
      <c r="TXU276" s="102"/>
      <c r="TXV276" s="102"/>
      <c r="TXW276" s="102"/>
      <c r="TXX276" s="102"/>
      <c r="TXY276" s="102"/>
      <c r="TXZ276" s="102"/>
      <c r="TYA276" s="102"/>
      <c r="TYB276" s="102"/>
      <c r="TYC276" s="102"/>
      <c r="TYD276" s="102"/>
      <c r="TYE276" s="102"/>
      <c r="TYF276" s="102"/>
      <c r="TYG276" s="102"/>
      <c r="TYH276" s="102"/>
      <c r="TYI276" s="102"/>
      <c r="TYJ276" s="102"/>
      <c r="TYK276" s="102"/>
      <c r="TYL276" s="102"/>
      <c r="TYM276" s="102"/>
      <c r="TYN276" s="102"/>
      <c r="TYO276" s="102"/>
      <c r="TYP276" s="102"/>
      <c r="TYQ276" s="102"/>
      <c r="TYR276" s="102"/>
      <c r="TYS276" s="102"/>
      <c r="TYT276" s="102"/>
      <c r="TYU276" s="102"/>
      <c r="TYV276" s="102"/>
      <c r="TYW276" s="102"/>
      <c r="TYX276" s="102"/>
      <c r="TYY276" s="102"/>
      <c r="TYZ276" s="102"/>
      <c r="TZA276" s="102"/>
      <c r="TZB276" s="102"/>
      <c r="TZC276" s="102"/>
      <c r="TZD276" s="102"/>
      <c r="TZE276" s="102"/>
      <c r="TZF276" s="102"/>
      <c r="TZG276" s="102"/>
      <c r="TZH276" s="102"/>
      <c r="TZI276" s="102"/>
      <c r="TZJ276" s="102"/>
      <c r="TZK276" s="102"/>
      <c r="TZL276" s="102"/>
      <c r="TZM276" s="102"/>
      <c r="TZN276" s="102"/>
      <c r="TZO276" s="102"/>
      <c r="TZP276" s="102"/>
      <c r="TZQ276" s="102"/>
      <c r="TZR276" s="102"/>
      <c r="TZS276" s="102"/>
      <c r="TZT276" s="102"/>
      <c r="TZU276" s="102"/>
      <c r="TZV276" s="102"/>
      <c r="TZW276" s="102"/>
      <c r="TZX276" s="102"/>
      <c r="TZY276" s="102"/>
      <c r="TZZ276" s="102"/>
      <c r="UAA276" s="102"/>
      <c r="UAB276" s="102"/>
      <c r="UAC276" s="102"/>
      <c r="UAD276" s="102"/>
      <c r="UAE276" s="102"/>
      <c r="UAF276" s="102"/>
      <c r="UAG276" s="102"/>
      <c r="UAH276" s="102"/>
      <c r="UAI276" s="102"/>
      <c r="UAJ276" s="102"/>
      <c r="UAK276" s="102"/>
      <c r="UAL276" s="102"/>
      <c r="UAM276" s="102"/>
      <c r="UAN276" s="102"/>
      <c r="UAO276" s="102"/>
      <c r="UAP276" s="102"/>
      <c r="UAQ276" s="102"/>
      <c r="UAR276" s="102"/>
      <c r="UAS276" s="102"/>
      <c r="UAT276" s="102"/>
      <c r="UAU276" s="102"/>
      <c r="UAV276" s="102"/>
      <c r="UAW276" s="102"/>
      <c r="UAX276" s="102"/>
      <c r="UAY276" s="102"/>
      <c r="UAZ276" s="102"/>
      <c r="UBA276" s="102"/>
      <c r="UBB276" s="102"/>
      <c r="UBC276" s="102"/>
      <c r="UBD276" s="102"/>
      <c r="UBE276" s="102"/>
      <c r="UBF276" s="102"/>
      <c r="UBG276" s="102"/>
      <c r="UBH276" s="102"/>
      <c r="UBI276" s="102"/>
      <c r="UBJ276" s="102"/>
      <c r="UBK276" s="102"/>
      <c r="UBL276" s="102"/>
      <c r="UBM276" s="102"/>
      <c r="UBN276" s="102"/>
      <c r="UBO276" s="102"/>
      <c r="UBP276" s="102"/>
      <c r="UBQ276" s="102"/>
      <c r="UBR276" s="102"/>
      <c r="UBS276" s="102"/>
      <c r="UBT276" s="102"/>
      <c r="UBU276" s="102"/>
      <c r="UBV276" s="102"/>
      <c r="UBW276" s="102"/>
      <c r="UBX276" s="102"/>
      <c r="UBY276" s="102"/>
      <c r="UBZ276" s="102"/>
      <c r="UCA276" s="102"/>
      <c r="UCB276" s="102"/>
      <c r="UCC276" s="102"/>
      <c r="UCD276" s="102"/>
      <c r="UCE276" s="102"/>
      <c r="UCF276" s="102"/>
      <c r="UCG276" s="102"/>
      <c r="UCH276" s="102"/>
      <c r="UCI276" s="102"/>
      <c r="UCJ276" s="102"/>
      <c r="UCK276" s="102"/>
      <c r="UCL276" s="102"/>
      <c r="UCM276" s="102"/>
      <c r="UCN276" s="102"/>
      <c r="UCO276" s="102"/>
      <c r="UCP276" s="102"/>
      <c r="UCQ276" s="102"/>
      <c r="UCR276" s="102"/>
      <c r="UCS276" s="102"/>
      <c r="UCT276" s="102"/>
      <c r="UCU276" s="102"/>
      <c r="UCV276" s="102"/>
      <c r="UCW276" s="102"/>
      <c r="UCX276" s="102"/>
      <c r="UCY276" s="102"/>
      <c r="UCZ276" s="102"/>
      <c r="UDA276" s="102"/>
      <c r="UDB276" s="102"/>
      <c r="UDC276" s="102"/>
      <c r="UDD276" s="102"/>
      <c r="UDE276" s="102"/>
      <c r="UDF276" s="102"/>
      <c r="UDG276" s="102"/>
      <c r="UDH276" s="102"/>
      <c r="UDI276" s="102"/>
      <c r="UDJ276" s="102"/>
      <c r="UDK276" s="102"/>
      <c r="UDL276" s="102"/>
      <c r="UDM276" s="102"/>
      <c r="UDN276" s="102"/>
      <c r="UDO276" s="102"/>
      <c r="UDP276" s="102"/>
      <c r="UDQ276" s="102"/>
      <c r="UDR276" s="102"/>
      <c r="UDS276" s="102"/>
      <c r="UDT276" s="102"/>
      <c r="UDU276" s="102"/>
      <c r="UDV276" s="102"/>
      <c r="UDW276" s="102"/>
      <c r="UDX276" s="102"/>
      <c r="UDY276" s="102"/>
      <c r="UDZ276" s="102"/>
      <c r="UEA276" s="102"/>
      <c r="UEB276" s="102"/>
      <c r="UEC276" s="102"/>
      <c r="UED276" s="102"/>
      <c r="UEE276" s="102"/>
      <c r="UEF276" s="102"/>
      <c r="UEG276" s="102"/>
      <c r="UEH276" s="102"/>
      <c r="UEI276" s="102"/>
      <c r="UEJ276" s="102"/>
      <c r="UEK276" s="102"/>
      <c r="UEL276" s="102"/>
      <c r="UEM276" s="102"/>
      <c r="UEN276" s="102"/>
      <c r="UEO276" s="102"/>
      <c r="UEP276" s="102"/>
      <c r="UEQ276" s="102"/>
      <c r="UER276" s="102"/>
      <c r="UES276" s="102"/>
      <c r="UET276" s="102"/>
      <c r="UEU276" s="102"/>
      <c r="UEV276" s="102"/>
      <c r="UEW276" s="102"/>
      <c r="UEX276" s="102"/>
      <c r="UEY276" s="102"/>
      <c r="UEZ276" s="102"/>
      <c r="UFA276" s="102"/>
      <c r="UFB276" s="102"/>
      <c r="UFC276" s="102"/>
      <c r="UFD276" s="102"/>
      <c r="UFE276" s="102"/>
      <c r="UFF276" s="102"/>
      <c r="UFG276" s="102"/>
      <c r="UFH276" s="102"/>
      <c r="UFI276" s="102"/>
      <c r="UFJ276" s="102"/>
      <c r="UFK276" s="102"/>
      <c r="UFL276" s="102"/>
      <c r="UFM276" s="102"/>
      <c r="UFN276" s="102"/>
      <c r="UFO276" s="102"/>
      <c r="UFP276" s="102"/>
      <c r="UFQ276" s="102"/>
      <c r="UFR276" s="102"/>
      <c r="UFS276" s="102"/>
      <c r="UFT276" s="102"/>
      <c r="UFU276" s="102"/>
      <c r="UFV276" s="102"/>
      <c r="UFW276" s="102"/>
      <c r="UFX276" s="102"/>
      <c r="UFY276" s="102"/>
      <c r="UFZ276" s="102"/>
      <c r="UGA276" s="102"/>
      <c r="UGB276" s="102"/>
      <c r="UGC276" s="102"/>
      <c r="UGD276" s="102"/>
      <c r="UGE276" s="102"/>
      <c r="UGF276" s="102"/>
      <c r="UGG276" s="102"/>
      <c r="UGH276" s="102"/>
      <c r="UGI276" s="102"/>
      <c r="UGJ276" s="102"/>
      <c r="UGK276" s="102"/>
      <c r="UGL276" s="102"/>
      <c r="UGM276" s="102"/>
      <c r="UGN276" s="102"/>
      <c r="UGO276" s="102"/>
      <c r="UGP276" s="102"/>
      <c r="UGQ276" s="102"/>
      <c r="UGR276" s="102"/>
      <c r="UGS276" s="102"/>
      <c r="UGT276" s="102"/>
      <c r="UGU276" s="102"/>
      <c r="UGV276" s="102"/>
      <c r="UGW276" s="102"/>
      <c r="UGX276" s="102"/>
      <c r="UGY276" s="102"/>
      <c r="UGZ276" s="102"/>
      <c r="UHA276" s="102"/>
      <c r="UHB276" s="102"/>
      <c r="UHC276" s="102"/>
      <c r="UHD276" s="102"/>
      <c r="UHE276" s="102"/>
      <c r="UHF276" s="102"/>
      <c r="UHG276" s="102"/>
      <c r="UHH276" s="102"/>
      <c r="UHI276" s="102"/>
      <c r="UHJ276" s="102"/>
      <c r="UHK276" s="102"/>
      <c r="UHL276" s="102"/>
      <c r="UHM276" s="102"/>
      <c r="UHN276" s="102"/>
      <c r="UHO276" s="102"/>
      <c r="UHP276" s="102"/>
      <c r="UHQ276" s="102"/>
      <c r="UHR276" s="102"/>
      <c r="UHS276" s="102"/>
      <c r="UHT276" s="102"/>
      <c r="UHU276" s="102"/>
      <c r="UHV276" s="102"/>
      <c r="UHW276" s="102"/>
      <c r="UHX276" s="102"/>
      <c r="UHY276" s="102"/>
      <c r="UHZ276" s="102"/>
      <c r="UIA276" s="102"/>
      <c r="UIB276" s="102"/>
      <c r="UIC276" s="102"/>
      <c r="UID276" s="102"/>
      <c r="UIE276" s="102"/>
      <c r="UIF276" s="102"/>
      <c r="UIG276" s="102"/>
      <c r="UIH276" s="102"/>
      <c r="UII276" s="102"/>
      <c r="UIJ276" s="102"/>
      <c r="UIK276" s="102"/>
      <c r="UIL276" s="102"/>
      <c r="UIM276" s="102"/>
      <c r="UIN276" s="102"/>
      <c r="UIO276" s="102"/>
      <c r="UIP276" s="102"/>
      <c r="UIQ276" s="102"/>
      <c r="UIR276" s="102"/>
      <c r="UIS276" s="102"/>
      <c r="UIT276" s="102"/>
      <c r="UIU276" s="102"/>
      <c r="UIV276" s="102"/>
      <c r="UIW276" s="102"/>
      <c r="UIX276" s="102"/>
      <c r="UIY276" s="102"/>
      <c r="UIZ276" s="102"/>
      <c r="UJA276" s="102"/>
      <c r="UJB276" s="102"/>
      <c r="UJC276" s="102"/>
      <c r="UJD276" s="102"/>
      <c r="UJE276" s="102"/>
      <c r="UJF276" s="102"/>
      <c r="UJG276" s="102"/>
      <c r="UJH276" s="102"/>
      <c r="UJI276" s="102"/>
      <c r="UJJ276" s="102"/>
      <c r="UJK276" s="102"/>
      <c r="UJL276" s="102"/>
      <c r="UJM276" s="102"/>
      <c r="UJN276" s="102"/>
      <c r="UJO276" s="102"/>
      <c r="UJP276" s="102"/>
      <c r="UJQ276" s="102"/>
      <c r="UJR276" s="102"/>
      <c r="UJS276" s="102"/>
      <c r="UJT276" s="102"/>
      <c r="UJU276" s="102"/>
      <c r="UJV276" s="102"/>
      <c r="UJW276" s="102"/>
      <c r="UJX276" s="102"/>
      <c r="UJY276" s="102"/>
      <c r="UJZ276" s="102"/>
      <c r="UKA276" s="102"/>
      <c r="UKB276" s="102"/>
      <c r="UKC276" s="102"/>
      <c r="UKD276" s="102"/>
      <c r="UKE276" s="102"/>
      <c r="UKF276" s="102"/>
      <c r="UKG276" s="102"/>
      <c r="UKH276" s="102"/>
      <c r="UKI276" s="102"/>
      <c r="UKJ276" s="102"/>
      <c r="UKK276" s="102"/>
      <c r="UKL276" s="102"/>
      <c r="UKM276" s="102"/>
      <c r="UKN276" s="102"/>
      <c r="UKO276" s="102"/>
      <c r="UKP276" s="102"/>
      <c r="UKQ276" s="102"/>
      <c r="UKR276" s="102"/>
      <c r="UKS276" s="102"/>
      <c r="UKT276" s="102"/>
      <c r="UKU276" s="102"/>
      <c r="UKV276" s="102"/>
      <c r="UKW276" s="102"/>
      <c r="UKX276" s="102"/>
      <c r="UKY276" s="102"/>
      <c r="UKZ276" s="102"/>
      <c r="ULA276" s="102"/>
      <c r="ULB276" s="102"/>
      <c r="ULC276" s="102"/>
      <c r="ULD276" s="102"/>
      <c r="ULE276" s="102"/>
      <c r="ULF276" s="102"/>
      <c r="ULG276" s="102"/>
      <c r="ULH276" s="102"/>
      <c r="ULI276" s="102"/>
      <c r="ULJ276" s="102"/>
      <c r="ULK276" s="102"/>
      <c r="ULL276" s="102"/>
      <c r="ULM276" s="102"/>
      <c r="ULN276" s="102"/>
      <c r="ULO276" s="102"/>
      <c r="ULP276" s="102"/>
      <c r="ULQ276" s="102"/>
      <c r="ULR276" s="102"/>
      <c r="ULS276" s="102"/>
      <c r="ULT276" s="102"/>
      <c r="ULU276" s="102"/>
      <c r="ULV276" s="102"/>
      <c r="ULW276" s="102"/>
      <c r="ULX276" s="102"/>
      <c r="ULY276" s="102"/>
      <c r="ULZ276" s="102"/>
      <c r="UMA276" s="102"/>
      <c r="UMB276" s="102"/>
      <c r="UMC276" s="102"/>
      <c r="UMD276" s="102"/>
      <c r="UME276" s="102"/>
      <c r="UMF276" s="102"/>
      <c r="UMG276" s="102"/>
      <c r="UMH276" s="102"/>
      <c r="UMI276" s="102"/>
      <c r="UMJ276" s="102"/>
      <c r="UMK276" s="102"/>
      <c r="UML276" s="102"/>
      <c r="UMM276" s="102"/>
      <c r="UMN276" s="102"/>
      <c r="UMO276" s="102"/>
      <c r="UMP276" s="102"/>
      <c r="UMQ276" s="102"/>
      <c r="UMR276" s="102"/>
      <c r="UMS276" s="102"/>
      <c r="UMT276" s="102"/>
      <c r="UMU276" s="102"/>
      <c r="UMV276" s="102"/>
      <c r="UMW276" s="102"/>
      <c r="UMX276" s="102"/>
      <c r="UMY276" s="102"/>
      <c r="UMZ276" s="102"/>
      <c r="UNA276" s="102"/>
      <c r="UNB276" s="102"/>
      <c r="UNC276" s="102"/>
      <c r="UND276" s="102"/>
      <c r="UNE276" s="102"/>
      <c r="UNF276" s="102"/>
      <c r="UNG276" s="102"/>
      <c r="UNH276" s="102"/>
      <c r="UNI276" s="102"/>
      <c r="UNJ276" s="102"/>
      <c r="UNK276" s="102"/>
      <c r="UNL276" s="102"/>
      <c r="UNM276" s="102"/>
      <c r="UNN276" s="102"/>
      <c r="UNO276" s="102"/>
      <c r="UNP276" s="102"/>
      <c r="UNQ276" s="102"/>
      <c r="UNR276" s="102"/>
      <c r="UNS276" s="102"/>
      <c r="UNT276" s="102"/>
      <c r="UNU276" s="102"/>
      <c r="UNV276" s="102"/>
      <c r="UNW276" s="102"/>
      <c r="UNX276" s="102"/>
      <c r="UNY276" s="102"/>
      <c r="UNZ276" s="102"/>
      <c r="UOA276" s="102"/>
      <c r="UOB276" s="102"/>
      <c r="UOC276" s="102"/>
      <c r="UOD276" s="102"/>
      <c r="UOE276" s="102"/>
      <c r="UOF276" s="102"/>
      <c r="UOG276" s="102"/>
      <c r="UOH276" s="102"/>
      <c r="UOI276" s="102"/>
      <c r="UOJ276" s="102"/>
      <c r="UOK276" s="102"/>
      <c r="UOL276" s="102"/>
      <c r="UOM276" s="102"/>
      <c r="UON276" s="102"/>
      <c r="UOO276" s="102"/>
      <c r="UOP276" s="102"/>
      <c r="UOQ276" s="102"/>
      <c r="UOR276" s="102"/>
      <c r="UOS276" s="102"/>
      <c r="UOT276" s="102"/>
      <c r="UOU276" s="102"/>
      <c r="UOV276" s="102"/>
      <c r="UOW276" s="102"/>
      <c r="UOX276" s="102"/>
      <c r="UOY276" s="102"/>
      <c r="UOZ276" s="102"/>
      <c r="UPA276" s="102"/>
      <c r="UPB276" s="102"/>
      <c r="UPC276" s="102"/>
      <c r="UPD276" s="102"/>
      <c r="UPE276" s="102"/>
      <c r="UPF276" s="102"/>
      <c r="UPG276" s="102"/>
      <c r="UPH276" s="102"/>
      <c r="UPI276" s="102"/>
      <c r="UPJ276" s="102"/>
      <c r="UPK276" s="102"/>
      <c r="UPL276" s="102"/>
      <c r="UPM276" s="102"/>
      <c r="UPN276" s="102"/>
      <c r="UPO276" s="102"/>
      <c r="UPP276" s="102"/>
      <c r="UPQ276" s="102"/>
      <c r="UPR276" s="102"/>
      <c r="UPS276" s="102"/>
      <c r="UPT276" s="102"/>
      <c r="UPU276" s="102"/>
      <c r="UPV276" s="102"/>
      <c r="UPW276" s="102"/>
      <c r="UPX276" s="102"/>
      <c r="UPY276" s="102"/>
      <c r="UPZ276" s="102"/>
      <c r="UQA276" s="102"/>
      <c r="UQB276" s="102"/>
      <c r="UQC276" s="102"/>
      <c r="UQD276" s="102"/>
      <c r="UQE276" s="102"/>
      <c r="UQF276" s="102"/>
      <c r="UQG276" s="102"/>
      <c r="UQH276" s="102"/>
      <c r="UQI276" s="102"/>
      <c r="UQJ276" s="102"/>
      <c r="UQK276" s="102"/>
      <c r="UQL276" s="102"/>
      <c r="UQM276" s="102"/>
      <c r="UQN276" s="102"/>
      <c r="UQO276" s="102"/>
      <c r="UQP276" s="102"/>
      <c r="UQQ276" s="102"/>
      <c r="UQR276" s="102"/>
      <c r="UQS276" s="102"/>
      <c r="UQT276" s="102"/>
      <c r="UQU276" s="102"/>
      <c r="UQV276" s="102"/>
      <c r="UQW276" s="102"/>
      <c r="UQX276" s="102"/>
      <c r="UQY276" s="102"/>
      <c r="UQZ276" s="102"/>
      <c r="URA276" s="102"/>
      <c r="URB276" s="102"/>
      <c r="URC276" s="102"/>
      <c r="URD276" s="102"/>
      <c r="URE276" s="102"/>
      <c r="URF276" s="102"/>
      <c r="URG276" s="102"/>
      <c r="URH276" s="102"/>
      <c r="URI276" s="102"/>
      <c r="URJ276" s="102"/>
      <c r="URK276" s="102"/>
      <c r="URL276" s="102"/>
      <c r="URM276" s="102"/>
      <c r="URN276" s="102"/>
      <c r="URO276" s="102"/>
      <c r="URP276" s="102"/>
      <c r="URQ276" s="102"/>
      <c r="URR276" s="102"/>
      <c r="URS276" s="102"/>
      <c r="URT276" s="102"/>
      <c r="URU276" s="102"/>
      <c r="URV276" s="102"/>
      <c r="URW276" s="102"/>
      <c r="URX276" s="102"/>
      <c r="URY276" s="102"/>
      <c r="URZ276" s="102"/>
      <c r="USA276" s="102"/>
      <c r="USB276" s="102"/>
      <c r="USC276" s="102"/>
      <c r="USD276" s="102"/>
      <c r="USE276" s="102"/>
      <c r="USF276" s="102"/>
      <c r="USG276" s="102"/>
      <c r="USH276" s="102"/>
      <c r="USI276" s="102"/>
      <c r="USJ276" s="102"/>
      <c r="USK276" s="102"/>
      <c r="USL276" s="102"/>
      <c r="USM276" s="102"/>
      <c r="USN276" s="102"/>
      <c r="USO276" s="102"/>
      <c r="USP276" s="102"/>
      <c r="USQ276" s="102"/>
      <c r="USR276" s="102"/>
      <c r="USS276" s="102"/>
      <c r="UST276" s="102"/>
      <c r="USU276" s="102"/>
      <c r="USV276" s="102"/>
      <c r="USW276" s="102"/>
      <c r="USX276" s="102"/>
      <c r="USY276" s="102"/>
      <c r="USZ276" s="102"/>
      <c r="UTA276" s="102"/>
      <c r="UTB276" s="102"/>
      <c r="UTC276" s="102"/>
      <c r="UTD276" s="102"/>
      <c r="UTE276" s="102"/>
      <c r="UTF276" s="102"/>
      <c r="UTG276" s="102"/>
      <c r="UTH276" s="102"/>
      <c r="UTI276" s="102"/>
      <c r="UTJ276" s="102"/>
      <c r="UTK276" s="102"/>
      <c r="UTL276" s="102"/>
      <c r="UTM276" s="102"/>
      <c r="UTN276" s="102"/>
      <c r="UTO276" s="102"/>
      <c r="UTP276" s="102"/>
      <c r="UTQ276" s="102"/>
      <c r="UTR276" s="102"/>
      <c r="UTS276" s="102"/>
      <c r="UTT276" s="102"/>
      <c r="UTU276" s="102"/>
      <c r="UTV276" s="102"/>
      <c r="UTW276" s="102"/>
      <c r="UTX276" s="102"/>
      <c r="UTY276" s="102"/>
      <c r="UTZ276" s="102"/>
      <c r="UUA276" s="102"/>
      <c r="UUB276" s="102"/>
      <c r="UUC276" s="102"/>
      <c r="UUD276" s="102"/>
      <c r="UUE276" s="102"/>
      <c r="UUF276" s="102"/>
      <c r="UUG276" s="102"/>
      <c r="UUH276" s="102"/>
      <c r="UUI276" s="102"/>
      <c r="UUJ276" s="102"/>
      <c r="UUK276" s="102"/>
      <c r="UUL276" s="102"/>
      <c r="UUM276" s="102"/>
      <c r="UUN276" s="102"/>
      <c r="UUO276" s="102"/>
      <c r="UUP276" s="102"/>
      <c r="UUQ276" s="102"/>
      <c r="UUR276" s="102"/>
      <c r="UUS276" s="102"/>
      <c r="UUT276" s="102"/>
      <c r="UUU276" s="102"/>
      <c r="UUV276" s="102"/>
      <c r="UUW276" s="102"/>
      <c r="UUX276" s="102"/>
      <c r="UUY276" s="102"/>
      <c r="UUZ276" s="102"/>
      <c r="UVA276" s="102"/>
      <c r="UVB276" s="102"/>
      <c r="UVC276" s="102"/>
      <c r="UVD276" s="102"/>
      <c r="UVE276" s="102"/>
      <c r="UVF276" s="102"/>
      <c r="UVG276" s="102"/>
      <c r="UVH276" s="102"/>
      <c r="UVI276" s="102"/>
      <c r="UVJ276" s="102"/>
      <c r="UVK276" s="102"/>
      <c r="UVL276" s="102"/>
      <c r="UVM276" s="102"/>
      <c r="UVN276" s="102"/>
      <c r="UVO276" s="102"/>
      <c r="UVP276" s="102"/>
      <c r="UVQ276" s="102"/>
      <c r="UVR276" s="102"/>
      <c r="UVS276" s="102"/>
      <c r="UVT276" s="102"/>
      <c r="UVU276" s="102"/>
      <c r="UVV276" s="102"/>
      <c r="UVW276" s="102"/>
      <c r="UVX276" s="102"/>
      <c r="UVY276" s="102"/>
      <c r="UVZ276" s="102"/>
      <c r="UWA276" s="102"/>
      <c r="UWB276" s="102"/>
      <c r="UWC276" s="102"/>
      <c r="UWD276" s="102"/>
      <c r="UWE276" s="102"/>
      <c r="UWF276" s="102"/>
      <c r="UWG276" s="102"/>
      <c r="UWH276" s="102"/>
      <c r="UWI276" s="102"/>
      <c r="UWJ276" s="102"/>
      <c r="UWK276" s="102"/>
      <c r="UWL276" s="102"/>
      <c r="UWM276" s="102"/>
      <c r="UWN276" s="102"/>
      <c r="UWO276" s="102"/>
      <c r="UWP276" s="102"/>
      <c r="UWQ276" s="102"/>
      <c r="UWR276" s="102"/>
      <c r="UWS276" s="102"/>
      <c r="UWT276" s="102"/>
      <c r="UWU276" s="102"/>
      <c r="UWV276" s="102"/>
      <c r="UWW276" s="102"/>
      <c r="UWX276" s="102"/>
      <c r="UWY276" s="102"/>
      <c r="UWZ276" s="102"/>
      <c r="UXA276" s="102"/>
      <c r="UXB276" s="102"/>
      <c r="UXC276" s="102"/>
      <c r="UXD276" s="102"/>
      <c r="UXE276" s="102"/>
      <c r="UXF276" s="102"/>
      <c r="UXG276" s="102"/>
      <c r="UXH276" s="102"/>
      <c r="UXI276" s="102"/>
      <c r="UXJ276" s="102"/>
      <c r="UXK276" s="102"/>
      <c r="UXL276" s="102"/>
      <c r="UXM276" s="102"/>
      <c r="UXN276" s="102"/>
      <c r="UXO276" s="102"/>
      <c r="UXP276" s="102"/>
      <c r="UXQ276" s="102"/>
      <c r="UXR276" s="102"/>
      <c r="UXS276" s="102"/>
      <c r="UXT276" s="102"/>
      <c r="UXU276" s="102"/>
      <c r="UXV276" s="102"/>
      <c r="UXW276" s="102"/>
      <c r="UXX276" s="102"/>
      <c r="UXY276" s="102"/>
      <c r="UXZ276" s="102"/>
      <c r="UYA276" s="102"/>
      <c r="UYB276" s="102"/>
      <c r="UYC276" s="102"/>
      <c r="UYD276" s="102"/>
      <c r="UYE276" s="102"/>
      <c r="UYF276" s="102"/>
      <c r="UYG276" s="102"/>
      <c r="UYH276" s="102"/>
      <c r="UYI276" s="102"/>
      <c r="UYJ276" s="102"/>
      <c r="UYK276" s="102"/>
      <c r="UYL276" s="102"/>
      <c r="UYM276" s="102"/>
      <c r="UYN276" s="102"/>
      <c r="UYO276" s="102"/>
      <c r="UYP276" s="102"/>
      <c r="UYQ276" s="102"/>
      <c r="UYR276" s="102"/>
      <c r="UYS276" s="102"/>
      <c r="UYT276" s="102"/>
      <c r="UYU276" s="102"/>
      <c r="UYV276" s="102"/>
      <c r="UYW276" s="102"/>
      <c r="UYX276" s="102"/>
      <c r="UYY276" s="102"/>
      <c r="UYZ276" s="102"/>
      <c r="UZA276" s="102"/>
      <c r="UZB276" s="102"/>
      <c r="UZC276" s="102"/>
      <c r="UZD276" s="102"/>
      <c r="UZE276" s="102"/>
      <c r="UZF276" s="102"/>
      <c r="UZG276" s="102"/>
      <c r="UZH276" s="102"/>
      <c r="UZI276" s="102"/>
      <c r="UZJ276" s="102"/>
      <c r="UZK276" s="102"/>
      <c r="UZL276" s="102"/>
      <c r="UZM276" s="102"/>
      <c r="UZN276" s="102"/>
      <c r="UZO276" s="102"/>
      <c r="UZP276" s="102"/>
      <c r="UZQ276" s="102"/>
      <c r="UZR276" s="102"/>
      <c r="UZS276" s="102"/>
      <c r="UZT276" s="102"/>
      <c r="UZU276" s="102"/>
      <c r="UZV276" s="102"/>
      <c r="UZW276" s="102"/>
      <c r="UZX276" s="102"/>
      <c r="UZY276" s="102"/>
      <c r="UZZ276" s="102"/>
      <c r="VAA276" s="102"/>
      <c r="VAB276" s="102"/>
      <c r="VAC276" s="102"/>
      <c r="VAD276" s="102"/>
      <c r="VAE276" s="102"/>
      <c r="VAF276" s="102"/>
      <c r="VAG276" s="102"/>
      <c r="VAH276" s="102"/>
      <c r="VAI276" s="102"/>
      <c r="VAJ276" s="102"/>
      <c r="VAK276" s="102"/>
      <c r="VAL276" s="102"/>
      <c r="VAM276" s="102"/>
      <c r="VAN276" s="102"/>
      <c r="VAO276" s="102"/>
      <c r="VAP276" s="102"/>
      <c r="VAQ276" s="102"/>
      <c r="VAR276" s="102"/>
      <c r="VAS276" s="102"/>
      <c r="VAT276" s="102"/>
      <c r="VAU276" s="102"/>
      <c r="VAV276" s="102"/>
      <c r="VAW276" s="102"/>
      <c r="VAX276" s="102"/>
      <c r="VAY276" s="102"/>
      <c r="VAZ276" s="102"/>
      <c r="VBA276" s="102"/>
      <c r="VBB276" s="102"/>
      <c r="VBC276" s="102"/>
      <c r="VBD276" s="102"/>
      <c r="VBE276" s="102"/>
      <c r="VBF276" s="102"/>
      <c r="VBG276" s="102"/>
      <c r="VBH276" s="102"/>
      <c r="VBI276" s="102"/>
      <c r="VBJ276" s="102"/>
      <c r="VBK276" s="102"/>
      <c r="VBL276" s="102"/>
      <c r="VBM276" s="102"/>
      <c r="VBN276" s="102"/>
      <c r="VBO276" s="102"/>
      <c r="VBP276" s="102"/>
      <c r="VBQ276" s="102"/>
      <c r="VBR276" s="102"/>
      <c r="VBS276" s="102"/>
      <c r="VBT276" s="102"/>
      <c r="VBU276" s="102"/>
      <c r="VBV276" s="102"/>
      <c r="VBW276" s="102"/>
      <c r="VBX276" s="102"/>
      <c r="VBY276" s="102"/>
      <c r="VBZ276" s="102"/>
      <c r="VCA276" s="102"/>
      <c r="VCB276" s="102"/>
      <c r="VCC276" s="102"/>
      <c r="VCD276" s="102"/>
      <c r="VCE276" s="102"/>
      <c r="VCF276" s="102"/>
      <c r="VCG276" s="102"/>
      <c r="VCH276" s="102"/>
      <c r="VCI276" s="102"/>
      <c r="VCJ276" s="102"/>
      <c r="VCK276" s="102"/>
      <c r="VCL276" s="102"/>
      <c r="VCM276" s="102"/>
      <c r="VCN276" s="102"/>
      <c r="VCO276" s="102"/>
      <c r="VCP276" s="102"/>
      <c r="VCQ276" s="102"/>
      <c r="VCR276" s="102"/>
      <c r="VCS276" s="102"/>
      <c r="VCT276" s="102"/>
      <c r="VCU276" s="102"/>
      <c r="VCV276" s="102"/>
      <c r="VCW276" s="102"/>
      <c r="VCX276" s="102"/>
      <c r="VCY276" s="102"/>
      <c r="VCZ276" s="102"/>
      <c r="VDA276" s="102"/>
      <c r="VDB276" s="102"/>
      <c r="VDC276" s="102"/>
      <c r="VDD276" s="102"/>
      <c r="VDE276" s="102"/>
      <c r="VDF276" s="102"/>
      <c r="VDG276" s="102"/>
      <c r="VDH276" s="102"/>
      <c r="VDI276" s="102"/>
      <c r="VDJ276" s="102"/>
      <c r="VDK276" s="102"/>
      <c r="VDL276" s="102"/>
      <c r="VDM276" s="102"/>
      <c r="VDN276" s="102"/>
      <c r="VDO276" s="102"/>
      <c r="VDP276" s="102"/>
      <c r="VDQ276" s="102"/>
      <c r="VDR276" s="102"/>
      <c r="VDS276" s="102"/>
      <c r="VDT276" s="102"/>
      <c r="VDU276" s="102"/>
      <c r="VDV276" s="102"/>
      <c r="VDW276" s="102"/>
      <c r="VDX276" s="102"/>
      <c r="VDY276" s="102"/>
      <c r="VDZ276" s="102"/>
      <c r="VEA276" s="102"/>
      <c r="VEB276" s="102"/>
      <c r="VEC276" s="102"/>
      <c r="VED276" s="102"/>
      <c r="VEE276" s="102"/>
      <c r="VEF276" s="102"/>
      <c r="VEG276" s="102"/>
      <c r="VEH276" s="102"/>
      <c r="VEI276" s="102"/>
      <c r="VEJ276" s="102"/>
      <c r="VEK276" s="102"/>
      <c r="VEL276" s="102"/>
      <c r="VEM276" s="102"/>
      <c r="VEN276" s="102"/>
      <c r="VEO276" s="102"/>
      <c r="VEP276" s="102"/>
      <c r="VEQ276" s="102"/>
      <c r="VER276" s="102"/>
      <c r="VES276" s="102"/>
      <c r="VET276" s="102"/>
      <c r="VEU276" s="102"/>
      <c r="VEV276" s="102"/>
      <c r="VEW276" s="102"/>
      <c r="VEX276" s="102"/>
      <c r="VEY276" s="102"/>
      <c r="VEZ276" s="102"/>
      <c r="VFA276" s="102"/>
      <c r="VFB276" s="102"/>
      <c r="VFC276" s="102"/>
      <c r="VFD276" s="102"/>
      <c r="VFE276" s="102"/>
      <c r="VFF276" s="102"/>
      <c r="VFG276" s="102"/>
      <c r="VFH276" s="102"/>
      <c r="VFI276" s="102"/>
      <c r="VFJ276" s="102"/>
      <c r="VFK276" s="102"/>
      <c r="VFL276" s="102"/>
      <c r="VFM276" s="102"/>
      <c r="VFN276" s="102"/>
      <c r="VFO276" s="102"/>
      <c r="VFP276" s="102"/>
      <c r="VFQ276" s="102"/>
      <c r="VFR276" s="102"/>
      <c r="VFS276" s="102"/>
      <c r="VFT276" s="102"/>
      <c r="VFU276" s="102"/>
      <c r="VFV276" s="102"/>
      <c r="VFW276" s="102"/>
      <c r="VFX276" s="102"/>
      <c r="VFY276" s="102"/>
      <c r="VFZ276" s="102"/>
      <c r="VGA276" s="102"/>
      <c r="VGB276" s="102"/>
      <c r="VGC276" s="102"/>
      <c r="VGD276" s="102"/>
      <c r="VGE276" s="102"/>
      <c r="VGF276" s="102"/>
      <c r="VGG276" s="102"/>
      <c r="VGH276" s="102"/>
      <c r="VGI276" s="102"/>
      <c r="VGJ276" s="102"/>
      <c r="VGK276" s="102"/>
      <c r="VGL276" s="102"/>
      <c r="VGM276" s="102"/>
      <c r="VGN276" s="102"/>
      <c r="VGO276" s="102"/>
      <c r="VGP276" s="102"/>
      <c r="VGQ276" s="102"/>
      <c r="VGR276" s="102"/>
      <c r="VGS276" s="102"/>
      <c r="VGT276" s="102"/>
      <c r="VGU276" s="102"/>
      <c r="VGV276" s="102"/>
      <c r="VGW276" s="102"/>
      <c r="VGX276" s="102"/>
      <c r="VGY276" s="102"/>
      <c r="VGZ276" s="102"/>
      <c r="VHA276" s="102"/>
      <c r="VHB276" s="102"/>
      <c r="VHC276" s="102"/>
      <c r="VHD276" s="102"/>
      <c r="VHE276" s="102"/>
      <c r="VHF276" s="102"/>
      <c r="VHG276" s="102"/>
      <c r="VHH276" s="102"/>
      <c r="VHI276" s="102"/>
      <c r="VHJ276" s="102"/>
      <c r="VHK276" s="102"/>
      <c r="VHL276" s="102"/>
      <c r="VHM276" s="102"/>
      <c r="VHN276" s="102"/>
      <c r="VHO276" s="102"/>
      <c r="VHP276" s="102"/>
      <c r="VHQ276" s="102"/>
      <c r="VHR276" s="102"/>
      <c r="VHS276" s="102"/>
      <c r="VHT276" s="102"/>
      <c r="VHU276" s="102"/>
      <c r="VHV276" s="102"/>
      <c r="VHW276" s="102"/>
      <c r="VHX276" s="102"/>
      <c r="VHY276" s="102"/>
      <c r="VHZ276" s="102"/>
      <c r="VIA276" s="102"/>
      <c r="VIB276" s="102"/>
      <c r="VIC276" s="102"/>
      <c r="VID276" s="102"/>
      <c r="VIE276" s="102"/>
      <c r="VIF276" s="102"/>
      <c r="VIG276" s="102"/>
      <c r="VIH276" s="102"/>
      <c r="VII276" s="102"/>
      <c r="VIJ276" s="102"/>
      <c r="VIK276" s="102"/>
      <c r="VIL276" s="102"/>
      <c r="VIM276" s="102"/>
      <c r="VIN276" s="102"/>
      <c r="VIO276" s="102"/>
      <c r="VIP276" s="102"/>
      <c r="VIQ276" s="102"/>
      <c r="VIR276" s="102"/>
      <c r="VIS276" s="102"/>
      <c r="VIT276" s="102"/>
      <c r="VIU276" s="102"/>
      <c r="VIV276" s="102"/>
      <c r="VIW276" s="102"/>
      <c r="VIX276" s="102"/>
      <c r="VIY276" s="102"/>
      <c r="VIZ276" s="102"/>
      <c r="VJA276" s="102"/>
      <c r="VJB276" s="102"/>
      <c r="VJC276" s="102"/>
      <c r="VJD276" s="102"/>
      <c r="VJE276" s="102"/>
      <c r="VJF276" s="102"/>
      <c r="VJG276" s="102"/>
      <c r="VJH276" s="102"/>
      <c r="VJI276" s="102"/>
      <c r="VJJ276" s="102"/>
      <c r="VJK276" s="102"/>
      <c r="VJL276" s="102"/>
      <c r="VJM276" s="102"/>
      <c r="VJN276" s="102"/>
      <c r="VJO276" s="102"/>
      <c r="VJP276" s="102"/>
      <c r="VJQ276" s="102"/>
      <c r="VJR276" s="102"/>
      <c r="VJS276" s="102"/>
      <c r="VJT276" s="102"/>
      <c r="VJU276" s="102"/>
      <c r="VJV276" s="102"/>
      <c r="VJW276" s="102"/>
      <c r="VJX276" s="102"/>
      <c r="VJY276" s="102"/>
      <c r="VJZ276" s="102"/>
      <c r="VKA276" s="102"/>
      <c r="VKB276" s="102"/>
      <c r="VKC276" s="102"/>
      <c r="VKD276" s="102"/>
      <c r="VKE276" s="102"/>
      <c r="VKF276" s="102"/>
      <c r="VKG276" s="102"/>
      <c r="VKH276" s="102"/>
      <c r="VKI276" s="102"/>
      <c r="VKJ276" s="102"/>
      <c r="VKK276" s="102"/>
      <c r="VKL276" s="102"/>
      <c r="VKM276" s="102"/>
      <c r="VKN276" s="102"/>
      <c r="VKO276" s="102"/>
      <c r="VKP276" s="102"/>
      <c r="VKQ276" s="102"/>
      <c r="VKR276" s="102"/>
      <c r="VKS276" s="102"/>
      <c r="VKT276" s="102"/>
      <c r="VKU276" s="102"/>
      <c r="VKV276" s="102"/>
      <c r="VKW276" s="102"/>
      <c r="VKX276" s="102"/>
      <c r="VKY276" s="102"/>
      <c r="VKZ276" s="102"/>
      <c r="VLA276" s="102"/>
      <c r="VLB276" s="102"/>
      <c r="VLC276" s="102"/>
      <c r="VLD276" s="102"/>
      <c r="VLE276" s="102"/>
      <c r="VLF276" s="102"/>
      <c r="VLG276" s="102"/>
      <c r="VLH276" s="102"/>
      <c r="VLI276" s="102"/>
      <c r="VLJ276" s="102"/>
      <c r="VLK276" s="102"/>
      <c r="VLL276" s="102"/>
      <c r="VLM276" s="102"/>
      <c r="VLN276" s="102"/>
      <c r="VLO276" s="102"/>
      <c r="VLP276" s="102"/>
      <c r="VLQ276" s="102"/>
      <c r="VLR276" s="102"/>
      <c r="VLS276" s="102"/>
      <c r="VLT276" s="102"/>
      <c r="VLU276" s="102"/>
      <c r="VLV276" s="102"/>
      <c r="VLW276" s="102"/>
      <c r="VLX276" s="102"/>
      <c r="VLY276" s="102"/>
      <c r="VLZ276" s="102"/>
      <c r="VMA276" s="102"/>
      <c r="VMB276" s="102"/>
      <c r="VMC276" s="102"/>
      <c r="VMD276" s="102"/>
      <c r="VME276" s="102"/>
      <c r="VMF276" s="102"/>
      <c r="VMG276" s="102"/>
      <c r="VMH276" s="102"/>
      <c r="VMI276" s="102"/>
      <c r="VMJ276" s="102"/>
      <c r="VMK276" s="102"/>
      <c r="VML276" s="102"/>
      <c r="VMM276" s="102"/>
      <c r="VMN276" s="102"/>
      <c r="VMO276" s="102"/>
      <c r="VMP276" s="102"/>
      <c r="VMQ276" s="102"/>
      <c r="VMR276" s="102"/>
      <c r="VMS276" s="102"/>
      <c r="VMT276" s="102"/>
      <c r="VMU276" s="102"/>
      <c r="VMV276" s="102"/>
      <c r="VMW276" s="102"/>
      <c r="VMX276" s="102"/>
      <c r="VMY276" s="102"/>
      <c r="VMZ276" s="102"/>
      <c r="VNA276" s="102"/>
      <c r="VNB276" s="102"/>
      <c r="VNC276" s="102"/>
      <c r="VND276" s="102"/>
      <c r="VNE276" s="102"/>
      <c r="VNF276" s="102"/>
      <c r="VNG276" s="102"/>
      <c r="VNH276" s="102"/>
      <c r="VNI276" s="102"/>
      <c r="VNJ276" s="102"/>
      <c r="VNK276" s="102"/>
      <c r="VNL276" s="102"/>
      <c r="VNM276" s="102"/>
      <c r="VNN276" s="102"/>
      <c r="VNO276" s="102"/>
      <c r="VNP276" s="102"/>
      <c r="VNQ276" s="102"/>
      <c r="VNR276" s="102"/>
      <c r="VNS276" s="102"/>
      <c r="VNT276" s="102"/>
      <c r="VNU276" s="102"/>
      <c r="VNV276" s="102"/>
      <c r="VNW276" s="102"/>
      <c r="VNX276" s="102"/>
      <c r="VNY276" s="102"/>
      <c r="VNZ276" s="102"/>
      <c r="VOA276" s="102"/>
      <c r="VOB276" s="102"/>
      <c r="VOC276" s="102"/>
      <c r="VOD276" s="102"/>
      <c r="VOE276" s="102"/>
      <c r="VOF276" s="102"/>
      <c r="VOG276" s="102"/>
      <c r="VOH276" s="102"/>
      <c r="VOI276" s="102"/>
      <c r="VOJ276" s="102"/>
      <c r="VOK276" s="102"/>
      <c r="VOL276" s="102"/>
      <c r="VOM276" s="102"/>
      <c r="VON276" s="102"/>
      <c r="VOO276" s="102"/>
      <c r="VOP276" s="102"/>
      <c r="VOQ276" s="102"/>
      <c r="VOR276" s="102"/>
      <c r="VOS276" s="102"/>
      <c r="VOT276" s="102"/>
      <c r="VOU276" s="102"/>
      <c r="VOV276" s="102"/>
      <c r="VOW276" s="102"/>
      <c r="VOX276" s="102"/>
      <c r="VOY276" s="102"/>
      <c r="VOZ276" s="102"/>
      <c r="VPA276" s="102"/>
      <c r="VPB276" s="102"/>
      <c r="VPC276" s="102"/>
      <c r="VPD276" s="102"/>
      <c r="VPE276" s="102"/>
      <c r="VPF276" s="102"/>
      <c r="VPG276" s="102"/>
      <c r="VPH276" s="102"/>
      <c r="VPI276" s="102"/>
      <c r="VPJ276" s="102"/>
      <c r="VPK276" s="102"/>
      <c r="VPL276" s="102"/>
      <c r="VPM276" s="102"/>
      <c r="VPN276" s="102"/>
      <c r="VPO276" s="102"/>
      <c r="VPP276" s="102"/>
      <c r="VPQ276" s="102"/>
      <c r="VPR276" s="102"/>
      <c r="VPS276" s="102"/>
      <c r="VPT276" s="102"/>
      <c r="VPU276" s="102"/>
      <c r="VPV276" s="102"/>
      <c r="VPW276" s="102"/>
      <c r="VPX276" s="102"/>
      <c r="VPY276" s="102"/>
      <c r="VPZ276" s="102"/>
      <c r="VQA276" s="102"/>
      <c r="VQB276" s="102"/>
      <c r="VQC276" s="102"/>
      <c r="VQD276" s="102"/>
      <c r="VQE276" s="102"/>
      <c r="VQF276" s="102"/>
      <c r="VQG276" s="102"/>
      <c r="VQH276" s="102"/>
      <c r="VQI276" s="102"/>
      <c r="VQJ276" s="102"/>
      <c r="VQK276" s="102"/>
      <c r="VQL276" s="102"/>
      <c r="VQM276" s="102"/>
      <c r="VQN276" s="102"/>
      <c r="VQO276" s="102"/>
      <c r="VQP276" s="102"/>
      <c r="VQQ276" s="102"/>
      <c r="VQR276" s="102"/>
      <c r="VQS276" s="102"/>
      <c r="VQT276" s="102"/>
      <c r="VQU276" s="102"/>
      <c r="VQV276" s="102"/>
      <c r="VQW276" s="102"/>
      <c r="VQX276" s="102"/>
      <c r="VQY276" s="102"/>
      <c r="VQZ276" s="102"/>
      <c r="VRA276" s="102"/>
      <c r="VRB276" s="102"/>
      <c r="VRC276" s="102"/>
      <c r="VRD276" s="102"/>
      <c r="VRE276" s="102"/>
      <c r="VRF276" s="102"/>
      <c r="VRG276" s="102"/>
      <c r="VRH276" s="102"/>
      <c r="VRI276" s="102"/>
      <c r="VRJ276" s="102"/>
      <c r="VRK276" s="102"/>
      <c r="VRL276" s="102"/>
      <c r="VRM276" s="102"/>
      <c r="VRN276" s="102"/>
      <c r="VRO276" s="102"/>
      <c r="VRP276" s="102"/>
      <c r="VRQ276" s="102"/>
      <c r="VRR276" s="102"/>
      <c r="VRS276" s="102"/>
      <c r="VRT276" s="102"/>
      <c r="VRU276" s="102"/>
      <c r="VRV276" s="102"/>
      <c r="VRW276" s="102"/>
      <c r="VRX276" s="102"/>
      <c r="VRY276" s="102"/>
      <c r="VRZ276" s="102"/>
      <c r="VSA276" s="102"/>
      <c r="VSB276" s="102"/>
      <c r="VSC276" s="102"/>
      <c r="VSD276" s="102"/>
      <c r="VSE276" s="102"/>
      <c r="VSF276" s="102"/>
      <c r="VSG276" s="102"/>
      <c r="VSH276" s="102"/>
      <c r="VSI276" s="102"/>
      <c r="VSJ276" s="102"/>
      <c r="VSK276" s="102"/>
      <c r="VSL276" s="102"/>
      <c r="VSM276" s="102"/>
      <c r="VSN276" s="102"/>
      <c r="VSO276" s="102"/>
      <c r="VSP276" s="102"/>
      <c r="VSQ276" s="102"/>
      <c r="VSR276" s="102"/>
      <c r="VSS276" s="102"/>
      <c r="VST276" s="102"/>
      <c r="VSU276" s="102"/>
      <c r="VSV276" s="102"/>
      <c r="VSW276" s="102"/>
      <c r="VSX276" s="102"/>
      <c r="VSY276" s="102"/>
      <c r="VSZ276" s="102"/>
      <c r="VTA276" s="102"/>
      <c r="VTB276" s="102"/>
      <c r="VTC276" s="102"/>
      <c r="VTD276" s="102"/>
      <c r="VTE276" s="102"/>
      <c r="VTF276" s="102"/>
      <c r="VTG276" s="102"/>
      <c r="VTH276" s="102"/>
      <c r="VTI276" s="102"/>
      <c r="VTJ276" s="102"/>
      <c r="VTK276" s="102"/>
      <c r="VTL276" s="102"/>
      <c r="VTM276" s="102"/>
      <c r="VTN276" s="102"/>
      <c r="VTO276" s="102"/>
      <c r="VTP276" s="102"/>
      <c r="VTQ276" s="102"/>
      <c r="VTR276" s="102"/>
      <c r="VTS276" s="102"/>
      <c r="VTT276" s="102"/>
      <c r="VTU276" s="102"/>
      <c r="VTV276" s="102"/>
      <c r="VTW276" s="102"/>
      <c r="VTX276" s="102"/>
      <c r="VTY276" s="102"/>
      <c r="VTZ276" s="102"/>
      <c r="VUA276" s="102"/>
      <c r="VUB276" s="102"/>
      <c r="VUC276" s="102"/>
      <c r="VUD276" s="102"/>
      <c r="VUE276" s="102"/>
      <c r="VUF276" s="102"/>
      <c r="VUG276" s="102"/>
      <c r="VUH276" s="102"/>
      <c r="VUI276" s="102"/>
      <c r="VUJ276" s="102"/>
      <c r="VUK276" s="102"/>
      <c r="VUL276" s="102"/>
      <c r="VUM276" s="102"/>
      <c r="VUN276" s="102"/>
      <c r="VUO276" s="102"/>
      <c r="VUP276" s="102"/>
      <c r="VUQ276" s="102"/>
      <c r="VUR276" s="102"/>
      <c r="VUS276" s="102"/>
      <c r="VUT276" s="102"/>
      <c r="VUU276" s="102"/>
      <c r="VUV276" s="102"/>
      <c r="VUW276" s="102"/>
      <c r="VUX276" s="102"/>
      <c r="VUY276" s="102"/>
      <c r="VUZ276" s="102"/>
      <c r="VVA276" s="102"/>
      <c r="VVB276" s="102"/>
      <c r="VVC276" s="102"/>
      <c r="VVD276" s="102"/>
      <c r="VVE276" s="102"/>
      <c r="VVF276" s="102"/>
      <c r="VVG276" s="102"/>
      <c r="VVH276" s="102"/>
      <c r="VVI276" s="102"/>
      <c r="VVJ276" s="102"/>
      <c r="VVK276" s="102"/>
      <c r="VVL276" s="102"/>
      <c r="VVM276" s="102"/>
      <c r="VVN276" s="102"/>
      <c r="VVO276" s="102"/>
      <c r="VVP276" s="102"/>
      <c r="VVQ276" s="102"/>
      <c r="VVR276" s="102"/>
      <c r="VVS276" s="102"/>
      <c r="VVT276" s="102"/>
      <c r="VVU276" s="102"/>
      <c r="VVV276" s="102"/>
      <c r="VVW276" s="102"/>
      <c r="VVX276" s="102"/>
      <c r="VVY276" s="102"/>
      <c r="VVZ276" s="102"/>
      <c r="VWA276" s="102"/>
      <c r="VWB276" s="102"/>
      <c r="VWC276" s="102"/>
      <c r="VWD276" s="102"/>
      <c r="VWE276" s="102"/>
      <c r="VWF276" s="102"/>
      <c r="VWG276" s="102"/>
      <c r="VWH276" s="102"/>
      <c r="VWI276" s="102"/>
      <c r="VWJ276" s="102"/>
      <c r="VWK276" s="102"/>
      <c r="VWL276" s="102"/>
      <c r="VWM276" s="102"/>
      <c r="VWN276" s="102"/>
      <c r="VWO276" s="102"/>
      <c r="VWP276" s="102"/>
      <c r="VWQ276" s="102"/>
      <c r="VWR276" s="102"/>
      <c r="VWS276" s="102"/>
      <c r="VWT276" s="102"/>
      <c r="VWU276" s="102"/>
      <c r="VWV276" s="102"/>
      <c r="VWW276" s="102"/>
      <c r="VWX276" s="102"/>
      <c r="VWY276" s="102"/>
      <c r="VWZ276" s="102"/>
      <c r="VXA276" s="102"/>
      <c r="VXB276" s="102"/>
      <c r="VXC276" s="102"/>
      <c r="VXD276" s="102"/>
      <c r="VXE276" s="102"/>
      <c r="VXF276" s="102"/>
      <c r="VXG276" s="102"/>
      <c r="VXH276" s="102"/>
      <c r="VXI276" s="102"/>
      <c r="VXJ276" s="102"/>
      <c r="VXK276" s="102"/>
      <c r="VXL276" s="102"/>
      <c r="VXM276" s="102"/>
      <c r="VXN276" s="102"/>
      <c r="VXO276" s="102"/>
      <c r="VXP276" s="102"/>
      <c r="VXQ276" s="102"/>
      <c r="VXR276" s="102"/>
      <c r="VXS276" s="102"/>
      <c r="VXT276" s="102"/>
      <c r="VXU276" s="102"/>
      <c r="VXV276" s="102"/>
      <c r="VXW276" s="102"/>
      <c r="VXX276" s="102"/>
      <c r="VXY276" s="102"/>
      <c r="VXZ276" s="102"/>
      <c r="VYA276" s="102"/>
      <c r="VYB276" s="102"/>
      <c r="VYC276" s="102"/>
      <c r="VYD276" s="102"/>
      <c r="VYE276" s="102"/>
      <c r="VYF276" s="102"/>
      <c r="VYG276" s="102"/>
      <c r="VYH276" s="102"/>
      <c r="VYI276" s="102"/>
      <c r="VYJ276" s="102"/>
      <c r="VYK276" s="102"/>
      <c r="VYL276" s="102"/>
      <c r="VYM276" s="102"/>
      <c r="VYN276" s="102"/>
      <c r="VYO276" s="102"/>
      <c r="VYP276" s="102"/>
      <c r="VYQ276" s="102"/>
      <c r="VYR276" s="102"/>
      <c r="VYS276" s="102"/>
      <c r="VYT276" s="102"/>
      <c r="VYU276" s="102"/>
      <c r="VYV276" s="102"/>
      <c r="VYW276" s="102"/>
      <c r="VYX276" s="102"/>
      <c r="VYY276" s="102"/>
      <c r="VYZ276" s="102"/>
      <c r="VZA276" s="102"/>
      <c r="VZB276" s="102"/>
      <c r="VZC276" s="102"/>
      <c r="VZD276" s="102"/>
      <c r="VZE276" s="102"/>
      <c r="VZF276" s="102"/>
      <c r="VZG276" s="102"/>
      <c r="VZH276" s="102"/>
      <c r="VZI276" s="102"/>
      <c r="VZJ276" s="102"/>
      <c r="VZK276" s="102"/>
      <c r="VZL276" s="102"/>
      <c r="VZM276" s="102"/>
      <c r="VZN276" s="102"/>
      <c r="VZO276" s="102"/>
      <c r="VZP276" s="102"/>
      <c r="VZQ276" s="102"/>
      <c r="VZR276" s="102"/>
      <c r="VZS276" s="102"/>
      <c r="VZT276" s="102"/>
      <c r="VZU276" s="102"/>
      <c r="VZV276" s="102"/>
      <c r="VZW276" s="102"/>
      <c r="VZX276" s="102"/>
      <c r="VZY276" s="102"/>
      <c r="VZZ276" s="102"/>
      <c r="WAA276" s="102"/>
      <c r="WAB276" s="102"/>
      <c r="WAC276" s="102"/>
      <c r="WAD276" s="102"/>
      <c r="WAE276" s="102"/>
      <c r="WAF276" s="102"/>
      <c r="WAG276" s="102"/>
      <c r="WAH276" s="102"/>
      <c r="WAI276" s="102"/>
      <c r="WAJ276" s="102"/>
      <c r="WAK276" s="102"/>
      <c r="WAL276" s="102"/>
      <c r="WAM276" s="102"/>
      <c r="WAN276" s="102"/>
      <c r="WAO276" s="102"/>
      <c r="WAP276" s="102"/>
      <c r="WAQ276" s="102"/>
      <c r="WAR276" s="102"/>
      <c r="WAS276" s="102"/>
      <c r="WAT276" s="102"/>
      <c r="WAU276" s="102"/>
      <c r="WAV276" s="102"/>
      <c r="WAW276" s="102"/>
      <c r="WAX276" s="102"/>
      <c r="WAY276" s="102"/>
      <c r="WAZ276" s="102"/>
      <c r="WBA276" s="102"/>
      <c r="WBB276" s="102"/>
      <c r="WBC276" s="102"/>
      <c r="WBD276" s="102"/>
      <c r="WBE276" s="102"/>
      <c r="WBF276" s="102"/>
      <c r="WBG276" s="102"/>
      <c r="WBH276" s="102"/>
      <c r="WBI276" s="102"/>
      <c r="WBJ276" s="102"/>
      <c r="WBK276" s="102"/>
      <c r="WBL276" s="102"/>
      <c r="WBM276" s="102"/>
      <c r="WBN276" s="102"/>
      <c r="WBO276" s="102"/>
      <c r="WBP276" s="102"/>
      <c r="WBQ276" s="102"/>
      <c r="WBR276" s="102"/>
      <c r="WBS276" s="102"/>
      <c r="WBT276" s="102"/>
      <c r="WBU276" s="102"/>
      <c r="WBV276" s="102"/>
      <c r="WBW276" s="102"/>
      <c r="WBX276" s="102"/>
      <c r="WBY276" s="102"/>
      <c r="WBZ276" s="102"/>
      <c r="WCA276" s="102"/>
      <c r="WCB276" s="102"/>
      <c r="WCC276" s="102"/>
      <c r="WCD276" s="102"/>
      <c r="WCE276" s="102"/>
      <c r="WCF276" s="102"/>
      <c r="WCG276" s="102"/>
      <c r="WCH276" s="102"/>
      <c r="WCI276" s="102"/>
      <c r="WCJ276" s="102"/>
      <c r="WCK276" s="102"/>
      <c r="WCL276" s="102"/>
      <c r="WCM276" s="102"/>
      <c r="WCN276" s="102"/>
      <c r="WCO276" s="102"/>
      <c r="WCP276" s="102"/>
      <c r="WCQ276" s="102"/>
      <c r="WCR276" s="102"/>
      <c r="WCS276" s="102"/>
      <c r="WCT276" s="102"/>
      <c r="WCU276" s="102"/>
      <c r="WCV276" s="102"/>
      <c r="WCW276" s="102"/>
      <c r="WCX276" s="102"/>
      <c r="WCY276" s="102"/>
      <c r="WCZ276" s="102"/>
      <c r="WDA276" s="102"/>
      <c r="WDB276" s="102"/>
      <c r="WDC276" s="102"/>
      <c r="WDD276" s="102"/>
      <c r="WDE276" s="102"/>
      <c r="WDF276" s="102"/>
      <c r="WDG276" s="102"/>
      <c r="WDH276" s="102"/>
      <c r="WDI276" s="102"/>
      <c r="WDJ276" s="102"/>
      <c r="WDK276" s="102"/>
      <c r="WDL276" s="102"/>
      <c r="WDM276" s="102"/>
      <c r="WDN276" s="102"/>
      <c r="WDO276" s="102"/>
      <c r="WDP276" s="102"/>
      <c r="WDQ276" s="102"/>
      <c r="WDR276" s="102"/>
      <c r="WDS276" s="102"/>
      <c r="WDT276" s="102"/>
      <c r="WDU276" s="102"/>
      <c r="WDV276" s="102"/>
      <c r="WDW276" s="102"/>
      <c r="WDX276" s="102"/>
      <c r="WDY276" s="102"/>
      <c r="WDZ276" s="102"/>
      <c r="WEA276" s="102"/>
      <c r="WEB276" s="102"/>
      <c r="WEC276" s="102"/>
      <c r="WED276" s="102"/>
      <c r="WEE276" s="102"/>
      <c r="WEF276" s="102"/>
      <c r="WEG276" s="102"/>
      <c r="WEH276" s="102"/>
      <c r="WEI276" s="102"/>
      <c r="WEJ276" s="102"/>
      <c r="WEK276" s="102"/>
      <c r="WEL276" s="102"/>
      <c r="WEM276" s="102"/>
      <c r="WEN276" s="102"/>
      <c r="WEO276" s="102"/>
      <c r="WEP276" s="102"/>
      <c r="WEQ276" s="102"/>
      <c r="WER276" s="102"/>
      <c r="WES276" s="102"/>
      <c r="WET276" s="102"/>
      <c r="WEU276" s="102"/>
      <c r="WEV276" s="102"/>
      <c r="WEW276" s="102"/>
      <c r="WEX276" s="102"/>
      <c r="WEY276" s="102"/>
      <c r="WEZ276" s="102"/>
      <c r="WFA276" s="102"/>
      <c r="WFB276" s="102"/>
      <c r="WFC276" s="102"/>
      <c r="WFD276" s="102"/>
      <c r="WFE276" s="102"/>
      <c r="WFF276" s="102"/>
      <c r="WFG276" s="102"/>
      <c r="WFH276" s="102"/>
      <c r="WFI276" s="102"/>
      <c r="WFJ276" s="102"/>
      <c r="WFK276" s="102"/>
      <c r="WFL276" s="102"/>
      <c r="WFM276" s="102"/>
      <c r="WFN276" s="102"/>
      <c r="WFO276" s="102"/>
      <c r="WFP276" s="102"/>
      <c r="WFQ276" s="102"/>
      <c r="WFR276" s="102"/>
      <c r="WFS276" s="102"/>
      <c r="WFT276" s="102"/>
      <c r="WFU276" s="102"/>
      <c r="WFV276" s="102"/>
      <c r="WFW276" s="102"/>
      <c r="WFX276" s="102"/>
      <c r="WFY276" s="102"/>
      <c r="WFZ276" s="102"/>
      <c r="WGA276" s="102"/>
      <c r="WGB276" s="102"/>
      <c r="WGC276" s="102"/>
      <c r="WGD276" s="102"/>
      <c r="WGE276" s="102"/>
      <c r="WGF276" s="102"/>
      <c r="WGG276" s="102"/>
      <c r="WGH276" s="102"/>
      <c r="WGI276" s="102"/>
      <c r="WGJ276" s="102"/>
      <c r="WGK276" s="102"/>
      <c r="WGL276" s="102"/>
      <c r="WGM276" s="102"/>
      <c r="WGN276" s="102"/>
      <c r="WGO276" s="102"/>
      <c r="WGP276" s="102"/>
      <c r="WGQ276" s="102"/>
      <c r="WGR276" s="102"/>
      <c r="WGS276" s="102"/>
      <c r="WGT276" s="102"/>
      <c r="WGU276" s="102"/>
      <c r="WGV276" s="102"/>
      <c r="WGW276" s="102"/>
      <c r="WGX276" s="102"/>
      <c r="WGY276" s="102"/>
      <c r="WGZ276" s="102"/>
      <c r="WHA276" s="102"/>
      <c r="WHB276" s="102"/>
      <c r="WHC276" s="102"/>
      <c r="WHD276" s="102"/>
      <c r="WHE276" s="102"/>
      <c r="WHF276" s="102"/>
      <c r="WHG276" s="102"/>
      <c r="WHH276" s="102"/>
      <c r="WHI276" s="102"/>
      <c r="WHJ276" s="102"/>
      <c r="WHK276" s="102"/>
      <c r="WHL276" s="102"/>
      <c r="WHM276" s="102"/>
      <c r="WHN276" s="102"/>
      <c r="WHO276" s="102"/>
      <c r="WHP276" s="102"/>
      <c r="WHQ276" s="102"/>
      <c r="WHR276" s="102"/>
      <c r="WHS276" s="102"/>
      <c r="WHT276" s="102"/>
      <c r="WHU276" s="102"/>
      <c r="WHV276" s="102"/>
      <c r="WHW276" s="102"/>
      <c r="WHX276" s="102"/>
      <c r="WHY276" s="102"/>
      <c r="WHZ276" s="102"/>
      <c r="WIA276" s="102"/>
      <c r="WIB276" s="102"/>
      <c r="WIC276" s="102"/>
      <c r="WID276" s="102"/>
      <c r="WIE276" s="102"/>
      <c r="WIF276" s="102"/>
      <c r="WIG276" s="102"/>
      <c r="WIH276" s="102"/>
      <c r="WII276" s="102"/>
      <c r="WIJ276" s="102"/>
      <c r="WIK276" s="102"/>
      <c r="WIL276" s="102"/>
      <c r="WIM276" s="102"/>
      <c r="WIN276" s="102"/>
      <c r="WIO276" s="102"/>
      <c r="WIP276" s="102"/>
      <c r="WIQ276" s="102"/>
      <c r="WIR276" s="102"/>
      <c r="WIS276" s="102"/>
      <c r="WIT276" s="102"/>
      <c r="WIU276" s="102"/>
      <c r="WIV276" s="102"/>
      <c r="WIW276" s="102"/>
      <c r="WIX276" s="102"/>
      <c r="WIY276" s="102"/>
      <c r="WIZ276" s="102"/>
      <c r="WJA276" s="102"/>
      <c r="WJB276" s="102"/>
      <c r="WJC276" s="102"/>
      <c r="WJD276" s="102"/>
      <c r="WJE276" s="102"/>
      <c r="WJF276" s="102"/>
      <c r="WJG276" s="102"/>
      <c r="WJH276" s="102"/>
      <c r="WJI276" s="102"/>
      <c r="WJJ276" s="102"/>
      <c r="WJK276" s="102"/>
      <c r="WJL276" s="102"/>
      <c r="WJM276" s="102"/>
      <c r="WJN276" s="102"/>
      <c r="WJO276" s="102"/>
      <c r="WJP276" s="102"/>
      <c r="WJQ276" s="102"/>
      <c r="WJR276" s="102"/>
      <c r="WJS276" s="102"/>
      <c r="WJT276" s="102"/>
      <c r="WJU276" s="102"/>
      <c r="WJV276" s="102"/>
      <c r="WJW276" s="102"/>
      <c r="WJX276" s="102"/>
      <c r="WJY276" s="102"/>
      <c r="WJZ276" s="102"/>
      <c r="WKA276" s="102"/>
      <c r="WKB276" s="102"/>
      <c r="WKC276" s="102"/>
      <c r="WKD276" s="102"/>
      <c r="WKE276" s="102"/>
      <c r="WKF276" s="102"/>
      <c r="WKG276" s="102"/>
      <c r="WKH276" s="102"/>
      <c r="WKI276" s="102"/>
      <c r="WKJ276" s="102"/>
      <c r="WKK276" s="102"/>
      <c r="WKL276" s="102"/>
      <c r="WKM276" s="102"/>
      <c r="WKN276" s="102"/>
      <c r="WKO276" s="102"/>
      <c r="WKP276" s="102"/>
      <c r="WKQ276" s="102"/>
      <c r="WKR276" s="102"/>
      <c r="WKS276" s="102"/>
      <c r="WKT276" s="102"/>
      <c r="WKU276" s="102"/>
      <c r="WKV276" s="102"/>
      <c r="WKW276" s="102"/>
      <c r="WKX276" s="102"/>
      <c r="WKY276" s="102"/>
      <c r="WKZ276" s="102"/>
      <c r="WLA276" s="102"/>
      <c r="WLB276" s="102"/>
      <c r="WLC276" s="102"/>
      <c r="WLD276" s="102"/>
      <c r="WLE276" s="102"/>
      <c r="WLF276" s="102"/>
      <c r="WLG276" s="102"/>
      <c r="WLH276" s="102"/>
      <c r="WLI276" s="102"/>
      <c r="WLJ276" s="102"/>
      <c r="WLK276" s="102"/>
      <c r="WLL276" s="102"/>
      <c r="WLM276" s="102"/>
      <c r="WLN276" s="102"/>
      <c r="WLO276" s="102"/>
      <c r="WLP276" s="102"/>
      <c r="WLQ276" s="102"/>
      <c r="WLR276" s="102"/>
      <c r="WLS276" s="102"/>
      <c r="WLT276" s="102"/>
      <c r="WLU276" s="102"/>
      <c r="WLV276" s="102"/>
      <c r="WLW276" s="102"/>
      <c r="WLX276" s="102"/>
      <c r="WLY276" s="102"/>
      <c r="WLZ276" s="102"/>
      <c r="WMA276" s="102"/>
      <c r="WMB276" s="102"/>
      <c r="WMC276" s="102"/>
      <c r="WMD276" s="102"/>
      <c r="WME276" s="102"/>
      <c r="WMF276" s="102"/>
      <c r="WMG276" s="102"/>
      <c r="WMH276" s="102"/>
      <c r="WMI276" s="102"/>
      <c r="WMJ276" s="102"/>
      <c r="WMK276" s="102"/>
      <c r="WML276" s="102"/>
      <c r="WMM276" s="102"/>
      <c r="WMN276" s="102"/>
      <c r="WMO276" s="102"/>
      <c r="WMP276" s="102"/>
      <c r="WMQ276" s="102"/>
      <c r="WMR276" s="102"/>
      <c r="WMS276" s="102"/>
      <c r="WMT276" s="102"/>
      <c r="WMU276" s="102"/>
      <c r="WMV276" s="102"/>
      <c r="WMW276" s="102"/>
      <c r="WMX276" s="102"/>
      <c r="WMY276" s="102"/>
      <c r="WMZ276" s="102"/>
      <c r="WNA276" s="102"/>
      <c r="WNB276" s="102"/>
      <c r="WNC276" s="102"/>
      <c r="WND276" s="102"/>
      <c r="WNE276" s="102"/>
      <c r="WNF276" s="102"/>
      <c r="WNG276" s="102"/>
      <c r="WNH276" s="102"/>
      <c r="WNI276" s="102"/>
      <c r="WNJ276" s="102"/>
      <c r="WNK276" s="102"/>
      <c r="WNL276" s="102"/>
      <c r="WNM276" s="102"/>
      <c r="WNN276" s="102"/>
      <c r="WNO276" s="102"/>
      <c r="WNP276" s="102"/>
      <c r="WNQ276" s="102"/>
      <c r="WNR276" s="102"/>
      <c r="WNS276" s="102"/>
      <c r="WNT276" s="102"/>
      <c r="WNU276" s="102"/>
      <c r="WNV276" s="102"/>
      <c r="WNW276" s="102"/>
      <c r="WNX276" s="102"/>
      <c r="WNY276" s="102"/>
      <c r="WNZ276" s="102"/>
      <c r="WOA276" s="102"/>
      <c r="WOB276" s="102"/>
      <c r="WOC276" s="102"/>
      <c r="WOD276" s="102"/>
      <c r="WOE276" s="102"/>
      <c r="WOF276" s="102"/>
      <c r="WOG276" s="102"/>
      <c r="WOH276" s="102"/>
      <c r="WOI276" s="102"/>
      <c r="WOJ276" s="102"/>
      <c r="WOK276" s="102"/>
      <c r="WOL276" s="102"/>
      <c r="WOM276" s="102"/>
      <c r="WON276" s="102"/>
      <c r="WOO276" s="102"/>
      <c r="WOP276" s="102"/>
      <c r="WOQ276" s="102"/>
      <c r="WOR276" s="102"/>
      <c r="WOS276" s="102"/>
      <c r="WOT276" s="102"/>
      <c r="WOU276" s="102"/>
      <c r="WOV276" s="102"/>
      <c r="WOW276" s="102"/>
      <c r="WOX276" s="102"/>
      <c r="WOY276" s="102"/>
      <c r="WOZ276" s="102"/>
      <c r="WPA276" s="102"/>
      <c r="WPB276" s="102"/>
      <c r="WPC276" s="102"/>
      <c r="WPD276" s="102"/>
      <c r="WPE276" s="102"/>
      <c r="WPF276" s="102"/>
      <c r="WPG276" s="102"/>
      <c r="WPH276" s="102"/>
      <c r="WPI276" s="102"/>
      <c r="WPJ276" s="102"/>
      <c r="WPK276" s="102"/>
      <c r="WPL276" s="102"/>
      <c r="WPM276" s="102"/>
      <c r="WPN276" s="102"/>
      <c r="WPO276" s="102"/>
      <c r="WPP276" s="102"/>
      <c r="WPQ276" s="102"/>
      <c r="WPR276" s="102"/>
      <c r="WPS276" s="102"/>
      <c r="WPT276" s="102"/>
      <c r="WPU276" s="102"/>
      <c r="WPV276" s="102"/>
      <c r="WPW276" s="102"/>
      <c r="WPX276" s="102"/>
      <c r="WPY276" s="102"/>
      <c r="WPZ276" s="102"/>
      <c r="WQA276" s="102"/>
      <c r="WQB276" s="102"/>
      <c r="WQC276" s="102"/>
      <c r="WQD276" s="102"/>
      <c r="WQE276" s="102"/>
      <c r="WQF276" s="102"/>
      <c r="WQG276" s="102"/>
      <c r="WQH276" s="102"/>
      <c r="WQI276" s="102"/>
      <c r="WQJ276" s="102"/>
      <c r="WQK276" s="102"/>
      <c r="WQL276" s="102"/>
      <c r="WQM276" s="102"/>
      <c r="WQN276" s="102"/>
      <c r="WQO276" s="102"/>
      <c r="WQP276" s="102"/>
      <c r="WQQ276" s="102"/>
      <c r="WQR276" s="102"/>
      <c r="WQS276" s="102"/>
      <c r="WQT276" s="102"/>
      <c r="WQU276" s="102"/>
      <c r="WQV276" s="102"/>
      <c r="WQW276" s="102"/>
      <c r="WQX276" s="102"/>
      <c r="WQY276" s="102"/>
      <c r="WQZ276" s="102"/>
      <c r="WRA276" s="102"/>
      <c r="WRB276" s="102"/>
      <c r="WRC276" s="102"/>
      <c r="WRD276" s="102"/>
      <c r="WRE276" s="102"/>
      <c r="WRF276" s="102"/>
      <c r="WRG276" s="102"/>
      <c r="WRH276" s="102"/>
      <c r="WRI276" s="102"/>
      <c r="WRJ276" s="102"/>
      <c r="WRK276" s="102"/>
      <c r="WRL276" s="102"/>
      <c r="WRM276" s="102"/>
      <c r="WRN276" s="102"/>
      <c r="WRO276" s="102"/>
      <c r="WRP276" s="102"/>
      <c r="WRQ276" s="102"/>
      <c r="WRR276" s="102"/>
      <c r="WRS276" s="102"/>
      <c r="WRT276" s="102"/>
      <c r="WRU276" s="102"/>
      <c r="WRV276" s="102"/>
      <c r="WRW276" s="102"/>
      <c r="WRX276" s="102"/>
      <c r="WRY276" s="102"/>
      <c r="WRZ276" s="102"/>
      <c r="WSA276" s="102"/>
      <c r="WSB276" s="102"/>
      <c r="WSC276" s="102"/>
      <c r="WSD276" s="102"/>
      <c r="WSE276" s="102"/>
      <c r="WSF276" s="102"/>
      <c r="WSG276" s="102"/>
      <c r="WSH276" s="102"/>
      <c r="WSI276" s="102"/>
      <c r="WSJ276" s="102"/>
      <c r="WSK276" s="102"/>
      <c r="WSL276" s="102"/>
      <c r="WSM276" s="102"/>
      <c r="WSN276" s="102"/>
      <c r="WSO276" s="102"/>
      <c r="WSP276" s="102"/>
      <c r="WSQ276" s="102"/>
      <c r="WSR276" s="102"/>
      <c r="WSS276" s="102"/>
      <c r="WST276" s="102"/>
      <c r="WSU276" s="102"/>
      <c r="WSV276" s="102"/>
      <c r="WSW276" s="102"/>
      <c r="WSX276" s="102"/>
      <c r="WSY276" s="102"/>
      <c r="WSZ276" s="102"/>
      <c r="WTA276" s="102"/>
      <c r="WTB276" s="102"/>
      <c r="WTC276" s="102"/>
      <c r="WTD276" s="102"/>
      <c r="WTE276" s="102"/>
      <c r="WTF276" s="102"/>
      <c r="WTG276" s="102"/>
      <c r="WTH276" s="102"/>
      <c r="WTI276" s="102"/>
      <c r="WTJ276" s="102"/>
      <c r="WTK276" s="102"/>
      <c r="WTL276" s="102"/>
      <c r="WTM276" s="102"/>
      <c r="WTN276" s="102"/>
      <c r="WTO276" s="102"/>
      <c r="WTP276" s="102"/>
      <c r="WTQ276" s="102"/>
      <c r="WTR276" s="102"/>
      <c r="WTS276" s="102"/>
      <c r="WTT276" s="102"/>
      <c r="WTU276" s="102"/>
      <c r="WTV276" s="102"/>
      <c r="WTW276" s="102"/>
      <c r="WTX276" s="102"/>
      <c r="WTY276" s="102"/>
      <c r="WTZ276" s="102"/>
      <c r="WUA276" s="102"/>
      <c r="WUB276" s="102"/>
      <c r="WUC276" s="102"/>
      <c r="WUD276" s="102"/>
      <c r="WUE276" s="102"/>
      <c r="WUF276" s="102"/>
      <c r="WUG276" s="102"/>
      <c r="WUH276" s="102"/>
      <c r="WUI276" s="102"/>
      <c r="WUJ276" s="102"/>
      <c r="WUK276" s="102"/>
      <c r="WUL276" s="102"/>
      <c r="WUM276" s="102"/>
      <c r="WUN276" s="102"/>
      <c r="WUO276" s="102"/>
      <c r="WUP276" s="102"/>
      <c r="WUQ276" s="102"/>
      <c r="WUR276" s="102"/>
      <c r="WUS276" s="102"/>
      <c r="WUT276" s="102"/>
      <c r="WUU276" s="102"/>
      <c r="WUV276" s="102"/>
      <c r="WUW276" s="102"/>
      <c r="WUX276" s="102"/>
      <c r="WUY276" s="102"/>
      <c r="WUZ276" s="102"/>
      <c r="WVA276" s="102"/>
      <c r="WVB276" s="102"/>
      <c r="WVC276" s="102"/>
      <c r="WVD276" s="102"/>
      <c r="WVE276" s="102"/>
      <c r="WVF276" s="102"/>
      <c r="WVG276" s="102"/>
      <c r="WVH276" s="102"/>
      <c r="WVI276" s="102"/>
      <c r="WVJ276" s="102"/>
      <c r="WVK276" s="102"/>
      <c r="WVL276" s="102"/>
      <c r="WVM276" s="102"/>
      <c r="WVN276" s="102"/>
      <c r="WVO276" s="102"/>
      <c r="WVP276" s="102"/>
      <c r="WVQ276" s="102"/>
      <c r="WVR276" s="102"/>
      <c r="WVS276" s="102"/>
      <c r="WVT276" s="102"/>
      <c r="WVU276" s="102"/>
      <c r="WVV276" s="102"/>
      <c r="WVW276" s="102"/>
      <c r="WVX276" s="102"/>
      <c r="WVY276" s="102"/>
      <c r="WVZ276" s="102"/>
      <c r="WWA276" s="102"/>
      <c r="WWB276" s="102"/>
      <c r="WWC276" s="102"/>
      <c r="WWD276" s="102"/>
      <c r="WWE276" s="102"/>
      <c r="WWF276" s="102"/>
      <c r="WWG276" s="102"/>
      <c r="WWH276" s="102"/>
      <c r="WWI276" s="102"/>
      <c r="WWJ276" s="102"/>
      <c r="WWK276" s="102"/>
      <c r="WWL276" s="102"/>
      <c r="WWM276" s="102"/>
      <c r="WWN276" s="102"/>
      <c r="WWO276" s="102"/>
      <c r="WWP276" s="102"/>
      <c r="WWQ276" s="102"/>
      <c r="WWR276" s="102"/>
      <c r="WWS276" s="102"/>
      <c r="WWT276" s="102"/>
      <c r="WWU276" s="102"/>
      <c r="WWV276" s="102"/>
      <c r="WWW276" s="102"/>
      <c r="WWX276" s="102"/>
      <c r="WWY276" s="102"/>
      <c r="WWZ276" s="102"/>
      <c r="WXA276" s="102"/>
      <c r="WXB276" s="102"/>
      <c r="WXC276" s="102"/>
      <c r="WXD276" s="102"/>
      <c r="WXE276" s="102"/>
      <c r="WXF276" s="102"/>
      <c r="WXG276" s="102"/>
      <c r="WXH276" s="102"/>
      <c r="WXI276" s="102"/>
      <c r="WXJ276" s="102"/>
      <c r="WXK276" s="102"/>
      <c r="WXL276" s="102"/>
      <c r="WXM276" s="102"/>
      <c r="WXN276" s="102"/>
      <c r="WXO276" s="102"/>
      <c r="WXP276" s="102"/>
      <c r="WXQ276" s="102"/>
      <c r="WXR276" s="102"/>
      <c r="WXS276" s="102"/>
      <c r="WXT276" s="102"/>
      <c r="WXU276" s="102"/>
      <c r="WXV276" s="102"/>
      <c r="WXW276" s="102"/>
      <c r="WXX276" s="102"/>
      <c r="WXY276" s="102"/>
      <c r="WXZ276" s="102"/>
      <c r="WYA276" s="102"/>
      <c r="WYB276" s="102"/>
      <c r="WYC276" s="102"/>
      <c r="WYD276" s="102"/>
      <c r="WYE276" s="102"/>
      <c r="WYF276" s="102"/>
      <c r="WYG276" s="102"/>
      <c r="WYH276" s="102"/>
      <c r="WYI276" s="102"/>
      <c r="WYJ276" s="102"/>
      <c r="WYK276" s="102"/>
      <c r="WYL276" s="102"/>
      <c r="WYM276" s="102"/>
      <c r="WYN276" s="102"/>
      <c r="WYO276" s="102"/>
      <c r="WYP276" s="102"/>
      <c r="WYQ276" s="102"/>
      <c r="WYR276" s="102"/>
      <c r="WYS276" s="102"/>
      <c r="WYT276" s="102"/>
      <c r="WYU276" s="102"/>
      <c r="WYV276" s="102"/>
      <c r="WYW276" s="102"/>
      <c r="WYX276" s="102"/>
      <c r="WYY276" s="102"/>
      <c r="WYZ276" s="102"/>
      <c r="WZA276" s="102"/>
      <c r="WZB276" s="102"/>
      <c r="WZC276" s="102"/>
      <c r="WZD276" s="102"/>
      <c r="WZE276" s="102"/>
      <c r="WZF276" s="102"/>
      <c r="WZG276" s="102"/>
      <c r="WZH276" s="102"/>
      <c r="WZI276" s="102"/>
      <c r="WZJ276" s="102"/>
      <c r="WZK276" s="102"/>
      <c r="WZL276" s="102"/>
      <c r="WZM276" s="102"/>
      <c r="WZN276" s="102"/>
      <c r="WZO276" s="102"/>
      <c r="WZP276" s="102"/>
      <c r="WZQ276" s="102"/>
      <c r="WZR276" s="102"/>
      <c r="WZS276" s="102"/>
      <c r="WZT276" s="102"/>
      <c r="WZU276" s="102"/>
      <c r="WZV276" s="102"/>
      <c r="WZW276" s="102"/>
      <c r="WZX276" s="102"/>
      <c r="WZY276" s="102"/>
      <c r="WZZ276" s="102"/>
      <c r="XAA276" s="102"/>
      <c r="XAB276" s="102"/>
      <c r="XAC276" s="102"/>
      <c r="XAD276" s="102"/>
      <c r="XAE276" s="102"/>
      <c r="XAF276" s="102"/>
      <c r="XAG276" s="102"/>
      <c r="XAH276" s="102"/>
      <c r="XAI276" s="102"/>
      <c r="XAJ276" s="102"/>
      <c r="XAK276" s="102"/>
      <c r="XAL276" s="102"/>
      <c r="XAM276" s="102"/>
      <c r="XAN276" s="102"/>
      <c r="XAO276" s="102"/>
      <c r="XAP276" s="102"/>
      <c r="XAQ276" s="102"/>
      <c r="XAR276" s="102"/>
      <c r="XAS276" s="102"/>
      <c r="XAT276" s="102"/>
      <c r="XAU276" s="102"/>
      <c r="XAV276" s="102"/>
      <c r="XAW276" s="102"/>
      <c r="XAX276" s="102"/>
      <c r="XAY276" s="102"/>
      <c r="XAZ276" s="102"/>
      <c r="XBA276" s="102"/>
      <c r="XBB276" s="102"/>
      <c r="XBC276" s="102"/>
      <c r="XBD276" s="102"/>
      <c r="XBE276" s="102"/>
      <c r="XBF276" s="102"/>
      <c r="XBG276" s="102"/>
      <c r="XBH276" s="102"/>
      <c r="XBI276" s="102"/>
      <c r="XBJ276" s="102"/>
      <c r="XBK276" s="102"/>
      <c r="XBL276" s="102"/>
      <c r="XBM276" s="102"/>
      <c r="XBN276" s="102"/>
      <c r="XBO276" s="102"/>
      <c r="XBP276" s="102"/>
      <c r="XBQ276" s="102"/>
      <c r="XBR276" s="102"/>
      <c r="XBS276" s="102"/>
      <c r="XBT276" s="102"/>
      <c r="XBU276" s="102"/>
      <c r="XBV276" s="102"/>
      <c r="XBW276" s="102"/>
      <c r="XBX276" s="102"/>
      <c r="XBY276" s="102"/>
      <c r="XBZ276" s="102"/>
      <c r="XCA276" s="102"/>
      <c r="XCB276" s="102"/>
      <c r="XCC276" s="102"/>
      <c r="XCD276" s="102"/>
      <c r="XCE276" s="102"/>
      <c r="XCF276" s="102"/>
      <c r="XCG276" s="102"/>
      <c r="XCH276" s="102"/>
      <c r="XCI276" s="102"/>
      <c r="XCJ276" s="102"/>
      <c r="XCK276" s="102"/>
      <c r="XCL276" s="102"/>
      <c r="XCM276" s="102"/>
      <c r="XCN276" s="102"/>
      <c r="XCO276" s="102"/>
      <c r="XCP276" s="102"/>
      <c r="XCQ276" s="102"/>
      <c r="XCR276" s="102"/>
      <c r="XCS276" s="102"/>
      <c r="XCT276" s="102"/>
      <c r="XCU276" s="102"/>
      <c r="XCV276" s="102"/>
      <c r="XCW276" s="102"/>
      <c r="XCX276" s="102"/>
      <c r="XCY276" s="102"/>
      <c r="XCZ276" s="102"/>
      <c r="XDA276" s="102"/>
      <c r="XDB276" s="102"/>
      <c r="XDC276" s="102"/>
      <c r="XDD276" s="102"/>
      <c r="XDE276" s="102"/>
      <c r="XDF276" s="102"/>
    </row>
    <row r="277" spans="1:16334" s="51" customFormat="1" x14ac:dyDescent="0.3">
      <c r="A277" s="72" t="s">
        <v>166</v>
      </c>
      <c r="B277" s="72"/>
      <c r="C277" s="72"/>
      <c r="D277" s="72"/>
      <c r="E277" s="72"/>
      <c r="F277" s="72"/>
      <c r="G277" s="72"/>
      <c r="H277" s="72"/>
      <c r="I277" s="54"/>
    </row>
    <row r="278" spans="1:16334" s="51" customFormat="1" x14ac:dyDescent="0.3">
      <c r="A278" s="70">
        <v>1</v>
      </c>
      <c r="B278" s="70"/>
      <c r="C278" s="23" t="s">
        <v>170</v>
      </c>
      <c r="D278" s="23">
        <f>(20.52+2.6)*10.764</f>
        <v>248.86367999999999</v>
      </c>
      <c r="E278" s="23">
        <v>0</v>
      </c>
      <c r="F278" s="52">
        <v>375</v>
      </c>
      <c r="G278" s="70" t="str">
        <f>A277</f>
        <v>1st to 7th Floor for Residential</v>
      </c>
      <c r="H278" s="70"/>
      <c r="I278" s="54"/>
    </row>
    <row r="279" spans="1:16334" s="51" customFormat="1" x14ac:dyDescent="0.3">
      <c r="A279" s="70">
        <v>2</v>
      </c>
      <c r="B279" s="70"/>
      <c r="C279" s="23" t="s">
        <v>170</v>
      </c>
      <c r="D279" s="23">
        <f>(20.52+2.6)*10.764</f>
        <v>248.86367999999999</v>
      </c>
      <c r="E279" s="23">
        <v>0</v>
      </c>
      <c r="F279" s="52">
        <v>375</v>
      </c>
      <c r="G279" s="70" t="str">
        <f t="shared" ref="G279:G284" si="7">G278</f>
        <v>1st to 7th Floor for Residential</v>
      </c>
      <c r="H279" s="70"/>
      <c r="I279" s="54"/>
    </row>
    <row r="280" spans="1:16334" s="51" customFormat="1" x14ac:dyDescent="0.3">
      <c r="A280" s="70">
        <v>3</v>
      </c>
      <c r="B280" s="70"/>
      <c r="C280" s="23" t="s">
        <v>167</v>
      </c>
      <c r="D280" s="23">
        <f>(28.43+3.4+0.75*2.3)*10.764</f>
        <v>361.18601999999998</v>
      </c>
      <c r="E280" s="23">
        <v>0</v>
      </c>
      <c r="F280" s="52">
        <v>575</v>
      </c>
      <c r="G280" s="70" t="str">
        <f t="shared" si="7"/>
        <v>1st to 7th Floor for Residential</v>
      </c>
      <c r="H280" s="70"/>
      <c r="I280" s="54"/>
    </row>
    <row r="281" spans="1:16334" s="51" customFormat="1" x14ac:dyDescent="0.3">
      <c r="A281" s="70">
        <v>4</v>
      </c>
      <c r="B281" s="70"/>
      <c r="C281" s="23" t="s">
        <v>170</v>
      </c>
      <c r="D281" s="23">
        <f>(20.52+2.6)*10.764</f>
        <v>248.86367999999999</v>
      </c>
      <c r="E281" s="23">
        <v>0</v>
      </c>
      <c r="F281" s="52">
        <v>375</v>
      </c>
      <c r="G281" s="70" t="str">
        <f t="shared" si="7"/>
        <v>1st to 7th Floor for Residential</v>
      </c>
      <c r="H281" s="70"/>
      <c r="I281" s="54"/>
    </row>
    <row r="282" spans="1:16334" s="51" customFormat="1" x14ac:dyDescent="0.3">
      <c r="A282" s="70">
        <v>5</v>
      </c>
      <c r="B282" s="70"/>
      <c r="C282" s="23" t="s">
        <v>170</v>
      </c>
      <c r="D282" s="23">
        <f>(20.52+2.6)*10.764</f>
        <v>248.86367999999999</v>
      </c>
      <c r="E282" s="23">
        <v>0</v>
      </c>
      <c r="F282" s="52">
        <v>375</v>
      </c>
      <c r="G282" s="70" t="str">
        <f t="shared" si="7"/>
        <v>1st to 7th Floor for Residential</v>
      </c>
      <c r="H282" s="70"/>
      <c r="I282" s="54"/>
    </row>
    <row r="283" spans="1:16334" s="51" customFormat="1" x14ac:dyDescent="0.3">
      <c r="A283" s="70">
        <v>6</v>
      </c>
      <c r="B283" s="70"/>
      <c r="C283" s="23" t="s">
        <v>170</v>
      </c>
      <c r="D283" s="23">
        <f>(17.77+0.75*2.6)*10.764</f>
        <v>212.26607999999999</v>
      </c>
      <c r="E283" s="23">
        <v>0</v>
      </c>
      <c r="F283" s="52">
        <v>320</v>
      </c>
      <c r="G283" s="70" t="str">
        <f t="shared" si="7"/>
        <v>1st to 7th Floor for Residential</v>
      </c>
      <c r="H283" s="70"/>
      <c r="I283" s="54"/>
    </row>
    <row r="284" spans="1:16334" s="51" customFormat="1" x14ac:dyDescent="0.3">
      <c r="A284" s="70">
        <v>7</v>
      </c>
      <c r="B284" s="70"/>
      <c r="C284" s="23" t="s">
        <v>167</v>
      </c>
      <c r="D284" s="23">
        <f>(24.45+0.75*2.6)*10.764</f>
        <v>284.16959999999995</v>
      </c>
      <c r="E284" s="23">
        <v>0</v>
      </c>
      <c r="F284" s="52">
        <v>425</v>
      </c>
      <c r="G284" s="70" t="str">
        <f t="shared" si="7"/>
        <v>1st to 7th Floor for Residential</v>
      </c>
      <c r="H284" s="70"/>
      <c r="I284" s="54"/>
    </row>
    <row r="285" spans="1:16334" s="51" customFormat="1" x14ac:dyDescent="0.3">
      <c r="A285" s="71" t="s">
        <v>227</v>
      </c>
      <c r="B285" s="71"/>
      <c r="C285" s="71"/>
      <c r="D285" s="71"/>
      <c r="E285" s="71"/>
      <c r="F285" s="71"/>
      <c r="G285" s="71"/>
      <c r="H285" s="71"/>
      <c r="I285" s="22"/>
      <c r="J285" s="22"/>
      <c r="K285" s="22"/>
      <c r="L285" s="22"/>
      <c r="M285" s="22"/>
      <c r="N285" s="22"/>
      <c r="O285" s="22"/>
      <c r="P285" s="2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  <c r="AV285" s="102"/>
      <c r="AW285" s="102"/>
      <c r="AX285" s="102"/>
      <c r="AY285" s="102"/>
      <c r="AZ285" s="102"/>
      <c r="BA285" s="102"/>
      <c r="BB285" s="102"/>
      <c r="BC285" s="102"/>
      <c r="BD285" s="102"/>
      <c r="BE285" s="102"/>
      <c r="BF285" s="102"/>
      <c r="BG285" s="102"/>
      <c r="BH285" s="102"/>
      <c r="BI285" s="102"/>
      <c r="BJ285" s="102"/>
      <c r="BK285" s="102"/>
      <c r="BL285" s="102"/>
      <c r="BM285" s="102"/>
      <c r="BN285" s="102"/>
      <c r="BO285" s="102"/>
      <c r="BP285" s="102"/>
      <c r="BQ285" s="102"/>
      <c r="BR285" s="102"/>
      <c r="BS285" s="102"/>
      <c r="BT285" s="102"/>
      <c r="BU285" s="102"/>
      <c r="BV285" s="102"/>
      <c r="BW285" s="102"/>
      <c r="BX285" s="102"/>
      <c r="BY285" s="102"/>
      <c r="BZ285" s="102"/>
      <c r="CA285" s="102"/>
      <c r="CB285" s="102"/>
      <c r="CC285" s="102"/>
      <c r="CD285" s="102"/>
      <c r="CE285" s="102"/>
      <c r="CF285" s="102"/>
      <c r="CG285" s="102"/>
      <c r="CH285" s="102"/>
      <c r="CI285" s="102"/>
      <c r="CJ285" s="102"/>
      <c r="CK285" s="102"/>
      <c r="CL285" s="102"/>
      <c r="CM285" s="102"/>
      <c r="CN285" s="102"/>
      <c r="CO285" s="102"/>
      <c r="CP285" s="102"/>
      <c r="CQ285" s="102"/>
      <c r="CR285" s="102"/>
      <c r="CS285" s="102"/>
      <c r="CT285" s="102"/>
      <c r="CU285" s="102"/>
      <c r="CV285" s="102"/>
      <c r="CW285" s="102"/>
      <c r="CX285" s="102"/>
      <c r="CY285" s="102"/>
      <c r="CZ285" s="102"/>
      <c r="DA285" s="102"/>
      <c r="DB285" s="102"/>
      <c r="DC285" s="102"/>
      <c r="DD285" s="102"/>
      <c r="DE285" s="102"/>
      <c r="DF285" s="102"/>
      <c r="DG285" s="102"/>
      <c r="DH285" s="102"/>
      <c r="DI285" s="102"/>
      <c r="DJ285" s="102"/>
      <c r="DK285" s="102"/>
      <c r="DL285" s="102"/>
      <c r="DM285" s="102"/>
      <c r="DN285" s="102"/>
      <c r="DO285" s="102"/>
      <c r="DP285" s="102"/>
      <c r="DQ285" s="102"/>
      <c r="DR285" s="102"/>
      <c r="DS285" s="102"/>
      <c r="DT285" s="102"/>
      <c r="DU285" s="102"/>
      <c r="DV285" s="102"/>
      <c r="DW285" s="102"/>
      <c r="DX285" s="102"/>
      <c r="DY285" s="102"/>
      <c r="DZ285" s="102"/>
      <c r="EA285" s="102"/>
      <c r="EB285" s="102"/>
      <c r="EC285" s="102"/>
      <c r="ED285" s="102"/>
      <c r="EE285" s="102"/>
      <c r="EF285" s="102"/>
      <c r="EG285" s="102"/>
      <c r="EH285" s="102"/>
      <c r="EI285" s="102"/>
      <c r="EJ285" s="102"/>
      <c r="EK285" s="102"/>
      <c r="EL285" s="102"/>
      <c r="EM285" s="102"/>
      <c r="EN285" s="102"/>
      <c r="EO285" s="102"/>
      <c r="EP285" s="102"/>
      <c r="EQ285" s="102"/>
      <c r="ER285" s="102"/>
      <c r="ES285" s="102"/>
      <c r="ET285" s="102"/>
      <c r="EU285" s="102"/>
      <c r="EV285" s="102"/>
      <c r="EW285" s="102"/>
      <c r="EX285" s="102"/>
      <c r="EY285" s="102"/>
      <c r="EZ285" s="102"/>
      <c r="FA285" s="102"/>
      <c r="FB285" s="102"/>
      <c r="FC285" s="102"/>
      <c r="FD285" s="102"/>
      <c r="FE285" s="102"/>
      <c r="FF285" s="102"/>
      <c r="FG285" s="102"/>
      <c r="FH285" s="102"/>
      <c r="FI285" s="102"/>
      <c r="FJ285" s="102"/>
      <c r="FK285" s="102"/>
      <c r="FL285" s="102"/>
      <c r="FM285" s="102"/>
      <c r="FN285" s="102"/>
      <c r="FO285" s="102"/>
      <c r="FP285" s="102"/>
      <c r="FQ285" s="102"/>
      <c r="FR285" s="102"/>
      <c r="FS285" s="102"/>
      <c r="FT285" s="102"/>
      <c r="FU285" s="102"/>
      <c r="FV285" s="102"/>
      <c r="FW285" s="102"/>
      <c r="FX285" s="102"/>
      <c r="FY285" s="102"/>
      <c r="FZ285" s="102"/>
      <c r="GA285" s="102"/>
      <c r="GB285" s="102"/>
      <c r="GC285" s="102"/>
      <c r="GD285" s="102"/>
      <c r="GE285" s="102"/>
      <c r="GF285" s="102"/>
      <c r="GG285" s="102"/>
      <c r="GH285" s="102"/>
      <c r="GI285" s="102"/>
      <c r="GJ285" s="102"/>
      <c r="GK285" s="102"/>
      <c r="GL285" s="102"/>
      <c r="GM285" s="102"/>
      <c r="GN285" s="102"/>
      <c r="GO285" s="102"/>
      <c r="GP285" s="102"/>
      <c r="GQ285" s="102"/>
      <c r="GR285" s="102"/>
      <c r="GS285" s="102"/>
      <c r="GT285" s="102"/>
      <c r="GU285" s="102"/>
      <c r="GV285" s="102"/>
      <c r="GW285" s="102"/>
      <c r="GX285" s="102"/>
      <c r="GY285" s="102"/>
      <c r="GZ285" s="102"/>
      <c r="HA285" s="102"/>
      <c r="HB285" s="102"/>
      <c r="HC285" s="102"/>
      <c r="HD285" s="102"/>
      <c r="HE285" s="102"/>
      <c r="HF285" s="102"/>
      <c r="HG285" s="102"/>
      <c r="HH285" s="102"/>
      <c r="HI285" s="102"/>
      <c r="HJ285" s="102"/>
      <c r="HK285" s="102"/>
      <c r="HL285" s="102"/>
      <c r="HM285" s="102"/>
      <c r="HN285" s="102"/>
      <c r="HO285" s="102"/>
      <c r="HP285" s="102"/>
      <c r="HQ285" s="102"/>
      <c r="HR285" s="102"/>
      <c r="HS285" s="102"/>
      <c r="HT285" s="102"/>
      <c r="HU285" s="102"/>
      <c r="HV285" s="102"/>
      <c r="HW285" s="102"/>
      <c r="HX285" s="102"/>
      <c r="HY285" s="102"/>
      <c r="HZ285" s="102"/>
      <c r="IA285" s="102"/>
      <c r="IB285" s="102"/>
      <c r="IC285" s="102"/>
      <c r="ID285" s="102"/>
      <c r="IE285" s="102"/>
      <c r="IF285" s="102"/>
      <c r="IG285" s="102"/>
      <c r="IH285" s="102"/>
      <c r="II285" s="102"/>
      <c r="IJ285" s="102"/>
      <c r="IK285" s="102"/>
      <c r="IL285" s="102"/>
      <c r="IM285" s="102"/>
      <c r="IN285" s="102"/>
      <c r="IO285" s="102"/>
      <c r="IP285" s="102"/>
      <c r="IQ285" s="102"/>
      <c r="IR285" s="102"/>
      <c r="IS285" s="102"/>
      <c r="IT285" s="102"/>
      <c r="IU285" s="102"/>
      <c r="IV285" s="102"/>
      <c r="IW285" s="102"/>
      <c r="IX285" s="102"/>
      <c r="IY285" s="102"/>
      <c r="IZ285" s="102"/>
      <c r="JA285" s="102"/>
      <c r="JB285" s="102"/>
      <c r="JC285" s="102"/>
      <c r="JD285" s="102"/>
      <c r="JE285" s="102"/>
      <c r="JF285" s="102"/>
      <c r="JG285" s="102"/>
      <c r="JH285" s="102"/>
      <c r="JI285" s="102"/>
      <c r="JJ285" s="102"/>
      <c r="JK285" s="102"/>
      <c r="JL285" s="102"/>
      <c r="JM285" s="102"/>
      <c r="JN285" s="102"/>
      <c r="JO285" s="102"/>
      <c r="JP285" s="102"/>
      <c r="JQ285" s="102"/>
      <c r="JR285" s="102"/>
      <c r="JS285" s="102"/>
      <c r="JT285" s="102"/>
      <c r="JU285" s="102"/>
      <c r="JV285" s="102"/>
      <c r="JW285" s="102"/>
      <c r="JX285" s="102"/>
      <c r="JY285" s="102"/>
      <c r="JZ285" s="102"/>
      <c r="KA285" s="102"/>
      <c r="KB285" s="102"/>
      <c r="KC285" s="102"/>
      <c r="KD285" s="102"/>
      <c r="KE285" s="102"/>
      <c r="KF285" s="102"/>
      <c r="KG285" s="102"/>
      <c r="KH285" s="102"/>
      <c r="KI285" s="102"/>
      <c r="KJ285" s="102"/>
      <c r="KK285" s="102"/>
      <c r="KL285" s="102"/>
      <c r="KM285" s="102"/>
      <c r="KN285" s="102"/>
      <c r="KO285" s="102"/>
      <c r="KP285" s="102"/>
      <c r="KQ285" s="102"/>
      <c r="KR285" s="102"/>
      <c r="KS285" s="102"/>
      <c r="KT285" s="102"/>
      <c r="KU285" s="102"/>
      <c r="KV285" s="102"/>
      <c r="KW285" s="102"/>
      <c r="KX285" s="102"/>
      <c r="KY285" s="102"/>
      <c r="KZ285" s="102"/>
      <c r="LA285" s="102"/>
      <c r="LB285" s="102"/>
      <c r="LC285" s="102"/>
      <c r="LD285" s="102"/>
      <c r="LE285" s="102"/>
      <c r="LF285" s="102"/>
      <c r="LG285" s="102"/>
      <c r="LH285" s="102"/>
      <c r="LI285" s="102"/>
      <c r="LJ285" s="102"/>
      <c r="LK285" s="102"/>
      <c r="LL285" s="102"/>
      <c r="LM285" s="102"/>
      <c r="LN285" s="102"/>
      <c r="LO285" s="102"/>
      <c r="LP285" s="102"/>
      <c r="LQ285" s="102"/>
      <c r="LR285" s="102"/>
      <c r="LS285" s="102"/>
      <c r="LT285" s="102"/>
      <c r="LU285" s="102"/>
      <c r="LV285" s="102"/>
      <c r="LW285" s="102"/>
      <c r="LX285" s="102"/>
      <c r="LY285" s="102"/>
      <c r="LZ285" s="102"/>
      <c r="MA285" s="102"/>
      <c r="MB285" s="102"/>
      <c r="MC285" s="102"/>
      <c r="MD285" s="102"/>
      <c r="ME285" s="102"/>
      <c r="MF285" s="102"/>
      <c r="MG285" s="102"/>
      <c r="MH285" s="102"/>
      <c r="MI285" s="102"/>
      <c r="MJ285" s="102"/>
      <c r="MK285" s="102"/>
      <c r="ML285" s="102"/>
      <c r="MM285" s="102"/>
      <c r="MN285" s="102"/>
      <c r="MO285" s="102"/>
      <c r="MP285" s="102"/>
      <c r="MQ285" s="102"/>
      <c r="MR285" s="102"/>
      <c r="MS285" s="102"/>
      <c r="MT285" s="102"/>
      <c r="MU285" s="102"/>
      <c r="MV285" s="102"/>
      <c r="MW285" s="102"/>
      <c r="MX285" s="102"/>
      <c r="MY285" s="102"/>
      <c r="MZ285" s="102"/>
      <c r="NA285" s="102"/>
      <c r="NB285" s="102"/>
      <c r="NC285" s="102"/>
      <c r="ND285" s="102"/>
      <c r="NE285" s="102"/>
      <c r="NF285" s="102"/>
      <c r="NG285" s="102"/>
      <c r="NH285" s="102"/>
      <c r="NI285" s="102"/>
      <c r="NJ285" s="102"/>
      <c r="NK285" s="102"/>
      <c r="NL285" s="102"/>
      <c r="NM285" s="102"/>
      <c r="NN285" s="102"/>
      <c r="NO285" s="102"/>
      <c r="NP285" s="102"/>
      <c r="NQ285" s="102"/>
      <c r="NR285" s="102"/>
      <c r="NS285" s="102"/>
      <c r="NT285" s="102"/>
      <c r="NU285" s="102"/>
      <c r="NV285" s="102"/>
      <c r="NW285" s="102"/>
      <c r="NX285" s="102"/>
      <c r="NY285" s="102"/>
      <c r="NZ285" s="102"/>
      <c r="OA285" s="102"/>
      <c r="OB285" s="102"/>
      <c r="OC285" s="102"/>
      <c r="OD285" s="102"/>
      <c r="OE285" s="102"/>
      <c r="OF285" s="102"/>
      <c r="OG285" s="102"/>
      <c r="OH285" s="102"/>
      <c r="OI285" s="102"/>
      <c r="OJ285" s="102"/>
      <c r="OK285" s="102"/>
      <c r="OL285" s="102"/>
      <c r="OM285" s="102"/>
      <c r="ON285" s="102"/>
      <c r="OO285" s="102"/>
      <c r="OP285" s="102"/>
      <c r="OQ285" s="102"/>
      <c r="OR285" s="102"/>
      <c r="OS285" s="102"/>
      <c r="OT285" s="102"/>
      <c r="OU285" s="102"/>
      <c r="OV285" s="102"/>
      <c r="OW285" s="102"/>
      <c r="OX285" s="102"/>
      <c r="OY285" s="102"/>
      <c r="OZ285" s="102"/>
      <c r="PA285" s="102"/>
      <c r="PB285" s="102"/>
      <c r="PC285" s="102"/>
      <c r="PD285" s="102"/>
      <c r="PE285" s="102"/>
      <c r="PF285" s="102"/>
      <c r="PG285" s="102"/>
      <c r="PH285" s="102"/>
      <c r="PI285" s="102"/>
      <c r="PJ285" s="102"/>
      <c r="PK285" s="102"/>
      <c r="PL285" s="102"/>
      <c r="PM285" s="102"/>
      <c r="PN285" s="102"/>
      <c r="PO285" s="102"/>
      <c r="PP285" s="102"/>
      <c r="PQ285" s="102"/>
      <c r="PR285" s="102"/>
      <c r="PS285" s="102"/>
      <c r="PT285" s="102"/>
      <c r="PU285" s="102"/>
      <c r="PV285" s="102"/>
      <c r="PW285" s="102"/>
      <c r="PX285" s="102"/>
      <c r="PY285" s="102"/>
      <c r="PZ285" s="102"/>
      <c r="QA285" s="102"/>
      <c r="QB285" s="102"/>
      <c r="QC285" s="102"/>
      <c r="QD285" s="102"/>
      <c r="QE285" s="102"/>
      <c r="QF285" s="102"/>
      <c r="QG285" s="102"/>
      <c r="QH285" s="102"/>
      <c r="QI285" s="102"/>
      <c r="QJ285" s="102"/>
      <c r="QK285" s="102"/>
      <c r="QL285" s="102"/>
      <c r="QM285" s="102"/>
      <c r="QN285" s="102"/>
      <c r="QO285" s="102"/>
      <c r="QP285" s="102"/>
      <c r="QQ285" s="102"/>
      <c r="QR285" s="102"/>
      <c r="QS285" s="102"/>
      <c r="QT285" s="102"/>
      <c r="QU285" s="102"/>
      <c r="QV285" s="102"/>
      <c r="QW285" s="102"/>
      <c r="QX285" s="102"/>
      <c r="QY285" s="102"/>
      <c r="QZ285" s="102"/>
      <c r="RA285" s="102"/>
      <c r="RB285" s="102"/>
      <c r="RC285" s="102"/>
      <c r="RD285" s="102"/>
      <c r="RE285" s="102"/>
      <c r="RF285" s="102"/>
      <c r="RG285" s="102"/>
      <c r="RH285" s="102"/>
      <c r="RI285" s="102"/>
      <c r="RJ285" s="102"/>
      <c r="RK285" s="102"/>
      <c r="RL285" s="102"/>
      <c r="RM285" s="102"/>
      <c r="RN285" s="102"/>
      <c r="RO285" s="102"/>
      <c r="RP285" s="102"/>
      <c r="RQ285" s="102"/>
      <c r="RR285" s="102"/>
      <c r="RS285" s="102"/>
      <c r="RT285" s="102"/>
      <c r="RU285" s="102"/>
      <c r="RV285" s="102"/>
      <c r="RW285" s="102"/>
      <c r="RX285" s="102"/>
      <c r="RY285" s="102"/>
      <c r="RZ285" s="102"/>
      <c r="SA285" s="102"/>
      <c r="SB285" s="102"/>
      <c r="SC285" s="102"/>
      <c r="SD285" s="102"/>
      <c r="SE285" s="102"/>
      <c r="SF285" s="102"/>
      <c r="SG285" s="102"/>
      <c r="SH285" s="102"/>
      <c r="SI285" s="102"/>
      <c r="SJ285" s="102"/>
      <c r="SK285" s="102"/>
      <c r="SL285" s="102"/>
      <c r="SM285" s="102"/>
      <c r="SN285" s="102"/>
      <c r="SO285" s="102"/>
      <c r="SP285" s="102"/>
      <c r="SQ285" s="102"/>
      <c r="SR285" s="102"/>
      <c r="SS285" s="102"/>
      <c r="ST285" s="102"/>
      <c r="SU285" s="102"/>
      <c r="SV285" s="102"/>
      <c r="SW285" s="102"/>
      <c r="SX285" s="102"/>
      <c r="SY285" s="102"/>
      <c r="SZ285" s="102"/>
      <c r="TA285" s="102"/>
      <c r="TB285" s="102"/>
      <c r="TC285" s="102"/>
      <c r="TD285" s="102"/>
      <c r="TE285" s="102"/>
      <c r="TF285" s="102"/>
      <c r="TG285" s="102"/>
      <c r="TH285" s="102"/>
      <c r="TI285" s="102"/>
      <c r="TJ285" s="102"/>
      <c r="TK285" s="102"/>
      <c r="TL285" s="102"/>
      <c r="TM285" s="102"/>
      <c r="TN285" s="102"/>
      <c r="TO285" s="102"/>
      <c r="TP285" s="102"/>
      <c r="TQ285" s="102"/>
      <c r="TR285" s="102"/>
      <c r="TS285" s="102"/>
      <c r="TT285" s="102"/>
      <c r="TU285" s="102"/>
      <c r="TV285" s="102"/>
      <c r="TW285" s="102"/>
      <c r="TX285" s="102"/>
      <c r="TY285" s="102"/>
      <c r="TZ285" s="102"/>
      <c r="UA285" s="102"/>
      <c r="UB285" s="102"/>
      <c r="UC285" s="102"/>
      <c r="UD285" s="102"/>
      <c r="UE285" s="102"/>
      <c r="UF285" s="102"/>
      <c r="UG285" s="102"/>
      <c r="UH285" s="102"/>
      <c r="UI285" s="102"/>
      <c r="UJ285" s="102"/>
      <c r="UK285" s="102"/>
      <c r="UL285" s="102"/>
      <c r="UM285" s="102"/>
      <c r="UN285" s="102"/>
      <c r="UO285" s="102"/>
      <c r="UP285" s="102"/>
      <c r="UQ285" s="102"/>
      <c r="UR285" s="102"/>
      <c r="US285" s="102"/>
      <c r="UT285" s="102"/>
      <c r="UU285" s="102"/>
      <c r="UV285" s="102"/>
      <c r="UW285" s="102"/>
      <c r="UX285" s="102"/>
      <c r="UY285" s="102"/>
      <c r="UZ285" s="102"/>
      <c r="VA285" s="102"/>
      <c r="VB285" s="102"/>
      <c r="VC285" s="102"/>
      <c r="VD285" s="102"/>
      <c r="VE285" s="102"/>
      <c r="VF285" s="102"/>
      <c r="VG285" s="102"/>
      <c r="VH285" s="102"/>
      <c r="VI285" s="102"/>
      <c r="VJ285" s="102"/>
      <c r="VK285" s="102"/>
      <c r="VL285" s="102"/>
      <c r="VM285" s="102"/>
      <c r="VN285" s="102"/>
      <c r="VO285" s="102"/>
      <c r="VP285" s="102"/>
      <c r="VQ285" s="102"/>
      <c r="VR285" s="102"/>
      <c r="VS285" s="102"/>
      <c r="VT285" s="102"/>
      <c r="VU285" s="102"/>
      <c r="VV285" s="102"/>
      <c r="VW285" s="102"/>
      <c r="VX285" s="102"/>
      <c r="VY285" s="102"/>
      <c r="VZ285" s="102"/>
      <c r="WA285" s="102"/>
      <c r="WB285" s="102"/>
      <c r="WC285" s="102"/>
      <c r="WD285" s="102"/>
      <c r="WE285" s="102"/>
      <c r="WF285" s="102"/>
      <c r="WG285" s="102"/>
      <c r="WH285" s="102"/>
      <c r="WI285" s="102"/>
      <c r="WJ285" s="102"/>
      <c r="WK285" s="102"/>
      <c r="WL285" s="102"/>
      <c r="WM285" s="102"/>
      <c r="WN285" s="102"/>
      <c r="WO285" s="102"/>
      <c r="WP285" s="102"/>
      <c r="WQ285" s="102"/>
      <c r="WR285" s="102"/>
      <c r="WS285" s="102"/>
      <c r="WT285" s="102"/>
      <c r="WU285" s="102"/>
      <c r="WV285" s="102"/>
      <c r="WW285" s="102"/>
      <c r="WX285" s="102"/>
      <c r="WY285" s="102"/>
      <c r="WZ285" s="102"/>
      <c r="XA285" s="102"/>
      <c r="XB285" s="102"/>
      <c r="XC285" s="102"/>
      <c r="XD285" s="102"/>
      <c r="XE285" s="102"/>
      <c r="XF285" s="102"/>
      <c r="XG285" s="102"/>
      <c r="XH285" s="102"/>
      <c r="XI285" s="102"/>
      <c r="XJ285" s="102"/>
      <c r="XK285" s="102"/>
      <c r="XL285" s="102"/>
      <c r="XM285" s="102"/>
      <c r="XN285" s="102"/>
      <c r="XO285" s="102"/>
      <c r="XP285" s="102"/>
      <c r="XQ285" s="102"/>
      <c r="XR285" s="102"/>
      <c r="XS285" s="102"/>
      <c r="XT285" s="102"/>
      <c r="XU285" s="102"/>
      <c r="XV285" s="102"/>
      <c r="XW285" s="102"/>
      <c r="XX285" s="102"/>
      <c r="XY285" s="102"/>
      <c r="XZ285" s="102"/>
      <c r="YA285" s="102"/>
      <c r="YB285" s="102"/>
      <c r="YC285" s="102"/>
      <c r="YD285" s="102"/>
      <c r="YE285" s="102"/>
      <c r="YF285" s="102"/>
      <c r="YG285" s="102"/>
      <c r="YH285" s="102"/>
      <c r="YI285" s="102"/>
      <c r="YJ285" s="102"/>
      <c r="YK285" s="102"/>
      <c r="YL285" s="102"/>
      <c r="YM285" s="102"/>
      <c r="YN285" s="102"/>
      <c r="YO285" s="102"/>
      <c r="YP285" s="102"/>
      <c r="YQ285" s="102"/>
      <c r="YR285" s="102"/>
      <c r="YS285" s="102"/>
      <c r="YT285" s="102"/>
      <c r="YU285" s="102"/>
      <c r="YV285" s="102"/>
      <c r="YW285" s="102"/>
      <c r="YX285" s="102"/>
      <c r="YY285" s="102"/>
      <c r="YZ285" s="102"/>
      <c r="ZA285" s="102"/>
      <c r="ZB285" s="102"/>
      <c r="ZC285" s="102"/>
      <c r="ZD285" s="102"/>
      <c r="ZE285" s="102"/>
      <c r="ZF285" s="102"/>
      <c r="ZG285" s="102"/>
      <c r="ZH285" s="102"/>
      <c r="ZI285" s="102"/>
      <c r="ZJ285" s="102"/>
      <c r="ZK285" s="102"/>
      <c r="ZL285" s="102"/>
      <c r="ZM285" s="102"/>
      <c r="ZN285" s="102"/>
      <c r="ZO285" s="102"/>
      <c r="ZP285" s="102"/>
      <c r="ZQ285" s="102"/>
      <c r="ZR285" s="102"/>
      <c r="ZS285" s="102"/>
      <c r="ZT285" s="102"/>
      <c r="ZU285" s="102"/>
      <c r="ZV285" s="102"/>
      <c r="ZW285" s="102"/>
      <c r="ZX285" s="102"/>
      <c r="ZY285" s="102"/>
      <c r="ZZ285" s="102"/>
      <c r="AAA285" s="102"/>
      <c r="AAB285" s="102"/>
      <c r="AAC285" s="102"/>
      <c r="AAD285" s="102"/>
      <c r="AAE285" s="102"/>
      <c r="AAF285" s="102"/>
      <c r="AAG285" s="102"/>
      <c r="AAH285" s="102"/>
      <c r="AAI285" s="102"/>
      <c r="AAJ285" s="102"/>
      <c r="AAK285" s="102"/>
      <c r="AAL285" s="102"/>
      <c r="AAM285" s="102"/>
      <c r="AAN285" s="102"/>
      <c r="AAO285" s="102"/>
      <c r="AAP285" s="102"/>
      <c r="AAQ285" s="102"/>
      <c r="AAR285" s="102"/>
      <c r="AAS285" s="102"/>
      <c r="AAT285" s="102"/>
      <c r="AAU285" s="102"/>
      <c r="AAV285" s="102"/>
      <c r="AAW285" s="102"/>
      <c r="AAX285" s="102"/>
      <c r="AAY285" s="102"/>
      <c r="AAZ285" s="102"/>
      <c r="ABA285" s="102"/>
      <c r="ABB285" s="102"/>
      <c r="ABC285" s="102"/>
      <c r="ABD285" s="102"/>
      <c r="ABE285" s="102"/>
      <c r="ABF285" s="102"/>
      <c r="ABG285" s="102"/>
      <c r="ABH285" s="102"/>
      <c r="ABI285" s="102"/>
      <c r="ABJ285" s="102"/>
      <c r="ABK285" s="102"/>
      <c r="ABL285" s="102"/>
      <c r="ABM285" s="102"/>
      <c r="ABN285" s="102"/>
      <c r="ABO285" s="102"/>
      <c r="ABP285" s="102"/>
      <c r="ABQ285" s="102"/>
      <c r="ABR285" s="102"/>
      <c r="ABS285" s="102"/>
      <c r="ABT285" s="102"/>
      <c r="ABU285" s="102"/>
      <c r="ABV285" s="102"/>
      <c r="ABW285" s="102"/>
      <c r="ABX285" s="102"/>
      <c r="ABY285" s="102"/>
      <c r="ABZ285" s="102"/>
      <c r="ACA285" s="102"/>
      <c r="ACB285" s="102"/>
      <c r="ACC285" s="102"/>
      <c r="ACD285" s="102"/>
      <c r="ACE285" s="102"/>
      <c r="ACF285" s="102"/>
      <c r="ACG285" s="102"/>
      <c r="ACH285" s="102"/>
      <c r="ACI285" s="102"/>
      <c r="ACJ285" s="102"/>
      <c r="ACK285" s="102"/>
      <c r="ACL285" s="102"/>
      <c r="ACM285" s="102"/>
      <c r="ACN285" s="102"/>
      <c r="ACO285" s="102"/>
      <c r="ACP285" s="102"/>
      <c r="ACQ285" s="102"/>
      <c r="ACR285" s="102"/>
      <c r="ACS285" s="102"/>
      <c r="ACT285" s="102"/>
      <c r="ACU285" s="102"/>
      <c r="ACV285" s="102"/>
      <c r="ACW285" s="102"/>
      <c r="ACX285" s="102"/>
      <c r="ACY285" s="102"/>
      <c r="ACZ285" s="102"/>
      <c r="ADA285" s="102"/>
      <c r="ADB285" s="102"/>
      <c r="ADC285" s="102"/>
      <c r="ADD285" s="102"/>
      <c r="ADE285" s="102"/>
      <c r="ADF285" s="102"/>
      <c r="ADG285" s="102"/>
      <c r="ADH285" s="102"/>
      <c r="ADI285" s="102"/>
      <c r="ADJ285" s="102"/>
      <c r="ADK285" s="102"/>
      <c r="ADL285" s="102"/>
      <c r="ADM285" s="102"/>
      <c r="ADN285" s="102"/>
      <c r="ADO285" s="102"/>
      <c r="ADP285" s="102"/>
      <c r="ADQ285" s="102"/>
      <c r="ADR285" s="102"/>
      <c r="ADS285" s="102"/>
      <c r="ADT285" s="102"/>
      <c r="ADU285" s="102"/>
      <c r="ADV285" s="102"/>
      <c r="ADW285" s="102"/>
      <c r="ADX285" s="102"/>
      <c r="ADY285" s="102"/>
      <c r="ADZ285" s="102"/>
      <c r="AEA285" s="102"/>
      <c r="AEB285" s="102"/>
      <c r="AEC285" s="102"/>
      <c r="AED285" s="102"/>
      <c r="AEE285" s="102"/>
      <c r="AEF285" s="102"/>
      <c r="AEG285" s="102"/>
      <c r="AEH285" s="102"/>
      <c r="AEI285" s="102"/>
      <c r="AEJ285" s="102"/>
      <c r="AEK285" s="102"/>
      <c r="AEL285" s="102"/>
      <c r="AEM285" s="102"/>
      <c r="AEN285" s="102"/>
      <c r="AEO285" s="102"/>
      <c r="AEP285" s="102"/>
      <c r="AEQ285" s="102"/>
      <c r="AER285" s="102"/>
      <c r="AES285" s="102"/>
      <c r="AET285" s="102"/>
      <c r="AEU285" s="102"/>
      <c r="AEV285" s="102"/>
      <c r="AEW285" s="102"/>
      <c r="AEX285" s="102"/>
      <c r="AEY285" s="102"/>
      <c r="AEZ285" s="102"/>
      <c r="AFA285" s="102"/>
      <c r="AFB285" s="102"/>
      <c r="AFC285" s="102"/>
      <c r="AFD285" s="102"/>
      <c r="AFE285" s="102"/>
      <c r="AFF285" s="102"/>
      <c r="AFG285" s="102"/>
      <c r="AFH285" s="102"/>
      <c r="AFI285" s="102"/>
      <c r="AFJ285" s="102"/>
      <c r="AFK285" s="102"/>
      <c r="AFL285" s="102"/>
      <c r="AFM285" s="102"/>
      <c r="AFN285" s="102"/>
      <c r="AFO285" s="102"/>
      <c r="AFP285" s="102"/>
      <c r="AFQ285" s="102"/>
      <c r="AFR285" s="102"/>
      <c r="AFS285" s="102"/>
      <c r="AFT285" s="102"/>
      <c r="AFU285" s="102"/>
      <c r="AFV285" s="102"/>
      <c r="AFW285" s="102"/>
      <c r="AFX285" s="102"/>
      <c r="AFY285" s="102"/>
      <c r="AFZ285" s="102"/>
      <c r="AGA285" s="102"/>
      <c r="AGB285" s="102"/>
      <c r="AGC285" s="102"/>
      <c r="AGD285" s="102"/>
      <c r="AGE285" s="102"/>
      <c r="AGF285" s="102"/>
      <c r="AGG285" s="102"/>
      <c r="AGH285" s="102"/>
      <c r="AGI285" s="102"/>
      <c r="AGJ285" s="102"/>
      <c r="AGK285" s="102"/>
      <c r="AGL285" s="102"/>
      <c r="AGM285" s="102"/>
      <c r="AGN285" s="102"/>
      <c r="AGO285" s="102"/>
      <c r="AGP285" s="102"/>
      <c r="AGQ285" s="102"/>
      <c r="AGR285" s="102"/>
      <c r="AGS285" s="102"/>
      <c r="AGT285" s="102"/>
      <c r="AGU285" s="102"/>
      <c r="AGV285" s="102"/>
      <c r="AGW285" s="102"/>
      <c r="AGX285" s="102"/>
      <c r="AGY285" s="102"/>
      <c r="AGZ285" s="102"/>
      <c r="AHA285" s="102"/>
      <c r="AHB285" s="102"/>
      <c r="AHC285" s="102"/>
      <c r="AHD285" s="102"/>
      <c r="AHE285" s="102"/>
      <c r="AHF285" s="102"/>
      <c r="AHG285" s="102"/>
      <c r="AHH285" s="102"/>
      <c r="AHI285" s="102"/>
      <c r="AHJ285" s="102"/>
      <c r="AHK285" s="102"/>
      <c r="AHL285" s="102"/>
      <c r="AHM285" s="102"/>
      <c r="AHN285" s="102"/>
      <c r="AHO285" s="102"/>
      <c r="AHP285" s="102"/>
      <c r="AHQ285" s="102"/>
      <c r="AHR285" s="102"/>
      <c r="AHS285" s="102"/>
      <c r="AHT285" s="102"/>
      <c r="AHU285" s="102"/>
      <c r="AHV285" s="102"/>
      <c r="AHW285" s="102"/>
      <c r="AHX285" s="102"/>
      <c r="AHY285" s="102"/>
      <c r="AHZ285" s="102"/>
      <c r="AIA285" s="102"/>
      <c r="AIB285" s="102"/>
      <c r="AIC285" s="102"/>
      <c r="AID285" s="102"/>
      <c r="AIE285" s="102"/>
      <c r="AIF285" s="102"/>
      <c r="AIG285" s="102"/>
      <c r="AIH285" s="102"/>
      <c r="AII285" s="102"/>
      <c r="AIJ285" s="102"/>
      <c r="AIK285" s="102"/>
      <c r="AIL285" s="102"/>
      <c r="AIM285" s="102"/>
      <c r="AIN285" s="102"/>
      <c r="AIO285" s="102"/>
      <c r="AIP285" s="102"/>
      <c r="AIQ285" s="102"/>
      <c r="AIR285" s="102"/>
      <c r="AIS285" s="102"/>
      <c r="AIT285" s="102"/>
      <c r="AIU285" s="102"/>
      <c r="AIV285" s="102"/>
      <c r="AIW285" s="102"/>
      <c r="AIX285" s="102"/>
      <c r="AIY285" s="102"/>
      <c r="AIZ285" s="102"/>
      <c r="AJA285" s="102"/>
      <c r="AJB285" s="102"/>
      <c r="AJC285" s="102"/>
      <c r="AJD285" s="102"/>
      <c r="AJE285" s="102"/>
      <c r="AJF285" s="102"/>
      <c r="AJG285" s="102"/>
      <c r="AJH285" s="102"/>
      <c r="AJI285" s="102"/>
      <c r="AJJ285" s="102"/>
      <c r="AJK285" s="102"/>
      <c r="AJL285" s="102"/>
      <c r="AJM285" s="102"/>
      <c r="AJN285" s="102"/>
      <c r="AJO285" s="102"/>
      <c r="AJP285" s="102"/>
      <c r="AJQ285" s="102"/>
      <c r="AJR285" s="102"/>
      <c r="AJS285" s="102"/>
      <c r="AJT285" s="102"/>
      <c r="AJU285" s="102"/>
      <c r="AJV285" s="102"/>
      <c r="AJW285" s="102"/>
      <c r="AJX285" s="102"/>
      <c r="AJY285" s="102"/>
      <c r="AJZ285" s="102"/>
      <c r="AKA285" s="102"/>
      <c r="AKB285" s="102"/>
      <c r="AKC285" s="102"/>
      <c r="AKD285" s="102"/>
      <c r="AKE285" s="102"/>
      <c r="AKF285" s="102"/>
      <c r="AKG285" s="102"/>
      <c r="AKH285" s="102"/>
      <c r="AKI285" s="102"/>
      <c r="AKJ285" s="102"/>
      <c r="AKK285" s="102"/>
      <c r="AKL285" s="102"/>
      <c r="AKM285" s="102"/>
      <c r="AKN285" s="102"/>
      <c r="AKO285" s="102"/>
      <c r="AKP285" s="102"/>
      <c r="AKQ285" s="102"/>
      <c r="AKR285" s="102"/>
      <c r="AKS285" s="102"/>
      <c r="AKT285" s="102"/>
      <c r="AKU285" s="102"/>
      <c r="AKV285" s="102"/>
      <c r="AKW285" s="102"/>
      <c r="AKX285" s="102"/>
      <c r="AKY285" s="102"/>
      <c r="AKZ285" s="102"/>
      <c r="ALA285" s="102"/>
      <c r="ALB285" s="102"/>
      <c r="ALC285" s="102"/>
      <c r="ALD285" s="102"/>
      <c r="ALE285" s="102"/>
      <c r="ALF285" s="102"/>
      <c r="ALG285" s="102"/>
      <c r="ALH285" s="102"/>
      <c r="ALI285" s="102"/>
      <c r="ALJ285" s="102"/>
      <c r="ALK285" s="102"/>
      <c r="ALL285" s="102"/>
      <c r="ALM285" s="102"/>
      <c r="ALN285" s="102"/>
      <c r="ALO285" s="102"/>
      <c r="ALP285" s="102"/>
      <c r="ALQ285" s="102"/>
      <c r="ALR285" s="102"/>
      <c r="ALS285" s="102"/>
      <c r="ALT285" s="102"/>
      <c r="ALU285" s="102"/>
      <c r="ALV285" s="102"/>
      <c r="ALW285" s="102"/>
      <c r="ALX285" s="102"/>
      <c r="ALY285" s="102"/>
      <c r="ALZ285" s="102"/>
      <c r="AMA285" s="102"/>
      <c r="AMB285" s="102"/>
      <c r="AMC285" s="102"/>
      <c r="AMD285" s="102"/>
      <c r="AME285" s="102"/>
      <c r="AMF285" s="102"/>
      <c r="AMG285" s="102"/>
      <c r="AMH285" s="102"/>
      <c r="AMI285" s="102"/>
      <c r="AMJ285" s="102"/>
      <c r="AMK285" s="102"/>
      <c r="AML285" s="102"/>
      <c r="AMM285" s="102"/>
      <c r="AMN285" s="102"/>
      <c r="AMO285" s="102"/>
      <c r="AMP285" s="102"/>
      <c r="AMQ285" s="102"/>
      <c r="AMR285" s="102"/>
      <c r="AMS285" s="102"/>
      <c r="AMT285" s="102"/>
      <c r="AMU285" s="102"/>
      <c r="AMV285" s="102"/>
      <c r="AMW285" s="102"/>
      <c r="AMX285" s="102"/>
      <c r="AMY285" s="102"/>
      <c r="AMZ285" s="102"/>
      <c r="ANA285" s="102"/>
      <c r="ANB285" s="102"/>
      <c r="ANC285" s="102"/>
      <c r="AND285" s="102"/>
      <c r="ANE285" s="102"/>
      <c r="ANF285" s="102"/>
      <c r="ANG285" s="102"/>
      <c r="ANH285" s="102"/>
      <c r="ANI285" s="102"/>
      <c r="ANJ285" s="102"/>
      <c r="ANK285" s="102"/>
      <c r="ANL285" s="102"/>
      <c r="ANM285" s="102"/>
      <c r="ANN285" s="102"/>
      <c r="ANO285" s="102"/>
      <c r="ANP285" s="102"/>
      <c r="ANQ285" s="102"/>
      <c r="ANR285" s="102"/>
      <c r="ANS285" s="102"/>
      <c r="ANT285" s="102"/>
      <c r="ANU285" s="102"/>
      <c r="ANV285" s="102"/>
      <c r="ANW285" s="102"/>
      <c r="ANX285" s="102"/>
      <c r="ANY285" s="102"/>
      <c r="ANZ285" s="102"/>
      <c r="AOA285" s="102"/>
      <c r="AOB285" s="102"/>
      <c r="AOC285" s="102"/>
      <c r="AOD285" s="102"/>
      <c r="AOE285" s="102"/>
      <c r="AOF285" s="102"/>
      <c r="AOG285" s="102"/>
      <c r="AOH285" s="102"/>
      <c r="AOI285" s="102"/>
      <c r="AOJ285" s="102"/>
      <c r="AOK285" s="102"/>
      <c r="AOL285" s="102"/>
      <c r="AOM285" s="102"/>
      <c r="AON285" s="102"/>
      <c r="AOO285" s="102"/>
      <c r="AOP285" s="102"/>
      <c r="AOQ285" s="102"/>
      <c r="AOR285" s="102"/>
      <c r="AOS285" s="102"/>
      <c r="AOT285" s="102"/>
      <c r="AOU285" s="102"/>
      <c r="AOV285" s="102"/>
      <c r="AOW285" s="102"/>
      <c r="AOX285" s="102"/>
      <c r="AOY285" s="102"/>
      <c r="AOZ285" s="102"/>
      <c r="APA285" s="102"/>
      <c r="APB285" s="102"/>
      <c r="APC285" s="102"/>
      <c r="APD285" s="102"/>
      <c r="APE285" s="102"/>
      <c r="APF285" s="102"/>
      <c r="APG285" s="102"/>
      <c r="APH285" s="102"/>
      <c r="API285" s="102"/>
      <c r="APJ285" s="102"/>
      <c r="APK285" s="102"/>
      <c r="APL285" s="102"/>
      <c r="APM285" s="102"/>
      <c r="APN285" s="102"/>
      <c r="APO285" s="102"/>
      <c r="APP285" s="102"/>
      <c r="APQ285" s="102"/>
      <c r="APR285" s="102"/>
      <c r="APS285" s="102"/>
      <c r="APT285" s="102"/>
      <c r="APU285" s="102"/>
      <c r="APV285" s="102"/>
      <c r="APW285" s="102"/>
      <c r="APX285" s="102"/>
      <c r="APY285" s="102"/>
      <c r="APZ285" s="102"/>
      <c r="AQA285" s="102"/>
      <c r="AQB285" s="102"/>
      <c r="AQC285" s="102"/>
      <c r="AQD285" s="102"/>
      <c r="AQE285" s="102"/>
      <c r="AQF285" s="102"/>
      <c r="AQG285" s="102"/>
      <c r="AQH285" s="102"/>
      <c r="AQI285" s="102"/>
      <c r="AQJ285" s="102"/>
      <c r="AQK285" s="102"/>
      <c r="AQL285" s="102"/>
      <c r="AQM285" s="102"/>
      <c r="AQN285" s="102"/>
      <c r="AQO285" s="102"/>
      <c r="AQP285" s="102"/>
      <c r="AQQ285" s="102"/>
      <c r="AQR285" s="102"/>
      <c r="AQS285" s="102"/>
      <c r="AQT285" s="102"/>
      <c r="AQU285" s="102"/>
      <c r="AQV285" s="102"/>
      <c r="AQW285" s="102"/>
      <c r="AQX285" s="102"/>
      <c r="AQY285" s="102"/>
      <c r="AQZ285" s="102"/>
      <c r="ARA285" s="102"/>
      <c r="ARB285" s="102"/>
      <c r="ARC285" s="102"/>
      <c r="ARD285" s="102"/>
      <c r="ARE285" s="102"/>
      <c r="ARF285" s="102"/>
      <c r="ARG285" s="102"/>
      <c r="ARH285" s="102"/>
      <c r="ARI285" s="102"/>
      <c r="ARJ285" s="102"/>
      <c r="ARK285" s="102"/>
      <c r="ARL285" s="102"/>
      <c r="ARM285" s="102"/>
      <c r="ARN285" s="102"/>
      <c r="ARO285" s="102"/>
      <c r="ARP285" s="102"/>
      <c r="ARQ285" s="102"/>
      <c r="ARR285" s="102"/>
      <c r="ARS285" s="102"/>
      <c r="ART285" s="102"/>
      <c r="ARU285" s="102"/>
      <c r="ARV285" s="102"/>
      <c r="ARW285" s="102"/>
      <c r="ARX285" s="102"/>
      <c r="ARY285" s="102"/>
      <c r="ARZ285" s="102"/>
      <c r="ASA285" s="102"/>
      <c r="ASB285" s="102"/>
      <c r="ASC285" s="102"/>
      <c r="ASD285" s="102"/>
      <c r="ASE285" s="102"/>
      <c r="ASF285" s="102"/>
      <c r="ASG285" s="102"/>
      <c r="ASH285" s="102"/>
      <c r="ASI285" s="102"/>
      <c r="ASJ285" s="102"/>
      <c r="ASK285" s="102"/>
      <c r="ASL285" s="102"/>
      <c r="ASM285" s="102"/>
      <c r="ASN285" s="102"/>
      <c r="ASO285" s="102"/>
      <c r="ASP285" s="102"/>
      <c r="ASQ285" s="102"/>
      <c r="ASR285" s="102"/>
      <c r="ASS285" s="102"/>
      <c r="AST285" s="102"/>
      <c r="ASU285" s="102"/>
      <c r="ASV285" s="102"/>
      <c r="ASW285" s="102"/>
      <c r="ASX285" s="102"/>
      <c r="ASY285" s="102"/>
      <c r="ASZ285" s="102"/>
      <c r="ATA285" s="102"/>
      <c r="ATB285" s="102"/>
      <c r="ATC285" s="102"/>
      <c r="ATD285" s="102"/>
      <c r="ATE285" s="102"/>
      <c r="ATF285" s="102"/>
      <c r="ATG285" s="102"/>
      <c r="ATH285" s="102"/>
      <c r="ATI285" s="102"/>
      <c r="ATJ285" s="102"/>
      <c r="ATK285" s="102"/>
      <c r="ATL285" s="102"/>
      <c r="ATM285" s="102"/>
      <c r="ATN285" s="102"/>
      <c r="ATO285" s="102"/>
      <c r="ATP285" s="102"/>
      <c r="ATQ285" s="102"/>
      <c r="ATR285" s="102"/>
      <c r="ATS285" s="102"/>
      <c r="ATT285" s="102"/>
      <c r="ATU285" s="102"/>
      <c r="ATV285" s="102"/>
      <c r="ATW285" s="102"/>
      <c r="ATX285" s="102"/>
      <c r="ATY285" s="102"/>
      <c r="ATZ285" s="102"/>
      <c r="AUA285" s="102"/>
      <c r="AUB285" s="102"/>
      <c r="AUC285" s="102"/>
      <c r="AUD285" s="102"/>
      <c r="AUE285" s="102"/>
      <c r="AUF285" s="102"/>
      <c r="AUG285" s="102"/>
      <c r="AUH285" s="102"/>
      <c r="AUI285" s="102"/>
      <c r="AUJ285" s="102"/>
      <c r="AUK285" s="102"/>
      <c r="AUL285" s="102"/>
      <c r="AUM285" s="102"/>
      <c r="AUN285" s="102"/>
      <c r="AUO285" s="102"/>
      <c r="AUP285" s="102"/>
      <c r="AUQ285" s="102"/>
      <c r="AUR285" s="102"/>
      <c r="AUS285" s="102"/>
      <c r="AUT285" s="102"/>
      <c r="AUU285" s="102"/>
      <c r="AUV285" s="102"/>
      <c r="AUW285" s="102"/>
      <c r="AUX285" s="102"/>
      <c r="AUY285" s="102"/>
      <c r="AUZ285" s="102"/>
      <c r="AVA285" s="102"/>
      <c r="AVB285" s="102"/>
      <c r="AVC285" s="102"/>
      <c r="AVD285" s="102"/>
      <c r="AVE285" s="102"/>
      <c r="AVF285" s="102"/>
      <c r="AVG285" s="102"/>
      <c r="AVH285" s="102"/>
      <c r="AVI285" s="102"/>
      <c r="AVJ285" s="102"/>
      <c r="AVK285" s="102"/>
      <c r="AVL285" s="102"/>
      <c r="AVM285" s="102"/>
      <c r="AVN285" s="102"/>
      <c r="AVO285" s="102"/>
      <c r="AVP285" s="102"/>
      <c r="AVQ285" s="102"/>
      <c r="AVR285" s="102"/>
      <c r="AVS285" s="102"/>
      <c r="AVT285" s="102"/>
      <c r="AVU285" s="102"/>
      <c r="AVV285" s="102"/>
      <c r="AVW285" s="102"/>
      <c r="AVX285" s="102"/>
      <c r="AVY285" s="102"/>
      <c r="AVZ285" s="102"/>
      <c r="AWA285" s="102"/>
      <c r="AWB285" s="102"/>
      <c r="AWC285" s="102"/>
      <c r="AWD285" s="102"/>
      <c r="AWE285" s="102"/>
      <c r="AWF285" s="102"/>
      <c r="AWG285" s="102"/>
      <c r="AWH285" s="102"/>
      <c r="AWI285" s="102"/>
      <c r="AWJ285" s="102"/>
      <c r="AWK285" s="102"/>
      <c r="AWL285" s="102"/>
      <c r="AWM285" s="102"/>
      <c r="AWN285" s="102"/>
      <c r="AWO285" s="102"/>
      <c r="AWP285" s="102"/>
      <c r="AWQ285" s="102"/>
      <c r="AWR285" s="102"/>
      <c r="AWS285" s="102"/>
      <c r="AWT285" s="102"/>
      <c r="AWU285" s="102"/>
      <c r="AWV285" s="102"/>
      <c r="AWW285" s="102"/>
      <c r="AWX285" s="102"/>
      <c r="AWY285" s="102"/>
      <c r="AWZ285" s="102"/>
      <c r="AXA285" s="102"/>
      <c r="AXB285" s="102"/>
      <c r="AXC285" s="102"/>
      <c r="AXD285" s="102"/>
      <c r="AXE285" s="102"/>
      <c r="AXF285" s="102"/>
      <c r="AXG285" s="102"/>
      <c r="AXH285" s="102"/>
      <c r="AXI285" s="102"/>
      <c r="AXJ285" s="102"/>
      <c r="AXK285" s="102"/>
      <c r="AXL285" s="102"/>
      <c r="AXM285" s="102"/>
      <c r="AXN285" s="102"/>
      <c r="AXO285" s="102"/>
      <c r="AXP285" s="102"/>
      <c r="AXQ285" s="102"/>
      <c r="AXR285" s="102"/>
      <c r="AXS285" s="102"/>
      <c r="AXT285" s="102"/>
      <c r="AXU285" s="102"/>
      <c r="AXV285" s="102"/>
      <c r="AXW285" s="102"/>
      <c r="AXX285" s="102"/>
      <c r="AXY285" s="102"/>
      <c r="AXZ285" s="102"/>
      <c r="AYA285" s="102"/>
      <c r="AYB285" s="102"/>
      <c r="AYC285" s="102"/>
      <c r="AYD285" s="102"/>
      <c r="AYE285" s="102"/>
      <c r="AYF285" s="102"/>
      <c r="AYG285" s="102"/>
      <c r="AYH285" s="102"/>
      <c r="AYI285" s="102"/>
      <c r="AYJ285" s="102"/>
      <c r="AYK285" s="102"/>
      <c r="AYL285" s="102"/>
      <c r="AYM285" s="102"/>
      <c r="AYN285" s="102"/>
      <c r="AYO285" s="102"/>
      <c r="AYP285" s="102"/>
      <c r="AYQ285" s="102"/>
      <c r="AYR285" s="102"/>
      <c r="AYS285" s="102"/>
      <c r="AYT285" s="102"/>
      <c r="AYU285" s="102"/>
      <c r="AYV285" s="102"/>
      <c r="AYW285" s="102"/>
      <c r="AYX285" s="102"/>
      <c r="AYY285" s="102"/>
      <c r="AYZ285" s="102"/>
      <c r="AZA285" s="102"/>
      <c r="AZB285" s="102"/>
      <c r="AZC285" s="102"/>
      <c r="AZD285" s="102"/>
      <c r="AZE285" s="102"/>
      <c r="AZF285" s="102"/>
      <c r="AZG285" s="102"/>
      <c r="AZH285" s="102"/>
      <c r="AZI285" s="102"/>
      <c r="AZJ285" s="102"/>
      <c r="AZK285" s="102"/>
      <c r="AZL285" s="102"/>
      <c r="AZM285" s="102"/>
      <c r="AZN285" s="102"/>
      <c r="AZO285" s="102"/>
      <c r="AZP285" s="102"/>
      <c r="AZQ285" s="102"/>
      <c r="AZR285" s="102"/>
      <c r="AZS285" s="102"/>
      <c r="AZT285" s="102"/>
      <c r="AZU285" s="102"/>
      <c r="AZV285" s="102"/>
      <c r="AZW285" s="102"/>
      <c r="AZX285" s="102"/>
      <c r="AZY285" s="102"/>
      <c r="AZZ285" s="102"/>
      <c r="BAA285" s="102"/>
      <c r="BAB285" s="102"/>
      <c r="BAC285" s="102"/>
      <c r="BAD285" s="102"/>
      <c r="BAE285" s="102"/>
      <c r="BAF285" s="102"/>
      <c r="BAG285" s="102"/>
      <c r="BAH285" s="102"/>
      <c r="BAI285" s="102"/>
      <c r="BAJ285" s="102"/>
      <c r="BAK285" s="102"/>
      <c r="BAL285" s="102"/>
      <c r="BAM285" s="102"/>
      <c r="BAN285" s="102"/>
      <c r="BAO285" s="102"/>
      <c r="BAP285" s="102"/>
      <c r="BAQ285" s="102"/>
      <c r="BAR285" s="102"/>
      <c r="BAS285" s="102"/>
      <c r="BAT285" s="102"/>
      <c r="BAU285" s="102"/>
      <c r="BAV285" s="102"/>
      <c r="BAW285" s="102"/>
      <c r="BAX285" s="102"/>
      <c r="BAY285" s="102"/>
      <c r="BAZ285" s="102"/>
      <c r="BBA285" s="102"/>
      <c r="BBB285" s="102"/>
      <c r="BBC285" s="102"/>
      <c r="BBD285" s="102"/>
      <c r="BBE285" s="102"/>
      <c r="BBF285" s="102"/>
      <c r="BBG285" s="102"/>
      <c r="BBH285" s="102"/>
      <c r="BBI285" s="102"/>
      <c r="BBJ285" s="102"/>
      <c r="BBK285" s="102"/>
      <c r="BBL285" s="102"/>
      <c r="BBM285" s="102"/>
      <c r="BBN285" s="102"/>
      <c r="BBO285" s="102"/>
      <c r="BBP285" s="102"/>
      <c r="BBQ285" s="102"/>
      <c r="BBR285" s="102"/>
      <c r="BBS285" s="102"/>
      <c r="BBT285" s="102"/>
      <c r="BBU285" s="102"/>
      <c r="BBV285" s="102"/>
      <c r="BBW285" s="102"/>
      <c r="BBX285" s="102"/>
      <c r="BBY285" s="102"/>
      <c r="BBZ285" s="102"/>
      <c r="BCA285" s="102"/>
      <c r="BCB285" s="102"/>
      <c r="BCC285" s="102"/>
      <c r="BCD285" s="102"/>
      <c r="BCE285" s="102"/>
      <c r="BCF285" s="102"/>
      <c r="BCG285" s="102"/>
      <c r="BCH285" s="102"/>
      <c r="BCI285" s="102"/>
      <c r="BCJ285" s="102"/>
      <c r="BCK285" s="102"/>
      <c r="BCL285" s="102"/>
      <c r="BCM285" s="102"/>
      <c r="BCN285" s="102"/>
      <c r="BCO285" s="102"/>
      <c r="BCP285" s="102"/>
      <c r="BCQ285" s="102"/>
      <c r="BCR285" s="102"/>
      <c r="BCS285" s="102"/>
      <c r="BCT285" s="102"/>
      <c r="BCU285" s="102"/>
      <c r="BCV285" s="102"/>
      <c r="BCW285" s="102"/>
      <c r="BCX285" s="102"/>
      <c r="BCY285" s="102"/>
      <c r="BCZ285" s="102"/>
      <c r="BDA285" s="102"/>
      <c r="BDB285" s="102"/>
      <c r="BDC285" s="102"/>
      <c r="BDD285" s="102"/>
      <c r="BDE285" s="102"/>
      <c r="BDF285" s="102"/>
      <c r="BDG285" s="102"/>
      <c r="BDH285" s="102"/>
      <c r="BDI285" s="102"/>
      <c r="BDJ285" s="102"/>
      <c r="BDK285" s="102"/>
      <c r="BDL285" s="102"/>
      <c r="BDM285" s="102"/>
      <c r="BDN285" s="102"/>
      <c r="BDO285" s="102"/>
      <c r="BDP285" s="102"/>
      <c r="BDQ285" s="102"/>
      <c r="BDR285" s="102"/>
      <c r="BDS285" s="102"/>
      <c r="BDT285" s="102"/>
      <c r="BDU285" s="102"/>
      <c r="BDV285" s="102"/>
      <c r="BDW285" s="102"/>
      <c r="BDX285" s="102"/>
      <c r="BDY285" s="102"/>
      <c r="BDZ285" s="102"/>
      <c r="BEA285" s="102"/>
      <c r="BEB285" s="102"/>
      <c r="BEC285" s="102"/>
      <c r="BED285" s="102"/>
      <c r="BEE285" s="102"/>
      <c r="BEF285" s="102"/>
      <c r="BEG285" s="102"/>
      <c r="BEH285" s="102"/>
      <c r="BEI285" s="102"/>
      <c r="BEJ285" s="102"/>
      <c r="BEK285" s="102"/>
      <c r="BEL285" s="102"/>
      <c r="BEM285" s="102"/>
      <c r="BEN285" s="102"/>
      <c r="BEO285" s="102"/>
      <c r="BEP285" s="102"/>
      <c r="BEQ285" s="102"/>
      <c r="BER285" s="102"/>
      <c r="BES285" s="102"/>
      <c r="BET285" s="102"/>
      <c r="BEU285" s="102"/>
      <c r="BEV285" s="102"/>
      <c r="BEW285" s="102"/>
      <c r="BEX285" s="102"/>
      <c r="BEY285" s="102"/>
      <c r="BEZ285" s="102"/>
      <c r="BFA285" s="102"/>
      <c r="BFB285" s="102"/>
      <c r="BFC285" s="102"/>
      <c r="BFD285" s="102"/>
      <c r="BFE285" s="102"/>
      <c r="BFF285" s="102"/>
      <c r="BFG285" s="102"/>
      <c r="BFH285" s="102"/>
      <c r="BFI285" s="102"/>
      <c r="BFJ285" s="102"/>
      <c r="BFK285" s="102"/>
      <c r="BFL285" s="102"/>
      <c r="BFM285" s="102"/>
      <c r="BFN285" s="102"/>
      <c r="BFO285" s="102"/>
      <c r="BFP285" s="102"/>
      <c r="BFQ285" s="102"/>
      <c r="BFR285" s="102"/>
      <c r="BFS285" s="102"/>
      <c r="BFT285" s="102"/>
      <c r="BFU285" s="102"/>
      <c r="BFV285" s="102"/>
      <c r="BFW285" s="102"/>
      <c r="BFX285" s="102"/>
      <c r="BFY285" s="102"/>
      <c r="BFZ285" s="102"/>
      <c r="BGA285" s="102"/>
      <c r="BGB285" s="102"/>
      <c r="BGC285" s="102"/>
      <c r="BGD285" s="102"/>
      <c r="BGE285" s="102"/>
      <c r="BGF285" s="102"/>
      <c r="BGG285" s="102"/>
      <c r="BGH285" s="102"/>
      <c r="BGI285" s="102"/>
      <c r="BGJ285" s="102"/>
      <c r="BGK285" s="102"/>
      <c r="BGL285" s="102"/>
      <c r="BGM285" s="102"/>
      <c r="BGN285" s="102"/>
      <c r="BGO285" s="102"/>
      <c r="BGP285" s="102"/>
      <c r="BGQ285" s="102"/>
      <c r="BGR285" s="102"/>
      <c r="BGS285" s="102"/>
      <c r="BGT285" s="102"/>
      <c r="BGU285" s="102"/>
      <c r="BGV285" s="102"/>
      <c r="BGW285" s="102"/>
      <c r="BGX285" s="102"/>
      <c r="BGY285" s="102"/>
      <c r="BGZ285" s="102"/>
      <c r="BHA285" s="102"/>
      <c r="BHB285" s="102"/>
      <c r="BHC285" s="102"/>
      <c r="BHD285" s="102"/>
      <c r="BHE285" s="102"/>
      <c r="BHF285" s="102"/>
      <c r="BHG285" s="102"/>
      <c r="BHH285" s="102"/>
      <c r="BHI285" s="102"/>
      <c r="BHJ285" s="102"/>
      <c r="BHK285" s="102"/>
      <c r="BHL285" s="102"/>
      <c r="BHM285" s="102"/>
      <c r="BHN285" s="102"/>
      <c r="BHO285" s="102"/>
      <c r="BHP285" s="102"/>
      <c r="BHQ285" s="102"/>
      <c r="BHR285" s="102"/>
      <c r="BHS285" s="102"/>
      <c r="BHT285" s="102"/>
      <c r="BHU285" s="102"/>
      <c r="BHV285" s="102"/>
      <c r="BHW285" s="102"/>
      <c r="BHX285" s="102"/>
      <c r="BHY285" s="102"/>
      <c r="BHZ285" s="102"/>
      <c r="BIA285" s="102"/>
      <c r="BIB285" s="102"/>
      <c r="BIC285" s="102"/>
      <c r="BID285" s="102"/>
      <c r="BIE285" s="102"/>
      <c r="BIF285" s="102"/>
      <c r="BIG285" s="102"/>
      <c r="BIH285" s="102"/>
      <c r="BII285" s="102"/>
      <c r="BIJ285" s="102"/>
      <c r="BIK285" s="102"/>
      <c r="BIL285" s="102"/>
      <c r="BIM285" s="102"/>
      <c r="BIN285" s="102"/>
      <c r="BIO285" s="102"/>
      <c r="BIP285" s="102"/>
      <c r="BIQ285" s="102"/>
      <c r="BIR285" s="102"/>
      <c r="BIS285" s="102"/>
      <c r="BIT285" s="102"/>
      <c r="BIU285" s="102"/>
      <c r="BIV285" s="102"/>
      <c r="BIW285" s="102"/>
      <c r="BIX285" s="102"/>
      <c r="BIY285" s="102"/>
      <c r="BIZ285" s="102"/>
      <c r="BJA285" s="102"/>
      <c r="BJB285" s="102"/>
      <c r="BJC285" s="102"/>
      <c r="BJD285" s="102"/>
      <c r="BJE285" s="102"/>
      <c r="BJF285" s="102"/>
      <c r="BJG285" s="102"/>
      <c r="BJH285" s="102"/>
      <c r="BJI285" s="102"/>
      <c r="BJJ285" s="102"/>
      <c r="BJK285" s="102"/>
      <c r="BJL285" s="102"/>
      <c r="BJM285" s="102"/>
      <c r="BJN285" s="102"/>
      <c r="BJO285" s="102"/>
      <c r="BJP285" s="102"/>
      <c r="BJQ285" s="102"/>
      <c r="BJR285" s="102"/>
      <c r="BJS285" s="102"/>
      <c r="BJT285" s="102"/>
      <c r="BJU285" s="102"/>
      <c r="BJV285" s="102"/>
      <c r="BJW285" s="102"/>
      <c r="BJX285" s="102"/>
      <c r="BJY285" s="102"/>
      <c r="BJZ285" s="102"/>
      <c r="BKA285" s="102"/>
      <c r="BKB285" s="102"/>
      <c r="BKC285" s="102"/>
      <c r="BKD285" s="102"/>
      <c r="BKE285" s="102"/>
      <c r="BKF285" s="102"/>
      <c r="BKG285" s="102"/>
      <c r="BKH285" s="102"/>
      <c r="BKI285" s="102"/>
      <c r="BKJ285" s="102"/>
      <c r="BKK285" s="102"/>
      <c r="BKL285" s="102"/>
      <c r="BKM285" s="102"/>
      <c r="BKN285" s="102"/>
      <c r="BKO285" s="102"/>
      <c r="BKP285" s="102"/>
      <c r="BKQ285" s="102"/>
      <c r="BKR285" s="102"/>
      <c r="BKS285" s="102"/>
      <c r="BKT285" s="102"/>
      <c r="BKU285" s="102"/>
      <c r="BKV285" s="102"/>
      <c r="BKW285" s="102"/>
      <c r="BKX285" s="102"/>
      <c r="BKY285" s="102"/>
      <c r="BKZ285" s="102"/>
      <c r="BLA285" s="102"/>
      <c r="BLB285" s="102"/>
      <c r="BLC285" s="102"/>
      <c r="BLD285" s="102"/>
      <c r="BLE285" s="102"/>
      <c r="BLF285" s="102"/>
      <c r="BLG285" s="102"/>
      <c r="BLH285" s="102"/>
      <c r="BLI285" s="102"/>
      <c r="BLJ285" s="102"/>
      <c r="BLK285" s="102"/>
      <c r="BLL285" s="102"/>
      <c r="BLM285" s="102"/>
      <c r="BLN285" s="102"/>
      <c r="BLO285" s="102"/>
      <c r="BLP285" s="102"/>
      <c r="BLQ285" s="102"/>
      <c r="BLR285" s="102"/>
      <c r="BLS285" s="102"/>
      <c r="BLT285" s="102"/>
      <c r="BLU285" s="102"/>
      <c r="BLV285" s="102"/>
      <c r="BLW285" s="102"/>
      <c r="BLX285" s="102"/>
      <c r="BLY285" s="102"/>
      <c r="BLZ285" s="102"/>
      <c r="BMA285" s="102"/>
      <c r="BMB285" s="102"/>
      <c r="BMC285" s="102"/>
      <c r="BMD285" s="102"/>
      <c r="BME285" s="102"/>
      <c r="BMF285" s="102"/>
      <c r="BMG285" s="102"/>
      <c r="BMH285" s="102"/>
      <c r="BMI285" s="102"/>
      <c r="BMJ285" s="102"/>
      <c r="BMK285" s="102"/>
      <c r="BML285" s="102"/>
      <c r="BMM285" s="102"/>
      <c r="BMN285" s="102"/>
      <c r="BMO285" s="102"/>
      <c r="BMP285" s="102"/>
      <c r="BMQ285" s="102"/>
      <c r="BMR285" s="102"/>
      <c r="BMS285" s="102"/>
      <c r="BMT285" s="102"/>
      <c r="BMU285" s="102"/>
      <c r="BMV285" s="102"/>
      <c r="BMW285" s="102"/>
      <c r="BMX285" s="102"/>
      <c r="BMY285" s="102"/>
      <c r="BMZ285" s="102"/>
      <c r="BNA285" s="102"/>
      <c r="BNB285" s="102"/>
      <c r="BNC285" s="102"/>
      <c r="BND285" s="102"/>
      <c r="BNE285" s="102"/>
      <c r="BNF285" s="102"/>
      <c r="BNG285" s="102"/>
      <c r="BNH285" s="102"/>
      <c r="BNI285" s="102"/>
      <c r="BNJ285" s="102"/>
      <c r="BNK285" s="102"/>
      <c r="BNL285" s="102"/>
      <c r="BNM285" s="102"/>
      <c r="BNN285" s="102"/>
      <c r="BNO285" s="102"/>
      <c r="BNP285" s="102"/>
      <c r="BNQ285" s="102"/>
      <c r="BNR285" s="102"/>
      <c r="BNS285" s="102"/>
      <c r="BNT285" s="102"/>
      <c r="BNU285" s="102"/>
      <c r="BNV285" s="102"/>
      <c r="BNW285" s="102"/>
      <c r="BNX285" s="102"/>
      <c r="BNY285" s="102"/>
      <c r="BNZ285" s="102"/>
      <c r="BOA285" s="102"/>
      <c r="BOB285" s="102"/>
      <c r="BOC285" s="102"/>
      <c r="BOD285" s="102"/>
      <c r="BOE285" s="102"/>
      <c r="BOF285" s="102"/>
      <c r="BOG285" s="102"/>
      <c r="BOH285" s="102"/>
      <c r="BOI285" s="102"/>
      <c r="BOJ285" s="102"/>
      <c r="BOK285" s="102"/>
      <c r="BOL285" s="102"/>
      <c r="BOM285" s="102"/>
      <c r="BON285" s="102"/>
      <c r="BOO285" s="102"/>
      <c r="BOP285" s="102"/>
      <c r="BOQ285" s="102"/>
      <c r="BOR285" s="102"/>
      <c r="BOS285" s="102"/>
      <c r="BOT285" s="102"/>
      <c r="BOU285" s="102"/>
      <c r="BOV285" s="102"/>
      <c r="BOW285" s="102"/>
      <c r="BOX285" s="102"/>
      <c r="BOY285" s="102"/>
      <c r="BOZ285" s="102"/>
      <c r="BPA285" s="102"/>
      <c r="BPB285" s="102"/>
      <c r="BPC285" s="102"/>
      <c r="BPD285" s="102"/>
      <c r="BPE285" s="102"/>
      <c r="BPF285" s="102"/>
      <c r="BPG285" s="102"/>
      <c r="BPH285" s="102"/>
      <c r="BPI285" s="102"/>
      <c r="BPJ285" s="102"/>
      <c r="BPK285" s="102"/>
      <c r="BPL285" s="102"/>
      <c r="BPM285" s="102"/>
      <c r="BPN285" s="102"/>
      <c r="BPO285" s="102"/>
      <c r="BPP285" s="102"/>
      <c r="BPQ285" s="102"/>
      <c r="BPR285" s="102"/>
      <c r="BPS285" s="102"/>
      <c r="BPT285" s="102"/>
      <c r="BPU285" s="102"/>
      <c r="BPV285" s="102"/>
      <c r="BPW285" s="102"/>
      <c r="BPX285" s="102"/>
      <c r="BPY285" s="102"/>
      <c r="BPZ285" s="102"/>
      <c r="BQA285" s="102"/>
      <c r="BQB285" s="102"/>
      <c r="BQC285" s="102"/>
      <c r="BQD285" s="102"/>
      <c r="BQE285" s="102"/>
      <c r="BQF285" s="102"/>
      <c r="BQG285" s="102"/>
      <c r="BQH285" s="102"/>
      <c r="BQI285" s="102"/>
      <c r="BQJ285" s="102"/>
      <c r="BQK285" s="102"/>
      <c r="BQL285" s="102"/>
      <c r="BQM285" s="102"/>
      <c r="BQN285" s="102"/>
      <c r="BQO285" s="102"/>
      <c r="BQP285" s="102"/>
      <c r="BQQ285" s="102"/>
      <c r="BQR285" s="102"/>
      <c r="BQS285" s="102"/>
      <c r="BQT285" s="102"/>
      <c r="BQU285" s="102"/>
      <c r="BQV285" s="102"/>
      <c r="BQW285" s="102"/>
      <c r="BQX285" s="102"/>
      <c r="BQY285" s="102"/>
      <c r="BQZ285" s="102"/>
      <c r="BRA285" s="102"/>
      <c r="BRB285" s="102"/>
      <c r="BRC285" s="102"/>
      <c r="BRD285" s="102"/>
      <c r="BRE285" s="102"/>
      <c r="BRF285" s="102"/>
      <c r="BRG285" s="102"/>
      <c r="BRH285" s="102"/>
      <c r="BRI285" s="102"/>
      <c r="BRJ285" s="102"/>
      <c r="BRK285" s="102"/>
      <c r="BRL285" s="102"/>
      <c r="BRM285" s="102"/>
      <c r="BRN285" s="102"/>
      <c r="BRO285" s="102"/>
      <c r="BRP285" s="102"/>
      <c r="BRQ285" s="102"/>
      <c r="BRR285" s="102"/>
      <c r="BRS285" s="102"/>
      <c r="BRT285" s="102"/>
      <c r="BRU285" s="102"/>
      <c r="BRV285" s="102"/>
      <c r="BRW285" s="102"/>
      <c r="BRX285" s="102"/>
      <c r="BRY285" s="102"/>
      <c r="BRZ285" s="102"/>
      <c r="BSA285" s="102"/>
      <c r="BSB285" s="102"/>
      <c r="BSC285" s="102"/>
      <c r="BSD285" s="102"/>
      <c r="BSE285" s="102"/>
      <c r="BSF285" s="102"/>
      <c r="BSG285" s="102"/>
      <c r="BSH285" s="102"/>
      <c r="BSI285" s="102"/>
      <c r="BSJ285" s="102"/>
      <c r="BSK285" s="102"/>
      <c r="BSL285" s="102"/>
      <c r="BSM285" s="102"/>
      <c r="BSN285" s="102"/>
      <c r="BSO285" s="102"/>
      <c r="BSP285" s="102"/>
      <c r="BSQ285" s="102"/>
      <c r="BSR285" s="102"/>
      <c r="BSS285" s="102"/>
      <c r="BST285" s="102"/>
      <c r="BSU285" s="102"/>
      <c r="BSV285" s="102"/>
      <c r="BSW285" s="102"/>
      <c r="BSX285" s="102"/>
      <c r="BSY285" s="102"/>
      <c r="BSZ285" s="102"/>
      <c r="BTA285" s="102"/>
      <c r="BTB285" s="102"/>
      <c r="BTC285" s="102"/>
      <c r="BTD285" s="102"/>
      <c r="BTE285" s="102"/>
      <c r="BTF285" s="102"/>
      <c r="BTG285" s="102"/>
      <c r="BTH285" s="102"/>
      <c r="BTI285" s="102"/>
      <c r="BTJ285" s="102"/>
      <c r="BTK285" s="102"/>
      <c r="BTL285" s="102"/>
      <c r="BTM285" s="102"/>
      <c r="BTN285" s="102"/>
      <c r="BTO285" s="102"/>
      <c r="BTP285" s="102"/>
      <c r="BTQ285" s="102"/>
      <c r="BTR285" s="102"/>
      <c r="BTS285" s="102"/>
      <c r="BTT285" s="102"/>
      <c r="BTU285" s="102"/>
      <c r="BTV285" s="102"/>
      <c r="BTW285" s="102"/>
      <c r="BTX285" s="102"/>
      <c r="BTY285" s="102"/>
      <c r="BTZ285" s="102"/>
      <c r="BUA285" s="102"/>
      <c r="BUB285" s="102"/>
      <c r="BUC285" s="102"/>
      <c r="BUD285" s="102"/>
      <c r="BUE285" s="102"/>
      <c r="BUF285" s="102"/>
      <c r="BUG285" s="102"/>
      <c r="BUH285" s="102"/>
      <c r="BUI285" s="102"/>
      <c r="BUJ285" s="102"/>
      <c r="BUK285" s="102"/>
      <c r="BUL285" s="102"/>
      <c r="BUM285" s="102"/>
      <c r="BUN285" s="102"/>
      <c r="BUO285" s="102"/>
      <c r="BUP285" s="102"/>
      <c r="BUQ285" s="102"/>
      <c r="BUR285" s="102"/>
      <c r="BUS285" s="102"/>
      <c r="BUT285" s="102"/>
      <c r="BUU285" s="102"/>
      <c r="BUV285" s="102"/>
      <c r="BUW285" s="102"/>
      <c r="BUX285" s="102"/>
      <c r="BUY285" s="102"/>
      <c r="BUZ285" s="102"/>
      <c r="BVA285" s="102"/>
      <c r="BVB285" s="102"/>
      <c r="BVC285" s="102"/>
      <c r="BVD285" s="102"/>
      <c r="BVE285" s="102"/>
      <c r="BVF285" s="102"/>
      <c r="BVG285" s="102"/>
      <c r="BVH285" s="102"/>
      <c r="BVI285" s="102"/>
      <c r="BVJ285" s="102"/>
      <c r="BVK285" s="102"/>
      <c r="BVL285" s="102"/>
      <c r="BVM285" s="102"/>
      <c r="BVN285" s="102"/>
      <c r="BVO285" s="102"/>
      <c r="BVP285" s="102"/>
      <c r="BVQ285" s="102"/>
      <c r="BVR285" s="102"/>
      <c r="BVS285" s="102"/>
      <c r="BVT285" s="102"/>
      <c r="BVU285" s="102"/>
      <c r="BVV285" s="102"/>
      <c r="BVW285" s="102"/>
      <c r="BVX285" s="102"/>
      <c r="BVY285" s="102"/>
      <c r="BVZ285" s="102"/>
      <c r="BWA285" s="102"/>
      <c r="BWB285" s="102"/>
      <c r="BWC285" s="102"/>
      <c r="BWD285" s="102"/>
      <c r="BWE285" s="102"/>
      <c r="BWF285" s="102"/>
      <c r="BWG285" s="102"/>
      <c r="BWH285" s="102"/>
      <c r="BWI285" s="102"/>
      <c r="BWJ285" s="102"/>
      <c r="BWK285" s="102"/>
      <c r="BWL285" s="102"/>
      <c r="BWM285" s="102"/>
      <c r="BWN285" s="102"/>
      <c r="BWO285" s="102"/>
      <c r="BWP285" s="102"/>
      <c r="BWQ285" s="102"/>
      <c r="BWR285" s="102"/>
      <c r="BWS285" s="102"/>
      <c r="BWT285" s="102"/>
      <c r="BWU285" s="102"/>
      <c r="BWV285" s="102"/>
      <c r="BWW285" s="102"/>
      <c r="BWX285" s="102"/>
      <c r="BWY285" s="102"/>
      <c r="BWZ285" s="102"/>
      <c r="BXA285" s="102"/>
      <c r="BXB285" s="102"/>
      <c r="BXC285" s="102"/>
      <c r="BXD285" s="102"/>
      <c r="BXE285" s="102"/>
      <c r="BXF285" s="102"/>
      <c r="BXG285" s="102"/>
      <c r="BXH285" s="102"/>
      <c r="BXI285" s="102"/>
      <c r="BXJ285" s="102"/>
      <c r="BXK285" s="102"/>
      <c r="BXL285" s="102"/>
      <c r="BXM285" s="102"/>
      <c r="BXN285" s="102"/>
      <c r="BXO285" s="102"/>
      <c r="BXP285" s="102"/>
      <c r="BXQ285" s="102"/>
      <c r="BXR285" s="102"/>
      <c r="BXS285" s="102"/>
      <c r="BXT285" s="102"/>
      <c r="BXU285" s="102"/>
      <c r="BXV285" s="102"/>
      <c r="BXW285" s="102"/>
      <c r="BXX285" s="102"/>
      <c r="BXY285" s="102"/>
      <c r="BXZ285" s="102"/>
      <c r="BYA285" s="102"/>
      <c r="BYB285" s="102"/>
      <c r="BYC285" s="102"/>
      <c r="BYD285" s="102"/>
      <c r="BYE285" s="102"/>
      <c r="BYF285" s="102"/>
      <c r="BYG285" s="102"/>
      <c r="BYH285" s="102"/>
      <c r="BYI285" s="102"/>
      <c r="BYJ285" s="102"/>
      <c r="BYK285" s="102"/>
      <c r="BYL285" s="102"/>
      <c r="BYM285" s="102"/>
      <c r="BYN285" s="102"/>
      <c r="BYO285" s="102"/>
      <c r="BYP285" s="102"/>
      <c r="BYQ285" s="102"/>
      <c r="BYR285" s="102"/>
      <c r="BYS285" s="102"/>
      <c r="BYT285" s="102"/>
      <c r="BYU285" s="102"/>
      <c r="BYV285" s="102"/>
      <c r="BYW285" s="102"/>
      <c r="BYX285" s="102"/>
      <c r="BYY285" s="102"/>
      <c r="BYZ285" s="102"/>
      <c r="BZA285" s="102"/>
      <c r="BZB285" s="102"/>
      <c r="BZC285" s="102"/>
      <c r="BZD285" s="102"/>
      <c r="BZE285" s="102"/>
      <c r="BZF285" s="102"/>
      <c r="BZG285" s="102"/>
      <c r="BZH285" s="102"/>
      <c r="BZI285" s="102"/>
      <c r="BZJ285" s="102"/>
      <c r="BZK285" s="102"/>
      <c r="BZL285" s="102"/>
      <c r="BZM285" s="102"/>
      <c r="BZN285" s="102"/>
      <c r="BZO285" s="102"/>
      <c r="BZP285" s="102"/>
      <c r="BZQ285" s="102"/>
      <c r="BZR285" s="102"/>
      <c r="BZS285" s="102"/>
      <c r="BZT285" s="102"/>
      <c r="BZU285" s="102"/>
      <c r="BZV285" s="102"/>
      <c r="BZW285" s="102"/>
      <c r="BZX285" s="102"/>
      <c r="BZY285" s="102"/>
      <c r="BZZ285" s="102"/>
      <c r="CAA285" s="102"/>
      <c r="CAB285" s="102"/>
      <c r="CAC285" s="102"/>
      <c r="CAD285" s="102"/>
      <c r="CAE285" s="102"/>
      <c r="CAF285" s="102"/>
      <c r="CAG285" s="102"/>
      <c r="CAH285" s="102"/>
      <c r="CAI285" s="102"/>
      <c r="CAJ285" s="102"/>
      <c r="CAK285" s="102"/>
      <c r="CAL285" s="102"/>
      <c r="CAM285" s="102"/>
      <c r="CAN285" s="102"/>
      <c r="CAO285" s="102"/>
      <c r="CAP285" s="102"/>
      <c r="CAQ285" s="102"/>
      <c r="CAR285" s="102"/>
      <c r="CAS285" s="102"/>
      <c r="CAT285" s="102"/>
      <c r="CAU285" s="102"/>
      <c r="CAV285" s="102"/>
      <c r="CAW285" s="102"/>
      <c r="CAX285" s="102"/>
      <c r="CAY285" s="102"/>
      <c r="CAZ285" s="102"/>
      <c r="CBA285" s="102"/>
      <c r="CBB285" s="102"/>
      <c r="CBC285" s="102"/>
      <c r="CBD285" s="102"/>
      <c r="CBE285" s="102"/>
      <c r="CBF285" s="102"/>
      <c r="CBG285" s="102"/>
      <c r="CBH285" s="102"/>
      <c r="CBI285" s="102"/>
      <c r="CBJ285" s="102"/>
      <c r="CBK285" s="102"/>
      <c r="CBL285" s="102"/>
      <c r="CBM285" s="102"/>
      <c r="CBN285" s="102"/>
      <c r="CBO285" s="102"/>
      <c r="CBP285" s="102"/>
      <c r="CBQ285" s="102"/>
      <c r="CBR285" s="102"/>
      <c r="CBS285" s="102"/>
      <c r="CBT285" s="102"/>
      <c r="CBU285" s="102"/>
      <c r="CBV285" s="102"/>
      <c r="CBW285" s="102"/>
      <c r="CBX285" s="102"/>
      <c r="CBY285" s="102"/>
      <c r="CBZ285" s="102"/>
      <c r="CCA285" s="102"/>
      <c r="CCB285" s="102"/>
      <c r="CCC285" s="102"/>
      <c r="CCD285" s="102"/>
      <c r="CCE285" s="102"/>
      <c r="CCF285" s="102"/>
      <c r="CCG285" s="102"/>
      <c r="CCH285" s="102"/>
      <c r="CCI285" s="102"/>
      <c r="CCJ285" s="102"/>
      <c r="CCK285" s="102"/>
      <c r="CCL285" s="102"/>
      <c r="CCM285" s="102"/>
      <c r="CCN285" s="102"/>
      <c r="CCO285" s="102"/>
      <c r="CCP285" s="102"/>
      <c r="CCQ285" s="102"/>
      <c r="CCR285" s="102"/>
      <c r="CCS285" s="102"/>
      <c r="CCT285" s="102"/>
      <c r="CCU285" s="102"/>
      <c r="CCV285" s="102"/>
      <c r="CCW285" s="102"/>
      <c r="CCX285" s="102"/>
      <c r="CCY285" s="102"/>
      <c r="CCZ285" s="102"/>
      <c r="CDA285" s="102"/>
      <c r="CDB285" s="102"/>
      <c r="CDC285" s="102"/>
      <c r="CDD285" s="102"/>
      <c r="CDE285" s="102"/>
      <c r="CDF285" s="102"/>
      <c r="CDG285" s="102"/>
      <c r="CDH285" s="102"/>
      <c r="CDI285" s="102"/>
      <c r="CDJ285" s="102"/>
      <c r="CDK285" s="102"/>
      <c r="CDL285" s="102"/>
      <c r="CDM285" s="102"/>
      <c r="CDN285" s="102"/>
      <c r="CDO285" s="102"/>
      <c r="CDP285" s="102"/>
      <c r="CDQ285" s="102"/>
      <c r="CDR285" s="102"/>
      <c r="CDS285" s="102"/>
      <c r="CDT285" s="102"/>
      <c r="CDU285" s="102"/>
      <c r="CDV285" s="102"/>
      <c r="CDW285" s="102"/>
      <c r="CDX285" s="102"/>
      <c r="CDY285" s="102"/>
      <c r="CDZ285" s="102"/>
      <c r="CEA285" s="102"/>
      <c r="CEB285" s="102"/>
      <c r="CEC285" s="102"/>
      <c r="CED285" s="102"/>
      <c r="CEE285" s="102"/>
      <c r="CEF285" s="102"/>
      <c r="CEG285" s="102"/>
      <c r="CEH285" s="102"/>
      <c r="CEI285" s="102"/>
      <c r="CEJ285" s="102"/>
      <c r="CEK285" s="102"/>
      <c r="CEL285" s="102"/>
      <c r="CEM285" s="102"/>
      <c r="CEN285" s="102"/>
      <c r="CEO285" s="102"/>
      <c r="CEP285" s="102"/>
      <c r="CEQ285" s="102"/>
      <c r="CER285" s="102"/>
      <c r="CES285" s="102"/>
      <c r="CET285" s="102"/>
      <c r="CEU285" s="102"/>
      <c r="CEV285" s="102"/>
      <c r="CEW285" s="102"/>
      <c r="CEX285" s="102"/>
      <c r="CEY285" s="102"/>
      <c r="CEZ285" s="102"/>
      <c r="CFA285" s="102"/>
      <c r="CFB285" s="102"/>
      <c r="CFC285" s="102"/>
      <c r="CFD285" s="102"/>
      <c r="CFE285" s="102"/>
      <c r="CFF285" s="102"/>
      <c r="CFG285" s="102"/>
      <c r="CFH285" s="102"/>
      <c r="CFI285" s="102"/>
      <c r="CFJ285" s="102"/>
      <c r="CFK285" s="102"/>
      <c r="CFL285" s="102"/>
      <c r="CFM285" s="102"/>
      <c r="CFN285" s="102"/>
      <c r="CFO285" s="102"/>
      <c r="CFP285" s="102"/>
      <c r="CFQ285" s="102"/>
      <c r="CFR285" s="102"/>
      <c r="CFS285" s="102"/>
      <c r="CFT285" s="102"/>
      <c r="CFU285" s="102"/>
      <c r="CFV285" s="102"/>
      <c r="CFW285" s="102"/>
      <c r="CFX285" s="102"/>
      <c r="CFY285" s="102"/>
      <c r="CFZ285" s="102"/>
      <c r="CGA285" s="102"/>
      <c r="CGB285" s="102"/>
      <c r="CGC285" s="102"/>
      <c r="CGD285" s="102"/>
      <c r="CGE285" s="102"/>
      <c r="CGF285" s="102"/>
      <c r="CGG285" s="102"/>
      <c r="CGH285" s="102"/>
      <c r="CGI285" s="102"/>
      <c r="CGJ285" s="102"/>
      <c r="CGK285" s="102"/>
      <c r="CGL285" s="102"/>
      <c r="CGM285" s="102"/>
      <c r="CGN285" s="102"/>
      <c r="CGO285" s="102"/>
      <c r="CGP285" s="102"/>
      <c r="CGQ285" s="102"/>
      <c r="CGR285" s="102"/>
      <c r="CGS285" s="102"/>
      <c r="CGT285" s="102"/>
      <c r="CGU285" s="102"/>
      <c r="CGV285" s="102"/>
      <c r="CGW285" s="102"/>
      <c r="CGX285" s="102"/>
      <c r="CGY285" s="102"/>
      <c r="CGZ285" s="102"/>
      <c r="CHA285" s="102"/>
      <c r="CHB285" s="102"/>
      <c r="CHC285" s="102"/>
      <c r="CHD285" s="102"/>
      <c r="CHE285" s="102"/>
      <c r="CHF285" s="102"/>
      <c r="CHG285" s="102"/>
      <c r="CHH285" s="102"/>
      <c r="CHI285" s="102"/>
      <c r="CHJ285" s="102"/>
      <c r="CHK285" s="102"/>
      <c r="CHL285" s="102"/>
      <c r="CHM285" s="102"/>
      <c r="CHN285" s="102"/>
      <c r="CHO285" s="102"/>
      <c r="CHP285" s="102"/>
      <c r="CHQ285" s="102"/>
      <c r="CHR285" s="102"/>
      <c r="CHS285" s="102"/>
      <c r="CHT285" s="102"/>
      <c r="CHU285" s="102"/>
      <c r="CHV285" s="102"/>
      <c r="CHW285" s="102"/>
      <c r="CHX285" s="102"/>
      <c r="CHY285" s="102"/>
      <c r="CHZ285" s="102"/>
      <c r="CIA285" s="102"/>
      <c r="CIB285" s="102"/>
      <c r="CIC285" s="102"/>
      <c r="CID285" s="102"/>
      <c r="CIE285" s="102"/>
      <c r="CIF285" s="102"/>
      <c r="CIG285" s="102"/>
      <c r="CIH285" s="102"/>
      <c r="CII285" s="102"/>
      <c r="CIJ285" s="102"/>
      <c r="CIK285" s="102"/>
      <c r="CIL285" s="102"/>
      <c r="CIM285" s="102"/>
      <c r="CIN285" s="102"/>
      <c r="CIO285" s="102"/>
      <c r="CIP285" s="102"/>
      <c r="CIQ285" s="102"/>
      <c r="CIR285" s="102"/>
      <c r="CIS285" s="102"/>
      <c r="CIT285" s="102"/>
      <c r="CIU285" s="102"/>
      <c r="CIV285" s="102"/>
      <c r="CIW285" s="102"/>
      <c r="CIX285" s="102"/>
      <c r="CIY285" s="102"/>
      <c r="CIZ285" s="102"/>
      <c r="CJA285" s="102"/>
      <c r="CJB285" s="102"/>
      <c r="CJC285" s="102"/>
      <c r="CJD285" s="102"/>
      <c r="CJE285" s="102"/>
      <c r="CJF285" s="102"/>
      <c r="CJG285" s="102"/>
      <c r="CJH285" s="102"/>
      <c r="CJI285" s="102"/>
      <c r="CJJ285" s="102"/>
      <c r="CJK285" s="102"/>
      <c r="CJL285" s="102"/>
      <c r="CJM285" s="102"/>
      <c r="CJN285" s="102"/>
      <c r="CJO285" s="102"/>
      <c r="CJP285" s="102"/>
      <c r="CJQ285" s="102"/>
      <c r="CJR285" s="102"/>
      <c r="CJS285" s="102"/>
      <c r="CJT285" s="102"/>
      <c r="CJU285" s="102"/>
      <c r="CJV285" s="102"/>
      <c r="CJW285" s="102"/>
      <c r="CJX285" s="102"/>
      <c r="CJY285" s="102"/>
      <c r="CJZ285" s="102"/>
      <c r="CKA285" s="102"/>
      <c r="CKB285" s="102"/>
      <c r="CKC285" s="102"/>
      <c r="CKD285" s="102"/>
      <c r="CKE285" s="102"/>
      <c r="CKF285" s="102"/>
      <c r="CKG285" s="102"/>
      <c r="CKH285" s="102"/>
      <c r="CKI285" s="102"/>
      <c r="CKJ285" s="102"/>
      <c r="CKK285" s="102"/>
      <c r="CKL285" s="102"/>
      <c r="CKM285" s="102"/>
      <c r="CKN285" s="102"/>
      <c r="CKO285" s="102"/>
      <c r="CKP285" s="102"/>
      <c r="CKQ285" s="102"/>
      <c r="CKR285" s="102"/>
      <c r="CKS285" s="102"/>
      <c r="CKT285" s="102"/>
      <c r="CKU285" s="102"/>
      <c r="CKV285" s="102"/>
      <c r="CKW285" s="102"/>
      <c r="CKX285" s="102"/>
      <c r="CKY285" s="102"/>
      <c r="CKZ285" s="102"/>
      <c r="CLA285" s="102"/>
      <c r="CLB285" s="102"/>
      <c r="CLC285" s="102"/>
      <c r="CLD285" s="102"/>
      <c r="CLE285" s="102"/>
      <c r="CLF285" s="102"/>
      <c r="CLG285" s="102"/>
      <c r="CLH285" s="102"/>
      <c r="CLI285" s="102"/>
      <c r="CLJ285" s="102"/>
      <c r="CLK285" s="102"/>
      <c r="CLL285" s="102"/>
      <c r="CLM285" s="102"/>
      <c r="CLN285" s="102"/>
      <c r="CLO285" s="102"/>
      <c r="CLP285" s="102"/>
      <c r="CLQ285" s="102"/>
      <c r="CLR285" s="102"/>
      <c r="CLS285" s="102"/>
      <c r="CLT285" s="102"/>
      <c r="CLU285" s="102"/>
      <c r="CLV285" s="102"/>
      <c r="CLW285" s="102"/>
      <c r="CLX285" s="102"/>
      <c r="CLY285" s="102"/>
      <c r="CLZ285" s="102"/>
      <c r="CMA285" s="102"/>
      <c r="CMB285" s="102"/>
      <c r="CMC285" s="102"/>
      <c r="CMD285" s="102"/>
      <c r="CME285" s="102"/>
      <c r="CMF285" s="102"/>
      <c r="CMG285" s="102"/>
      <c r="CMH285" s="102"/>
      <c r="CMI285" s="102"/>
      <c r="CMJ285" s="102"/>
      <c r="CMK285" s="102"/>
      <c r="CML285" s="102"/>
      <c r="CMM285" s="102"/>
      <c r="CMN285" s="102"/>
      <c r="CMO285" s="102"/>
      <c r="CMP285" s="102"/>
      <c r="CMQ285" s="102"/>
      <c r="CMR285" s="102"/>
      <c r="CMS285" s="102"/>
      <c r="CMT285" s="102"/>
      <c r="CMU285" s="102"/>
      <c r="CMV285" s="102"/>
      <c r="CMW285" s="102"/>
      <c r="CMX285" s="102"/>
      <c r="CMY285" s="102"/>
      <c r="CMZ285" s="102"/>
      <c r="CNA285" s="102"/>
      <c r="CNB285" s="102"/>
      <c r="CNC285" s="102"/>
      <c r="CND285" s="102"/>
      <c r="CNE285" s="102"/>
      <c r="CNF285" s="102"/>
      <c r="CNG285" s="102"/>
      <c r="CNH285" s="102"/>
      <c r="CNI285" s="102"/>
      <c r="CNJ285" s="102"/>
      <c r="CNK285" s="102"/>
      <c r="CNL285" s="102"/>
      <c r="CNM285" s="102"/>
      <c r="CNN285" s="102"/>
      <c r="CNO285" s="102"/>
      <c r="CNP285" s="102"/>
      <c r="CNQ285" s="102"/>
      <c r="CNR285" s="102"/>
      <c r="CNS285" s="102"/>
      <c r="CNT285" s="102"/>
      <c r="CNU285" s="102"/>
      <c r="CNV285" s="102"/>
      <c r="CNW285" s="102"/>
      <c r="CNX285" s="102"/>
      <c r="CNY285" s="102"/>
      <c r="CNZ285" s="102"/>
      <c r="COA285" s="102"/>
      <c r="COB285" s="102"/>
      <c r="COC285" s="102"/>
      <c r="COD285" s="102"/>
      <c r="COE285" s="102"/>
      <c r="COF285" s="102"/>
      <c r="COG285" s="102"/>
      <c r="COH285" s="102"/>
      <c r="COI285" s="102"/>
      <c r="COJ285" s="102"/>
      <c r="COK285" s="102"/>
      <c r="COL285" s="102"/>
      <c r="COM285" s="102"/>
      <c r="CON285" s="102"/>
      <c r="COO285" s="102"/>
      <c r="COP285" s="102"/>
      <c r="COQ285" s="102"/>
      <c r="COR285" s="102"/>
      <c r="COS285" s="102"/>
      <c r="COT285" s="102"/>
      <c r="COU285" s="102"/>
      <c r="COV285" s="102"/>
      <c r="COW285" s="102"/>
      <c r="COX285" s="102"/>
      <c r="COY285" s="102"/>
      <c r="COZ285" s="102"/>
      <c r="CPA285" s="102"/>
      <c r="CPB285" s="102"/>
      <c r="CPC285" s="102"/>
      <c r="CPD285" s="102"/>
      <c r="CPE285" s="102"/>
      <c r="CPF285" s="102"/>
      <c r="CPG285" s="102"/>
      <c r="CPH285" s="102"/>
      <c r="CPI285" s="102"/>
      <c r="CPJ285" s="102"/>
      <c r="CPK285" s="102"/>
      <c r="CPL285" s="102"/>
      <c r="CPM285" s="102"/>
      <c r="CPN285" s="102"/>
      <c r="CPO285" s="102"/>
      <c r="CPP285" s="102"/>
      <c r="CPQ285" s="102"/>
      <c r="CPR285" s="102"/>
      <c r="CPS285" s="102"/>
      <c r="CPT285" s="102"/>
      <c r="CPU285" s="102"/>
      <c r="CPV285" s="102"/>
      <c r="CPW285" s="102"/>
      <c r="CPX285" s="102"/>
      <c r="CPY285" s="102"/>
      <c r="CPZ285" s="102"/>
      <c r="CQA285" s="102"/>
      <c r="CQB285" s="102"/>
      <c r="CQC285" s="102"/>
      <c r="CQD285" s="102"/>
      <c r="CQE285" s="102"/>
      <c r="CQF285" s="102"/>
      <c r="CQG285" s="102"/>
      <c r="CQH285" s="102"/>
      <c r="CQI285" s="102"/>
      <c r="CQJ285" s="102"/>
      <c r="CQK285" s="102"/>
      <c r="CQL285" s="102"/>
      <c r="CQM285" s="102"/>
      <c r="CQN285" s="102"/>
      <c r="CQO285" s="102"/>
      <c r="CQP285" s="102"/>
      <c r="CQQ285" s="102"/>
      <c r="CQR285" s="102"/>
      <c r="CQS285" s="102"/>
      <c r="CQT285" s="102"/>
      <c r="CQU285" s="102"/>
      <c r="CQV285" s="102"/>
      <c r="CQW285" s="102"/>
      <c r="CQX285" s="102"/>
      <c r="CQY285" s="102"/>
      <c r="CQZ285" s="102"/>
      <c r="CRA285" s="102"/>
      <c r="CRB285" s="102"/>
      <c r="CRC285" s="102"/>
      <c r="CRD285" s="102"/>
      <c r="CRE285" s="102"/>
      <c r="CRF285" s="102"/>
      <c r="CRG285" s="102"/>
      <c r="CRH285" s="102"/>
      <c r="CRI285" s="102"/>
      <c r="CRJ285" s="102"/>
      <c r="CRK285" s="102"/>
      <c r="CRL285" s="102"/>
      <c r="CRM285" s="102"/>
      <c r="CRN285" s="102"/>
      <c r="CRO285" s="102"/>
      <c r="CRP285" s="102"/>
      <c r="CRQ285" s="102"/>
      <c r="CRR285" s="102"/>
      <c r="CRS285" s="102"/>
      <c r="CRT285" s="102"/>
      <c r="CRU285" s="102"/>
      <c r="CRV285" s="102"/>
      <c r="CRW285" s="102"/>
      <c r="CRX285" s="102"/>
      <c r="CRY285" s="102"/>
      <c r="CRZ285" s="102"/>
      <c r="CSA285" s="102"/>
      <c r="CSB285" s="102"/>
      <c r="CSC285" s="102"/>
      <c r="CSD285" s="102"/>
      <c r="CSE285" s="102"/>
      <c r="CSF285" s="102"/>
      <c r="CSG285" s="102"/>
      <c r="CSH285" s="102"/>
      <c r="CSI285" s="102"/>
      <c r="CSJ285" s="102"/>
      <c r="CSK285" s="102"/>
      <c r="CSL285" s="102"/>
      <c r="CSM285" s="102"/>
      <c r="CSN285" s="102"/>
      <c r="CSO285" s="102"/>
      <c r="CSP285" s="102"/>
      <c r="CSQ285" s="102"/>
      <c r="CSR285" s="102"/>
      <c r="CSS285" s="102"/>
      <c r="CST285" s="102"/>
      <c r="CSU285" s="102"/>
      <c r="CSV285" s="102"/>
      <c r="CSW285" s="102"/>
      <c r="CSX285" s="102"/>
      <c r="CSY285" s="102"/>
      <c r="CSZ285" s="102"/>
      <c r="CTA285" s="102"/>
      <c r="CTB285" s="102"/>
      <c r="CTC285" s="102"/>
      <c r="CTD285" s="102"/>
      <c r="CTE285" s="102"/>
      <c r="CTF285" s="102"/>
      <c r="CTG285" s="102"/>
      <c r="CTH285" s="102"/>
      <c r="CTI285" s="102"/>
      <c r="CTJ285" s="102"/>
      <c r="CTK285" s="102"/>
      <c r="CTL285" s="102"/>
      <c r="CTM285" s="102"/>
      <c r="CTN285" s="102"/>
      <c r="CTO285" s="102"/>
      <c r="CTP285" s="102"/>
      <c r="CTQ285" s="102"/>
      <c r="CTR285" s="102"/>
      <c r="CTS285" s="102"/>
      <c r="CTT285" s="102"/>
      <c r="CTU285" s="102"/>
      <c r="CTV285" s="102"/>
      <c r="CTW285" s="102"/>
      <c r="CTX285" s="102"/>
      <c r="CTY285" s="102"/>
      <c r="CTZ285" s="102"/>
      <c r="CUA285" s="102"/>
      <c r="CUB285" s="102"/>
      <c r="CUC285" s="102"/>
      <c r="CUD285" s="102"/>
      <c r="CUE285" s="102"/>
      <c r="CUF285" s="102"/>
      <c r="CUG285" s="102"/>
      <c r="CUH285" s="102"/>
      <c r="CUI285" s="102"/>
      <c r="CUJ285" s="102"/>
      <c r="CUK285" s="102"/>
      <c r="CUL285" s="102"/>
      <c r="CUM285" s="102"/>
      <c r="CUN285" s="102"/>
      <c r="CUO285" s="102"/>
      <c r="CUP285" s="102"/>
      <c r="CUQ285" s="102"/>
      <c r="CUR285" s="102"/>
      <c r="CUS285" s="102"/>
      <c r="CUT285" s="102"/>
      <c r="CUU285" s="102"/>
      <c r="CUV285" s="102"/>
      <c r="CUW285" s="102"/>
      <c r="CUX285" s="102"/>
      <c r="CUY285" s="102"/>
      <c r="CUZ285" s="102"/>
      <c r="CVA285" s="102"/>
      <c r="CVB285" s="102"/>
      <c r="CVC285" s="102"/>
      <c r="CVD285" s="102"/>
      <c r="CVE285" s="102"/>
      <c r="CVF285" s="102"/>
      <c r="CVG285" s="102"/>
      <c r="CVH285" s="102"/>
      <c r="CVI285" s="102"/>
      <c r="CVJ285" s="102"/>
      <c r="CVK285" s="102"/>
      <c r="CVL285" s="102"/>
      <c r="CVM285" s="102"/>
      <c r="CVN285" s="102"/>
      <c r="CVO285" s="102"/>
      <c r="CVP285" s="102"/>
      <c r="CVQ285" s="102"/>
      <c r="CVR285" s="102"/>
      <c r="CVS285" s="102"/>
      <c r="CVT285" s="102"/>
      <c r="CVU285" s="102"/>
      <c r="CVV285" s="102"/>
      <c r="CVW285" s="102"/>
      <c r="CVX285" s="102"/>
      <c r="CVY285" s="102"/>
      <c r="CVZ285" s="102"/>
      <c r="CWA285" s="102"/>
      <c r="CWB285" s="102"/>
      <c r="CWC285" s="102"/>
      <c r="CWD285" s="102"/>
      <c r="CWE285" s="102"/>
      <c r="CWF285" s="102"/>
      <c r="CWG285" s="102"/>
      <c r="CWH285" s="102"/>
      <c r="CWI285" s="102"/>
      <c r="CWJ285" s="102"/>
      <c r="CWK285" s="102"/>
      <c r="CWL285" s="102"/>
      <c r="CWM285" s="102"/>
      <c r="CWN285" s="102"/>
      <c r="CWO285" s="102"/>
      <c r="CWP285" s="102"/>
      <c r="CWQ285" s="102"/>
      <c r="CWR285" s="102"/>
      <c r="CWS285" s="102"/>
      <c r="CWT285" s="102"/>
      <c r="CWU285" s="102"/>
      <c r="CWV285" s="102"/>
      <c r="CWW285" s="102"/>
      <c r="CWX285" s="102"/>
      <c r="CWY285" s="102"/>
      <c r="CWZ285" s="102"/>
      <c r="CXA285" s="102"/>
      <c r="CXB285" s="102"/>
      <c r="CXC285" s="102"/>
      <c r="CXD285" s="102"/>
      <c r="CXE285" s="102"/>
      <c r="CXF285" s="102"/>
      <c r="CXG285" s="102"/>
      <c r="CXH285" s="102"/>
      <c r="CXI285" s="102"/>
      <c r="CXJ285" s="102"/>
      <c r="CXK285" s="102"/>
      <c r="CXL285" s="102"/>
      <c r="CXM285" s="102"/>
      <c r="CXN285" s="102"/>
      <c r="CXO285" s="102"/>
      <c r="CXP285" s="102"/>
      <c r="CXQ285" s="102"/>
      <c r="CXR285" s="102"/>
      <c r="CXS285" s="102"/>
      <c r="CXT285" s="102"/>
      <c r="CXU285" s="102"/>
      <c r="CXV285" s="102"/>
      <c r="CXW285" s="102"/>
      <c r="CXX285" s="102"/>
      <c r="CXY285" s="102"/>
      <c r="CXZ285" s="102"/>
      <c r="CYA285" s="102"/>
      <c r="CYB285" s="102"/>
      <c r="CYC285" s="102"/>
      <c r="CYD285" s="102"/>
      <c r="CYE285" s="102"/>
      <c r="CYF285" s="102"/>
      <c r="CYG285" s="102"/>
      <c r="CYH285" s="102"/>
      <c r="CYI285" s="102"/>
      <c r="CYJ285" s="102"/>
      <c r="CYK285" s="102"/>
      <c r="CYL285" s="102"/>
      <c r="CYM285" s="102"/>
      <c r="CYN285" s="102"/>
      <c r="CYO285" s="102"/>
      <c r="CYP285" s="102"/>
      <c r="CYQ285" s="102"/>
      <c r="CYR285" s="102"/>
      <c r="CYS285" s="102"/>
      <c r="CYT285" s="102"/>
      <c r="CYU285" s="102"/>
      <c r="CYV285" s="102"/>
      <c r="CYW285" s="102"/>
      <c r="CYX285" s="102"/>
      <c r="CYY285" s="102"/>
      <c r="CYZ285" s="102"/>
      <c r="CZA285" s="102"/>
      <c r="CZB285" s="102"/>
      <c r="CZC285" s="102"/>
      <c r="CZD285" s="102"/>
      <c r="CZE285" s="102"/>
      <c r="CZF285" s="102"/>
      <c r="CZG285" s="102"/>
      <c r="CZH285" s="102"/>
      <c r="CZI285" s="102"/>
      <c r="CZJ285" s="102"/>
      <c r="CZK285" s="102"/>
      <c r="CZL285" s="102"/>
      <c r="CZM285" s="102"/>
      <c r="CZN285" s="102"/>
      <c r="CZO285" s="102"/>
      <c r="CZP285" s="102"/>
      <c r="CZQ285" s="102"/>
      <c r="CZR285" s="102"/>
      <c r="CZS285" s="102"/>
      <c r="CZT285" s="102"/>
      <c r="CZU285" s="102"/>
      <c r="CZV285" s="102"/>
      <c r="CZW285" s="102"/>
      <c r="CZX285" s="102"/>
      <c r="CZY285" s="102"/>
      <c r="CZZ285" s="102"/>
      <c r="DAA285" s="102"/>
      <c r="DAB285" s="102"/>
      <c r="DAC285" s="102"/>
      <c r="DAD285" s="102"/>
      <c r="DAE285" s="102"/>
      <c r="DAF285" s="102"/>
      <c r="DAG285" s="102"/>
      <c r="DAH285" s="102"/>
      <c r="DAI285" s="102"/>
      <c r="DAJ285" s="102"/>
      <c r="DAK285" s="102"/>
      <c r="DAL285" s="102"/>
      <c r="DAM285" s="102"/>
      <c r="DAN285" s="102"/>
      <c r="DAO285" s="102"/>
      <c r="DAP285" s="102"/>
      <c r="DAQ285" s="102"/>
      <c r="DAR285" s="102"/>
      <c r="DAS285" s="102"/>
      <c r="DAT285" s="102"/>
      <c r="DAU285" s="102"/>
      <c r="DAV285" s="102"/>
      <c r="DAW285" s="102"/>
      <c r="DAX285" s="102"/>
      <c r="DAY285" s="102"/>
      <c r="DAZ285" s="102"/>
      <c r="DBA285" s="102"/>
      <c r="DBB285" s="102"/>
      <c r="DBC285" s="102"/>
      <c r="DBD285" s="102"/>
      <c r="DBE285" s="102"/>
      <c r="DBF285" s="102"/>
      <c r="DBG285" s="102"/>
      <c r="DBH285" s="102"/>
      <c r="DBI285" s="102"/>
      <c r="DBJ285" s="102"/>
      <c r="DBK285" s="102"/>
      <c r="DBL285" s="102"/>
      <c r="DBM285" s="102"/>
      <c r="DBN285" s="102"/>
      <c r="DBO285" s="102"/>
      <c r="DBP285" s="102"/>
      <c r="DBQ285" s="102"/>
      <c r="DBR285" s="102"/>
      <c r="DBS285" s="102"/>
      <c r="DBT285" s="102"/>
      <c r="DBU285" s="102"/>
      <c r="DBV285" s="102"/>
      <c r="DBW285" s="102"/>
      <c r="DBX285" s="102"/>
      <c r="DBY285" s="102"/>
      <c r="DBZ285" s="102"/>
      <c r="DCA285" s="102"/>
      <c r="DCB285" s="102"/>
      <c r="DCC285" s="102"/>
      <c r="DCD285" s="102"/>
      <c r="DCE285" s="102"/>
      <c r="DCF285" s="102"/>
      <c r="DCG285" s="102"/>
      <c r="DCH285" s="102"/>
      <c r="DCI285" s="102"/>
      <c r="DCJ285" s="102"/>
      <c r="DCK285" s="102"/>
      <c r="DCL285" s="102"/>
      <c r="DCM285" s="102"/>
      <c r="DCN285" s="102"/>
      <c r="DCO285" s="102"/>
      <c r="DCP285" s="102"/>
      <c r="DCQ285" s="102"/>
      <c r="DCR285" s="102"/>
      <c r="DCS285" s="102"/>
      <c r="DCT285" s="102"/>
      <c r="DCU285" s="102"/>
      <c r="DCV285" s="102"/>
      <c r="DCW285" s="102"/>
      <c r="DCX285" s="102"/>
      <c r="DCY285" s="102"/>
      <c r="DCZ285" s="102"/>
      <c r="DDA285" s="102"/>
      <c r="DDB285" s="102"/>
      <c r="DDC285" s="102"/>
      <c r="DDD285" s="102"/>
      <c r="DDE285" s="102"/>
      <c r="DDF285" s="102"/>
      <c r="DDG285" s="102"/>
      <c r="DDH285" s="102"/>
      <c r="DDI285" s="102"/>
      <c r="DDJ285" s="102"/>
      <c r="DDK285" s="102"/>
      <c r="DDL285" s="102"/>
      <c r="DDM285" s="102"/>
      <c r="DDN285" s="102"/>
      <c r="DDO285" s="102"/>
      <c r="DDP285" s="102"/>
      <c r="DDQ285" s="102"/>
      <c r="DDR285" s="102"/>
      <c r="DDS285" s="102"/>
      <c r="DDT285" s="102"/>
      <c r="DDU285" s="102"/>
      <c r="DDV285" s="102"/>
      <c r="DDW285" s="102"/>
      <c r="DDX285" s="102"/>
      <c r="DDY285" s="102"/>
      <c r="DDZ285" s="102"/>
      <c r="DEA285" s="102"/>
      <c r="DEB285" s="102"/>
      <c r="DEC285" s="102"/>
      <c r="DED285" s="102"/>
      <c r="DEE285" s="102"/>
      <c r="DEF285" s="102"/>
      <c r="DEG285" s="102"/>
      <c r="DEH285" s="102"/>
      <c r="DEI285" s="102"/>
      <c r="DEJ285" s="102"/>
      <c r="DEK285" s="102"/>
      <c r="DEL285" s="102"/>
      <c r="DEM285" s="102"/>
      <c r="DEN285" s="102"/>
      <c r="DEO285" s="102"/>
      <c r="DEP285" s="102"/>
      <c r="DEQ285" s="102"/>
      <c r="DER285" s="102"/>
      <c r="DES285" s="102"/>
      <c r="DET285" s="102"/>
      <c r="DEU285" s="102"/>
      <c r="DEV285" s="102"/>
      <c r="DEW285" s="102"/>
      <c r="DEX285" s="102"/>
      <c r="DEY285" s="102"/>
      <c r="DEZ285" s="102"/>
      <c r="DFA285" s="102"/>
      <c r="DFB285" s="102"/>
      <c r="DFC285" s="102"/>
      <c r="DFD285" s="102"/>
      <c r="DFE285" s="102"/>
      <c r="DFF285" s="102"/>
      <c r="DFG285" s="102"/>
      <c r="DFH285" s="102"/>
      <c r="DFI285" s="102"/>
      <c r="DFJ285" s="102"/>
      <c r="DFK285" s="102"/>
      <c r="DFL285" s="102"/>
      <c r="DFM285" s="102"/>
      <c r="DFN285" s="102"/>
      <c r="DFO285" s="102"/>
      <c r="DFP285" s="102"/>
      <c r="DFQ285" s="102"/>
      <c r="DFR285" s="102"/>
      <c r="DFS285" s="102"/>
      <c r="DFT285" s="102"/>
      <c r="DFU285" s="102"/>
      <c r="DFV285" s="102"/>
      <c r="DFW285" s="102"/>
      <c r="DFX285" s="102"/>
      <c r="DFY285" s="102"/>
      <c r="DFZ285" s="102"/>
      <c r="DGA285" s="102"/>
      <c r="DGB285" s="102"/>
      <c r="DGC285" s="102"/>
      <c r="DGD285" s="102"/>
      <c r="DGE285" s="102"/>
      <c r="DGF285" s="102"/>
      <c r="DGG285" s="102"/>
      <c r="DGH285" s="102"/>
      <c r="DGI285" s="102"/>
      <c r="DGJ285" s="102"/>
      <c r="DGK285" s="102"/>
      <c r="DGL285" s="102"/>
      <c r="DGM285" s="102"/>
      <c r="DGN285" s="102"/>
      <c r="DGO285" s="102"/>
      <c r="DGP285" s="102"/>
      <c r="DGQ285" s="102"/>
      <c r="DGR285" s="102"/>
      <c r="DGS285" s="102"/>
      <c r="DGT285" s="102"/>
      <c r="DGU285" s="102"/>
      <c r="DGV285" s="102"/>
      <c r="DGW285" s="102"/>
      <c r="DGX285" s="102"/>
      <c r="DGY285" s="102"/>
      <c r="DGZ285" s="102"/>
      <c r="DHA285" s="102"/>
      <c r="DHB285" s="102"/>
      <c r="DHC285" s="102"/>
      <c r="DHD285" s="102"/>
      <c r="DHE285" s="102"/>
      <c r="DHF285" s="102"/>
      <c r="DHG285" s="102"/>
      <c r="DHH285" s="102"/>
      <c r="DHI285" s="102"/>
      <c r="DHJ285" s="102"/>
      <c r="DHK285" s="102"/>
      <c r="DHL285" s="102"/>
      <c r="DHM285" s="102"/>
      <c r="DHN285" s="102"/>
      <c r="DHO285" s="102"/>
      <c r="DHP285" s="102"/>
      <c r="DHQ285" s="102"/>
      <c r="DHR285" s="102"/>
      <c r="DHS285" s="102"/>
      <c r="DHT285" s="102"/>
      <c r="DHU285" s="102"/>
      <c r="DHV285" s="102"/>
      <c r="DHW285" s="102"/>
      <c r="DHX285" s="102"/>
      <c r="DHY285" s="102"/>
      <c r="DHZ285" s="102"/>
      <c r="DIA285" s="102"/>
      <c r="DIB285" s="102"/>
      <c r="DIC285" s="102"/>
      <c r="DID285" s="102"/>
      <c r="DIE285" s="102"/>
      <c r="DIF285" s="102"/>
      <c r="DIG285" s="102"/>
      <c r="DIH285" s="102"/>
      <c r="DII285" s="102"/>
      <c r="DIJ285" s="102"/>
      <c r="DIK285" s="102"/>
      <c r="DIL285" s="102"/>
      <c r="DIM285" s="102"/>
      <c r="DIN285" s="102"/>
      <c r="DIO285" s="102"/>
      <c r="DIP285" s="102"/>
      <c r="DIQ285" s="102"/>
      <c r="DIR285" s="102"/>
      <c r="DIS285" s="102"/>
      <c r="DIT285" s="102"/>
      <c r="DIU285" s="102"/>
      <c r="DIV285" s="102"/>
      <c r="DIW285" s="102"/>
      <c r="DIX285" s="102"/>
      <c r="DIY285" s="102"/>
      <c r="DIZ285" s="102"/>
      <c r="DJA285" s="102"/>
      <c r="DJB285" s="102"/>
      <c r="DJC285" s="102"/>
      <c r="DJD285" s="102"/>
      <c r="DJE285" s="102"/>
      <c r="DJF285" s="102"/>
      <c r="DJG285" s="102"/>
      <c r="DJH285" s="102"/>
      <c r="DJI285" s="102"/>
      <c r="DJJ285" s="102"/>
      <c r="DJK285" s="102"/>
      <c r="DJL285" s="102"/>
      <c r="DJM285" s="102"/>
      <c r="DJN285" s="102"/>
      <c r="DJO285" s="102"/>
      <c r="DJP285" s="102"/>
      <c r="DJQ285" s="102"/>
      <c r="DJR285" s="102"/>
      <c r="DJS285" s="102"/>
      <c r="DJT285" s="102"/>
      <c r="DJU285" s="102"/>
      <c r="DJV285" s="102"/>
      <c r="DJW285" s="102"/>
      <c r="DJX285" s="102"/>
      <c r="DJY285" s="102"/>
      <c r="DJZ285" s="102"/>
      <c r="DKA285" s="102"/>
      <c r="DKB285" s="102"/>
      <c r="DKC285" s="102"/>
      <c r="DKD285" s="102"/>
      <c r="DKE285" s="102"/>
      <c r="DKF285" s="102"/>
      <c r="DKG285" s="102"/>
      <c r="DKH285" s="102"/>
      <c r="DKI285" s="102"/>
      <c r="DKJ285" s="102"/>
      <c r="DKK285" s="102"/>
      <c r="DKL285" s="102"/>
      <c r="DKM285" s="102"/>
      <c r="DKN285" s="102"/>
      <c r="DKO285" s="102"/>
      <c r="DKP285" s="102"/>
      <c r="DKQ285" s="102"/>
      <c r="DKR285" s="102"/>
      <c r="DKS285" s="102"/>
      <c r="DKT285" s="102"/>
      <c r="DKU285" s="102"/>
      <c r="DKV285" s="102"/>
      <c r="DKW285" s="102"/>
      <c r="DKX285" s="102"/>
      <c r="DKY285" s="102"/>
      <c r="DKZ285" s="102"/>
      <c r="DLA285" s="102"/>
      <c r="DLB285" s="102"/>
      <c r="DLC285" s="102"/>
      <c r="DLD285" s="102"/>
      <c r="DLE285" s="102"/>
      <c r="DLF285" s="102"/>
      <c r="DLG285" s="102"/>
      <c r="DLH285" s="102"/>
      <c r="DLI285" s="102"/>
      <c r="DLJ285" s="102"/>
      <c r="DLK285" s="102"/>
      <c r="DLL285" s="102"/>
      <c r="DLM285" s="102"/>
      <c r="DLN285" s="102"/>
      <c r="DLO285" s="102"/>
      <c r="DLP285" s="102"/>
      <c r="DLQ285" s="102"/>
      <c r="DLR285" s="102"/>
      <c r="DLS285" s="102"/>
      <c r="DLT285" s="102"/>
      <c r="DLU285" s="102"/>
      <c r="DLV285" s="102"/>
      <c r="DLW285" s="102"/>
      <c r="DLX285" s="102"/>
      <c r="DLY285" s="102"/>
      <c r="DLZ285" s="102"/>
      <c r="DMA285" s="102"/>
      <c r="DMB285" s="102"/>
      <c r="DMC285" s="102"/>
      <c r="DMD285" s="102"/>
      <c r="DME285" s="102"/>
      <c r="DMF285" s="102"/>
      <c r="DMG285" s="102"/>
      <c r="DMH285" s="102"/>
      <c r="DMI285" s="102"/>
      <c r="DMJ285" s="102"/>
      <c r="DMK285" s="102"/>
      <c r="DML285" s="102"/>
      <c r="DMM285" s="102"/>
      <c r="DMN285" s="102"/>
      <c r="DMO285" s="102"/>
      <c r="DMP285" s="102"/>
      <c r="DMQ285" s="102"/>
      <c r="DMR285" s="102"/>
      <c r="DMS285" s="102"/>
      <c r="DMT285" s="102"/>
      <c r="DMU285" s="102"/>
      <c r="DMV285" s="102"/>
      <c r="DMW285" s="102"/>
      <c r="DMX285" s="102"/>
      <c r="DMY285" s="102"/>
      <c r="DMZ285" s="102"/>
      <c r="DNA285" s="102"/>
      <c r="DNB285" s="102"/>
      <c r="DNC285" s="102"/>
      <c r="DND285" s="102"/>
      <c r="DNE285" s="102"/>
      <c r="DNF285" s="102"/>
      <c r="DNG285" s="102"/>
      <c r="DNH285" s="102"/>
      <c r="DNI285" s="102"/>
      <c r="DNJ285" s="102"/>
      <c r="DNK285" s="102"/>
      <c r="DNL285" s="102"/>
      <c r="DNM285" s="102"/>
      <c r="DNN285" s="102"/>
      <c r="DNO285" s="102"/>
      <c r="DNP285" s="102"/>
      <c r="DNQ285" s="102"/>
      <c r="DNR285" s="102"/>
      <c r="DNS285" s="102"/>
      <c r="DNT285" s="102"/>
      <c r="DNU285" s="102"/>
      <c r="DNV285" s="102"/>
      <c r="DNW285" s="102"/>
      <c r="DNX285" s="102"/>
      <c r="DNY285" s="102"/>
      <c r="DNZ285" s="102"/>
      <c r="DOA285" s="102"/>
      <c r="DOB285" s="102"/>
      <c r="DOC285" s="102"/>
      <c r="DOD285" s="102"/>
      <c r="DOE285" s="102"/>
      <c r="DOF285" s="102"/>
      <c r="DOG285" s="102"/>
      <c r="DOH285" s="102"/>
      <c r="DOI285" s="102"/>
      <c r="DOJ285" s="102"/>
      <c r="DOK285" s="102"/>
      <c r="DOL285" s="102"/>
      <c r="DOM285" s="102"/>
      <c r="DON285" s="102"/>
      <c r="DOO285" s="102"/>
      <c r="DOP285" s="102"/>
      <c r="DOQ285" s="102"/>
      <c r="DOR285" s="102"/>
      <c r="DOS285" s="102"/>
      <c r="DOT285" s="102"/>
      <c r="DOU285" s="102"/>
      <c r="DOV285" s="102"/>
      <c r="DOW285" s="102"/>
      <c r="DOX285" s="102"/>
      <c r="DOY285" s="102"/>
      <c r="DOZ285" s="102"/>
      <c r="DPA285" s="102"/>
      <c r="DPB285" s="102"/>
      <c r="DPC285" s="102"/>
      <c r="DPD285" s="102"/>
      <c r="DPE285" s="102"/>
      <c r="DPF285" s="102"/>
      <c r="DPG285" s="102"/>
      <c r="DPH285" s="102"/>
      <c r="DPI285" s="102"/>
      <c r="DPJ285" s="102"/>
      <c r="DPK285" s="102"/>
      <c r="DPL285" s="102"/>
      <c r="DPM285" s="102"/>
      <c r="DPN285" s="102"/>
      <c r="DPO285" s="102"/>
      <c r="DPP285" s="102"/>
      <c r="DPQ285" s="102"/>
      <c r="DPR285" s="102"/>
      <c r="DPS285" s="102"/>
      <c r="DPT285" s="102"/>
      <c r="DPU285" s="102"/>
      <c r="DPV285" s="102"/>
      <c r="DPW285" s="102"/>
      <c r="DPX285" s="102"/>
      <c r="DPY285" s="102"/>
      <c r="DPZ285" s="102"/>
      <c r="DQA285" s="102"/>
      <c r="DQB285" s="102"/>
      <c r="DQC285" s="102"/>
      <c r="DQD285" s="102"/>
      <c r="DQE285" s="102"/>
      <c r="DQF285" s="102"/>
      <c r="DQG285" s="102"/>
      <c r="DQH285" s="102"/>
      <c r="DQI285" s="102"/>
      <c r="DQJ285" s="102"/>
      <c r="DQK285" s="102"/>
      <c r="DQL285" s="102"/>
      <c r="DQM285" s="102"/>
      <c r="DQN285" s="102"/>
      <c r="DQO285" s="102"/>
      <c r="DQP285" s="102"/>
      <c r="DQQ285" s="102"/>
      <c r="DQR285" s="102"/>
      <c r="DQS285" s="102"/>
      <c r="DQT285" s="102"/>
      <c r="DQU285" s="102"/>
      <c r="DQV285" s="102"/>
      <c r="DQW285" s="102"/>
      <c r="DQX285" s="102"/>
      <c r="DQY285" s="102"/>
      <c r="DQZ285" s="102"/>
      <c r="DRA285" s="102"/>
      <c r="DRB285" s="102"/>
      <c r="DRC285" s="102"/>
      <c r="DRD285" s="102"/>
      <c r="DRE285" s="102"/>
      <c r="DRF285" s="102"/>
      <c r="DRG285" s="102"/>
      <c r="DRH285" s="102"/>
      <c r="DRI285" s="102"/>
      <c r="DRJ285" s="102"/>
      <c r="DRK285" s="102"/>
      <c r="DRL285" s="102"/>
      <c r="DRM285" s="102"/>
      <c r="DRN285" s="102"/>
      <c r="DRO285" s="102"/>
      <c r="DRP285" s="102"/>
      <c r="DRQ285" s="102"/>
      <c r="DRR285" s="102"/>
      <c r="DRS285" s="102"/>
      <c r="DRT285" s="102"/>
      <c r="DRU285" s="102"/>
      <c r="DRV285" s="102"/>
      <c r="DRW285" s="102"/>
      <c r="DRX285" s="102"/>
      <c r="DRY285" s="102"/>
      <c r="DRZ285" s="102"/>
      <c r="DSA285" s="102"/>
      <c r="DSB285" s="102"/>
      <c r="DSC285" s="102"/>
      <c r="DSD285" s="102"/>
      <c r="DSE285" s="102"/>
      <c r="DSF285" s="102"/>
      <c r="DSG285" s="102"/>
      <c r="DSH285" s="102"/>
      <c r="DSI285" s="102"/>
      <c r="DSJ285" s="102"/>
      <c r="DSK285" s="102"/>
      <c r="DSL285" s="102"/>
      <c r="DSM285" s="102"/>
      <c r="DSN285" s="102"/>
      <c r="DSO285" s="102"/>
      <c r="DSP285" s="102"/>
      <c r="DSQ285" s="102"/>
      <c r="DSR285" s="102"/>
      <c r="DSS285" s="102"/>
      <c r="DST285" s="102"/>
      <c r="DSU285" s="102"/>
      <c r="DSV285" s="102"/>
      <c r="DSW285" s="102"/>
      <c r="DSX285" s="102"/>
      <c r="DSY285" s="102"/>
      <c r="DSZ285" s="102"/>
      <c r="DTA285" s="102"/>
      <c r="DTB285" s="102"/>
      <c r="DTC285" s="102"/>
      <c r="DTD285" s="102"/>
      <c r="DTE285" s="102"/>
      <c r="DTF285" s="102"/>
      <c r="DTG285" s="102"/>
      <c r="DTH285" s="102"/>
      <c r="DTI285" s="102"/>
      <c r="DTJ285" s="102"/>
      <c r="DTK285" s="102"/>
      <c r="DTL285" s="102"/>
      <c r="DTM285" s="102"/>
      <c r="DTN285" s="102"/>
      <c r="DTO285" s="102"/>
      <c r="DTP285" s="102"/>
      <c r="DTQ285" s="102"/>
      <c r="DTR285" s="102"/>
      <c r="DTS285" s="102"/>
      <c r="DTT285" s="102"/>
      <c r="DTU285" s="102"/>
      <c r="DTV285" s="102"/>
      <c r="DTW285" s="102"/>
      <c r="DTX285" s="102"/>
      <c r="DTY285" s="102"/>
      <c r="DTZ285" s="102"/>
      <c r="DUA285" s="102"/>
      <c r="DUB285" s="102"/>
      <c r="DUC285" s="102"/>
      <c r="DUD285" s="102"/>
      <c r="DUE285" s="102"/>
      <c r="DUF285" s="102"/>
      <c r="DUG285" s="102"/>
      <c r="DUH285" s="102"/>
      <c r="DUI285" s="102"/>
      <c r="DUJ285" s="102"/>
      <c r="DUK285" s="102"/>
      <c r="DUL285" s="102"/>
      <c r="DUM285" s="102"/>
      <c r="DUN285" s="102"/>
      <c r="DUO285" s="102"/>
      <c r="DUP285" s="102"/>
      <c r="DUQ285" s="102"/>
      <c r="DUR285" s="102"/>
      <c r="DUS285" s="102"/>
      <c r="DUT285" s="102"/>
      <c r="DUU285" s="102"/>
      <c r="DUV285" s="102"/>
      <c r="DUW285" s="102"/>
      <c r="DUX285" s="102"/>
      <c r="DUY285" s="102"/>
      <c r="DUZ285" s="102"/>
      <c r="DVA285" s="102"/>
      <c r="DVB285" s="102"/>
      <c r="DVC285" s="102"/>
      <c r="DVD285" s="102"/>
      <c r="DVE285" s="102"/>
      <c r="DVF285" s="102"/>
      <c r="DVG285" s="102"/>
      <c r="DVH285" s="102"/>
      <c r="DVI285" s="102"/>
      <c r="DVJ285" s="102"/>
      <c r="DVK285" s="102"/>
      <c r="DVL285" s="102"/>
      <c r="DVM285" s="102"/>
      <c r="DVN285" s="102"/>
      <c r="DVO285" s="102"/>
      <c r="DVP285" s="102"/>
      <c r="DVQ285" s="102"/>
      <c r="DVR285" s="102"/>
      <c r="DVS285" s="102"/>
      <c r="DVT285" s="102"/>
      <c r="DVU285" s="102"/>
      <c r="DVV285" s="102"/>
      <c r="DVW285" s="102"/>
      <c r="DVX285" s="102"/>
      <c r="DVY285" s="102"/>
      <c r="DVZ285" s="102"/>
      <c r="DWA285" s="102"/>
      <c r="DWB285" s="102"/>
      <c r="DWC285" s="102"/>
      <c r="DWD285" s="102"/>
      <c r="DWE285" s="102"/>
      <c r="DWF285" s="102"/>
      <c r="DWG285" s="102"/>
      <c r="DWH285" s="102"/>
      <c r="DWI285" s="102"/>
      <c r="DWJ285" s="102"/>
      <c r="DWK285" s="102"/>
      <c r="DWL285" s="102"/>
      <c r="DWM285" s="102"/>
      <c r="DWN285" s="102"/>
      <c r="DWO285" s="102"/>
      <c r="DWP285" s="102"/>
      <c r="DWQ285" s="102"/>
      <c r="DWR285" s="102"/>
      <c r="DWS285" s="102"/>
      <c r="DWT285" s="102"/>
      <c r="DWU285" s="102"/>
      <c r="DWV285" s="102"/>
      <c r="DWW285" s="102"/>
      <c r="DWX285" s="102"/>
      <c r="DWY285" s="102"/>
      <c r="DWZ285" s="102"/>
      <c r="DXA285" s="102"/>
      <c r="DXB285" s="102"/>
      <c r="DXC285" s="102"/>
      <c r="DXD285" s="102"/>
      <c r="DXE285" s="102"/>
      <c r="DXF285" s="102"/>
      <c r="DXG285" s="102"/>
      <c r="DXH285" s="102"/>
      <c r="DXI285" s="102"/>
      <c r="DXJ285" s="102"/>
      <c r="DXK285" s="102"/>
      <c r="DXL285" s="102"/>
      <c r="DXM285" s="102"/>
      <c r="DXN285" s="102"/>
      <c r="DXO285" s="102"/>
      <c r="DXP285" s="102"/>
      <c r="DXQ285" s="102"/>
      <c r="DXR285" s="102"/>
      <c r="DXS285" s="102"/>
      <c r="DXT285" s="102"/>
      <c r="DXU285" s="102"/>
      <c r="DXV285" s="102"/>
      <c r="DXW285" s="102"/>
      <c r="DXX285" s="102"/>
      <c r="DXY285" s="102"/>
      <c r="DXZ285" s="102"/>
      <c r="DYA285" s="102"/>
      <c r="DYB285" s="102"/>
      <c r="DYC285" s="102"/>
      <c r="DYD285" s="102"/>
      <c r="DYE285" s="102"/>
      <c r="DYF285" s="102"/>
      <c r="DYG285" s="102"/>
      <c r="DYH285" s="102"/>
      <c r="DYI285" s="102"/>
      <c r="DYJ285" s="102"/>
      <c r="DYK285" s="102"/>
      <c r="DYL285" s="102"/>
      <c r="DYM285" s="102"/>
      <c r="DYN285" s="102"/>
      <c r="DYO285" s="102"/>
      <c r="DYP285" s="102"/>
      <c r="DYQ285" s="102"/>
      <c r="DYR285" s="102"/>
      <c r="DYS285" s="102"/>
      <c r="DYT285" s="102"/>
      <c r="DYU285" s="102"/>
      <c r="DYV285" s="102"/>
      <c r="DYW285" s="102"/>
      <c r="DYX285" s="102"/>
      <c r="DYY285" s="102"/>
      <c r="DYZ285" s="102"/>
      <c r="DZA285" s="102"/>
      <c r="DZB285" s="102"/>
      <c r="DZC285" s="102"/>
      <c r="DZD285" s="102"/>
      <c r="DZE285" s="102"/>
      <c r="DZF285" s="102"/>
      <c r="DZG285" s="102"/>
      <c r="DZH285" s="102"/>
      <c r="DZI285" s="102"/>
      <c r="DZJ285" s="102"/>
      <c r="DZK285" s="102"/>
      <c r="DZL285" s="102"/>
      <c r="DZM285" s="102"/>
      <c r="DZN285" s="102"/>
      <c r="DZO285" s="102"/>
      <c r="DZP285" s="102"/>
      <c r="DZQ285" s="102"/>
      <c r="DZR285" s="102"/>
      <c r="DZS285" s="102"/>
      <c r="DZT285" s="102"/>
      <c r="DZU285" s="102"/>
      <c r="DZV285" s="102"/>
      <c r="DZW285" s="102"/>
      <c r="DZX285" s="102"/>
      <c r="DZY285" s="102"/>
      <c r="DZZ285" s="102"/>
      <c r="EAA285" s="102"/>
      <c r="EAB285" s="102"/>
      <c r="EAC285" s="102"/>
      <c r="EAD285" s="102"/>
      <c r="EAE285" s="102"/>
      <c r="EAF285" s="102"/>
      <c r="EAG285" s="102"/>
      <c r="EAH285" s="102"/>
      <c r="EAI285" s="102"/>
      <c r="EAJ285" s="102"/>
      <c r="EAK285" s="102"/>
      <c r="EAL285" s="102"/>
      <c r="EAM285" s="102"/>
      <c r="EAN285" s="102"/>
      <c r="EAO285" s="102"/>
      <c r="EAP285" s="102"/>
      <c r="EAQ285" s="102"/>
      <c r="EAR285" s="102"/>
      <c r="EAS285" s="102"/>
      <c r="EAT285" s="102"/>
      <c r="EAU285" s="102"/>
      <c r="EAV285" s="102"/>
      <c r="EAW285" s="102"/>
      <c r="EAX285" s="102"/>
      <c r="EAY285" s="102"/>
      <c r="EAZ285" s="102"/>
      <c r="EBA285" s="102"/>
      <c r="EBB285" s="102"/>
      <c r="EBC285" s="102"/>
      <c r="EBD285" s="102"/>
      <c r="EBE285" s="102"/>
      <c r="EBF285" s="102"/>
      <c r="EBG285" s="102"/>
      <c r="EBH285" s="102"/>
      <c r="EBI285" s="102"/>
      <c r="EBJ285" s="102"/>
      <c r="EBK285" s="102"/>
      <c r="EBL285" s="102"/>
      <c r="EBM285" s="102"/>
      <c r="EBN285" s="102"/>
      <c r="EBO285" s="102"/>
      <c r="EBP285" s="102"/>
      <c r="EBQ285" s="102"/>
      <c r="EBR285" s="102"/>
      <c r="EBS285" s="102"/>
      <c r="EBT285" s="102"/>
      <c r="EBU285" s="102"/>
      <c r="EBV285" s="102"/>
      <c r="EBW285" s="102"/>
      <c r="EBX285" s="102"/>
      <c r="EBY285" s="102"/>
      <c r="EBZ285" s="102"/>
      <c r="ECA285" s="102"/>
      <c r="ECB285" s="102"/>
      <c r="ECC285" s="102"/>
      <c r="ECD285" s="102"/>
      <c r="ECE285" s="102"/>
      <c r="ECF285" s="102"/>
      <c r="ECG285" s="102"/>
      <c r="ECH285" s="102"/>
      <c r="ECI285" s="102"/>
      <c r="ECJ285" s="102"/>
      <c r="ECK285" s="102"/>
      <c r="ECL285" s="102"/>
      <c r="ECM285" s="102"/>
      <c r="ECN285" s="102"/>
      <c r="ECO285" s="102"/>
      <c r="ECP285" s="102"/>
      <c r="ECQ285" s="102"/>
      <c r="ECR285" s="102"/>
      <c r="ECS285" s="102"/>
      <c r="ECT285" s="102"/>
      <c r="ECU285" s="102"/>
      <c r="ECV285" s="102"/>
      <c r="ECW285" s="102"/>
      <c r="ECX285" s="102"/>
      <c r="ECY285" s="102"/>
      <c r="ECZ285" s="102"/>
      <c r="EDA285" s="102"/>
      <c r="EDB285" s="102"/>
      <c r="EDC285" s="102"/>
      <c r="EDD285" s="102"/>
      <c r="EDE285" s="102"/>
      <c r="EDF285" s="102"/>
      <c r="EDG285" s="102"/>
      <c r="EDH285" s="102"/>
      <c r="EDI285" s="102"/>
      <c r="EDJ285" s="102"/>
      <c r="EDK285" s="102"/>
      <c r="EDL285" s="102"/>
      <c r="EDM285" s="102"/>
      <c r="EDN285" s="102"/>
      <c r="EDO285" s="102"/>
      <c r="EDP285" s="102"/>
      <c r="EDQ285" s="102"/>
      <c r="EDR285" s="102"/>
      <c r="EDS285" s="102"/>
      <c r="EDT285" s="102"/>
      <c r="EDU285" s="102"/>
      <c r="EDV285" s="102"/>
      <c r="EDW285" s="102"/>
      <c r="EDX285" s="102"/>
      <c r="EDY285" s="102"/>
      <c r="EDZ285" s="102"/>
      <c r="EEA285" s="102"/>
      <c r="EEB285" s="102"/>
      <c r="EEC285" s="102"/>
      <c r="EED285" s="102"/>
      <c r="EEE285" s="102"/>
      <c r="EEF285" s="102"/>
      <c r="EEG285" s="102"/>
      <c r="EEH285" s="102"/>
      <c r="EEI285" s="102"/>
      <c r="EEJ285" s="102"/>
      <c r="EEK285" s="102"/>
      <c r="EEL285" s="102"/>
      <c r="EEM285" s="102"/>
      <c r="EEN285" s="102"/>
      <c r="EEO285" s="102"/>
      <c r="EEP285" s="102"/>
      <c r="EEQ285" s="102"/>
      <c r="EER285" s="102"/>
      <c r="EES285" s="102"/>
      <c r="EET285" s="102"/>
      <c r="EEU285" s="102"/>
      <c r="EEV285" s="102"/>
      <c r="EEW285" s="102"/>
      <c r="EEX285" s="102"/>
      <c r="EEY285" s="102"/>
      <c r="EEZ285" s="102"/>
      <c r="EFA285" s="102"/>
      <c r="EFB285" s="102"/>
      <c r="EFC285" s="102"/>
      <c r="EFD285" s="102"/>
      <c r="EFE285" s="102"/>
      <c r="EFF285" s="102"/>
      <c r="EFG285" s="102"/>
      <c r="EFH285" s="102"/>
      <c r="EFI285" s="102"/>
      <c r="EFJ285" s="102"/>
      <c r="EFK285" s="102"/>
      <c r="EFL285" s="102"/>
      <c r="EFM285" s="102"/>
      <c r="EFN285" s="102"/>
      <c r="EFO285" s="102"/>
      <c r="EFP285" s="102"/>
      <c r="EFQ285" s="102"/>
      <c r="EFR285" s="102"/>
      <c r="EFS285" s="102"/>
      <c r="EFT285" s="102"/>
      <c r="EFU285" s="102"/>
      <c r="EFV285" s="102"/>
      <c r="EFW285" s="102"/>
      <c r="EFX285" s="102"/>
      <c r="EFY285" s="102"/>
      <c r="EFZ285" s="102"/>
      <c r="EGA285" s="102"/>
      <c r="EGB285" s="102"/>
      <c r="EGC285" s="102"/>
      <c r="EGD285" s="102"/>
      <c r="EGE285" s="102"/>
      <c r="EGF285" s="102"/>
      <c r="EGG285" s="102"/>
      <c r="EGH285" s="102"/>
      <c r="EGI285" s="102"/>
      <c r="EGJ285" s="102"/>
      <c r="EGK285" s="102"/>
      <c r="EGL285" s="102"/>
      <c r="EGM285" s="102"/>
      <c r="EGN285" s="102"/>
      <c r="EGO285" s="102"/>
      <c r="EGP285" s="102"/>
      <c r="EGQ285" s="102"/>
      <c r="EGR285" s="102"/>
      <c r="EGS285" s="102"/>
      <c r="EGT285" s="102"/>
      <c r="EGU285" s="102"/>
      <c r="EGV285" s="102"/>
      <c r="EGW285" s="102"/>
      <c r="EGX285" s="102"/>
      <c r="EGY285" s="102"/>
      <c r="EGZ285" s="102"/>
      <c r="EHA285" s="102"/>
      <c r="EHB285" s="102"/>
      <c r="EHC285" s="102"/>
      <c r="EHD285" s="102"/>
      <c r="EHE285" s="102"/>
      <c r="EHF285" s="102"/>
      <c r="EHG285" s="102"/>
      <c r="EHH285" s="102"/>
      <c r="EHI285" s="102"/>
      <c r="EHJ285" s="102"/>
      <c r="EHK285" s="102"/>
      <c r="EHL285" s="102"/>
      <c r="EHM285" s="102"/>
      <c r="EHN285" s="102"/>
      <c r="EHO285" s="102"/>
      <c r="EHP285" s="102"/>
      <c r="EHQ285" s="102"/>
      <c r="EHR285" s="102"/>
      <c r="EHS285" s="102"/>
      <c r="EHT285" s="102"/>
      <c r="EHU285" s="102"/>
      <c r="EHV285" s="102"/>
      <c r="EHW285" s="102"/>
      <c r="EHX285" s="102"/>
      <c r="EHY285" s="102"/>
      <c r="EHZ285" s="102"/>
      <c r="EIA285" s="102"/>
      <c r="EIB285" s="102"/>
      <c r="EIC285" s="102"/>
      <c r="EID285" s="102"/>
      <c r="EIE285" s="102"/>
      <c r="EIF285" s="102"/>
      <c r="EIG285" s="102"/>
      <c r="EIH285" s="102"/>
      <c r="EII285" s="102"/>
      <c r="EIJ285" s="102"/>
      <c r="EIK285" s="102"/>
      <c r="EIL285" s="102"/>
      <c r="EIM285" s="102"/>
      <c r="EIN285" s="102"/>
      <c r="EIO285" s="102"/>
      <c r="EIP285" s="102"/>
      <c r="EIQ285" s="102"/>
      <c r="EIR285" s="102"/>
      <c r="EIS285" s="102"/>
      <c r="EIT285" s="102"/>
      <c r="EIU285" s="102"/>
      <c r="EIV285" s="102"/>
      <c r="EIW285" s="102"/>
      <c r="EIX285" s="102"/>
      <c r="EIY285" s="102"/>
      <c r="EIZ285" s="102"/>
      <c r="EJA285" s="102"/>
      <c r="EJB285" s="102"/>
      <c r="EJC285" s="102"/>
      <c r="EJD285" s="102"/>
      <c r="EJE285" s="102"/>
      <c r="EJF285" s="102"/>
      <c r="EJG285" s="102"/>
      <c r="EJH285" s="102"/>
      <c r="EJI285" s="102"/>
      <c r="EJJ285" s="102"/>
      <c r="EJK285" s="102"/>
      <c r="EJL285" s="102"/>
      <c r="EJM285" s="102"/>
      <c r="EJN285" s="102"/>
      <c r="EJO285" s="102"/>
      <c r="EJP285" s="102"/>
      <c r="EJQ285" s="102"/>
      <c r="EJR285" s="102"/>
      <c r="EJS285" s="102"/>
      <c r="EJT285" s="102"/>
      <c r="EJU285" s="102"/>
      <c r="EJV285" s="102"/>
      <c r="EJW285" s="102"/>
      <c r="EJX285" s="102"/>
      <c r="EJY285" s="102"/>
      <c r="EJZ285" s="102"/>
      <c r="EKA285" s="102"/>
      <c r="EKB285" s="102"/>
      <c r="EKC285" s="102"/>
      <c r="EKD285" s="102"/>
      <c r="EKE285" s="102"/>
      <c r="EKF285" s="102"/>
      <c r="EKG285" s="102"/>
      <c r="EKH285" s="102"/>
      <c r="EKI285" s="102"/>
      <c r="EKJ285" s="102"/>
      <c r="EKK285" s="102"/>
      <c r="EKL285" s="102"/>
      <c r="EKM285" s="102"/>
      <c r="EKN285" s="102"/>
      <c r="EKO285" s="102"/>
      <c r="EKP285" s="102"/>
      <c r="EKQ285" s="102"/>
      <c r="EKR285" s="102"/>
      <c r="EKS285" s="102"/>
      <c r="EKT285" s="102"/>
      <c r="EKU285" s="102"/>
      <c r="EKV285" s="102"/>
      <c r="EKW285" s="102"/>
      <c r="EKX285" s="102"/>
      <c r="EKY285" s="102"/>
      <c r="EKZ285" s="102"/>
      <c r="ELA285" s="102"/>
      <c r="ELB285" s="102"/>
      <c r="ELC285" s="102"/>
      <c r="ELD285" s="102"/>
      <c r="ELE285" s="102"/>
      <c r="ELF285" s="102"/>
      <c r="ELG285" s="102"/>
      <c r="ELH285" s="102"/>
      <c r="ELI285" s="102"/>
      <c r="ELJ285" s="102"/>
      <c r="ELK285" s="102"/>
      <c r="ELL285" s="102"/>
      <c r="ELM285" s="102"/>
      <c r="ELN285" s="102"/>
      <c r="ELO285" s="102"/>
      <c r="ELP285" s="102"/>
      <c r="ELQ285" s="102"/>
      <c r="ELR285" s="102"/>
      <c r="ELS285" s="102"/>
      <c r="ELT285" s="102"/>
      <c r="ELU285" s="102"/>
      <c r="ELV285" s="102"/>
      <c r="ELW285" s="102"/>
      <c r="ELX285" s="102"/>
      <c r="ELY285" s="102"/>
      <c r="ELZ285" s="102"/>
      <c r="EMA285" s="102"/>
      <c r="EMB285" s="102"/>
      <c r="EMC285" s="102"/>
      <c r="EMD285" s="102"/>
      <c r="EME285" s="102"/>
      <c r="EMF285" s="102"/>
      <c r="EMG285" s="102"/>
      <c r="EMH285" s="102"/>
      <c r="EMI285" s="102"/>
      <c r="EMJ285" s="102"/>
      <c r="EMK285" s="102"/>
      <c r="EML285" s="102"/>
      <c r="EMM285" s="102"/>
      <c r="EMN285" s="102"/>
      <c r="EMO285" s="102"/>
      <c r="EMP285" s="102"/>
      <c r="EMQ285" s="102"/>
      <c r="EMR285" s="102"/>
      <c r="EMS285" s="102"/>
      <c r="EMT285" s="102"/>
      <c r="EMU285" s="102"/>
      <c r="EMV285" s="102"/>
      <c r="EMW285" s="102"/>
      <c r="EMX285" s="102"/>
      <c r="EMY285" s="102"/>
      <c r="EMZ285" s="102"/>
      <c r="ENA285" s="102"/>
      <c r="ENB285" s="102"/>
      <c r="ENC285" s="102"/>
      <c r="END285" s="102"/>
      <c r="ENE285" s="102"/>
      <c r="ENF285" s="102"/>
      <c r="ENG285" s="102"/>
      <c r="ENH285" s="102"/>
      <c r="ENI285" s="102"/>
      <c r="ENJ285" s="102"/>
      <c r="ENK285" s="102"/>
      <c r="ENL285" s="102"/>
      <c r="ENM285" s="102"/>
      <c r="ENN285" s="102"/>
      <c r="ENO285" s="102"/>
      <c r="ENP285" s="102"/>
      <c r="ENQ285" s="102"/>
      <c r="ENR285" s="102"/>
      <c r="ENS285" s="102"/>
      <c r="ENT285" s="102"/>
      <c r="ENU285" s="102"/>
      <c r="ENV285" s="102"/>
      <c r="ENW285" s="102"/>
      <c r="ENX285" s="102"/>
      <c r="ENY285" s="102"/>
      <c r="ENZ285" s="102"/>
      <c r="EOA285" s="102"/>
      <c r="EOB285" s="102"/>
      <c r="EOC285" s="102"/>
      <c r="EOD285" s="102"/>
      <c r="EOE285" s="102"/>
      <c r="EOF285" s="102"/>
      <c r="EOG285" s="102"/>
      <c r="EOH285" s="102"/>
      <c r="EOI285" s="102"/>
      <c r="EOJ285" s="102"/>
      <c r="EOK285" s="102"/>
      <c r="EOL285" s="102"/>
      <c r="EOM285" s="102"/>
      <c r="EON285" s="102"/>
      <c r="EOO285" s="102"/>
      <c r="EOP285" s="102"/>
      <c r="EOQ285" s="102"/>
      <c r="EOR285" s="102"/>
      <c r="EOS285" s="102"/>
      <c r="EOT285" s="102"/>
      <c r="EOU285" s="102"/>
      <c r="EOV285" s="102"/>
      <c r="EOW285" s="102"/>
      <c r="EOX285" s="102"/>
      <c r="EOY285" s="102"/>
      <c r="EOZ285" s="102"/>
      <c r="EPA285" s="102"/>
      <c r="EPB285" s="102"/>
      <c r="EPC285" s="102"/>
      <c r="EPD285" s="102"/>
      <c r="EPE285" s="102"/>
      <c r="EPF285" s="102"/>
      <c r="EPG285" s="102"/>
      <c r="EPH285" s="102"/>
      <c r="EPI285" s="102"/>
      <c r="EPJ285" s="102"/>
      <c r="EPK285" s="102"/>
      <c r="EPL285" s="102"/>
      <c r="EPM285" s="102"/>
      <c r="EPN285" s="102"/>
      <c r="EPO285" s="102"/>
      <c r="EPP285" s="102"/>
      <c r="EPQ285" s="102"/>
      <c r="EPR285" s="102"/>
      <c r="EPS285" s="102"/>
      <c r="EPT285" s="102"/>
      <c r="EPU285" s="102"/>
      <c r="EPV285" s="102"/>
      <c r="EPW285" s="102"/>
      <c r="EPX285" s="102"/>
      <c r="EPY285" s="102"/>
      <c r="EPZ285" s="102"/>
      <c r="EQA285" s="102"/>
      <c r="EQB285" s="102"/>
      <c r="EQC285" s="102"/>
      <c r="EQD285" s="102"/>
      <c r="EQE285" s="102"/>
      <c r="EQF285" s="102"/>
      <c r="EQG285" s="102"/>
      <c r="EQH285" s="102"/>
      <c r="EQI285" s="102"/>
      <c r="EQJ285" s="102"/>
      <c r="EQK285" s="102"/>
      <c r="EQL285" s="102"/>
      <c r="EQM285" s="102"/>
      <c r="EQN285" s="102"/>
      <c r="EQO285" s="102"/>
      <c r="EQP285" s="102"/>
      <c r="EQQ285" s="102"/>
      <c r="EQR285" s="102"/>
      <c r="EQS285" s="102"/>
      <c r="EQT285" s="102"/>
      <c r="EQU285" s="102"/>
      <c r="EQV285" s="102"/>
      <c r="EQW285" s="102"/>
      <c r="EQX285" s="102"/>
      <c r="EQY285" s="102"/>
      <c r="EQZ285" s="102"/>
      <c r="ERA285" s="102"/>
      <c r="ERB285" s="102"/>
      <c r="ERC285" s="102"/>
      <c r="ERD285" s="102"/>
      <c r="ERE285" s="102"/>
      <c r="ERF285" s="102"/>
      <c r="ERG285" s="102"/>
      <c r="ERH285" s="102"/>
      <c r="ERI285" s="102"/>
      <c r="ERJ285" s="102"/>
      <c r="ERK285" s="102"/>
      <c r="ERL285" s="102"/>
      <c r="ERM285" s="102"/>
      <c r="ERN285" s="102"/>
      <c r="ERO285" s="102"/>
      <c r="ERP285" s="102"/>
      <c r="ERQ285" s="102"/>
      <c r="ERR285" s="102"/>
      <c r="ERS285" s="102"/>
      <c r="ERT285" s="102"/>
      <c r="ERU285" s="102"/>
      <c r="ERV285" s="102"/>
      <c r="ERW285" s="102"/>
      <c r="ERX285" s="102"/>
      <c r="ERY285" s="102"/>
      <c r="ERZ285" s="102"/>
      <c r="ESA285" s="102"/>
      <c r="ESB285" s="102"/>
      <c r="ESC285" s="102"/>
      <c r="ESD285" s="102"/>
      <c r="ESE285" s="102"/>
      <c r="ESF285" s="102"/>
      <c r="ESG285" s="102"/>
      <c r="ESH285" s="102"/>
      <c r="ESI285" s="102"/>
      <c r="ESJ285" s="102"/>
      <c r="ESK285" s="102"/>
      <c r="ESL285" s="102"/>
      <c r="ESM285" s="102"/>
      <c r="ESN285" s="102"/>
      <c r="ESO285" s="102"/>
      <c r="ESP285" s="102"/>
      <c r="ESQ285" s="102"/>
      <c r="ESR285" s="102"/>
      <c r="ESS285" s="102"/>
      <c r="EST285" s="102"/>
      <c r="ESU285" s="102"/>
      <c r="ESV285" s="102"/>
      <c r="ESW285" s="102"/>
      <c r="ESX285" s="102"/>
      <c r="ESY285" s="102"/>
      <c r="ESZ285" s="102"/>
      <c r="ETA285" s="102"/>
      <c r="ETB285" s="102"/>
      <c r="ETC285" s="102"/>
      <c r="ETD285" s="102"/>
      <c r="ETE285" s="102"/>
      <c r="ETF285" s="102"/>
      <c r="ETG285" s="102"/>
      <c r="ETH285" s="102"/>
      <c r="ETI285" s="102"/>
      <c r="ETJ285" s="102"/>
      <c r="ETK285" s="102"/>
      <c r="ETL285" s="102"/>
      <c r="ETM285" s="102"/>
      <c r="ETN285" s="102"/>
      <c r="ETO285" s="102"/>
      <c r="ETP285" s="102"/>
      <c r="ETQ285" s="102"/>
      <c r="ETR285" s="102"/>
      <c r="ETS285" s="102"/>
      <c r="ETT285" s="102"/>
      <c r="ETU285" s="102"/>
      <c r="ETV285" s="102"/>
      <c r="ETW285" s="102"/>
      <c r="ETX285" s="102"/>
      <c r="ETY285" s="102"/>
      <c r="ETZ285" s="102"/>
      <c r="EUA285" s="102"/>
      <c r="EUB285" s="102"/>
      <c r="EUC285" s="102"/>
      <c r="EUD285" s="102"/>
      <c r="EUE285" s="102"/>
      <c r="EUF285" s="102"/>
      <c r="EUG285" s="102"/>
      <c r="EUH285" s="102"/>
      <c r="EUI285" s="102"/>
      <c r="EUJ285" s="102"/>
      <c r="EUK285" s="102"/>
      <c r="EUL285" s="102"/>
      <c r="EUM285" s="102"/>
      <c r="EUN285" s="102"/>
      <c r="EUO285" s="102"/>
      <c r="EUP285" s="102"/>
      <c r="EUQ285" s="102"/>
      <c r="EUR285" s="102"/>
      <c r="EUS285" s="102"/>
      <c r="EUT285" s="102"/>
      <c r="EUU285" s="102"/>
      <c r="EUV285" s="102"/>
      <c r="EUW285" s="102"/>
      <c r="EUX285" s="102"/>
      <c r="EUY285" s="102"/>
      <c r="EUZ285" s="102"/>
      <c r="EVA285" s="102"/>
      <c r="EVB285" s="102"/>
      <c r="EVC285" s="102"/>
      <c r="EVD285" s="102"/>
      <c r="EVE285" s="102"/>
      <c r="EVF285" s="102"/>
      <c r="EVG285" s="102"/>
      <c r="EVH285" s="102"/>
      <c r="EVI285" s="102"/>
      <c r="EVJ285" s="102"/>
      <c r="EVK285" s="102"/>
      <c r="EVL285" s="102"/>
      <c r="EVM285" s="102"/>
      <c r="EVN285" s="102"/>
      <c r="EVO285" s="102"/>
      <c r="EVP285" s="102"/>
      <c r="EVQ285" s="102"/>
      <c r="EVR285" s="102"/>
      <c r="EVS285" s="102"/>
      <c r="EVT285" s="102"/>
      <c r="EVU285" s="102"/>
      <c r="EVV285" s="102"/>
      <c r="EVW285" s="102"/>
      <c r="EVX285" s="102"/>
      <c r="EVY285" s="102"/>
      <c r="EVZ285" s="102"/>
      <c r="EWA285" s="102"/>
      <c r="EWB285" s="102"/>
      <c r="EWC285" s="102"/>
      <c r="EWD285" s="102"/>
      <c r="EWE285" s="102"/>
      <c r="EWF285" s="102"/>
      <c r="EWG285" s="102"/>
      <c r="EWH285" s="102"/>
      <c r="EWI285" s="102"/>
      <c r="EWJ285" s="102"/>
      <c r="EWK285" s="102"/>
      <c r="EWL285" s="102"/>
      <c r="EWM285" s="102"/>
      <c r="EWN285" s="102"/>
      <c r="EWO285" s="102"/>
      <c r="EWP285" s="102"/>
      <c r="EWQ285" s="102"/>
      <c r="EWR285" s="102"/>
      <c r="EWS285" s="102"/>
      <c r="EWT285" s="102"/>
      <c r="EWU285" s="102"/>
      <c r="EWV285" s="102"/>
      <c r="EWW285" s="102"/>
      <c r="EWX285" s="102"/>
      <c r="EWY285" s="102"/>
      <c r="EWZ285" s="102"/>
      <c r="EXA285" s="102"/>
      <c r="EXB285" s="102"/>
      <c r="EXC285" s="102"/>
      <c r="EXD285" s="102"/>
      <c r="EXE285" s="102"/>
      <c r="EXF285" s="102"/>
      <c r="EXG285" s="102"/>
      <c r="EXH285" s="102"/>
      <c r="EXI285" s="102"/>
      <c r="EXJ285" s="102"/>
      <c r="EXK285" s="102"/>
      <c r="EXL285" s="102"/>
      <c r="EXM285" s="102"/>
      <c r="EXN285" s="102"/>
      <c r="EXO285" s="102"/>
      <c r="EXP285" s="102"/>
      <c r="EXQ285" s="102"/>
      <c r="EXR285" s="102"/>
      <c r="EXS285" s="102"/>
      <c r="EXT285" s="102"/>
      <c r="EXU285" s="102"/>
      <c r="EXV285" s="102"/>
      <c r="EXW285" s="102"/>
      <c r="EXX285" s="102"/>
      <c r="EXY285" s="102"/>
      <c r="EXZ285" s="102"/>
      <c r="EYA285" s="102"/>
      <c r="EYB285" s="102"/>
      <c r="EYC285" s="102"/>
      <c r="EYD285" s="102"/>
      <c r="EYE285" s="102"/>
      <c r="EYF285" s="102"/>
      <c r="EYG285" s="102"/>
      <c r="EYH285" s="102"/>
      <c r="EYI285" s="102"/>
      <c r="EYJ285" s="102"/>
      <c r="EYK285" s="102"/>
      <c r="EYL285" s="102"/>
      <c r="EYM285" s="102"/>
      <c r="EYN285" s="102"/>
      <c r="EYO285" s="102"/>
      <c r="EYP285" s="102"/>
      <c r="EYQ285" s="102"/>
      <c r="EYR285" s="102"/>
      <c r="EYS285" s="102"/>
      <c r="EYT285" s="102"/>
      <c r="EYU285" s="102"/>
      <c r="EYV285" s="102"/>
      <c r="EYW285" s="102"/>
      <c r="EYX285" s="102"/>
      <c r="EYY285" s="102"/>
      <c r="EYZ285" s="102"/>
      <c r="EZA285" s="102"/>
      <c r="EZB285" s="102"/>
      <c r="EZC285" s="102"/>
      <c r="EZD285" s="102"/>
      <c r="EZE285" s="102"/>
      <c r="EZF285" s="102"/>
      <c r="EZG285" s="102"/>
      <c r="EZH285" s="102"/>
      <c r="EZI285" s="102"/>
      <c r="EZJ285" s="102"/>
      <c r="EZK285" s="102"/>
      <c r="EZL285" s="102"/>
      <c r="EZM285" s="102"/>
      <c r="EZN285" s="102"/>
      <c r="EZO285" s="102"/>
      <c r="EZP285" s="102"/>
      <c r="EZQ285" s="102"/>
      <c r="EZR285" s="102"/>
      <c r="EZS285" s="102"/>
      <c r="EZT285" s="102"/>
      <c r="EZU285" s="102"/>
      <c r="EZV285" s="102"/>
      <c r="EZW285" s="102"/>
      <c r="EZX285" s="102"/>
      <c r="EZY285" s="102"/>
      <c r="EZZ285" s="102"/>
      <c r="FAA285" s="102"/>
      <c r="FAB285" s="102"/>
      <c r="FAC285" s="102"/>
      <c r="FAD285" s="102"/>
      <c r="FAE285" s="102"/>
      <c r="FAF285" s="102"/>
      <c r="FAG285" s="102"/>
      <c r="FAH285" s="102"/>
      <c r="FAI285" s="102"/>
      <c r="FAJ285" s="102"/>
      <c r="FAK285" s="102"/>
      <c r="FAL285" s="102"/>
      <c r="FAM285" s="102"/>
      <c r="FAN285" s="102"/>
      <c r="FAO285" s="102"/>
      <c r="FAP285" s="102"/>
      <c r="FAQ285" s="102"/>
      <c r="FAR285" s="102"/>
      <c r="FAS285" s="102"/>
      <c r="FAT285" s="102"/>
      <c r="FAU285" s="102"/>
      <c r="FAV285" s="102"/>
      <c r="FAW285" s="102"/>
      <c r="FAX285" s="102"/>
      <c r="FAY285" s="102"/>
      <c r="FAZ285" s="102"/>
      <c r="FBA285" s="102"/>
      <c r="FBB285" s="102"/>
      <c r="FBC285" s="102"/>
      <c r="FBD285" s="102"/>
      <c r="FBE285" s="102"/>
      <c r="FBF285" s="102"/>
      <c r="FBG285" s="102"/>
      <c r="FBH285" s="102"/>
      <c r="FBI285" s="102"/>
      <c r="FBJ285" s="102"/>
      <c r="FBK285" s="102"/>
      <c r="FBL285" s="102"/>
      <c r="FBM285" s="102"/>
      <c r="FBN285" s="102"/>
      <c r="FBO285" s="102"/>
      <c r="FBP285" s="102"/>
      <c r="FBQ285" s="102"/>
      <c r="FBR285" s="102"/>
      <c r="FBS285" s="102"/>
      <c r="FBT285" s="102"/>
      <c r="FBU285" s="102"/>
      <c r="FBV285" s="102"/>
      <c r="FBW285" s="102"/>
      <c r="FBX285" s="102"/>
      <c r="FBY285" s="102"/>
      <c r="FBZ285" s="102"/>
      <c r="FCA285" s="102"/>
      <c r="FCB285" s="102"/>
      <c r="FCC285" s="102"/>
      <c r="FCD285" s="102"/>
      <c r="FCE285" s="102"/>
      <c r="FCF285" s="102"/>
      <c r="FCG285" s="102"/>
      <c r="FCH285" s="102"/>
      <c r="FCI285" s="102"/>
      <c r="FCJ285" s="102"/>
      <c r="FCK285" s="102"/>
      <c r="FCL285" s="102"/>
      <c r="FCM285" s="102"/>
      <c r="FCN285" s="102"/>
      <c r="FCO285" s="102"/>
      <c r="FCP285" s="102"/>
      <c r="FCQ285" s="102"/>
      <c r="FCR285" s="102"/>
      <c r="FCS285" s="102"/>
      <c r="FCT285" s="102"/>
      <c r="FCU285" s="102"/>
      <c r="FCV285" s="102"/>
      <c r="FCW285" s="102"/>
      <c r="FCX285" s="102"/>
      <c r="FCY285" s="102"/>
      <c r="FCZ285" s="102"/>
      <c r="FDA285" s="102"/>
      <c r="FDB285" s="102"/>
      <c r="FDC285" s="102"/>
      <c r="FDD285" s="102"/>
      <c r="FDE285" s="102"/>
      <c r="FDF285" s="102"/>
      <c r="FDG285" s="102"/>
      <c r="FDH285" s="102"/>
      <c r="FDI285" s="102"/>
      <c r="FDJ285" s="102"/>
      <c r="FDK285" s="102"/>
      <c r="FDL285" s="102"/>
      <c r="FDM285" s="102"/>
      <c r="FDN285" s="102"/>
      <c r="FDO285" s="102"/>
      <c r="FDP285" s="102"/>
      <c r="FDQ285" s="102"/>
      <c r="FDR285" s="102"/>
      <c r="FDS285" s="102"/>
      <c r="FDT285" s="102"/>
      <c r="FDU285" s="102"/>
      <c r="FDV285" s="102"/>
      <c r="FDW285" s="102"/>
      <c r="FDX285" s="102"/>
      <c r="FDY285" s="102"/>
      <c r="FDZ285" s="102"/>
      <c r="FEA285" s="102"/>
      <c r="FEB285" s="102"/>
      <c r="FEC285" s="102"/>
      <c r="FED285" s="102"/>
      <c r="FEE285" s="102"/>
      <c r="FEF285" s="102"/>
      <c r="FEG285" s="102"/>
      <c r="FEH285" s="102"/>
      <c r="FEI285" s="102"/>
      <c r="FEJ285" s="102"/>
      <c r="FEK285" s="102"/>
      <c r="FEL285" s="102"/>
      <c r="FEM285" s="102"/>
      <c r="FEN285" s="102"/>
      <c r="FEO285" s="102"/>
      <c r="FEP285" s="102"/>
      <c r="FEQ285" s="102"/>
      <c r="FER285" s="102"/>
      <c r="FES285" s="102"/>
      <c r="FET285" s="102"/>
      <c r="FEU285" s="102"/>
      <c r="FEV285" s="102"/>
      <c r="FEW285" s="102"/>
      <c r="FEX285" s="102"/>
      <c r="FEY285" s="102"/>
      <c r="FEZ285" s="102"/>
      <c r="FFA285" s="102"/>
      <c r="FFB285" s="102"/>
      <c r="FFC285" s="102"/>
      <c r="FFD285" s="102"/>
      <c r="FFE285" s="102"/>
      <c r="FFF285" s="102"/>
      <c r="FFG285" s="102"/>
      <c r="FFH285" s="102"/>
      <c r="FFI285" s="102"/>
      <c r="FFJ285" s="102"/>
      <c r="FFK285" s="102"/>
      <c r="FFL285" s="102"/>
      <c r="FFM285" s="102"/>
      <c r="FFN285" s="102"/>
      <c r="FFO285" s="102"/>
      <c r="FFP285" s="102"/>
      <c r="FFQ285" s="102"/>
      <c r="FFR285" s="102"/>
      <c r="FFS285" s="102"/>
      <c r="FFT285" s="102"/>
      <c r="FFU285" s="102"/>
      <c r="FFV285" s="102"/>
      <c r="FFW285" s="102"/>
      <c r="FFX285" s="102"/>
      <c r="FFY285" s="102"/>
      <c r="FFZ285" s="102"/>
      <c r="FGA285" s="102"/>
      <c r="FGB285" s="102"/>
      <c r="FGC285" s="102"/>
      <c r="FGD285" s="102"/>
      <c r="FGE285" s="102"/>
      <c r="FGF285" s="102"/>
      <c r="FGG285" s="102"/>
      <c r="FGH285" s="102"/>
      <c r="FGI285" s="102"/>
      <c r="FGJ285" s="102"/>
      <c r="FGK285" s="102"/>
      <c r="FGL285" s="102"/>
      <c r="FGM285" s="102"/>
      <c r="FGN285" s="102"/>
      <c r="FGO285" s="102"/>
      <c r="FGP285" s="102"/>
      <c r="FGQ285" s="102"/>
      <c r="FGR285" s="102"/>
      <c r="FGS285" s="102"/>
      <c r="FGT285" s="102"/>
      <c r="FGU285" s="102"/>
      <c r="FGV285" s="102"/>
      <c r="FGW285" s="102"/>
      <c r="FGX285" s="102"/>
      <c r="FGY285" s="102"/>
      <c r="FGZ285" s="102"/>
      <c r="FHA285" s="102"/>
      <c r="FHB285" s="102"/>
      <c r="FHC285" s="102"/>
      <c r="FHD285" s="102"/>
      <c r="FHE285" s="102"/>
      <c r="FHF285" s="102"/>
      <c r="FHG285" s="102"/>
      <c r="FHH285" s="102"/>
      <c r="FHI285" s="102"/>
      <c r="FHJ285" s="102"/>
      <c r="FHK285" s="102"/>
      <c r="FHL285" s="102"/>
      <c r="FHM285" s="102"/>
      <c r="FHN285" s="102"/>
      <c r="FHO285" s="102"/>
      <c r="FHP285" s="102"/>
      <c r="FHQ285" s="102"/>
      <c r="FHR285" s="102"/>
      <c r="FHS285" s="102"/>
      <c r="FHT285" s="102"/>
      <c r="FHU285" s="102"/>
      <c r="FHV285" s="102"/>
      <c r="FHW285" s="102"/>
      <c r="FHX285" s="102"/>
      <c r="FHY285" s="102"/>
      <c r="FHZ285" s="102"/>
      <c r="FIA285" s="102"/>
      <c r="FIB285" s="102"/>
      <c r="FIC285" s="102"/>
      <c r="FID285" s="102"/>
      <c r="FIE285" s="102"/>
      <c r="FIF285" s="102"/>
      <c r="FIG285" s="102"/>
      <c r="FIH285" s="102"/>
      <c r="FII285" s="102"/>
      <c r="FIJ285" s="102"/>
      <c r="FIK285" s="102"/>
      <c r="FIL285" s="102"/>
      <c r="FIM285" s="102"/>
      <c r="FIN285" s="102"/>
      <c r="FIO285" s="102"/>
      <c r="FIP285" s="102"/>
      <c r="FIQ285" s="102"/>
      <c r="FIR285" s="102"/>
      <c r="FIS285" s="102"/>
      <c r="FIT285" s="102"/>
      <c r="FIU285" s="102"/>
      <c r="FIV285" s="102"/>
      <c r="FIW285" s="102"/>
      <c r="FIX285" s="102"/>
      <c r="FIY285" s="102"/>
      <c r="FIZ285" s="102"/>
      <c r="FJA285" s="102"/>
      <c r="FJB285" s="102"/>
      <c r="FJC285" s="102"/>
      <c r="FJD285" s="102"/>
      <c r="FJE285" s="102"/>
      <c r="FJF285" s="102"/>
      <c r="FJG285" s="102"/>
      <c r="FJH285" s="102"/>
      <c r="FJI285" s="102"/>
      <c r="FJJ285" s="102"/>
      <c r="FJK285" s="102"/>
      <c r="FJL285" s="102"/>
      <c r="FJM285" s="102"/>
      <c r="FJN285" s="102"/>
      <c r="FJO285" s="102"/>
      <c r="FJP285" s="102"/>
      <c r="FJQ285" s="102"/>
      <c r="FJR285" s="102"/>
      <c r="FJS285" s="102"/>
      <c r="FJT285" s="102"/>
      <c r="FJU285" s="102"/>
      <c r="FJV285" s="102"/>
      <c r="FJW285" s="102"/>
      <c r="FJX285" s="102"/>
      <c r="FJY285" s="102"/>
      <c r="FJZ285" s="102"/>
      <c r="FKA285" s="102"/>
      <c r="FKB285" s="102"/>
      <c r="FKC285" s="102"/>
      <c r="FKD285" s="102"/>
      <c r="FKE285" s="102"/>
      <c r="FKF285" s="102"/>
      <c r="FKG285" s="102"/>
      <c r="FKH285" s="102"/>
      <c r="FKI285" s="102"/>
      <c r="FKJ285" s="102"/>
      <c r="FKK285" s="102"/>
      <c r="FKL285" s="102"/>
      <c r="FKM285" s="102"/>
      <c r="FKN285" s="102"/>
      <c r="FKO285" s="102"/>
      <c r="FKP285" s="102"/>
      <c r="FKQ285" s="102"/>
      <c r="FKR285" s="102"/>
      <c r="FKS285" s="102"/>
      <c r="FKT285" s="102"/>
      <c r="FKU285" s="102"/>
      <c r="FKV285" s="102"/>
      <c r="FKW285" s="102"/>
      <c r="FKX285" s="102"/>
      <c r="FKY285" s="102"/>
      <c r="FKZ285" s="102"/>
      <c r="FLA285" s="102"/>
      <c r="FLB285" s="102"/>
      <c r="FLC285" s="102"/>
      <c r="FLD285" s="102"/>
      <c r="FLE285" s="102"/>
      <c r="FLF285" s="102"/>
      <c r="FLG285" s="102"/>
      <c r="FLH285" s="102"/>
      <c r="FLI285" s="102"/>
      <c r="FLJ285" s="102"/>
      <c r="FLK285" s="102"/>
      <c r="FLL285" s="102"/>
      <c r="FLM285" s="102"/>
      <c r="FLN285" s="102"/>
      <c r="FLO285" s="102"/>
      <c r="FLP285" s="102"/>
      <c r="FLQ285" s="102"/>
      <c r="FLR285" s="102"/>
      <c r="FLS285" s="102"/>
      <c r="FLT285" s="102"/>
      <c r="FLU285" s="102"/>
      <c r="FLV285" s="102"/>
      <c r="FLW285" s="102"/>
      <c r="FLX285" s="102"/>
      <c r="FLY285" s="102"/>
      <c r="FLZ285" s="102"/>
      <c r="FMA285" s="102"/>
      <c r="FMB285" s="102"/>
      <c r="FMC285" s="102"/>
      <c r="FMD285" s="102"/>
      <c r="FME285" s="102"/>
      <c r="FMF285" s="102"/>
      <c r="FMG285" s="102"/>
      <c r="FMH285" s="102"/>
      <c r="FMI285" s="102"/>
      <c r="FMJ285" s="102"/>
      <c r="FMK285" s="102"/>
      <c r="FML285" s="102"/>
      <c r="FMM285" s="102"/>
      <c r="FMN285" s="102"/>
      <c r="FMO285" s="102"/>
      <c r="FMP285" s="102"/>
      <c r="FMQ285" s="102"/>
      <c r="FMR285" s="102"/>
      <c r="FMS285" s="102"/>
      <c r="FMT285" s="102"/>
      <c r="FMU285" s="102"/>
      <c r="FMV285" s="102"/>
      <c r="FMW285" s="102"/>
      <c r="FMX285" s="102"/>
      <c r="FMY285" s="102"/>
      <c r="FMZ285" s="102"/>
      <c r="FNA285" s="102"/>
      <c r="FNB285" s="102"/>
      <c r="FNC285" s="102"/>
      <c r="FND285" s="102"/>
      <c r="FNE285" s="102"/>
      <c r="FNF285" s="102"/>
      <c r="FNG285" s="102"/>
      <c r="FNH285" s="102"/>
      <c r="FNI285" s="102"/>
      <c r="FNJ285" s="102"/>
      <c r="FNK285" s="102"/>
      <c r="FNL285" s="102"/>
      <c r="FNM285" s="102"/>
      <c r="FNN285" s="102"/>
      <c r="FNO285" s="102"/>
      <c r="FNP285" s="102"/>
      <c r="FNQ285" s="102"/>
      <c r="FNR285" s="102"/>
      <c r="FNS285" s="102"/>
      <c r="FNT285" s="102"/>
      <c r="FNU285" s="102"/>
      <c r="FNV285" s="102"/>
      <c r="FNW285" s="102"/>
      <c r="FNX285" s="102"/>
      <c r="FNY285" s="102"/>
      <c r="FNZ285" s="102"/>
      <c r="FOA285" s="102"/>
      <c r="FOB285" s="102"/>
      <c r="FOC285" s="102"/>
      <c r="FOD285" s="102"/>
      <c r="FOE285" s="102"/>
      <c r="FOF285" s="102"/>
      <c r="FOG285" s="102"/>
      <c r="FOH285" s="102"/>
      <c r="FOI285" s="102"/>
      <c r="FOJ285" s="102"/>
      <c r="FOK285" s="102"/>
      <c r="FOL285" s="102"/>
      <c r="FOM285" s="102"/>
      <c r="FON285" s="102"/>
      <c r="FOO285" s="102"/>
      <c r="FOP285" s="102"/>
      <c r="FOQ285" s="102"/>
      <c r="FOR285" s="102"/>
      <c r="FOS285" s="102"/>
      <c r="FOT285" s="102"/>
      <c r="FOU285" s="102"/>
      <c r="FOV285" s="102"/>
      <c r="FOW285" s="102"/>
      <c r="FOX285" s="102"/>
      <c r="FOY285" s="102"/>
      <c r="FOZ285" s="102"/>
      <c r="FPA285" s="102"/>
      <c r="FPB285" s="102"/>
      <c r="FPC285" s="102"/>
      <c r="FPD285" s="102"/>
      <c r="FPE285" s="102"/>
      <c r="FPF285" s="102"/>
      <c r="FPG285" s="102"/>
      <c r="FPH285" s="102"/>
      <c r="FPI285" s="102"/>
      <c r="FPJ285" s="102"/>
      <c r="FPK285" s="102"/>
      <c r="FPL285" s="102"/>
      <c r="FPM285" s="102"/>
      <c r="FPN285" s="102"/>
      <c r="FPO285" s="102"/>
      <c r="FPP285" s="102"/>
      <c r="FPQ285" s="102"/>
      <c r="FPR285" s="102"/>
      <c r="FPS285" s="102"/>
      <c r="FPT285" s="102"/>
      <c r="FPU285" s="102"/>
      <c r="FPV285" s="102"/>
      <c r="FPW285" s="102"/>
      <c r="FPX285" s="102"/>
      <c r="FPY285" s="102"/>
      <c r="FPZ285" s="102"/>
      <c r="FQA285" s="102"/>
      <c r="FQB285" s="102"/>
      <c r="FQC285" s="102"/>
      <c r="FQD285" s="102"/>
      <c r="FQE285" s="102"/>
      <c r="FQF285" s="102"/>
      <c r="FQG285" s="102"/>
      <c r="FQH285" s="102"/>
      <c r="FQI285" s="102"/>
      <c r="FQJ285" s="102"/>
      <c r="FQK285" s="102"/>
      <c r="FQL285" s="102"/>
      <c r="FQM285" s="102"/>
      <c r="FQN285" s="102"/>
      <c r="FQO285" s="102"/>
      <c r="FQP285" s="102"/>
      <c r="FQQ285" s="102"/>
      <c r="FQR285" s="102"/>
      <c r="FQS285" s="102"/>
      <c r="FQT285" s="102"/>
      <c r="FQU285" s="102"/>
      <c r="FQV285" s="102"/>
      <c r="FQW285" s="102"/>
      <c r="FQX285" s="102"/>
      <c r="FQY285" s="102"/>
      <c r="FQZ285" s="102"/>
      <c r="FRA285" s="102"/>
      <c r="FRB285" s="102"/>
      <c r="FRC285" s="102"/>
      <c r="FRD285" s="102"/>
      <c r="FRE285" s="102"/>
      <c r="FRF285" s="102"/>
      <c r="FRG285" s="102"/>
      <c r="FRH285" s="102"/>
      <c r="FRI285" s="102"/>
      <c r="FRJ285" s="102"/>
      <c r="FRK285" s="102"/>
      <c r="FRL285" s="102"/>
      <c r="FRM285" s="102"/>
      <c r="FRN285" s="102"/>
      <c r="FRO285" s="102"/>
      <c r="FRP285" s="102"/>
      <c r="FRQ285" s="102"/>
      <c r="FRR285" s="102"/>
      <c r="FRS285" s="102"/>
      <c r="FRT285" s="102"/>
      <c r="FRU285" s="102"/>
      <c r="FRV285" s="102"/>
      <c r="FRW285" s="102"/>
      <c r="FRX285" s="102"/>
      <c r="FRY285" s="102"/>
      <c r="FRZ285" s="102"/>
      <c r="FSA285" s="102"/>
      <c r="FSB285" s="102"/>
      <c r="FSC285" s="102"/>
      <c r="FSD285" s="102"/>
      <c r="FSE285" s="102"/>
      <c r="FSF285" s="102"/>
      <c r="FSG285" s="102"/>
      <c r="FSH285" s="102"/>
      <c r="FSI285" s="102"/>
      <c r="FSJ285" s="102"/>
      <c r="FSK285" s="102"/>
      <c r="FSL285" s="102"/>
      <c r="FSM285" s="102"/>
      <c r="FSN285" s="102"/>
      <c r="FSO285" s="102"/>
      <c r="FSP285" s="102"/>
      <c r="FSQ285" s="102"/>
      <c r="FSR285" s="102"/>
      <c r="FSS285" s="102"/>
      <c r="FST285" s="102"/>
      <c r="FSU285" s="102"/>
      <c r="FSV285" s="102"/>
      <c r="FSW285" s="102"/>
      <c r="FSX285" s="102"/>
      <c r="FSY285" s="102"/>
      <c r="FSZ285" s="102"/>
      <c r="FTA285" s="102"/>
      <c r="FTB285" s="102"/>
      <c r="FTC285" s="102"/>
      <c r="FTD285" s="102"/>
      <c r="FTE285" s="102"/>
      <c r="FTF285" s="102"/>
      <c r="FTG285" s="102"/>
      <c r="FTH285" s="102"/>
      <c r="FTI285" s="102"/>
      <c r="FTJ285" s="102"/>
      <c r="FTK285" s="102"/>
      <c r="FTL285" s="102"/>
      <c r="FTM285" s="102"/>
      <c r="FTN285" s="102"/>
      <c r="FTO285" s="102"/>
      <c r="FTP285" s="102"/>
      <c r="FTQ285" s="102"/>
      <c r="FTR285" s="102"/>
      <c r="FTS285" s="102"/>
      <c r="FTT285" s="102"/>
      <c r="FTU285" s="102"/>
      <c r="FTV285" s="102"/>
      <c r="FTW285" s="102"/>
      <c r="FTX285" s="102"/>
      <c r="FTY285" s="102"/>
      <c r="FTZ285" s="102"/>
      <c r="FUA285" s="102"/>
      <c r="FUB285" s="102"/>
      <c r="FUC285" s="102"/>
      <c r="FUD285" s="102"/>
      <c r="FUE285" s="102"/>
      <c r="FUF285" s="102"/>
      <c r="FUG285" s="102"/>
      <c r="FUH285" s="102"/>
      <c r="FUI285" s="102"/>
      <c r="FUJ285" s="102"/>
      <c r="FUK285" s="102"/>
      <c r="FUL285" s="102"/>
      <c r="FUM285" s="102"/>
      <c r="FUN285" s="102"/>
      <c r="FUO285" s="102"/>
      <c r="FUP285" s="102"/>
      <c r="FUQ285" s="102"/>
      <c r="FUR285" s="102"/>
      <c r="FUS285" s="102"/>
      <c r="FUT285" s="102"/>
      <c r="FUU285" s="102"/>
      <c r="FUV285" s="102"/>
      <c r="FUW285" s="102"/>
      <c r="FUX285" s="102"/>
      <c r="FUY285" s="102"/>
      <c r="FUZ285" s="102"/>
      <c r="FVA285" s="102"/>
      <c r="FVB285" s="102"/>
      <c r="FVC285" s="102"/>
      <c r="FVD285" s="102"/>
      <c r="FVE285" s="102"/>
      <c r="FVF285" s="102"/>
      <c r="FVG285" s="102"/>
      <c r="FVH285" s="102"/>
      <c r="FVI285" s="102"/>
      <c r="FVJ285" s="102"/>
      <c r="FVK285" s="102"/>
      <c r="FVL285" s="102"/>
      <c r="FVM285" s="102"/>
      <c r="FVN285" s="102"/>
      <c r="FVO285" s="102"/>
      <c r="FVP285" s="102"/>
      <c r="FVQ285" s="102"/>
      <c r="FVR285" s="102"/>
      <c r="FVS285" s="102"/>
      <c r="FVT285" s="102"/>
      <c r="FVU285" s="102"/>
      <c r="FVV285" s="102"/>
      <c r="FVW285" s="102"/>
      <c r="FVX285" s="102"/>
      <c r="FVY285" s="102"/>
      <c r="FVZ285" s="102"/>
      <c r="FWA285" s="102"/>
      <c r="FWB285" s="102"/>
      <c r="FWC285" s="102"/>
      <c r="FWD285" s="102"/>
      <c r="FWE285" s="102"/>
      <c r="FWF285" s="102"/>
      <c r="FWG285" s="102"/>
      <c r="FWH285" s="102"/>
      <c r="FWI285" s="102"/>
      <c r="FWJ285" s="102"/>
      <c r="FWK285" s="102"/>
      <c r="FWL285" s="102"/>
      <c r="FWM285" s="102"/>
      <c r="FWN285" s="102"/>
      <c r="FWO285" s="102"/>
      <c r="FWP285" s="102"/>
      <c r="FWQ285" s="102"/>
      <c r="FWR285" s="102"/>
      <c r="FWS285" s="102"/>
      <c r="FWT285" s="102"/>
      <c r="FWU285" s="102"/>
      <c r="FWV285" s="102"/>
      <c r="FWW285" s="102"/>
      <c r="FWX285" s="102"/>
      <c r="FWY285" s="102"/>
      <c r="FWZ285" s="102"/>
      <c r="FXA285" s="102"/>
      <c r="FXB285" s="102"/>
      <c r="FXC285" s="102"/>
      <c r="FXD285" s="102"/>
      <c r="FXE285" s="102"/>
      <c r="FXF285" s="102"/>
      <c r="FXG285" s="102"/>
      <c r="FXH285" s="102"/>
      <c r="FXI285" s="102"/>
      <c r="FXJ285" s="102"/>
      <c r="FXK285" s="102"/>
      <c r="FXL285" s="102"/>
      <c r="FXM285" s="102"/>
      <c r="FXN285" s="102"/>
      <c r="FXO285" s="102"/>
      <c r="FXP285" s="102"/>
      <c r="FXQ285" s="102"/>
      <c r="FXR285" s="102"/>
      <c r="FXS285" s="102"/>
      <c r="FXT285" s="102"/>
      <c r="FXU285" s="102"/>
      <c r="FXV285" s="102"/>
      <c r="FXW285" s="102"/>
      <c r="FXX285" s="102"/>
      <c r="FXY285" s="102"/>
      <c r="FXZ285" s="102"/>
      <c r="FYA285" s="102"/>
      <c r="FYB285" s="102"/>
      <c r="FYC285" s="102"/>
      <c r="FYD285" s="102"/>
      <c r="FYE285" s="102"/>
      <c r="FYF285" s="102"/>
      <c r="FYG285" s="102"/>
      <c r="FYH285" s="102"/>
      <c r="FYI285" s="102"/>
      <c r="FYJ285" s="102"/>
      <c r="FYK285" s="102"/>
      <c r="FYL285" s="102"/>
      <c r="FYM285" s="102"/>
      <c r="FYN285" s="102"/>
      <c r="FYO285" s="102"/>
      <c r="FYP285" s="102"/>
      <c r="FYQ285" s="102"/>
      <c r="FYR285" s="102"/>
      <c r="FYS285" s="102"/>
      <c r="FYT285" s="102"/>
      <c r="FYU285" s="102"/>
      <c r="FYV285" s="102"/>
      <c r="FYW285" s="102"/>
      <c r="FYX285" s="102"/>
      <c r="FYY285" s="102"/>
      <c r="FYZ285" s="102"/>
      <c r="FZA285" s="102"/>
      <c r="FZB285" s="102"/>
      <c r="FZC285" s="102"/>
      <c r="FZD285" s="102"/>
      <c r="FZE285" s="102"/>
      <c r="FZF285" s="102"/>
      <c r="FZG285" s="102"/>
      <c r="FZH285" s="102"/>
      <c r="FZI285" s="102"/>
      <c r="FZJ285" s="102"/>
      <c r="FZK285" s="102"/>
      <c r="FZL285" s="102"/>
      <c r="FZM285" s="102"/>
      <c r="FZN285" s="102"/>
      <c r="FZO285" s="102"/>
      <c r="FZP285" s="102"/>
      <c r="FZQ285" s="102"/>
      <c r="FZR285" s="102"/>
      <c r="FZS285" s="102"/>
      <c r="FZT285" s="102"/>
      <c r="FZU285" s="102"/>
      <c r="FZV285" s="102"/>
      <c r="FZW285" s="102"/>
      <c r="FZX285" s="102"/>
      <c r="FZY285" s="102"/>
      <c r="FZZ285" s="102"/>
      <c r="GAA285" s="102"/>
      <c r="GAB285" s="102"/>
      <c r="GAC285" s="102"/>
      <c r="GAD285" s="102"/>
      <c r="GAE285" s="102"/>
      <c r="GAF285" s="102"/>
      <c r="GAG285" s="102"/>
      <c r="GAH285" s="102"/>
      <c r="GAI285" s="102"/>
      <c r="GAJ285" s="102"/>
      <c r="GAK285" s="102"/>
      <c r="GAL285" s="102"/>
      <c r="GAM285" s="102"/>
      <c r="GAN285" s="102"/>
      <c r="GAO285" s="102"/>
      <c r="GAP285" s="102"/>
      <c r="GAQ285" s="102"/>
      <c r="GAR285" s="102"/>
      <c r="GAS285" s="102"/>
      <c r="GAT285" s="102"/>
      <c r="GAU285" s="102"/>
      <c r="GAV285" s="102"/>
      <c r="GAW285" s="102"/>
      <c r="GAX285" s="102"/>
      <c r="GAY285" s="102"/>
      <c r="GAZ285" s="102"/>
      <c r="GBA285" s="102"/>
      <c r="GBB285" s="102"/>
      <c r="GBC285" s="102"/>
      <c r="GBD285" s="102"/>
      <c r="GBE285" s="102"/>
      <c r="GBF285" s="102"/>
      <c r="GBG285" s="102"/>
      <c r="GBH285" s="102"/>
      <c r="GBI285" s="102"/>
      <c r="GBJ285" s="102"/>
      <c r="GBK285" s="102"/>
      <c r="GBL285" s="102"/>
      <c r="GBM285" s="102"/>
      <c r="GBN285" s="102"/>
      <c r="GBO285" s="102"/>
      <c r="GBP285" s="102"/>
      <c r="GBQ285" s="102"/>
      <c r="GBR285" s="102"/>
      <c r="GBS285" s="102"/>
      <c r="GBT285" s="102"/>
      <c r="GBU285" s="102"/>
      <c r="GBV285" s="102"/>
      <c r="GBW285" s="102"/>
      <c r="GBX285" s="102"/>
      <c r="GBY285" s="102"/>
      <c r="GBZ285" s="102"/>
      <c r="GCA285" s="102"/>
      <c r="GCB285" s="102"/>
      <c r="GCC285" s="102"/>
      <c r="GCD285" s="102"/>
      <c r="GCE285" s="102"/>
      <c r="GCF285" s="102"/>
      <c r="GCG285" s="102"/>
      <c r="GCH285" s="102"/>
      <c r="GCI285" s="102"/>
      <c r="GCJ285" s="102"/>
      <c r="GCK285" s="102"/>
      <c r="GCL285" s="102"/>
      <c r="GCM285" s="102"/>
      <c r="GCN285" s="102"/>
      <c r="GCO285" s="102"/>
      <c r="GCP285" s="102"/>
      <c r="GCQ285" s="102"/>
      <c r="GCR285" s="102"/>
      <c r="GCS285" s="102"/>
      <c r="GCT285" s="102"/>
      <c r="GCU285" s="102"/>
      <c r="GCV285" s="102"/>
      <c r="GCW285" s="102"/>
      <c r="GCX285" s="102"/>
      <c r="GCY285" s="102"/>
      <c r="GCZ285" s="102"/>
      <c r="GDA285" s="102"/>
      <c r="GDB285" s="102"/>
      <c r="GDC285" s="102"/>
      <c r="GDD285" s="102"/>
      <c r="GDE285" s="102"/>
      <c r="GDF285" s="102"/>
      <c r="GDG285" s="102"/>
      <c r="GDH285" s="102"/>
      <c r="GDI285" s="102"/>
      <c r="GDJ285" s="102"/>
      <c r="GDK285" s="102"/>
      <c r="GDL285" s="102"/>
      <c r="GDM285" s="102"/>
      <c r="GDN285" s="102"/>
      <c r="GDO285" s="102"/>
      <c r="GDP285" s="102"/>
      <c r="GDQ285" s="102"/>
      <c r="GDR285" s="102"/>
      <c r="GDS285" s="102"/>
      <c r="GDT285" s="102"/>
      <c r="GDU285" s="102"/>
      <c r="GDV285" s="102"/>
      <c r="GDW285" s="102"/>
      <c r="GDX285" s="102"/>
      <c r="GDY285" s="102"/>
      <c r="GDZ285" s="102"/>
      <c r="GEA285" s="102"/>
      <c r="GEB285" s="102"/>
      <c r="GEC285" s="102"/>
      <c r="GED285" s="102"/>
      <c r="GEE285" s="102"/>
      <c r="GEF285" s="102"/>
      <c r="GEG285" s="102"/>
      <c r="GEH285" s="102"/>
      <c r="GEI285" s="102"/>
      <c r="GEJ285" s="102"/>
      <c r="GEK285" s="102"/>
      <c r="GEL285" s="102"/>
      <c r="GEM285" s="102"/>
      <c r="GEN285" s="102"/>
      <c r="GEO285" s="102"/>
      <c r="GEP285" s="102"/>
      <c r="GEQ285" s="102"/>
      <c r="GER285" s="102"/>
      <c r="GES285" s="102"/>
      <c r="GET285" s="102"/>
      <c r="GEU285" s="102"/>
      <c r="GEV285" s="102"/>
      <c r="GEW285" s="102"/>
      <c r="GEX285" s="102"/>
      <c r="GEY285" s="102"/>
      <c r="GEZ285" s="102"/>
      <c r="GFA285" s="102"/>
      <c r="GFB285" s="102"/>
      <c r="GFC285" s="102"/>
      <c r="GFD285" s="102"/>
      <c r="GFE285" s="102"/>
      <c r="GFF285" s="102"/>
      <c r="GFG285" s="102"/>
      <c r="GFH285" s="102"/>
      <c r="GFI285" s="102"/>
      <c r="GFJ285" s="102"/>
      <c r="GFK285" s="102"/>
      <c r="GFL285" s="102"/>
      <c r="GFM285" s="102"/>
      <c r="GFN285" s="102"/>
      <c r="GFO285" s="102"/>
      <c r="GFP285" s="102"/>
      <c r="GFQ285" s="102"/>
      <c r="GFR285" s="102"/>
      <c r="GFS285" s="102"/>
      <c r="GFT285" s="102"/>
      <c r="GFU285" s="102"/>
      <c r="GFV285" s="102"/>
      <c r="GFW285" s="102"/>
      <c r="GFX285" s="102"/>
      <c r="GFY285" s="102"/>
      <c r="GFZ285" s="102"/>
      <c r="GGA285" s="102"/>
      <c r="GGB285" s="102"/>
      <c r="GGC285" s="102"/>
      <c r="GGD285" s="102"/>
      <c r="GGE285" s="102"/>
      <c r="GGF285" s="102"/>
      <c r="GGG285" s="102"/>
      <c r="GGH285" s="102"/>
      <c r="GGI285" s="102"/>
      <c r="GGJ285" s="102"/>
      <c r="GGK285" s="102"/>
      <c r="GGL285" s="102"/>
      <c r="GGM285" s="102"/>
      <c r="GGN285" s="102"/>
      <c r="GGO285" s="102"/>
      <c r="GGP285" s="102"/>
      <c r="GGQ285" s="102"/>
      <c r="GGR285" s="102"/>
      <c r="GGS285" s="102"/>
      <c r="GGT285" s="102"/>
      <c r="GGU285" s="102"/>
      <c r="GGV285" s="102"/>
      <c r="GGW285" s="102"/>
      <c r="GGX285" s="102"/>
      <c r="GGY285" s="102"/>
      <c r="GGZ285" s="102"/>
      <c r="GHA285" s="102"/>
      <c r="GHB285" s="102"/>
      <c r="GHC285" s="102"/>
      <c r="GHD285" s="102"/>
      <c r="GHE285" s="102"/>
      <c r="GHF285" s="102"/>
      <c r="GHG285" s="102"/>
      <c r="GHH285" s="102"/>
      <c r="GHI285" s="102"/>
      <c r="GHJ285" s="102"/>
      <c r="GHK285" s="102"/>
      <c r="GHL285" s="102"/>
      <c r="GHM285" s="102"/>
      <c r="GHN285" s="102"/>
      <c r="GHO285" s="102"/>
      <c r="GHP285" s="102"/>
      <c r="GHQ285" s="102"/>
      <c r="GHR285" s="102"/>
      <c r="GHS285" s="102"/>
      <c r="GHT285" s="102"/>
      <c r="GHU285" s="102"/>
      <c r="GHV285" s="102"/>
      <c r="GHW285" s="102"/>
      <c r="GHX285" s="102"/>
      <c r="GHY285" s="102"/>
      <c r="GHZ285" s="102"/>
      <c r="GIA285" s="102"/>
      <c r="GIB285" s="102"/>
      <c r="GIC285" s="102"/>
      <c r="GID285" s="102"/>
      <c r="GIE285" s="102"/>
      <c r="GIF285" s="102"/>
      <c r="GIG285" s="102"/>
      <c r="GIH285" s="102"/>
      <c r="GII285" s="102"/>
      <c r="GIJ285" s="102"/>
      <c r="GIK285" s="102"/>
      <c r="GIL285" s="102"/>
      <c r="GIM285" s="102"/>
      <c r="GIN285" s="102"/>
      <c r="GIO285" s="102"/>
      <c r="GIP285" s="102"/>
      <c r="GIQ285" s="102"/>
      <c r="GIR285" s="102"/>
      <c r="GIS285" s="102"/>
      <c r="GIT285" s="102"/>
      <c r="GIU285" s="102"/>
      <c r="GIV285" s="102"/>
      <c r="GIW285" s="102"/>
      <c r="GIX285" s="102"/>
      <c r="GIY285" s="102"/>
      <c r="GIZ285" s="102"/>
      <c r="GJA285" s="102"/>
      <c r="GJB285" s="102"/>
      <c r="GJC285" s="102"/>
      <c r="GJD285" s="102"/>
      <c r="GJE285" s="102"/>
      <c r="GJF285" s="102"/>
      <c r="GJG285" s="102"/>
      <c r="GJH285" s="102"/>
      <c r="GJI285" s="102"/>
      <c r="GJJ285" s="102"/>
      <c r="GJK285" s="102"/>
      <c r="GJL285" s="102"/>
      <c r="GJM285" s="102"/>
      <c r="GJN285" s="102"/>
      <c r="GJO285" s="102"/>
      <c r="GJP285" s="102"/>
      <c r="GJQ285" s="102"/>
      <c r="GJR285" s="102"/>
      <c r="GJS285" s="102"/>
      <c r="GJT285" s="102"/>
      <c r="GJU285" s="102"/>
      <c r="GJV285" s="102"/>
      <c r="GJW285" s="102"/>
      <c r="GJX285" s="102"/>
      <c r="GJY285" s="102"/>
      <c r="GJZ285" s="102"/>
      <c r="GKA285" s="102"/>
      <c r="GKB285" s="102"/>
      <c r="GKC285" s="102"/>
      <c r="GKD285" s="102"/>
      <c r="GKE285" s="102"/>
      <c r="GKF285" s="102"/>
      <c r="GKG285" s="102"/>
      <c r="GKH285" s="102"/>
      <c r="GKI285" s="102"/>
      <c r="GKJ285" s="102"/>
      <c r="GKK285" s="102"/>
      <c r="GKL285" s="102"/>
      <c r="GKM285" s="102"/>
      <c r="GKN285" s="102"/>
      <c r="GKO285" s="102"/>
      <c r="GKP285" s="102"/>
      <c r="GKQ285" s="102"/>
      <c r="GKR285" s="102"/>
      <c r="GKS285" s="102"/>
      <c r="GKT285" s="102"/>
      <c r="GKU285" s="102"/>
      <c r="GKV285" s="102"/>
      <c r="GKW285" s="102"/>
      <c r="GKX285" s="102"/>
      <c r="GKY285" s="102"/>
      <c r="GKZ285" s="102"/>
      <c r="GLA285" s="102"/>
      <c r="GLB285" s="102"/>
      <c r="GLC285" s="102"/>
      <c r="GLD285" s="102"/>
      <c r="GLE285" s="102"/>
      <c r="GLF285" s="102"/>
      <c r="GLG285" s="102"/>
      <c r="GLH285" s="102"/>
      <c r="GLI285" s="102"/>
      <c r="GLJ285" s="102"/>
      <c r="GLK285" s="102"/>
      <c r="GLL285" s="102"/>
      <c r="GLM285" s="102"/>
      <c r="GLN285" s="102"/>
      <c r="GLO285" s="102"/>
      <c r="GLP285" s="102"/>
      <c r="GLQ285" s="102"/>
      <c r="GLR285" s="102"/>
      <c r="GLS285" s="102"/>
      <c r="GLT285" s="102"/>
      <c r="GLU285" s="102"/>
      <c r="GLV285" s="102"/>
      <c r="GLW285" s="102"/>
      <c r="GLX285" s="102"/>
      <c r="GLY285" s="102"/>
      <c r="GLZ285" s="102"/>
      <c r="GMA285" s="102"/>
      <c r="GMB285" s="102"/>
      <c r="GMC285" s="102"/>
      <c r="GMD285" s="102"/>
      <c r="GME285" s="102"/>
      <c r="GMF285" s="102"/>
      <c r="GMG285" s="102"/>
      <c r="GMH285" s="102"/>
      <c r="GMI285" s="102"/>
      <c r="GMJ285" s="102"/>
      <c r="GMK285" s="102"/>
      <c r="GML285" s="102"/>
      <c r="GMM285" s="102"/>
      <c r="GMN285" s="102"/>
      <c r="GMO285" s="102"/>
      <c r="GMP285" s="102"/>
      <c r="GMQ285" s="102"/>
      <c r="GMR285" s="102"/>
      <c r="GMS285" s="102"/>
      <c r="GMT285" s="102"/>
      <c r="GMU285" s="102"/>
      <c r="GMV285" s="102"/>
      <c r="GMW285" s="102"/>
      <c r="GMX285" s="102"/>
      <c r="GMY285" s="102"/>
      <c r="GMZ285" s="102"/>
      <c r="GNA285" s="102"/>
      <c r="GNB285" s="102"/>
      <c r="GNC285" s="102"/>
      <c r="GND285" s="102"/>
      <c r="GNE285" s="102"/>
      <c r="GNF285" s="102"/>
      <c r="GNG285" s="102"/>
      <c r="GNH285" s="102"/>
      <c r="GNI285" s="102"/>
      <c r="GNJ285" s="102"/>
      <c r="GNK285" s="102"/>
      <c r="GNL285" s="102"/>
      <c r="GNM285" s="102"/>
      <c r="GNN285" s="102"/>
      <c r="GNO285" s="102"/>
      <c r="GNP285" s="102"/>
      <c r="GNQ285" s="102"/>
      <c r="GNR285" s="102"/>
      <c r="GNS285" s="102"/>
      <c r="GNT285" s="102"/>
      <c r="GNU285" s="102"/>
      <c r="GNV285" s="102"/>
      <c r="GNW285" s="102"/>
      <c r="GNX285" s="102"/>
      <c r="GNY285" s="102"/>
      <c r="GNZ285" s="102"/>
      <c r="GOA285" s="102"/>
      <c r="GOB285" s="102"/>
      <c r="GOC285" s="102"/>
      <c r="GOD285" s="102"/>
      <c r="GOE285" s="102"/>
      <c r="GOF285" s="102"/>
      <c r="GOG285" s="102"/>
      <c r="GOH285" s="102"/>
      <c r="GOI285" s="102"/>
      <c r="GOJ285" s="102"/>
      <c r="GOK285" s="102"/>
      <c r="GOL285" s="102"/>
      <c r="GOM285" s="102"/>
      <c r="GON285" s="102"/>
      <c r="GOO285" s="102"/>
      <c r="GOP285" s="102"/>
      <c r="GOQ285" s="102"/>
      <c r="GOR285" s="102"/>
      <c r="GOS285" s="102"/>
      <c r="GOT285" s="102"/>
      <c r="GOU285" s="102"/>
      <c r="GOV285" s="102"/>
      <c r="GOW285" s="102"/>
      <c r="GOX285" s="102"/>
      <c r="GOY285" s="102"/>
      <c r="GOZ285" s="102"/>
      <c r="GPA285" s="102"/>
      <c r="GPB285" s="102"/>
      <c r="GPC285" s="102"/>
      <c r="GPD285" s="102"/>
      <c r="GPE285" s="102"/>
      <c r="GPF285" s="102"/>
      <c r="GPG285" s="102"/>
      <c r="GPH285" s="102"/>
      <c r="GPI285" s="102"/>
      <c r="GPJ285" s="102"/>
      <c r="GPK285" s="102"/>
      <c r="GPL285" s="102"/>
      <c r="GPM285" s="102"/>
      <c r="GPN285" s="102"/>
      <c r="GPO285" s="102"/>
      <c r="GPP285" s="102"/>
      <c r="GPQ285" s="102"/>
      <c r="GPR285" s="102"/>
      <c r="GPS285" s="102"/>
      <c r="GPT285" s="102"/>
      <c r="GPU285" s="102"/>
      <c r="GPV285" s="102"/>
      <c r="GPW285" s="102"/>
      <c r="GPX285" s="102"/>
      <c r="GPY285" s="102"/>
      <c r="GPZ285" s="102"/>
      <c r="GQA285" s="102"/>
      <c r="GQB285" s="102"/>
      <c r="GQC285" s="102"/>
      <c r="GQD285" s="102"/>
      <c r="GQE285" s="102"/>
      <c r="GQF285" s="102"/>
      <c r="GQG285" s="102"/>
      <c r="GQH285" s="102"/>
      <c r="GQI285" s="102"/>
      <c r="GQJ285" s="102"/>
      <c r="GQK285" s="102"/>
      <c r="GQL285" s="102"/>
      <c r="GQM285" s="102"/>
      <c r="GQN285" s="102"/>
      <c r="GQO285" s="102"/>
      <c r="GQP285" s="102"/>
      <c r="GQQ285" s="102"/>
      <c r="GQR285" s="102"/>
      <c r="GQS285" s="102"/>
      <c r="GQT285" s="102"/>
      <c r="GQU285" s="102"/>
      <c r="GQV285" s="102"/>
      <c r="GQW285" s="102"/>
      <c r="GQX285" s="102"/>
      <c r="GQY285" s="102"/>
      <c r="GQZ285" s="102"/>
      <c r="GRA285" s="102"/>
      <c r="GRB285" s="102"/>
      <c r="GRC285" s="102"/>
      <c r="GRD285" s="102"/>
      <c r="GRE285" s="102"/>
      <c r="GRF285" s="102"/>
      <c r="GRG285" s="102"/>
      <c r="GRH285" s="102"/>
      <c r="GRI285" s="102"/>
      <c r="GRJ285" s="102"/>
      <c r="GRK285" s="102"/>
      <c r="GRL285" s="102"/>
      <c r="GRM285" s="102"/>
      <c r="GRN285" s="102"/>
      <c r="GRO285" s="102"/>
      <c r="GRP285" s="102"/>
      <c r="GRQ285" s="102"/>
      <c r="GRR285" s="102"/>
      <c r="GRS285" s="102"/>
      <c r="GRT285" s="102"/>
      <c r="GRU285" s="102"/>
      <c r="GRV285" s="102"/>
      <c r="GRW285" s="102"/>
      <c r="GRX285" s="102"/>
      <c r="GRY285" s="102"/>
      <c r="GRZ285" s="102"/>
      <c r="GSA285" s="102"/>
      <c r="GSB285" s="102"/>
      <c r="GSC285" s="102"/>
      <c r="GSD285" s="102"/>
      <c r="GSE285" s="102"/>
      <c r="GSF285" s="102"/>
      <c r="GSG285" s="102"/>
      <c r="GSH285" s="102"/>
      <c r="GSI285" s="102"/>
      <c r="GSJ285" s="102"/>
      <c r="GSK285" s="102"/>
      <c r="GSL285" s="102"/>
      <c r="GSM285" s="102"/>
      <c r="GSN285" s="102"/>
      <c r="GSO285" s="102"/>
      <c r="GSP285" s="102"/>
      <c r="GSQ285" s="102"/>
      <c r="GSR285" s="102"/>
      <c r="GSS285" s="102"/>
      <c r="GST285" s="102"/>
      <c r="GSU285" s="102"/>
      <c r="GSV285" s="102"/>
      <c r="GSW285" s="102"/>
      <c r="GSX285" s="102"/>
      <c r="GSY285" s="102"/>
      <c r="GSZ285" s="102"/>
      <c r="GTA285" s="102"/>
      <c r="GTB285" s="102"/>
      <c r="GTC285" s="102"/>
      <c r="GTD285" s="102"/>
      <c r="GTE285" s="102"/>
      <c r="GTF285" s="102"/>
      <c r="GTG285" s="102"/>
      <c r="GTH285" s="102"/>
      <c r="GTI285" s="102"/>
      <c r="GTJ285" s="102"/>
      <c r="GTK285" s="102"/>
      <c r="GTL285" s="102"/>
      <c r="GTM285" s="102"/>
      <c r="GTN285" s="102"/>
      <c r="GTO285" s="102"/>
      <c r="GTP285" s="102"/>
      <c r="GTQ285" s="102"/>
      <c r="GTR285" s="102"/>
      <c r="GTS285" s="102"/>
      <c r="GTT285" s="102"/>
      <c r="GTU285" s="102"/>
      <c r="GTV285" s="102"/>
      <c r="GTW285" s="102"/>
      <c r="GTX285" s="102"/>
      <c r="GTY285" s="102"/>
      <c r="GTZ285" s="102"/>
      <c r="GUA285" s="102"/>
      <c r="GUB285" s="102"/>
      <c r="GUC285" s="102"/>
      <c r="GUD285" s="102"/>
      <c r="GUE285" s="102"/>
      <c r="GUF285" s="102"/>
      <c r="GUG285" s="102"/>
      <c r="GUH285" s="102"/>
      <c r="GUI285" s="102"/>
      <c r="GUJ285" s="102"/>
      <c r="GUK285" s="102"/>
      <c r="GUL285" s="102"/>
      <c r="GUM285" s="102"/>
      <c r="GUN285" s="102"/>
      <c r="GUO285" s="102"/>
      <c r="GUP285" s="102"/>
      <c r="GUQ285" s="102"/>
      <c r="GUR285" s="102"/>
      <c r="GUS285" s="102"/>
      <c r="GUT285" s="102"/>
      <c r="GUU285" s="102"/>
      <c r="GUV285" s="102"/>
      <c r="GUW285" s="102"/>
      <c r="GUX285" s="102"/>
      <c r="GUY285" s="102"/>
      <c r="GUZ285" s="102"/>
      <c r="GVA285" s="102"/>
      <c r="GVB285" s="102"/>
      <c r="GVC285" s="102"/>
      <c r="GVD285" s="102"/>
      <c r="GVE285" s="102"/>
      <c r="GVF285" s="102"/>
      <c r="GVG285" s="102"/>
      <c r="GVH285" s="102"/>
      <c r="GVI285" s="102"/>
      <c r="GVJ285" s="102"/>
      <c r="GVK285" s="102"/>
      <c r="GVL285" s="102"/>
      <c r="GVM285" s="102"/>
      <c r="GVN285" s="102"/>
      <c r="GVO285" s="102"/>
      <c r="GVP285" s="102"/>
      <c r="GVQ285" s="102"/>
      <c r="GVR285" s="102"/>
      <c r="GVS285" s="102"/>
      <c r="GVT285" s="102"/>
      <c r="GVU285" s="102"/>
      <c r="GVV285" s="102"/>
      <c r="GVW285" s="102"/>
      <c r="GVX285" s="102"/>
      <c r="GVY285" s="102"/>
      <c r="GVZ285" s="102"/>
      <c r="GWA285" s="102"/>
      <c r="GWB285" s="102"/>
      <c r="GWC285" s="102"/>
      <c r="GWD285" s="102"/>
      <c r="GWE285" s="102"/>
      <c r="GWF285" s="102"/>
      <c r="GWG285" s="102"/>
      <c r="GWH285" s="102"/>
      <c r="GWI285" s="102"/>
      <c r="GWJ285" s="102"/>
      <c r="GWK285" s="102"/>
      <c r="GWL285" s="102"/>
      <c r="GWM285" s="102"/>
      <c r="GWN285" s="102"/>
      <c r="GWO285" s="102"/>
      <c r="GWP285" s="102"/>
      <c r="GWQ285" s="102"/>
      <c r="GWR285" s="102"/>
      <c r="GWS285" s="102"/>
      <c r="GWT285" s="102"/>
      <c r="GWU285" s="102"/>
      <c r="GWV285" s="102"/>
      <c r="GWW285" s="102"/>
      <c r="GWX285" s="102"/>
      <c r="GWY285" s="102"/>
      <c r="GWZ285" s="102"/>
      <c r="GXA285" s="102"/>
      <c r="GXB285" s="102"/>
      <c r="GXC285" s="102"/>
      <c r="GXD285" s="102"/>
      <c r="GXE285" s="102"/>
      <c r="GXF285" s="102"/>
      <c r="GXG285" s="102"/>
      <c r="GXH285" s="102"/>
      <c r="GXI285" s="102"/>
      <c r="GXJ285" s="102"/>
      <c r="GXK285" s="102"/>
      <c r="GXL285" s="102"/>
      <c r="GXM285" s="102"/>
      <c r="GXN285" s="102"/>
      <c r="GXO285" s="102"/>
      <c r="GXP285" s="102"/>
      <c r="GXQ285" s="102"/>
      <c r="GXR285" s="102"/>
      <c r="GXS285" s="102"/>
      <c r="GXT285" s="102"/>
      <c r="GXU285" s="102"/>
      <c r="GXV285" s="102"/>
      <c r="GXW285" s="102"/>
      <c r="GXX285" s="102"/>
      <c r="GXY285" s="102"/>
      <c r="GXZ285" s="102"/>
      <c r="GYA285" s="102"/>
      <c r="GYB285" s="102"/>
      <c r="GYC285" s="102"/>
      <c r="GYD285" s="102"/>
      <c r="GYE285" s="102"/>
      <c r="GYF285" s="102"/>
      <c r="GYG285" s="102"/>
      <c r="GYH285" s="102"/>
      <c r="GYI285" s="102"/>
      <c r="GYJ285" s="102"/>
      <c r="GYK285" s="102"/>
      <c r="GYL285" s="102"/>
      <c r="GYM285" s="102"/>
      <c r="GYN285" s="102"/>
      <c r="GYO285" s="102"/>
      <c r="GYP285" s="102"/>
      <c r="GYQ285" s="102"/>
      <c r="GYR285" s="102"/>
      <c r="GYS285" s="102"/>
      <c r="GYT285" s="102"/>
      <c r="GYU285" s="102"/>
      <c r="GYV285" s="102"/>
      <c r="GYW285" s="102"/>
      <c r="GYX285" s="102"/>
      <c r="GYY285" s="102"/>
      <c r="GYZ285" s="102"/>
      <c r="GZA285" s="102"/>
      <c r="GZB285" s="102"/>
      <c r="GZC285" s="102"/>
      <c r="GZD285" s="102"/>
      <c r="GZE285" s="102"/>
      <c r="GZF285" s="102"/>
      <c r="GZG285" s="102"/>
      <c r="GZH285" s="102"/>
      <c r="GZI285" s="102"/>
      <c r="GZJ285" s="102"/>
      <c r="GZK285" s="102"/>
      <c r="GZL285" s="102"/>
      <c r="GZM285" s="102"/>
      <c r="GZN285" s="102"/>
      <c r="GZO285" s="102"/>
      <c r="GZP285" s="102"/>
      <c r="GZQ285" s="102"/>
      <c r="GZR285" s="102"/>
      <c r="GZS285" s="102"/>
      <c r="GZT285" s="102"/>
      <c r="GZU285" s="102"/>
      <c r="GZV285" s="102"/>
      <c r="GZW285" s="102"/>
      <c r="GZX285" s="102"/>
      <c r="GZY285" s="102"/>
      <c r="GZZ285" s="102"/>
      <c r="HAA285" s="102"/>
      <c r="HAB285" s="102"/>
      <c r="HAC285" s="102"/>
      <c r="HAD285" s="102"/>
      <c r="HAE285" s="102"/>
      <c r="HAF285" s="102"/>
      <c r="HAG285" s="102"/>
      <c r="HAH285" s="102"/>
      <c r="HAI285" s="102"/>
      <c r="HAJ285" s="102"/>
      <c r="HAK285" s="102"/>
      <c r="HAL285" s="102"/>
      <c r="HAM285" s="102"/>
      <c r="HAN285" s="102"/>
      <c r="HAO285" s="102"/>
      <c r="HAP285" s="102"/>
      <c r="HAQ285" s="102"/>
      <c r="HAR285" s="102"/>
      <c r="HAS285" s="102"/>
      <c r="HAT285" s="102"/>
      <c r="HAU285" s="102"/>
      <c r="HAV285" s="102"/>
      <c r="HAW285" s="102"/>
      <c r="HAX285" s="102"/>
      <c r="HAY285" s="102"/>
      <c r="HAZ285" s="102"/>
      <c r="HBA285" s="102"/>
      <c r="HBB285" s="102"/>
      <c r="HBC285" s="102"/>
      <c r="HBD285" s="102"/>
      <c r="HBE285" s="102"/>
      <c r="HBF285" s="102"/>
      <c r="HBG285" s="102"/>
      <c r="HBH285" s="102"/>
      <c r="HBI285" s="102"/>
      <c r="HBJ285" s="102"/>
      <c r="HBK285" s="102"/>
      <c r="HBL285" s="102"/>
      <c r="HBM285" s="102"/>
      <c r="HBN285" s="102"/>
      <c r="HBO285" s="102"/>
      <c r="HBP285" s="102"/>
      <c r="HBQ285" s="102"/>
      <c r="HBR285" s="102"/>
      <c r="HBS285" s="102"/>
      <c r="HBT285" s="102"/>
      <c r="HBU285" s="102"/>
      <c r="HBV285" s="102"/>
      <c r="HBW285" s="102"/>
      <c r="HBX285" s="102"/>
      <c r="HBY285" s="102"/>
      <c r="HBZ285" s="102"/>
      <c r="HCA285" s="102"/>
      <c r="HCB285" s="102"/>
      <c r="HCC285" s="102"/>
      <c r="HCD285" s="102"/>
      <c r="HCE285" s="102"/>
      <c r="HCF285" s="102"/>
      <c r="HCG285" s="102"/>
      <c r="HCH285" s="102"/>
      <c r="HCI285" s="102"/>
      <c r="HCJ285" s="102"/>
      <c r="HCK285" s="102"/>
      <c r="HCL285" s="102"/>
      <c r="HCM285" s="102"/>
      <c r="HCN285" s="102"/>
      <c r="HCO285" s="102"/>
      <c r="HCP285" s="102"/>
      <c r="HCQ285" s="102"/>
      <c r="HCR285" s="102"/>
      <c r="HCS285" s="102"/>
      <c r="HCT285" s="102"/>
      <c r="HCU285" s="102"/>
      <c r="HCV285" s="102"/>
      <c r="HCW285" s="102"/>
      <c r="HCX285" s="102"/>
      <c r="HCY285" s="102"/>
      <c r="HCZ285" s="102"/>
      <c r="HDA285" s="102"/>
      <c r="HDB285" s="102"/>
      <c r="HDC285" s="102"/>
      <c r="HDD285" s="102"/>
      <c r="HDE285" s="102"/>
      <c r="HDF285" s="102"/>
      <c r="HDG285" s="102"/>
      <c r="HDH285" s="102"/>
      <c r="HDI285" s="102"/>
      <c r="HDJ285" s="102"/>
      <c r="HDK285" s="102"/>
      <c r="HDL285" s="102"/>
      <c r="HDM285" s="102"/>
      <c r="HDN285" s="102"/>
      <c r="HDO285" s="102"/>
      <c r="HDP285" s="102"/>
      <c r="HDQ285" s="102"/>
      <c r="HDR285" s="102"/>
      <c r="HDS285" s="102"/>
      <c r="HDT285" s="102"/>
      <c r="HDU285" s="102"/>
      <c r="HDV285" s="102"/>
      <c r="HDW285" s="102"/>
      <c r="HDX285" s="102"/>
      <c r="HDY285" s="102"/>
      <c r="HDZ285" s="102"/>
      <c r="HEA285" s="102"/>
      <c r="HEB285" s="102"/>
      <c r="HEC285" s="102"/>
      <c r="HED285" s="102"/>
      <c r="HEE285" s="102"/>
      <c r="HEF285" s="102"/>
      <c r="HEG285" s="102"/>
      <c r="HEH285" s="102"/>
      <c r="HEI285" s="102"/>
      <c r="HEJ285" s="102"/>
      <c r="HEK285" s="102"/>
      <c r="HEL285" s="102"/>
      <c r="HEM285" s="102"/>
      <c r="HEN285" s="102"/>
      <c r="HEO285" s="102"/>
      <c r="HEP285" s="102"/>
      <c r="HEQ285" s="102"/>
      <c r="HER285" s="102"/>
      <c r="HES285" s="102"/>
      <c r="HET285" s="102"/>
      <c r="HEU285" s="102"/>
      <c r="HEV285" s="102"/>
      <c r="HEW285" s="102"/>
      <c r="HEX285" s="102"/>
      <c r="HEY285" s="102"/>
      <c r="HEZ285" s="102"/>
      <c r="HFA285" s="102"/>
      <c r="HFB285" s="102"/>
      <c r="HFC285" s="102"/>
      <c r="HFD285" s="102"/>
      <c r="HFE285" s="102"/>
      <c r="HFF285" s="102"/>
      <c r="HFG285" s="102"/>
      <c r="HFH285" s="102"/>
      <c r="HFI285" s="102"/>
      <c r="HFJ285" s="102"/>
      <c r="HFK285" s="102"/>
      <c r="HFL285" s="102"/>
      <c r="HFM285" s="102"/>
      <c r="HFN285" s="102"/>
      <c r="HFO285" s="102"/>
      <c r="HFP285" s="102"/>
      <c r="HFQ285" s="102"/>
      <c r="HFR285" s="102"/>
      <c r="HFS285" s="102"/>
      <c r="HFT285" s="102"/>
      <c r="HFU285" s="102"/>
      <c r="HFV285" s="102"/>
      <c r="HFW285" s="102"/>
      <c r="HFX285" s="102"/>
      <c r="HFY285" s="102"/>
      <c r="HFZ285" s="102"/>
      <c r="HGA285" s="102"/>
      <c r="HGB285" s="102"/>
      <c r="HGC285" s="102"/>
      <c r="HGD285" s="102"/>
      <c r="HGE285" s="102"/>
      <c r="HGF285" s="102"/>
      <c r="HGG285" s="102"/>
      <c r="HGH285" s="102"/>
      <c r="HGI285" s="102"/>
      <c r="HGJ285" s="102"/>
      <c r="HGK285" s="102"/>
      <c r="HGL285" s="102"/>
      <c r="HGM285" s="102"/>
      <c r="HGN285" s="102"/>
      <c r="HGO285" s="102"/>
      <c r="HGP285" s="102"/>
      <c r="HGQ285" s="102"/>
      <c r="HGR285" s="102"/>
      <c r="HGS285" s="102"/>
      <c r="HGT285" s="102"/>
      <c r="HGU285" s="102"/>
      <c r="HGV285" s="102"/>
      <c r="HGW285" s="102"/>
      <c r="HGX285" s="102"/>
      <c r="HGY285" s="102"/>
      <c r="HGZ285" s="102"/>
      <c r="HHA285" s="102"/>
      <c r="HHB285" s="102"/>
      <c r="HHC285" s="102"/>
      <c r="HHD285" s="102"/>
      <c r="HHE285" s="102"/>
      <c r="HHF285" s="102"/>
      <c r="HHG285" s="102"/>
      <c r="HHH285" s="102"/>
      <c r="HHI285" s="102"/>
      <c r="HHJ285" s="102"/>
      <c r="HHK285" s="102"/>
      <c r="HHL285" s="102"/>
      <c r="HHM285" s="102"/>
      <c r="HHN285" s="102"/>
      <c r="HHO285" s="102"/>
      <c r="HHP285" s="102"/>
      <c r="HHQ285" s="102"/>
      <c r="HHR285" s="102"/>
      <c r="HHS285" s="102"/>
      <c r="HHT285" s="102"/>
      <c r="HHU285" s="102"/>
      <c r="HHV285" s="102"/>
      <c r="HHW285" s="102"/>
      <c r="HHX285" s="102"/>
      <c r="HHY285" s="102"/>
      <c r="HHZ285" s="102"/>
      <c r="HIA285" s="102"/>
      <c r="HIB285" s="102"/>
      <c r="HIC285" s="102"/>
      <c r="HID285" s="102"/>
      <c r="HIE285" s="102"/>
      <c r="HIF285" s="102"/>
      <c r="HIG285" s="102"/>
      <c r="HIH285" s="102"/>
      <c r="HII285" s="102"/>
      <c r="HIJ285" s="102"/>
      <c r="HIK285" s="102"/>
      <c r="HIL285" s="102"/>
      <c r="HIM285" s="102"/>
      <c r="HIN285" s="102"/>
      <c r="HIO285" s="102"/>
      <c r="HIP285" s="102"/>
      <c r="HIQ285" s="102"/>
      <c r="HIR285" s="102"/>
      <c r="HIS285" s="102"/>
      <c r="HIT285" s="102"/>
      <c r="HIU285" s="102"/>
      <c r="HIV285" s="102"/>
      <c r="HIW285" s="102"/>
      <c r="HIX285" s="102"/>
      <c r="HIY285" s="102"/>
      <c r="HIZ285" s="102"/>
      <c r="HJA285" s="102"/>
      <c r="HJB285" s="102"/>
      <c r="HJC285" s="102"/>
      <c r="HJD285" s="102"/>
      <c r="HJE285" s="102"/>
      <c r="HJF285" s="102"/>
      <c r="HJG285" s="102"/>
      <c r="HJH285" s="102"/>
      <c r="HJI285" s="102"/>
      <c r="HJJ285" s="102"/>
      <c r="HJK285" s="102"/>
      <c r="HJL285" s="102"/>
      <c r="HJM285" s="102"/>
      <c r="HJN285" s="102"/>
      <c r="HJO285" s="102"/>
      <c r="HJP285" s="102"/>
      <c r="HJQ285" s="102"/>
      <c r="HJR285" s="102"/>
      <c r="HJS285" s="102"/>
      <c r="HJT285" s="102"/>
      <c r="HJU285" s="102"/>
      <c r="HJV285" s="102"/>
      <c r="HJW285" s="102"/>
      <c r="HJX285" s="102"/>
      <c r="HJY285" s="102"/>
      <c r="HJZ285" s="102"/>
      <c r="HKA285" s="102"/>
      <c r="HKB285" s="102"/>
      <c r="HKC285" s="102"/>
      <c r="HKD285" s="102"/>
      <c r="HKE285" s="102"/>
      <c r="HKF285" s="102"/>
      <c r="HKG285" s="102"/>
      <c r="HKH285" s="102"/>
      <c r="HKI285" s="102"/>
      <c r="HKJ285" s="102"/>
      <c r="HKK285" s="102"/>
      <c r="HKL285" s="102"/>
      <c r="HKM285" s="102"/>
      <c r="HKN285" s="102"/>
      <c r="HKO285" s="102"/>
      <c r="HKP285" s="102"/>
      <c r="HKQ285" s="102"/>
      <c r="HKR285" s="102"/>
      <c r="HKS285" s="102"/>
      <c r="HKT285" s="102"/>
      <c r="HKU285" s="102"/>
      <c r="HKV285" s="102"/>
      <c r="HKW285" s="102"/>
      <c r="HKX285" s="102"/>
      <c r="HKY285" s="102"/>
      <c r="HKZ285" s="102"/>
      <c r="HLA285" s="102"/>
      <c r="HLB285" s="102"/>
      <c r="HLC285" s="102"/>
      <c r="HLD285" s="102"/>
      <c r="HLE285" s="102"/>
      <c r="HLF285" s="102"/>
      <c r="HLG285" s="102"/>
      <c r="HLH285" s="102"/>
      <c r="HLI285" s="102"/>
      <c r="HLJ285" s="102"/>
      <c r="HLK285" s="102"/>
      <c r="HLL285" s="102"/>
      <c r="HLM285" s="102"/>
      <c r="HLN285" s="102"/>
      <c r="HLO285" s="102"/>
      <c r="HLP285" s="102"/>
      <c r="HLQ285" s="102"/>
      <c r="HLR285" s="102"/>
      <c r="HLS285" s="102"/>
      <c r="HLT285" s="102"/>
      <c r="HLU285" s="102"/>
      <c r="HLV285" s="102"/>
      <c r="HLW285" s="102"/>
      <c r="HLX285" s="102"/>
      <c r="HLY285" s="102"/>
      <c r="HLZ285" s="102"/>
      <c r="HMA285" s="102"/>
      <c r="HMB285" s="102"/>
      <c r="HMC285" s="102"/>
      <c r="HMD285" s="102"/>
      <c r="HME285" s="102"/>
      <c r="HMF285" s="102"/>
      <c r="HMG285" s="102"/>
      <c r="HMH285" s="102"/>
      <c r="HMI285" s="102"/>
      <c r="HMJ285" s="102"/>
      <c r="HMK285" s="102"/>
      <c r="HML285" s="102"/>
      <c r="HMM285" s="102"/>
      <c r="HMN285" s="102"/>
      <c r="HMO285" s="102"/>
      <c r="HMP285" s="102"/>
      <c r="HMQ285" s="102"/>
      <c r="HMR285" s="102"/>
      <c r="HMS285" s="102"/>
      <c r="HMT285" s="102"/>
      <c r="HMU285" s="102"/>
      <c r="HMV285" s="102"/>
      <c r="HMW285" s="102"/>
      <c r="HMX285" s="102"/>
      <c r="HMY285" s="102"/>
      <c r="HMZ285" s="102"/>
      <c r="HNA285" s="102"/>
      <c r="HNB285" s="102"/>
      <c r="HNC285" s="102"/>
      <c r="HND285" s="102"/>
      <c r="HNE285" s="102"/>
      <c r="HNF285" s="102"/>
      <c r="HNG285" s="102"/>
      <c r="HNH285" s="102"/>
      <c r="HNI285" s="102"/>
      <c r="HNJ285" s="102"/>
      <c r="HNK285" s="102"/>
      <c r="HNL285" s="102"/>
      <c r="HNM285" s="102"/>
      <c r="HNN285" s="102"/>
      <c r="HNO285" s="102"/>
      <c r="HNP285" s="102"/>
      <c r="HNQ285" s="102"/>
      <c r="HNR285" s="102"/>
      <c r="HNS285" s="102"/>
      <c r="HNT285" s="102"/>
      <c r="HNU285" s="102"/>
      <c r="HNV285" s="102"/>
      <c r="HNW285" s="102"/>
      <c r="HNX285" s="102"/>
      <c r="HNY285" s="102"/>
      <c r="HNZ285" s="102"/>
      <c r="HOA285" s="102"/>
      <c r="HOB285" s="102"/>
      <c r="HOC285" s="102"/>
      <c r="HOD285" s="102"/>
      <c r="HOE285" s="102"/>
      <c r="HOF285" s="102"/>
      <c r="HOG285" s="102"/>
      <c r="HOH285" s="102"/>
      <c r="HOI285" s="102"/>
      <c r="HOJ285" s="102"/>
      <c r="HOK285" s="102"/>
      <c r="HOL285" s="102"/>
      <c r="HOM285" s="102"/>
      <c r="HON285" s="102"/>
      <c r="HOO285" s="102"/>
      <c r="HOP285" s="102"/>
      <c r="HOQ285" s="102"/>
      <c r="HOR285" s="102"/>
      <c r="HOS285" s="102"/>
      <c r="HOT285" s="102"/>
      <c r="HOU285" s="102"/>
      <c r="HOV285" s="102"/>
      <c r="HOW285" s="102"/>
      <c r="HOX285" s="102"/>
      <c r="HOY285" s="102"/>
      <c r="HOZ285" s="102"/>
      <c r="HPA285" s="102"/>
      <c r="HPB285" s="102"/>
      <c r="HPC285" s="102"/>
      <c r="HPD285" s="102"/>
      <c r="HPE285" s="102"/>
      <c r="HPF285" s="102"/>
      <c r="HPG285" s="102"/>
      <c r="HPH285" s="102"/>
      <c r="HPI285" s="102"/>
      <c r="HPJ285" s="102"/>
      <c r="HPK285" s="102"/>
      <c r="HPL285" s="102"/>
      <c r="HPM285" s="102"/>
      <c r="HPN285" s="102"/>
      <c r="HPO285" s="102"/>
      <c r="HPP285" s="102"/>
      <c r="HPQ285" s="102"/>
      <c r="HPR285" s="102"/>
      <c r="HPS285" s="102"/>
      <c r="HPT285" s="102"/>
      <c r="HPU285" s="102"/>
      <c r="HPV285" s="102"/>
      <c r="HPW285" s="102"/>
      <c r="HPX285" s="102"/>
      <c r="HPY285" s="102"/>
      <c r="HPZ285" s="102"/>
      <c r="HQA285" s="102"/>
      <c r="HQB285" s="102"/>
      <c r="HQC285" s="102"/>
      <c r="HQD285" s="102"/>
      <c r="HQE285" s="102"/>
      <c r="HQF285" s="102"/>
      <c r="HQG285" s="102"/>
      <c r="HQH285" s="102"/>
      <c r="HQI285" s="102"/>
      <c r="HQJ285" s="102"/>
      <c r="HQK285" s="102"/>
      <c r="HQL285" s="102"/>
      <c r="HQM285" s="102"/>
      <c r="HQN285" s="102"/>
      <c r="HQO285" s="102"/>
      <c r="HQP285" s="102"/>
      <c r="HQQ285" s="102"/>
      <c r="HQR285" s="102"/>
      <c r="HQS285" s="102"/>
      <c r="HQT285" s="102"/>
      <c r="HQU285" s="102"/>
      <c r="HQV285" s="102"/>
      <c r="HQW285" s="102"/>
      <c r="HQX285" s="102"/>
      <c r="HQY285" s="102"/>
      <c r="HQZ285" s="102"/>
      <c r="HRA285" s="102"/>
      <c r="HRB285" s="102"/>
      <c r="HRC285" s="102"/>
      <c r="HRD285" s="102"/>
      <c r="HRE285" s="102"/>
      <c r="HRF285" s="102"/>
      <c r="HRG285" s="102"/>
      <c r="HRH285" s="102"/>
      <c r="HRI285" s="102"/>
      <c r="HRJ285" s="102"/>
      <c r="HRK285" s="102"/>
      <c r="HRL285" s="102"/>
      <c r="HRM285" s="102"/>
      <c r="HRN285" s="102"/>
      <c r="HRO285" s="102"/>
      <c r="HRP285" s="102"/>
      <c r="HRQ285" s="102"/>
      <c r="HRR285" s="102"/>
      <c r="HRS285" s="102"/>
      <c r="HRT285" s="102"/>
      <c r="HRU285" s="102"/>
      <c r="HRV285" s="102"/>
      <c r="HRW285" s="102"/>
      <c r="HRX285" s="102"/>
      <c r="HRY285" s="102"/>
      <c r="HRZ285" s="102"/>
      <c r="HSA285" s="102"/>
      <c r="HSB285" s="102"/>
      <c r="HSC285" s="102"/>
      <c r="HSD285" s="102"/>
      <c r="HSE285" s="102"/>
      <c r="HSF285" s="102"/>
      <c r="HSG285" s="102"/>
      <c r="HSH285" s="102"/>
      <c r="HSI285" s="102"/>
      <c r="HSJ285" s="102"/>
      <c r="HSK285" s="102"/>
      <c r="HSL285" s="102"/>
      <c r="HSM285" s="102"/>
      <c r="HSN285" s="102"/>
      <c r="HSO285" s="102"/>
      <c r="HSP285" s="102"/>
      <c r="HSQ285" s="102"/>
      <c r="HSR285" s="102"/>
      <c r="HSS285" s="102"/>
      <c r="HST285" s="102"/>
      <c r="HSU285" s="102"/>
      <c r="HSV285" s="102"/>
      <c r="HSW285" s="102"/>
      <c r="HSX285" s="102"/>
      <c r="HSY285" s="102"/>
      <c r="HSZ285" s="102"/>
      <c r="HTA285" s="102"/>
      <c r="HTB285" s="102"/>
      <c r="HTC285" s="102"/>
      <c r="HTD285" s="102"/>
      <c r="HTE285" s="102"/>
      <c r="HTF285" s="102"/>
      <c r="HTG285" s="102"/>
      <c r="HTH285" s="102"/>
      <c r="HTI285" s="102"/>
      <c r="HTJ285" s="102"/>
      <c r="HTK285" s="102"/>
      <c r="HTL285" s="102"/>
      <c r="HTM285" s="102"/>
      <c r="HTN285" s="102"/>
      <c r="HTO285" s="102"/>
      <c r="HTP285" s="102"/>
      <c r="HTQ285" s="102"/>
      <c r="HTR285" s="102"/>
      <c r="HTS285" s="102"/>
      <c r="HTT285" s="102"/>
      <c r="HTU285" s="102"/>
      <c r="HTV285" s="102"/>
      <c r="HTW285" s="102"/>
      <c r="HTX285" s="102"/>
      <c r="HTY285" s="102"/>
      <c r="HTZ285" s="102"/>
      <c r="HUA285" s="102"/>
      <c r="HUB285" s="102"/>
      <c r="HUC285" s="102"/>
      <c r="HUD285" s="102"/>
      <c r="HUE285" s="102"/>
      <c r="HUF285" s="102"/>
      <c r="HUG285" s="102"/>
      <c r="HUH285" s="102"/>
      <c r="HUI285" s="102"/>
      <c r="HUJ285" s="102"/>
      <c r="HUK285" s="102"/>
      <c r="HUL285" s="102"/>
      <c r="HUM285" s="102"/>
      <c r="HUN285" s="102"/>
      <c r="HUO285" s="102"/>
      <c r="HUP285" s="102"/>
      <c r="HUQ285" s="102"/>
      <c r="HUR285" s="102"/>
      <c r="HUS285" s="102"/>
      <c r="HUT285" s="102"/>
      <c r="HUU285" s="102"/>
      <c r="HUV285" s="102"/>
      <c r="HUW285" s="102"/>
      <c r="HUX285" s="102"/>
      <c r="HUY285" s="102"/>
      <c r="HUZ285" s="102"/>
      <c r="HVA285" s="102"/>
      <c r="HVB285" s="102"/>
      <c r="HVC285" s="102"/>
      <c r="HVD285" s="102"/>
      <c r="HVE285" s="102"/>
      <c r="HVF285" s="102"/>
      <c r="HVG285" s="102"/>
      <c r="HVH285" s="102"/>
      <c r="HVI285" s="102"/>
      <c r="HVJ285" s="102"/>
      <c r="HVK285" s="102"/>
      <c r="HVL285" s="102"/>
      <c r="HVM285" s="102"/>
      <c r="HVN285" s="102"/>
      <c r="HVO285" s="102"/>
      <c r="HVP285" s="102"/>
      <c r="HVQ285" s="102"/>
      <c r="HVR285" s="102"/>
      <c r="HVS285" s="102"/>
      <c r="HVT285" s="102"/>
      <c r="HVU285" s="102"/>
      <c r="HVV285" s="102"/>
      <c r="HVW285" s="102"/>
      <c r="HVX285" s="102"/>
      <c r="HVY285" s="102"/>
      <c r="HVZ285" s="102"/>
      <c r="HWA285" s="102"/>
      <c r="HWB285" s="102"/>
      <c r="HWC285" s="102"/>
      <c r="HWD285" s="102"/>
      <c r="HWE285" s="102"/>
      <c r="HWF285" s="102"/>
      <c r="HWG285" s="102"/>
      <c r="HWH285" s="102"/>
      <c r="HWI285" s="102"/>
      <c r="HWJ285" s="102"/>
      <c r="HWK285" s="102"/>
      <c r="HWL285" s="102"/>
      <c r="HWM285" s="102"/>
      <c r="HWN285" s="102"/>
      <c r="HWO285" s="102"/>
      <c r="HWP285" s="102"/>
      <c r="HWQ285" s="102"/>
      <c r="HWR285" s="102"/>
      <c r="HWS285" s="102"/>
      <c r="HWT285" s="102"/>
      <c r="HWU285" s="102"/>
      <c r="HWV285" s="102"/>
      <c r="HWW285" s="102"/>
      <c r="HWX285" s="102"/>
      <c r="HWY285" s="102"/>
      <c r="HWZ285" s="102"/>
      <c r="HXA285" s="102"/>
      <c r="HXB285" s="102"/>
      <c r="HXC285" s="102"/>
      <c r="HXD285" s="102"/>
      <c r="HXE285" s="102"/>
      <c r="HXF285" s="102"/>
      <c r="HXG285" s="102"/>
      <c r="HXH285" s="102"/>
      <c r="HXI285" s="102"/>
      <c r="HXJ285" s="102"/>
      <c r="HXK285" s="102"/>
      <c r="HXL285" s="102"/>
      <c r="HXM285" s="102"/>
      <c r="HXN285" s="102"/>
      <c r="HXO285" s="102"/>
      <c r="HXP285" s="102"/>
      <c r="HXQ285" s="102"/>
      <c r="HXR285" s="102"/>
      <c r="HXS285" s="102"/>
      <c r="HXT285" s="102"/>
      <c r="HXU285" s="102"/>
      <c r="HXV285" s="102"/>
      <c r="HXW285" s="102"/>
      <c r="HXX285" s="102"/>
      <c r="HXY285" s="102"/>
      <c r="HXZ285" s="102"/>
      <c r="HYA285" s="102"/>
      <c r="HYB285" s="102"/>
      <c r="HYC285" s="102"/>
      <c r="HYD285" s="102"/>
      <c r="HYE285" s="102"/>
      <c r="HYF285" s="102"/>
      <c r="HYG285" s="102"/>
      <c r="HYH285" s="102"/>
      <c r="HYI285" s="102"/>
      <c r="HYJ285" s="102"/>
      <c r="HYK285" s="102"/>
      <c r="HYL285" s="102"/>
      <c r="HYM285" s="102"/>
      <c r="HYN285" s="102"/>
      <c r="HYO285" s="102"/>
      <c r="HYP285" s="102"/>
      <c r="HYQ285" s="102"/>
      <c r="HYR285" s="102"/>
      <c r="HYS285" s="102"/>
      <c r="HYT285" s="102"/>
      <c r="HYU285" s="102"/>
      <c r="HYV285" s="102"/>
      <c r="HYW285" s="102"/>
      <c r="HYX285" s="102"/>
      <c r="HYY285" s="102"/>
      <c r="HYZ285" s="102"/>
      <c r="HZA285" s="102"/>
      <c r="HZB285" s="102"/>
      <c r="HZC285" s="102"/>
      <c r="HZD285" s="102"/>
      <c r="HZE285" s="102"/>
      <c r="HZF285" s="102"/>
      <c r="HZG285" s="102"/>
      <c r="HZH285" s="102"/>
      <c r="HZI285" s="102"/>
      <c r="HZJ285" s="102"/>
      <c r="HZK285" s="102"/>
      <c r="HZL285" s="102"/>
      <c r="HZM285" s="102"/>
      <c r="HZN285" s="102"/>
      <c r="HZO285" s="102"/>
      <c r="HZP285" s="102"/>
      <c r="HZQ285" s="102"/>
      <c r="HZR285" s="102"/>
      <c r="HZS285" s="102"/>
      <c r="HZT285" s="102"/>
      <c r="HZU285" s="102"/>
      <c r="HZV285" s="102"/>
      <c r="HZW285" s="102"/>
      <c r="HZX285" s="102"/>
      <c r="HZY285" s="102"/>
      <c r="HZZ285" s="102"/>
      <c r="IAA285" s="102"/>
      <c r="IAB285" s="102"/>
      <c r="IAC285" s="102"/>
      <c r="IAD285" s="102"/>
      <c r="IAE285" s="102"/>
      <c r="IAF285" s="102"/>
      <c r="IAG285" s="102"/>
      <c r="IAH285" s="102"/>
      <c r="IAI285" s="102"/>
      <c r="IAJ285" s="102"/>
      <c r="IAK285" s="102"/>
      <c r="IAL285" s="102"/>
      <c r="IAM285" s="102"/>
      <c r="IAN285" s="102"/>
      <c r="IAO285" s="102"/>
      <c r="IAP285" s="102"/>
      <c r="IAQ285" s="102"/>
      <c r="IAR285" s="102"/>
      <c r="IAS285" s="102"/>
      <c r="IAT285" s="102"/>
      <c r="IAU285" s="102"/>
      <c r="IAV285" s="102"/>
      <c r="IAW285" s="102"/>
      <c r="IAX285" s="102"/>
      <c r="IAY285" s="102"/>
      <c r="IAZ285" s="102"/>
      <c r="IBA285" s="102"/>
      <c r="IBB285" s="102"/>
      <c r="IBC285" s="102"/>
      <c r="IBD285" s="102"/>
      <c r="IBE285" s="102"/>
      <c r="IBF285" s="102"/>
      <c r="IBG285" s="102"/>
      <c r="IBH285" s="102"/>
      <c r="IBI285" s="102"/>
      <c r="IBJ285" s="102"/>
      <c r="IBK285" s="102"/>
      <c r="IBL285" s="102"/>
      <c r="IBM285" s="102"/>
      <c r="IBN285" s="102"/>
      <c r="IBO285" s="102"/>
      <c r="IBP285" s="102"/>
      <c r="IBQ285" s="102"/>
      <c r="IBR285" s="102"/>
      <c r="IBS285" s="102"/>
      <c r="IBT285" s="102"/>
      <c r="IBU285" s="102"/>
      <c r="IBV285" s="102"/>
      <c r="IBW285" s="102"/>
      <c r="IBX285" s="102"/>
      <c r="IBY285" s="102"/>
      <c r="IBZ285" s="102"/>
      <c r="ICA285" s="102"/>
      <c r="ICB285" s="102"/>
      <c r="ICC285" s="102"/>
      <c r="ICD285" s="102"/>
      <c r="ICE285" s="102"/>
      <c r="ICF285" s="102"/>
      <c r="ICG285" s="102"/>
      <c r="ICH285" s="102"/>
      <c r="ICI285" s="102"/>
      <c r="ICJ285" s="102"/>
      <c r="ICK285" s="102"/>
      <c r="ICL285" s="102"/>
      <c r="ICM285" s="102"/>
      <c r="ICN285" s="102"/>
      <c r="ICO285" s="102"/>
      <c r="ICP285" s="102"/>
      <c r="ICQ285" s="102"/>
      <c r="ICR285" s="102"/>
      <c r="ICS285" s="102"/>
      <c r="ICT285" s="102"/>
      <c r="ICU285" s="102"/>
      <c r="ICV285" s="102"/>
      <c r="ICW285" s="102"/>
      <c r="ICX285" s="102"/>
      <c r="ICY285" s="102"/>
      <c r="ICZ285" s="102"/>
      <c r="IDA285" s="102"/>
      <c r="IDB285" s="102"/>
      <c r="IDC285" s="102"/>
      <c r="IDD285" s="102"/>
      <c r="IDE285" s="102"/>
      <c r="IDF285" s="102"/>
      <c r="IDG285" s="102"/>
      <c r="IDH285" s="102"/>
      <c r="IDI285" s="102"/>
      <c r="IDJ285" s="102"/>
      <c r="IDK285" s="102"/>
      <c r="IDL285" s="102"/>
      <c r="IDM285" s="102"/>
      <c r="IDN285" s="102"/>
      <c r="IDO285" s="102"/>
      <c r="IDP285" s="102"/>
      <c r="IDQ285" s="102"/>
      <c r="IDR285" s="102"/>
      <c r="IDS285" s="102"/>
      <c r="IDT285" s="102"/>
      <c r="IDU285" s="102"/>
      <c r="IDV285" s="102"/>
      <c r="IDW285" s="102"/>
      <c r="IDX285" s="102"/>
      <c r="IDY285" s="102"/>
      <c r="IDZ285" s="102"/>
      <c r="IEA285" s="102"/>
      <c r="IEB285" s="102"/>
      <c r="IEC285" s="102"/>
      <c r="IED285" s="102"/>
      <c r="IEE285" s="102"/>
      <c r="IEF285" s="102"/>
      <c r="IEG285" s="102"/>
      <c r="IEH285" s="102"/>
      <c r="IEI285" s="102"/>
      <c r="IEJ285" s="102"/>
      <c r="IEK285" s="102"/>
      <c r="IEL285" s="102"/>
      <c r="IEM285" s="102"/>
      <c r="IEN285" s="102"/>
      <c r="IEO285" s="102"/>
      <c r="IEP285" s="102"/>
      <c r="IEQ285" s="102"/>
      <c r="IER285" s="102"/>
      <c r="IES285" s="102"/>
      <c r="IET285" s="102"/>
      <c r="IEU285" s="102"/>
      <c r="IEV285" s="102"/>
      <c r="IEW285" s="102"/>
      <c r="IEX285" s="102"/>
      <c r="IEY285" s="102"/>
      <c r="IEZ285" s="102"/>
      <c r="IFA285" s="102"/>
      <c r="IFB285" s="102"/>
      <c r="IFC285" s="102"/>
      <c r="IFD285" s="102"/>
      <c r="IFE285" s="102"/>
      <c r="IFF285" s="102"/>
      <c r="IFG285" s="102"/>
      <c r="IFH285" s="102"/>
      <c r="IFI285" s="102"/>
      <c r="IFJ285" s="102"/>
      <c r="IFK285" s="102"/>
      <c r="IFL285" s="102"/>
      <c r="IFM285" s="102"/>
      <c r="IFN285" s="102"/>
      <c r="IFO285" s="102"/>
      <c r="IFP285" s="102"/>
      <c r="IFQ285" s="102"/>
      <c r="IFR285" s="102"/>
      <c r="IFS285" s="102"/>
      <c r="IFT285" s="102"/>
      <c r="IFU285" s="102"/>
      <c r="IFV285" s="102"/>
      <c r="IFW285" s="102"/>
      <c r="IFX285" s="102"/>
      <c r="IFY285" s="102"/>
      <c r="IFZ285" s="102"/>
      <c r="IGA285" s="102"/>
      <c r="IGB285" s="102"/>
      <c r="IGC285" s="102"/>
      <c r="IGD285" s="102"/>
      <c r="IGE285" s="102"/>
      <c r="IGF285" s="102"/>
      <c r="IGG285" s="102"/>
      <c r="IGH285" s="102"/>
      <c r="IGI285" s="102"/>
      <c r="IGJ285" s="102"/>
      <c r="IGK285" s="102"/>
      <c r="IGL285" s="102"/>
      <c r="IGM285" s="102"/>
      <c r="IGN285" s="102"/>
      <c r="IGO285" s="102"/>
      <c r="IGP285" s="102"/>
      <c r="IGQ285" s="102"/>
      <c r="IGR285" s="102"/>
      <c r="IGS285" s="102"/>
      <c r="IGT285" s="102"/>
      <c r="IGU285" s="102"/>
      <c r="IGV285" s="102"/>
      <c r="IGW285" s="102"/>
      <c r="IGX285" s="102"/>
      <c r="IGY285" s="102"/>
      <c r="IGZ285" s="102"/>
      <c r="IHA285" s="102"/>
      <c r="IHB285" s="102"/>
      <c r="IHC285" s="102"/>
      <c r="IHD285" s="102"/>
      <c r="IHE285" s="102"/>
      <c r="IHF285" s="102"/>
      <c r="IHG285" s="102"/>
      <c r="IHH285" s="102"/>
      <c r="IHI285" s="102"/>
      <c r="IHJ285" s="102"/>
      <c r="IHK285" s="102"/>
      <c r="IHL285" s="102"/>
      <c r="IHM285" s="102"/>
      <c r="IHN285" s="102"/>
      <c r="IHO285" s="102"/>
      <c r="IHP285" s="102"/>
      <c r="IHQ285" s="102"/>
      <c r="IHR285" s="102"/>
      <c r="IHS285" s="102"/>
      <c r="IHT285" s="102"/>
      <c r="IHU285" s="102"/>
      <c r="IHV285" s="102"/>
      <c r="IHW285" s="102"/>
      <c r="IHX285" s="102"/>
      <c r="IHY285" s="102"/>
      <c r="IHZ285" s="102"/>
      <c r="IIA285" s="102"/>
      <c r="IIB285" s="102"/>
      <c r="IIC285" s="102"/>
      <c r="IID285" s="102"/>
      <c r="IIE285" s="102"/>
      <c r="IIF285" s="102"/>
      <c r="IIG285" s="102"/>
      <c r="IIH285" s="102"/>
      <c r="III285" s="102"/>
      <c r="IIJ285" s="102"/>
      <c r="IIK285" s="102"/>
      <c r="IIL285" s="102"/>
      <c r="IIM285" s="102"/>
      <c r="IIN285" s="102"/>
      <c r="IIO285" s="102"/>
      <c r="IIP285" s="102"/>
      <c r="IIQ285" s="102"/>
      <c r="IIR285" s="102"/>
      <c r="IIS285" s="102"/>
      <c r="IIT285" s="102"/>
      <c r="IIU285" s="102"/>
      <c r="IIV285" s="102"/>
      <c r="IIW285" s="102"/>
      <c r="IIX285" s="102"/>
      <c r="IIY285" s="102"/>
      <c r="IIZ285" s="102"/>
      <c r="IJA285" s="102"/>
      <c r="IJB285" s="102"/>
      <c r="IJC285" s="102"/>
      <c r="IJD285" s="102"/>
      <c r="IJE285" s="102"/>
      <c r="IJF285" s="102"/>
      <c r="IJG285" s="102"/>
      <c r="IJH285" s="102"/>
      <c r="IJI285" s="102"/>
      <c r="IJJ285" s="102"/>
      <c r="IJK285" s="102"/>
      <c r="IJL285" s="102"/>
      <c r="IJM285" s="102"/>
      <c r="IJN285" s="102"/>
      <c r="IJO285" s="102"/>
      <c r="IJP285" s="102"/>
      <c r="IJQ285" s="102"/>
      <c r="IJR285" s="102"/>
      <c r="IJS285" s="102"/>
      <c r="IJT285" s="102"/>
      <c r="IJU285" s="102"/>
      <c r="IJV285" s="102"/>
      <c r="IJW285" s="102"/>
      <c r="IJX285" s="102"/>
      <c r="IJY285" s="102"/>
      <c r="IJZ285" s="102"/>
      <c r="IKA285" s="102"/>
      <c r="IKB285" s="102"/>
      <c r="IKC285" s="102"/>
      <c r="IKD285" s="102"/>
      <c r="IKE285" s="102"/>
      <c r="IKF285" s="102"/>
      <c r="IKG285" s="102"/>
      <c r="IKH285" s="102"/>
      <c r="IKI285" s="102"/>
      <c r="IKJ285" s="102"/>
      <c r="IKK285" s="102"/>
      <c r="IKL285" s="102"/>
      <c r="IKM285" s="102"/>
      <c r="IKN285" s="102"/>
      <c r="IKO285" s="102"/>
      <c r="IKP285" s="102"/>
      <c r="IKQ285" s="102"/>
      <c r="IKR285" s="102"/>
      <c r="IKS285" s="102"/>
      <c r="IKT285" s="102"/>
      <c r="IKU285" s="102"/>
      <c r="IKV285" s="102"/>
      <c r="IKW285" s="102"/>
      <c r="IKX285" s="102"/>
      <c r="IKY285" s="102"/>
      <c r="IKZ285" s="102"/>
      <c r="ILA285" s="102"/>
      <c r="ILB285" s="102"/>
      <c r="ILC285" s="102"/>
      <c r="ILD285" s="102"/>
      <c r="ILE285" s="102"/>
      <c r="ILF285" s="102"/>
      <c r="ILG285" s="102"/>
      <c r="ILH285" s="102"/>
      <c r="ILI285" s="102"/>
      <c r="ILJ285" s="102"/>
      <c r="ILK285" s="102"/>
      <c r="ILL285" s="102"/>
      <c r="ILM285" s="102"/>
      <c r="ILN285" s="102"/>
      <c r="ILO285" s="102"/>
      <c r="ILP285" s="102"/>
      <c r="ILQ285" s="102"/>
      <c r="ILR285" s="102"/>
      <c r="ILS285" s="102"/>
      <c r="ILT285" s="102"/>
      <c r="ILU285" s="102"/>
      <c r="ILV285" s="102"/>
      <c r="ILW285" s="102"/>
      <c r="ILX285" s="102"/>
      <c r="ILY285" s="102"/>
      <c r="ILZ285" s="102"/>
      <c r="IMA285" s="102"/>
      <c r="IMB285" s="102"/>
      <c r="IMC285" s="102"/>
      <c r="IMD285" s="102"/>
      <c r="IME285" s="102"/>
      <c r="IMF285" s="102"/>
      <c r="IMG285" s="102"/>
      <c r="IMH285" s="102"/>
      <c r="IMI285" s="102"/>
      <c r="IMJ285" s="102"/>
      <c r="IMK285" s="102"/>
      <c r="IML285" s="102"/>
      <c r="IMM285" s="102"/>
      <c r="IMN285" s="102"/>
      <c r="IMO285" s="102"/>
      <c r="IMP285" s="102"/>
      <c r="IMQ285" s="102"/>
      <c r="IMR285" s="102"/>
      <c r="IMS285" s="102"/>
      <c r="IMT285" s="102"/>
      <c r="IMU285" s="102"/>
      <c r="IMV285" s="102"/>
      <c r="IMW285" s="102"/>
      <c r="IMX285" s="102"/>
      <c r="IMY285" s="102"/>
      <c r="IMZ285" s="102"/>
      <c r="INA285" s="102"/>
      <c r="INB285" s="102"/>
      <c r="INC285" s="102"/>
      <c r="IND285" s="102"/>
      <c r="INE285" s="102"/>
      <c r="INF285" s="102"/>
      <c r="ING285" s="102"/>
      <c r="INH285" s="102"/>
      <c r="INI285" s="102"/>
      <c r="INJ285" s="102"/>
      <c r="INK285" s="102"/>
      <c r="INL285" s="102"/>
      <c r="INM285" s="102"/>
      <c r="INN285" s="102"/>
      <c r="INO285" s="102"/>
      <c r="INP285" s="102"/>
      <c r="INQ285" s="102"/>
      <c r="INR285" s="102"/>
      <c r="INS285" s="102"/>
      <c r="INT285" s="102"/>
      <c r="INU285" s="102"/>
      <c r="INV285" s="102"/>
      <c r="INW285" s="102"/>
      <c r="INX285" s="102"/>
      <c r="INY285" s="102"/>
      <c r="INZ285" s="102"/>
      <c r="IOA285" s="102"/>
      <c r="IOB285" s="102"/>
      <c r="IOC285" s="102"/>
      <c r="IOD285" s="102"/>
      <c r="IOE285" s="102"/>
      <c r="IOF285" s="102"/>
      <c r="IOG285" s="102"/>
      <c r="IOH285" s="102"/>
      <c r="IOI285" s="102"/>
      <c r="IOJ285" s="102"/>
      <c r="IOK285" s="102"/>
      <c r="IOL285" s="102"/>
      <c r="IOM285" s="102"/>
      <c r="ION285" s="102"/>
      <c r="IOO285" s="102"/>
      <c r="IOP285" s="102"/>
      <c r="IOQ285" s="102"/>
      <c r="IOR285" s="102"/>
      <c r="IOS285" s="102"/>
      <c r="IOT285" s="102"/>
      <c r="IOU285" s="102"/>
      <c r="IOV285" s="102"/>
      <c r="IOW285" s="102"/>
      <c r="IOX285" s="102"/>
      <c r="IOY285" s="102"/>
      <c r="IOZ285" s="102"/>
      <c r="IPA285" s="102"/>
      <c r="IPB285" s="102"/>
      <c r="IPC285" s="102"/>
      <c r="IPD285" s="102"/>
      <c r="IPE285" s="102"/>
      <c r="IPF285" s="102"/>
      <c r="IPG285" s="102"/>
      <c r="IPH285" s="102"/>
      <c r="IPI285" s="102"/>
      <c r="IPJ285" s="102"/>
      <c r="IPK285" s="102"/>
      <c r="IPL285" s="102"/>
      <c r="IPM285" s="102"/>
      <c r="IPN285" s="102"/>
      <c r="IPO285" s="102"/>
      <c r="IPP285" s="102"/>
      <c r="IPQ285" s="102"/>
      <c r="IPR285" s="102"/>
      <c r="IPS285" s="102"/>
      <c r="IPT285" s="102"/>
      <c r="IPU285" s="102"/>
      <c r="IPV285" s="102"/>
      <c r="IPW285" s="102"/>
      <c r="IPX285" s="102"/>
      <c r="IPY285" s="102"/>
      <c r="IPZ285" s="102"/>
      <c r="IQA285" s="102"/>
      <c r="IQB285" s="102"/>
      <c r="IQC285" s="102"/>
      <c r="IQD285" s="102"/>
      <c r="IQE285" s="102"/>
      <c r="IQF285" s="102"/>
      <c r="IQG285" s="102"/>
      <c r="IQH285" s="102"/>
      <c r="IQI285" s="102"/>
      <c r="IQJ285" s="102"/>
      <c r="IQK285" s="102"/>
      <c r="IQL285" s="102"/>
      <c r="IQM285" s="102"/>
      <c r="IQN285" s="102"/>
      <c r="IQO285" s="102"/>
      <c r="IQP285" s="102"/>
      <c r="IQQ285" s="102"/>
      <c r="IQR285" s="102"/>
      <c r="IQS285" s="102"/>
      <c r="IQT285" s="102"/>
      <c r="IQU285" s="102"/>
      <c r="IQV285" s="102"/>
      <c r="IQW285" s="102"/>
      <c r="IQX285" s="102"/>
      <c r="IQY285" s="102"/>
      <c r="IQZ285" s="102"/>
      <c r="IRA285" s="102"/>
      <c r="IRB285" s="102"/>
      <c r="IRC285" s="102"/>
      <c r="IRD285" s="102"/>
      <c r="IRE285" s="102"/>
      <c r="IRF285" s="102"/>
      <c r="IRG285" s="102"/>
      <c r="IRH285" s="102"/>
      <c r="IRI285" s="102"/>
      <c r="IRJ285" s="102"/>
      <c r="IRK285" s="102"/>
      <c r="IRL285" s="102"/>
      <c r="IRM285" s="102"/>
      <c r="IRN285" s="102"/>
      <c r="IRO285" s="102"/>
      <c r="IRP285" s="102"/>
      <c r="IRQ285" s="102"/>
      <c r="IRR285" s="102"/>
      <c r="IRS285" s="102"/>
      <c r="IRT285" s="102"/>
      <c r="IRU285" s="102"/>
      <c r="IRV285" s="102"/>
      <c r="IRW285" s="102"/>
      <c r="IRX285" s="102"/>
      <c r="IRY285" s="102"/>
      <c r="IRZ285" s="102"/>
      <c r="ISA285" s="102"/>
      <c r="ISB285" s="102"/>
      <c r="ISC285" s="102"/>
      <c r="ISD285" s="102"/>
      <c r="ISE285" s="102"/>
      <c r="ISF285" s="102"/>
      <c r="ISG285" s="102"/>
      <c r="ISH285" s="102"/>
      <c r="ISI285" s="102"/>
      <c r="ISJ285" s="102"/>
      <c r="ISK285" s="102"/>
      <c r="ISL285" s="102"/>
      <c r="ISM285" s="102"/>
      <c r="ISN285" s="102"/>
      <c r="ISO285" s="102"/>
      <c r="ISP285" s="102"/>
      <c r="ISQ285" s="102"/>
      <c r="ISR285" s="102"/>
      <c r="ISS285" s="102"/>
      <c r="IST285" s="102"/>
      <c r="ISU285" s="102"/>
      <c r="ISV285" s="102"/>
      <c r="ISW285" s="102"/>
      <c r="ISX285" s="102"/>
      <c r="ISY285" s="102"/>
      <c r="ISZ285" s="102"/>
      <c r="ITA285" s="102"/>
      <c r="ITB285" s="102"/>
      <c r="ITC285" s="102"/>
      <c r="ITD285" s="102"/>
      <c r="ITE285" s="102"/>
      <c r="ITF285" s="102"/>
      <c r="ITG285" s="102"/>
      <c r="ITH285" s="102"/>
      <c r="ITI285" s="102"/>
      <c r="ITJ285" s="102"/>
      <c r="ITK285" s="102"/>
      <c r="ITL285" s="102"/>
      <c r="ITM285" s="102"/>
      <c r="ITN285" s="102"/>
      <c r="ITO285" s="102"/>
      <c r="ITP285" s="102"/>
      <c r="ITQ285" s="102"/>
      <c r="ITR285" s="102"/>
      <c r="ITS285" s="102"/>
      <c r="ITT285" s="102"/>
      <c r="ITU285" s="102"/>
      <c r="ITV285" s="102"/>
      <c r="ITW285" s="102"/>
      <c r="ITX285" s="102"/>
      <c r="ITY285" s="102"/>
      <c r="ITZ285" s="102"/>
      <c r="IUA285" s="102"/>
      <c r="IUB285" s="102"/>
      <c r="IUC285" s="102"/>
      <c r="IUD285" s="102"/>
      <c r="IUE285" s="102"/>
      <c r="IUF285" s="102"/>
      <c r="IUG285" s="102"/>
      <c r="IUH285" s="102"/>
      <c r="IUI285" s="102"/>
      <c r="IUJ285" s="102"/>
      <c r="IUK285" s="102"/>
      <c r="IUL285" s="102"/>
      <c r="IUM285" s="102"/>
      <c r="IUN285" s="102"/>
      <c r="IUO285" s="102"/>
      <c r="IUP285" s="102"/>
      <c r="IUQ285" s="102"/>
      <c r="IUR285" s="102"/>
      <c r="IUS285" s="102"/>
      <c r="IUT285" s="102"/>
      <c r="IUU285" s="102"/>
      <c r="IUV285" s="102"/>
      <c r="IUW285" s="102"/>
      <c r="IUX285" s="102"/>
      <c r="IUY285" s="102"/>
      <c r="IUZ285" s="102"/>
      <c r="IVA285" s="102"/>
      <c r="IVB285" s="102"/>
      <c r="IVC285" s="102"/>
      <c r="IVD285" s="102"/>
      <c r="IVE285" s="102"/>
      <c r="IVF285" s="102"/>
      <c r="IVG285" s="102"/>
      <c r="IVH285" s="102"/>
      <c r="IVI285" s="102"/>
      <c r="IVJ285" s="102"/>
      <c r="IVK285" s="102"/>
      <c r="IVL285" s="102"/>
      <c r="IVM285" s="102"/>
      <c r="IVN285" s="102"/>
      <c r="IVO285" s="102"/>
      <c r="IVP285" s="102"/>
      <c r="IVQ285" s="102"/>
      <c r="IVR285" s="102"/>
      <c r="IVS285" s="102"/>
      <c r="IVT285" s="102"/>
      <c r="IVU285" s="102"/>
      <c r="IVV285" s="102"/>
      <c r="IVW285" s="102"/>
      <c r="IVX285" s="102"/>
      <c r="IVY285" s="102"/>
      <c r="IVZ285" s="102"/>
      <c r="IWA285" s="102"/>
      <c r="IWB285" s="102"/>
      <c r="IWC285" s="102"/>
      <c r="IWD285" s="102"/>
      <c r="IWE285" s="102"/>
      <c r="IWF285" s="102"/>
      <c r="IWG285" s="102"/>
      <c r="IWH285" s="102"/>
      <c r="IWI285" s="102"/>
      <c r="IWJ285" s="102"/>
      <c r="IWK285" s="102"/>
      <c r="IWL285" s="102"/>
      <c r="IWM285" s="102"/>
      <c r="IWN285" s="102"/>
      <c r="IWO285" s="102"/>
      <c r="IWP285" s="102"/>
      <c r="IWQ285" s="102"/>
      <c r="IWR285" s="102"/>
      <c r="IWS285" s="102"/>
      <c r="IWT285" s="102"/>
      <c r="IWU285" s="102"/>
      <c r="IWV285" s="102"/>
      <c r="IWW285" s="102"/>
      <c r="IWX285" s="102"/>
      <c r="IWY285" s="102"/>
      <c r="IWZ285" s="102"/>
      <c r="IXA285" s="102"/>
      <c r="IXB285" s="102"/>
      <c r="IXC285" s="102"/>
      <c r="IXD285" s="102"/>
      <c r="IXE285" s="102"/>
      <c r="IXF285" s="102"/>
      <c r="IXG285" s="102"/>
      <c r="IXH285" s="102"/>
      <c r="IXI285" s="102"/>
      <c r="IXJ285" s="102"/>
      <c r="IXK285" s="102"/>
      <c r="IXL285" s="102"/>
      <c r="IXM285" s="102"/>
      <c r="IXN285" s="102"/>
      <c r="IXO285" s="102"/>
      <c r="IXP285" s="102"/>
      <c r="IXQ285" s="102"/>
      <c r="IXR285" s="102"/>
      <c r="IXS285" s="102"/>
      <c r="IXT285" s="102"/>
      <c r="IXU285" s="102"/>
      <c r="IXV285" s="102"/>
      <c r="IXW285" s="102"/>
      <c r="IXX285" s="102"/>
      <c r="IXY285" s="102"/>
      <c r="IXZ285" s="102"/>
      <c r="IYA285" s="102"/>
      <c r="IYB285" s="102"/>
      <c r="IYC285" s="102"/>
      <c r="IYD285" s="102"/>
      <c r="IYE285" s="102"/>
      <c r="IYF285" s="102"/>
      <c r="IYG285" s="102"/>
      <c r="IYH285" s="102"/>
      <c r="IYI285" s="102"/>
      <c r="IYJ285" s="102"/>
      <c r="IYK285" s="102"/>
      <c r="IYL285" s="102"/>
      <c r="IYM285" s="102"/>
      <c r="IYN285" s="102"/>
      <c r="IYO285" s="102"/>
      <c r="IYP285" s="102"/>
      <c r="IYQ285" s="102"/>
      <c r="IYR285" s="102"/>
      <c r="IYS285" s="102"/>
      <c r="IYT285" s="102"/>
      <c r="IYU285" s="102"/>
      <c r="IYV285" s="102"/>
      <c r="IYW285" s="102"/>
      <c r="IYX285" s="102"/>
      <c r="IYY285" s="102"/>
      <c r="IYZ285" s="102"/>
      <c r="IZA285" s="102"/>
      <c r="IZB285" s="102"/>
      <c r="IZC285" s="102"/>
      <c r="IZD285" s="102"/>
      <c r="IZE285" s="102"/>
      <c r="IZF285" s="102"/>
      <c r="IZG285" s="102"/>
      <c r="IZH285" s="102"/>
      <c r="IZI285" s="102"/>
      <c r="IZJ285" s="102"/>
      <c r="IZK285" s="102"/>
      <c r="IZL285" s="102"/>
      <c r="IZM285" s="102"/>
      <c r="IZN285" s="102"/>
      <c r="IZO285" s="102"/>
      <c r="IZP285" s="102"/>
      <c r="IZQ285" s="102"/>
      <c r="IZR285" s="102"/>
      <c r="IZS285" s="102"/>
      <c r="IZT285" s="102"/>
      <c r="IZU285" s="102"/>
      <c r="IZV285" s="102"/>
      <c r="IZW285" s="102"/>
      <c r="IZX285" s="102"/>
      <c r="IZY285" s="102"/>
      <c r="IZZ285" s="102"/>
      <c r="JAA285" s="102"/>
      <c r="JAB285" s="102"/>
      <c r="JAC285" s="102"/>
      <c r="JAD285" s="102"/>
      <c r="JAE285" s="102"/>
      <c r="JAF285" s="102"/>
      <c r="JAG285" s="102"/>
      <c r="JAH285" s="102"/>
      <c r="JAI285" s="102"/>
      <c r="JAJ285" s="102"/>
      <c r="JAK285" s="102"/>
      <c r="JAL285" s="102"/>
      <c r="JAM285" s="102"/>
      <c r="JAN285" s="102"/>
      <c r="JAO285" s="102"/>
      <c r="JAP285" s="102"/>
      <c r="JAQ285" s="102"/>
      <c r="JAR285" s="102"/>
      <c r="JAS285" s="102"/>
      <c r="JAT285" s="102"/>
      <c r="JAU285" s="102"/>
      <c r="JAV285" s="102"/>
      <c r="JAW285" s="102"/>
      <c r="JAX285" s="102"/>
      <c r="JAY285" s="102"/>
      <c r="JAZ285" s="102"/>
      <c r="JBA285" s="102"/>
      <c r="JBB285" s="102"/>
      <c r="JBC285" s="102"/>
      <c r="JBD285" s="102"/>
      <c r="JBE285" s="102"/>
      <c r="JBF285" s="102"/>
      <c r="JBG285" s="102"/>
      <c r="JBH285" s="102"/>
      <c r="JBI285" s="102"/>
      <c r="JBJ285" s="102"/>
      <c r="JBK285" s="102"/>
      <c r="JBL285" s="102"/>
      <c r="JBM285" s="102"/>
      <c r="JBN285" s="102"/>
      <c r="JBO285" s="102"/>
      <c r="JBP285" s="102"/>
      <c r="JBQ285" s="102"/>
      <c r="JBR285" s="102"/>
      <c r="JBS285" s="102"/>
      <c r="JBT285" s="102"/>
      <c r="JBU285" s="102"/>
      <c r="JBV285" s="102"/>
      <c r="JBW285" s="102"/>
      <c r="JBX285" s="102"/>
      <c r="JBY285" s="102"/>
      <c r="JBZ285" s="102"/>
      <c r="JCA285" s="102"/>
      <c r="JCB285" s="102"/>
      <c r="JCC285" s="102"/>
      <c r="JCD285" s="102"/>
      <c r="JCE285" s="102"/>
      <c r="JCF285" s="102"/>
      <c r="JCG285" s="102"/>
      <c r="JCH285" s="102"/>
      <c r="JCI285" s="102"/>
      <c r="JCJ285" s="102"/>
      <c r="JCK285" s="102"/>
      <c r="JCL285" s="102"/>
      <c r="JCM285" s="102"/>
      <c r="JCN285" s="102"/>
      <c r="JCO285" s="102"/>
      <c r="JCP285" s="102"/>
      <c r="JCQ285" s="102"/>
      <c r="JCR285" s="102"/>
      <c r="JCS285" s="102"/>
      <c r="JCT285" s="102"/>
      <c r="JCU285" s="102"/>
      <c r="JCV285" s="102"/>
      <c r="JCW285" s="102"/>
      <c r="JCX285" s="102"/>
      <c r="JCY285" s="102"/>
      <c r="JCZ285" s="102"/>
      <c r="JDA285" s="102"/>
      <c r="JDB285" s="102"/>
      <c r="JDC285" s="102"/>
      <c r="JDD285" s="102"/>
      <c r="JDE285" s="102"/>
      <c r="JDF285" s="102"/>
      <c r="JDG285" s="102"/>
      <c r="JDH285" s="102"/>
      <c r="JDI285" s="102"/>
      <c r="JDJ285" s="102"/>
      <c r="JDK285" s="102"/>
      <c r="JDL285" s="102"/>
      <c r="JDM285" s="102"/>
      <c r="JDN285" s="102"/>
      <c r="JDO285" s="102"/>
      <c r="JDP285" s="102"/>
      <c r="JDQ285" s="102"/>
      <c r="JDR285" s="102"/>
      <c r="JDS285" s="102"/>
      <c r="JDT285" s="102"/>
      <c r="JDU285" s="102"/>
      <c r="JDV285" s="102"/>
      <c r="JDW285" s="102"/>
      <c r="JDX285" s="102"/>
      <c r="JDY285" s="102"/>
      <c r="JDZ285" s="102"/>
      <c r="JEA285" s="102"/>
      <c r="JEB285" s="102"/>
      <c r="JEC285" s="102"/>
      <c r="JED285" s="102"/>
      <c r="JEE285" s="102"/>
      <c r="JEF285" s="102"/>
      <c r="JEG285" s="102"/>
      <c r="JEH285" s="102"/>
      <c r="JEI285" s="102"/>
      <c r="JEJ285" s="102"/>
      <c r="JEK285" s="102"/>
      <c r="JEL285" s="102"/>
      <c r="JEM285" s="102"/>
      <c r="JEN285" s="102"/>
      <c r="JEO285" s="102"/>
      <c r="JEP285" s="102"/>
      <c r="JEQ285" s="102"/>
      <c r="JER285" s="102"/>
      <c r="JES285" s="102"/>
      <c r="JET285" s="102"/>
      <c r="JEU285" s="102"/>
      <c r="JEV285" s="102"/>
      <c r="JEW285" s="102"/>
      <c r="JEX285" s="102"/>
      <c r="JEY285" s="102"/>
      <c r="JEZ285" s="102"/>
      <c r="JFA285" s="102"/>
      <c r="JFB285" s="102"/>
      <c r="JFC285" s="102"/>
      <c r="JFD285" s="102"/>
      <c r="JFE285" s="102"/>
      <c r="JFF285" s="102"/>
      <c r="JFG285" s="102"/>
      <c r="JFH285" s="102"/>
      <c r="JFI285" s="102"/>
      <c r="JFJ285" s="102"/>
      <c r="JFK285" s="102"/>
      <c r="JFL285" s="102"/>
      <c r="JFM285" s="102"/>
      <c r="JFN285" s="102"/>
      <c r="JFO285" s="102"/>
      <c r="JFP285" s="102"/>
      <c r="JFQ285" s="102"/>
      <c r="JFR285" s="102"/>
      <c r="JFS285" s="102"/>
      <c r="JFT285" s="102"/>
      <c r="JFU285" s="102"/>
      <c r="JFV285" s="102"/>
      <c r="JFW285" s="102"/>
      <c r="JFX285" s="102"/>
      <c r="JFY285" s="102"/>
      <c r="JFZ285" s="102"/>
      <c r="JGA285" s="102"/>
      <c r="JGB285" s="102"/>
      <c r="JGC285" s="102"/>
      <c r="JGD285" s="102"/>
      <c r="JGE285" s="102"/>
      <c r="JGF285" s="102"/>
      <c r="JGG285" s="102"/>
      <c r="JGH285" s="102"/>
      <c r="JGI285" s="102"/>
      <c r="JGJ285" s="102"/>
      <c r="JGK285" s="102"/>
      <c r="JGL285" s="102"/>
      <c r="JGM285" s="102"/>
      <c r="JGN285" s="102"/>
      <c r="JGO285" s="102"/>
      <c r="JGP285" s="102"/>
      <c r="JGQ285" s="102"/>
      <c r="JGR285" s="102"/>
      <c r="JGS285" s="102"/>
      <c r="JGT285" s="102"/>
      <c r="JGU285" s="102"/>
      <c r="JGV285" s="102"/>
      <c r="JGW285" s="102"/>
      <c r="JGX285" s="102"/>
      <c r="JGY285" s="102"/>
      <c r="JGZ285" s="102"/>
      <c r="JHA285" s="102"/>
      <c r="JHB285" s="102"/>
      <c r="JHC285" s="102"/>
      <c r="JHD285" s="102"/>
      <c r="JHE285" s="102"/>
      <c r="JHF285" s="102"/>
      <c r="JHG285" s="102"/>
      <c r="JHH285" s="102"/>
      <c r="JHI285" s="102"/>
      <c r="JHJ285" s="102"/>
      <c r="JHK285" s="102"/>
      <c r="JHL285" s="102"/>
      <c r="JHM285" s="102"/>
      <c r="JHN285" s="102"/>
      <c r="JHO285" s="102"/>
      <c r="JHP285" s="102"/>
      <c r="JHQ285" s="102"/>
      <c r="JHR285" s="102"/>
      <c r="JHS285" s="102"/>
      <c r="JHT285" s="102"/>
      <c r="JHU285" s="102"/>
      <c r="JHV285" s="102"/>
      <c r="JHW285" s="102"/>
      <c r="JHX285" s="102"/>
      <c r="JHY285" s="102"/>
      <c r="JHZ285" s="102"/>
      <c r="JIA285" s="102"/>
      <c r="JIB285" s="102"/>
      <c r="JIC285" s="102"/>
      <c r="JID285" s="102"/>
      <c r="JIE285" s="102"/>
      <c r="JIF285" s="102"/>
      <c r="JIG285" s="102"/>
      <c r="JIH285" s="102"/>
      <c r="JII285" s="102"/>
      <c r="JIJ285" s="102"/>
      <c r="JIK285" s="102"/>
      <c r="JIL285" s="102"/>
      <c r="JIM285" s="102"/>
      <c r="JIN285" s="102"/>
      <c r="JIO285" s="102"/>
      <c r="JIP285" s="102"/>
      <c r="JIQ285" s="102"/>
      <c r="JIR285" s="102"/>
      <c r="JIS285" s="102"/>
      <c r="JIT285" s="102"/>
      <c r="JIU285" s="102"/>
      <c r="JIV285" s="102"/>
      <c r="JIW285" s="102"/>
      <c r="JIX285" s="102"/>
      <c r="JIY285" s="102"/>
      <c r="JIZ285" s="102"/>
      <c r="JJA285" s="102"/>
      <c r="JJB285" s="102"/>
      <c r="JJC285" s="102"/>
      <c r="JJD285" s="102"/>
      <c r="JJE285" s="102"/>
      <c r="JJF285" s="102"/>
      <c r="JJG285" s="102"/>
      <c r="JJH285" s="102"/>
      <c r="JJI285" s="102"/>
      <c r="JJJ285" s="102"/>
      <c r="JJK285" s="102"/>
      <c r="JJL285" s="102"/>
      <c r="JJM285" s="102"/>
      <c r="JJN285" s="102"/>
      <c r="JJO285" s="102"/>
      <c r="JJP285" s="102"/>
      <c r="JJQ285" s="102"/>
      <c r="JJR285" s="102"/>
      <c r="JJS285" s="102"/>
      <c r="JJT285" s="102"/>
      <c r="JJU285" s="102"/>
      <c r="JJV285" s="102"/>
      <c r="JJW285" s="102"/>
      <c r="JJX285" s="102"/>
      <c r="JJY285" s="102"/>
      <c r="JJZ285" s="102"/>
      <c r="JKA285" s="102"/>
      <c r="JKB285" s="102"/>
      <c r="JKC285" s="102"/>
      <c r="JKD285" s="102"/>
      <c r="JKE285" s="102"/>
      <c r="JKF285" s="102"/>
      <c r="JKG285" s="102"/>
      <c r="JKH285" s="102"/>
      <c r="JKI285" s="102"/>
      <c r="JKJ285" s="102"/>
      <c r="JKK285" s="102"/>
      <c r="JKL285" s="102"/>
      <c r="JKM285" s="102"/>
      <c r="JKN285" s="102"/>
      <c r="JKO285" s="102"/>
      <c r="JKP285" s="102"/>
      <c r="JKQ285" s="102"/>
      <c r="JKR285" s="102"/>
      <c r="JKS285" s="102"/>
      <c r="JKT285" s="102"/>
      <c r="JKU285" s="102"/>
      <c r="JKV285" s="102"/>
      <c r="JKW285" s="102"/>
      <c r="JKX285" s="102"/>
      <c r="JKY285" s="102"/>
      <c r="JKZ285" s="102"/>
      <c r="JLA285" s="102"/>
      <c r="JLB285" s="102"/>
      <c r="JLC285" s="102"/>
      <c r="JLD285" s="102"/>
      <c r="JLE285" s="102"/>
      <c r="JLF285" s="102"/>
      <c r="JLG285" s="102"/>
      <c r="JLH285" s="102"/>
      <c r="JLI285" s="102"/>
      <c r="JLJ285" s="102"/>
      <c r="JLK285" s="102"/>
      <c r="JLL285" s="102"/>
      <c r="JLM285" s="102"/>
      <c r="JLN285" s="102"/>
      <c r="JLO285" s="102"/>
      <c r="JLP285" s="102"/>
      <c r="JLQ285" s="102"/>
      <c r="JLR285" s="102"/>
      <c r="JLS285" s="102"/>
      <c r="JLT285" s="102"/>
      <c r="JLU285" s="102"/>
      <c r="JLV285" s="102"/>
      <c r="JLW285" s="102"/>
      <c r="JLX285" s="102"/>
      <c r="JLY285" s="102"/>
      <c r="JLZ285" s="102"/>
      <c r="JMA285" s="102"/>
      <c r="JMB285" s="102"/>
      <c r="JMC285" s="102"/>
      <c r="JMD285" s="102"/>
      <c r="JME285" s="102"/>
      <c r="JMF285" s="102"/>
      <c r="JMG285" s="102"/>
      <c r="JMH285" s="102"/>
      <c r="JMI285" s="102"/>
      <c r="JMJ285" s="102"/>
      <c r="JMK285" s="102"/>
      <c r="JML285" s="102"/>
      <c r="JMM285" s="102"/>
      <c r="JMN285" s="102"/>
      <c r="JMO285" s="102"/>
      <c r="JMP285" s="102"/>
      <c r="JMQ285" s="102"/>
      <c r="JMR285" s="102"/>
      <c r="JMS285" s="102"/>
      <c r="JMT285" s="102"/>
      <c r="JMU285" s="102"/>
      <c r="JMV285" s="102"/>
      <c r="JMW285" s="102"/>
      <c r="JMX285" s="102"/>
      <c r="JMY285" s="102"/>
      <c r="JMZ285" s="102"/>
      <c r="JNA285" s="102"/>
      <c r="JNB285" s="102"/>
      <c r="JNC285" s="102"/>
      <c r="JND285" s="102"/>
      <c r="JNE285" s="102"/>
      <c r="JNF285" s="102"/>
      <c r="JNG285" s="102"/>
      <c r="JNH285" s="102"/>
      <c r="JNI285" s="102"/>
      <c r="JNJ285" s="102"/>
      <c r="JNK285" s="102"/>
      <c r="JNL285" s="102"/>
      <c r="JNM285" s="102"/>
      <c r="JNN285" s="102"/>
      <c r="JNO285" s="102"/>
      <c r="JNP285" s="102"/>
      <c r="JNQ285" s="102"/>
      <c r="JNR285" s="102"/>
      <c r="JNS285" s="102"/>
      <c r="JNT285" s="102"/>
      <c r="JNU285" s="102"/>
      <c r="JNV285" s="102"/>
      <c r="JNW285" s="102"/>
      <c r="JNX285" s="102"/>
      <c r="JNY285" s="102"/>
      <c r="JNZ285" s="102"/>
      <c r="JOA285" s="102"/>
      <c r="JOB285" s="102"/>
      <c r="JOC285" s="102"/>
      <c r="JOD285" s="102"/>
      <c r="JOE285" s="102"/>
      <c r="JOF285" s="102"/>
      <c r="JOG285" s="102"/>
      <c r="JOH285" s="102"/>
      <c r="JOI285" s="102"/>
      <c r="JOJ285" s="102"/>
      <c r="JOK285" s="102"/>
      <c r="JOL285" s="102"/>
      <c r="JOM285" s="102"/>
      <c r="JON285" s="102"/>
      <c r="JOO285" s="102"/>
      <c r="JOP285" s="102"/>
      <c r="JOQ285" s="102"/>
      <c r="JOR285" s="102"/>
      <c r="JOS285" s="102"/>
      <c r="JOT285" s="102"/>
      <c r="JOU285" s="102"/>
      <c r="JOV285" s="102"/>
      <c r="JOW285" s="102"/>
      <c r="JOX285" s="102"/>
      <c r="JOY285" s="102"/>
      <c r="JOZ285" s="102"/>
      <c r="JPA285" s="102"/>
      <c r="JPB285" s="102"/>
      <c r="JPC285" s="102"/>
      <c r="JPD285" s="102"/>
      <c r="JPE285" s="102"/>
      <c r="JPF285" s="102"/>
      <c r="JPG285" s="102"/>
      <c r="JPH285" s="102"/>
      <c r="JPI285" s="102"/>
      <c r="JPJ285" s="102"/>
      <c r="JPK285" s="102"/>
      <c r="JPL285" s="102"/>
      <c r="JPM285" s="102"/>
      <c r="JPN285" s="102"/>
      <c r="JPO285" s="102"/>
      <c r="JPP285" s="102"/>
      <c r="JPQ285" s="102"/>
      <c r="JPR285" s="102"/>
      <c r="JPS285" s="102"/>
      <c r="JPT285" s="102"/>
      <c r="JPU285" s="102"/>
      <c r="JPV285" s="102"/>
      <c r="JPW285" s="102"/>
      <c r="JPX285" s="102"/>
      <c r="JPY285" s="102"/>
      <c r="JPZ285" s="102"/>
      <c r="JQA285" s="102"/>
      <c r="JQB285" s="102"/>
      <c r="JQC285" s="102"/>
      <c r="JQD285" s="102"/>
      <c r="JQE285" s="102"/>
      <c r="JQF285" s="102"/>
      <c r="JQG285" s="102"/>
      <c r="JQH285" s="102"/>
      <c r="JQI285" s="102"/>
      <c r="JQJ285" s="102"/>
      <c r="JQK285" s="102"/>
      <c r="JQL285" s="102"/>
      <c r="JQM285" s="102"/>
      <c r="JQN285" s="102"/>
      <c r="JQO285" s="102"/>
      <c r="JQP285" s="102"/>
      <c r="JQQ285" s="102"/>
      <c r="JQR285" s="102"/>
      <c r="JQS285" s="102"/>
      <c r="JQT285" s="102"/>
      <c r="JQU285" s="102"/>
      <c r="JQV285" s="102"/>
      <c r="JQW285" s="102"/>
      <c r="JQX285" s="102"/>
      <c r="JQY285" s="102"/>
      <c r="JQZ285" s="102"/>
      <c r="JRA285" s="102"/>
      <c r="JRB285" s="102"/>
      <c r="JRC285" s="102"/>
      <c r="JRD285" s="102"/>
      <c r="JRE285" s="102"/>
      <c r="JRF285" s="102"/>
      <c r="JRG285" s="102"/>
      <c r="JRH285" s="102"/>
      <c r="JRI285" s="102"/>
      <c r="JRJ285" s="102"/>
      <c r="JRK285" s="102"/>
      <c r="JRL285" s="102"/>
      <c r="JRM285" s="102"/>
      <c r="JRN285" s="102"/>
      <c r="JRO285" s="102"/>
      <c r="JRP285" s="102"/>
      <c r="JRQ285" s="102"/>
      <c r="JRR285" s="102"/>
      <c r="JRS285" s="102"/>
      <c r="JRT285" s="102"/>
      <c r="JRU285" s="102"/>
      <c r="JRV285" s="102"/>
      <c r="JRW285" s="102"/>
      <c r="JRX285" s="102"/>
      <c r="JRY285" s="102"/>
      <c r="JRZ285" s="102"/>
      <c r="JSA285" s="102"/>
      <c r="JSB285" s="102"/>
      <c r="JSC285" s="102"/>
      <c r="JSD285" s="102"/>
      <c r="JSE285" s="102"/>
      <c r="JSF285" s="102"/>
      <c r="JSG285" s="102"/>
      <c r="JSH285" s="102"/>
      <c r="JSI285" s="102"/>
      <c r="JSJ285" s="102"/>
      <c r="JSK285" s="102"/>
      <c r="JSL285" s="102"/>
      <c r="JSM285" s="102"/>
      <c r="JSN285" s="102"/>
      <c r="JSO285" s="102"/>
      <c r="JSP285" s="102"/>
      <c r="JSQ285" s="102"/>
      <c r="JSR285" s="102"/>
      <c r="JSS285" s="102"/>
      <c r="JST285" s="102"/>
      <c r="JSU285" s="102"/>
      <c r="JSV285" s="102"/>
      <c r="JSW285" s="102"/>
      <c r="JSX285" s="102"/>
      <c r="JSY285" s="102"/>
      <c r="JSZ285" s="102"/>
      <c r="JTA285" s="102"/>
      <c r="JTB285" s="102"/>
      <c r="JTC285" s="102"/>
      <c r="JTD285" s="102"/>
      <c r="JTE285" s="102"/>
      <c r="JTF285" s="102"/>
      <c r="JTG285" s="102"/>
      <c r="JTH285" s="102"/>
      <c r="JTI285" s="102"/>
      <c r="JTJ285" s="102"/>
      <c r="JTK285" s="102"/>
      <c r="JTL285" s="102"/>
      <c r="JTM285" s="102"/>
      <c r="JTN285" s="102"/>
      <c r="JTO285" s="102"/>
      <c r="JTP285" s="102"/>
      <c r="JTQ285" s="102"/>
      <c r="JTR285" s="102"/>
      <c r="JTS285" s="102"/>
      <c r="JTT285" s="102"/>
      <c r="JTU285" s="102"/>
      <c r="JTV285" s="102"/>
      <c r="JTW285" s="102"/>
      <c r="JTX285" s="102"/>
      <c r="JTY285" s="102"/>
      <c r="JTZ285" s="102"/>
      <c r="JUA285" s="102"/>
      <c r="JUB285" s="102"/>
      <c r="JUC285" s="102"/>
      <c r="JUD285" s="102"/>
      <c r="JUE285" s="102"/>
      <c r="JUF285" s="102"/>
      <c r="JUG285" s="102"/>
      <c r="JUH285" s="102"/>
      <c r="JUI285" s="102"/>
      <c r="JUJ285" s="102"/>
      <c r="JUK285" s="102"/>
      <c r="JUL285" s="102"/>
      <c r="JUM285" s="102"/>
      <c r="JUN285" s="102"/>
      <c r="JUO285" s="102"/>
      <c r="JUP285" s="102"/>
      <c r="JUQ285" s="102"/>
      <c r="JUR285" s="102"/>
      <c r="JUS285" s="102"/>
      <c r="JUT285" s="102"/>
      <c r="JUU285" s="102"/>
      <c r="JUV285" s="102"/>
      <c r="JUW285" s="102"/>
      <c r="JUX285" s="102"/>
      <c r="JUY285" s="102"/>
      <c r="JUZ285" s="102"/>
      <c r="JVA285" s="102"/>
      <c r="JVB285" s="102"/>
      <c r="JVC285" s="102"/>
      <c r="JVD285" s="102"/>
      <c r="JVE285" s="102"/>
      <c r="JVF285" s="102"/>
      <c r="JVG285" s="102"/>
      <c r="JVH285" s="102"/>
      <c r="JVI285" s="102"/>
      <c r="JVJ285" s="102"/>
      <c r="JVK285" s="102"/>
      <c r="JVL285" s="102"/>
      <c r="JVM285" s="102"/>
      <c r="JVN285" s="102"/>
      <c r="JVO285" s="102"/>
      <c r="JVP285" s="102"/>
      <c r="JVQ285" s="102"/>
      <c r="JVR285" s="102"/>
      <c r="JVS285" s="102"/>
      <c r="JVT285" s="102"/>
      <c r="JVU285" s="102"/>
      <c r="JVV285" s="102"/>
      <c r="JVW285" s="102"/>
      <c r="JVX285" s="102"/>
      <c r="JVY285" s="102"/>
      <c r="JVZ285" s="102"/>
      <c r="JWA285" s="102"/>
      <c r="JWB285" s="102"/>
      <c r="JWC285" s="102"/>
      <c r="JWD285" s="102"/>
      <c r="JWE285" s="102"/>
      <c r="JWF285" s="102"/>
      <c r="JWG285" s="102"/>
      <c r="JWH285" s="102"/>
      <c r="JWI285" s="102"/>
      <c r="JWJ285" s="102"/>
      <c r="JWK285" s="102"/>
      <c r="JWL285" s="102"/>
      <c r="JWM285" s="102"/>
      <c r="JWN285" s="102"/>
      <c r="JWO285" s="102"/>
      <c r="JWP285" s="102"/>
      <c r="JWQ285" s="102"/>
      <c r="JWR285" s="102"/>
      <c r="JWS285" s="102"/>
      <c r="JWT285" s="102"/>
      <c r="JWU285" s="102"/>
      <c r="JWV285" s="102"/>
      <c r="JWW285" s="102"/>
      <c r="JWX285" s="102"/>
      <c r="JWY285" s="102"/>
      <c r="JWZ285" s="102"/>
      <c r="JXA285" s="102"/>
      <c r="JXB285" s="102"/>
      <c r="JXC285" s="102"/>
      <c r="JXD285" s="102"/>
      <c r="JXE285" s="102"/>
      <c r="JXF285" s="102"/>
      <c r="JXG285" s="102"/>
      <c r="JXH285" s="102"/>
      <c r="JXI285" s="102"/>
      <c r="JXJ285" s="102"/>
      <c r="JXK285" s="102"/>
      <c r="JXL285" s="102"/>
      <c r="JXM285" s="102"/>
      <c r="JXN285" s="102"/>
      <c r="JXO285" s="102"/>
      <c r="JXP285" s="102"/>
      <c r="JXQ285" s="102"/>
      <c r="JXR285" s="102"/>
      <c r="JXS285" s="102"/>
      <c r="JXT285" s="102"/>
      <c r="JXU285" s="102"/>
      <c r="JXV285" s="102"/>
      <c r="JXW285" s="102"/>
      <c r="JXX285" s="102"/>
      <c r="JXY285" s="102"/>
      <c r="JXZ285" s="102"/>
      <c r="JYA285" s="102"/>
      <c r="JYB285" s="102"/>
      <c r="JYC285" s="102"/>
      <c r="JYD285" s="102"/>
      <c r="JYE285" s="102"/>
      <c r="JYF285" s="102"/>
      <c r="JYG285" s="102"/>
      <c r="JYH285" s="102"/>
      <c r="JYI285" s="102"/>
      <c r="JYJ285" s="102"/>
      <c r="JYK285" s="102"/>
      <c r="JYL285" s="102"/>
      <c r="JYM285" s="102"/>
      <c r="JYN285" s="102"/>
      <c r="JYO285" s="102"/>
      <c r="JYP285" s="102"/>
      <c r="JYQ285" s="102"/>
      <c r="JYR285" s="102"/>
      <c r="JYS285" s="102"/>
      <c r="JYT285" s="102"/>
      <c r="JYU285" s="102"/>
      <c r="JYV285" s="102"/>
      <c r="JYW285" s="102"/>
      <c r="JYX285" s="102"/>
      <c r="JYY285" s="102"/>
      <c r="JYZ285" s="102"/>
      <c r="JZA285" s="102"/>
      <c r="JZB285" s="102"/>
      <c r="JZC285" s="102"/>
      <c r="JZD285" s="102"/>
      <c r="JZE285" s="102"/>
      <c r="JZF285" s="102"/>
      <c r="JZG285" s="102"/>
      <c r="JZH285" s="102"/>
      <c r="JZI285" s="102"/>
      <c r="JZJ285" s="102"/>
      <c r="JZK285" s="102"/>
      <c r="JZL285" s="102"/>
      <c r="JZM285" s="102"/>
      <c r="JZN285" s="102"/>
      <c r="JZO285" s="102"/>
      <c r="JZP285" s="102"/>
      <c r="JZQ285" s="102"/>
      <c r="JZR285" s="102"/>
      <c r="JZS285" s="102"/>
      <c r="JZT285" s="102"/>
      <c r="JZU285" s="102"/>
      <c r="JZV285" s="102"/>
      <c r="JZW285" s="102"/>
      <c r="JZX285" s="102"/>
      <c r="JZY285" s="102"/>
      <c r="JZZ285" s="102"/>
      <c r="KAA285" s="102"/>
      <c r="KAB285" s="102"/>
      <c r="KAC285" s="102"/>
      <c r="KAD285" s="102"/>
      <c r="KAE285" s="102"/>
      <c r="KAF285" s="102"/>
      <c r="KAG285" s="102"/>
      <c r="KAH285" s="102"/>
      <c r="KAI285" s="102"/>
      <c r="KAJ285" s="102"/>
      <c r="KAK285" s="102"/>
      <c r="KAL285" s="102"/>
      <c r="KAM285" s="102"/>
      <c r="KAN285" s="102"/>
      <c r="KAO285" s="102"/>
      <c r="KAP285" s="102"/>
      <c r="KAQ285" s="102"/>
      <c r="KAR285" s="102"/>
      <c r="KAS285" s="102"/>
      <c r="KAT285" s="102"/>
      <c r="KAU285" s="102"/>
      <c r="KAV285" s="102"/>
      <c r="KAW285" s="102"/>
      <c r="KAX285" s="102"/>
      <c r="KAY285" s="102"/>
      <c r="KAZ285" s="102"/>
      <c r="KBA285" s="102"/>
      <c r="KBB285" s="102"/>
      <c r="KBC285" s="102"/>
      <c r="KBD285" s="102"/>
      <c r="KBE285" s="102"/>
      <c r="KBF285" s="102"/>
      <c r="KBG285" s="102"/>
      <c r="KBH285" s="102"/>
      <c r="KBI285" s="102"/>
      <c r="KBJ285" s="102"/>
      <c r="KBK285" s="102"/>
      <c r="KBL285" s="102"/>
      <c r="KBM285" s="102"/>
      <c r="KBN285" s="102"/>
      <c r="KBO285" s="102"/>
      <c r="KBP285" s="102"/>
      <c r="KBQ285" s="102"/>
      <c r="KBR285" s="102"/>
      <c r="KBS285" s="102"/>
      <c r="KBT285" s="102"/>
      <c r="KBU285" s="102"/>
      <c r="KBV285" s="102"/>
      <c r="KBW285" s="102"/>
      <c r="KBX285" s="102"/>
      <c r="KBY285" s="102"/>
      <c r="KBZ285" s="102"/>
      <c r="KCA285" s="102"/>
      <c r="KCB285" s="102"/>
      <c r="KCC285" s="102"/>
      <c r="KCD285" s="102"/>
      <c r="KCE285" s="102"/>
      <c r="KCF285" s="102"/>
      <c r="KCG285" s="102"/>
      <c r="KCH285" s="102"/>
      <c r="KCI285" s="102"/>
      <c r="KCJ285" s="102"/>
      <c r="KCK285" s="102"/>
      <c r="KCL285" s="102"/>
      <c r="KCM285" s="102"/>
      <c r="KCN285" s="102"/>
      <c r="KCO285" s="102"/>
      <c r="KCP285" s="102"/>
      <c r="KCQ285" s="102"/>
      <c r="KCR285" s="102"/>
      <c r="KCS285" s="102"/>
      <c r="KCT285" s="102"/>
      <c r="KCU285" s="102"/>
      <c r="KCV285" s="102"/>
      <c r="KCW285" s="102"/>
      <c r="KCX285" s="102"/>
      <c r="KCY285" s="102"/>
      <c r="KCZ285" s="102"/>
      <c r="KDA285" s="102"/>
      <c r="KDB285" s="102"/>
      <c r="KDC285" s="102"/>
      <c r="KDD285" s="102"/>
      <c r="KDE285" s="102"/>
      <c r="KDF285" s="102"/>
      <c r="KDG285" s="102"/>
      <c r="KDH285" s="102"/>
      <c r="KDI285" s="102"/>
      <c r="KDJ285" s="102"/>
      <c r="KDK285" s="102"/>
      <c r="KDL285" s="102"/>
      <c r="KDM285" s="102"/>
      <c r="KDN285" s="102"/>
      <c r="KDO285" s="102"/>
      <c r="KDP285" s="102"/>
      <c r="KDQ285" s="102"/>
      <c r="KDR285" s="102"/>
      <c r="KDS285" s="102"/>
      <c r="KDT285" s="102"/>
      <c r="KDU285" s="102"/>
      <c r="KDV285" s="102"/>
      <c r="KDW285" s="102"/>
      <c r="KDX285" s="102"/>
      <c r="KDY285" s="102"/>
      <c r="KDZ285" s="102"/>
      <c r="KEA285" s="102"/>
      <c r="KEB285" s="102"/>
      <c r="KEC285" s="102"/>
      <c r="KED285" s="102"/>
      <c r="KEE285" s="102"/>
      <c r="KEF285" s="102"/>
      <c r="KEG285" s="102"/>
      <c r="KEH285" s="102"/>
      <c r="KEI285" s="102"/>
      <c r="KEJ285" s="102"/>
      <c r="KEK285" s="102"/>
      <c r="KEL285" s="102"/>
      <c r="KEM285" s="102"/>
      <c r="KEN285" s="102"/>
      <c r="KEO285" s="102"/>
      <c r="KEP285" s="102"/>
      <c r="KEQ285" s="102"/>
      <c r="KER285" s="102"/>
      <c r="KES285" s="102"/>
      <c r="KET285" s="102"/>
      <c r="KEU285" s="102"/>
      <c r="KEV285" s="102"/>
      <c r="KEW285" s="102"/>
      <c r="KEX285" s="102"/>
      <c r="KEY285" s="102"/>
      <c r="KEZ285" s="102"/>
      <c r="KFA285" s="102"/>
      <c r="KFB285" s="102"/>
      <c r="KFC285" s="102"/>
      <c r="KFD285" s="102"/>
      <c r="KFE285" s="102"/>
      <c r="KFF285" s="102"/>
      <c r="KFG285" s="102"/>
      <c r="KFH285" s="102"/>
      <c r="KFI285" s="102"/>
      <c r="KFJ285" s="102"/>
      <c r="KFK285" s="102"/>
      <c r="KFL285" s="102"/>
      <c r="KFM285" s="102"/>
      <c r="KFN285" s="102"/>
      <c r="KFO285" s="102"/>
      <c r="KFP285" s="102"/>
      <c r="KFQ285" s="102"/>
      <c r="KFR285" s="102"/>
      <c r="KFS285" s="102"/>
      <c r="KFT285" s="102"/>
      <c r="KFU285" s="102"/>
      <c r="KFV285" s="102"/>
      <c r="KFW285" s="102"/>
      <c r="KFX285" s="102"/>
      <c r="KFY285" s="102"/>
      <c r="KFZ285" s="102"/>
      <c r="KGA285" s="102"/>
      <c r="KGB285" s="102"/>
      <c r="KGC285" s="102"/>
      <c r="KGD285" s="102"/>
      <c r="KGE285" s="102"/>
      <c r="KGF285" s="102"/>
      <c r="KGG285" s="102"/>
      <c r="KGH285" s="102"/>
      <c r="KGI285" s="102"/>
      <c r="KGJ285" s="102"/>
      <c r="KGK285" s="102"/>
      <c r="KGL285" s="102"/>
      <c r="KGM285" s="102"/>
      <c r="KGN285" s="102"/>
      <c r="KGO285" s="102"/>
      <c r="KGP285" s="102"/>
      <c r="KGQ285" s="102"/>
      <c r="KGR285" s="102"/>
      <c r="KGS285" s="102"/>
      <c r="KGT285" s="102"/>
      <c r="KGU285" s="102"/>
      <c r="KGV285" s="102"/>
      <c r="KGW285" s="102"/>
      <c r="KGX285" s="102"/>
      <c r="KGY285" s="102"/>
      <c r="KGZ285" s="102"/>
      <c r="KHA285" s="102"/>
      <c r="KHB285" s="102"/>
      <c r="KHC285" s="102"/>
      <c r="KHD285" s="102"/>
      <c r="KHE285" s="102"/>
      <c r="KHF285" s="102"/>
      <c r="KHG285" s="102"/>
      <c r="KHH285" s="102"/>
      <c r="KHI285" s="102"/>
      <c r="KHJ285" s="102"/>
      <c r="KHK285" s="102"/>
      <c r="KHL285" s="102"/>
      <c r="KHM285" s="102"/>
      <c r="KHN285" s="102"/>
      <c r="KHO285" s="102"/>
      <c r="KHP285" s="102"/>
      <c r="KHQ285" s="102"/>
      <c r="KHR285" s="102"/>
      <c r="KHS285" s="102"/>
      <c r="KHT285" s="102"/>
      <c r="KHU285" s="102"/>
      <c r="KHV285" s="102"/>
      <c r="KHW285" s="102"/>
      <c r="KHX285" s="102"/>
      <c r="KHY285" s="102"/>
      <c r="KHZ285" s="102"/>
      <c r="KIA285" s="102"/>
      <c r="KIB285" s="102"/>
      <c r="KIC285" s="102"/>
      <c r="KID285" s="102"/>
      <c r="KIE285" s="102"/>
      <c r="KIF285" s="102"/>
      <c r="KIG285" s="102"/>
      <c r="KIH285" s="102"/>
      <c r="KII285" s="102"/>
      <c r="KIJ285" s="102"/>
      <c r="KIK285" s="102"/>
      <c r="KIL285" s="102"/>
      <c r="KIM285" s="102"/>
      <c r="KIN285" s="102"/>
      <c r="KIO285" s="102"/>
      <c r="KIP285" s="102"/>
      <c r="KIQ285" s="102"/>
      <c r="KIR285" s="102"/>
      <c r="KIS285" s="102"/>
      <c r="KIT285" s="102"/>
      <c r="KIU285" s="102"/>
      <c r="KIV285" s="102"/>
      <c r="KIW285" s="102"/>
      <c r="KIX285" s="102"/>
      <c r="KIY285" s="102"/>
      <c r="KIZ285" s="102"/>
      <c r="KJA285" s="102"/>
      <c r="KJB285" s="102"/>
      <c r="KJC285" s="102"/>
      <c r="KJD285" s="102"/>
      <c r="KJE285" s="102"/>
      <c r="KJF285" s="102"/>
      <c r="KJG285" s="102"/>
      <c r="KJH285" s="102"/>
      <c r="KJI285" s="102"/>
      <c r="KJJ285" s="102"/>
      <c r="KJK285" s="102"/>
      <c r="KJL285" s="102"/>
      <c r="KJM285" s="102"/>
      <c r="KJN285" s="102"/>
      <c r="KJO285" s="102"/>
      <c r="KJP285" s="102"/>
      <c r="KJQ285" s="102"/>
      <c r="KJR285" s="102"/>
      <c r="KJS285" s="102"/>
      <c r="KJT285" s="102"/>
      <c r="KJU285" s="102"/>
      <c r="KJV285" s="102"/>
      <c r="KJW285" s="102"/>
      <c r="KJX285" s="102"/>
      <c r="KJY285" s="102"/>
      <c r="KJZ285" s="102"/>
      <c r="KKA285" s="102"/>
      <c r="KKB285" s="102"/>
      <c r="KKC285" s="102"/>
      <c r="KKD285" s="102"/>
      <c r="KKE285" s="102"/>
      <c r="KKF285" s="102"/>
      <c r="KKG285" s="102"/>
      <c r="KKH285" s="102"/>
      <c r="KKI285" s="102"/>
      <c r="KKJ285" s="102"/>
      <c r="KKK285" s="102"/>
      <c r="KKL285" s="102"/>
      <c r="KKM285" s="102"/>
      <c r="KKN285" s="102"/>
      <c r="KKO285" s="102"/>
      <c r="KKP285" s="102"/>
      <c r="KKQ285" s="102"/>
      <c r="KKR285" s="102"/>
      <c r="KKS285" s="102"/>
      <c r="KKT285" s="102"/>
      <c r="KKU285" s="102"/>
      <c r="KKV285" s="102"/>
      <c r="KKW285" s="102"/>
      <c r="KKX285" s="102"/>
      <c r="KKY285" s="102"/>
      <c r="KKZ285" s="102"/>
      <c r="KLA285" s="102"/>
      <c r="KLB285" s="102"/>
      <c r="KLC285" s="102"/>
      <c r="KLD285" s="102"/>
      <c r="KLE285" s="102"/>
      <c r="KLF285" s="102"/>
      <c r="KLG285" s="102"/>
      <c r="KLH285" s="102"/>
      <c r="KLI285" s="102"/>
      <c r="KLJ285" s="102"/>
      <c r="KLK285" s="102"/>
      <c r="KLL285" s="102"/>
      <c r="KLM285" s="102"/>
      <c r="KLN285" s="102"/>
      <c r="KLO285" s="102"/>
      <c r="KLP285" s="102"/>
      <c r="KLQ285" s="102"/>
      <c r="KLR285" s="102"/>
      <c r="KLS285" s="102"/>
      <c r="KLT285" s="102"/>
      <c r="KLU285" s="102"/>
      <c r="KLV285" s="102"/>
      <c r="KLW285" s="102"/>
      <c r="KLX285" s="102"/>
      <c r="KLY285" s="102"/>
      <c r="KLZ285" s="102"/>
      <c r="KMA285" s="102"/>
      <c r="KMB285" s="102"/>
      <c r="KMC285" s="102"/>
      <c r="KMD285" s="102"/>
      <c r="KME285" s="102"/>
      <c r="KMF285" s="102"/>
      <c r="KMG285" s="102"/>
      <c r="KMH285" s="102"/>
      <c r="KMI285" s="102"/>
      <c r="KMJ285" s="102"/>
      <c r="KMK285" s="102"/>
      <c r="KML285" s="102"/>
      <c r="KMM285" s="102"/>
      <c r="KMN285" s="102"/>
      <c r="KMO285" s="102"/>
      <c r="KMP285" s="102"/>
      <c r="KMQ285" s="102"/>
      <c r="KMR285" s="102"/>
      <c r="KMS285" s="102"/>
      <c r="KMT285" s="102"/>
      <c r="KMU285" s="102"/>
      <c r="KMV285" s="102"/>
      <c r="KMW285" s="102"/>
      <c r="KMX285" s="102"/>
      <c r="KMY285" s="102"/>
      <c r="KMZ285" s="102"/>
      <c r="KNA285" s="102"/>
      <c r="KNB285" s="102"/>
      <c r="KNC285" s="102"/>
      <c r="KND285" s="102"/>
      <c r="KNE285" s="102"/>
      <c r="KNF285" s="102"/>
      <c r="KNG285" s="102"/>
      <c r="KNH285" s="102"/>
      <c r="KNI285" s="102"/>
      <c r="KNJ285" s="102"/>
      <c r="KNK285" s="102"/>
      <c r="KNL285" s="102"/>
      <c r="KNM285" s="102"/>
      <c r="KNN285" s="102"/>
      <c r="KNO285" s="102"/>
      <c r="KNP285" s="102"/>
      <c r="KNQ285" s="102"/>
      <c r="KNR285" s="102"/>
      <c r="KNS285" s="102"/>
      <c r="KNT285" s="102"/>
      <c r="KNU285" s="102"/>
      <c r="KNV285" s="102"/>
      <c r="KNW285" s="102"/>
      <c r="KNX285" s="102"/>
      <c r="KNY285" s="102"/>
      <c r="KNZ285" s="102"/>
      <c r="KOA285" s="102"/>
      <c r="KOB285" s="102"/>
      <c r="KOC285" s="102"/>
      <c r="KOD285" s="102"/>
      <c r="KOE285" s="102"/>
      <c r="KOF285" s="102"/>
      <c r="KOG285" s="102"/>
      <c r="KOH285" s="102"/>
      <c r="KOI285" s="102"/>
      <c r="KOJ285" s="102"/>
      <c r="KOK285" s="102"/>
      <c r="KOL285" s="102"/>
      <c r="KOM285" s="102"/>
      <c r="KON285" s="102"/>
      <c r="KOO285" s="102"/>
      <c r="KOP285" s="102"/>
      <c r="KOQ285" s="102"/>
      <c r="KOR285" s="102"/>
      <c r="KOS285" s="102"/>
      <c r="KOT285" s="102"/>
      <c r="KOU285" s="102"/>
      <c r="KOV285" s="102"/>
      <c r="KOW285" s="102"/>
      <c r="KOX285" s="102"/>
      <c r="KOY285" s="102"/>
      <c r="KOZ285" s="102"/>
      <c r="KPA285" s="102"/>
      <c r="KPB285" s="102"/>
      <c r="KPC285" s="102"/>
      <c r="KPD285" s="102"/>
      <c r="KPE285" s="102"/>
      <c r="KPF285" s="102"/>
      <c r="KPG285" s="102"/>
      <c r="KPH285" s="102"/>
      <c r="KPI285" s="102"/>
      <c r="KPJ285" s="102"/>
      <c r="KPK285" s="102"/>
      <c r="KPL285" s="102"/>
      <c r="KPM285" s="102"/>
      <c r="KPN285" s="102"/>
      <c r="KPO285" s="102"/>
      <c r="KPP285" s="102"/>
      <c r="KPQ285" s="102"/>
      <c r="KPR285" s="102"/>
      <c r="KPS285" s="102"/>
      <c r="KPT285" s="102"/>
      <c r="KPU285" s="102"/>
      <c r="KPV285" s="102"/>
      <c r="KPW285" s="102"/>
      <c r="KPX285" s="102"/>
      <c r="KPY285" s="102"/>
      <c r="KPZ285" s="102"/>
      <c r="KQA285" s="102"/>
      <c r="KQB285" s="102"/>
      <c r="KQC285" s="102"/>
      <c r="KQD285" s="102"/>
      <c r="KQE285" s="102"/>
      <c r="KQF285" s="102"/>
      <c r="KQG285" s="102"/>
      <c r="KQH285" s="102"/>
      <c r="KQI285" s="102"/>
      <c r="KQJ285" s="102"/>
      <c r="KQK285" s="102"/>
      <c r="KQL285" s="102"/>
      <c r="KQM285" s="102"/>
      <c r="KQN285" s="102"/>
      <c r="KQO285" s="102"/>
      <c r="KQP285" s="102"/>
      <c r="KQQ285" s="102"/>
      <c r="KQR285" s="102"/>
      <c r="KQS285" s="102"/>
      <c r="KQT285" s="102"/>
      <c r="KQU285" s="102"/>
      <c r="KQV285" s="102"/>
      <c r="KQW285" s="102"/>
      <c r="KQX285" s="102"/>
      <c r="KQY285" s="102"/>
      <c r="KQZ285" s="102"/>
      <c r="KRA285" s="102"/>
      <c r="KRB285" s="102"/>
      <c r="KRC285" s="102"/>
      <c r="KRD285" s="102"/>
      <c r="KRE285" s="102"/>
      <c r="KRF285" s="102"/>
      <c r="KRG285" s="102"/>
      <c r="KRH285" s="102"/>
      <c r="KRI285" s="102"/>
      <c r="KRJ285" s="102"/>
      <c r="KRK285" s="102"/>
      <c r="KRL285" s="102"/>
      <c r="KRM285" s="102"/>
      <c r="KRN285" s="102"/>
      <c r="KRO285" s="102"/>
      <c r="KRP285" s="102"/>
      <c r="KRQ285" s="102"/>
      <c r="KRR285" s="102"/>
      <c r="KRS285" s="102"/>
      <c r="KRT285" s="102"/>
      <c r="KRU285" s="102"/>
      <c r="KRV285" s="102"/>
      <c r="KRW285" s="102"/>
      <c r="KRX285" s="102"/>
      <c r="KRY285" s="102"/>
      <c r="KRZ285" s="102"/>
      <c r="KSA285" s="102"/>
      <c r="KSB285" s="102"/>
      <c r="KSC285" s="102"/>
      <c r="KSD285" s="102"/>
      <c r="KSE285" s="102"/>
      <c r="KSF285" s="102"/>
      <c r="KSG285" s="102"/>
      <c r="KSH285" s="102"/>
      <c r="KSI285" s="102"/>
      <c r="KSJ285" s="102"/>
      <c r="KSK285" s="102"/>
      <c r="KSL285" s="102"/>
      <c r="KSM285" s="102"/>
      <c r="KSN285" s="102"/>
      <c r="KSO285" s="102"/>
      <c r="KSP285" s="102"/>
      <c r="KSQ285" s="102"/>
      <c r="KSR285" s="102"/>
      <c r="KSS285" s="102"/>
      <c r="KST285" s="102"/>
      <c r="KSU285" s="102"/>
      <c r="KSV285" s="102"/>
      <c r="KSW285" s="102"/>
      <c r="KSX285" s="102"/>
      <c r="KSY285" s="102"/>
      <c r="KSZ285" s="102"/>
      <c r="KTA285" s="102"/>
      <c r="KTB285" s="102"/>
      <c r="KTC285" s="102"/>
      <c r="KTD285" s="102"/>
      <c r="KTE285" s="102"/>
      <c r="KTF285" s="102"/>
      <c r="KTG285" s="102"/>
      <c r="KTH285" s="102"/>
      <c r="KTI285" s="102"/>
      <c r="KTJ285" s="102"/>
      <c r="KTK285" s="102"/>
      <c r="KTL285" s="102"/>
      <c r="KTM285" s="102"/>
      <c r="KTN285" s="102"/>
      <c r="KTO285" s="102"/>
      <c r="KTP285" s="102"/>
      <c r="KTQ285" s="102"/>
      <c r="KTR285" s="102"/>
      <c r="KTS285" s="102"/>
      <c r="KTT285" s="102"/>
      <c r="KTU285" s="102"/>
      <c r="KTV285" s="102"/>
      <c r="KTW285" s="102"/>
      <c r="KTX285" s="102"/>
      <c r="KTY285" s="102"/>
      <c r="KTZ285" s="102"/>
      <c r="KUA285" s="102"/>
      <c r="KUB285" s="102"/>
      <c r="KUC285" s="102"/>
      <c r="KUD285" s="102"/>
      <c r="KUE285" s="102"/>
      <c r="KUF285" s="102"/>
      <c r="KUG285" s="102"/>
      <c r="KUH285" s="102"/>
      <c r="KUI285" s="102"/>
      <c r="KUJ285" s="102"/>
      <c r="KUK285" s="102"/>
      <c r="KUL285" s="102"/>
      <c r="KUM285" s="102"/>
      <c r="KUN285" s="102"/>
      <c r="KUO285" s="102"/>
      <c r="KUP285" s="102"/>
      <c r="KUQ285" s="102"/>
      <c r="KUR285" s="102"/>
      <c r="KUS285" s="102"/>
      <c r="KUT285" s="102"/>
      <c r="KUU285" s="102"/>
      <c r="KUV285" s="102"/>
      <c r="KUW285" s="102"/>
      <c r="KUX285" s="102"/>
      <c r="KUY285" s="102"/>
      <c r="KUZ285" s="102"/>
      <c r="KVA285" s="102"/>
      <c r="KVB285" s="102"/>
      <c r="KVC285" s="102"/>
      <c r="KVD285" s="102"/>
      <c r="KVE285" s="102"/>
      <c r="KVF285" s="102"/>
      <c r="KVG285" s="102"/>
      <c r="KVH285" s="102"/>
      <c r="KVI285" s="102"/>
      <c r="KVJ285" s="102"/>
      <c r="KVK285" s="102"/>
      <c r="KVL285" s="102"/>
      <c r="KVM285" s="102"/>
      <c r="KVN285" s="102"/>
      <c r="KVO285" s="102"/>
      <c r="KVP285" s="102"/>
      <c r="KVQ285" s="102"/>
      <c r="KVR285" s="102"/>
      <c r="KVS285" s="102"/>
      <c r="KVT285" s="102"/>
      <c r="KVU285" s="102"/>
      <c r="KVV285" s="102"/>
      <c r="KVW285" s="102"/>
      <c r="KVX285" s="102"/>
      <c r="KVY285" s="102"/>
      <c r="KVZ285" s="102"/>
      <c r="KWA285" s="102"/>
      <c r="KWB285" s="102"/>
      <c r="KWC285" s="102"/>
      <c r="KWD285" s="102"/>
      <c r="KWE285" s="102"/>
      <c r="KWF285" s="102"/>
      <c r="KWG285" s="102"/>
      <c r="KWH285" s="102"/>
      <c r="KWI285" s="102"/>
      <c r="KWJ285" s="102"/>
      <c r="KWK285" s="102"/>
      <c r="KWL285" s="102"/>
      <c r="KWM285" s="102"/>
      <c r="KWN285" s="102"/>
      <c r="KWO285" s="102"/>
      <c r="KWP285" s="102"/>
      <c r="KWQ285" s="102"/>
      <c r="KWR285" s="102"/>
      <c r="KWS285" s="102"/>
      <c r="KWT285" s="102"/>
      <c r="KWU285" s="102"/>
      <c r="KWV285" s="102"/>
      <c r="KWW285" s="102"/>
      <c r="KWX285" s="102"/>
      <c r="KWY285" s="102"/>
      <c r="KWZ285" s="102"/>
      <c r="KXA285" s="102"/>
      <c r="KXB285" s="102"/>
      <c r="KXC285" s="102"/>
      <c r="KXD285" s="102"/>
      <c r="KXE285" s="102"/>
      <c r="KXF285" s="102"/>
      <c r="KXG285" s="102"/>
      <c r="KXH285" s="102"/>
      <c r="KXI285" s="102"/>
      <c r="KXJ285" s="102"/>
      <c r="KXK285" s="102"/>
      <c r="KXL285" s="102"/>
      <c r="KXM285" s="102"/>
      <c r="KXN285" s="102"/>
      <c r="KXO285" s="102"/>
      <c r="KXP285" s="102"/>
      <c r="KXQ285" s="102"/>
      <c r="KXR285" s="102"/>
      <c r="KXS285" s="102"/>
      <c r="KXT285" s="102"/>
      <c r="KXU285" s="102"/>
      <c r="KXV285" s="102"/>
      <c r="KXW285" s="102"/>
      <c r="KXX285" s="102"/>
      <c r="KXY285" s="102"/>
      <c r="KXZ285" s="102"/>
      <c r="KYA285" s="102"/>
      <c r="KYB285" s="102"/>
      <c r="KYC285" s="102"/>
      <c r="KYD285" s="102"/>
      <c r="KYE285" s="102"/>
      <c r="KYF285" s="102"/>
      <c r="KYG285" s="102"/>
      <c r="KYH285" s="102"/>
      <c r="KYI285" s="102"/>
      <c r="KYJ285" s="102"/>
      <c r="KYK285" s="102"/>
      <c r="KYL285" s="102"/>
      <c r="KYM285" s="102"/>
      <c r="KYN285" s="102"/>
      <c r="KYO285" s="102"/>
      <c r="KYP285" s="102"/>
      <c r="KYQ285" s="102"/>
      <c r="KYR285" s="102"/>
      <c r="KYS285" s="102"/>
      <c r="KYT285" s="102"/>
      <c r="KYU285" s="102"/>
      <c r="KYV285" s="102"/>
      <c r="KYW285" s="102"/>
      <c r="KYX285" s="102"/>
      <c r="KYY285" s="102"/>
      <c r="KYZ285" s="102"/>
      <c r="KZA285" s="102"/>
      <c r="KZB285" s="102"/>
      <c r="KZC285" s="102"/>
      <c r="KZD285" s="102"/>
      <c r="KZE285" s="102"/>
      <c r="KZF285" s="102"/>
      <c r="KZG285" s="102"/>
      <c r="KZH285" s="102"/>
      <c r="KZI285" s="102"/>
      <c r="KZJ285" s="102"/>
      <c r="KZK285" s="102"/>
      <c r="KZL285" s="102"/>
      <c r="KZM285" s="102"/>
      <c r="KZN285" s="102"/>
      <c r="KZO285" s="102"/>
      <c r="KZP285" s="102"/>
      <c r="KZQ285" s="102"/>
      <c r="KZR285" s="102"/>
      <c r="KZS285" s="102"/>
      <c r="KZT285" s="102"/>
      <c r="KZU285" s="102"/>
      <c r="KZV285" s="102"/>
      <c r="KZW285" s="102"/>
      <c r="KZX285" s="102"/>
      <c r="KZY285" s="102"/>
      <c r="KZZ285" s="102"/>
      <c r="LAA285" s="102"/>
      <c r="LAB285" s="102"/>
      <c r="LAC285" s="102"/>
      <c r="LAD285" s="102"/>
      <c r="LAE285" s="102"/>
      <c r="LAF285" s="102"/>
      <c r="LAG285" s="102"/>
      <c r="LAH285" s="102"/>
      <c r="LAI285" s="102"/>
      <c r="LAJ285" s="102"/>
      <c r="LAK285" s="102"/>
      <c r="LAL285" s="102"/>
      <c r="LAM285" s="102"/>
      <c r="LAN285" s="102"/>
      <c r="LAO285" s="102"/>
      <c r="LAP285" s="102"/>
      <c r="LAQ285" s="102"/>
      <c r="LAR285" s="102"/>
      <c r="LAS285" s="102"/>
      <c r="LAT285" s="102"/>
      <c r="LAU285" s="102"/>
      <c r="LAV285" s="102"/>
      <c r="LAW285" s="102"/>
      <c r="LAX285" s="102"/>
      <c r="LAY285" s="102"/>
      <c r="LAZ285" s="102"/>
      <c r="LBA285" s="102"/>
      <c r="LBB285" s="102"/>
      <c r="LBC285" s="102"/>
      <c r="LBD285" s="102"/>
      <c r="LBE285" s="102"/>
      <c r="LBF285" s="102"/>
      <c r="LBG285" s="102"/>
      <c r="LBH285" s="102"/>
      <c r="LBI285" s="102"/>
      <c r="LBJ285" s="102"/>
      <c r="LBK285" s="102"/>
      <c r="LBL285" s="102"/>
      <c r="LBM285" s="102"/>
      <c r="LBN285" s="102"/>
      <c r="LBO285" s="102"/>
      <c r="LBP285" s="102"/>
      <c r="LBQ285" s="102"/>
      <c r="LBR285" s="102"/>
      <c r="LBS285" s="102"/>
      <c r="LBT285" s="102"/>
      <c r="LBU285" s="102"/>
      <c r="LBV285" s="102"/>
      <c r="LBW285" s="102"/>
      <c r="LBX285" s="102"/>
      <c r="LBY285" s="102"/>
      <c r="LBZ285" s="102"/>
      <c r="LCA285" s="102"/>
      <c r="LCB285" s="102"/>
      <c r="LCC285" s="102"/>
      <c r="LCD285" s="102"/>
      <c r="LCE285" s="102"/>
      <c r="LCF285" s="102"/>
      <c r="LCG285" s="102"/>
      <c r="LCH285" s="102"/>
      <c r="LCI285" s="102"/>
      <c r="LCJ285" s="102"/>
      <c r="LCK285" s="102"/>
      <c r="LCL285" s="102"/>
      <c r="LCM285" s="102"/>
      <c r="LCN285" s="102"/>
      <c r="LCO285" s="102"/>
      <c r="LCP285" s="102"/>
      <c r="LCQ285" s="102"/>
      <c r="LCR285" s="102"/>
      <c r="LCS285" s="102"/>
      <c r="LCT285" s="102"/>
      <c r="LCU285" s="102"/>
      <c r="LCV285" s="102"/>
      <c r="LCW285" s="102"/>
      <c r="LCX285" s="102"/>
      <c r="LCY285" s="102"/>
      <c r="LCZ285" s="102"/>
      <c r="LDA285" s="102"/>
      <c r="LDB285" s="102"/>
      <c r="LDC285" s="102"/>
      <c r="LDD285" s="102"/>
      <c r="LDE285" s="102"/>
      <c r="LDF285" s="102"/>
      <c r="LDG285" s="102"/>
      <c r="LDH285" s="102"/>
      <c r="LDI285" s="102"/>
      <c r="LDJ285" s="102"/>
      <c r="LDK285" s="102"/>
      <c r="LDL285" s="102"/>
      <c r="LDM285" s="102"/>
      <c r="LDN285" s="102"/>
      <c r="LDO285" s="102"/>
      <c r="LDP285" s="102"/>
      <c r="LDQ285" s="102"/>
      <c r="LDR285" s="102"/>
      <c r="LDS285" s="102"/>
      <c r="LDT285" s="102"/>
      <c r="LDU285" s="102"/>
      <c r="LDV285" s="102"/>
      <c r="LDW285" s="102"/>
      <c r="LDX285" s="102"/>
      <c r="LDY285" s="102"/>
      <c r="LDZ285" s="102"/>
      <c r="LEA285" s="102"/>
      <c r="LEB285" s="102"/>
      <c r="LEC285" s="102"/>
      <c r="LED285" s="102"/>
      <c r="LEE285" s="102"/>
      <c r="LEF285" s="102"/>
      <c r="LEG285" s="102"/>
      <c r="LEH285" s="102"/>
      <c r="LEI285" s="102"/>
      <c r="LEJ285" s="102"/>
      <c r="LEK285" s="102"/>
      <c r="LEL285" s="102"/>
      <c r="LEM285" s="102"/>
      <c r="LEN285" s="102"/>
      <c r="LEO285" s="102"/>
      <c r="LEP285" s="102"/>
      <c r="LEQ285" s="102"/>
      <c r="LER285" s="102"/>
      <c r="LES285" s="102"/>
      <c r="LET285" s="102"/>
      <c r="LEU285" s="102"/>
      <c r="LEV285" s="102"/>
      <c r="LEW285" s="102"/>
      <c r="LEX285" s="102"/>
      <c r="LEY285" s="102"/>
      <c r="LEZ285" s="102"/>
      <c r="LFA285" s="102"/>
      <c r="LFB285" s="102"/>
      <c r="LFC285" s="102"/>
      <c r="LFD285" s="102"/>
      <c r="LFE285" s="102"/>
      <c r="LFF285" s="102"/>
      <c r="LFG285" s="102"/>
      <c r="LFH285" s="102"/>
      <c r="LFI285" s="102"/>
      <c r="LFJ285" s="102"/>
      <c r="LFK285" s="102"/>
      <c r="LFL285" s="102"/>
      <c r="LFM285" s="102"/>
      <c r="LFN285" s="102"/>
      <c r="LFO285" s="102"/>
      <c r="LFP285" s="102"/>
      <c r="LFQ285" s="102"/>
      <c r="LFR285" s="102"/>
      <c r="LFS285" s="102"/>
      <c r="LFT285" s="102"/>
      <c r="LFU285" s="102"/>
      <c r="LFV285" s="102"/>
      <c r="LFW285" s="102"/>
      <c r="LFX285" s="102"/>
      <c r="LFY285" s="102"/>
      <c r="LFZ285" s="102"/>
      <c r="LGA285" s="102"/>
      <c r="LGB285" s="102"/>
      <c r="LGC285" s="102"/>
      <c r="LGD285" s="102"/>
      <c r="LGE285" s="102"/>
      <c r="LGF285" s="102"/>
      <c r="LGG285" s="102"/>
      <c r="LGH285" s="102"/>
      <c r="LGI285" s="102"/>
      <c r="LGJ285" s="102"/>
      <c r="LGK285" s="102"/>
      <c r="LGL285" s="102"/>
      <c r="LGM285" s="102"/>
      <c r="LGN285" s="102"/>
      <c r="LGO285" s="102"/>
      <c r="LGP285" s="102"/>
      <c r="LGQ285" s="102"/>
      <c r="LGR285" s="102"/>
      <c r="LGS285" s="102"/>
      <c r="LGT285" s="102"/>
      <c r="LGU285" s="102"/>
      <c r="LGV285" s="102"/>
      <c r="LGW285" s="102"/>
      <c r="LGX285" s="102"/>
      <c r="LGY285" s="102"/>
      <c r="LGZ285" s="102"/>
      <c r="LHA285" s="102"/>
      <c r="LHB285" s="102"/>
      <c r="LHC285" s="102"/>
      <c r="LHD285" s="102"/>
      <c r="LHE285" s="102"/>
      <c r="LHF285" s="102"/>
      <c r="LHG285" s="102"/>
      <c r="LHH285" s="102"/>
      <c r="LHI285" s="102"/>
      <c r="LHJ285" s="102"/>
      <c r="LHK285" s="102"/>
      <c r="LHL285" s="102"/>
      <c r="LHM285" s="102"/>
      <c r="LHN285" s="102"/>
      <c r="LHO285" s="102"/>
      <c r="LHP285" s="102"/>
      <c r="LHQ285" s="102"/>
      <c r="LHR285" s="102"/>
      <c r="LHS285" s="102"/>
      <c r="LHT285" s="102"/>
      <c r="LHU285" s="102"/>
      <c r="LHV285" s="102"/>
      <c r="LHW285" s="102"/>
      <c r="LHX285" s="102"/>
      <c r="LHY285" s="102"/>
      <c r="LHZ285" s="102"/>
      <c r="LIA285" s="102"/>
      <c r="LIB285" s="102"/>
      <c r="LIC285" s="102"/>
      <c r="LID285" s="102"/>
      <c r="LIE285" s="102"/>
      <c r="LIF285" s="102"/>
      <c r="LIG285" s="102"/>
      <c r="LIH285" s="102"/>
      <c r="LII285" s="102"/>
      <c r="LIJ285" s="102"/>
      <c r="LIK285" s="102"/>
      <c r="LIL285" s="102"/>
      <c r="LIM285" s="102"/>
      <c r="LIN285" s="102"/>
      <c r="LIO285" s="102"/>
      <c r="LIP285" s="102"/>
      <c r="LIQ285" s="102"/>
      <c r="LIR285" s="102"/>
      <c r="LIS285" s="102"/>
      <c r="LIT285" s="102"/>
      <c r="LIU285" s="102"/>
      <c r="LIV285" s="102"/>
      <c r="LIW285" s="102"/>
      <c r="LIX285" s="102"/>
      <c r="LIY285" s="102"/>
      <c r="LIZ285" s="102"/>
      <c r="LJA285" s="102"/>
      <c r="LJB285" s="102"/>
      <c r="LJC285" s="102"/>
      <c r="LJD285" s="102"/>
      <c r="LJE285" s="102"/>
      <c r="LJF285" s="102"/>
      <c r="LJG285" s="102"/>
      <c r="LJH285" s="102"/>
      <c r="LJI285" s="102"/>
      <c r="LJJ285" s="102"/>
      <c r="LJK285" s="102"/>
      <c r="LJL285" s="102"/>
      <c r="LJM285" s="102"/>
      <c r="LJN285" s="102"/>
      <c r="LJO285" s="102"/>
      <c r="LJP285" s="102"/>
      <c r="LJQ285" s="102"/>
      <c r="LJR285" s="102"/>
      <c r="LJS285" s="102"/>
      <c r="LJT285" s="102"/>
      <c r="LJU285" s="102"/>
      <c r="LJV285" s="102"/>
      <c r="LJW285" s="102"/>
      <c r="LJX285" s="102"/>
      <c r="LJY285" s="102"/>
      <c r="LJZ285" s="102"/>
      <c r="LKA285" s="102"/>
      <c r="LKB285" s="102"/>
      <c r="LKC285" s="102"/>
      <c r="LKD285" s="102"/>
      <c r="LKE285" s="102"/>
      <c r="LKF285" s="102"/>
      <c r="LKG285" s="102"/>
      <c r="LKH285" s="102"/>
      <c r="LKI285" s="102"/>
      <c r="LKJ285" s="102"/>
      <c r="LKK285" s="102"/>
      <c r="LKL285" s="102"/>
      <c r="LKM285" s="102"/>
      <c r="LKN285" s="102"/>
      <c r="LKO285" s="102"/>
      <c r="LKP285" s="102"/>
      <c r="LKQ285" s="102"/>
      <c r="LKR285" s="102"/>
      <c r="LKS285" s="102"/>
      <c r="LKT285" s="102"/>
      <c r="LKU285" s="102"/>
      <c r="LKV285" s="102"/>
      <c r="LKW285" s="102"/>
      <c r="LKX285" s="102"/>
      <c r="LKY285" s="102"/>
      <c r="LKZ285" s="102"/>
      <c r="LLA285" s="102"/>
      <c r="LLB285" s="102"/>
      <c r="LLC285" s="102"/>
      <c r="LLD285" s="102"/>
      <c r="LLE285" s="102"/>
      <c r="LLF285" s="102"/>
      <c r="LLG285" s="102"/>
      <c r="LLH285" s="102"/>
      <c r="LLI285" s="102"/>
      <c r="LLJ285" s="102"/>
      <c r="LLK285" s="102"/>
      <c r="LLL285" s="102"/>
      <c r="LLM285" s="102"/>
      <c r="LLN285" s="102"/>
      <c r="LLO285" s="102"/>
      <c r="LLP285" s="102"/>
      <c r="LLQ285" s="102"/>
      <c r="LLR285" s="102"/>
      <c r="LLS285" s="102"/>
      <c r="LLT285" s="102"/>
      <c r="LLU285" s="102"/>
      <c r="LLV285" s="102"/>
      <c r="LLW285" s="102"/>
      <c r="LLX285" s="102"/>
      <c r="LLY285" s="102"/>
      <c r="LLZ285" s="102"/>
      <c r="LMA285" s="102"/>
      <c r="LMB285" s="102"/>
      <c r="LMC285" s="102"/>
      <c r="LMD285" s="102"/>
      <c r="LME285" s="102"/>
      <c r="LMF285" s="102"/>
      <c r="LMG285" s="102"/>
      <c r="LMH285" s="102"/>
      <c r="LMI285" s="102"/>
      <c r="LMJ285" s="102"/>
      <c r="LMK285" s="102"/>
      <c r="LML285" s="102"/>
      <c r="LMM285" s="102"/>
      <c r="LMN285" s="102"/>
      <c r="LMO285" s="102"/>
      <c r="LMP285" s="102"/>
      <c r="LMQ285" s="102"/>
      <c r="LMR285" s="102"/>
      <c r="LMS285" s="102"/>
      <c r="LMT285" s="102"/>
      <c r="LMU285" s="102"/>
      <c r="LMV285" s="102"/>
      <c r="LMW285" s="102"/>
      <c r="LMX285" s="102"/>
      <c r="LMY285" s="102"/>
      <c r="LMZ285" s="102"/>
      <c r="LNA285" s="102"/>
      <c r="LNB285" s="102"/>
      <c r="LNC285" s="102"/>
      <c r="LND285" s="102"/>
      <c r="LNE285" s="102"/>
      <c r="LNF285" s="102"/>
      <c r="LNG285" s="102"/>
      <c r="LNH285" s="102"/>
      <c r="LNI285" s="102"/>
      <c r="LNJ285" s="102"/>
      <c r="LNK285" s="102"/>
      <c r="LNL285" s="102"/>
      <c r="LNM285" s="102"/>
      <c r="LNN285" s="102"/>
      <c r="LNO285" s="102"/>
      <c r="LNP285" s="102"/>
      <c r="LNQ285" s="102"/>
      <c r="LNR285" s="102"/>
      <c r="LNS285" s="102"/>
      <c r="LNT285" s="102"/>
      <c r="LNU285" s="102"/>
      <c r="LNV285" s="102"/>
      <c r="LNW285" s="102"/>
      <c r="LNX285" s="102"/>
      <c r="LNY285" s="102"/>
      <c r="LNZ285" s="102"/>
      <c r="LOA285" s="102"/>
      <c r="LOB285" s="102"/>
      <c r="LOC285" s="102"/>
      <c r="LOD285" s="102"/>
      <c r="LOE285" s="102"/>
      <c r="LOF285" s="102"/>
      <c r="LOG285" s="102"/>
      <c r="LOH285" s="102"/>
      <c r="LOI285" s="102"/>
      <c r="LOJ285" s="102"/>
      <c r="LOK285" s="102"/>
      <c r="LOL285" s="102"/>
      <c r="LOM285" s="102"/>
      <c r="LON285" s="102"/>
      <c r="LOO285" s="102"/>
      <c r="LOP285" s="102"/>
      <c r="LOQ285" s="102"/>
      <c r="LOR285" s="102"/>
      <c r="LOS285" s="102"/>
      <c r="LOT285" s="102"/>
      <c r="LOU285" s="102"/>
      <c r="LOV285" s="102"/>
      <c r="LOW285" s="102"/>
      <c r="LOX285" s="102"/>
      <c r="LOY285" s="102"/>
      <c r="LOZ285" s="102"/>
      <c r="LPA285" s="102"/>
      <c r="LPB285" s="102"/>
      <c r="LPC285" s="102"/>
      <c r="LPD285" s="102"/>
      <c r="LPE285" s="102"/>
      <c r="LPF285" s="102"/>
      <c r="LPG285" s="102"/>
      <c r="LPH285" s="102"/>
      <c r="LPI285" s="102"/>
      <c r="LPJ285" s="102"/>
      <c r="LPK285" s="102"/>
      <c r="LPL285" s="102"/>
      <c r="LPM285" s="102"/>
      <c r="LPN285" s="102"/>
      <c r="LPO285" s="102"/>
      <c r="LPP285" s="102"/>
      <c r="LPQ285" s="102"/>
      <c r="LPR285" s="102"/>
      <c r="LPS285" s="102"/>
      <c r="LPT285" s="102"/>
      <c r="LPU285" s="102"/>
      <c r="LPV285" s="102"/>
      <c r="LPW285" s="102"/>
      <c r="LPX285" s="102"/>
      <c r="LPY285" s="102"/>
      <c r="LPZ285" s="102"/>
      <c r="LQA285" s="102"/>
      <c r="LQB285" s="102"/>
      <c r="LQC285" s="102"/>
      <c r="LQD285" s="102"/>
      <c r="LQE285" s="102"/>
      <c r="LQF285" s="102"/>
      <c r="LQG285" s="102"/>
      <c r="LQH285" s="102"/>
      <c r="LQI285" s="102"/>
      <c r="LQJ285" s="102"/>
      <c r="LQK285" s="102"/>
      <c r="LQL285" s="102"/>
      <c r="LQM285" s="102"/>
      <c r="LQN285" s="102"/>
      <c r="LQO285" s="102"/>
      <c r="LQP285" s="102"/>
      <c r="LQQ285" s="102"/>
      <c r="LQR285" s="102"/>
      <c r="LQS285" s="102"/>
      <c r="LQT285" s="102"/>
      <c r="LQU285" s="102"/>
      <c r="LQV285" s="102"/>
      <c r="LQW285" s="102"/>
      <c r="LQX285" s="102"/>
      <c r="LQY285" s="102"/>
      <c r="LQZ285" s="102"/>
      <c r="LRA285" s="102"/>
      <c r="LRB285" s="102"/>
      <c r="LRC285" s="102"/>
      <c r="LRD285" s="102"/>
      <c r="LRE285" s="102"/>
      <c r="LRF285" s="102"/>
      <c r="LRG285" s="102"/>
      <c r="LRH285" s="102"/>
      <c r="LRI285" s="102"/>
      <c r="LRJ285" s="102"/>
      <c r="LRK285" s="102"/>
      <c r="LRL285" s="102"/>
      <c r="LRM285" s="102"/>
      <c r="LRN285" s="102"/>
      <c r="LRO285" s="102"/>
      <c r="LRP285" s="102"/>
      <c r="LRQ285" s="102"/>
      <c r="LRR285" s="102"/>
      <c r="LRS285" s="102"/>
      <c r="LRT285" s="102"/>
      <c r="LRU285" s="102"/>
      <c r="LRV285" s="102"/>
      <c r="LRW285" s="102"/>
      <c r="LRX285" s="102"/>
      <c r="LRY285" s="102"/>
      <c r="LRZ285" s="102"/>
      <c r="LSA285" s="102"/>
      <c r="LSB285" s="102"/>
      <c r="LSC285" s="102"/>
      <c r="LSD285" s="102"/>
      <c r="LSE285" s="102"/>
      <c r="LSF285" s="102"/>
      <c r="LSG285" s="102"/>
      <c r="LSH285" s="102"/>
      <c r="LSI285" s="102"/>
      <c r="LSJ285" s="102"/>
      <c r="LSK285" s="102"/>
      <c r="LSL285" s="102"/>
      <c r="LSM285" s="102"/>
      <c r="LSN285" s="102"/>
      <c r="LSO285" s="102"/>
      <c r="LSP285" s="102"/>
      <c r="LSQ285" s="102"/>
      <c r="LSR285" s="102"/>
      <c r="LSS285" s="102"/>
      <c r="LST285" s="102"/>
      <c r="LSU285" s="102"/>
      <c r="LSV285" s="102"/>
      <c r="LSW285" s="102"/>
      <c r="LSX285" s="102"/>
      <c r="LSY285" s="102"/>
      <c r="LSZ285" s="102"/>
      <c r="LTA285" s="102"/>
      <c r="LTB285" s="102"/>
      <c r="LTC285" s="102"/>
      <c r="LTD285" s="102"/>
      <c r="LTE285" s="102"/>
      <c r="LTF285" s="102"/>
      <c r="LTG285" s="102"/>
      <c r="LTH285" s="102"/>
      <c r="LTI285" s="102"/>
      <c r="LTJ285" s="102"/>
      <c r="LTK285" s="102"/>
      <c r="LTL285" s="102"/>
      <c r="LTM285" s="102"/>
      <c r="LTN285" s="102"/>
      <c r="LTO285" s="102"/>
      <c r="LTP285" s="102"/>
      <c r="LTQ285" s="102"/>
      <c r="LTR285" s="102"/>
      <c r="LTS285" s="102"/>
      <c r="LTT285" s="102"/>
      <c r="LTU285" s="102"/>
      <c r="LTV285" s="102"/>
      <c r="LTW285" s="102"/>
      <c r="LTX285" s="102"/>
      <c r="LTY285" s="102"/>
      <c r="LTZ285" s="102"/>
      <c r="LUA285" s="102"/>
      <c r="LUB285" s="102"/>
      <c r="LUC285" s="102"/>
      <c r="LUD285" s="102"/>
      <c r="LUE285" s="102"/>
      <c r="LUF285" s="102"/>
      <c r="LUG285" s="102"/>
      <c r="LUH285" s="102"/>
      <c r="LUI285" s="102"/>
      <c r="LUJ285" s="102"/>
      <c r="LUK285" s="102"/>
      <c r="LUL285" s="102"/>
      <c r="LUM285" s="102"/>
      <c r="LUN285" s="102"/>
      <c r="LUO285" s="102"/>
      <c r="LUP285" s="102"/>
      <c r="LUQ285" s="102"/>
      <c r="LUR285" s="102"/>
      <c r="LUS285" s="102"/>
      <c r="LUT285" s="102"/>
      <c r="LUU285" s="102"/>
      <c r="LUV285" s="102"/>
      <c r="LUW285" s="102"/>
      <c r="LUX285" s="102"/>
      <c r="LUY285" s="102"/>
      <c r="LUZ285" s="102"/>
      <c r="LVA285" s="102"/>
      <c r="LVB285" s="102"/>
      <c r="LVC285" s="102"/>
      <c r="LVD285" s="102"/>
      <c r="LVE285" s="102"/>
      <c r="LVF285" s="102"/>
      <c r="LVG285" s="102"/>
      <c r="LVH285" s="102"/>
      <c r="LVI285" s="102"/>
      <c r="LVJ285" s="102"/>
      <c r="LVK285" s="102"/>
      <c r="LVL285" s="102"/>
      <c r="LVM285" s="102"/>
      <c r="LVN285" s="102"/>
      <c r="LVO285" s="102"/>
      <c r="LVP285" s="102"/>
      <c r="LVQ285" s="102"/>
      <c r="LVR285" s="102"/>
      <c r="LVS285" s="102"/>
      <c r="LVT285" s="102"/>
      <c r="LVU285" s="102"/>
      <c r="LVV285" s="102"/>
      <c r="LVW285" s="102"/>
      <c r="LVX285" s="102"/>
      <c r="LVY285" s="102"/>
      <c r="LVZ285" s="102"/>
      <c r="LWA285" s="102"/>
      <c r="LWB285" s="102"/>
      <c r="LWC285" s="102"/>
      <c r="LWD285" s="102"/>
      <c r="LWE285" s="102"/>
      <c r="LWF285" s="102"/>
      <c r="LWG285" s="102"/>
      <c r="LWH285" s="102"/>
      <c r="LWI285" s="102"/>
      <c r="LWJ285" s="102"/>
      <c r="LWK285" s="102"/>
      <c r="LWL285" s="102"/>
      <c r="LWM285" s="102"/>
      <c r="LWN285" s="102"/>
      <c r="LWO285" s="102"/>
      <c r="LWP285" s="102"/>
      <c r="LWQ285" s="102"/>
      <c r="LWR285" s="102"/>
      <c r="LWS285" s="102"/>
      <c r="LWT285" s="102"/>
      <c r="LWU285" s="102"/>
      <c r="LWV285" s="102"/>
      <c r="LWW285" s="102"/>
      <c r="LWX285" s="102"/>
      <c r="LWY285" s="102"/>
      <c r="LWZ285" s="102"/>
      <c r="LXA285" s="102"/>
      <c r="LXB285" s="102"/>
      <c r="LXC285" s="102"/>
      <c r="LXD285" s="102"/>
      <c r="LXE285" s="102"/>
      <c r="LXF285" s="102"/>
      <c r="LXG285" s="102"/>
      <c r="LXH285" s="102"/>
      <c r="LXI285" s="102"/>
      <c r="LXJ285" s="102"/>
      <c r="LXK285" s="102"/>
      <c r="LXL285" s="102"/>
      <c r="LXM285" s="102"/>
      <c r="LXN285" s="102"/>
      <c r="LXO285" s="102"/>
      <c r="LXP285" s="102"/>
      <c r="LXQ285" s="102"/>
      <c r="LXR285" s="102"/>
      <c r="LXS285" s="102"/>
      <c r="LXT285" s="102"/>
      <c r="LXU285" s="102"/>
      <c r="LXV285" s="102"/>
      <c r="LXW285" s="102"/>
      <c r="LXX285" s="102"/>
      <c r="LXY285" s="102"/>
      <c r="LXZ285" s="102"/>
      <c r="LYA285" s="102"/>
      <c r="LYB285" s="102"/>
      <c r="LYC285" s="102"/>
      <c r="LYD285" s="102"/>
      <c r="LYE285" s="102"/>
      <c r="LYF285" s="102"/>
      <c r="LYG285" s="102"/>
      <c r="LYH285" s="102"/>
      <c r="LYI285" s="102"/>
      <c r="LYJ285" s="102"/>
      <c r="LYK285" s="102"/>
      <c r="LYL285" s="102"/>
      <c r="LYM285" s="102"/>
      <c r="LYN285" s="102"/>
      <c r="LYO285" s="102"/>
      <c r="LYP285" s="102"/>
      <c r="LYQ285" s="102"/>
      <c r="LYR285" s="102"/>
      <c r="LYS285" s="102"/>
      <c r="LYT285" s="102"/>
      <c r="LYU285" s="102"/>
      <c r="LYV285" s="102"/>
      <c r="LYW285" s="102"/>
      <c r="LYX285" s="102"/>
      <c r="LYY285" s="102"/>
      <c r="LYZ285" s="102"/>
      <c r="LZA285" s="102"/>
      <c r="LZB285" s="102"/>
      <c r="LZC285" s="102"/>
      <c r="LZD285" s="102"/>
      <c r="LZE285" s="102"/>
      <c r="LZF285" s="102"/>
      <c r="LZG285" s="102"/>
      <c r="LZH285" s="102"/>
      <c r="LZI285" s="102"/>
      <c r="LZJ285" s="102"/>
      <c r="LZK285" s="102"/>
      <c r="LZL285" s="102"/>
      <c r="LZM285" s="102"/>
      <c r="LZN285" s="102"/>
      <c r="LZO285" s="102"/>
      <c r="LZP285" s="102"/>
      <c r="LZQ285" s="102"/>
      <c r="LZR285" s="102"/>
      <c r="LZS285" s="102"/>
      <c r="LZT285" s="102"/>
      <c r="LZU285" s="102"/>
      <c r="LZV285" s="102"/>
      <c r="LZW285" s="102"/>
      <c r="LZX285" s="102"/>
      <c r="LZY285" s="102"/>
      <c r="LZZ285" s="102"/>
      <c r="MAA285" s="102"/>
      <c r="MAB285" s="102"/>
      <c r="MAC285" s="102"/>
      <c r="MAD285" s="102"/>
      <c r="MAE285" s="102"/>
      <c r="MAF285" s="102"/>
      <c r="MAG285" s="102"/>
      <c r="MAH285" s="102"/>
      <c r="MAI285" s="102"/>
      <c r="MAJ285" s="102"/>
      <c r="MAK285" s="102"/>
      <c r="MAL285" s="102"/>
      <c r="MAM285" s="102"/>
      <c r="MAN285" s="102"/>
      <c r="MAO285" s="102"/>
      <c r="MAP285" s="102"/>
      <c r="MAQ285" s="102"/>
      <c r="MAR285" s="102"/>
      <c r="MAS285" s="102"/>
      <c r="MAT285" s="102"/>
      <c r="MAU285" s="102"/>
      <c r="MAV285" s="102"/>
      <c r="MAW285" s="102"/>
      <c r="MAX285" s="102"/>
      <c r="MAY285" s="102"/>
      <c r="MAZ285" s="102"/>
      <c r="MBA285" s="102"/>
      <c r="MBB285" s="102"/>
      <c r="MBC285" s="102"/>
      <c r="MBD285" s="102"/>
      <c r="MBE285" s="102"/>
      <c r="MBF285" s="102"/>
      <c r="MBG285" s="102"/>
      <c r="MBH285" s="102"/>
      <c r="MBI285" s="102"/>
      <c r="MBJ285" s="102"/>
      <c r="MBK285" s="102"/>
      <c r="MBL285" s="102"/>
      <c r="MBM285" s="102"/>
      <c r="MBN285" s="102"/>
      <c r="MBO285" s="102"/>
      <c r="MBP285" s="102"/>
      <c r="MBQ285" s="102"/>
      <c r="MBR285" s="102"/>
      <c r="MBS285" s="102"/>
      <c r="MBT285" s="102"/>
      <c r="MBU285" s="102"/>
      <c r="MBV285" s="102"/>
      <c r="MBW285" s="102"/>
      <c r="MBX285" s="102"/>
      <c r="MBY285" s="102"/>
      <c r="MBZ285" s="102"/>
      <c r="MCA285" s="102"/>
      <c r="MCB285" s="102"/>
      <c r="MCC285" s="102"/>
      <c r="MCD285" s="102"/>
      <c r="MCE285" s="102"/>
      <c r="MCF285" s="102"/>
      <c r="MCG285" s="102"/>
      <c r="MCH285" s="102"/>
      <c r="MCI285" s="102"/>
      <c r="MCJ285" s="102"/>
      <c r="MCK285" s="102"/>
      <c r="MCL285" s="102"/>
      <c r="MCM285" s="102"/>
      <c r="MCN285" s="102"/>
      <c r="MCO285" s="102"/>
      <c r="MCP285" s="102"/>
      <c r="MCQ285" s="102"/>
      <c r="MCR285" s="102"/>
      <c r="MCS285" s="102"/>
      <c r="MCT285" s="102"/>
      <c r="MCU285" s="102"/>
      <c r="MCV285" s="102"/>
      <c r="MCW285" s="102"/>
      <c r="MCX285" s="102"/>
      <c r="MCY285" s="102"/>
      <c r="MCZ285" s="102"/>
      <c r="MDA285" s="102"/>
      <c r="MDB285" s="102"/>
      <c r="MDC285" s="102"/>
      <c r="MDD285" s="102"/>
      <c r="MDE285" s="102"/>
      <c r="MDF285" s="102"/>
      <c r="MDG285" s="102"/>
      <c r="MDH285" s="102"/>
      <c r="MDI285" s="102"/>
      <c r="MDJ285" s="102"/>
      <c r="MDK285" s="102"/>
      <c r="MDL285" s="102"/>
      <c r="MDM285" s="102"/>
      <c r="MDN285" s="102"/>
      <c r="MDO285" s="102"/>
      <c r="MDP285" s="102"/>
      <c r="MDQ285" s="102"/>
      <c r="MDR285" s="102"/>
      <c r="MDS285" s="102"/>
      <c r="MDT285" s="102"/>
      <c r="MDU285" s="102"/>
      <c r="MDV285" s="102"/>
      <c r="MDW285" s="102"/>
      <c r="MDX285" s="102"/>
      <c r="MDY285" s="102"/>
      <c r="MDZ285" s="102"/>
      <c r="MEA285" s="102"/>
      <c r="MEB285" s="102"/>
      <c r="MEC285" s="102"/>
      <c r="MED285" s="102"/>
      <c r="MEE285" s="102"/>
      <c r="MEF285" s="102"/>
      <c r="MEG285" s="102"/>
      <c r="MEH285" s="102"/>
      <c r="MEI285" s="102"/>
      <c r="MEJ285" s="102"/>
      <c r="MEK285" s="102"/>
      <c r="MEL285" s="102"/>
      <c r="MEM285" s="102"/>
      <c r="MEN285" s="102"/>
      <c r="MEO285" s="102"/>
      <c r="MEP285" s="102"/>
      <c r="MEQ285" s="102"/>
      <c r="MER285" s="102"/>
      <c r="MES285" s="102"/>
      <c r="MET285" s="102"/>
      <c r="MEU285" s="102"/>
      <c r="MEV285" s="102"/>
      <c r="MEW285" s="102"/>
      <c r="MEX285" s="102"/>
      <c r="MEY285" s="102"/>
      <c r="MEZ285" s="102"/>
      <c r="MFA285" s="102"/>
      <c r="MFB285" s="102"/>
      <c r="MFC285" s="102"/>
      <c r="MFD285" s="102"/>
      <c r="MFE285" s="102"/>
      <c r="MFF285" s="102"/>
      <c r="MFG285" s="102"/>
      <c r="MFH285" s="102"/>
      <c r="MFI285" s="102"/>
      <c r="MFJ285" s="102"/>
      <c r="MFK285" s="102"/>
      <c r="MFL285" s="102"/>
      <c r="MFM285" s="102"/>
      <c r="MFN285" s="102"/>
      <c r="MFO285" s="102"/>
      <c r="MFP285" s="102"/>
      <c r="MFQ285" s="102"/>
      <c r="MFR285" s="102"/>
      <c r="MFS285" s="102"/>
      <c r="MFT285" s="102"/>
      <c r="MFU285" s="102"/>
      <c r="MFV285" s="102"/>
      <c r="MFW285" s="102"/>
      <c r="MFX285" s="102"/>
      <c r="MFY285" s="102"/>
      <c r="MFZ285" s="102"/>
      <c r="MGA285" s="102"/>
      <c r="MGB285" s="102"/>
      <c r="MGC285" s="102"/>
      <c r="MGD285" s="102"/>
      <c r="MGE285" s="102"/>
      <c r="MGF285" s="102"/>
      <c r="MGG285" s="102"/>
      <c r="MGH285" s="102"/>
      <c r="MGI285" s="102"/>
      <c r="MGJ285" s="102"/>
      <c r="MGK285" s="102"/>
      <c r="MGL285" s="102"/>
      <c r="MGM285" s="102"/>
      <c r="MGN285" s="102"/>
      <c r="MGO285" s="102"/>
      <c r="MGP285" s="102"/>
      <c r="MGQ285" s="102"/>
      <c r="MGR285" s="102"/>
      <c r="MGS285" s="102"/>
      <c r="MGT285" s="102"/>
      <c r="MGU285" s="102"/>
      <c r="MGV285" s="102"/>
      <c r="MGW285" s="102"/>
      <c r="MGX285" s="102"/>
      <c r="MGY285" s="102"/>
      <c r="MGZ285" s="102"/>
      <c r="MHA285" s="102"/>
      <c r="MHB285" s="102"/>
      <c r="MHC285" s="102"/>
      <c r="MHD285" s="102"/>
      <c r="MHE285" s="102"/>
      <c r="MHF285" s="102"/>
      <c r="MHG285" s="102"/>
      <c r="MHH285" s="102"/>
      <c r="MHI285" s="102"/>
      <c r="MHJ285" s="102"/>
      <c r="MHK285" s="102"/>
      <c r="MHL285" s="102"/>
      <c r="MHM285" s="102"/>
      <c r="MHN285" s="102"/>
      <c r="MHO285" s="102"/>
      <c r="MHP285" s="102"/>
      <c r="MHQ285" s="102"/>
      <c r="MHR285" s="102"/>
      <c r="MHS285" s="102"/>
      <c r="MHT285" s="102"/>
      <c r="MHU285" s="102"/>
      <c r="MHV285" s="102"/>
      <c r="MHW285" s="102"/>
      <c r="MHX285" s="102"/>
      <c r="MHY285" s="102"/>
      <c r="MHZ285" s="102"/>
      <c r="MIA285" s="102"/>
      <c r="MIB285" s="102"/>
      <c r="MIC285" s="102"/>
      <c r="MID285" s="102"/>
      <c r="MIE285" s="102"/>
      <c r="MIF285" s="102"/>
      <c r="MIG285" s="102"/>
      <c r="MIH285" s="102"/>
      <c r="MII285" s="102"/>
      <c r="MIJ285" s="102"/>
      <c r="MIK285" s="102"/>
      <c r="MIL285" s="102"/>
      <c r="MIM285" s="102"/>
      <c r="MIN285" s="102"/>
      <c r="MIO285" s="102"/>
      <c r="MIP285" s="102"/>
      <c r="MIQ285" s="102"/>
      <c r="MIR285" s="102"/>
      <c r="MIS285" s="102"/>
      <c r="MIT285" s="102"/>
      <c r="MIU285" s="102"/>
      <c r="MIV285" s="102"/>
      <c r="MIW285" s="102"/>
      <c r="MIX285" s="102"/>
      <c r="MIY285" s="102"/>
      <c r="MIZ285" s="102"/>
      <c r="MJA285" s="102"/>
      <c r="MJB285" s="102"/>
      <c r="MJC285" s="102"/>
      <c r="MJD285" s="102"/>
      <c r="MJE285" s="102"/>
      <c r="MJF285" s="102"/>
      <c r="MJG285" s="102"/>
      <c r="MJH285" s="102"/>
      <c r="MJI285" s="102"/>
      <c r="MJJ285" s="102"/>
      <c r="MJK285" s="102"/>
      <c r="MJL285" s="102"/>
      <c r="MJM285" s="102"/>
      <c r="MJN285" s="102"/>
      <c r="MJO285" s="102"/>
      <c r="MJP285" s="102"/>
      <c r="MJQ285" s="102"/>
      <c r="MJR285" s="102"/>
      <c r="MJS285" s="102"/>
      <c r="MJT285" s="102"/>
      <c r="MJU285" s="102"/>
      <c r="MJV285" s="102"/>
      <c r="MJW285" s="102"/>
      <c r="MJX285" s="102"/>
      <c r="MJY285" s="102"/>
      <c r="MJZ285" s="102"/>
      <c r="MKA285" s="102"/>
      <c r="MKB285" s="102"/>
      <c r="MKC285" s="102"/>
      <c r="MKD285" s="102"/>
      <c r="MKE285" s="102"/>
      <c r="MKF285" s="102"/>
      <c r="MKG285" s="102"/>
      <c r="MKH285" s="102"/>
      <c r="MKI285" s="102"/>
      <c r="MKJ285" s="102"/>
      <c r="MKK285" s="102"/>
      <c r="MKL285" s="102"/>
      <c r="MKM285" s="102"/>
      <c r="MKN285" s="102"/>
      <c r="MKO285" s="102"/>
      <c r="MKP285" s="102"/>
      <c r="MKQ285" s="102"/>
      <c r="MKR285" s="102"/>
      <c r="MKS285" s="102"/>
      <c r="MKT285" s="102"/>
      <c r="MKU285" s="102"/>
      <c r="MKV285" s="102"/>
      <c r="MKW285" s="102"/>
      <c r="MKX285" s="102"/>
      <c r="MKY285" s="102"/>
      <c r="MKZ285" s="102"/>
      <c r="MLA285" s="102"/>
      <c r="MLB285" s="102"/>
      <c r="MLC285" s="102"/>
      <c r="MLD285" s="102"/>
      <c r="MLE285" s="102"/>
      <c r="MLF285" s="102"/>
      <c r="MLG285" s="102"/>
      <c r="MLH285" s="102"/>
      <c r="MLI285" s="102"/>
      <c r="MLJ285" s="102"/>
      <c r="MLK285" s="102"/>
      <c r="MLL285" s="102"/>
      <c r="MLM285" s="102"/>
      <c r="MLN285" s="102"/>
      <c r="MLO285" s="102"/>
      <c r="MLP285" s="102"/>
      <c r="MLQ285" s="102"/>
      <c r="MLR285" s="102"/>
      <c r="MLS285" s="102"/>
      <c r="MLT285" s="102"/>
      <c r="MLU285" s="102"/>
      <c r="MLV285" s="102"/>
      <c r="MLW285" s="102"/>
      <c r="MLX285" s="102"/>
      <c r="MLY285" s="102"/>
      <c r="MLZ285" s="102"/>
      <c r="MMA285" s="102"/>
      <c r="MMB285" s="102"/>
      <c r="MMC285" s="102"/>
      <c r="MMD285" s="102"/>
      <c r="MME285" s="102"/>
      <c r="MMF285" s="102"/>
      <c r="MMG285" s="102"/>
      <c r="MMH285" s="102"/>
      <c r="MMI285" s="102"/>
      <c r="MMJ285" s="102"/>
      <c r="MMK285" s="102"/>
      <c r="MML285" s="102"/>
      <c r="MMM285" s="102"/>
      <c r="MMN285" s="102"/>
      <c r="MMO285" s="102"/>
      <c r="MMP285" s="102"/>
      <c r="MMQ285" s="102"/>
      <c r="MMR285" s="102"/>
      <c r="MMS285" s="102"/>
      <c r="MMT285" s="102"/>
      <c r="MMU285" s="102"/>
      <c r="MMV285" s="102"/>
      <c r="MMW285" s="102"/>
      <c r="MMX285" s="102"/>
      <c r="MMY285" s="102"/>
      <c r="MMZ285" s="102"/>
      <c r="MNA285" s="102"/>
      <c r="MNB285" s="102"/>
      <c r="MNC285" s="102"/>
      <c r="MND285" s="102"/>
      <c r="MNE285" s="102"/>
      <c r="MNF285" s="102"/>
      <c r="MNG285" s="102"/>
      <c r="MNH285" s="102"/>
      <c r="MNI285" s="102"/>
      <c r="MNJ285" s="102"/>
      <c r="MNK285" s="102"/>
      <c r="MNL285" s="102"/>
      <c r="MNM285" s="102"/>
      <c r="MNN285" s="102"/>
      <c r="MNO285" s="102"/>
      <c r="MNP285" s="102"/>
      <c r="MNQ285" s="102"/>
      <c r="MNR285" s="102"/>
      <c r="MNS285" s="102"/>
      <c r="MNT285" s="102"/>
      <c r="MNU285" s="102"/>
      <c r="MNV285" s="102"/>
      <c r="MNW285" s="102"/>
      <c r="MNX285" s="102"/>
      <c r="MNY285" s="102"/>
      <c r="MNZ285" s="102"/>
      <c r="MOA285" s="102"/>
      <c r="MOB285" s="102"/>
      <c r="MOC285" s="102"/>
      <c r="MOD285" s="102"/>
      <c r="MOE285" s="102"/>
      <c r="MOF285" s="102"/>
      <c r="MOG285" s="102"/>
      <c r="MOH285" s="102"/>
      <c r="MOI285" s="102"/>
      <c r="MOJ285" s="102"/>
      <c r="MOK285" s="102"/>
      <c r="MOL285" s="102"/>
      <c r="MOM285" s="102"/>
      <c r="MON285" s="102"/>
      <c r="MOO285" s="102"/>
      <c r="MOP285" s="102"/>
      <c r="MOQ285" s="102"/>
      <c r="MOR285" s="102"/>
      <c r="MOS285" s="102"/>
      <c r="MOT285" s="102"/>
      <c r="MOU285" s="102"/>
      <c r="MOV285" s="102"/>
      <c r="MOW285" s="102"/>
      <c r="MOX285" s="102"/>
      <c r="MOY285" s="102"/>
      <c r="MOZ285" s="102"/>
      <c r="MPA285" s="102"/>
      <c r="MPB285" s="102"/>
      <c r="MPC285" s="102"/>
      <c r="MPD285" s="102"/>
      <c r="MPE285" s="102"/>
      <c r="MPF285" s="102"/>
      <c r="MPG285" s="102"/>
      <c r="MPH285" s="102"/>
      <c r="MPI285" s="102"/>
      <c r="MPJ285" s="102"/>
      <c r="MPK285" s="102"/>
      <c r="MPL285" s="102"/>
      <c r="MPM285" s="102"/>
      <c r="MPN285" s="102"/>
      <c r="MPO285" s="102"/>
      <c r="MPP285" s="102"/>
      <c r="MPQ285" s="102"/>
      <c r="MPR285" s="102"/>
      <c r="MPS285" s="102"/>
      <c r="MPT285" s="102"/>
      <c r="MPU285" s="102"/>
      <c r="MPV285" s="102"/>
      <c r="MPW285" s="102"/>
      <c r="MPX285" s="102"/>
      <c r="MPY285" s="102"/>
      <c r="MPZ285" s="102"/>
      <c r="MQA285" s="102"/>
      <c r="MQB285" s="102"/>
      <c r="MQC285" s="102"/>
      <c r="MQD285" s="102"/>
      <c r="MQE285" s="102"/>
      <c r="MQF285" s="102"/>
      <c r="MQG285" s="102"/>
      <c r="MQH285" s="102"/>
      <c r="MQI285" s="102"/>
      <c r="MQJ285" s="102"/>
      <c r="MQK285" s="102"/>
      <c r="MQL285" s="102"/>
      <c r="MQM285" s="102"/>
      <c r="MQN285" s="102"/>
      <c r="MQO285" s="102"/>
      <c r="MQP285" s="102"/>
      <c r="MQQ285" s="102"/>
      <c r="MQR285" s="102"/>
      <c r="MQS285" s="102"/>
      <c r="MQT285" s="102"/>
      <c r="MQU285" s="102"/>
      <c r="MQV285" s="102"/>
      <c r="MQW285" s="102"/>
      <c r="MQX285" s="102"/>
      <c r="MQY285" s="102"/>
      <c r="MQZ285" s="102"/>
      <c r="MRA285" s="102"/>
      <c r="MRB285" s="102"/>
      <c r="MRC285" s="102"/>
      <c r="MRD285" s="102"/>
      <c r="MRE285" s="102"/>
      <c r="MRF285" s="102"/>
      <c r="MRG285" s="102"/>
      <c r="MRH285" s="102"/>
      <c r="MRI285" s="102"/>
      <c r="MRJ285" s="102"/>
      <c r="MRK285" s="102"/>
      <c r="MRL285" s="102"/>
      <c r="MRM285" s="102"/>
      <c r="MRN285" s="102"/>
      <c r="MRO285" s="102"/>
      <c r="MRP285" s="102"/>
      <c r="MRQ285" s="102"/>
      <c r="MRR285" s="102"/>
      <c r="MRS285" s="102"/>
      <c r="MRT285" s="102"/>
      <c r="MRU285" s="102"/>
      <c r="MRV285" s="102"/>
      <c r="MRW285" s="102"/>
      <c r="MRX285" s="102"/>
      <c r="MRY285" s="102"/>
      <c r="MRZ285" s="102"/>
      <c r="MSA285" s="102"/>
      <c r="MSB285" s="102"/>
      <c r="MSC285" s="102"/>
      <c r="MSD285" s="102"/>
      <c r="MSE285" s="102"/>
      <c r="MSF285" s="102"/>
      <c r="MSG285" s="102"/>
      <c r="MSH285" s="102"/>
      <c r="MSI285" s="102"/>
      <c r="MSJ285" s="102"/>
      <c r="MSK285" s="102"/>
      <c r="MSL285" s="102"/>
      <c r="MSM285" s="102"/>
      <c r="MSN285" s="102"/>
      <c r="MSO285" s="102"/>
      <c r="MSP285" s="102"/>
      <c r="MSQ285" s="102"/>
      <c r="MSR285" s="102"/>
      <c r="MSS285" s="102"/>
      <c r="MST285" s="102"/>
      <c r="MSU285" s="102"/>
      <c r="MSV285" s="102"/>
      <c r="MSW285" s="102"/>
      <c r="MSX285" s="102"/>
      <c r="MSY285" s="102"/>
      <c r="MSZ285" s="102"/>
      <c r="MTA285" s="102"/>
      <c r="MTB285" s="102"/>
      <c r="MTC285" s="102"/>
      <c r="MTD285" s="102"/>
      <c r="MTE285" s="102"/>
      <c r="MTF285" s="102"/>
      <c r="MTG285" s="102"/>
      <c r="MTH285" s="102"/>
      <c r="MTI285" s="102"/>
      <c r="MTJ285" s="102"/>
      <c r="MTK285" s="102"/>
      <c r="MTL285" s="102"/>
      <c r="MTM285" s="102"/>
      <c r="MTN285" s="102"/>
      <c r="MTO285" s="102"/>
      <c r="MTP285" s="102"/>
      <c r="MTQ285" s="102"/>
      <c r="MTR285" s="102"/>
      <c r="MTS285" s="102"/>
      <c r="MTT285" s="102"/>
      <c r="MTU285" s="102"/>
      <c r="MTV285" s="102"/>
      <c r="MTW285" s="102"/>
      <c r="MTX285" s="102"/>
      <c r="MTY285" s="102"/>
      <c r="MTZ285" s="102"/>
      <c r="MUA285" s="102"/>
      <c r="MUB285" s="102"/>
      <c r="MUC285" s="102"/>
      <c r="MUD285" s="102"/>
      <c r="MUE285" s="102"/>
      <c r="MUF285" s="102"/>
      <c r="MUG285" s="102"/>
      <c r="MUH285" s="102"/>
      <c r="MUI285" s="102"/>
      <c r="MUJ285" s="102"/>
      <c r="MUK285" s="102"/>
      <c r="MUL285" s="102"/>
      <c r="MUM285" s="102"/>
      <c r="MUN285" s="102"/>
      <c r="MUO285" s="102"/>
      <c r="MUP285" s="102"/>
      <c r="MUQ285" s="102"/>
      <c r="MUR285" s="102"/>
      <c r="MUS285" s="102"/>
      <c r="MUT285" s="102"/>
      <c r="MUU285" s="102"/>
      <c r="MUV285" s="102"/>
      <c r="MUW285" s="102"/>
      <c r="MUX285" s="102"/>
      <c r="MUY285" s="102"/>
      <c r="MUZ285" s="102"/>
      <c r="MVA285" s="102"/>
      <c r="MVB285" s="102"/>
      <c r="MVC285" s="102"/>
      <c r="MVD285" s="102"/>
      <c r="MVE285" s="102"/>
      <c r="MVF285" s="102"/>
      <c r="MVG285" s="102"/>
      <c r="MVH285" s="102"/>
      <c r="MVI285" s="102"/>
      <c r="MVJ285" s="102"/>
      <c r="MVK285" s="102"/>
      <c r="MVL285" s="102"/>
      <c r="MVM285" s="102"/>
      <c r="MVN285" s="102"/>
      <c r="MVO285" s="102"/>
      <c r="MVP285" s="102"/>
      <c r="MVQ285" s="102"/>
      <c r="MVR285" s="102"/>
      <c r="MVS285" s="102"/>
      <c r="MVT285" s="102"/>
      <c r="MVU285" s="102"/>
      <c r="MVV285" s="102"/>
      <c r="MVW285" s="102"/>
      <c r="MVX285" s="102"/>
      <c r="MVY285" s="102"/>
      <c r="MVZ285" s="102"/>
      <c r="MWA285" s="102"/>
      <c r="MWB285" s="102"/>
      <c r="MWC285" s="102"/>
      <c r="MWD285" s="102"/>
      <c r="MWE285" s="102"/>
      <c r="MWF285" s="102"/>
      <c r="MWG285" s="102"/>
      <c r="MWH285" s="102"/>
      <c r="MWI285" s="102"/>
      <c r="MWJ285" s="102"/>
      <c r="MWK285" s="102"/>
      <c r="MWL285" s="102"/>
      <c r="MWM285" s="102"/>
      <c r="MWN285" s="102"/>
      <c r="MWO285" s="102"/>
      <c r="MWP285" s="102"/>
      <c r="MWQ285" s="102"/>
      <c r="MWR285" s="102"/>
      <c r="MWS285" s="102"/>
      <c r="MWT285" s="102"/>
      <c r="MWU285" s="102"/>
      <c r="MWV285" s="102"/>
      <c r="MWW285" s="102"/>
      <c r="MWX285" s="102"/>
      <c r="MWY285" s="102"/>
      <c r="MWZ285" s="102"/>
      <c r="MXA285" s="102"/>
      <c r="MXB285" s="102"/>
      <c r="MXC285" s="102"/>
      <c r="MXD285" s="102"/>
      <c r="MXE285" s="102"/>
      <c r="MXF285" s="102"/>
      <c r="MXG285" s="102"/>
      <c r="MXH285" s="102"/>
      <c r="MXI285" s="102"/>
      <c r="MXJ285" s="102"/>
      <c r="MXK285" s="102"/>
      <c r="MXL285" s="102"/>
      <c r="MXM285" s="102"/>
      <c r="MXN285" s="102"/>
      <c r="MXO285" s="102"/>
      <c r="MXP285" s="102"/>
      <c r="MXQ285" s="102"/>
      <c r="MXR285" s="102"/>
      <c r="MXS285" s="102"/>
      <c r="MXT285" s="102"/>
      <c r="MXU285" s="102"/>
      <c r="MXV285" s="102"/>
      <c r="MXW285" s="102"/>
      <c r="MXX285" s="102"/>
      <c r="MXY285" s="102"/>
      <c r="MXZ285" s="102"/>
      <c r="MYA285" s="102"/>
      <c r="MYB285" s="102"/>
      <c r="MYC285" s="102"/>
      <c r="MYD285" s="102"/>
      <c r="MYE285" s="102"/>
      <c r="MYF285" s="102"/>
      <c r="MYG285" s="102"/>
      <c r="MYH285" s="102"/>
      <c r="MYI285" s="102"/>
      <c r="MYJ285" s="102"/>
      <c r="MYK285" s="102"/>
      <c r="MYL285" s="102"/>
      <c r="MYM285" s="102"/>
      <c r="MYN285" s="102"/>
      <c r="MYO285" s="102"/>
      <c r="MYP285" s="102"/>
      <c r="MYQ285" s="102"/>
      <c r="MYR285" s="102"/>
      <c r="MYS285" s="102"/>
      <c r="MYT285" s="102"/>
      <c r="MYU285" s="102"/>
      <c r="MYV285" s="102"/>
      <c r="MYW285" s="102"/>
      <c r="MYX285" s="102"/>
      <c r="MYY285" s="102"/>
      <c r="MYZ285" s="102"/>
      <c r="MZA285" s="102"/>
      <c r="MZB285" s="102"/>
      <c r="MZC285" s="102"/>
      <c r="MZD285" s="102"/>
      <c r="MZE285" s="102"/>
      <c r="MZF285" s="102"/>
      <c r="MZG285" s="102"/>
      <c r="MZH285" s="102"/>
      <c r="MZI285" s="102"/>
      <c r="MZJ285" s="102"/>
      <c r="MZK285" s="102"/>
      <c r="MZL285" s="102"/>
      <c r="MZM285" s="102"/>
      <c r="MZN285" s="102"/>
      <c r="MZO285" s="102"/>
      <c r="MZP285" s="102"/>
      <c r="MZQ285" s="102"/>
      <c r="MZR285" s="102"/>
      <c r="MZS285" s="102"/>
      <c r="MZT285" s="102"/>
      <c r="MZU285" s="102"/>
      <c r="MZV285" s="102"/>
      <c r="MZW285" s="102"/>
      <c r="MZX285" s="102"/>
      <c r="MZY285" s="102"/>
      <c r="MZZ285" s="102"/>
      <c r="NAA285" s="102"/>
      <c r="NAB285" s="102"/>
      <c r="NAC285" s="102"/>
      <c r="NAD285" s="102"/>
      <c r="NAE285" s="102"/>
      <c r="NAF285" s="102"/>
      <c r="NAG285" s="102"/>
      <c r="NAH285" s="102"/>
      <c r="NAI285" s="102"/>
      <c r="NAJ285" s="102"/>
      <c r="NAK285" s="102"/>
      <c r="NAL285" s="102"/>
      <c r="NAM285" s="102"/>
      <c r="NAN285" s="102"/>
      <c r="NAO285" s="102"/>
      <c r="NAP285" s="102"/>
      <c r="NAQ285" s="102"/>
      <c r="NAR285" s="102"/>
      <c r="NAS285" s="102"/>
      <c r="NAT285" s="102"/>
      <c r="NAU285" s="102"/>
      <c r="NAV285" s="102"/>
      <c r="NAW285" s="102"/>
      <c r="NAX285" s="102"/>
      <c r="NAY285" s="102"/>
      <c r="NAZ285" s="102"/>
      <c r="NBA285" s="102"/>
      <c r="NBB285" s="102"/>
      <c r="NBC285" s="102"/>
      <c r="NBD285" s="102"/>
      <c r="NBE285" s="102"/>
      <c r="NBF285" s="102"/>
      <c r="NBG285" s="102"/>
      <c r="NBH285" s="102"/>
      <c r="NBI285" s="102"/>
      <c r="NBJ285" s="102"/>
      <c r="NBK285" s="102"/>
      <c r="NBL285" s="102"/>
      <c r="NBM285" s="102"/>
      <c r="NBN285" s="102"/>
      <c r="NBO285" s="102"/>
      <c r="NBP285" s="102"/>
      <c r="NBQ285" s="102"/>
      <c r="NBR285" s="102"/>
      <c r="NBS285" s="102"/>
      <c r="NBT285" s="102"/>
      <c r="NBU285" s="102"/>
      <c r="NBV285" s="102"/>
      <c r="NBW285" s="102"/>
      <c r="NBX285" s="102"/>
      <c r="NBY285" s="102"/>
      <c r="NBZ285" s="102"/>
      <c r="NCA285" s="102"/>
      <c r="NCB285" s="102"/>
      <c r="NCC285" s="102"/>
      <c r="NCD285" s="102"/>
      <c r="NCE285" s="102"/>
      <c r="NCF285" s="102"/>
      <c r="NCG285" s="102"/>
      <c r="NCH285" s="102"/>
      <c r="NCI285" s="102"/>
      <c r="NCJ285" s="102"/>
      <c r="NCK285" s="102"/>
      <c r="NCL285" s="102"/>
      <c r="NCM285" s="102"/>
      <c r="NCN285" s="102"/>
      <c r="NCO285" s="102"/>
      <c r="NCP285" s="102"/>
      <c r="NCQ285" s="102"/>
      <c r="NCR285" s="102"/>
      <c r="NCS285" s="102"/>
      <c r="NCT285" s="102"/>
      <c r="NCU285" s="102"/>
      <c r="NCV285" s="102"/>
      <c r="NCW285" s="102"/>
      <c r="NCX285" s="102"/>
      <c r="NCY285" s="102"/>
      <c r="NCZ285" s="102"/>
      <c r="NDA285" s="102"/>
      <c r="NDB285" s="102"/>
      <c r="NDC285" s="102"/>
      <c r="NDD285" s="102"/>
      <c r="NDE285" s="102"/>
      <c r="NDF285" s="102"/>
      <c r="NDG285" s="102"/>
      <c r="NDH285" s="102"/>
      <c r="NDI285" s="102"/>
      <c r="NDJ285" s="102"/>
      <c r="NDK285" s="102"/>
      <c r="NDL285" s="102"/>
      <c r="NDM285" s="102"/>
      <c r="NDN285" s="102"/>
      <c r="NDO285" s="102"/>
      <c r="NDP285" s="102"/>
      <c r="NDQ285" s="102"/>
      <c r="NDR285" s="102"/>
      <c r="NDS285" s="102"/>
      <c r="NDT285" s="102"/>
      <c r="NDU285" s="102"/>
      <c r="NDV285" s="102"/>
      <c r="NDW285" s="102"/>
      <c r="NDX285" s="102"/>
      <c r="NDY285" s="102"/>
      <c r="NDZ285" s="102"/>
      <c r="NEA285" s="102"/>
      <c r="NEB285" s="102"/>
      <c r="NEC285" s="102"/>
      <c r="NED285" s="102"/>
      <c r="NEE285" s="102"/>
      <c r="NEF285" s="102"/>
      <c r="NEG285" s="102"/>
      <c r="NEH285" s="102"/>
      <c r="NEI285" s="102"/>
      <c r="NEJ285" s="102"/>
      <c r="NEK285" s="102"/>
      <c r="NEL285" s="102"/>
      <c r="NEM285" s="102"/>
      <c r="NEN285" s="102"/>
      <c r="NEO285" s="102"/>
      <c r="NEP285" s="102"/>
      <c r="NEQ285" s="102"/>
      <c r="NER285" s="102"/>
      <c r="NES285" s="102"/>
      <c r="NET285" s="102"/>
      <c r="NEU285" s="102"/>
      <c r="NEV285" s="102"/>
      <c r="NEW285" s="102"/>
      <c r="NEX285" s="102"/>
      <c r="NEY285" s="102"/>
      <c r="NEZ285" s="102"/>
      <c r="NFA285" s="102"/>
      <c r="NFB285" s="102"/>
      <c r="NFC285" s="102"/>
      <c r="NFD285" s="102"/>
      <c r="NFE285" s="102"/>
      <c r="NFF285" s="102"/>
      <c r="NFG285" s="102"/>
      <c r="NFH285" s="102"/>
      <c r="NFI285" s="102"/>
      <c r="NFJ285" s="102"/>
      <c r="NFK285" s="102"/>
      <c r="NFL285" s="102"/>
      <c r="NFM285" s="102"/>
      <c r="NFN285" s="102"/>
      <c r="NFO285" s="102"/>
      <c r="NFP285" s="102"/>
      <c r="NFQ285" s="102"/>
      <c r="NFR285" s="102"/>
      <c r="NFS285" s="102"/>
      <c r="NFT285" s="102"/>
      <c r="NFU285" s="102"/>
      <c r="NFV285" s="102"/>
      <c r="NFW285" s="102"/>
      <c r="NFX285" s="102"/>
      <c r="NFY285" s="102"/>
      <c r="NFZ285" s="102"/>
      <c r="NGA285" s="102"/>
      <c r="NGB285" s="102"/>
      <c r="NGC285" s="102"/>
      <c r="NGD285" s="102"/>
      <c r="NGE285" s="102"/>
      <c r="NGF285" s="102"/>
      <c r="NGG285" s="102"/>
      <c r="NGH285" s="102"/>
      <c r="NGI285" s="102"/>
      <c r="NGJ285" s="102"/>
      <c r="NGK285" s="102"/>
      <c r="NGL285" s="102"/>
      <c r="NGM285" s="102"/>
      <c r="NGN285" s="102"/>
      <c r="NGO285" s="102"/>
      <c r="NGP285" s="102"/>
      <c r="NGQ285" s="102"/>
      <c r="NGR285" s="102"/>
      <c r="NGS285" s="102"/>
      <c r="NGT285" s="102"/>
      <c r="NGU285" s="102"/>
      <c r="NGV285" s="102"/>
      <c r="NGW285" s="102"/>
      <c r="NGX285" s="102"/>
      <c r="NGY285" s="102"/>
      <c r="NGZ285" s="102"/>
      <c r="NHA285" s="102"/>
      <c r="NHB285" s="102"/>
      <c r="NHC285" s="102"/>
      <c r="NHD285" s="102"/>
      <c r="NHE285" s="102"/>
      <c r="NHF285" s="102"/>
      <c r="NHG285" s="102"/>
      <c r="NHH285" s="102"/>
      <c r="NHI285" s="102"/>
      <c r="NHJ285" s="102"/>
      <c r="NHK285" s="102"/>
      <c r="NHL285" s="102"/>
      <c r="NHM285" s="102"/>
      <c r="NHN285" s="102"/>
      <c r="NHO285" s="102"/>
      <c r="NHP285" s="102"/>
      <c r="NHQ285" s="102"/>
      <c r="NHR285" s="102"/>
      <c r="NHS285" s="102"/>
      <c r="NHT285" s="102"/>
      <c r="NHU285" s="102"/>
      <c r="NHV285" s="102"/>
      <c r="NHW285" s="102"/>
      <c r="NHX285" s="102"/>
      <c r="NHY285" s="102"/>
      <c r="NHZ285" s="102"/>
      <c r="NIA285" s="102"/>
      <c r="NIB285" s="102"/>
      <c r="NIC285" s="102"/>
      <c r="NID285" s="102"/>
      <c r="NIE285" s="102"/>
      <c r="NIF285" s="102"/>
      <c r="NIG285" s="102"/>
      <c r="NIH285" s="102"/>
      <c r="NII285" s="102"/>
      <c r="NIJ285" s="102"/>
      <c r="NIK285" s="102"/>
      <c r="NIL285" s="102"/>
      <c r="NIM285" s="102"/>
      <c r="NIN285" s="102"/>
      <c r="NIO285" s="102"/>
      <c r="NIP285" s="102"/>
      <c r="NIQ285" s="102"/>
      <c r="NIR285" s="102"/>
      <c r="NIS285" s="102"/>
      <c r="NIT285" s="102"/>
      <c r="NIU285" s="102"/>
      <c r="NIV285" s="102"/>
      <c r="NIW285" s="102"/>
      <c r="NIX285" s="102"/>
      <c r="NIY285" s="102"/>
      <c r="NIZ285" s="102"/>
      <c r="NJA285" s="102"/>
      <c r="NJB285" s="102"/>
      <c r="NJC285" s="102"/>
      <c r="NJD285" s="102"/>
      <c r="NJE285" s="102"/>
      <c r="NJF285" s="102"/>
      <c r="NJG285" s="102"/>
      <c r="NJH285" s="102"/>
      <c r="NJI285" s="102"/>
      <c r="NJJ285" s="102"/>
      <c r="NJK285" s="102"/>
      <c r="NJL285" s="102"/>
      <c r="NJM285" s="102"/>
      <c r="NJN285" s="102"/>
      <c r="NJO285" s="102"/>
      <c r="NJP285" s="102"/>
      <c r="NJQ285" s="102"/>
      <c r="NJR285" s="102"/>
      <c r="NJS285" s="102"/>
      <c r="NJT285" s="102"/>
      <c r="NJU285" s="102"/>
      <c r="NJV285" s="102"/>
      <c r="NJW285" s="102"/>
      <c r="NJX285" s="102"/>
      <c r="NJY285" s="102"/>
      <c r="NJZ285" s="102"/>
      <c r="NKA285" s="102"/>
      <c r="NKB285" s="102"/>
      <c r="NKC285" s="102"/>
      <c r="NKD285" s="102"/>
      <c r="NKE285" s="102"/>
      <c r="NKF285" s="102"/>
      <c r="NKG285" s="102"/>
      <c r="NKH285" s="102"/>
      <c r="NKI285" s="102"/>
      <c r="NKJ285" s="102"/>
      <c r="NKK285" s="102"/>
      <c r="NKL285" s="102"/>
      <c r="NKM285" s="102"/>
      <c r="NKN285" s="102"/>
      <c r="NKO285" s="102"/>
      <c r="NKP285" s="102"/>
      <c r="NKQ285" s="102"/>
      <c r="NKR285" s="102"/>
      <c r="NKS285" s="102"/>
      <c r="NKT285" s="102"/>
      <c r="NKU285" s="102"/>
      <c r="NKV285" s="102"/>
      <c r="NKW285" s="102"/>
      <c r="NKX285" s="102"/>
      <c r="NKY285" s="102"/>
      <c r="NKZ285" s="102"/>
      <c r="NLA285" s="102"/>
      <c r="NLB285" s="102"/>
      <c r="NLC285" s="102"/>
      <c r="NLD285" s="102"/>
      <c r="NLE285" s="102"/>
      <c r="NLF285" s="102"/>
      <c r="NLG285" s="102"/>
      <c r="NLH285" s="102"/>
      <c r="NLI285" s="102"/>
      <c r="NLJ285" s="102"/>
      <c r="NLK285" s="102"/>
      <c r="NLL285" s="102"/>
      <c r="NLM285" s="102"/>
      <c r="NLN285" s="102"/>
      <c r="NLO285" s="102"/>
      <c r="NLP285" s="102"/>
      <c r="NLQ285" s="102"/>
      <c r="NLR285" s="102"/>
      <c r="NLS285" s="102"/>
      <c r="NLT285" s="102"/>
      <c r="NLU285" s="102"/>
      <c r="NLV285" s="102"/>
      <c r="NLW285" s="102"/>
      <c r="NLX285" s="102"/>
      <c r="NLY285" s="102"/>
      <c r="NLZ285" s="102"/>
      <c r="NMA285" s="102"/>
      <c r="NMB285" s="102"/>
      <c r="NMC285" s="102"/>
      <c r="NMD285" s="102"/>
      <c r="NME285" s="102"/>
      <c r="NMF285" s="102"/>
      <c r="NMG285" s="102"/>
      <c r="NMH285" s="102"/>
      <c r="NMI285" s="102"/>
      <c r="NMJ285" s="102"/>
      <c r="NMK285" s="102"/>
      <c r="NML285" s="102"/>
      <c r="NMM285" s="102"/>
      <c r="NMN285" s="102"/>
      <c r="NMO285" s="102"/>
      <c r="NMP285" s="102"/>
      <c r="NMQ285" s="102"/>
      <c r="NMR285" s="102"/>
      <c r="NMS285" s="102"/>
      <c r="NMT285" s="102"/>
      <c r="NMU285" s="102"/>
      <c r="NMV285" s="102"/>
      <c r="NMW285" s="102"/>
      <c r="NMX285" s="102"/>
      <c r="NMY285" s="102"/>
      <c r="NMZ285" s="102"/>
      <c r="NNA285" s="102"/>
      <c r="NNB285" s="102"/>
      <c r="NNC285" s="102"/>
      <c r="NND285" s="102"/>
      <c r="NNE285" s="102"/>
      <c r="NNF285" s="102"/>
      <c r="NNG285" s="102"/>
      <c r="NNH285" s="102"/>
      <c r="NNI285" s="102"/>
      <c r="NNJ285" s="102"/>
      <c r="NNK285" s="102"/>
      <c r="NNL285" s="102"/>
      <c r="NNM285" s="102"/>
      <c r="NNN285" s="102"/>
      <c r="NNO285" s="102"/>
      <c r="NNP285" s="102"/>
      <c r="NNQ285" s="102"/>
      <c r="NNR285" s="102"/>
      <c r="NNS285" s="102"/>
      <c r="NNT285" s="102"/>
      <c r="NNU285" s="102"/>
      <c r="NNV285" s="102"/>
      <c r="NNW285" s="102"/>
      <c r="NNX285" s="102"/>
      <c r="NNY285" s="102"/>
      <c r="NNZ285" s="102"/>
      <c r="NOA285" s="102"/>
      <c r="NOB285" s="102"/>
      <c r="NOC285" s="102"/>
      <c r="NOD285" s="102"/>
      <c r="NOE285" s="102"/>
      <c r="NOF285" s="102"/>
      <c r="NOG285" s="102"/>
      <c r="NOH285" s="102"/>
      <c r="NOI285" s="102"/>
      <c r="NOJ285" s="102"/>
      <c r="NOK285" s="102"/>
      <c r="NOL285" s="102"/>
      <c r="NOM285" s="102"/>
      <c r="NON285" s="102"/>
      <c r="NOO285" s="102"/>
      <c r="NOP285" s="102"/>
      <c r="NOQ285" s="102"/>
      <c r="NOR285" s="102"/>
      <c r="NOS285" s="102"/>
      <c r="NOT285" s="102"/>
      <c r="NOU285" s="102"/>
      <c r="NOV285" s="102"/>
      <c r="NOW285" s="102"/>
      <c r="NOX285" s="102"/>
      <c r="NOY285" s="102"/>
      <c r="NOZ285" s="102"/>
      <c r="NPA285" s="102"/>
      <c r="NPB285" s="102"/>
      <c r="NPC285" s="102"/>
      <c r="NPD285" s="102"/>
      <c r="NPE285" s="102"/>
      <c r="NPF285" s="102"/>
      <c r="NPG285" s="102"/>
      <c r="NPH285" s="102"/>
      <c r="NPI285" s="102"/>
      <c r="NPJ285" s="102"/>
      <c r="NPK285" s="102"/>
      <c r="NPL285" s="102"/>
      <c r="NPM285" s="102"/>
      <c r="NPN285" s="102"/>
      <c r="NPO285" s="102"/>
      <c r="NPP285" s="102"/>
      <c r="NPQ285" s="102"/>
      <c r="NPR285" s="102"/>
      <c r="NPS285" s="102"/>
      <c r="NPT285" s="102"/>
      <c r="NPU285" s="102"/>
      <c r="NPV285" s="102"/>
      <c r="NPW285" s="102"/>
      <c r="NPX285" s="102"/>
      <c r="NPY285" s="102"/>
      <c r="NPZ285" s="102"/>
      <c r="NQA285" s="102"/>
      <c r="NQB285" s="102"/>
      <c r="NQC285" s="102"/>
      <c r="NQD285" s="102"/>
      <c r="NQE285" s="102"/>
      <c r="NQF285" s="102"/>
      <c r="NQG285" s="102"/>
      <c r="NQH285" s="102"/>
      <c r="NQI285" s="102"/>
      <c r="NQJ285" s="102"/>
      <c r="NQK285" s="102"/>
      <c r="NQL285" s="102"/>
      <c r="NQM285" s="102"/>
      <c r="NQN285" s="102"/>
      <c r="NQO285" s="102"/>
      <c r="NQP285" s="102"/>
      <c r="NQQ285" s="102"/>
      <c r="NQR285" s="102"/>
      <c r="NQS285" s="102"/>
      <c r="NQT285" s="102"/>
      <c r="NQU285" s="102"/>
      <c r="NQV285" s="102"/>
      <c r="NQW285" s="102"/>
      <c r="NQX285" s="102"/>
      <c r="NQY285" s="102"/>
      <c r="NQZ285" s="102"/>
      <c r="NRA285" s="102"/>
      <c r="NRB285" s="102"/>
      <c r="NRC285" s="102"/>
      <c r="NRD285" s="102"/>
      <c r="NRE285" s="102"/>
      <c r="NRF285" s="102"/>
      <c r="NRG285" s="102"/>
      <c r="NRH285" s="102"/>
      <c r="NRI285" s="102"/>
      <c r="NRJ285" s="102"/>
      <c r="NRK285" s="102"/>
      <c r="NRL285" s="102"/>
      <c r="NRM285" s="102"/>
      <c r="NRN285" s="102"/>
      <c r="NRO285" s="102"/>
      <c r="NRP285" s="102"/>
      <c r="NRQ285" s="102"/>
      <c r="NRR285" s="102"/>
      <c r="NRS285" s="102"/>
      <c r="NRT285" s="102"/>
      <c r="NRU285" s="102"/>
      <c r="NRV285" s="102"/>
      <c r="NRW285" s="102"/>
      <c r="NRX285" s="102"/>
      <c r="NRY285" s="102"/>
      <c r="NRZ285" s="102"/>
      <c r="NSA285" s="102"/>
      <c r="NSB285" s="102"/>
      <c r="NSC285" s="102"/>
      <c r="NSD285" s="102"/>
      <c r="NSE285" s="102"/>
      <c r="NSF285" s="102"/>
      <c r="NSG285" s="102"/>
      <c r="NSH285" s="102"/>
      <c r="NSI285" s="102"/>
      <c r="NSJ285" s="102"/>
      <c r="NSK285" s="102"/>
      <c r="NSL285" s="102"/>
      <c r="NSM285" s="102"/>
      <c r="NSN285" s="102"/>
      <c r="NSO285" s="102"/>
      <c r="NSP285" s="102"/>
      <c r="NSQ285" s="102"/>
      <c r="NSR285" s="102"/>
      <c r="NSS285" s="102"/>
      <c r="NST285" s="102"/>
      <c r="NSU285" s="102"/>
      <c r="NSV285" s="102"/>
      <c r="NSW285" s="102"/>
      <c r="NSX285" s="102"/>
      <c r="NSY285" s="102"/>
      <c r="NSZ285" s="102"/>
      <c r="NTA285" s="102"/>
      <c r="NTB285" s="102"/>
      <c r="NTC285" s="102"/>
      <c r="NTD285" s="102"/>
      <c r="NTE285" s="102"/>
      <c r="NTF285" s="102"/>
      <c r="NTG285" s="102"/>
      <c r="NTH285" s="102"/>
      <c r="NTI285" s="102"/>
      <c r="NTJ285" s="102"/>
      <c r="NTK285" s="102"/>
      <c r="NTL285" s="102"/>
      <c r="NTM285" s="102"/>
      <c r="NTN285" s="102"/>
      <c r="NTO285" s="102"/>
      <c r="NTP285" s="102"/>
      <c r="NTQ285" s="102"/>
      <c r="NTR285" s="102"/>
      <c r="NTS285" s="102"/>
      <c r="NTT285" s="102"/>
      <c r="NTU285" s="102"/>
      <c r="NTV285" s="102"/>
      <c r="NTW285" s="102"/>
      <c r="NTX285" s="102"/>
      <c r="NTY285" s="102"/>
      <c r="NTZ285" s="102"/>
      <c r="NUA285" s="102"/>
      <c r="NUB285" s="102"/>
      <c r="NUC285" s="102"/>
      <c r="NUD285" s="102"/>
      <c r="NUE285" s="102"/>
      <c r="NUF285" s="102"/>
      <c r="NUG285" s="102"/>
      <c r="NUH285" s="102"/>
      <c r="NUI285" s="102"/>
      <c r="NUJ285" s="102"/>
      <c r="NUK285" s="102"/>
      <c r="NUL285" s="102"/>
      <c r="NUM285" s="102"/>
      <c r="NUN285" s="102"/>
      <c r="NUO285" s="102"/>
      <c r="NUP285" s="102"/>
      <c r="NUQ285" s="102"/>
      <c r="NUR285" s="102"/>
      <c r="NUS285" s="102"/>
      <c r="NUT285" s="102"/>
      <c r="NUU285" s="102"/>
      <c r="NUV285" s="102"/>
      <c r="NUW285" s="102"/>
      <c r="NUX285" s="102"/>
      <c r="NUY285" s="102"/>
      <c r="NUZ285" s="102"/>
      <c r="NVA285" s="102"/>
      <c r="NVB285" s="102"/>
      <c r="NVC285" s="102"/>
      <c r="NVD285" s="102"/>
      <c r="NVE285" s="102"/>
      <c r="NVF285" s="102"/>
      <c r="NVG285" s="102"/>
      <c r="NVH285" s="102"/>
      <c r="NVI285" s="102"/>
      <c r="NVJ285" s="102"/>
      <c r="NVK285" s="102"/>
      <c r="NVL285" s="102"/>
      <c r="NVM285" s="102"/>
      <c r="NVN285" s="102"/>
      <c r="NVO285" s="102"/>
      <c r="NVP285" s="102"/>
      <c r="NVQ285" s="102"/>
      <c r="NVR285" s="102"/>
      <c r="NVS285" s="102"/>
      <c r="NVT285" s="102"/>
      <c r="NVU285" s="102"/>
      <c r="NVV285" s="102"/>
      <c r="NVW285" s="102"/>
      <c r="NVX285" s="102"/>
      <c r="NVY285" s="102"/>
      <c r="NVZ285" s="102"/>
      <c r="NWA285" s="102"/>
      <c r="NWB285" s="102"/>
      <c r="NWC285" s="102"/>
      <c r="NWD285" s="102"/>
      <c r="NWE285" s="102"/>
      <c r="NWF285" s="102"/>
      <c r="NWG285" s="102"/>
      <c r="NWH285" s="102"/>
      <c r="NWI285" s="102"/>
      <c r="NWJ285" s="102"/>
      <c r="NWK285" s="102"/>
      <c r="NWL285" s="102"/>
      <c r="NWM285" s="102"/>
      <c r="NWN285" s="102"/>
      <c r="NWO285" s="102"/>
      <c r="NWP285" s="102"/>
      <c r="NWQ285" s="102"/>
      <c r="NWR285" s="102"/>
      <c r="NWS285" s="102"/>
      <c r="NWT285" s="102"/>
      <c r="NWU285" s="102"/>
      <c r="NWV285" s="102"/>
      <c r="NWW285" s="102"/>
      <c r="NWX285" s="102"/>
      <c r="NWY285" s="102"/>
      <c r="NWZ285" s="102"/>
      <c r="NXA285" s="102"/>
      <c r="NXB285" s="102"/>
      <c r="NXC285" s="102"/>
      <c r="NXD285" s="102"/>
      <c r="NXE285" s="102"/>
      <c r="NXF285" s="102"/>
      <c r="NXG285" s="102"/>
      <c r="NXH285" s="102"/>
      <c r="NXI285" s="102"/>
      <c r="NXJ285" s="102"/>
      <c r="NXK285" s="102"/>
      <c r="NXL285" s="102"/>
      <c r="NXM285" s="102"/>
      <c r="NXN285" s="102"/>
      <c r="NXO285" s="102"/>
      <c r="NXP285" s="102"/>
      <c r="NXQ285" s="102"/>
      <c r="NXR285" s="102"/>
      <c r="NXS285" s="102"/>
      <c r="NXT285" s="102"/>
      <c r="NXU285" s="102"/>
      <c r="NXV285" s="102"/>
      <c r="NXW285" s="102"/>
      <c r="NXX285" s="102"/>
      <c r="NXY285" s="102"/>
      <c r="NXZ285" s="102"/>
      <c r="NYA285" s="102"/>
      <c r="NYB285" s="102"/>
      <c r="NYC285" s="102"/>
      <c r="NYD285" s="102"/>
      <c r="NYE285" s="102"/>
      <c r="NYF285" s="102"/>
      <c r="NYG285" s="102"/>
      <c r="NYH285" s="102"/>
      <c r="NYI285" s="102"/>
      <c r="NYJ285" s="102"/>
      <c r="NYK285" s="102"/>
      <c r="NYL285" s="102"/>
      <c r="NYM285" s="102"/>
      <c r="NYN285" s="102"/>
      <c r="NYO285" s="102"/>
      <c r="NYP285" s="102"/>
      <c r="NYQ285" s="102"/>
      <c r="NYR285" s="102"/>
      <c r="NYS285" s="102"/>
      <c r="NYT285" s="102"/>
      <c r="NYU285" s="102"/>
      <c r="NYV285" s="102"/>
      <c r="NYW285" s="102"/>
      <c r="NYX285" s="102"/>
      <c r="NYY285" s="102"/>
      <c r="NYZ285" s="102"/>
      <c r="NZA285" s="102"/>
      <c r="NZB285" s="102"/>
      <c r="NZC285" s="102"/>
      <c r="NZD285" s="102"/>
      <c r="NZE285" s="102"/>
      <c r="NZF285" s="102"/>
      <c r="NZG285" s="102"/>
      <c r="NZH285" s="102"/>
      <c r="NZI285" s="102"/>
      <c r="NZJ285" s="102"/>
      <c r="NZK285" s="102"/>
      <c r="NZL285" s="102"/>
      <c r="NZM285" s="102"/>
      <c r="NZN285" s="102"/>
      <c r="NZO285" s="102"/>
      <c r="NZP285" s="102"/>
      <c r="NZQ285" s="102"/>
      <c r="NZR285" s="102"/>
      <c r="NZS285" s="102"/>
      <c r="NZT285" s="102"/>
      <c r="NZU285" s="102"/>
      <c r="NZV285" s="102"/>
      <c r="NZW285" s="102"/>
      <c r="NZX285" s="102"/>
      <c r="NZY285" s="102"/>
      <c r="NZZ285" s="102"/>
      <c r="OAA285" s="102"/>
      <c r="OAB285" s="102"/>
      <c r="OAC285" s="102"/>
      <c r="OAD285" s="102"/>
      <c r="OAE285" s="102"/>
      <c r="OAF285" s="102"/>
      <c r="OAG285" s="102"/>
      <c r="OAH285" s="102"/>
      <c r="OAI285" s="102"/>
      <c r="OAJ285" s="102"/>
      <c r="OAK285" s="102"/>
      <c r="OAL285" s="102"/>
      <c r="OAM285" s="102"/>
      <c r="OAN285" s="102"/>
      <c r="OAO285" s="102"/>
      <c r="OAP285" s="102"/>
      <c r="OAQ285" s="102"/>
      <c r="OAR285" s="102"/>
      <c r="OAS285" s="102"/>
      <c r="OAT285" s="102"/>
      <c r="OAU285" s="102"/>
      <c r="OAV285" s="102"/>
      <c r="OAW285" s="102"/>
      <c r="OAX285" s="102"/>
      <c r="OAY285" s="102"/>
      <c r="OAZ285" s="102"/>
      <c r="OBA285" s="102"/>
      <c r="OBB285" s="102"/>
      <c r="OBC285" s="102"/>
      <c r="OBD285" s="102"/>
      <c r="OBE285" s="102"/>
      <c r="OBF285" s="102"/>
      <c r="OBG285" s="102"/>
      <c r="OBH285" s="102"/>
      <c r="OBI285" s="102"/>
      <c r="OBJ285" s="102"/>
      <c r="OBK285" s="102"/>
      <c r="OBL285" s="102"/>
      <c r="OBM285" s="102"/>
      <c r="OBN285" s="102"/>
      <c r="OBO285" s="102"/>
      <c r="OBP285" s="102"/>
      <c r="OBQ285" s="102"/>
      <c r="OBR285" s="102"/>
      <c r="OBS285" s="102"/>
      <c r="OBT285" s="102"/>
      <c r="OBU285" s="102"/>
      <c r="OBV285" s="102"/>
      <c r="OBW285" s="102"/>
      <c r="OBX285" s="102"/>
      <c r="OBY285" s="102"/>
      <c r="OBZ285" s="102"/>
      <c r="OCA285" s="102"/>
      <c r="OCB285" s="102"/>
      <c r="OCC285" s="102"/>
      <c r="OCD285" s="102"/>
      <c r="OCE285" s="102"/>
      <c r="OCF285" s="102"/>
      <c r="OCG285" s="102"/>
      <c r="OCH285" s="102"/>
      <c r="OCI285" s="102"/>
      <c r="OCJ285" s="102"/>
      <c r="OCK285" s="102"/>
      <c r="OCL285" s="102"/>
      <c r="OCM285" s="102"/>
      <c r="OCN285" s="102"/>
      <c r="OCO285" s="102"/>
      <c r="OCP285" s="102"/>
      <c r="OCQ285" s="102"/>
      <c r="OCR285" s="102"/>
      <c r="OCS285" s="102"/>
      <c r="OCT285" s="102"/>
      <c r="OCU285" s="102"/>
      <c r="OCV285" s="102"/>
      <c r="OCW285" s="102"/>
      <c r="OCX285" s="102"/>
      <c r="OCY285" s="102"/>
      <c r="OCZ285" s="102"/>
      <c r="ODA285" s="102"/>
      <c r="ODB285" s="102"/>
      <c r="ODC285" s="102"/>
      <c r="ODD285" s="102"/>
      <c r="ODE285" s="102"/>
      <c r="ODF285" s="102"/>
      <c r="ODG285" s="102"/>
      <c r="ODH285" s="102"/>
      <c r="ODI285" s="102"/>
      <c r="ODJ285" s="102"/>
      <c r="ODK285" s="102"/>
      <c r="ODL285" s="102"/>
      <c r="ODM285" s="102"/>
      <c r="ODN285" s="102"/>
      <c r="ODO285" s="102"/>
      <c r="ODP285" s="102"/>
      <c r="ODQ285" s="102"/>
      <c r="ODR285" s="102"/>
      <c r="ODS285" s="102"/>
      <c r="ODT285" s="102"/>
      <c r="ODU285" s="102"/>
      <c r="ODV285" s="102"/>
      <c r="ODW285" s="102"/>
      <c r="ODX285" s="102"/>
      <c r="ODY285" s="102"/>
      <c r="ODZ285" s="102"/>
      <c r="OEA285" s="102"/>
      <c r="OEB285" s="102"/>
      <c r="OEC285" s="102"/>
      <c r="OED285" s="102"/>
      <c r="OEE285" s="102"/>
      <c r="OEF285" s="102"/>
      <c r="OEG285" s="102"/>
      <c r="OEH285" s="102"/>
      <c r="OEI285" s="102"/>
      <c r="OEJ285" s="102"/>
      <c r="OEK285" s="102"/>
      <c r="OEL285" s="102"/>
      <c r="OEM285" s="102"/>
      <c r="OEN285" s="102"/>
      <c r="OEO285" s="102"/>
      <c r="OEP285" s="102"/>
      <c r="OEQ285" s="102"/>
      <c r="OER285" s="102"/>
      <c r="OES285" s="102"/>
      <c r="OET285" s="102"/>
      <c r="OEU285" s="102"/>
      <c r="OEV285" s="102"/>
      <c r="OEW285" s="102"/>
      <c r="OEX285" s="102"/>
      <c r="OEY285" s="102"/>
      <c r="OEZ285" s="102"/>
      <c r="OFA285" s="102"/>
      <c r="OFB285" s="102"/>
      <c r="OFC285" s="102"/>
      <c r="OFD285" s="102"/>
      <c r="OFE285" s="102"/>
      <c r="OFF285" s="102"/>
      <c r="OFG285" s="102"/>
      <c r="OFH285" s="102"/>
      <c r="OFI285" s="102"/>
      <c r="OFJ285" s="102"/>
      <c r="OFK285" s="102"/>
      <c r="OFL285" s="102"/>
      <c r="OFM285" s="102"/>
      <c r="OFN285" s="102"/>
      <c r="OFO285" s="102"/>
      <c r="OFP285" s="102"/>
      <c r="OFQ285" s="102"/>
      <c r="OFR285" s="102"/>
      <c r="OFS285" s="102"/>
      <c r="OFT285" s="102"/>
      <c r="OFU285" s="102"/>
      <c r="OFV285" s="102"/>
      <c r="OFW285" s="102"/>
      <c r="OFX285" s="102"/>
      <c r="OFY285" s="102"/>
      <c r="OFZ285" s="102"/>
      <c r="OGA285" s="102"/>
      <c r="OGB285" s="102"/>
      <c r="OGC285" s="102"/>
      <c r="OGD285" s="102"/>
      <c r="OGE285" s="102"/>
      <c r="OGF285" s="102"/>
      <c r="OGG285" s="102"/>
      <c r="OGH285" s="102"/>
      <c r="OGI285" s="102"/>
      <c r="OGJ285" s="102"/>
      <c r="OGK285" s="102"/>
      <c r="OGL285" s="102"/>
      <c r="OGM285" s="102"/>
      <c r="OGN285" s="102"/>
      <c r="OGO285" s="102"/>
      <c r="OGP285" s="102"/>
      <c r="OGQ285" s="102"/>
      <c r="OGR285" s="102"/>
      <c r="OGS285" s="102"/>
      <c r="OGT285" s="102"/>
      <c r="OGU285" s="102"/>
      <c r="OGV285" s="102"/>
      <c r="OGW285" s="102"/>
      <c r="OGX285" s="102"/>
      <c r="OGY285" s="102"/>
      <c r="OGZ285" s="102"/>
      <c r="OHA285" s="102"/>
      <c r="OHB285" s="102"/>
      <c r="OHC285" s="102"/>
      <c r="OHD285" s="102"/>
      <c r="OHE285" s="102"/>
      <c r="OHF285" s="102"/>
      <c r="OHG285" s="102"/>
      <c r="OHH285" s="102"/>
      <c r="OHI285" s="102"/>
      <c r="OHJ285" s="102"/>
      <c r="OHK285" s="102"/>
      <c r="OHL285" s="102"/>
      <c r="OHM285" s="102"/>
      <c r="OHN285" s="102"/>
      <c r="OHO285" s="102"/>
      <c r="OHP285" s="102"/>
      <c r="OHQ285" s="102"/>
      <c r="OHR285" s="102"/>
      <c r="OHS285" s="102"/>
      <c r="OHT285" s="102"/>
      <c r="OHU285" s="102"/>
      <c r="OHV285" s="102"/>
      <c r="OHW285" s="102"/>
      <c r="OHX285" s="102"/>
      <c r="OHY285" s="102"/>
      <c r="OHZ285" s="102"/>
      <c r="OIA285" s="102"/>
      <c r="OIB285" s="102"/>
      <c r="OIC285" s="102"/>
      <c r="OID285" s="102"/>
      <c r="OIE285" s="102"/>
      <c r="OIF285" s="102"/>
      <c r="OIG285" s="102"/>
      <c r="OIH285" s="102"/>
      <c r="OII285" s="102"/>
      <c r="OIJ285" s="102"/>
      <c r="OIK285" s="102"/>
      <c r="OIL285" s="102"/>
      <c r="OIM285" s="102"/>
      <c r="OIN285" s="102"/>
      <c r="OIO285" s="102"/>
      <c r="OIP285" s="102"/>
      <c r="OIQ285" s="102"/>
      <c r="OIR285" s="102"/>
      <c r="OIS285" s="102"/>
      <c r="OIT285" s="102"/>
      <c r="OIU285" s="102"/>
      <c r="OIV285" s="102"/>
      <c r="OIW285" s="102"/>
      <c r="OIX285" s="102"/>
      <c r="OIY285" s="102"/>
      <c r="OIZ285" s="102"/>
      <c r="OJA285" s="102"/>
      <c r="OJB285" s="102"/>
      <c r="OJC285" s="102"/>
      <c r="OJD285" s="102"/>
      <c r="OJE285" s="102"/>
      <c r="OJF285" s="102"/>
      <c r="OJG285" s="102"/>
      <c r="OJH285" s="102"/>
      <c r="OJI285" s="102"/>
      <c r="OJJ285" s="102"/>
      <c r="OJK285" s="102"/>
      <c r="OJL285" s="102"/>
      <c r="OJM285" s="102"/>
      <c r="OJN285" s="102"/>
      <c r="OJO285" s="102"/>
      <c r="OJP285" s="102"/>
      <c r="OJQ285" s="102"/>
      <c r="OJR285" s="102"/>
      <c r="OJS285" s="102"/>
      <c r="OJT285" s="102"/>
      <c r="OJU285" s="102"/>
      <c r="OJV285" s="102"/>
      <c r="OJW285" s="102"/>
      <c r="OJX285" s="102"/>
      <c r="OJY285" s="102"/>
      <c r="OJZ285" s="102"/>
      <c r="OKA285" s="102"/>
      <c r="OKB285" s="102"/>
      <c r="OKC285" s="102"/>
      <c r="OKD285" s="102"/>
      <c r="OKE285" s="102"/>
      <c r="OKF285" s="102"/>
      <c r="OKG285" s="102"/>
      <c r="OKH285" s="102"/>
      <c r="OKI285" s="102"/>
      <c r="OKJ285" s="102"/>
      <c r="OKK285" s="102"/>
      <c r="OKL285" s="102"/>
      <c r="OKM285" s="102"/>
      <c r="OKN285" s="102"/>
      <c r="OKO285" s="102"/>
      <c r="OKP285" s="102"/>
      <c r="OKQ285" s="102"/>
      <c r="OKR285" s="102"/>
      <c r="OKS285" s="102"/>
      <c r="OKT285" s="102"/>
      <c r="OKU285" s="102"/>
      <c r="OKV285" s="102"/>
      <c r="OKW285" s="102"/>
      <c r="OKX285" s="102"/>
      <c r="OKY285" s="102"/>
      <c r="OKZ285" s="102"/>
      <c r="OLA285" s="102"/>
      <c r="OLB285" s="102"/>
      <c r="OLC285" s="102"/>
      <c r="OLD285" s="102"/>
      <c r="OLE285" s="102"/>
      <c r="OLF285" s="102"/>
      <c r="OLG285" s="102"/>
      <c r="OLH285" s="102"/>
      <c r="OLI285" s="102"/>
      <c r="OLJ285" s="102"/>
      <c r="OLK285" s="102"/>
      <c r="OLL285" s="102"/>
      <c r="OLM285" s="102"/>
      <c r="OLN285" s="102"/>
      <c r="OLO285" s="102"/>
      <c r="OLP285" s="102"/>
      <c r="OLQ285" s="102"/>
      <c r="OLR285" s="102"/>
      <c r="OLS285" s="102"/>
      <c r="OLT285" s="102"/>
      <c r="OLU285" s="102"/>
      <c r="OLV285" s="102"/>
      <c r="OLW285" s="102"/>
      <c r="OLX285" s="102"/>
      <c r="OLY285" s="102"/>
      <c r="OLZ285" s="102"/>
      <c r="OMA285" s="102"/>
      <c r="OMB285" s="102"/>
      <c r="OMC285" s="102"/>
      <c r="OMD285" s="102"/>
      <c r="OME285" s="102"/>
      <c r="OMF285" s="102"/>
      <c r="OMG285" s="102"/>
      <c r="OMH285" s="102"/>
      <c r="OMI285" s="102"/>
      <c r="OMJ285" s="102"/>
      <c r="OMK285" s="102"/>
      <c r="OML285" s="102"/>
      <c r="OMM285" s="102"/>
      <c r="OMN285" s="102"/>
      <c r="OMO285" s="102"/>
      <c r="OMP285" s="102"/>
      <c r="OMQ285" s="102"/>
      <c r="OMR285" s="102"/>
      <c r="OMS285" s="102"/>
      <c r="OMT285" s="102"/>
      <c r="OMU285" s="102"/>
      <c r="OMV285" s="102"/>
      <c r="OMW285" s="102"/>
      <c r="OMX285" s="102"/>
      <c r="OMY285" s="102"/>
      <c r="OMZ285" s="102"/>
      <c r="ONA285" s="102"/>
      <c r="ONB285" s="102"/>
      <c r="ONC285" s="102"/>
      <c r="OND285" s="102"/>
      <c r="ONE285" s="102"/>
      <c r="ONF285" s="102"/>
      <c r="ONG285" s="102"/>
      <c r="ONH285" s="102"/>
      <c r="ONI285" s="102"/>
      <c r="ONJ285" s="102"/>
      <c r="ONK285" s="102"/>
      <c r="ONL285" s="102"/>
      <c r="ONM285" s="102"/>
      <c r="ONN285" s="102"/>
      <c r="ONO285" s="102"/>
      <c r="ONP285" s="102"/>
      <c r="ONQ285" s="102"/>
      <c r="ONR285" s="102"/>
      <c r="ONS285" s="102"/>
      <c r="ONT285" s="102"/>
      <c r="ONU285" s="102"/>
      <c r="ONV285" s="102"/>
      <c r="ONW285" s="102"/>
      <c r="ONX285" s="102"/>
      <c r="ONY285" s="102"/>
      <c r="ONZ285" s="102"/>
      <c r="OOA285" s="102"/>
      <c r="OOB285" s="102"/>
      <c r="OOC285" s="102"/>
      <c r="OOD285" s="102"/>
      <c r="OOE285" s="102"/>
      <c r="OOF285" s="102"/>
      <c r="OOG285" s="102"/>
      <c r="OOH285" s="102"/>
      <c r="OOI285" s="102"/>
      <c r="OOJ285" s="102"/>
      <c r="OOK285" s="102"/>
      <c r="OOL285" s="102"/>
      <c r="OOM285" s="102"/>
      <c r="OON285" s="102"/>
      <c r="OOO285" s="102"/>
      <c r="OOP285" s="102"/>
      <c r="OOQ285" s="102"/>
      <c r="OOR285" s="102"/>
      <c r="OOS285" s="102"/>
      <c r="OOT285" s="102"/>
      <c r="OOU285" s="102"/>
      <c r="OOV285" s="102"/>
      <c r="OOW285" s="102"/>
      <c r="OOX285" s="102"/>
      <c r="OOY285" s="102"/>
      <c r="OOZ285" s="102"/>
      <c r="OPA285" s="102"/>
      <c r="OPB285" s="102"/>
      <c r="OPC285" s="102"/>
      <c r="OPD285" s="102"/>
      <c r="OPE285" s="102"/>
      <c r="OPF285" s="102"/>
      <c r="OPG285" s="102"/>
      <c r="OPH285" s="102"/>
      <c r="OPI285" s="102"/>
      <c r="OPJ285" s="102"/>
      <c r="OPK285" s="102"/>
      <c r="OPL285" s="102"/>
      <c r="OPM285" s="102"/>
      <c r="OPN285" s="102"/>
      <c r="OPO285" s="102"/>
      <c r="OPP285" s="102"/>
      <c r="OPQ285" s="102"/>
      <c r="OPR285" s="102"/>
      <c r="OPS285" s="102"/>
      <c r="OPT285" s="102"/>
      <c r="OPU285" s="102"/>
      <c r="OPV285" s="102"/>
      <c r="OPW285" s="102"/>
      <c r="OPX285" s="102"/>
      <c r="OPY285" s="102"/>
      <c r="OPZ285" s="102"/>
      <c r="OQA285" s="102"/>
      <c r="OQB285" s="102"/>
      <c r="OQC285" s="102"/>
      <c r="OQD285" s="102"/>
      <c r="OQE285" s="102"/>
      <c r="OQF285" s="102"/>
      <c r="OQG285" s="102"/>
      <c r="OQH285" s="102"/>
      <c r="OQI285" s="102"/>
      <c r="OQJ285" s="102"/>
      <c r="OQK285" s="102"/>
      <c r="OQL285" s="102"/>
      <c r="OQM285" s="102"/>
      <c r="OQN285" s="102"/>
      <c r="OQO285" s="102"/>
      <c r="OQP285" s="102"/>
      <c r="OQQ285" s="102"/>
      <c r="OQR285" s="102"/>
      <c r="OQS285" s="102"/>
      <c r="OQT285" s="102"/>
      <c r="OQU285" s="102"/>
      <c r="OQV285" s="102"/>
      <c r="OQW285" s="102"/>
      <c r="OQX285" s="102"/>
      <c r="OQY285" s="102"/>
      <c r="OQZ285" s="102"/>
      <c r="ORA285" s="102"/>
      <c r="ORB285" s="102"/>
      <c r="ORC285" s="102"/>
      <c r="ORD285" s="102"/>
      <c r="ORE285" s="102"/>
      <c r="ORF285" s="102"/>
      <c r="ORG285" s="102"/>
      <c r="ORH285" s="102"/>
      <c r="ORI285" s="102"/>
      <c r="ORJ285" s="102"/>
      <c r="ORK285" s="102"/>
      <c r="ORL285" s="102"/>
      <c r="ORM285" s="102"/>
      <c r="ORN285" s="102"/>
      <c r="ORO285" s="102"/>
      <c r="ORP285" s="102"/>
      <c r="ORQ285" s="102"/>
      <c r="ORR285" s="102"/>
      <c r="ORS285" s="102"/>
      <c r="ORT285" s="102"/>
      <c r="ORU285" s="102"/>
      <c r="ORV285" s="102"/>
      <c r="ORW285" s="102"/>
      <c r="ORX285" s="102"/>
      <c r="ORY285" s="102"/>
      <c r="ORZ285" s="102"/>
      <c r="OSA285" s="102"/>
      <c r="OSB285" s="102"/>
      <c r="OSC285" s="102"/>
      <c r="OSD285" s="102"/>
      <c r="OSE285" s="102"/>
      <c r="OSF285" s="102"/>
      <c r="OSG285" s="102"/>
      <c r="OSH285" s="102"/>
      <c r="OSI285" s="102"/>
      <c r="OSJ285" s="102"/>
      <c r="OSK285" s="102"/>
      <c r="OSL285" s="102"/>
      <c r="OSM285" s="102"/>
      <c r="OSN285" s="102"/>
      <c r="OSO285" s="102"/>
      <c r="OSP285" s="102"/>
      <c r="OSQ285" s="102"/>
      <c r="OSR285" s="102"/>
      <c r="OSS285" s="102"/>
      <c r="OST285" s="102"/>
      <c r="OSU285" s="102"/>
      <c r="OSV285" s="102"/>
      <c r="OSW285" s="102"/>
      <c r="OSX285" s="102"/>
      <c r="OSY285" s="102"/>
      <c r="OSZ285" s="102"/>
      <c r="OTA285" s="102"/>
      <c r="OTB285" s="102"/>
      <c r="OTC285" s="102"/>
      <c r="OTD285" s="102"/>
      <c r="OTE285" s="102"/>
      <c r="OTF285" s="102"/>
      <c r="OTG285" s="102"/>
      <c r="OTH285" s="102"/>
      <c r="OTI285" s="102"/>
      <c r="OTJ285" s="102"/>
      <c r="OTK285" s="102"/>
      <c r="OTL285" s="102"/>
      <c r="OTM285" s="102"/>
      <c r="OTN285" s="102"/>
      <c r="OTO285" s="102"/>
      <c r="OTP285" s="102"/>
      <c r="OTQ285" s="102"/>
      <c r="OTR285" s="102"/>
      <c r="OTS285" s="102"/>
      <c r="OTT285" s="102"/>
      <c r="OTU285" s="102"/>
      <c r="OTV285" s="102"/>
      <c r="OTW285" s="102"/>
      <c r="OTX285" s="102"/>
      <c r="OTY285" s="102"/>
      <c r="OTZ285" s="102"/>
      <c r="OUA285" s="102"/>
      <c r="OUB285" s="102"/>
      <c r="OUC285" s="102"/>
      <c r="OUD285" s="102"/>
      <c r="OUE285" s="102"/>
      <c r="OUF285" s="102"/>
      <c r="OUG285" s="102"/>
      <c r="OUH285" s="102"/>
      <c r="OUI285" s="102"/>
      <c r="OUJ285" s="102"/>
      <c r="OUK285" s="102"/>
      <c r="OUL285" s="102"/>
      <c r="OUM285" s="102"/>
      <c r="OUN285" s="102"/>
      <c r="OUO285" s="102"/>
      <c r="OUP285" s="102"/>
      <c r="OUQ285" s="102"/>
      <c r="OUR285" s="102"/>
      <c r="OUS285" s="102"/>
      <c r="OUT285" s="102"/>
      <c r="OUU285" s="102"/>
      <c r="OUV285" s="102"/>
      <c r="OUW285" s="102"/>
      <c r="OUX285" s="102"/>
      <c r="OUY285" s="102"/>
      <c r="OUZ285" s="102"/>
      <c r="OVA285" s="102"/>
      <c r="OVB285" s="102"/>
      <c r="OVC285" s="102"/>
      <c r="OVD285" s="102"/>
      <c r="OVE285" s="102"/>
      <c r="OVF285" s="102"/>
      <c r="OVG285" s="102"/>
      <c r="OVH285" s="102"/>
      <c r="OVI285" s="102"/>
      <c r="OVJ285" s="102"/>
      <c r="OVK285" s="102"/>
      <c r="OVL285" s="102"/>
      <c r="OVM285" s="102"/>
      <c r="OVN285" s="102"/>
      <c r="OVO285" s="102"/>
      <c r="OVP285" s="102"/>
      <c r="OVQ285" s="102"/>
      <c r="OVR285" s="102"/>
      <c r="OVS285" s="102"/>
      <c r="OVT285" s="102"/>
      <c r="OVU285" s="102"/>
      <c r="OVV285" s="102"/>
      <c r="OVW285" s="102"/>
      <c r="OVX285" s="102"/>
      <c r="OVY285" s="102"/>
      <c r="OVZ285" s="102"/>
      <c r="OWA285" s="102"/>
      <c r="OWB285" s="102"/>
      <c r="OWC285" s="102"/>
      <c r="OWD285" s="102"/>
      <c r="OWE285" s="102"/>
      <c r="OWF285" s="102"/>
      <c r="OWG285" s="102"/>
      <c r="OWH285" s="102"/>
      <c r="OWI285" s="102"/>
      <c r="OWJ285" s="102"/>
      <c r="OWK285" s="102"/>
      <c r="OWL285" s="102"/>
      <c r="OWM285" s="102"/>
      <c r="OWN285" s="102"/>
      <c r="OWO285" s="102"/>
      <c r="OWP285" s="102"/>
      <c r="OWQ285" s="102"/>
      <c r="OWR285" s="102"/>
      <c r="OWS285" s="102"/>
      <c r="OWT285" s="102"/>
      <c r="OWU285" s="102"/>
      <c r="OWV285" s="102"/>
      <c r="OWW285" s="102"/>
      <c r="OWX285" s="102"/>
      <c r="OWY285" s="102"/>
      <c r="OWZ285" s="102"/>
      <c r="OXA285" s="102"/>
      <c r="OXB285" s="102"/>
      <c r="OXC285" s="102"/>
      <c r="OXD285" s="102"/>
      <c r="OXE285" s="102"/>
      <c r="OXF285" s="102"/>
      <c r="OXG285" s="102"/>
      <c r="OXH285" s="102"/>
      <c r="OXI285" s="102"/>
      <c r="OXJ285" s="102"/>
      <c r="OXK285" s="102"/>
      <c r="OXL285" s="102"/>
      <c r="OXM285" s="102"/>
      <c r="OXN285" s="102"/>
      <c r="OXO285" s="102"/>
      <c r="OXP285" s="102"/>
      <c r="OXQ285" s="102"/>
      <c r="OXR285" s="102"/>
      <c r="OXS285" s="102"/>
      <c r="OXT285" s="102"/>
      <c r="OXU285" s="102"/>
      <c r="OXV285" s="102"/>
      <c r="OXW285" s="102"/>
      <c r="OXX285" s="102"/>
      <c r="OXY285" s="102"/>
      <c r="OXZ285" s="102"/>
      <c r="OYA285" s="102"/>
      <c r="OYB285" s="102"/>
      <c r="OYC285" s="102"/>
      <c r="OYD285" s="102"/>
      <c r="OYE285" s="102"/>
      <c r="OYF285" s="102"/>
      <c r="OYG285" s="102"/>
      <c r="OYH285" s="102"/>
      <c r="OYI285" s="102"/>
      <c r="OYJ285" s="102"/>
      <c r="OYK285" s="102"/>
      <c r="OYL285" s="102"/>
      <c r="OYM285" s="102"/>
      <c r="OYN285" s="102"/>
      <c r="OYO285" s="102"/>
      <c r="OYP285" s="102"/>
      <c r="OYQ285" s="102"/>
      <c r="OYR285" s="102"/>
      <c r="OYS285" s="102"/>
      <c r="OYT285" s="102"/>
      <c r="OYU285" s="102"/>
      <c r="OYV285" s="102"/>
      <c r="OYW285" s="102"/>
      <c r="OYX285" s="102"/>
      <c r="OYY285" s="102"/>
      <c r="OYZ285" s="102"/>
      <c r="OZA285" s="102"/>
      <c r="OZB285" s="102"/>
      <c r="OZC285" s="102"/>
      <c r="OZD285" s="102"/>
      <c r="OZE285" s="102"/>
      <c r="OZF285" s="102"/>
      <c r="OZG285" s="102"/>
      <c r="OZH285" s="102"/>
      <c r="OZI285" s="102"/>
      <c r="OZJ285" s="102"/>
      <c r="OZK285" s="102"/>
      <c r="OZL285" s="102"/>
      <c r="OZM285" s="102"/>
      <c r="OZN285" s="102"/>
      <c r="OZO285" s="102"/>
      <c r="OZP285" s="102"/>
      <c r="OZQ285" s="102"/>
      <c r="OZR285" s="102"/>
      <c r="OZS285" s="102"/>
      <c r="OZT285" s="102"/>
      <c r="OZU285" s="102"/>
      <c r="OZV285" s="102"/>
      <c r="OZW285" s="102"/>
      <c r="OZX285" s="102"/>
      <c r="OZY285" s="102"/>
      <c r="OZZ285" s="102"/>
      <c r="PAA285" s="102"/>
      <c r="PAB285" s="102"/>
      <c r="PAC285" s="102"/>
      <c r="PAD285" s="102"/>
      <c r="PAE285" s="102"/>
      <c r="PAF285" s="102"/>
      <c r="PAG285" s="102"/>
      <c r="PAH285" s="102"/>
      <c r="PAI285" s="102"/>
      <c r="PAJ285" s="102"/>
      <c r="PAK285" s="102"/>
      <c r="PAL285" s="102"/>
      <c r="PAM285" s="102"/>
      <c r="PAN285" s="102"/>
      <c r="PAO285" s="102"/>
      <c r="PAP285" s="102"/>
      <c r="PAQ285" s="102"/>
      <c r="PAR285" s="102"/>
      <c r="PAS285" s="102"/>
      <c r="PAT285" s="102"/>
      <c r="PAU285" s="102"/>
      <c r="PAV285" s="102"/>
      <c r="PAW285" s="102"/>
      <c r="PAX285" s="102"/>
      <c r="PAY285" s="102"/>
      <c r="PAZ285" s="102"/>
      <c r="PBA285" s="102"/>
      <c r="PBB285" s="102"/>
      <c r="PBC285" s="102"/>
      <c r="PBD285" s="102"/>
      <c r="PBE285" s="102"/>
      <c r="PBF285" s="102"/>
      <c r="PBG285" s="102"/>
      <c r="PBH285" s="102"/>
      <c r="PBI285" s="102"/>
      <c r="PBJ285" s="102"/>
      <c r="PBK285" s="102"/>
      <c r="PBL285" s="102"/>
      <c r="PBM285" s="102"/>
      <c r="PBN285" s="102"/>
      <c r="PBO285" s="102"/>
      <c r="PBP285" s="102"/>
      <c r="PBQ285" s="102"/>
      <c r="PBR285" s="102"/>
      <c r="PBS285" s="102"/>
      <c r="PBT285" s="102"/>
      <c r="PBU285" s="102"/>
      <c r="PBV285" s="102"/>
      <c r="PBW285" s="102"/>
      <c r="PBX285" s="102"/>
      <c r="PBY285" s="102"/>
      <c r="PBZ285" s="102"/>
      <c r="PCA285" s="102"/>
      <c r="PCB285" s="102"/>
      <c r="PCC285" s="102"/>
      <c r="PCD285" s="102"/>
      <c r="PCE285" s="102"/>
      <c r="PCF285" s="102"/>
      <c r="PCG285" s="102"/>
      <c r="PCH285" s="102"/>
      <c r="PCI285" s="102"/>
      <c r="PCJ285" s="102"/>
      <c r="PCK285" s="102"/>
      <c r="PCL285" s="102"/>
      <c r="PCM285" s="102"/>
      <c r="PCN285" s="102"/>
      <c r="PCO285" s="102"/>
      <c r="PCP285" s="102"/>
      <c r="PCQ285" s="102"/>
      <c r="PCR285" s="102"/>
      <c r="PCS285" s="102"/>
      <c r="PCT285" s="102"/>
      <c r="PCU285" s="102"/>
      <c r="PCV285" s="102"/>
      <c r="PCW285" s="102"/>
      <c r="PCX285" s="102"/>
      <c r="PCY285" s="102"/>
      <c r="PCZ285" s="102"/>
      <c r="PDA285" s="102"/>
      <c r="PDB285" s="102"/>
      <c r="PDC285" s="102"/>
      <c r="PDD285" s="102"/>
      <c r="PDE285" s="102"/>
      <c r="PDF285" s="102"/>
      <c r="PDG285" s="102"/>
      <c r="PDH285" s="102"/>
      <c r="PDI285" s="102"/>
      <c r="PDJ285" s="102"/>
      <c r="PDK285" s="102"/>
      <c r="PDL285" s="102"/>
      <c r="PDM285" s="102"/>
      <c r="PDN285" s="102"/>
      <c r="PDO285" s="102"/>
      <c r="PDP285" s="102"/>
      <c r="PDQ285" s="102"/>
      <c r="PDR285" s="102"/>
      <c r="PDS285" s="102"/>
      <c r="PDT285" s="102"/>
      <c r="PDU285" s="102"/>
      <c r="PDV285" s="102"/>
      <c r="PDW285" s="102"/>
      <c r="PDX285" s="102"/>
      <c r="PDY285" s="102"/>
      <c r="PDZ285" s="102"/>
      <c r="PEA285" s="102"/>
      <c r="PEB285" s="102"/>
      <c r="PEC285" s="102"/>
      <c r="PED285" s="102"/>
      <c r="PEE285" s="102"/>
      <c r="PEF285" s="102"/>
      <c r="PEG285" s="102"/>
      <c r="PEH285" s="102"/>
      <c r="PEI285" s="102"/>
      <c r="PEJ285" s="102"/>
      <c r="PEK285" s="102"/>
      <c r="PEL285" s="102"/>
      <c r="PEM285" s="102"/>
      <c r="PEN285" s="102"/>
      <c r="PEO285" s="102"/>
      <c r="PEP285" s="102"/>
      <c r="PEQ285" s="102"/>
      <c r="PER285" s="102"/>
      <c r="PES285" s="102"/>
      <c r="PET285" s="102"/>
      <c r="PEU285" s="102"/>
      <c r="PEV285" s="102"/>
      <c r="PEW285" s="102"/>
      <c r="PEX285" s="102"/>
      <c r="PEY285" s="102"/>
      <c r="PEZ285" s="102"/>
      <c r="PFA285" s="102"/>
      <c r="PFB285" s="102"/>
      <c r="PFC285" s="102"/>
      <c r="PFD285" s="102"/>
      <c r="PFE285" s="102"/>
      <c r="PFF285" s="102"/>
      <c r="PFG285" s="102"/>
      <c r="PFH285" s="102"/>
      <c r="PFI285" s="102"/>
      <c r="PFJ285" s="102"/>
      <c r="PFK285" s="102"/>
      <c r="PFL285" s="102"/>
      <c r="PFM285" s="102"/>
      <c r="PFN285" s="102"/>
      <c r="PFO285" s="102"/>
      <c r="PFP285" s="102"/>
      <c r="PFQ285" s="102"/>
      <c r="PFR285" s="102"/>
      <c r="PFS285" s="102"/>
      <c r="PFT285" s="102"/>
      <c r="PFU285" s="102"/>
      <c r="PFV285" s="102"/>
      <c r="PFW285" s="102"/>
      <c r="PFX285" s="102"/>
      <c r="PFY285" s="102"/>
      <c r="PFZ285" s="102"/>
      <c r="PGA285" s="102"/>
      <c r="PGB285" s="102"/>
      <c r="PGC285" s="102"/>
      <c r="PGD285" s="102"/>
      <c r="PGE285" s="102"/>
      <c r="PGF285" s="102"/>
      <c r="PGG285" s="102"/>
      <c r="PGH285" s="102"/>
      <c r="PGI285" s="102"/>
      <c r="PGJ285" s="102"/>
      <c r="PGK285" s="102"/>
      <c r="PGL285" s="102"/>
      <c r="PGM285" s="102"/>
      <c r="PGN285" s="102"/>
      <c r="PGO285" s="102"/>
      <c r="PGP285" s="102"/>
      <c r="PGQ285" s="102"/>
      <c r="PGR285" s="102"/>
      <c r="PGS285" s="102"/>
      <c r="PGT285" s="102"/>
      <c r="PGU285" s="102"/>
      <c r="PGV285" s="102"/>
      <c r="PGW285" s="102"/>
      <c r="PGX285" s="102"/>
      <c r="PGY285" s="102"/>
      <c r="PGZ285" s="102"/>
      <c r="PHA285" s="102"/>
      <c r="PHB285" s="102"/>
      <c r="PHC285" s="102"/>
      <c r="PHD285" s="102"/>
      <c r="PHE285" s="102"/>
      <c r="PHF285" s="102"/>
      <c r="PHG285" s="102"/>
      <c r="PHH285" s="102"/>
      <c r="PHI285" s="102"/>
      <c r="PHJ285" s="102"/>
      <c r="PHK285" s="102"/>
      <c r="PHL285" s="102"/>
      <c r="PHM285" s="102"/>
      <c r="PHN285" s="102"/>
      <c r="PHO285" s="102"/>
      <c r="PHP285" s="102"/>
      <c r="PHQ285" s="102"/>
      <c r="PHR285" s="102"/>
      <c r="PHS285" s="102"/>
      <c r="PHT285" s="102"/>
      <c r="PHU285" s="102"/>
      <c r="PHV285" s="102"/>
      <c r="PHW285" s="102"/>
      <c r="PHX285" s="102"/>
      <c r="PHY285" s="102"/>
      <c r="PHZ285" s="102"/>
      <c r="PIA285" s="102"/>
      <c r="PIB285" s="102"/>
      <c r="PIC285" s="102"/>
      <c r="PID285" s="102"/>
      <c r="PIE285" s="102"/>
      <c r="PIF285" s="102"/>
      <c r="PIG285" s="102"/>
      <c r="PIH285" s="102"/>
      <c r="PII285" s="102"/>
      <c r="PIJ285" s="102"/>
      <c r="PIK285" s="102"/>
      <c r="PIL285" s="102"/>
      <c r="PIM285" s="102"/>
      <c r="PIN285" s="102"/>
      <c r="PIO285" s="102"/>
      <c r="PIP285" s="102"/>
      <c r="PIQ285" s="102"/>
      <c r="PIR285" s="102"/>
      <c r="PIS285" s="102"/>
      <c r="PIT285" s="102"/>
      <c r="PIU285" s="102"/>
      <c r="PIV285" s="102"/>
      <c r="PIW285" s="102"/>
      <c r="PIX285" s="102"/>
      <c r="PIY285" s="102"/>
      <c r="PIZ285" s="102"/>
      <c r="PJA285" s="102"/>
      <c r="PJB285" s="102"/>
      <c r="PJC285" s="102"/>
      <c r="PJD285" s="102"/>
      <c r="PJE285" s="102"/>
      <c r="PJF285" s="102"/>
      <c r="PJG285" s="102"/>
      <c r="PJH285" s="102"/>
      <c r="PJI285" s="102"/>
      <c r="PJJ285" s="102"/>
      <c r="PJK285" s="102"/>
      <c r="PJL285" s="102"/>
      <c r="PJM285" s="102"/>
      <c r="PJN285" s="102"/>
      <c r="PJO285" s="102"/>
      <c r="PJP285" s="102"/>
      <c r="PJQ285" s="102"/>
      <c r="PJR285" s="102"/>
      <c r="PJS285" s="102"/>
      <c r="PJT285" s="102"/>
      <c r="PJU285" s="102"/>
      <c r="PJV285" s="102"/>
      <c r="PJW285" s="102"/>
      <c r="PJX285" s="102"/>
      <c r="PJY285" s="102"/>
      <c r="PJZ285" s="102"/>
      <c r="PKA285" s="102"/>
      <c r="PKB285" s="102"/>
      <c r="PKC285" s="102"/>
      <c r="PKD285" s="102"/>
      <c r="PKE285" s="102"/>
      <c r="PKF285" s="102"/>
      <c r="PKG285" s="102"/>
      <c r="PKH285" s="102"/>
      <c r="PKI285" s="102"/>
      <c r="PKJ285" s="102"/>
      <c r="PKK285" s="102"/>
      <c r="PKL285" s="102"/>
      <c r="PKM285" s="102"/>
      <c r="PKN285" s="102"/>
      <c r="PKO285" s="102"/>
      <c r="PKP285" s="102"/>
      <c r="PKQ285" s="102"/>
      <c r="PKR285" s="102"/>
      <c r="PKS285" s="102"/>
      <c r="PKT285" s="102"/>
      <c r="PKU285" s="102"/>
      <c r="PKV285" s="102"/>
      <c r="PKW285" s="102"/>
      <c r="PKX285" s="102"/>
      <c r="PKY285" s="102"/>
      <c r="PKZ285" s="102"/>
      <c r="PLA285" s="102"/>
      <c r="PLB285" s="102"/>
      <c r="PLC285" s="102"/>
      <c r="PLD285" s="102"/>
      <c r="PLE285" s="102"/>
      <c r="PLF285" s="102"/>
      <c r="PLG285" s="102"/>
      <c r="PLH285" s="102"/>
      <c r="PLI285" s="102"/>
      <c r="PLJ285" s="102"/>
      <c r="PLK285" s="102"/>
      <c r="PLL285" s="102"/>
      <c r="PLM285" s="102"/>
      <c r="PLN285" s="102"/>
      <c r="PLO285" s="102"/>
      <c r="PLP285" s="102"/>
      <c r="PLQ285" s="102"/>
      <c r="PLR285" s="102"/>
      <c r="PLS285" s="102"/>
      <c r="PLT285" s="102"/>
      <c r="PLU285" s="102"/>
      <c r="PLV285" s="102"/>
      <c r="PLW285" s="102"/>
      <c r="PLX285" s="102"/>
      <c r="PLY285" s="102"/>
      <c r="PLZ285" s="102"/>
      <c r="PMA285" s="102"/>
      <c r="PMB285" s="102"/>
      <c r="PMC285" s="102"/>
      <c r="PMD285" s="102"/>
      <c r="PME285" s="102"/>
      <c r="PMF285" s="102"/>
      <c r="PMG285" s="102"/>
      <c r="PMH285" s="102"/>
      <c r="PMI285" s="102"/>
      <c r="PMJ285" s="102"/>
      <c r="PMK285" s="102"/>
      <c r="PML285" s="102"/>
      <c r="PMM285" s="102"/>
      <c r="PMN285" s="102"/>
      <c r="PMO285" s="102"/>
      <c r="PMP285" s="102"/>
      <c r="PMQ285" s="102"/>
      <c r="PMR285" s="102"/>
      <c r="PMS285" s="102"/>
      <c r="PMT285" s="102"/>
      <c r="PMU285" s="102"/>
      <c r="PMV285" s="102"/>
      <c r="PMW285" s="102"/>
      <c r="PMX285" s="102"/>
      <c r="PMY285" s="102"/>
      <c r="PMZ285" s="102"/>
      <c r="PNA285" s="102"/>
      <c r="PNB285" s="102"/>
      <c r="PNC285" s="102"/>
      <c r="PND285" s="102"/>
      <c r="PNE285" s="102"/>
      <c r="PNF285" s="102"/>
      <c r="PNG285" s="102"/>
      <c r="PNH285" s="102"/>
      <c r="PNI285" s="102"/>
      <c r="PNJ285" s="102"/>
      <c r="PNK285" s="102"/>
      <c r="PNL285" s="102"/>
      <c r="PNM285" s="102"/>
      <c r="PNN285" s="102"/>
      <c r="PNO285" s="102"/>
      <c r="PNP285" s="102"/>
      <c r="PNQ285" s="102"/>
      <c r="PNR285" s="102"/>
      <c r="PNS285" s="102"/>
      <c r="PNT285" s="102"/>
      <c r="PNU285" s="102"/>
      <c r="PNV285" s="102"/>
      <c r="PNW285" s="102"/>
      <c r="PNX285" s="102"/>
      <c r="PNY285" s="102"/>
      <c r="PNZ285" s="102"/>
      <c r="POA285" s="102"/>
      <c r="POB285" s="102"/>
      <c r="POC285" s="102"/>
      <c r="POD285" s="102"/>
      <c r="POE285" s="102"/>
      <c r="POF285" s="102"/>
      <c r="POG285" s="102"/>
      <c r="POH285" s="102"/>
      <c r="POI285" s="102"/>
      <c r="POJ285" s="102"/>
      <c r="POK285" s="102"/>
      <c r="POL285" s="102"/>
      <c r="POM285" s="102"/>
      <c r="PON285" s="102"/>
      <c r="POO285" s="102"/>
      <c r="POP285" s="102"/>
      <c r="POQ285" s="102"/>
      <c r="POR285" s="102"/>
      <c r="POS285" s="102"/>
      <c r="POT285" s="102"/>
      <c r="POU285" s="102"/>
      <c r="POV285" s="102"/>
      <c r="POW285" s="102"/>
      <c r="POX285" s="102"/>
      <c r="POY285" s="102"/>
      <c r="POZ285" s="102"/>
      <c r="PPA285" s="102"/>
      <c r="PPB285" s="102"/>
      <c r="PPC285" s="102"/>
      <c r="PPD285" s="102"/>
      <c r="PPE285" s="102"/>
      <c r="PPF285" s="102"/>
      <c r="PPG285" s="102"/>
      <c r="PPH285" s="102"/>
      <c r="PPI285" s="102"/>
      <c r="PPJ285" s="102"/>
      <c r="PPK285" s="102"/>
      <c r="PPL285" s="102"/>
      <c r="PPM285" s="102"/>
      <c r="PPN285" s="102"/>
      <c r="PPO285" s="102"/>
      <c r="PPP285" s="102"/>
      <c r="PPQ285" s="102"/>
      <c r="PPR285" s="102"/>
      <c r="PPS285" s="102"/>
      <c r="PPT285" s="102"/>
      <c r="PPU285" s="102"/>
      <c r="PPV285" s="102"/>
      <c r="PPW285" s="102"/>
      <c r="PPX285" s="102"/>
      <c r="PPY285" s="102"/>
      <c r="PPZ285" s="102"/>
      <c r="PQA285" s="102"/>
      <c r="PQB285" s="102"/>
      <c r="PQC285" s="102"/>
      <c r="PQD285" s="102"/>
      <c r="PQE285" s="102"/>
      <c r="PQF285" s="102"/>
      <c r="PQG285" s="102"/>
      <c r="PQH285" s="102"/>
      <c r="PQI285" s="102"/>
      <c r="PQJ285" s="102"/>
      <c r="PQK285" s="102"/>
      <c r="PQL285" s="102"/>
      <c r="PQM285" s="102"/>
      <c r="PQN285" s="102"/>
      <c r="PQO285" s="102"/>
      <c r="PQP285" s="102"/>
      <c r="PQQ285" s="102"/>
      <c r="PQR285" s="102"/>
      <c r="PQS285" s="102"/>
      <c r="PQT285" s="102"/>
      <c r="PQU285" s="102"/>
      <c r="PQV285" s="102"/>
      <c r="PQW285" s="102"/>
      <c r="PQX285" s="102"/>
      <c r="PQY285" s="102"/>
      <c r="PQZ285" s="102"/>
      <c r="PRA285" s="102"/>
      <c r="PRB285" s="102"/>
      <c r="PRC285" s="102"/>
      <c r="PRD285" s="102"/>
      <c r="PRE285" s="102"/>
      <c r="PRF285" s="102"/>
      <c r="PRG285" s="102"/>
      <c r="PRH285" s="102"/>
      <c r="PRI285" s="102"/>
      <c r="PRJ285" s="102"/>
      <c r="PRK285" s="102"/>
      <c r="PRL285" s="102"/>
      <c r="PRM285" s="102"/>
      <c r="PRN285" s="102"/>
      <c r="PRO285" s="102"/>
      <c r="PRP285" s="102"/>
      <c r="PRQ285" s="102"/>
      <c r="PRR285" s="102"/>
      <c r="PRS285" s="102"/>
      <c r="PRT285" s="102"/>
      <c r="PRU285" s="102"/>
      <c r="PRV285" s="102"/>
      <c r="PRW285" s="102"/>
      <c r="PRX285" s="102"/>
      <c r="PRY285" s="102"/>
      <c r="PRZ285" s="102"/>
      <c r="PSA285" s="102"/>
      <c r="PSB285" s="102"/>
      <c r="PSC285" s="102"/>
      <c r="PSD285" s="102"/>
      <c r="PSE285" s="102"/>
      <c r="PSF285" s="102"/>
      <c r="PSG285" s="102"/>
      <c r="PSH285" s="102"/>
      <c r="PSI285" s="102"/>
      <c r="PSJ285" s="102"/>
      <c r="PSK285" s="102"/>
      <c r="PSL285" s="102"/>
      <c r="PSM285" s="102"/>
      <c r="PSN285" s="102"/>
      <c r="PSO285" s="102"/>
      <c r="PSP285" s="102"/>
      <c r="PSQ285" s="102"/>
      <c r="PSR285" s="102"/>
      <c r="PSS285" s="102"/>
      <c r="PST285" s="102"/>
      <c r="PSU285" s="102"/>
      <c r="PSV285" s="102"/>
      <c r="PSW285" s="102"/>
      <c r="PSX285" s="102"/>
      <c r="PSY285" s="102"/>
      <c r="PSZ285" s="102"/>
      <c r="PTA285" s="102"/>
      <c r="PTB285" s="102"/>
      <c r="PTC285" s="102"/>
      <c r="PTD285" s="102"/>
      <c r="PTE285" s="102"/>
      <c r="PTF285" s="102"/>
      <c r="PTG285" s="102"/>
      <c r="PTH285" s="102"/>
      <c r="PTI285" s="102"/>
      <c r="PTJ285" s="102"/>
      <c r="PTK285" s="102"/>
      <c r="PTL285" s="102"/>
      <c r="PTM285" s="102"/>
      <c r="PTN285" s="102"/>
      <c r="PTO285" s="102"/>
      <c r="PTP285" s="102"/>
      <c r="PTQ285" s="102"/>
      <c r="PTR285" s="102"/>
      <c r="PTS285" s="102"/>
      <c r="PTT285" s="102"/>
      <c r="PTU285" s="102"/>
      <c r="PTV285" s="102"/>
      <c r="PTW285" s="102"/>
      <c r="PTX285" s="102"/>
      <c r="PTY285" s="102"/>
      <c r="PTZ285" s="102"/>
      <c r="PUA285" s="102"/>
      <c r="PUB285" s="102"/>
      <c r="PUC285" s="102"/>
      <c r="PUD285" s="102"/>
      <c r="PUE285" s="102"/>
      <c r="PUF285" s="102"/>
      <c r="PUG285" s="102"/>
      <c r="PUH285" s="102"/>
      <c r="PUI285" s="102"/>
      <c r="PUJ285" s="102"/>
      <c r="PUK285" s="102"/>
      <c r="PUL285" s="102"/>
      <c r="PUM285" s="102"/>
      <c r="PUN285" s="102"/>
      <c r="PUO285" s="102"/>
      <c r="PUP285" s="102"/>
      <c r="PUQ285" s="102"/>
      <c r="PUR285" s="102"/>
      <c r="PUS285" s="102"/>
      <c r="PUT285" s="102"/>
      <c r="PUU285" s="102"/>
      <c r="PUV285" s="102"/>
      <c r="PUW285" s="102"/>
      <c r="PUX285" s="102"/>
      <c r="PUY285" s="102"/>
      <c r="PUZ285" s="102"/>
      <c r="PVA285" s="102"/>
      <c r="PVB285" s="102"/>
      <c r="PVC285" s="102"/>
      <c r="PVD285" s="102"/>
      <c r="PVE285" s="102"/>
      <c r="PVF285" s="102"/>
      <c r="PVG285" s="102"/>
      <c r="PVH285" s="102"/>
      <c r="PVI285" s="102"/>
      <c r="PVJ285" s="102"/>
      <c r="PVK285" s="102"/>
      <c r="PVL285" s="102"/>
      <c r="PVM285" s="102"/>
      <c r="PVN285" s="102"/>
      <c r="PVO285" s="102"/>
      <c r="PVP285" s="102"/>
      <c r="PVQ285" s="102"/>
      <c r="PVR285" s="102"/>
      <c r="PVS285" s="102"/>
      <c r="PVT285" s="102"/>
      <c r="PVU285" s="102"/>
      <c r="PVV285" s="102"/>
      <c r="PVW285" s="102"/>
      <c r="PVX285" s="102"/>
      <c r="PVY285" s="102"/>
      <c r="PVZ285" s="102"/>
      <c r="PWA285" s="102"/>
      <c r="PWB285" s="102"/>
      <c r="PWC285" s="102"/>
      <c r="PWD285" s="102"/>
      <c r="PWE285" s="102"/>
      <c r="PWF285" s="102"/>
      <c r="PWG285" s="102"/>
      <c r="PWH285" s="102"/>
      <c r="PWI285" s="102"/>
      <c r="PWJ285" s="102"/>
      <c r="PWK285" s="102"/>
      <c r="PWL285" s="102"/>
      <c r="PWM285" s="102"/>
      <c r="PWN285" s="102"/>
      <c r="PWO285" s="102"/>
      <c r="PWP285" s="102"/>
      <c r="PWQ285" s="102"/>
      <c r="PWR285" s="102"/>
      <c r="PWS285" s="102"/>
      <c r="PWT285" s="102"/>
      <c r="PWU285" s="102"/>
      <c r="PWV285" s="102"/>
      <c r="PWW285" s="102"/>
      <c r="PWX285" s="102"/>
      <c r="PWY285" s="102"/>
      <c r="PWZ285" s="102"/>
      <c r="PXA285" s="102"/>
      <c r="PXB285" s="102"/>
      <c r="PXC285" s="102"/>
      <c r="PXD285" s="102"/>
      <c r="PXE285" s="102"/>
      <c r="PXF285" s="102"/>
      <c r="PXG285" s="102"/>
      <c r="PXH285" s="102"/>
      <c r="PXI285" s="102"/>
      <c r="PXJ285" s="102"/>
      <c r="PXK285" s="102"/>
      <c r="PXL285" s="102"/>
      <c r="PXM285" s="102"/>
      <c r="PXN285" s="102"/>
      <c r="PXO285" s="102"/>
      <c r="PXP285" s="102"/>
      <c r="PXQ285" s="102"/>
      <c r="PXR285" s="102"/>
      <c r="PXS285" s="102"/>
      <c r="PXT285" s="102"/>
      <c r="PXU285" s="102"/>
      <c r="PXV285" s="102"/>
      <c r="PXW285" s="102"/>
      <c r="PXX285" s="102"/>
      <c r="PXY285" s="102"/>
      <c r="PXZ285" s="102"/>
      <c r="PYA285" s="102"/>
      <c r="PYB285" s="102"/>
      <c r="PYC285" s="102"/>
      <c r="PYD285" s="102"/>
      <c r="PYE285" s="102"/>
      <c r="PYF285" s="102"/>
      <c r="PYG285" s="102"/>
      <c r="PYH285" s="102"/>
      <c r="PYI285" s="102"/>
      <c r="PYJ285" s="102"/>
      <c r="PYK285" s="102"/>
      <c r="PYL285" s="102"/>
      <c r="PYM285" s="102"/>
      <c r="PYN285" s="102"/>
      <c r="PYO285" s="102"/>
      <c r="PYP285" s="102"/>
      <c r="PYQ285" s="102"/>
      <c r="PYR285" s="102"/>
      <c r="PYS285" s="102"/>
      <c r="PYT285" s="102"/>
      <c r="PYU285" s="102"/>
      <c r="PYV285" s="102"/>
      <c r="PYW285" s="102"/>
      <c r="PYX285" s="102"/>
      <c r="PYY285" s="102"/>
      <c r="PYZ285" s="102"/>
      <c r="PZA285" s="102"/>
      <c r="PZB285" s="102"/>
      <c r="PZC285" s="102"/>
      <c r="PZD285" s="102"/>
      <c r="PZE285" s="102"/>
      <c r="PZF285" s="102"/>
      <c r="PZG285" s="102"/>
      <c r="PZH285" s="102"/>
      <c r="PZI285" s="102"/>
      <c r="PZJ285" s="102"/>
      <c r="PZK285" s="102"/>
      <c r="PZL285" s="102"/>
      <c r="PZM285" s="102"/>
      <c r="PZN285" s="102"/>
      <c r="PZO285" s="102"/>
      <c r="PZP285" s="102"/>
      <c r="PZQ285" s="102"/>
      <c r="PZR285" s="102"/>
      <c r="PZS285" s="102"/>
      <c r="PZT285" s="102"/>
      <c r="PZU285" s="102"/>
      <c r="PZV285" s="102"/>
      <c r="PZW285" s="102"/>
      <c r="PZX285" s="102"/>
      <c r="PZY285" s="102"/>
      <c r="PZZ285" s="102"/>
      <c r="QAA285" s="102"/>
      <c r="QAB285" s="102"/>
      <c r="QAC285" s="102"/>
      <c r="QAD285" s="102"/>
      <c r="QAE285" s="102"/>
      <c r="QAF285" s="102"/>
      <c r="QAG285" s="102"/>
      <c r="QAH285" s="102"/>
      <c r="QAI285" s="102"/>
      <c r="QAJ285" s="102"/>
      <c r="QAK285" s="102"/>
      <c r="QAL285" s="102"/>
      <c r="QAM285" s="102"/>
      <c r="QAN285" s="102"/>
      <c r="QAO285" s="102"/>
      <c r="QAP285" s="102"/>
      <c r="QAQ285" s="102"/>
      <c r="QAR285" s="102"/>
      <c r="QAS285" s="102"/>
      <c r="QAT285" s="102"/>
      <c r="QAU285" s="102"/>
      <c r="QAV285" s="102"/>
      <c r="QAW285" s="102"/>
      <c r="QAX285" s="102"/>
      <c r="QAY285" s="102"/>
      <c r="QAZ285" s="102"/>
      <c r="QBA285" s="102"/>
      <c r="QBB285" s="102"/>
      <c r="QBC285" s="102"/>
      <c r="QBD285" s="102"/>
      <c r="QBE285" s="102"/>
      <c r="QBF285" s="102"/>
      <c r="QBG285" s="102"/>
      <c r="QBH285" s="102"/>
      <c r="QBI285" s="102"/>
      <c r="QBJ285" s="102"/>
      <c r="QBK285" s="102"/>
      <c r="QBL285" s="102"/>
      <c r="QBM285" s="102"/>
      <c r="QBN285" s="102"/>
      <c r="QBO285" s="102"/>
      <c r="QBP285" s="102"/>
      <c r="QBQ285" s="102"/>
      <c r="QBR285" s="102"/>
      <c r="QBS285" s="102"/>
      <c r="QBT285" s="102"/>
      <c r="QBU285" s="102"/>
      <c r="QBV285" s="102"/>
      <c r="QBW285" s="102"/>
      <c r="QBX285" s="102"/>
      <c r="QBY285" s="102"/>
      <c r="QBZ285" s="102"/>
      <c r="QCA285" s="102"/>
      <c r="QCB285" s="102"/>
      <c r="QCC285" s="102"/>
      <c r="QCD285" s="102"/>
      <c r="QCE285" s="102"/>
      <c r="QCF285" s="102"/>
      <c r="QCG285" s="102"/>
      <c r="QCH285" s="102"/>
      <c r="QCI285" s="102"/>
      <c r="QCJ285" s="102"/>
      <c r="QCK285" s="102"/>
      <c r="QCL285" s="102"/>
      <c r="QCM285" s="102"/>
      <c r="QCN285" s="102"/>
      <c r="QCO285" s="102"/>
      <c r="QCP285" s="102"/>
      <c r="QCQ285" s="102"/>
      <c r="QCR285" s="102"/>
      <c r="QCS285" s="102"/>
      <c r="QCT285" s="102"/>
      <c r="QCU285" s="102"/>
      <c r="QCV285" s="102"/>
      <c r="QCW285" s="102"/>
      <c r="QCX285" s="102"/>
      <c r="QCY285" s="102"/>
      <c r="QCZ285" s="102"/>
      <c r="QDA285" s="102"/>
      <c r="QDB285" s="102"/>
      <c r="QDC285" s="102"/>
      <c r="QDD285" s="102"/>
      <c r="QDE285" s="102"/>
      <c r="QDF285" s="102"/>
      <c r="QDG285" s="102"/>
      <c r="QDH285" s="102"/>
      <c r="QDI285" s="102"/>
      <c r="QDJ285" s="102"/>
      <c r="QDK285" s="102"/>
      <c r="QDL285" s="102"/>
      <c r="QDM285" s="102"/>
      <c r="QDN285" s="102"/>
      <c r="QDO285" s="102"/>
      <c r="QDP285" s="102"/>
      <c r="QDQ285" s="102"/>
      <c r="QDR285" s="102"/>
      <c r="QDS285" s="102"/>
      <c r="QDT285" s="102"/>
      <c r="QDU285" s="102"/>
      <c r="QDV285" s="102"/>
      <c r="QDW285" s="102"/>
      <c r="QDX285" s="102"/>
      <c r="QDY285" s="102"/>
      <c r="QDZ285" s="102"/>
      <c r="QEA285" s="102"/>
      <c r="QEB285" s="102"/>
      <c r="QEC285" s="102"/>
      <c r="QED285" s="102"/>
      <c r="QEE285" s="102"/>
      <c r="QEF285" s="102"/>
      <c r="QEG285" s="102"/>
      <c r="QEH285" s="102"/>
      <c r="QEI285" s="102"/>
      <c r="QEJ285" s="102"/>
      <c r="QEK285" s="102"/>
      <c r="QEL285" s="102"/>
      <c r="QEM285" s="102"/>
      <c r="QEN285" s="102"/>
      <c r="QEO285" s="102"/>
      <c r="QEP285" s="102"/>
      <c r="QEQ285" s="102"/>
      <c r="QER285" s="102"/>
      <c r="QES285" s="102"/>
      <c r="QET285" s="102"/>
      <c r="QEU285" s="102"/>
      <c r="QEV285" s="102"/>
      <c r="QEW285" s="102"/>
      <c r="QEX285" s="102"/>
      <c r="QEY285" s="102"/>
      <c r="QEZ285" s="102"/>
      <c r="QFA285" s="102"/>
      <c r="QFB285" s="102"/>
      <c r="QFC285" s="102"/>
      <c r="QFD285" s="102"/>
      <c r="QFE285" s="102"/>
      <c r="QFF285" s="102"/>
      <c r="QFG285" s="102"/>
      <c r="QFH285" s="102"/>
      <c r="QFI285" s="102"/>
      <c r="QFJ285" s="102"/>
      <c r="QFK285" s="102"/>
      <c r="QFL285" s="102"/>
      <c r="QFM285" s="102"/>
      <c r="QFN285" s="102"/>
      <c r="QFO285" s="102"/>
      <c r="QFP285" s="102"/>
      <c r="QFQ285" s="102"/>
      <c r="QFR285" s="102"/>
      <c r="QFS285" s="102"/>
      <c r="QFT285" s="102"/>
      <c r="QFU285" s="102"/>
      <c r="QFV285" s="102"/>
      <c r="QFW285" s="102"/>
      <c r="QFX285" s="102"/>
      <c r="QFY285" s="102"/>
      <c r="QFZ285" s="102"/>
      <c r="QGA285" s="102"/>
      <c r="QGB285" s="102"/>
      <c r="QGC285" s="102"/>
      <c r="QGD285" s="102"/>
      <c r="QGE285" s="102"/>
      <c r="QGF285" s="102"/>
      <c r="QGG285" s="102"/>
      <c r="QGH285" s="102"/>
      <c r="QGI285" s="102"/>
      <c r="QGJ285" s="102"/>
      <c r="QGK285" s="102"/>
      <c r="QGL285" s="102"/>
      <c r="QGM285" s="102"/>
      <c r="QGN285" s="102"/>
      <c r="QGO285" s="102"/>
      <c r="QGP285" s="102"/>
      <c r="QGQ285" s="102"/>
      <c r="QGR285" s="102"/>
      <c r="QGS285" s="102"/>
      <c r="QGT285" s="102"/>
      <c r="QGU285" s="102"/>
      <c r="QGV285" s="102"/>
      <c r="QGW285" s="102"/>
      <c r="QGX285" s="102"/>
      <c r="QGY285" s="102"/>
      <c r="QGZ285" s="102"/>
      <c r="QHA285" s="102"/>
      <c r="QHB285" s="102"/>
      <c r="QHC285" s="102"/>
      <c r="QHD285" s="102"/>
      <c r="QHE285" s="102"/>
      <c r="QHF285" s="102"/>
      <c r="QHG285" s="102"/>
      <c r="QHH285" s="102"/>
      <c r="QHI285" s="102"/>
      <c r="QHJ285" s="102"/>
      <c r="QHK285" s="102"/>
      <c r="QHL285" s="102"/>
      <c r="QHM285" s="102"/>
      <c r="QHN285" s="102"/>
      <c r="QHO285" s="102"/>
      <c r="QHP285" s="102"/>
      <c r="QHQ285" s="102"/>
      <c r="QHR285" s="102"/>
      <c r="QHS285" s="102"/>
      <c r="QHT285" s="102"/>
      <c r="QHU285" s="102"/>
      <c r="QHV285" s="102"/>
      <c r="QHW285" s="102"/>
      <c r="QHX285" s="102"/>
      <c r="QHY285" s="102"/>
      <c r="QHZ285" s="102"/>
      <c r="QIA285" s="102"/>
      <c r="QIB285" s="102"/>
      <c r="QIC285" s="102"/>
      <c r="QID285" s="102"/>
      <c r="QIE285" s="102"/>
      <c r="QIF285" s="102"/>
      <c r="QIG285" s="102"/>
      <c r="QIH285" s="102"/>
      <c r="QII285" s="102"/>
      <c r="QIJ285" s="102"/>
      <c r="QIK285" s="102"/>
      <c r="QIL285" s="102"/>
      <c r="QIM285" s="102"/>
      <c r="QIN285" s="102"/>
      <c r="QIO285" s="102"/>
      <c r="QIP285" s="102"/>
      <c r="QIQ285" s="102"/>
      <c r="QIR285" s="102"/>
      <c r="QIS285" s="102"/>
      <c r="QIT285" s="102"/>
      <c r="QIU285" s="102"/>
      <c r="QIV285" s="102"/>
      <c r="QIW285" s="102"/>
      <c r="QIX285" s="102"/>
      <c r="QIY285" s="102"/>
      <c r="QIZ285" s="102"/>
      <c r="QJA285" s="102"/>
      <c r="QJB285" s="102"/>
      <c r="QJC285" s="102"/>
      <c r="QJD285" s="102"/>
      <c r="QJE285" s="102"/>
      <c r="QJF285" s="102"/>
      <c r="QJG285" s="102"/>
      <c r="QJH285" s="102"/>
      <c r="QJI285" s="102"/>
      <c r="QJJ285" s="102"/>
      <c r="QJK285" s="102"/>
      <c r="QJL285" s="102"/>
      <c r="QJM285" s="102"/>
      <c r="QJN285" s="102"/>
      <c r="QJO285" s="102"/>
      <c r="QJP285" s="102"/>
      <c r="QJQ285" s="102"/>
      <c r="QJR285" s="102"/>
      <c r="QJS285" s="102"/>
      <c r="QJT285" s="102"/>
      <c r="QJU285" s="102"/>
      <c r="QJV285" s="102"/>
      <c r="QJW285" s="102"/>
      <c r="QJX285" s="102"/>
      <c r="QJY285" s="102"/>
      <c r="QJZ285" s="102"/>
      <c r="QKA285" s="102"/>
      <c r="QKB285" s="102"/>
      <c r="QKC285" s="102"/>
      <c r="QKD285" s="102"/>
      <c r="QKE285" s="102"/>
      <c r="QKF285" s="102"/>
      <c r="QKG285" s="102"/>
      <c r="QKH285" s="102"/>
      <c r="QKI285" s="102"/>
      <c r="QKJ285" s="102"/>
      <c r="QKK285" s="102"/>
      <c r="QKL285" s="102"/>
      <c r="QKM285" s="102"/>
      <c r="QKN285" s="102"/>
      <c r="QKO285" s="102"/>
      <c r="QKP285" s="102"/>
      <c r="QKQ285" s="102"/>
      <c r="QKR285" s="102"/>
      <c r="QKS285" s="102"/>
      <c r="QKT285" s="102"/>
      <c r="QKU285" s="102"/>
      <c r="QKV285" s="102"/>
      <c r="QKW285" s="102"/>
      <c r="QKX285" s="102"/>
      <c r="QKY285" s="102"/>
      <c r="QKZ285" s="102"/>
      <c r="QLA285" s="102"/>
      <c r="QLB285" s="102"/>
      <c r="QLC285" s="102"/>
      <c r="QLD285" s="102"/>
      <c r="QLE285" s="102"/>
      <c r="QLF285" s="102"/>
      <c r="QLG285" s="102"/>
      <c r="QLH285" s="102"/>
      <c r="QLI285" s="102"/>
      <c r="QLJ285" s="102"/>
      <c r="QLK285" s="102"/>
      <c r="QLL285" s="102"/>
      <c r="QLM285" s="102"/>
      <c r="QLN285" s="102"/>
      <c r="QLO285" s="102"/>
      <c r="QLP285" s="102"/>
      <c r="QLQ285" s="102"/>
      <c r="QLR285" s="102"/>
      <c r="QLS285" s="102"/>
      <c r="QLT285" s="102"/>
      <c r="QLU285" s="102"/>
      <c r="QLV285" s="102"/>
      <c r="QLW285" s="102"/>
      <c r="QLX285" s="102"/>
      <c r="QLY285" s="102"/>
      <c r="QLZ285" s="102"/>
      <c r="QMA285" s="102"/>
      <c r="QMB285" s="102"/>
      <c r="QMC285" s="102"/>
      <c r="QMD285" s="102"/>
      <c r="QME285" s="102"/>
      <c r="QMF285" s="102"/>
      <c r="QMG285" s="102"/>
      <c r="QMH285" s="102"/>
      <c r="QMI285" s="102"/>
      <c r="QMJ285" s="102"/>
      <c r="QMK285" s="102"/>
      <c r="QML285" s="102"/>
      <c r="QMM285" s="102"/>
      <c r="QMN285" s="102"/>
      <c r="QMO285" s="102"/>
      <c r="QMP285" s="102"/>
      <c r="QMQ285" s="102"/>
      <c r="QMR285" s="102"/>
      <c r="QMS285" s="102"/>
      <c r="QMT285" s="102"/>
      <c r="QMU285" s="102"/>
      <c r="QMV285" s="102"/>
      <c r="QMW285" s="102"/>
      <c r="QMX285" s="102"/>
      <c r="QMY285" s="102"/>
      <c r="QMZ285" s="102"/>
      <c r="QNA285" s="102"/>
      <c r="QNB285" s="102"/>
      <c r="QNC285" s="102"/>
      <c r="QND285" s="102"/>
      <c r="QNE285" s="102"/>
      <c r="QNF285" s="102"/>
      <c r="QNG285" s="102"/>
      <c r="QNH285" s="102"/>
      <c r="QNI285" s="102"/>
      <c r="QNJ285" s="102"/>
      <c r="QNK285" s="102"/>
      <c r="QNL285" s="102"/>
      <c r="QNM285" s="102"/>
      <c r="QNN285" s="102"/>
      <c r="QNO285" s="102"/>
      <c r="QNP285" s="102"/>
      <c r="QNQ285" s="102"/>
      <c r="QNR285" s="102"/>
      <c r="QNS285" s="102"/>
      <c r="QNT285" s="102"/>
      <c r="QNU285" s="102"/>
      <c r="QNV285" s="102"/>
      <c r="QNW285" s="102"/>
      <c r="QNX285" s="102"/>
      <c r="QNY285" s="102"/>
      <c r="QNZ285" s="102"/>
      <c r="QOA285" s="102"/>
      <c r="QOB285" s="102"/>
      <c r="QOC285" s="102"/>
      <c r="QOD285" s="102"/>
      <c r="QOE285" s="102"/>
      <c r="QOF285" s="102"/>
      <c r="QOG285" s="102"/>
      <c r="QOH285" s="102"/>
      <c r="QOI285" s="102"/>
      <c r="QOJ285" s="102"/>
      <c r="QOK285" s="102"/>
      <c r="QOL285" s="102"/>
      <c r="QOM285" s="102"/>
      <c r="QON285" s="102"/>
      <c r="QOO285" s="102"/>
      <c r="QOP285" s="102"/>
      <c r="QOQ285" s="102"/>
      <c r="QOR285" s="102"/>
      <c r="QOS285" s="102"/>
      <c r="QOT285" s="102"/>
      <c r="QOU285" s="102"/>
      <c r="QOV285" s="102"/>
      <c r="QOW285" s="102"/>
      <c r="QOX285" s="102"/>
      <c r="QOY285" s="102"/>
      <c r="QOZ285" s="102"/>
      <c r="QPA285" s="102"/>
      <c r="QPB285" s="102"/>
      <c r="QPC285" s="102"/>
      <c r="QPD285" s="102"/>
      <c r="QPE285" s="102"/>
      <c r="QPF285" s="102"/>
      <c r="QPG285" s="102"/>
      <c r="QPH285" s="102"/>
      <c r="QPI285" s="102"/>
      <c r="QPJ285" s="102"/>
      <c r="QPK285" s="102"/>
      <c r="QPL285" s="102"/>
      <c r="QPM285" s="102"/>
      <c r="QPN285" s="102"/>
      <c r="QPO285" s="102"/>
      <c r="QPP285" s="102"/>
      <c r="QPQ285" s="102"/>
      <c r="QPR285" s="102"/>
      <c r="QPS285" s="102"/>
      <c r="QPT285" s="102"/>
      <c r="QPU285" s="102"/>
      <c r="QPV285" s="102"/>
      <c r="QPW285" s="102"/>
      <c r="QPX285" s="102"/>
      <c r="QPY285" s="102"/>
      <c r="QPZ285" s="102"/>
      <c r="QQA285" s="102"/>
      <c r="QQB285" s="102"/>
      <c r="QQC285" s="102"/>
      <c r="QQD285" s="102"/>
      <c r="QQE285" s="102"/>
      <c r="QQF285" s="102"/>
      <c r="QQG285" s="102"/>
      <c r="QQH285" s="102"/>
      <c r="QQI285" s="102"/>
      <c r="QQJ285" s="102"/>
      <c r="QQK285" s="102"/>
      <c r="QQL285" s="102"/>
      <c r="QQM285" s="102"/>
      <c r="QQN285" s="102"/>
      <c r="QQO285" s="102"/>
      <c r="QQP285" s="102"/>
      <c r="QQQ285" s="102"/>
      <c r="QQR285" s="102"/>
      <c r="QQS285" s="102"/>
      <c r="QQT285" s="102"/>
      <c r="QQU285" s="102"/>
      <c r="QQV285" s="102"/>
      <c r="QQW285" s="102"/>
      <c r="QQX285" s="102"/>
      <c r="QQY285" s="102"/>
      <c r="QQZ285" s="102"/>
      <c r="QRA285" s="102"/>
      <c r="QRB285" s="102"/>
      <c r="QRC285" s="102"/>
      <c r="QRD285" s="102"/>
      <c r="QRE285" s="102"/>
      <c r="QRF285" s="102"/>
      <c r="QRG285" s="102"/>
      <c r="QRH285" s="102"/>
      <c r="QRI285" s="102"/>
      <c r="QRJ285" s="102"/>
      <c r="QRK285" s="102"/>
      <c r="QRL285" s="102"/>
      <c r="QRM285" s="102"/>
      <c r="QRN285" s="102"/>
      <c r="QRO285" s="102"/>
      <c r="QRP285" s="102"/>
      <c r="QRQ285" s="102"/>
      <c r="QRR285" s="102"/>
      <c r="QRS285" s="102"/>
      <c r="QRT285" s="102"/>
      <c r="QRU285" s="102"/>
      <c r="QRV285" s="102"/>
      <c r="QRW285" s="102"/>
      <c r="QRX285" s="102"/>
      <c r="QRY285" s="102"/>
      <c r="QRZ285" s="102"/>
      <c r="QSA285" s="102"/>
      <c r="QSB285" s="102"/>
      <c r="QSC285" s="102"/>
      <c r="QSD285" s="102"/>
      <c r="QSE285" s="102"/>
      <c r="QSF285" s="102"/>
      <c r="QSG285" s="102"/>
      <c r="QSH285" s="102"/>
      <c r="QSI285" s="102"/>
      <c r="QSJ285" s="102"/>
      <c r="QSK285" s="102"/>
      <c r="QSL285" s="102"/>
      <c r="QSM285" s="102"/>
      <c r="QSN285" s="102"/>
      <c r="QSO285" s="102"/>
      <c r="QSP285" s="102"/>
      <c r="QSQ285" s="102"/>
      <c r="QSR285" s="102"/>
      <c r="QSS285" s="102"/>
      <c r="QST285" s="102"/>
      <c r="QSU285" s="102"/>
      <c r="QSV285" s="102"/>
      <c r="QSW285" s="102"/>
      <c r="QSX285" s="102"/>
      <c r="QSY285" s="102"/>
      <c r="QSZ285" s="102"/>
      <c r="QTA285" s="102"/>
      <c r="QTB285" s="102"/>
      <c r="QTC285" s="102"/>
      <c r="QTD285" s="102"/>
      <c r="QTE285" s="102"/>
      <c r="QTF285" s="102"/>
      <c r="QTG285" s="102"/>
      <c r="QTH285" s="102"/>
      <c r="QTI285" s="102"/>
      <c r="QTJ285" s="102"/>
      <c r="QTK285" s="102"/>
      <c r="QTL285" s="102"/>
      <c r="QTM285" s="102"/>
      <c r="QTN285" s="102"/>
      <c r="QTO285" s="102"/>
      <c r="QTP285" s="102"/>
      <c r="QTQ285" s="102"/>
      <c r="QTR285" s="102"/>
      <c r="QTS285" s="102"/>
      <c r="QTT285" s="102"/>
      <c r="QTU285" s="102"/>
      <c r="QTV285" s="102"/>
      <c r="QTW285" s="102"/>
      <c r="QTX285" s="102"/>
      <c r="QTY285" s="102"/>
      <c r="QTZ285" s="102"/>
      <c r="QUA285" s="102"/>
      <c r="QUB285" s="102"/>
      <c r="QUC285" s="102"/>
      <c r="QUD285" s="102"/>
      <c r="QUE285" s="102"/>
      <c r="QUF285" s="102"/>
      <c r="QUG285" s="102"/>
      <c r="QUH285" s="102"/>
      <c r="QUI285" s="102"/>
      <c r="QUJ285" s="102"/>
      <c r="QUK285" s="102"/>
      <c r="QUL285" s="102"/>
      <c r="QUM285" s="102"/>
      <c r="QUN285" s="102"/>
      <c r="QUO285" s="102"/>
      <c r="QUP285" s="102"/>
      <c r="QUQ285" s="102"/>
      <c r="QUR285" s="102"/>
      <c r="QUS285" s="102"/>
      <c r="QUT285" s="102"/>
      <c r="QUU285" s="102"/>
      <c r="QUV285" s="102"/>
      <c r="QUW285" s="102"/>
      <c r="QUX285" s="102"/>
      <c r="QUY285" s="102"/>
      <c r="QUZ285" s="102"/>
      <c r="QVA285" s="102"/>
      <c r="QVB285" s="102"/>
      <c r="QVC285" s="102"/>
      <c r="QVD285" s="102"/>
      <c r="QVE285" s="102"/>
      <c r="QVF285" s="102"/>
      <c r="QVG285" s="102"/>
      <c r="QVH285" s="102"/>
      <c r="QVI285" s="102"/>
      <c r="QVJ285" s="102"/>
      <c r="QVK285" s="102"/>
      <c r="QVL285" s="102"/>
      <c r="QVM285" s="102"/>
      <c r="QVN285" s="102"/>
      <c r="QVO285" s="102"/>
      <c r="QVP285" s="102"/>
      <c r="QVQ285" s="102"/>
      <c r="QVR285" s="102"/>
      <c r="QVS285" s="102"/>
      <c r="QVT285" s="102"/>
      <c r="QVU285" s="102"/>
      <c r="QVV285" s="102"/>
      <c r="QVW285" s="102"/>
      <c r="QVX285" s="102"/>
      <c r="QVY285" s="102"/>
      <c r="QVZ285" s="102"/>
      <c r="QWA285" s="102"/>
      <c r="QWB285" s="102"/>
      <c r="QWC285" s="102"/>
      <c r="QWD285" s="102"/>
      <c r="QWE285" s="102"/>
      <c r="QWF285" s="102"/>
      <c r="QWG285" s="102"/>
      <c r="QWH285" s="102"/>
      <c r="QWI285" s="102"/>
      <c r="QWJ285" s="102"/>
      <c r="QWK285" s="102"/>
      <c r="QWL285" s="102"/>
      <c r="QWM285" s="102"/>
      <c r="QWN285" s="102"/>
      <c r="QWO285" s="102"/>
      <c r="QWP285" s="102"/>
      <c r="QWQ285" s="102"/>
      <c r="QWR285" s="102"/>
      <c r="QWS285" s="102"/>
      <c r="QWT285" s="102"/>
      <c r="QWU285" s="102"/>
      <c r="QWV285" s="102"/>
      <c r="QWW285" s="102"/>
      <c r="QWX285" s="102"/>
      <c r="QWY285" s="102"/>
      <c r="QWZ285" s="102"/>
      <c r="QXA285" s="102"/>
      <c r="QXB285" s="102"/>
      <c r="QXC285" s="102"/>
      <c r="QXD285" s="102"/>
      <c r="QXE285" s="102"/>
      <c r="QXF285" s="102"/>
      <c r="QXG285" s="102"/>
      <c r="QXH285" s="102"/>
      <c r="QXI285" s="102"/>
      <c r="QXJ285" s="102"/>
      <c r="QXK285" s="102"/>
      <c r="QXL285" s="102"/>
      <c r="QXM285" s="102"/>
      <c r="QXN285" s="102"/>
      <c r="QXO285" s="102"/>
      <c r="QXP285" s="102"/>
      <c r="QXQ285" s="102"/>
      <c r="QXR285" s="102"/>
      <c r="QXS285" s="102"/>
      <c r="QXT285" s="102"/>
      <c r="QXU285" s="102"/>
      <c r="QXV285" s="102"/>
      <c r="QXW285" s="102"/>
      <c r="QXX285" s="102"/>
      <c r="QXY285" s="102"/>
      <c r="QXZ285" s="102"/>
      <c r="QYA285" s="102"/>
      <c r="QYB285" s="102"/>
      <c r="QYC285" s="102"/>
      <c r="QYD285" s="102"/>
      <c r="QYE285" s="102"/>
      <c r="QYF285" s="102"/>
      <c r="QYG285" s="102"/>
      <c r="QYH285" s="102"/>
      <c r="QYI285" s="102"/>
      <c r="QYJ285" s="102"/>
      <c r="QYK285" s="102"/>
      <c r="QYL285" s="102"/>
      <c r="QYM285" s="102"/>
      <c r="QYN285" s="102"/>
      <c r="QYO285" s="102"/>
      <c r="QYP285" s="102"/>
      <c r="QYQ285" s="102"/>
      <c r="QYR285" s="102"/>
      <c r="QYS285" s="102"/>
      <c r="QYT285" s="102"/>
      <c r="QYU285" s="102"/>
      <c r="QYV285" s="102"/>
      <c r="QYW285" s="102"/>
      <c r="QYX285" s="102"/>
      <c r="QYY285" s="102"/>
      <c r="QYZ285" s="102"/>
      <c r="QZA285" s="102"/>
      <c r="QZB285" s="102"/>
      <c r="QZC285" s="102"/>
      <c r="QZD285" s="102"/>
      <c r="QZE285" s="102"/>
      <c r="QZF285" s="102"/>
      <c r="QZG285" s="102"/>
      <c r="QZH285" s="102"/>
      <c r="QZI285" s="102"/>
      <c r="QZJ285" s="102"/>
      <c r="QZK285" s="102"/>
      <c r="QZL285" s="102"/>
      <c r="QZM285" s="102"/>
      <c r="QZN285" s="102"/>
      <c r="QZO285" s="102"/>
      <c r="QZP285" s="102"/>
      <c r="QZQ285" s="102"/>
      <c r="QZR285" s="102"/>
      <c r="QZS285" s="102"/>
      <c r="QZT285" s="102"/>
      <c r="QZU285" s="102"/>
      <c r="QZV285" s="102"/>
      <c r="QZW285" s="102"/>
      <c r="QZX285" s="102"/>
      <c r="QZY285" s="102"/>
      <c r="QZZ285" s="102"/>
      <c r="RAA285" s="102"/>
      <c r="RAB285" s="102"/>
      <c r="RAC285" s="102"/>
      <c r="RAD285" s="102"/>
      <c r="RAE285" s="102"/>
      <c r="RAF285" s="102"/>
      <c r="RAG285" s="102"/>
      <c r="RAH285" s="102"/>
      <c r="RAI285" s="102"/>
      <c r="RAJ285" s="102"/>
      <c r="RAK285" s="102"/>
      <c r="RAL285" s="102"/>
      <c r="RAM285" s="102"/>
      <c r="RAN285" s="102"/>
      <c r="RAO285" s="102"/>
      <c r="RAP285" s="102"/>
      <c r="RAQ285" s="102"/>
      <c r="RAR285" s="102"/>
      <c r="RAS285" s="102"/>
      <c r="RAT285" s="102"/>
      <c r="RAU285" s="102"/>
      <c r="RAV285" s="102"/>
      <c r="RAW285" s="102"/>
      <c r="RAX285" s="102"/>
      <c r="RAY285" s="102"/>
      <c r="RAZ285" s="102"/>
      <c r="RBA285" s="102"/>
      <c r="RBB285" s="102"/>
      <c r="RBC285" s="102"/>
      <c r="RBD285" s="102"/>
      <c r="RBE285" s="102"/>
      <c r="RBF285" s="102"/>
      <c r="RBG285" s="102"/>
      <c r="RBH285" s="102"/>
      <c r="RBI285" s="102"/>
      <c r="RBJ285" s="102"/>
      <c r="RBK285" s="102"/>
      <c r="RBL285" s="102"/>
      <c r="RBM285" s="102"/>
      <c r="RBN285" s="102"/>
      <c r="RBO285" s="102"/>
      <c r="RBP285" s="102"/>
      <c r="RBQ285" s="102"/>
      <c r="RBR285" s="102"/>
      <c r="RBS285" s="102"/>
      <c r="RBT285" s="102"/>
      <c r="RBU285" s="102"/>
      <c r="RBV285" s="102"/>
      <c r="RBW285" s="102"/>
      <c r="RBX285" s="102"/>
      <c r="RBY285" s="102"/>
      <c r="RBZ285" s="102"/>
      <c r="RCA285" s="102"/>
      <c r="RCB285" s="102"/>
      <c r="RCC285" s="102"/>
      <c r="RCD285" s="102"/>
      <c r="RCE285" s="102"/>
      <c r="RCF285" s="102"/>
      <c r="RCG285" s="102"/>
      <c r="RCH285" s="102"/>
      <c r="RCI285" s="102"/>
      <c r="RCJ285" s="102"/>
      <c r="RCK285" s="102"/>
      <c r="RCL285" s="102"/>
      <c r="RCM285" s="102"/>
      <c r="RCN285" s="102"/>
      <c r="RCO285" s="102"/>
      <c r="RCP285" s="102"/>
      <c r="RCQ285" s="102"/>
      <c r="RCR285" s="102"/>
      <c r="RCS285" s="102"/>
      <c r="RCT285" s="102"/>
      <c r="RCU285" s="102"/>
      <c r="RCV285" s="102"/>
      <c r="RCW285" s="102"/>
      <c r="RCX285" s="102"/>
      <c r="RCY285" s="102"/>
      <c r="RCZ285" s="102"/>
      <c r="RDA285" s="102"/>
      <c r="RDB285" s="102"/>
      <c r="RDC285" s="102"/>
      <c r="RDD285" s="102"/>
      <c r="RDE285" s="102"/>
      <c r="RDF285" s="102"/>
      <c r="RDG285" s="102"/>
      <c r="RDH285" s="102"/>
      <c r="RDI285" s="102"/>
      <c r="RDJ285" s="102"/>
      <c r="RDK285" s="102"/>
      <c r="RDL285" s="102"/>
      <c r="RDM285" s="102"/>
      <c r="RDN285" s="102"/>
      <c r="RDO285" s="102"/>
      <c r="RDP285" s="102"/>
      <c r="RDQ285" s="102"/>
      <c r="RDR285" s="102"/>
      <c r="RDS285" s="102"/>
      <c r="RDT285" s="102"/>
      <c r="RDU285" s="102"/>
      <c r="RDV285" s="102"/>
      <c r="RDW285" s="102"/>
      <c r="RDX285" s="102"/>
      <c r="RDY285" s="102"/>
      <c r="RDZ285" s="102"/>
      <c r="REA285" s="102"/>
      <c r="REB285" s="102"/>
      <c r="REC285" s="102"/>
      <c r="RED285" s="102"/>
      <c r="REE285" s="102"/>
      <c r="REF285" s="102"/>
      <c r="REG285" s="102"/>
      <c r="REH285" s="102"/>
      <c r="REI285" s="102"/>
      <c r="REJ285" s="102"/>
      <c r="REK285" s="102"/>
      <c r="REL285" s="102"/>
      <c r="REM285" s="102"/>
      <c r="REN285" s="102"/>
      <c r="REO285" s="102"/>
      <c r="REP285" s="102"/>
      <c r="REQ285" s="102"/>
      <c r="RER285" s="102"/>
      <c r="RES285" s="102"/>
      <c r="RET285" s="102"/>
      <c r="REU285" s="102"/>
      <c r="REV285" s="102"/>
      <c r="REW285" s="102"/>
      <c r="REX285" s="102"/>
      <c r="REY285" s="102"/>
      <c r="REZ285" s="102"/>
      <c r="RFA285" s="102"/>
      <c r="RFB285" s="102"/>
      <c r="RFC285" s="102"/>
      <c r="RFD285" s="102"/>
      <c r="RFE285" s="102"/>
      <c r="RFF285" s="102"/>
      <c r="RFG285" s="102"/>
      <c r="RFH285" s="102"/>
      <c r="RFI285" s="102"/>
      <c r="RFJ285" s="102"/>
      <c r="RFK285" s="102"/>
      <c r="RFL285" s="102"/>
      <c r="RFM285" s="102"/>
      <c r="RFN285" s="102"/>
      <c r="RFO285" s="102"/>
      <c r="RFP285" s="102"/>
      <c r="RFQ285" s="102"/>
      <c r="RFR285" s="102"/>
      <c r="RFS285" s="102"/>
      <c r="RFT285" s="102"/>
      <c r="RFU285" s="102"/>
      <c r="RFV285" s="102"/>
      <c r="RFW285" s="102"/>
      <c r="RFX285" s="102"/>
      <c r="RFY285" s="102"/>
      <c r="RFZ285" s="102"/>
      <c r="RGA285" s="102"/>
      <c r="RGB285" s="102"/>
      <c r="RGC285" s="102"/>
      <c r="RGD285" s="102"/>
      <c r="RGE285" s="102"/>
      <c r="RGF285" s="102"/>
      <c r="RGG285" s="102"/>
      <c r="RGH285" s="102"/>
      <c r="RGI285" s="102"/>
      <c r="RGJ285" s="102"/>
      <c r="RGK285" s="102"/>
      <c r="RGL285" s="102"/>
      <c r="RGM285" s="102"/>
      <c r="RGN285" s="102"/>
      <c r="RGO285" s="102"/>
      <c r="RGP285" s="102"/>
      <c r="RGQ285" s="102"/>
      <c r="RGR285" s="102"/>
      <c r="RGS285" s="102"/>
      <c r="RGT285" s="102"/>
      <c r="RGU285" s="102"/>
      <c r="RGV285" s="102"/>
      <c r="RGW285" s="102"/>
      <c r="RGX285" s="102"/>
      <c r="RGY285" s="102"/>
      <c r="RGZ285" s="102"/>
      <c r="RHA285" s="102"/>
      <c r="RHB285" s="102"/>
      <c r="RHC285" s="102"/>
      <c r="RHD285" s="102"/>
      <c r="RHE285" s="102"/>
      <c r="RHF285" s="102"/>
      <c r="RHG285" s="102"/>
      <c r="RHH285" s="102"/>
      <c r="RHI285" s="102"/>
      <c r="RHJ285" s="102"/>
      <c r="RHK285" s="102"/>
      <c r="RHL285" s="102"/>
      <c r="RHM285" s="102"/>
      <c r="RHN285" s="102"/>
      <c r="RHO285" s="102"/>
      <c r="RHP285" s="102"/>
      <c r="RHQ285" s="102"/>
      <c r="RHR285" s="102"/>
      <c r="RHS285" s="102"/>
      <c r="RHT285" s="102"/>
      <c r="RHU285" s="102"/>
      <c r="RHV285" s="102"/>
      <c r="RHW285" s="102"/>
      <c r="RHX285" s="102"/>
      <c r="RHY285" s="102"/>
      <c r="RHZ285" s="102"/>
      <c r="RIA285" s="102"/>
      <c r="RIB285" s="102"/>
      <c r="RIC285" s="102"/>
      <c r="RID285" s="102"/>
      <c r="RIE285" s="102"/>
      <c r="RIF285" s="102"/>
      <c r="RIG285" s="102"/>
      <c r="RIH285" s="102"/>
      <c r="RII285" s="102"/>
      <c r="RIJ285" s="102"/>
      <c r="RIK285" s="102"/>
      <c r="RIL285" s="102"/>
      <c r="RIM285" s="102"/>
      <c r="RIN285" s="102"/>
      <c r="RIO285" s="102"/>
      <c r="RIP285" s="102"/>
      <c r="RIQ285" s="102"/>
      <c r="RIR285" s="102"/>
      <c r="RIS285" s="102"/>
      <c r="RIT285" s="102"/>
      <c r="RIU285" s="102"/>
      <c r="RIV285" s="102"/>
      <c r="RIW285" s="102"/>
      <c r="RIX285" s="102"/>
      <c r="RIY285" s="102"/>
      <c r="RIZ285" s="102"/>
      <c r="RJA285" s="102"/>
      <c r="RJB285" s="102"/>
      <c r="RJC285" s="102"/>
      <c r="RJD285" s="102"/>
      <c r="RJE285" s="102"/>
      <c r="RJF285" s="102"/>
      <c r="RJG285" s="102"/>
      <c r="RJH285" s="102"/>
      <c r="RJI285" s="102"/>
      <c r="RJJ285" s="102"/>
      <c r="RJK285" s="102"/>
      <c r="RJL285" s="102"/>
      <c r="RJM285" s="102"/>
      <c r="RJN285" s="102"/>
      <c r="RJO285" s="102"/>
      <c r="RJP285" s="102"/>
      <c r="RJQ285" s="102"/>
      <c r="RJR285" s="102"/>
      <c r="RJS285" s="102"/>
      <c r="RJT285" s="102"/>
      <c r="RJU285" s="102"/>
      <c r="RJV285" s="102"/>
      <c r="RJW285" s="102"/>
      <c r="RJX285" s="102"/>
      <c r="RJY285" s="102"/>
      <c r="RJZ285" s="102"/>
      <c r="RKA285" s="102"/>
      <c r="RKB285" s="102"/>
      <c r="RKC285" s="102"/>
      <c r="RKD285" s="102"/>
      <c r="RKE285" s="102"/>
      <c r="RKF285" s="102"/>
      <c r="RKG285" s="102"/>
      <c r="RKH285" s="102"/>
      <c r="RKI285" s="102"/>
      <c r="RKJ285" s="102"/>
      <c r="RKK285" s="102"/>
      <c r="RKL285" s="102"/>
      <c r="RKM285" s="102"/>
      <c r="RKN285" s="102"/>
      <c r="RKO285" s="102"/>
      <c r="RKP285" s="102"/>
      <c r="RKQ285" s="102"/>
      <c r="RKR285" s="102"/>
      <c r="RKS285" s="102"/>
      <c r="RKT285" s="102"/>
      <c r="RKU285" s="102"/>
      <c r="RKV285" s="102"/>
      <c r="RKW285" s="102"/>
      <c r="RKX285" s="102"/>
      <c r="RKY285" s="102"/>
      <c r="RKZ285" s="102"/>
      <c r="RLA285" s="102"/>
      <c r="RLB285" s="102"/>
      <c r="RLC285" s="102"/>
      <c r="RLD285" s="102"/>
      <c r="RLE285" s="102"/>
      <c r="RLF285" s="102"/>
      <c r="RLG285" s="102"/>
      <c r="RLH285" s="102"/>
      <c r="RLI285" s="102"/>
      <c r="RLJ285" s="102"/>
      <c r="RLK285" s="102"/>
      <c r="RLL285" s="102"/>
      <c r="RLM285" s="102"/>
      <c r="RLN285" s="102"/>
      <c r="RLO285" s="102"/>
      <c r="RLP285" s="102"/>
      <c r="RLQ285" s="102"/>
      <c r="RLR285" s="102"/>
      <c r="RLS285" s="102"/>
      <c r="RLT285" s="102"/>
      <c r="RLU285" s="102"/>
      <c r="RLV285" s="102"/>
      <c r="RLW285" s="102"/>
      <c r="RLX285" s="102"/>
      <c r="RLY285" s="102"/>
      <c r="RLZ285" s="102"/>
      <c r="RMA285" s="102"/>
      <c r="RMB285" s="102"/>
      <c r="RMC285" s="102"/>
      <c r="RMD285" s="102"/>
      <c r="RME285" s="102"/>
      <c r="RMF285" s="102"/>
      <c r="RMG285" s="102"/>
      <c r="RMH285" s="102"/>
      <c r="RMI285" s="102"/>
      <c r="RMJ285" s="102"/>
      <c r="RMK285" s="102"/>
      <c r="RML285" s="102"/>
      <c r="RMM285" s="102"/>
      <c r="RMN285" s="102"/>
      <c r="RMO285" s="102"/>
      <c r="RMP285" s="102"/>
      <c r="RMQ285" s="102"/>
      <c r="RMR285" s="102"/>
      <c r="RMS285" s="102"/>
      <c r="RMT285" s="102"/>
      <c r="RMU285" s="102"/>
      <c r="RMV285" s="102"/>
      <c r="RMW285" s="102"/>
      <c r="RMX285" s="102"/>
      <c r="RMY285" s="102"/>
      <c r="RMZ285" s="102"/>
      <c r="RNA285" s="102"/>
      <c r="RNB285" s="102"/>
      <c r="RNC285" s="102"/>
      <c r="RND285" s="102"/>
      <c r="RNE285" s="102"/>
      <c r="RNF285" s="102"/>
      <c r="RNG285" s="102"/>
      <c r="RNH285" s="102"/>
      <c r="RNI285" s="102"/>
      <c r="RNJ285" s="102"/>
      <c r="RNK285" s="102"/>
      <c r="RNL285" s="102"/>
      <c r="RNM285" s="102"/>
      <c r="RNN285" s="102"/>
      <c r="RNO285" s="102"/>
      <c r="RNP285" s="102"/>
      <c r="RNQ285" s="102"/>
      <c r="RNR285" s="102"/>
      <c r="RNS285" s="102"/>
      <c r="RNT285" s="102"/>
      <c r="RNU285" s="102"/>
      <c r="RNV285" s="102"/>
      <c r="RNW285" s="102"/>
      <c r="RNX285" s="102"/>
      <c r="RNY285" s="102"/>
      <c r="RNZ285" s="102"/>
      <c r="ROA285" s="102"/>
      <c r="ROB285" s="102"/>
      <c r="ROC285" s="102"/>
      <c r="ROD285" s="102"/>
      <c r="ROE285" s="102"/>
      <c r="ROF285" s="102"/>
      <c r="ROG285" s="102"/>
      <c r="ROH285" s="102"/>
      <c r="ROI285" s="102"/>
      <c r="ROJ285" s="102"/>
      <c r="ROK285" s="102"/>
      <c r="ROL285" s="102"/>
      <c r="ROM285" s="102"/>
      <c r="RON285" s="102"/>
      <c r="ROO285" s="102"/>
      <c r="ROP285" s="102"/>
      <c r="ROQ285" s="102"/>
      <c r="ROR285" s="102"/>
      <c r="ROS285" s="102"/>
      <c r="ROT285" s="102"/>
      <c r="ROU285" s="102"/>
      <c r="ROV285" s="102"/>
      <c r="ROW285" s="102"/>
      <c r="ROX285" s="102"/>
      <c r="ROY285" s="102"/>
      <c r="ROZ285" s="102"/>
      <c r="RPA285" s="102"/>
      <c r="RPB285" s="102"/>
      <c r="RPC285" s="102"/>
      <c r="RPD285" s="102"/>
      <c r="RPE285" s="102"/>
      <c r="RPF285" s="102"/>
      <c r="RPG285" s="102"/>
      <c r="RPH285" s="102"/>
      <c r="RPI285" s="102"/>
      <c r="RPJ285" s="102"/>
      <c r="RPK285" s="102"/>
      <c r="RPL285" s="102"/>
      <c r="RPM285" s="102"/>
      <c r="RPN285" s="102"/>
      <c r="RPO285" s="102"/>
      <c r="RPP285" s="102"/>
      <c r="RPQ285" s="102"/>
      <c r="RPR285" s="102"/>
      <c r="RPS285" s="102"/>
      <c r="RPT285" s="102"/>
      <c r="RPU285" s="102"/>
      <c r="RPV285" s="102"/>
      <c r="RPW285" s="102"/>
      <c r="RPX285" s="102"/>
      <c r="RPY285" s="102"/>
      <c r="RPZ285" s="102"/>
      <c r="RQA285" s="102"/>
      <c r="RQB285" s="102"/>
      <c r="RQC285" s="102"/>
      <c r="RQD285" s="102"/>
      <c r="RQE285" s="102"/>
      <c r="RQF285" s="102"/>
      <c r="RQG285" s="102"/>
      <c r="RQH285" s="102"/>
      <c r="RQI285" s="102"/>
      <c r="RQJ285" s="102"/>
      <c r="RQK285" s="102"/>
      <c r="RQL285" s="102"/>
      <c r="RQM285" s="102"/>
      <c r="RQN285" s="102"/>
      <c r="RQO285" s="102"/>
      <c r="RQP285" s="102"/>
      <c r="RQQ285" s="102"/>
      <c r="RQR285" s="102"/>
      <c r="RQS285" s="102"/>
      <c r="RQT285" s="102"/>
      <c r="RQU285" s="102"/>
      <c r="RQV285" s="102"/>
      <c r="RQW285" s="102"/>
      <c r="RQX285" s="102"/>
      <c r="RQY285" s="102"/>
      <c r="RQZ285" s="102"/>
      <c r="RRA285" s="102"/>
      <c r="RRB285" s="102"/>
      <c r="RRC285" s="102"/>
      <c r="RRD285" s="102"/>
      <c r="RRE285" s="102"/>
      <c r="RRF285" s="102"/>
      <c r="RRG285" s="102"/>
      <c r="RRH285" s="102"/>
      <c r="RRI285" s="102"/>
      <c r="RRJ285" s="102"/>
      <c r="RRK285" s="102"/>
      <c r="RRL285" s="102"/>
      <c r="RRM285" s="102"/>
      <c r="RRN285" s="102"/>
      <c r="RRO285" s="102"/>
      <c r="RRP285" s="102"/>
      <c r="RRQ285" s="102"/>
      <c r="RRR285" s="102"/>
      <c r="RRS285" s="102"/>
      <c r="RRT285" s="102"/>
      <c r="RRU285" s="102"/>
      <c r="RRV285" s="102"/>
      <c r="RRW285" s="102"/>
      <c r="RRX285" s="102"/>
      <c r="RRY285" s="102"/>
      <c r="RRZ285" s="102"/>
      <c r="RSA285" s="102"/>
      <c r="RSB285" s="102"/>
      <c r="RSC285" s="102"/>
      <c r="RSD285" s="102"/>
      <c r="RSE285" s="102"/>
      <c r="RSF285" s="102"/>
      <c r="RSG285" s="102"/>
      <c r="RSH285" s="102"/>
      <c r="RSI285" s="102"/>
      <c r="RSJ285" s="102"/>
      <c r="RSK285" s="102"/>
      <c r="RSL285" s="102"/>
      <c r="RSM285" s="102"/>
      <c r="RSN285" s="102"/>
      <c r="RSO285" s="102"/>
      <c r="RSP285" s="102"/>
      <c r="RSQ285" s="102"/>
      <c r="RSR285" s="102"/>
      <c r="RSS285" s="102"/>
      <c r="RST285" s="102"/>
      <c r="RSU285" s="102"/>
      <c r="RSV285" s="102"/>
      <c r="RSW285" s="102"/>
      <c r="RSX285" s="102"/>
      <c r="RSY285" s="102"/>
      <c r="RSZ285" s="102"/>
      <c r="RTA285" s="102"/>
      <c r="RTB285" s="102"/>
      <c r="RTC285" s="102"/>
      <c r="RTD285" s="102"/>
      <c r="RTE285" s="102"/>
      <c r="RTF285" s="102"/>
      <c r="RTG285" s="102"/>
      <c r="RTH285" s="102"/>
      <c r="RTI285" s="102"/>
      <c r="RTJ285" s="102"/>
      <c r="RTK285" s="102"/>
      <c r="RTL285" s="102"/>
      <c r="RTM285" s="102"/>
      <c r="RTN285" s="102"/>
      <c r="RTO285" s="102"/>
      <c r="RTP285" s="102"/>
      <c r="RTQ285" s="102"/>
      <c r="RTR285" s="102"/>
      <c r="RTS285" s="102"/>
      <c r="RTT285" s="102"/>
      <c r="RTU285" s="102"/>
      <c r="RTV285" s="102"/>
      <c r="RTW285" s="102"/>
      <c r="RTX285" s="102"/>
      <c r="RTY285" s="102"/>
      <c r="RTZ285" s="102"/>
      <c r="RUA285" s="102"/>
      <c r="RUB285" s="102"/>
      <c r="RUC285" s="102"/>
      <c r="RUD285" s="102"/>
      <c r="RUE285" s="102"/>
      <c r="RUF285" s="102"/>
      <c r="RUG285" s="102"/>
      <c r="RUH285" s="102"/>
      <c r="RUI285" s="102"/>
      <c r="RUJ285" s="102"/>
      <c r="RUK285" s="102"/>
      <c r="RUL285" s="102"/>
      <c r="RUM285" s="102"/>
      <c r="RUN285" s="102"/>
      <c r="RUO285" s="102"/>
      <c r="RUP285" s="102"/>
      <c r="RUQ285" s="102"/>
      <c r="RUR285" s="102"/>
      <c r="RUS285" s="102"/>
      <c r="RUT285" s="102"/>
      <c r="RUU285" s="102"/>
      <c r="RUV285" s="102"/>
      <c r="RUW285" s="102"/>
      <c r="RUX285" s="102"/>
      <c r="RUY285" s="102"/>
      <c r="RUZ285" s="102"/>
      <c r="RVA285" s="102"/>
      <c r="RVB285" s="102"/>
      <c r="RVC285" s="102"/>
      <c r="RVD285" s="102"/>
      <c r="RVE285" s="102"/>
      <c r="RVF285" s="102"/>
      <c r="RVG285" s="102"/>
      <c r="RVH285" s="102"/>
      <c r="RVI285" s="102"/>
      <c r="RVJ285" s="102"/>
      <c r="RVK285" s="102"/>
      <c r="RVL285" s="102"/>
      <c r="RVM285" s="102"/>
      <c r="RVN285" s="102"/>
      <c r="RVO285" s="102"/>
      <c r="RVP285" s="102"/>
      <c r="RVQ285" s="102"/>
      <c r="RVR285" s="102"/>
      <c r="RVS285" s="102"/>
      <c r="RVT285" s="102"/>
      <c r="RVU285" s="102"/>
      <c r="RVV285" s="102"/>
      <c r="RVW285" s="102"/>
      <c r="RVX285" s="102"/>
      <c r="RVY285" s="102"/>
      <c r="RVZ285" s="102"/>
      <c r="RWA285" s="102"/>
      <c r="RWB285" s="102"/>
      <c r="RWC285" s="102"/>
      <c r="RWD285" s="102"/>
      <c r="RWE285" s="102"/>
      <c r="RWF285" s="102"/>
      <c r="RWG285" s="102"/>
      <c r="RWH285" s="102"/>
      <c r="RWI285" s="102"/>
      <c r="RWJ285" s="102"/>
      <c r="RWK285" s="102"/>
      <c r="RWL285" s="102"/>
      <c r="RWM285" s="102"/>
      <c r="RWN285" s="102"/>
      <c r="RWO285" s="102"/>
      <c r="RWP285" s="102"/>
      <c r="RWQ285" s="102"/>
      <c r="RWR285" s="102"/>
      <c r="RWS285" s="102"/>
      <c r="RWT285" s="102"/>
      <c r="RWU285" s="102"/>
      <c r="RWV285" s="102"/>
      <c r="RWW285" s="102"/>
      <c r="RWX285" s="102"/>
      <c r="RWY285" s="102"/>
      <c r="RWZ285" s="102"/>
      <c r="RXA285" s="102"/>
      <c r="RXB285" s="102"/>
      <c r="RXC285" s="102"/>
      <c r="RXD285" s="102"/>
      <c r="RXE285" s="102"/>
      <c r="RXF285" s="102"/>
      <c r="RXG285" s="102"/>
      <c r="RXH285" s="102"/>
      <c r="RXI285" s="102"/>
      <c r="RXJ285" s="102"/>
      <c r="RXK285" s="102"/>
      <c r="RXL285" s="102"/>
      <c r="RXM285" s="102"/>
      <c r="RXN285" s="102"/>
      <c r="RXO285" s="102"/>
      <c r="RXP285" s="102"/>
      <c r="RXQ285" s="102"/>
      <c r="RXR285" s="102"/>
      <c r="RXS285" s="102"/>
      <c r="RXT285" s="102"/>
      <c r="RXU285" s="102"/>
      <c r="RXV285" s="102"/>
      <c r="RXW285" s="102"/>
      <c r="RXX285" s="102"/>
      <c r="RXY285" s="102"/>
      <c r="RXZ285" s="102"/>
      <c r="RYA285" s="102"/>
      <c r="RYB285" s="102"/>
      <c r="RYC285" s="102"/>
      <c r="RYD285" s="102"/>
      <c r="RYE285" s="102"/>
      <c r="RYF285" s="102"/>
      <c r="RYG285" s="102"/>
      <c r="RYH285" s="102"/>
      <c r="RYI285" s="102"/>
      <c r="RYJ285" s="102"/>
      <c r="RYK285" s="102"/>
      <c r="RYL285" s="102"/>
      <c r="RYM285" s="102"/>
      <c r="RYN285" s="102"/>
      <c r="RYO285" s="102"/>
      <c r="RYP285" s="102"/>
      <c r="RYQ285" s="102"/>
      <c r="RYR285" s="102"/>
      <c r="RYS285" s="102"/>
      <c r="RYT285" s="102"/>
      <c r="RYU285" s="102"/>
      <c r="RYV285" s="102"/>
      <c r="RYW285" s="102"/>
      <c r="RYX285" s="102"/>
      <c r="RYY285" s="102"/>
      <c r="RYZ285" s="102"/>
      <c r="RZA285" s="102"/>
      <c r="RZB285" s="102"/>
      <c r="RZC285" s="102"/>
      <c r="RZD285" s="102"/>
      <c r="RZE285" s="102"/>
      <c r="RZF285" s="102"/>
      <c r="RZG285" s="102"/>
      <c r="RZH285" s="102"/>
      <c r="RZI285" s="102"/>
      <c r="RZJ285" s="102"/>
      <c r="RZK285" s="102"/>
      <c r="RZL285" s="102"/>
      <c r="RZM285" s="102"/>
      <c r="RZN285" s="102"/>
      <c r="RZO285" s="102"/>
      <c r="RZP285" s="102"/>
      <c r="RZQ285" s="102"/>
      <c r="RZR285" s="102"/>
      <c r="RZS285" s="102"/>
      <c r="RZT285" s="102"/>
      <c r="RZU285" s="102"/>
      <c r="RZV285" s="102"/>
      <c r="RZW285" s="102"/>
      <c r="RZX285" s="102"/>
      <c r="RZY285" s="102"/>
      <c r="RZZ285" s="102"/>
      <c r="SAA285" s="102"/>
      <c r="SAB285" s="102"/>
      <c r="SAC285" s="102"/>
      <c r="SAD285" s="102"/>
      <c r="SAE285" s="102"/>
      <c r="SAF285" s="102"/>
      <c r="SAG285" s="102"/>
      <c r="SAH285" s="102"/>
      <c r="SAI285" s="102"/>
      <c r="SAJ285" s="102"/>
      <c r="SAK285" s="102"/>
      <c r="SAL285" s="102"/>
      <c r="SAM285" s="102"/>
      <c r="SAN285" s="102"/>
      <c r="SAO285" s="102"/>
      <c r="SAP285" s="102"/>
      <c r="SAQ285" s="102"/>
      <c r="SAR285" s="102"/>
      <c r="SAS285" s="102"/>
      <c r="SAT285" s="102"/>
      <c r="SAU285" s="102"/>
      <c r="SAV285" s="102"/>
      <c r="SAW285" s="102"/>
      <c r="SAX285" s="102"/>
      <c r="SAY285" s="102"/>
      <c r="SAZ285" s="102"/>
      <c r="SBA285" s="102"/>
      <c r="SBB285" s="102"/>
      <c r="SBC285" s="102"/>
      <c r="SBD285" s="102"/>
      <c r="SBE285" s="102"/>
      <c r="SBF285" s="102"/>
      <c r="SBG285" s="102"/>
      <c r="SBH285" s="102"/>
      <c r="SBI285" s="102"/>
      <c r="SBJ285" s="102"/>
      <c r="SBK285" s="102"/>
      <c r="SBL285" s="102"/>
      <c r="SBM285" s="102"/>
      <c r="SBN285" s="102"/>
      <c r="SBO285" s="102"/>
      <c r="SBP285" s="102"/>
      <c r="SBQ285" s="102"/>
      <c r="SBR285" s="102"/>
      <c r="SBS285" s="102"/>
      <c r="SBT285" s="102"/>
      <c r="SBU285" s="102"/>
      <c r="SBV285" s="102"/>
      <c r="SBW285" s="102"/>
      <c r="SBX285" s="102"/>
      <c r="SBY285" s="102"/>
      <c r="SBZ285" s="102"/>
      <c r="SCA285" s="102"/>
      <c r="SCB285" s="102"/>
      <c r="SCC285" s="102"/>
      <c r="SCD285" s="102"/>
      <c r="SCE285" s="102"/>
      <c r="SCF285" s="102"/>
      <c r="SCG285" s="102"/>
      <c r="SCH285" s="102"/>
      <c r="SCI285" s="102"/>
      <c r="SCJ285" s="102"/>
      <c r="SCK285" s="102"/>
      <c r="SCL285" s="102"/>
      <c r="SCM285" s="102"/>
      <c r="SCN285" s="102"/>
      <c r="SCO285" s="102"/>
      <c r="SCP285" s="102"/>
      <c r="SCQ285" s="102"/>
      <c r="SCR285" s="102"/>
      <c r="SCS285" s="102"/>
      <c r="SCT285" s="102"/>
      <c r="SCU285" s="102"/>
      <c r="SCV285" s="102"/>
      <c r="SCW285" s="102"/>
      <c r="SCX285" s="102"/>
      <c r="SCY285" s="102"/>
      <c r="SCZ285" s="102"/>
      <c r="SDA285" s="102"/>
      <c r="SDB285" s="102"/>
      <c r="SDC285" s="102"/>
      <c r="SDD285" s="102"/>
      <c r="SDE285" s="102"/>
      <c r="SDF285" s="102"/>
      <c r="SDG285" s="102"/>
      <c r="SDH285" s="102"/>
      <c r="SDI285" s="102"/>
      <c r="SDJ285" s="102"/>
      <c r="SDK285" s="102"/>
      <c r="SDL285" s="102"/>
      <c r="SDM285" s="102"/>
      <c r="SDN285" s="102"/>
      <c r="SDO285" s="102"/>
      <c r="SDP285" s="102"/>
      <c r="SDQ285" s="102"/>
      <c r="SDR285" s="102"/>
      <c r="SDS285" s="102"/>
      <c r="SDT285" s="102"/>
      <c r="SDU285" s="102"/>
      <c r="SDV285" s="102"/>
      <c r="SDW285" s="102"/>
      <c r="SDX285" s="102"/>
      <c r="SDY285" s="102"/>
      <c r="SDZ285" s="102"/>
      <c r="SEA285" s="102"/>
      <c r="SEB285" s="102"/>
      <c r="SEC285" s="102"/>
      <c r="SED285" s="102"/>
      <c r="SEE285" s="102"/>
      <c r="SEF285" s="102"/>
      <c r="SEG285" s="102"/>
      <c r="SEH285" s="102"/>
      <c r="SEI285" s="102"/>
      <c r="SEJ285" s="102"/>
      <c r="SEK285" s="102"/>
      <c r="SEL285" s="102"/>
      <c r="SEM285" s="102"/>
      <c r="SEN285" s="102"/>
      <c r="SEO285" s="102"/>
      <c r="SEP285" s="102"/>
      <c r="SEQ285" s="102"/>
      <c r="SER285" s="102"/>
      <c r="SES285" s="102"/>
      <c r="SET285" s="102"/>
      <c r="SEU285" s="102"/>
      <c r="SEV285" s="102"/>
      <c r="SEW285" s="102"/>
      <c r="SEX285" s="102"/>
      <c r="SEY285" s="102"/>
      <c r="SEZ285" s="102"/>
      <c r="SFA285" s="102"/>
      <c r="SFB285" s="102"/>
      <c r="SFC285" s="102"/>
      <c r="SFD285" s="102"/>
      <c r="SFE285" s="102"/>
      <c r="SFF285" s="102"/>
      <c r="SFG285" s="102"/>
      <c r="SFH285" s="102"/>
      <c r="SFI285" s="102"/>
      <c r="SFJ285" s="102"/>
      <c r="SFK285" s="102"/>
      <c r="SFL285" s="102"/>
      <c r="SFM285" s="102"/>
      <c r="SFN285" s="102"/>
      <c r="SFO285" s="102"/>
      <c r="SFP285" s="102"/>
      <c r="SFQ285" s="102"/>
      <c r="SFR285" s="102"/>
      <c r="SFS285" s="102"/>
      <c r="SFT285" s="102"/>
      <c r="SFU285" s="102"/>
      <c r="SFV285" s="102"/>
      <c r="SFW285" s="102"/>
      <c r="SFX285" s="102"/>
      <c r="SFY285" s="102"/>
      <c r="SFZ285" s="102"/>
      <c r="SGA285" s="102"/>
      <c r="SGB285" s="102"/>
      <c r="SGC285" s="102"/>
      <c r="SGD285" s="102"/>
      <c r="SGE285" s="102"/>
      <c r="SGF285" s="102"/>
      <c r="SGG285" s="102"/>
      <c r="SGH285" s="102"/>
      <c r="SGI285" s="102"/>
      <c r="SGJ285" s="102"/>
      <c r="SGK285" s="102"/>
      <c r="SGL285" s="102"/>
      <c r="SGM285" s="102"/>
      <c r="SGN285" s="102"/>
      <c r="SGO285" s="102"/>
      <c r="SGP285" s="102"/>
      <c r="SGQ285" s="102"/>
      <c r="SGR285" s="102"/>
      <c r="SGS285" s="102"/>
      <c r="SGT285" s="102"/>
      <c r="SGU285" s="102"/>
      <c r="SGV285" s="102"/>
      <c r="SGW285" s="102"/>
      <c r="SGX285" s="102"/>
      <c r="SGY285" s="102"/>
      <c r="SGZ285" s="102"/>
      <c r="SHA285" s="102"/>
      <c r="SHB285" s="102"/>
      <c r="SHC285" s="102"/>
      <c r="SHD285" s="102"/>
      <c r="SHE285" s="102"/>
      <c r="SHF285" s="102"/>
      <c r="SHG285" s="102"/>
      <c r="SHH285" s="102"/>
      <c r="SHI285" s="102"/>
      <c r="SHJ285" s="102"/>
      <c r="SHK285" s="102"/>
      <c r="SHL285" s="102"/>
      <c r="SHM285" s="102"/>
      <c r="SHN285" s="102"/>
      <c r="SHO285" s="102"/>
      <c r="SHP285" s="102"/>
      <c r="SHQ285" s="102"/>
      <c r="SHR285" s="102"/>
      <c r="SHS285" s="102"/>
      <c r="SHT285" s="102"/>
      <c r="SHU285" s="102"/>
      <c r="SHV285" s="102"/>
      <c r="SHW285" s="102"/>
      <c r="SHX285" s="102"/>
      <c r="SHY285" s="102"/>
      <c r="SHZ285" s="102"/>
      <c r="SIA285" s="102"/>
      <c r="SIB285" s="102"/>
      <c r="SIC285" s="102"/>
      <c r="SID285" s="102"/>
      <c r="SIE285" s="102"/>
      <c r="SIF285" s="102"/>
      <c r="SIG285" s="102"/>
      <c r="SIH285" s="102"/>
      <c r="SII285" s="102"/>
      <c r="SIJ285" s="102"/>
      <c r="SIK285" s="102"/>
      <c r="SIL285" s="102"/>
      <c r="SIM285" s="102"/>
      <c r="SIN285" s="102"/>
      <c r="SIO285" s="102"/>
      <c r="SIP285" s="102"/>
      <c r="SIQ285" s="102"/>
      <c r="SIR285" s="102"/>
      <c r="SIS285" s="102"/>
      <c r="SIT285" s="102"/>
      <c r="SIU285" s="102"/>
      <c r="SIV285" s="102"/>
      <c r="SIW285" s="102"/>
      <c r="SIX285" s="102"/>
      <c r="SIY285" s="102"/>
      <c r="SIZ285" s="102"/>
      <c r="SJA285" s="102"/>
      <c r="SJB285" s="102"/>
      <c r="SJC285" s="102"/>
      <c r="SJD285" s="102"/>
      <c r="SJE285" s="102"/>
      <c r="SJF285" s="102"/>
      <c r="SJG285" s="102"/>
      <c r="SJH285" s="102"/>
      <c r="SJI285" s="102"/>
      <c r="SJJ285" s="102"/>
      <c r="SJK285" s="102"/>
      <c r="SJL285" s="102"/>
      <c r="SJM285" s="102"/>
      <c r="SJN285" s="102"/>
      <c r="SJO285" s="102"/>
      <c r="SJP285" s="102"/>
      <c r="SJQ285" s="102"/>
      <c r="SJR285" s="102"/>
      <c r="SJS285" s="102"/>
      <c r="SJT285" s="102"/>
      <c r="SJU285" s="102"/>
      <c r="SJV285" s="102"/>
      <c r="SJW285" s="102"/>
      <c r="SJX285" s="102"/>
      <c r="SJY285" s="102"/>
      <c r="SJZ285" s="102"/>
      <c r="SKA285" s="102"/>
      <c r="SKB285" s="102"/>
      <c r="SKC285" s="102"/>
      <c r="SKD285" s="102"/>
      <c r="SKE285" s="102"/>
      <c r="SKF285" s="102"/>
      <c r="SKG285" s="102"/>
      <c r="SKH285" s="102"/>
      <c r="SKI285" s="102"/>
      <c r="SKJ285" s="102"/>
      <c r="SKK285" s="102"/>
      <c r="SKL285" s="102"/>
      <c r="SKM285" s="102"/>
      <c r="SKN285" s="102"/>
      <c r="SKO285" s="102"/>
      <c r="SKP285" s="102"/>
      <c r="SKQ285" s="102"/>
      <c r="SKR285" s="102"/>
      <c r="SKS285" s="102"/>
      <c r="SKT285" s="102"/>
      <c r="SKU285" s="102"/>
      <c r="SKV285" s="102"/>
      <c r="SKW285" s="102"/>
      <c r="SKX285" s="102"/>
      <c r="SKY285" s="102"/>
      <c r="SKZ285" s="102"/>
      <c r="SLA285" s="102"/>
      <c r="SLB285" s="102"/>
      <c r="SLC285" s="102"/>
      <c r="SLD285" s="102"/>
      <c r="SLE285" s="102"/>
      <c r="SLF285" s="102"/>
      <c r="SLG285" s="102"/>
      <c r="SLH285" s="102"/>
      <c r="SLI285" s="102"/>
      <c r="SLJ285" s="102"/>
      <c r="SLK285" s="102"/>
      <c r="SLL285" s="102"/>
      <c r="SLM285" s="102"/>
      <c r="SLN285" s="102"/>
      <c r="SLO285" s="102"/>
      <c r="SLP285" s="102"/>
      <c r="SLQ285" s="102"/>
      <c r="SLR285" s="102"/>
      <c r="SLS285" s="102"/>
      <c r="SLT285" s="102"/>
      <c r="SLU285" s="102"/>
      <c r="SLV285" s="102"/>
      <c r="SLW285" s="102"/>
      <c r="SLX285" s="102"/>
      <c r="SLY285" s="102"/>
      <c r="SLZ285" s="102"/>
      <c r="SMA285" s="102"/>
      <c r="SMB285" s="102"/>
      <c r="SMC285" s="102"/>
      <c r="SMD285" s="102"/>
      <c r="SME285" s="102"/>
      <c r="SMF285" s="102"/>
      <c r="SMG285" s="102"/>
      <c r="SMH285" s="102"/>
      <c r="SMI285" s="102"/>
      <c r="SMJ285" s="102"/>
      <c r="SMK285" s="102"/>
      <c r="SML285" s="102"/>
      <c r="SMM285" s="102"/>
      <c r="SMN285" s="102"/>
      <c r="SMO285" s="102"/>
      <c r="SMP285" s="102"/>
      <c r="SMQ285" s="102"/>
      <c r="SMR285" s="102"/>
      <c r="SMS285" s="102"/>
      <c r="SMT285" s="102"/>
      <c r="SMU285" s="102"/>
      <c r="SMV285" s="102"/>
      <c r="SMW285" s="102"/>
      <c r="SMX285" s="102"/>
      <c r="SMY285" s="102"/>
      <c r="SMZ285" s="102"/>
      <c r="SNA285" s="102"/>
      <c r="SNB285" s="102"/>
      <c r="SNC285" s="102"/>
      <c r="SND285" s="102"/>
      <c r="SNE285" s="102"/>
      <c r="SNF285" s="102"/>
      <c r="SNG285" s="102"/>
      <c r="SNH285" s="102"/>
      <c r="SNI285" s="102"/>
      <c r="SNJ285" s="102"/>
      <c r="SNK285" s="102"/>
      <c r="SNL285" s="102"/>
      <c r="SNM285" s="102"/>
      <c r="SNN285" s="102"/>
      <c r="SNO285" s="102"/>
      <c r="SNP285" s="102"/>
      <c r="SNQ285" s="102"/>
      <c r="SNR285" s="102"/>
      <c r="SNS285" s="102"/>
      <c r="SNT285" s="102"/>
      <c r="SNU285" s="102"/>
      <c r="SNV285" s="102"/>
      <c r="SNW285" s="102"/>
      <c r="SNX285" s="102"/>
      <c r="SNY285" s="102"/>
      <c r="SNZ285" s="102"/>
      <c r="SOA285" s="102"/>
      <c r="SOB285" s="102"/>
      <c r="SOC285" s="102"/>
      <c r="SOD285" s="102"/>
      <c r="SOE285" s="102"/>
      <c r="SOF285" s="102"/>
      <c r="SOG285" s="102"/>
      <c r="SOH285" s="102"/>
      <c r="SOI285" s="102"/>
      <c r="SOJ285" s="102"/>
      <c r="SOK285" s="102"/>
      <c r="SOL285" s="102"/>
      <c r="SOM285" s="102"/>
      <c r="SON285" s="102"/>
      <c r="SOO285" s="102"/>
      <c r="SOP285" s="102"/>
      <c r="SOQ285" s="102"/>
      <c r="SOR285" s="102"/>
      <c r="SOS285" s="102"/>
      <c r="SOT285" s="102"/>
      <c r="SOU285" s="102"/>
      <c r="SOV285" s="102"/>
      <c r="SOW285" s="102"/>
      <c r="SOX285" s="102"/>
      <c r="SOY285" s="102"/>
      <c r="SOZ285" s="102"/>
      <c r="SPA285" s="102"/>
      <c r="SPB285" s="102"/>
      <c r="SPC285" s="102"/>
      <c r="SPD285" s="102"/>
      <c r="SPE285" s="102"/>
      <c r="SPF285" s="102"/>
      <c r="SPG285" s="102"/>
      <c r="SPH285" s="102"/>
      <c r="SPI285" s="102"/>
      <c r="SPJ285" s="102"/>
      <c r="SPK285" s="102"/>
      <c r="SPL285" s="102"/>
      <c r="SPM285" s="102"/>
      <c r="SPN285" s="102"/>
      <c r="SPO285" s="102"/>
      <c r="SPP285" s="102"/>
      <c r="SPQ285" s="102"/>
      <c r="SPR285" s="102"/>
      <c r="SPS285" s="102"/>
      <c r="SPT285" s="102"/>
      <c r="SPU285" s="102"/>
      <c r="SPV285" s="102"/>
      <c r="SPW285" s="102"/>
      <c r="SPX285" s="102"/>
      <c r="SPY285" s="102"/>
      <c r="SPZ285" s="102"/>
      <c r="SQA285" s="102"/>
      <c r="SQB285" s="102"/>
      <c r="SQC285" s="102"/>
      <c r="SQD285" s="102"/>
      <c r="SQE285" s="102"/>
      <c r="SQF285" s="102"/>
      <c r="SQG285" s="102"/>
      <c r="SQH285" s="102"/>
      <c r="SQI285" s="102"/>
      <c r="SQJ285" s="102"/>
      <c r="SQK285" s="102"/>
      <c r="SQL285" s="102"/>
      <c r="SQM285" s="102"/>
      <c r="SQN285" s="102"/>
      <c r="SQO285" s="102"/>
      <c r="SQP285" s="102"/>
      <c r="SQQ285" s="102"/>
      <c r="SQR285" s="102"/>
      <c r="SQS285" s="102"/>
      <c r="SQT285" s="102"/>
      <c r="SQU285" s="102"/>
      <c r="SQV285" s="102"/>
      <c r="SQW285" s="102"/>
      <c r="SQX285" s="102"/>
      <c r="SQY285" s="102"/>
      <c r="SQZ285" s="102"/>
      <c r="SRA285" s="102"/>
      <c r="SRB285" s="102"/>
      <c r="SRC285" s="102"/>
      <c r="SRD285" s="102"/>
      <c r="SRE285" s="102"/>
      <c r="SRF285" s="102"/>
      <c r="SRG285" s="102"/>
      <c r="SRH285" s="102"/>
      <c r="SRI285" s="102"/>
      <c r="SRJ285" s="102"/>
      <c r="SRK285" s="102"/>
      <c r="SRL285" s="102"/>
      <c r="SRM285" s="102"/>
      <c r="SRN285" s="102"/>
      <c r="SRO285" s="102"/>
      <c r="SRP285" s="102"/>
      <c r="SRQ285" s="102"/>
      <c r="SRR285" s="102"/>
      <c r="SRS285" s="102"/>
      <c r="SRT285" s="102"/>
      <c r="SRU285" s="102"/>
      <c r="SRV285" s="102"/>
      <c r="SRW285" s="102"/>
      <c r="SRX285" s="102"/>
      <c r="SRY285" s="102"/>
      <c r="SRZ285" s="102"/>
      <c r="SSA285" s="102"/>
      <c r="SSB285" s="102"/>
      <c r="SSC285" s="102"/>
      <c r="SSD285" s="102"/>
      <c r="SSE285" s="102"/>
      <c r="SSF285" s="102"/>
      <c r="SSG285" s="102"/>
      <c r="SSH285" s="102"/>
      <c r="SSI285" s="102"/>
      <c r="SSJ285" s="102"/>
      <c r="SSK285" s="102"/>
      <c r="SSL285" s="102"/>
      <c r="SSM285" s="102"/>
      <c r="SSN285" s="102"/>
      <c r="SSO285" s="102"/>
      <c r="SSP285" s="102"/>
      <c r="SSQ285" s="102"/>
      <c r="SSR285" s="102"/>
      <c r="SSS285" s="102"/>
      <c r="SST285" s="102"/>
      <c r="SSU285" s="102"/>
      <c r="SSV285" s="102"/>
      <c r="SSW285" s="102"/>
      <c r="SSX285" s="102"/>
      <c r="SSY285" s="102"/>
      <c r="SSZ285" s="102"/>
      <c r="STA285" s="102"/>
      <c r="STB285" s="102"/>
      <c r="STC285" s="102"/>
      <c r="STD285" s="102"/>
      <c r="STE285" s="102"/>
      <c r="STF285" s="102"/>
      <c r="STG285" s="102"/>
      <c r="STH285" s="102"/>
      <c r="STI285" s="102"/>
      <c r="STJ285" s="102"/>
      <c r="STK285" s="102"/>
      <c r="STL285" s="102"/>
      <c r="STM285" s="102"/>
      <c r="STN285" s="102"/>
      <c r="STO285" s="102"/>
      <c r="STP285" s="102"/>
      <c r="STQ285" s="102"/>
      <c r="STR285" s="102"/>
      <c r="STS285" s="102"/>
      <c r="STT285" s="102"/>
      <c r="STU285" s="102"/>
      <c r="STV285" s="102"/>
      <c r="STW285" s="102"/>
      <c r="STX285" s="102"/>
      <c r="STY285" s="102"/>
      <c r="STZ285" s="102"/>
      <c r="SUA285" s="102"/>
      <c r="SUB285" s="102"/>
      <c r="SUC285" s="102"/>
      <c r="SUD285" s="102"/>
      <c r="SUE285" s="102"/>
      <c r="SUF285" s="102"/>
      <c r="SUG285" s="102"/>
      <c r="SUH285" s="102"/>
      <c r="SUI285" s="102"/>
      <c r="SUJ285" s="102"/>
      <c r="SUK285" s="102"/>
      <c r="SUL285" s="102"/>
      <c r="SUM285" s="102"/>
      <c r="SUN285" s="102"/>
      <c r="SUO285" s="102"/>
      <c r="SUP285" s="102"/>
      <c r="SUQ285" s="102"/>
      <c r="SUR285" s="102"/>
      <c r="SUS285" s="102"/>
      <c r="SUT285" s="102"/>
      <c r="SUU285" s="102"/>
      <c r="SUV285" s="102"/>
      <c r="SUW285" s="102"/>
      <c r="SUX285" s="102"/>
      <c r="SUY285" s="102"/>
      <c r="SUZ285" s="102"/>
      <c r="SVA285" s="102"/>
      <c r="SVB285" s="102"/>
      <c r="SVC285" s="102"/>
      <c r="SVD285" s="102"/>
      <c r="SVE285" s="102"/>
      <c r="SVF285" s="102"/>
      <c r="SVG285" s="102"/>
      <c r="SVH285" s="102"/>
      <c r="SVI285" s="102"/>
      <c r="SVJ285" s="102"/>
      <c r="SVK285" s="102"/>
      <c r="SVL285" s="102"/>
      <c r="SVM285" s="102"/>
      <c r="SVN285" s="102"/>
      <c r="SVO285" s="102"/>
      <c r="SVP285" s="102"/>
      <c r="SVQ285" s="102"/>
      <c r="SVR285" s="102"/>
      <c r="SVS285" s="102"/>
      <c r="SVT285" s="102"/>
      <c r="SVU285" s="102"/>
      <c r="SVV285" s="102"/>
      <c r="SVW285" s="102"/>
      <c r="SVX285" s="102"/>
      <c r="SVY285" s="102"/>
      <c r="SVZ285" s="102"/>
      <c r="SWA285" s="102"/>
      <c r="SWB285" s="102"/>
      <c r="SWC285" s="102"/>
      <c r="SWD285" s="102"/>
      <c r="SWE285" s="102"/>
      <c r="SWF285" s="102"/>
      <c r="SWG285" s="102"/>
      <c r="SWH285" s="102"/>
      <c r="SWI285" s="102"/>
      <c r="SWJ285" s="102"/>
      <c r="SWK285" s="102"/>
      <c r="SWL285" s="102"/>
      <c r="SWM285" s="102"/>
      <c r="SWN285" s="102"/>
      <c r="SWO285" s="102"/>
      <c r="SWP285" s="102"/>
      <c r="SWQ285" s="102"/>
      <c r="SWR285" s="102"/>
      <c r="SWS285" s="102"/>
      <c r="SWT285" s="102"/>
      <c r="SWU285" s="102"/>
      <c r="SWV285" s="102"/>
      <c r="SWW285" s="102"/>
      <c r="SWX285" s="102"/>
      <c r="SWY285" s="102"/>
      <c r="SWZ285" s="102"/>
      <c r="SXA285" s="102"/>
      <c r="SXB285" s="102"/>
      <c r="SXC285" s="102"/>
      <c r="SXD285" s="102"/>
      <c r="SXE285" s="102"/>
      <c r="SXF285" s="102"/>
      <c r="SXG285" s="102"/>
      <c r="SXH285" s="102"/>
      <c r="SXI285" s="102"/>
      <c r="SXJ285" s="102"/>
      <c r="SXK285" s="102"/>
      <c r="SXL285" s="102"/>
      <c r="SXM285" s="102"/>
      <c r="SXN285" s="102"/>
      <c r="SXO285" s="102"/>
      <c r="SXP285" s="102"/>
      <c r="SXQ285" s="102"/>
      <c r="SXR285" s="102"/>
      <c r="SXS285" s="102"/>
      <c r="SXT285" s="102"/>
      <c r="SXU285" s="102"/>
      <c r="SXV285" s="102"/>
      <c r="SXW285" s="102"/>
      <c r="SXX285" s="102"/>
      <c r="SXY285" s="102"/>
      <c r="SXZ285" s="102"/>
      <c r="SYA285" s="102"/>
      <c r="SYB285" s="102"/>
      <c r="SYC285" s="102"/>
      <c r="SYD285" s="102"/>
      <c r="SYE285" s="102"/>
      <c r="SYF285" s="102"/>
      <c r="SYG285" s="102"/>
      <c r="SYH285" s="102"/>
      <c r="SYI285" s="102"/>
      <c r="SYJ285" s="102"/>
      <c r="SYK285" s="102"/>
      <c r="SYL285" s="102"/>
      <c r="SYM285" s="102"/>
      <c r="SYN285" s="102"/>
      <c r="SYO285" s="102"/>
      <c r="SYP285" s="102"/>
      <c r="SYQ285" s="102"/>
      <c r="SYR285" s="102"/>
      <c r="SYS285" s="102"/>
      <c r="SYT285" s="102"/>
      <c r="SYU285" s="102"/>
      <c r="SYV285" s="102"/>
      <c r="SYW285" s="102"/>
      <c r="SYX285" s="102"/>
      <c r="SYY285" s="102"/>
      <c r="SYZ285" s="102"/>
      <c r="SZA285" s="102"/>
      <c r="SZB285" s="102"/>
      <c r="SZC285" s="102"/>
      <c r="SZD285" s="102"/>
      <c r="SZE285" s="102"/>
      <c r="SZF285" s="102"/>
      <c r="SZG285" s="102"/>
      <c r="SZH285" s="102"/>
      <c r="SZI285" s="102"/>
      <c r="SZJ285" s="102"/>
      <c r="SZK285" s="102"/>
      <c r="SZL285" s="102"/>
      <c r="SZM285" s="102"/>
      <c r="SZN285" s="102"/>
      <c r="SZO285" s="102"/>
      <c r="SZP285" s="102"/>
      <c r="SZQ285" s="102"/>
      <c r="SZR285" s="102"/>
      <c r="SZS285" s="102"/>
      <c r="SZT285" s="102"/>
      <c r="SZU285" s="102"/>
      <c r="SZV285" s="102"/>
      <c r="SZW285" s="102"/>
      <c r="SZX285" s="102"/>
      <c r="SZY285" s="102"/>
      <c r="SZZ285" s="102"/>
      <c r="TAA285" s="102"/>
      <c r="TAB285" s="102"/>
      <c r="TAC285" s="102"/>
      <c r="TAD285" s="102"/>
      <c r="TAE285" s="102"/>
      <c r="TAF285" s="102"/>
      <c r="TAG285" s="102"/>
      <c r="TAH285" s="102"/>
      <c r="TAI285" s="102"/>
      <c r="TAJ285" s="102"/>
      <c r="TAK285" s="102"/>
      <c r="TAL285" s="102"/>
      <c r="TAM285" s="102"/>
      <c r="TAN285" s="102"/>
      <c r="TAO285" s="102"/>
      <c r="TAP285" s="102"/>
      <c r="TAQ285" s="102"/>
      <c r="TAR285" s="102"/>
      <c r="TAS285" s="102"/>
      <c r="TAT285" s="102"/>
      <c r="TAU285" s="102"/>
      <c r="TAV285" s="102"/>
      <c r="TAW285" s="102"/>
      <c r="TAX285" s="102"/>
      <c r="TAY285" s="102"/>
      <c r="TAZ285" s="102"/>
      <c r="TBA285" s="102"/>
      <c r="TBB285" s="102"/>
      <c r="TBC285" s="102"/>
      <c r="TBD285" s="102"/>
      <c r="TBE285" s="102"/>
      <c r="TBF285" s="102"/>
      <c r="TBG285" s="102"/>
      <c r="TBH285" s="102"/>
      <c r="TBI285" s="102"/>
      <c r="TBJ285" s="102"/>
      <c r="TBK285" s="102"/>
      <c r="TBL285" s="102"/>
      <c r="TBM285" s="102"/>
      <c r="TBN285" s="102"/>
      <c r="TBO285" s="102"/>
      <c r="TBP285" s="102"/>
      <c r="TBQ285" s="102"/>
      <c r="TBR285" s="102"/>
      <c r="TBS285" s="102"/>
      <c r="TBT285" s="102"/>
      <c r="TBU285" s="102"/>
      <c r="TBV285" s="102"/>
      <c r="TBW285" s="102"/>
      <c r="TBX285" s="102"/>
      <c r="TBY285" s="102"/>
      <c r="TBZ285" s="102"/>
      <c r="TCA285" s="102"/>
      <c r="TCB285" s="102"/>
      <c r="TCC285" s="102"/>
      <c r="TCD285" s="102"/>
      <c r="TCE285" s="102"/>
      <c r="TCF285" s="102"/>
      <c r="TCG285" s="102"/>
      <c r="TCH285" s="102"/>
      <c r="TCI285" s="102"/>
      <c r="TCJ285" s="102"/>
      <c r="TCK285" s="102"/>
      <c r="TCL285" s="102"/>
      <c r="TCM285" s="102"/>
      <c r="TCN285" s="102"/>
      <c r="TCO285" s="102"/>
      <c r="TCP285" s="102"/>
      <c r="TCQ285" s="102"/>
      <c r="TCR285" s="102"/>
      <c r="TCS285" s="102"/>
      <c r="TCT285" s="102"/>
      <c r="TCU285" s="102"/>
      <c r="TCV285" s="102"/>
      <c r="TCW285" s="102"/>
      <c r="TCX285" s="102"/>
      <c r="TCY285" s="102"/>
      <c r="TCZ285" s="102"/>
      <c r="TDA285" s="102"/>
      <c r="TDB285" s="102"/>
      <c r="TDC285" s="102"/>
      <c r="TDD285" s="102"/>
      <c r="TDE285" s="102"/>
      <c r="TDF285" s="102"/>
      <c r="TDG285" s="102"/>
      <c r="TDH285" s="102"/>
      <c r="TDI285" s="102"/>
      <c r="TDJ285" s="102"/>
      <c r="TDK285" s="102"/>
      <c r="TDL285" s="102"/>
      <c r="TDM285" s="102"/>
      <c r="TDN285" s="102"/>
      <c r="TDO285" s="102"/>
      <c r="TDP285" s="102"/>
      <c r="TDQ285" s="102"/>
      <c r="TDR285" s="102"/>
      <c r="TDS285" s="102"/>
      <c r="TDT285" s="102"/>
      <c r="TDU285" s="102"/>
      <c r="TDV285" s="102"/>
      <c r="TDW285" s="102"/>
      <c r="TDX285" s="102"/>
      <c r="TDY285" s="102"/>
      <c r="TDZ285" s="102"/>
      <c r="TEA285" s="102"/>
      <c r="TEB285" s="102"/>
      <c r="TEC285" s="102"/>
      <c r="TED285" s="102"/>
      <c r="TEE285" s="102"/>
      <c r="TEF285" s="102"/>
      <c r="TEG285" s="102"/>
      <c r="TEH285" s="102"/>
      <c r="TEI285" s="102"/>
      <c r="TEJ285" s="102"/>
      <c r="TEK285" s="102"/>
      <c r="TEL285" s="102"/>
      <c r="TEM285" s="102"/>
      <c r="TEN285" s="102"/>
      <c r="TEO285" s="102"/>
      <c r="TEP285" s="102"/>
      <c r="TEQ285" s="102"/>
      <c r="TER285" s="102"/>
      <c r="TES285" s="102"/>
      <c r="TET285" s="102"/>
      <c r="TEU285" s="102"/>
      <c r="TEV285" s="102"/>
      <c r="TEW285" s="102"/>
      <c r="TEX285" s="102"/>
      <c r="TEY285" s="102"/>
      <c r="TEZ285" s="102"/>
      <c r="TFA285" s="102"/>
      <c r="TFB285" s="102"/>
      <c r="TFC285" s="102"/>
      <c r="TFD285" s="102"/>
      <c r="TFE285" s="102"/>
      <c r="TFF285" s="102"/>
      <c r="TFG285" s="102"/>
      <c r="TFH285" s="102"/>
      <c r="TFI285" s="102"/>
      <c r="TFJ285" s="102"/>
      <c r="TFK285" s="102"/>
      <c r="TFL285" s="102"/>
      <c r="TFM285" s="102"/>
      <c r="TFN285" s="102"/>
      <c r="TFO285" s="102"/>
      <c r="TFP285" s="102"/>
      <c r="TFQ285" s="102"/>
      <c r="TFR285" s="102"/>
      <c r="TFS285" s="102"/>
      <c r="TFT285" s="102"/>
      <c r="TFU285" s="102"/>
      <c r="TFV285" s="102"/>
      <c r="TFW285" s="102"/>
      <c r="TFX285" s="102"/>
      <c r="TFY285" s="102"/>
      <c r="TFZ285" s="102"/>
      <c r="TGA285" s="102"/>
      <c r="TGB285" s="102"/>
      <c r="TGC285" s="102"/>
      <c r="TGD285" s="102"/>
      <c r="TGE285" s="102"/>
      <c r="TGF285" s="102"/>
      <c r="TGG285" s="102"/>
      <c r="TGH285" s="102"/>
      <c r="TGI285" s="102"/>
      <c r="TGJ285" s="102"/>
      <c r="TGK285" s="102"/>
      <c r="TGL285" s="102"/>
      <c r="TGM285" s="102"/>
      <c r="TGN285" s="102"/>
      <c r="TGO285" s="102"/>
      <c r="TGP285" s="102"/>
      <c r="TGQ285" s="102"/>
      <c r="TGR285" s="102"/>
      <c r="TGS285" s="102"/>
      <c r="TGT285" s="102"/>
      <c r="TGU285" s="102"/>
      <c r="TGV285" s="102"/>
      <c r="TGW285" s="102"/>
      <c r="TGX285" s="102"/>
      <c r="TGY285" s="102"/>
      <c r="TGZ285" s="102"/>
      <c r="THA285" s="102"/>
      <c r="THB285" s="102"/>
      <c r="THC285" s="102"/>
      <c r="THD285" s="102"/>
      <c r="THE285" s="102"/>
      <c r="THF285" s="102"/>
      <c r="THG285" s="102"/>
      <c r="THH285" s="102"/>
      <c r="THI285" s="102"/>
      <c r="THJ285" s="102"/>
      <c r="THK285" s="102"/>
      <c r="THL285" s="102"/>
      <c r="THM285" s="102"/>
      <c r="THN285" s="102"/>
      <c r="THO285" s="102"/>
      <c r="THP285" s="102"/>
      <c r="THQ285" s="102"/>
      <c r="THR285" s="102"/>
      <c r="THS285" s="102"/>
      <c r="THT285" s="102"/>
      <c r="THU285" s="102"/>
      <c r="THV285" s="102"/>
      <c r="THW285" s="102"/>
      <c r="THX285" s="102"/>
      <c r="THY285" s="102"/>
      <c r="THZ285" s="102"/>
      <c r="TIA285" s="102"/>
      <c r="TIB285" s="102"/>
      <c r="TIC285" s="102"/>
      <c r="TID285" s="102"/>
      <c r="TIE285" s="102"/>
      <c r="TIF285" s="102"/>
      <c r="TIG285" s="102"/>
      <c r="TIH285" s="102"/>
      <c r="TII285" s="102"/>
      <c r="TIJ285" s="102"/>
      <c r="TIK285" s="102"/>
      <c r="TIL285" s="102"/>
      <c r="TIM285" s="102"/>
      <c r="TIN285" s="102"/>
      <c r="TIO285" s="102"/>
      <c r="TIP285" s="102"/>
      <c r="TIQ285" s="102"/>
      <c r="TIR285" s="102"/>
      <c r="TIS285" s="102"/>
      <c r="TIT285" s="102"/>
      <c r="TIU285" s="102"/>
      <c r="TIV285" s="102"/>
      <c r="TIW285" s="102"/>
      <c r="TIX285" s="102"/>
      <c r="TIY285" s="102"/>
      <c r="TIZ285" s="102"/>
      <c r="TJA285" s="102"/>
      <c r="TJB285" s="102"/>
      <c r="TJC285" s="102"/>
      <c r="TJD285" s="102"/>
      <c r="TJE285" s="102"/>
      <c r="TJF285" s="102"/>
      <c r="TJG285" s="102"/>
      <c r="TJH285" s="102"/>
      <c r="TJI285" s="102"/>
      <c r="TJJ285" s="102"/>
      <c r="TJK285" s="102"/>
      <c r="TJL285" s="102"/>
      <c r="TJM285" s="102"/>
      <c r="TJN285" s="102"/>
      <c r="TJO285" s="102"/>
      <c r="TJP285" s="102"/>
      <c r="TJQ285" s="102"/>
      <c r="TJR285" s="102"/>
      <c r="TJS285" s="102"/>
      <c r="TJT285" s="102"/>
      <c r="TJU285" s="102"/>
      <c r="TJV285" s="102"/>
      <c r="TJW285" s="102"/>
      <c r="TJX285" s="102"/>
      <c r="TJY285" s="102"/>
      <c r="TJZ285" s="102"/>
      <c r="TKA285" s="102"/>
      <c r="TKB285" s="102"/>
      <c r="TKC285" s="102"/>
      <c r="TKD285" s="102"/>
      <c r="TKE285" s="102"/>
      <c r="TKF285" s="102"/>
      <c r="TKG285" s="102"/>
      <c r="TKH285" s="102"/>
      <c r="TKI285" s="102"/>
      <c r="TKJ285" s="102"/>
      <c r="TKK285" s="102"/>
      <c r="TKL285" s="102"/>
      <c r="TKM285" s="102"/>
      <c r="TKN285" s="102"/>
      <c r="TKO285" s="102"/>
      <c r="TKP285" s="102"/>
      <c r="TKQ285" s="102"/>
      <c r="TKR285" s="102"/>
      <c r="TKS285" s="102"/>
      <c r="TKT285" s="102"/>
      <c r="TKU285" s="102"/>
      <c r="TKV285" s="102"/>
      <c r="TKW285" s="102"/>
      <c r="TKX285" s="102"/>
      <c r="TKY285" s="102"/>
      <c r="TKZ285" s="102"/>
      <c r="TLA285" s="102"/>
      <c r="TLB285" s="102"/>
      <c r="TLC285" s="102"/>
      <c r="TLD285" s="102"/>
      <c r="TLE285" s="102"/>
      <c r="TLF285" s="102"/>
      <c r="TLG285" s="102"/>
      <c r="TLH285" s="102"/>
      <c r="TLI285" s="102"/>
      <c r="TLJ285" s="102"/>
      <c r="TLK285" s="102"/>
      <c r="TLL285" s="102"/>
      <c r="TLM285" s="102"/>
      <c r="TLN285" s="102"/>
      <c r="TLO285" s="102"/>
      <c r="TLP285" s="102"/>
      <c r="TLQ285" s="102"/>
      <c r="TLR285" s="102"/>
      <c r="TLS285" s="102"/>
      <c r="TLT285" s="102"/>
      <c r="TLU285" s="102"/>
      <c r="TLV285" s="102"/>
      <c r="TLW285" s="102"/>
      <c r="TLX285" s="102"/>
      <c r="TLY285" s="102"/>
      <c r="TLZ285" s="102"/>
      <c r="TMA285" s="102"/>
      <c r="TMB285" s="102"/>
      <c r="TMC285" s="102"/>
      <c r="TMD285" s="102"/>
      <c r="TME285" s="102"/>
      <c r="TMF285" s="102"/>
      <c r="TMG285" s="102"/>
      <c r="TMH285" s="102"/>
      <c r="TMI285" s="102"/>
      <c r="TMJ285" s="102"/>
      <c r="TMK285" s="102"/>
      <c r="TML285" s="102"/>
      <c r="TMM285" s="102"/>
      <c r="TMN285" s="102"/>
      <c r="TMO285" s="102"/>
      <c r="TMP285" s="102"/>
      <c r="TMQ285" s="102"/>
      <c r="TMR285" s="102"/>
      <c r="TMS285" s="102"/>
      <c r="TMT285" s="102"/>
      <c r="TMU285" s="102"/>
      <c r="TMV285" s="102"/>
      <c r="TMW285" s="102"/>
      <c r="TMX285" s="102"/>
      <c r="TMY285" s="102"/>
      <c r="TMZ285" s="102"/>
      <c r="TNA285" s="102"/>
      <c r="TNB285" s="102"/>
      <c r="TNC285" s="102"/>
      <c r="TND285" s="102"/>
      <c r="TNE285" s="102"/>
      <c r="TNF285" s="102"/>
      <c r="TNG285" s="102"/>
      <c r="TNH285" s="102"/>
      <c r="TNI285" s="102"/>
      <c r="TNJ285" s="102"/>
      <c r="TNK285" s="102"/>
      <c r="TNL285" s="102"/>
      <c r="TNM285" s="102"/>
      <c r="TNN285" s="102"/>
      <c r="TNO285" s="102"/>
      <c r="TNP285" s="102"/>
      <c r="TNQ285" s="102"/>
      <c r="TNR285" s="102"/>
      <c r="TNS285" s="102"/>
      <c r="TNT285" s="102"/>
      <c r="TNU285" s="102"/>
      <c r="TNV285" s="102"/>
      <c r="TNW285" s="102"/>
      <c r="TNX285" s="102"/>
      <c r="TNY285" s="102"/>
      <c r="TNZ285" s="102"/>
      <c r="TOA285" s="102"/>
      <c r="TOB285" s="102"/>
      <c r="TOC285" s="102"/>
      <c r="TOD285" s="102"/>
      <c r="TOE285" s="102"/>
      <c r="TOF285" s="102"/>
      <c r="TOG285" s="102"/>
      <c r="TOH285" s="102"/>
      <c r="TOI285" s="102"/>
      <c r="TOJ285" s="102"/>
      <c r="TOK285" s="102"/>
      <c r="TOL285" s="102"/>
      <c r="TOM285" s="102"/>
      <c r="TON285" s="102"/>
      <c r="TOO285" s="102"/>
      <c r="TOP285" s="102"/>
      <c r="TOQ285" s="102"/>
      <c r="TOR285" s="102"/>
      <c r="TOS285" s="102"/>
      <c r="TOT285" s="102"/>
      <c r="TOU285" s="102"/>
      <c r="TOV285" s="102"/>
      <c r="TOW285" s="102"/>
      <c r="TOX285" s="102"/>
      <c r="TOY285" s="102"/>
      <c r="TOZ285" s="102"/>
      <c r="TPA285" s="102"/>
      <c r="TPB285" s="102"/>
      <c r="TPC285" s="102"/>
      <c r="TPD285" s="102"/>
      <c r="TPE285" s="102"/>
      <c r="TPF285" s="102"/>
      <c r="TPG285" s="102"/>
      <c r="TPH285" s="102"/>
      <c r="TPI285" s="102"/>
      <c r="TPJ285" s="102"/>
      <c r="TPK285" s="102"/>
      <c r="TPL285" s="102"/>
      <c r="TPM285" s="102"/>
      <c r="TPN285" s="102"/>
      <c r="TPO285" s="102"/>
      <c r="TPP285" s="102"/>
      <c r="TPQ285" s="102"/>
      <c r="TPR285" s="102"/>
      <c r="TPS285" s="102"/>
      <c r="TPT285" s="102"/>
      <c r="TPU285" s="102"/>
      <c r="TPV285" s="102"/>
      <c r="TPW285" s="102"/>
      <c r="TPX285" s="102"/>
      <c r="TPY285" s="102"/>
      <c r="TPZ285" s="102"/>
      <c r="TQA285" s="102"/>
      <c r="TQB285" s="102"/>
      <c r="TQC285" s="102"/>
      <c r="TQD285" s="102"/>
      <c r="TQE285" s="102"/>
      <c r="TQF285" s="102"/>
      <c r="TQG285" s="102"/>
      <c r="TQH285" s="102"/>
      <c r="TQI285" s="102"/>
      <c r="TQJ285" s="102"/>
      <c r="TQK285" s="102"/>
      <c r="TQL285" s="102"/>
      <c r="TQM285" s="102"/>
      <c r="TQN285" s="102"/>
      <c r="TQO285" s="102"/>
      <c r="TQP285" s="102"/>
      <c r="TQQ285" s="102"/>
      <c r="TQR285" s="102"/>
      <c r="TQS285" s="102"/>
      <c r="TQT285" s="102"/>
      <c r="TQU285" s="102"/>
      <c r="TQV285" s="102"/>
      <c r="TQW285" s="102"/>
      <c r="TQX285" s="102"/>
      <c r="TQY285" s="102"/>
      <c r="TQZ285" s="102"/>
      <c r="TRA285" s="102"/>
      <c r="TRB285" s="102"/>
      <c r="TRC285" s="102"/>
      <c r="TRD285" s="102"/>
      <c r="TRE285" s="102"/>
      <c r="TRF285" s="102"/>
      <c r="TRG285" s="102"/>
      <c r="TRH285" s="102"/>
      <c r="TRI285" s="102"/>
      <c r="TRJ285" s="102"/>
      <c r="TRK285" s="102"/>
      <c r="TRL285" s="102"/>
      <c r="TRM285" s="102"/>
      <c r="TRN285" s="102"/>
      <c r="TRO285" s="102"/>
      <c r="TRP285" s="102"/>
      <c r="TRQ285" s="102"/>
      <c r="TRR285" s="102"/>
      <c r="TRS285" s="102"/>
      <c r="TRT285" s="102"/>
      <c r="TRU285" s="102"/>
      <c r="TRV285" s="102"/>
      <c r="TRW285" s="102"/>
      <c r="TRX285" s="102"/>
      <c r="TRY285" s="102"/>
      <c r="TRZ285" s="102"/>
      <c r="TSA285" s="102"/>
      <c r="TSB285" s="102"/>
      <c r="TSC285" s="102"/>
      <c r="TSD285" s="102"/>
      <c r="TSE285" s="102"/>
      <c r="TSF285" s="102"/>
      <c r="TSG285" s="102"/>
      <c r="TSH285" s="102"/>
      <c r="TSI285" s="102"/>
      <c r="TSJ285" s="102"/>
      <c r="TSK285" s="102"/>
      <c r="TSL285" s="102"/>
      <c r="TSM285" s="102"/>
      <c r="TSN285" s="102"/>
      <c r="TSO285" s="102"/>
      <c r="TSP285" s="102"/>
      <c r="TSQ285" s="102"/>
      <c r="TSR285" s="102"/>
      <c r="TSS285" s="102"/>
      <c r="TST285" s="102"/>
      <c r="TSU285" s="102"/>
      <c r="TSV285" s="102"/>
      <c r="TSW285" s="102"/>
      <c r="TSX285" s="102"/>
      <c r="TSY285" s="102"/>
      <c r="TSZ285" s="102"/>
      <c r="TTA285" s="102"/>
      <c r="TTB285" s="102"/>
      <c r="TTC285" s="102"/>
      <c r="TTD285" s="102"/>
      <c r="TTE285" s="102"/>
      <c r="TTF285" s="102"/>
      <c r="TTG285" s="102"/>
      <c r="TTH285" s="102"/>
      <c r="TTI285" s="102"/>
      <c r="TTJ285" s="102"/>
      <c r="TTK285" s="102"/>
      <c r="TTL285" s="102"/>
      <c r="TTM285" s="102"/>
      <c r="TTN285" s="102"/>
      <c r="TTO285" s="102"/>
      <c r="TTP285" s="102"/>
      <c r="TTQ285" s="102"/>
      <c r="TTR285" s="102"/>
      <c r="TTS285" s="102"/>
      <c r="TTT285" s="102"/>
      <c r="TTU285" s="102"/>
      <c r="TTV285" s="102"/>
      <c r="TTW285" s="102"/>
      <c r="TTX285" s="102"/>
      <c r="TTY285" s="102"/>
      <c r="TTZ285" s="102"/>
      <c r="TUA285" s="102"/>
      <c r="TUB285" s="102"/>
      <c r="TUC285" s="102"/>
      <c r="TUD285" s="102"/>
      <c r="TUE285" s="102"/>
      <c r="TUF285" s="102"/>
      <c r="TUG285" s="102"/>
      <c r="TUH285" s="102"/>
      <c r="TUI285" s="102"/>
      <c r="TUJ285" s="102"/>
      <c r="TUK285" s="102"/>
      <c r="TUL285" s="102"/>
      <c r="TUM285" s="102"/>
      <c r="TUN285" s="102"/>
      <c r="TUO285" s="102"/>
      <c r="TUP285" s="102"/>
      <c r="TUQ285" s="102"/>
      <c r="TUR285" s="102"/>
      <c r="TUS285" s="102"/>
      <c r="TUT285" s="102"/>
      <c r="TUU285" s="102"/>
      <c r="TUV285" s="102"/>
      <c r="TUW285" s="102"/>
      <c r="TUX285" s="102"/>
      <c r="TUY285" s="102"/>
      <c r="TUZ285" s="102"/>
      <c r="TVA285" s="102"/>
      <c r="TVB285" s="102"/>
      <c r="TVC285" s="102"/>
      <c r="TVD285" s="102"/>
      <c r="TVE285" s="102"/>
      <c r="TVF285" s="102"/>
      <c r="TVG285" s="102"/>
      <c r="TVH285" s="102"/>
      <c r="TVI285" s="102"/>
      <c r="TVJ285" s="102"/>
      <c r="TVK285" s="102"/>
      <c r="TVL285" s="102"/>
      <c r="TVM285" s="102"/>
      <c r="TVN285" s="102"/>
      <c r="TVO285" s="102"/>
      <c r="TVP285" s="102"/>
      <c r="TVQ285" s="102"/>
      <c r="TVR285" s="102"/>
      <c r="TVS285" s="102"/>
      <c r="TVT285" s="102"/>
      <c r="TVU285" s="102"/>
      <c r="TVV285" s="102"/>
      <c r="TVW285" s="102"/>
      <c r="TVX285" s="102"/>
      <c r="TVY285" s="102"/>
      <c r="TVZ285" s="102"/>
      <c r="TWA285" s="102"/>
      <c r="TWB285" s="102"/>
      <c r="TWC285" s="102"/>
      <c r="TWD285" s="102"/>
      <c r="TWE285" s="102"/>
      <c r="TWF285" s="102"/>
      <c r="TWG285" s="102"/>
      <c r="TWH285" s="102"/>
      <c r="TWI285" s="102"/>
      <c r="TWJ285" s="102"/>
      <c r="TWK285" s="102"/>
      <c r="TWL285" s="102"/>
      <c r="TWM285" s="102"/>
      <c r="TWN285" s="102"/>
      <c r="TWO285" s="102"/>
      <c r="TWP285" s="102"/>
      <c r="TWQ285" s="102"/>
      <c r="TWR285" s="102"/>
      <c r="TWS285" s="102"/>
      <c r="TWT285" s="102"/>
      <c r="TWU285" s="102"/>
      <c r="TWV285" s="102"/>
      <c r="TWW285" s="102"/>
      <c r="TWX285" s="102"/>
      <c r="TWY285" s="102"/>
      <c r="TWZ285" s="102"/>
      <c r="TXA285" s="102"/>
      <c r="TXB285" s="102"/>
      <c r="TXC285" s="102"/>
      <c r="TXD285" s="102"/>
      <c r="TXE285" s="102"/>
      <c r="TXF285" s="102"/>
      <c r="TXG285" s="102"/>
      <c r="TXH285" s="102"/>
      <c r="TXI285" s="102"/>
      <c r="TXJ285" s="102"/>
      <c r="TXK285" s="102"/>
      <c r="TXL285" s="102"/>
      <c r="TXM285" s="102"/>
      <c r="TXN285" s="102"/>
      <c r="TXO285" s="102"/>
      <c r="TXP285" s="102"/>
      <c r="TXQ285" s="102"/>
      <c r="TXR285" s="102"/>
      <c r="TXS285" s="102"/>
      <c r="TXT285" s="102"/>
      <c r="TXU285" s="102"/>
      <c r="TXV285" s="102"/>
      <c r="TXW285" s="102"/>
      <c r="TXX285" s="102"/>
      <c r="TXY285" s="102"/>
      <c r="TXZ285" s="102"/>
      <c r="TYA285" s="102"/>
      <c r="TYB285" s="102"/>
      <c r="TYC285" s="102"/>
      <c r="TYD285" s="102"/>
      <c r="TYE285" s="102"/>
      <c r="TYF285" s="102"/>
      <c r="TYG285" s="102"/>
      <c r="TYH285" s="102"/>
      <c r="TYI285" s="102"/>
      <c r="TYJ285" s="102"/>
      <c r="TYK285" s="102"/>
      <c r="TYL285" s="102"/>
      <c r="TYM285" s="102"/>
      <c r="TYN285" s="102"/>
      <c r="TYO285" s="102"/>
      <c r="TYP285" s="102"/>
      <c r="TYQ285" s="102"/>
      <c r="TYR285" s="102"/>
      <c r="TYS285" s="102"/>
      <c r="TYT285" s="102"/>
      <c r="TYU285" s="102"/>
      <c r="TYV285" s="102"/>
      <c r="TYW285" s="102"/>
      <c r="TYX285" s="102"/>
      <c r="TYY285" s="102"/>
      <c r="TYZ285" s="102"/>
      <c r="TZA285" s="102"/>
      <c r="TZB285" s="102"/>
      <c r="TZC285" s="102"/>
      <c r="TZD285" s="102"/>
      <c r="TZE285" s="102"/>
      <c r="TZF285" s="102"/>
      <c r="TZG285" s="102"/>
      <c r="TZH285" s="102"/>
      <c r="TZI285" s="102"/>
      <c r="TZJ285" s="102"/>
      <c r="TZK285" s="102"/>
      <c r="TZL285" s="102"/>
      <c r="TZM285" s="102"/>
      <c r="TZN285" s="102"/>
      <c r="TZO285" s="102"/>
      <c r="TZP285" s="102"/>
      <c r="TZQ285" s="102"/>
      <c r="TZR285" s="102"/>
      <c r="TZS285" s="102"/>
      <c r="TZT285" s="102"/>
      <c r="TZU285" s="102"/>
      <c r="TZV285" s="102"/>
      <c r="TZW285" s="102"/>
      <c r="TZX285" s="102"/>
      <c r="TZY285" s="102"/>
      <c r="TZZ285" s="102"/>
      <c r="UAA285" s="102"/>
      <c r="UAB285" s="102"/>
      <c r="UAC285" s="102"/>
      <c r="UAD285" s="102"/>
      <c r="UAE285" s="102"/>
      <c r="UAF285" s="102"/>
      <c r="UAG285" s="102"/>
      <c r="UAH285" s="102"/>
      <c r="UAI285" s="102"/>
      <c r="UAJ285" s="102"/>
      <c r="UAK285" s="102"/>
      <c r="UAL285" s="102"/>
      <c r="UAM285" s="102"/>
      <c r="UAN285" s="102"/>
      <c r="UAO285" s="102"/>
      <c r="UAP285" s="102"/>
      <c r="UAQ285" s="102"/>
      <c r="UAR285" s="102"/>
      <c r="UAS285" s="102"/>
      <c r="UAT285" s="102"/>
      <c r="UAU285" s="102"/>
      <c r="UAV285" s="102"/>
      <c r="UAW285" s="102"/>
      <c r="UAX285" s="102"/>
      <c r="UAY285" s="102"/>
      <c r="UAZ285" s="102"/>
      <c r="UBA285" s="102"/>
      <c r="UBB285" s="102"/>
      <c r="UBC285" s="102"/>
      <c r="UBD285" s="102"/>
      <c r="UBE285" s="102"/>
      <c r="UBF285" s="102"/>
      <c r="UBG285" s="102"/>
      <c r="UBH285" s="102"/>
      <c r="UBI285" s="102"/>
      <c r="UBJ285" s="102"/>
      <c r="UBK285" s="102"/>
      <c r="UBL285" s="102"/>
      <c r="UBM285" s="102"/>
      <c r="UBN285" s="102"/>
      <c r="UBO285" s="102"/>
      <c r="UBP285" s="102"/>
      <c r="UBQ285" s="102"/>
      <c r="UBR285" s="102"/>
      <c r="UBS285" s="102"/>
      <c r="UBT285" s="102"/>
      <c r="UBU285" s="102"/>
      <c r="UBV285" s="102"/>
      <c r="UBW285" s="102"/>
      <c r="UBX285" s="102"/>
      <c r="UBY285" s="102"/>
      <c r="UBZ285" s="102"/>
      <c r="UCA285" s="102"/>
      <c r="UCB285" s="102"/>
      <c r="UCC285" s="102"/>
      <c r="UCD285" s="102"/>
      <c r="UCE285" s="102"/>
      <c r="UCF285" s="102"/>
      <c r="UCG285" s="102"/>
      <c r="UCH285" s="102"/>
      <c r="UCI285" s="102"/>
      <c r="UCJ285" s="102"/>
      <c r="UCK285" s="102"/>
      <c r="UCL285" s="102"/>
      <c r="UCM285" s="102"/>
      <c r="UCN285" s="102"/>
      <c r="UCO285" s="102"/>
      <c r="UCP285" s="102"/>
      <c r="UCQ285" s="102"/>
      <c r="UCR285" s="102"/>
      <c r="UCS285" s="102"/>
      <c r="UCT285" s="102"/>
      <c r="UCU285" s="102"/>
      <c r="UCV285" s="102"/>
      <c r="UCW285" s="102"/>
      <c r="UCX285" s="102"/>
      <c r="UCY285" s="102"/>
      <c r="UCZ285" s="102"/>
      <c r="UDA285" s="102"/>
      <c r="UDB285" s="102"/>
      <c r="UDC285" s="102"/>
      <c r="UDD285" s="102"/>
      <c r="UDE285" s="102"/>
      <c r="UDF285" s="102"/>
      <c r="UDG285" s="102"/>
      <c r="UDH285" s="102"/>
      <c r="UDI285" s="102"/>
      <c r="UDJ285" s="102"/>
      <c r="UDK285" s="102"/>
      <c r="UDL285" s="102"/>
      <c r="UDM285" s="102"/>
      <c r="UDN285" s="102"/>
      <c r="UDO285" s="102"/>
      <c r="UDP285" s="102"/>
      <c r="UDQ285" s="102"/>
      <c r="UDR285" s="102"/>
      <c r="UDS285" s="102"/>
      <c r="UDT285" s="102"/>
      <c r="UDU285" s="102"/>
      <c r="UDV285" s="102"/>
      <c r="UDW285" s="102"/>
      <c r="UDX285" s="102"/>
      <c r="UDY285" s="102"/>
      <c r="UDZ285" s="102"/>
      <c r="UEA285" s="102"/>
      <c r="UEB285" s="102"/>
      <c r="UEC285" s="102"/>
      <c r="UED285" s="102"/>
      <c r="UEE285" s="102"/>
      <c r="UEF285" s="102"/>
      <c r="UEG285" s="102"/>
      <c r="UEH285" s="102"/>
      <c r="UEI285" s="102"/>
      <c r="UEJ285" s="102"/>
      <c r="UEK285" s="102"/>
      <c r="UEL285" s="102"/>
      <c r="UEM285" s="102"/>
      <c r="UEN285" s="102"/>
      <c r="UEO285" s="102"/>
      <c r="UEP285" s="102"/>
      <c r="UEQ285" s="102"/>
      <c r="UER285" s="102"/>
      <c r="UES285" s="102"/>
      <c r="UET285" s="102"/>
      <c r="UEU285" s="102"/>
      <c r="UEV285" s="102"/>
      <c r="UEW285" s="102"/>
      <c r="UEX285" s="102"/>
      <c r="UEY285" s="102"/>
      <c r="UEZ285" s="102"/>
      <c r="UFA285" s="102"/>
      <c r="UFB285" s="102"/>
      <c r="UFC285" s="102"/>
      <c r="UFD285" s="102"/>
      <c r="UFE285" s="102"/>
      <c r="UFF285" s="102"/>
      <c r="UFG285" s="102"/>
      <c r="UFH285" s="102"/>
      <c r="UFI285" s="102"/>
      <c r="UFJ285" s="102"/>
      <c r="UFK285" s="102"/>
      <c r="UFL285" s="102"/>
      <c r="UFM285" s="102"/>
      <c r="UFN285" s="102"/>
      <c r="UFO285" s="102"/>
      <c r="UFP285" s="102"/>
      <c r="UFQ285" s="102"/>
      <c r="UFR285" s="102"/>
      <c r="UFS285" s="102"/>
      <c r="UFT285" s="102"/>
      <c r="UFU285" s="102"/>
      <c r="UFV285" s="102"/>
      <c r="UFW285" s="102"/>
      <c r="UFX285" s="102"/>
      <c r="UFY285" s="102"/>
      <c r="UFZ285" s="102"/>
      <c r="UGA285" s="102"/>
      <c r="UGB285" s="102"/>
      <c r="UGC285" s="102"/>
      <c r="UGD285" s="102"/>
      <c r="UGE285" s="102"/>
      <c r="UGF285" s="102"/>
      <c r="UGG285" s="102"/>
      <c r="UGH285" s="102"/>
      <c r="UGI285" s="102"/>
      <c r="UGJ285" s="102"/>
      <c r="UGK285" s="102"/>
      <c r="UGL285" s="102"/>
      <c r="UGM285" s="102"/>
      <c r="UGN285" s="102"/>
      <c r="UGO285" s="102"/>
      <c r="UGP285" s="102"/>
      <c r="UGQ285" s="102"/>
      <c r="UGR285" s="102"/>
      <c r="UGS285" s="102"/>
      <c r="UGT285" s="102"/>
      <c r="UGU285" s="102"/>
      <c r="UGV285" s="102"/>
      <c r="UGW285" s="102"/>
      <c r="UGX285" s="102"/>
      <c r="UGY285" s="102"/>
      <c r="UGZ285" s="102"/>
      <c r="UHA285" s="102"/>
      <c r="UHB285" s="102"/>
      <c r="UHC285" s="102"/>
      <c r="UHD285" s="102"/>
      <c r="UHE285" s="102"/>
      <c r="UHF285" s="102"/>
      <c r="UHG285" s="102"/>
      <c r="UHH285" s="102"/>
      <c r="UHI285" s="102"/>
      <c r="UHJ285" s="102"/>
      <c r="UHK285" s="102"/>
      <c r="UHL285" s="102"/>
      <c r="UHM285" s="102"/>
      <c r="UHN285" s="102"/>
      <c r="UHO285" s="102"/>
      <c r="UHP285" s="102"/>
      <c r="UHQ285" s="102"/>
      <c r="UHR285" s="102"/>
      <c r="UHS285" s="102"/>
      <c r="UHT285" s="102"/>
      <c r="UHU285" s="102"/>
      <c r="UHV285" s="102"/>
      <c r="UHW285" s="102"/>
      <c r="UHX285" s="102"/>
      <c r="UHY285" s="102"/>
      <c r="UHZ285" s="102"/>
      <c r="UIA285" s="102"/>
      <c r="UIB285" s="102"/>
      <c r="UIC285" s="102"/>
      <c r="UID285" s="102"/>
      <c r="UIE285" s="102"/>
      <c r="UIF285" s="102"/>
      <c r="UIG285" s="102"/>
      <c r="UIH285" s="102"/>
      <c r="UII285" s="102"/>
      <c r="UIJ285" s="102"/>
      <c r="UIK285" s="102"/>
      <c r="UIL285" s="102"/>
      <c r="UIM285" s="102"/>
      <c r="UIN285" s="102"/>
      <c r="UIO285" s="102"/>
      <c r="UIP285" s="102"/>
      <c r="UIQ285" s="102"/>
      <c r="UIR285" s="102"/>
      <c r="UIS285" s="102"/>
      <c r="UIT285" s="102"/>
      <c r="UIU285" s="102"/>
      <c r="UIV285" s="102"/>
      <c r="UIW285" s="102"/>
      <c r="UIX285" s="102"/>
      <c r="UIY285" s="102"/>
      <c r="UIZ285" s="102"/>
      <c r="UJA285" s="102"/>
      <c r="UJB285" s="102"/>
      <c r="UJC285" s="102"/>
      <c r="UJD285" s="102"/>
      <c r="UJE285" s="102"/>
      <c r="UJF285" s="102"/>
      <c r="UJG285" s="102"/>
      <c r="UJH285" s="102"/>
      <c r="UJI285" s="102"/>
      <c r="UJJ285" s="102"/>
      <c r="UJK285" s="102"/>
      <c r="UJL285" s="102"/>
      <c r="UJM285" s="102"/>
      <c r="UJN285" s="102"/>
      <c r="UJO285" s="102"/>
      <c r="UJP285" s="102"/>
      <c r="UJQ285" s="102"/>
      <c r="UJR285" s="102"/>
      <c r="UJS285" s="102"/>
      <c r="UJT285" s="102"/>
      <c r="UJU285" s="102"/>
      <c r="UJV285" s="102"/>
      <c r="UJW285" s="102"/>
      <c r="UJX285" s="102"/>
      <c r="UJY285" s="102"/>
      <c r="UJZ285" s="102"/>
      <c r="UKA285" s="102"/>
      <c r="UKB285" s="102"/>
      <c r="UKC285" s="102"/>
      <c r="UKD285" s="102"/>
      <c r="UKE285" s="102"/>
      <c r="UKF285" s="102"/>
      <c r="UKG285" s="102"/>
      <c r="UKH285" s="102"/>
      <c r="UKI285" s="102"/>
      <c r="UKJ285" s="102"/>
      <c r="UKK285" s="102"/>
      <c r="UKL285" s="102"/>
      <c r="UKM285" s="102"/>
      <c r="UKN285" s="102"/>
      <c r="UKO285" s="102"/>
      <c r="UKP285" s="102"/>
      <c r="UKQ285" s="102"/>
      <c r="UKR285" s="102"/>
      <c r="UKS285" s="102"/>
      <c r="UKT285" s="102"/>
      <c r="UKU285" s="102"/>
      <c r="UKV285" s="102"/>
      <c r="UKW285" s="102"/>
      <c r="UKX285" s="102"/>
      <c r="UKY285" s="102"/>
      <c r="UKZ285" s="102"/>
      <c r="ULA285" s="102"/>
      <c r="ULB285" s="102"/>
      <c r="ULC285" s="102"/>
      <c r="ULD285" s="102"/>
      <c r="ULE285" s="102"/>
      <c r="ULF285" s="102"/>
      <c r="ULG285" s="102"/>
      <c r="ULH285" s="102"/>
      <c r="ULI285" s="102"/>
      <c r="ULJ285" s="102"/>
      <c r="ULK285" s="102"/>
      <c r="ULL285" s="102"/>
      <c r="ULM285" s="102"/>
      <c r="ULN285" s="102"/>
      <c r="ULO285" s="102"/>
      <c r="ULP285" s="102"/>
      <c r="ULQ285" s="102"/>
      <c r="ULR285" s="102"/>
      <c r="ULS285" s="102"/>
      <c r="ULT285" s="102"/>
      <c r="ULU285" s="102"/>
      <c r="ULV285" s="102"/>
      <c r="ULW285" s="102"/>
      <c r="ULX285" s="102"/>
      <c r="ULY285" s="102"/>
      <c r="ULZ285" s="102"/>
      <c r="UMA285" s="102"/>
      <c r="UMB285" s="102"/>
      <c r="UMC285" s="102"/>
      <c r="UMD285" s="102"/>
      <c r="UME285" s="102"/>
      <c r="UMF285" s="102"/>
      <c r="UMG285" s="102"/>
      <c r="UMH285" s="102"/>
      <c r="UMI285" s="102"/>
      <c r="UMJ285" s="102"/>
      <c r="UMK285" s="102"/>
      <c r="UML285" s="102"/>
      <c r="UMM285" s="102"/>
      <c r="UMN285" s="102"/>
      <c r="UMO285" s="102"/>
      <c r="UMP285" s="102"/>
      <c r="UMQ285" s="102"/>
      <c r="UMR285" s="102"/>
      <c r="UMS285" s="102"/>
      <c r="UMT285" s="102"/>
      <c r="UMU285" s="102"/>
      <c r="UMV285" s="102"/>
      <c r="UMW285" s="102"/>
      <c r="UMX285" s="102"/>
      <c r="UMY285" s="102"/>
      <c r="UMZ285" s="102"/>
      <c r="UNA285" s="102"/>
      <c r="UNB285" s="102"/>
      <c r="UNC285" s="102"/>
      <c r="UND285" s="102"/>
      <c r="UNE285" s="102"/>
      <c r="UNF285" s="102"/>
      <c r="UNG285" s="102"/>
      <c r="UNH285" s="102"/>
      <c r="UNI285" s="102"/>
      <c r="UNJ285" s="102"/>
      <c r="UNK285" s="102"/>
      <c r="UNL285" s="102"/>
      <c r="UNM285" s="102"/>
      <c r="UNN285" s="102"/>
      <c r="UNO285" s="102"/>
      <c r="UNP285" s="102"/>
      <c r="UNQ285" s="102"/>
      <c r="UNR285" s="102"/>
      <c r="UNS285" s="102"/>
      <c r="UNT285" s="102"/>
      <c r="UNU285" s="102"/>
      <c r="UNV285" s="102"/>
      <c r="UNW285" s="102"/>
      <c r="UNX285" s="102"/>
      <c r="UNY285" s="102"/>
      <c r="UNZ285" s="102"/>
      <c r="UOA285" s="102"/>
      <c r="UOB285" s="102"/>
      <c r="UOC285" s="102"/>
      <c r="UOD285" s="102"/>
      <c r="UOE285" s="102"/>
      <c r="UOF285" s="102"/>
      <c r="UOG285" s="102"/>
      <c r="UOH285" s="102"/>
      <c r="UOI285" s="102"/>
      <c r="UOJ285" s="102"/>
      <c r="UOK285" s="102"/>
      <c r="UOL285" s="102"/>
      <c r="UOM285" s="102"/>
      <c r="UON285" s="102"/>
      <c r="UOO285" s="102"/>
      <c r="UOP285" s="102"/>
      <c r="UOQ285" s="102"/>
      <c r="UOR285" s="102"/>
      <c r="UOS285" s="102"/>
      <c r="UOT285" s="102"/>
      <c r="UOU285" s="102"/>
      <c r="UOV285" s="102"/>
      <c r="UOW285" s="102"/>
      <c r="UOX285" s="102"/>
      <c r="UOY285" s="102"/>
      <c r="UOZ285" s="102"/>
      <c r="UPA285" s="102"/>
      <c r="UPB285" s="102"/>
      <c r="UPC285" s="102"/>
      <c r="UPD285" s="102"/>
      <c r="UPE285" s="102"/>
      <c r="UPF285" s="102"/>
      <c r="UPG285" s="102"/>
      <c r="UPH285" s="102"/>
      <c r="UPI285" s="102"/>
      <c r="UPJ285" s="102"/>
      <c r="UPK285" s="102"/>
      <c r="UPL285" s="102"/>
      <c r="UPM285" s="102"/>
      <c r="UPN285" s="102"/>
      <c r="UPO285" s="102"/>
      <c r="UPP285" s="102"/>
      <c r="UPQ285" s="102"/>
      <c r="UPR285" s="102"/>
      <c r="UPS285" s="102"/>
      <c r="UPT285" s="102"/>
      <c r="UPU285" s="102"/>
      <c r="UPV285" s="102"/>
      <c r="UPW285" s="102"/>
      <c r="UPX285" s="102"/>
      <c r="UPY285" s="102"/>
      <c r="UPZ285" s="102"/>
      <c r="UQA285" s="102"/>
      <c r="UQB285" s="102"/>
      <c r="UQC285" s="102"/>
      <c r="UQD285" s="102"/>
      <c r="UQE285" s="102"/>
      <c r="UQF285" s="102"/>
      <c r="UQG285" s="102"/>
      <c r="UQH285" s="102"/>
      <c r="UQI285" s="102"/>
      <c r="UQJ285" s="102"/>
      <c r="UQK285" s="102"/>
      <c r="UQL285" s="102"/>
      <c r="UQM285" s="102"/>
      <c r="UQN285" s="102"/>
      <c r="UQO285" s="102"/>
      <c r="UQP285" s="102"/>
      <c r="UQQ285" s="102"/>
      <c r="UQR285" s="102"/>
      <c r="UQS285" s="102"/>
      <c r="UQT285" s="102"/>
      <c r="UQU285" s="102"/>
      <c r="UQV285" s="102"/>
      <c r="UQW285" s="102"/>
      <c r="UQX285" s="102"/>
      <c r="UQY285" s="102"/>
      <c r="UQZ285" s="102"/>
      <c r="URA285" s="102"/>
      <c r="URB285" s="102"/>
      <c r="URC285" s="102"/>
      <c r="URD285" s="102"/>
      <c r="URE285" s="102"/>
      <c r="URF285" s="102"/>
      <c r="URG285" s="102"/>
      <c r="URH285" s="102"/>
      <c r="URI285" s="102"/>
      <c r="URJ285" s="102"/>
      <c r="URK285" s="102"/>
      <c r="URL285" s="102"/>
      <c r="URM285" s="102"/>
      <c r="URN285" s="102"/>
      <c r="URO285" s="102"/>
      <c r="URP285" s="102"/>
      <c r="URQ285" s="102"/>
      <c r="URR285" s="102"/>
      <c r="URS285" s="102"/>
      <c r="URT285" s="102"/>
      <c r="URU285" s="102"/>
      <c r="URV285" s="102"/>
      <c r="URW285" s="102"/>
      <c r="URX285" s="102"/>
      <c r="URY285" s="102"/>
      <c r="URZ285" s="102"/>
      <c r="USA285" s="102"/>
      <c r="USB285" s="102"/>
      <c r="USC285" s="102"/>
      <c r="USD285" s="102"/>
      <c r="USE285" s="102"/>
      <c r="USF285" s="102"/>
      <c r="USG285" s="102"/>
      <c r="USH285" s="102"/>
      <c r="USI285" s="102"/>
      <c r="USJ285" s="102"/>
      <c r="USK285" s="102"/>
      <c r="USL285" s="102"/>
      <c r="USM285" s="102"/>
      <c r="USN285" s="102"/>
      <c r="USO285" s="102"/>
      <c r="USP285" s="102"/>
      <c r="USQ285" s="102"/>
      <c r="USR285" s="102"/>
      <c r="USS285" s="102"/>
      <c r="UST285" s="102"/>
      <c r="USU285" s="102"/>
      <c r="USV285" s="102"/>
      <c r="USW285" s="102"/>
      <c r="USX285" s="102"/>
      <c r="USY285" s="102"/>
      <c r="USZ285" s="102"/>
      <c r="UTA285" s="102"/>
      <c r="UTB285" s="102"/>
      <c r="UTC285" s="102"/>
      <c r="UTD285" s="102"/>
      <c r="UTE285" s="102"/>
      <c r="UTF285" s="102"/>
      <c r="UTG285" s="102"/>
      <c r="UTH285" s="102"/>
      <c r="UTI285" s="102"/>
      <c r="UTJ285" s="102"/>
      <c r="UTK285" s="102"/>
      <c r="UTL285" s="102"/>
      <c r="UTM285" s="102"/>
      <c r="UTN285" s="102"/>
      <c r="UTO285" s="102"/>
      <c r="UTP285" s="102"/>
      <c r="UTQ285" s="102"/>
      <c r="UTR285" s="102"/>
      <c r="UTS285" s="102"/>
      <c r="UTT285" s="102"/>
      <c r="UTU285" s="102"/>
      <c r="UTV285" s="102"/>
      <c r="UTW285" s="102"/>
      <c r="UTX285" s="102"/>
      <c r="UTY285" s="102"/>
      <c r="UTZ285" s="102"/>
      <c r="UUA285" s="102"/>
      <c r="UUB285" s="102"/>
      <c r="UUC285" s="102"/>
      <c r="UUD285" s="102"/>
      <c r="UUE285" s="102"/>
      <c r="UUF285" s="102"/>
      <c r="UUG285" s="102"/>
      <c r="UUH285" s="102"/>
      <c r="UUI285" s="102"/>
      <c r="UUJ285" s="102"/>
      <c r="UUK285" s="102"/>
      <c r="UUL285" s="102"/>
      <c r="UUM285" s="102"/>
      <c r="UUN285" s="102"/>
      <c r="UUO285" s="102"/>
      <c r="UUP285" s="102"/>
      <c r="UUQ285" s="102"/>
      <c r="UUR285" s="102"/>
      <c r="UUS285" s="102"/>
      <c r="UUT285" s="102"/>
      <c r="UUU285" s="102"/>
      <c r="UUV285" s="102"/>
      <c r="UUW285" s="102"/>
      <c r="UUX285" s="102"/>
      <c r="UUY285" s="102"/>
      <c r="UUZ285" s="102"/>
      <c r="UVA285" s="102"/>
      <c r="UVB285" s="102"/>
      <c r="UVC285" s="102"/>
      <c r="UVD285" s="102"/>
      <c r="UVE285" s="102"/>
      <c r="UVF285" s="102"/>
      <c r="UVG285" s="102"/>
      <c r="UVH285" s="102"/>
      <c r="UVI285" s="102"/>
      <c r="UVJ285" s="102"/>
      <c r="UVK285" s="102"/>
      <c r="UVL285" s="102"/>
      <c r="UVM285" s="102"/>
      <c r="UVN285" s="102"/>
      <c r="UVO285" s="102"/>
      <c r="UVP285" s="102"/>
      <c r="UVQ285" s="102"/>
      <c r="UVR285" s="102"/>
      <c r="UVS285" s="102"/>
      <c r="UVT285" s="102"/>
      <c r="UVU285" s="102"/>
      <c r="UVV285" s="102"/>
      <c r="UVW285" s="102"/>
      <c r="UVX285" s="102"/>
      <c r="UVY285" s="102"/>
      <c r="UVZ285" s="102"/>
      <c r="UWA285" s="102"/>
      <c r="UWB285" s="102"/>
      <c r="UWC285" s="102"/>
      <c r="UWD285" s="102"/>
      <c r="UWE285" s="102"/>
      <c r="UWF285" s="102"/>
      <c r="UWG285" s="102"/>
      <c r="UWH285" s="102"/>
      <c r="UWI285" s="102"/>
      <c r="UWJ285" s="102"/>
      <c r="UWK285" s="102"/>
      <c r="UWL285" s="102"/>
      <c r="UWM285" s="102"/>
      <c r="UWN285" s="102"/>
      <c r="UWO285" s="102"/>
      <c r="UWP285" s="102"/>
      <c r="UWQ285" s="102"/>
      <c r="UWR285" s="102"/>
      <c r="UWS285" s="102"/>
      <c r="UWT285" s="102"/>
      <c r="UWU285" s="102"/>
      <c r="UWV285" s="102"/>
      <c r="UWW285" s="102"/>
      <c r="UWX285" s="102"/>
      <c r="UWY285" s="102"/>
      <c r="UWZ285" s="102"/>
      <c r="UXA285" s="102"/>
      <c r="UXB285" s="102"/>
      <c r="UXC285" s="102"/>
      <c r="UXD285" s="102"/>
      <c r="UXE285" s="102"/>
      <c r="UXF285" s="102"/>
      <c r="UXG285" s="102"/>
      <c r="UXH285" s="102"/>
      <c r="UXI285" s="102"/>
      <c r="UXJ285" s="102"/>
      <c r="UXK285" s="102"/>
      <c r="UXL285" s="102"/>
      <c r="UXM285" s="102"/>
      <c r="UXN285" s="102"/>
      <c r="UXO285" s="102"/>
      <c r="UXP285" s="102"/>
      <c r="UXQ285" s="102"/>
      <c r="UXR285" s="102"/>
      <c r="UXS285" s="102"/>
      <c r="UXT285" s="102"/>
      <c r="UXU285" s="102"/>
      <c r="UXV285" s="102"/>
      <c r="UXW285" s="102"/>
      <c r="UXX285" s="102"/>
      <c r="UXY285" s="102"/>
      <c r="UXZ285" s="102"/>
      <c r="UYA285" s="102"/>
      <c r="UYB285" s="102"/>
      <c r="UYC285" s="102"/>
      <c r="UYD285" s="102"/>
      <c r="UYE285" s="102"/>
      <c r="UYF285" s="102"/>
      <c r="UYG285" s="102"/>
      <c r="UYH285" s="102"/>
      <c r="UYI285" s="102"/>
      <c r="UYJ285" s="102"/>
      <c r="UYK285" s="102"/>
      <c r="UYL285" s="102"/>
      <c r="UYM285" s="102"/>
      <c r="UYN285" s="102"/>
      <c r="UYO285" s="102"/>
      <c r="UYP285" s="102"/>
      <c r="UYQ285" s="102"/>
      <c r="UYR285" s="102"/>
      <c r="UYS285" s="102"/>
      <c r="UYT285" s="102"/>
      <c r="UYU285" s="102"/>
      <c r="UYV285" s="102"/>
      <c r="UYW285" s="102"/>
      <c r="UYX285" s="102"/>
      <c r="UYY285" s="102"/>
      <c r="UYZ285" s="102"/>
      <c r="UZA285" s="102"/>
      <c r="UZB285" s="102"/>
      <c r="UZC285" s="102"/>
      <c r="UZD285" s="102"/>
      <c r="UZE285" s="102"/>
      <c r="UZF285" s="102"/>
      <c r="UZG285" s="102"/>
      <c r="UZH285" s="102"/>
      <c r="UZI285" s="102"/>
      <c r="UZJ285" s="102"/>
      <c r="UZK285" s="102"/>
      <c r="UZL285" s="102"/>
      <c r="UZM285" s="102"/>
      <c r="UZN285" s="102"/>
      <c r="UZO285" s="102"/>
      <c r="UZP285" s="102"/>
      <c r="UZQ285" s="102"/>
      <c r="UZR285" s="102"/>
      <c r="UZS285" s="102"/>
      <c r="UZT285" s="102"/>
      <c r="UZU285" s="102"/>
      <c r="UZV285" s="102"/>
      <c r="UZW285" s="102"/>
      <c r="UZX285" s="102"/>
      <c r="UZY285" s="102"/>
      <c r="UZZ285" s="102"/>
      <c r="VAA285" s="102"/>
      <c r="VAB285" s="102"/>
      <c r="VAC285" s="102"/>
      <c r="VAD285" s="102"/>
      <c r="VAE285" s="102"/>
      <c r="VAF285" s="102"/>
      <c r="VAG285" s="102"/>
      <c r="VAH285" s="102"/>
      <c r="VAI285" s="102"/>
      <c r="VAJ285" s="102"/>
      <c r="VAK285" s="102"/>
      <c r="VAL285" s="102"/>
      <c r="VAM285" s="102"/>
      <c r="VAN285" s="102"/>
      <c r="VAO285" s="102"/>
      <c r="VAP285" s="102"/>
      <c r="VAQ285" s="102"/>
      <c r="VAR285" s="102"/>
      <c r="VAS285" s="102"/>
      <c r="VAT285" s="102"/>
      <c r="VAU285" s="102"/>
      <c r="VAV285" s="102"/>
      <c r="VAW285" s="102"/>
      <c r="VAX285" s="102"/>
      <c r="VAY285" s="102"/>
      <c r="VAZ285" s="102"/>
      <c r="VBA285" s="102"/>
      <c r="VBB285" s="102"/>
      <c r="VBC285" s="102"/>
      <c r="VBD285" s="102"/>
      <c r="VBE285" s="102"/>
      <c r="VBF285" s="102"/>
      <c r="VBG285" s="102"/>
      <c r="VBH285" s="102"/>
      <c r="VBI285" s="102"/>
      <c r="VBJ285" s="102"/>
      <c r="VBK285" s="102"/>
      <c r="VBL285" s="102"/>
      <c r="VBM285" s="102"/>
      <c r="VBN285" s="102"/>
      <c r="VBO285" s="102"/>
      <c r="VBP285" s="102"/>
      <c r="VBQ285" s="102"/>
      <c r="VBR285" s="102"/>
      <c r="VBS285" s="102"/>
      <c r="VBT285" s="102"/>
      <c r="VBU285" s="102"/>
      <c r="VBV285" s="102"/>
      <c r="VBW285" s="102"/>
      <c r="VBX285" s="102"/>
      <c r="VBY285" s="102"/>
      <c r="VBZ285" s="102"/>
      <c r="VCA285" s="102"/>
      <c r="VCB285" s="102"/>
      <c r="VCC285" s="102"/>
      <c r="VCD285" s="102"/>
      <c r="VCE285" s="102"/>
      <c r="VCF285" s="102"/>
      <c r="VCG285" s="102"/>
      <c r="VCH285" s="102"/>
      <c r="VCI285" s="102"/>
      <c r="VCJ285" s="102"/>
      <c r="VCK285" s="102"/>
      <c r="VCL285" s="102"/>
      <c r="VCM285" s="102"/>
      <c r="VCN285" s="102"/>
      <c r="VCO285" s="102"/>
      <c r="VCP285" s="102"/>
      <c r="VCQ285" s="102"/>
      <c r="VCR285" s="102"/>
      <c r="VCS285" s="102"/>
      <c r="VCT285" s="102"/>
      <c r="VCU285" s="102"/>
      <c r="VCV285" s="102"/>
      <c r="VCW285" s="102"/>
      <c r="VCX285" s="102"/>
      <c r="VCY285" s="102"/>
      <c r="VCZ285" s="102"/>
      <c r="VDA285" s="102"/>
      <c r="VDB285" s="102"/>
      <c r="VDC285" s="102"/>
      <c r="VDD285" s="102"/>
      <c r="VDE285" s="102"/>
      <c r="VDF285" s="102"/>
      <c r="VDG285" s="102"/>
      <c r="VDH285" s="102"/>
      <c r="VDI285" s="102"/>
      <c r="VDJ285" s="102"/>
      <c r="VDK285" s="102"/>
      <c r="VDL285" s="102"/>
      <c r="VDM285" s="102"/>
      <c r="VDN285" s="102"/>
      <c r="VDO285" s="102"/>
      <c r="VDP285" s="102"/>
      <c r="VDQ285" s="102"/>
      <c r="VDR285" s="102"/>
      <c r="VDS285" s="102"/>
      <c r="VDT285" s="102"/>
      <c r="VDU285" s="102"/>
      <c r="VDV285" s="102"/>
      <c r="VDW285" s="102"/>
      <c r="VDX285" s="102"/>
      <c r="VDY285" s="102"/>
      <c r="VDZ285" s="102"/>
      <c r="VEA285" s="102"/>
      <c r="VEB285" s="102"/>
      <c r="VEC285" s="102"/>
      <c r="VED285" s="102"/>
      <c r="VEE285" s="102"/>
      <c r="VEF285" s="102"/>
      <c r="VEG285" s="102"/>
      <c r="VEH285" s="102"/>
      <c r="VEI285" s="102"/>
      <c r="VEJ285" s="102"/>
      <c r="VEK285" s="102"/>
      <c r="VEL285" s="102"/>
      <c r="VEM285" s="102"/>
      <c r="VEN285" s="102"/>
      <c r="VEO285" s="102"/>
      <c r="VEP285" s="102"/>
      <c r="VEQ285" s="102"/>
      <c r="VER285" s="102"/>
      <c r="VES285" s="102"/>
      <c r="VET285" s="102"/>
      <c r="VEU285" s="102"/>
      <c r="VEV285" s="102"/>
      <c r="VEW285" s="102"/>
      <c r="VEX285" s="102"/>
      <c r="VEY285" s="102"/>
      <c r="VEZ285" s="102"/>
      <c r="VFA285" s="102"/>
      <c r="VFB285" s="102"/>
      <c r="VFC285" s="102"/>
      <c r="VFD285" s="102"/>
      <c r="VFE285" s="102"/>
      <c r="VFF285" s="102"/>
      <c r="VFG285" s="102"/>
      <c r="VFH285" s="102"/>
      <c r="VFI285" s="102"/>
      <c r="VFJ285" s="102"/>
      <c r="VFK285" s="102"/>
      <c r="VFL285" s="102"/>
      <c r="VFM285" s="102"/>
      <c r="VFN285" s="102"/>
      <c r="VFO285" s="102"/>
      <c r="VFP285" s="102"/>
      <c r="VFQ285" s="102"/>
      <c r="VFR285" s="102"/>
      <c r="VFS285" s="102"/>
      <c r="VFT285" s="102"/>
      <c r="VFU285" s="102"/>
      <c r="VFV285" s="102"/>
      <c r="VFW285" s="102"/>
      <c r="VFX285" s="102"/>
      <c r="VFY285" s="102"/>
      <c r="VFZ285" s="102"/>
      <c r="VGA285" s="102"/>
      <c r="VGB285" s="102"/>
      <c r="VGC285" s="102"/>
      <c r="VGD285" s="102"/>
      <c r="VGE285" s="102"/>
      <c r="VGF285" s="102"/>
      <c r="VGG285" s="102"/>
      <c r="VGH285" s="102"/>
      <c r="VGI285" s="102"/>
      <c r="VGJ285" s="102"/>
      <c r="VGK285" s="102"/>
      <c r="VGL285" s="102"/>
      <c r="VGM285" s="102"/>
      <c r="VGN285" s="102"/>
      <c r="VGO285" s="102"/>
      <c r="VGP285" s="102"/>
      <c r="VGQ285" s="102"/>
      <c r="VGR285" s="102"/>
      <c r="VGS285" s="102"/>
      <c r="VGT285" s="102"/>
      <c r="VGU285" s="102"/>
      <c r="VGV285" s="102"/>
      <c r="VGW285" s="102"/>
      <c r="VGX285" s="102"/>
      <c r="VGY285" s="102"/>
      <c r="VGZ285" s="102"/>
      <c r="VHA285" s="102"/>
      <c r="VHB285" s="102"/>
      <c r="VHC285" s="102"/>
      <c r="VHD285" s="102"/>
      <c r="VHE285" s="102"/>
      <c r="VHF285" s="102"/>
      <c r="VHG285" s="102"/>
      <c r="VHH285" s="102"/>
      <c r="VHI285" s="102"/>
      <c r="VHJ285" s="102"/>
      <c r="VHK285" s="102"/>
      <c r="VHL285" s="102"/>
      <c r="VHM285" s="102"/>
      <c r="VHN285" s="102"/>
      <c r="VHO285" s="102"/>
      <c r="VHP285" s="102"/>
      <c r="VHQ285" s="102"/>
      <c r="VHR285" s="102"/>
      <c r="VHS285" s="102"/>
      <c r="VHT285" s="102"/>
      <c r="VHU285" s="102"/>
      <c r="VHV285" s="102"/>
      <c r="VHW285" s="102"/>
      <c r="VHX285" s="102"/>
      <c r="VHY285" s="102"/>
      <c r="VHZ285" s="102"/>
      <c r="VIA285" s="102"/>
      <c r="VIB285" s="102"/>
      <c r="VIC285" s="102"/>
      <c r="VID285" s="102"/>
      <c r="VIE285" s="102"/>
      <c r="VIF285" s="102"/>
      <c r="VIG285" s="102"/>
      <c r="VIH285" s="102"/>
      <c r="VII285" s="102"/>
      <c r="VIJ285" s="102"/>
      <c r="VIK285" s="102"/>
      <c r="VIL285" s="102"/>
      <c r="VIM285" s="102"/>
      <c r="VIN285" s="102"/>
      <c r="VIO285" s="102"/>
      <c r="VIP285" s="102"/>
      <c r="VIQ285" s="102"/>
      <c r="VIR285" s="102"/>
      <c r="VIS285" s="102"/>
      <c r="VIT285" s="102"/>
      <c r="VIU285" s="102"/>
      <c r="VIV285" s="102"/>
      <c r="VIW285" s="102"/>
      <c r="VIX285" s="102"/>
      <c r="VIY285" s="102"/>
      <c r="VIZ285" s="102"/>
      <c r="VJA285" s="102"/>
      <c r="VJB285" s="102"/>
      <c r="VJC285" s="102"/>
      <c r="VJD285" s="102"/>
      <c r="VJE285" s="102"/>
      <c r="VJF285" s="102"/>
      <c r="VJG285" s="102"/>
      <c r="VJH285" s="102"/>
      <c r="VJI285" s="102"/>
      <c r="VJJ285" s="102"/>
      <c r="VJK285" s="102"/>
      <c r="VJL285" s="102"/>
      <c r="VJM285" s="102"/>
      <c r="VJN285" s="102"/>
      <c r="VJO285" s="102"/>
      <c r="VJP285" s="102"/>
      <c r="VJQ285" s="102"/>
      <c r="VJR285" s="102"/>
      <c r="VJS285" s="102"/>
      <c r="VJT285" s="102"/>
      <c r="VJU285" s="102"/>
      <c r="VJV285" s="102"/>
      <c r="VJW285" s="102"/>
      <c r="VJX285" s="102"/>
      <c r="VJY285" s="102"/>
      <c r="VJZ285" s="102"/>
      <c r="VKA285" s="102"/>
      <c r="VKB285" s="102"/>
      <c r="VKC285" s="102"/>
      <c r="VKD285" s="102"/>
      <c r="VKE285" s="102"/>
      <c r="VKF285" s="102"/>
      <c r="VKG285" s="102"/>
      <c r="VKH285" s="102"/>
      <c r="VKI285" s="102"/>
      <c r="VKJ285" s="102"/>
      <c r="VKK285" s="102"/>
      <c r="VKL285" s="102"/>
      <c r="VKM285" s="102"/>
      <c r="VKN285" s="102"/>
      <c r="VKO285" s="102"/>
      <c r="VKP285" s="102"/>
      <c r="VKQ285" s="102"/>
      <c r="VKR285" s="102"/>
      <c r="VKS285" s="102"/>
      <c r="VKT285" s="102"/>
      <c r="VKU285" s="102"/>
      <c r="VKV285" s="102"/>
      <c r="VKW285" s="102"/>
      <c r="VKX285" s="102"/>
      <c r="VKY285" s="102"/>
      <c r="VKZ285" s="102"/>
      <c r="VLA285" s="102"/>
      <c r="VLB285" s="102"/>
      <c r="VLC285" s="102"/>
      <c r="VLD285" s="102"/>
      <c r="VLE285" s="102"/>
      <c r="VLF285" s="102"/>
      <c r="VLG285" s="102"/>
      <c r="VLH285" s="102"/>
      <c r="VLI285" s="102"/>
      <c r="VLJ285" s="102"/>
      <c r="VLK285" s="102"/>
      <c r="VLL285" s="102"/>
      <c r="VLM285" s="102"/>
      <c r="VLN285" s="102"/>
      <c r="VLO285" s="102"/>
      <c r="VLP285" s="102"/>
      <c r="VLQ285" s="102"/>
      <c r="VLR285" s="102"/>
      <c r="VLS285" s="102"/>
      <c r="VLT285" s="102"/>
      <c r="VLU285" s="102"/>
      <c r="VLV285" s="102"/>
      <c r="VLW285" s="102"/>
      <c r="VLX285" s="102"/>
      <c r="VLY285" s="102"/>
      <c r="VLZ285" s="102"/>
      <c r="VMA285" s="102"/>
      <c r="VMB285" s="102"/>
      <c r="VMC285" s="102"/>
      <c r="VMD285" s="102"/>
      <c r="VME285" s="102"/>
      <c r="VMF285" s="102"/>
      <c r="VMG285" s="102"/>
      <c r="VMH285" s="102"/>
      <c r="VMI285" s="102"/>
      <c r="VMJ285" s="102"/>
      <c r="VMK285" s="102"/>
      <c r="VML285" s="102"/>
      <c r="VMM285" s="102"/>
      <c r="VMN285" s="102"/>
      <c r="VMO285" s="102"/>
      <c r="VMP285" s="102"/>
      <c r="VMQ285" s="102"/>
      <c r="VMR285" s="102"/>
      <c r="VMS285" s="102"/>
      <c r="VMT285" s="102"/>
      <c r="VMU285" s="102"/>
      <c r="VMV285" s="102"/>
      <c r="VMW285" s="102"/>
      <c r="VMX285" s="102"/>
      <c r="VMY285" s="102"/>
      <c r="VMZ285" s="102"/>
      <c r="VNA285" s="102"/>
      <c r="VNB285" s="102"/>
      <c r="VNC285" s="102"/>
      <c r="VND285" s="102"/>
      <c r="VNE285" s="102"/>
      <c r="VNF285" s="102"/>
      <c r="VNG285" s="102"/>
      <c r="VNH285" s="102"/>
      <c r="VNI285" s="102"/>
      <c r="VNJ285" s="102"/>
      <c r="VNK285" s="102"/>
      <c r="VNL285" s="102"/>
      <c r="VNM285" s="102"/>
      <c r="VNN285" s="102"/>
      <c r="VNO285" s="102"/>
      <c r="VNP285" s="102"/>
      <c r="VNQ285" s="102"/>
      <c r="VNR285" s="102"/>
      <c r="VNS285" s="102"/>
      <c r="VNT285" s="102"/>
      <c r="VNU285" s="102"/>
      <c r="VNV285" s="102"/>
      <c r="VNW285" s="102"/>
      <c r="VNX285" s="102"/>
      <c r="VNY285" s="102"/>
      <c r="VNZ285" s="102"/>
      <c r="VOA285" s="102"/>
      <c r="VOB285" s="102"/>
      <c r="VOC285" s="102"/>
      <c r="VOD285" s="102"/>
      <c r="VOE285" s="102"/>
      <c r="VOF285" s="102"/>
      <c r="VOG285" s="102"/>
      <c r="VOH285" s="102"/>
      <c r="VOI285" s="102"/>
      <c r="VOJ285" s="102"/>
      <c r="VOK285" s="102"/>
      <c r="VOL285" s="102"/>
      <c r="VOM285" s="102"/>
      <c r="VON285" s="102"/>
      <c r="VOO285" s="102"/>
      <c r="VOP285" s="102"/>
      <c r="VOQ285" s="102"/>
      <c r="VOR285" s="102"/>
      <c r="VOS285" s="102"/>
      <c r="VOT285" s="102"/>
      <c r="VOU285" s="102"/>
      <c r="VOV285" s="102"/>
      <c r="VOW285" s="102"/>
      <c r="VOX285" s="102"/>
      <c r="VOY285" s="102"/>
      <c r="VOZ285" s="102"/>
      <c r="VPA285" s="102"/>
      <c r="VPB285" s="102"/>
      <c r="VPC285" s="102"/>
      <c r="VPD285" s="102"/>
      <c r="VPE285" s="102"/>
      <c r="VPF285" s="102"/>
      <c r="VPG285" s="102"/>
      <c r="VPH285" s="102"/>
      <c r="VPI285" s="102"/>
      <c r="VPJ285" s="102"/>
      <c r="VPK285" s="102"/>
      <c r="VPL285" s="102"/>
      <c r="VPM285" s="102"/>
      <c r="VPN285" s="102"/>
      <c r="VPO285" s="102"/>
      <c r="VPP285" s="102"/>
      <c r="VPQ285" s="102"/>
      <c r="VPR285" s="102"/>
      <c r="VPS285" s="102"/>
      <c r="VPT285" s="102"/>
      <c r="VPU285" s="102"/>
      <c r="VPV285" s="102"/>
      <c r="VPW285" s="102"/>
      <c r="VPX285" s="102"/>
      <c r="VPY285" s="102"/>
      <c r="VPZ285" s="102"/>
      <c r="VQA285" s="102"/>
      <c r="VQB285" s="102"/>
      <c r="VQC285" s="102"/>
      <c r="VQD285" s="102"/>
      <c r="VQE285" s="102"/>
      <c r="VQF285" s="102"/>
      <c r="VQG285" s="102"/>
      <c r="VQH285" s="102"/>
      <c r="VQI285" s="102"/>
      <c r="VQJ285" s="102"/>
      <c r="VQK285" s="102"/>
      <c r="VQL285" s="102"/>
      <c r="VQM285" s="102"/>
      <c r="VQN285" s="102"/>
      <c r="VQO285" s="102"/>
      <c r="VQP285" s="102"/>
      <c r="VQQ285" s="102"/>
      <c r="VQR285" s="102"/>
      <c r="VQS285" s="102"/>
      <c r="VQT285" s="102"/>
      <c r="VQU285" s="102"/>
      <c r="VQV285" s="102"/>
      <c r="VQW285" s="102"/>
      <c r="VQX285" s="102"/>
      <c r="VQY285" s="102"/>
      <c r="VQZ285" s="102"/>
      <c r="VRA285" s="102"/>
      <c r="VRB285" s="102"/>
      <c r="VRC285" s="102"/>
      <c r="VRD285" s="102"/>
      <c r="VRE285" s="102"/>
      <c r="VRF285" s="102"/>
      <c r="VRG285" s="102"/>
      <c r="VRH285" s="102"/>
      <c r="VRI285" s="102"/>
      <c r="VRJ285" s="102"/>
      <c r="VRK285" s="102"/>
      <c r="VRL285" s="102"/>
      <c r="VRM285" s="102"/>
      <c r="VRN285" s="102"/>
      <c r="VRO285" s="102"/>
      <c r="VRP285" s="102"/>
      <c r="VRQ285" s="102"/>
      <c r="VRR285" s="102"/>
      <c r="VRS285" s="102"/>
      <c r="VRT285" s="102"/>
      <c r="VRU285" s="102"/>
      <c r="VRV285" s="102"/>
      <c r="VRW285" s="102"/>
      <c r="VRX285" s="102"/>
      <c r="VRY285" s="102"/>
      <c r="VRZ285" s="102"/>
      <c r="VSA285" s="102"/>
      <c r="VSB285" s="102"/>
      <c r="VSC285" s="102"/>
      <c r="VSD285" s="102"/>
      <c r="VSE285" s="102"/>
      <c r="VSF285" s="102"/>
      <c r="VSG285" s="102"/>
      <c r="VSH285" s="102"/>
      <c r="VSI285" s="102"/>
      <c r="VSJ285" s="102"/>
      <c r="VSK285" s="102"/>
      <c r="VSL285" s="102"/>
      <c r="VSM285" s="102"/>
      <c r="VSN285" s="102"/>
      <c r="VSO285" s="102"/>
      <c r="VSP285" s="102"/>
      <c r="VSQ285" s="102"/>
      <c r="VSR285" s="102"/>
      <c r="VSS285" s="102"/>
      <c r="VST285" s="102"/>
      <c r="VSU285" s="102"/>
      <c r="VSV285" s="102"/>
      <c r="VSW285" s="102"/>
      <c r="VSX285" s="102"/>
      <c r="VSY285" s="102"/>
      <c r="VSZ285" s="102"/>
      <c r="VTA285" s="102"/>
      <c r="VTB285" s="102"/>
      <c r="VTC285" s="102"/>
      <c r="VTD285" s="102"/>
      <c r="VTE285" s="102"/>
      <c r="VTF285" s="102"/>
      <c r="VTG285" s="102"/>
      <c r="VTH285" s="102"/>
      <c r="VTI285" s="102"/>
      <c r="VTJ285" s="102"/>
      <c r="VTK285" s="102"/>
      <c r="VTL285" s="102"/>
      <c r="VTM285" s="102"/>
      <c r="VTN285" s="102"/>
      <c r="VTO285" s="102"/>
      <c r="VTP285" s="102"/>
      <c r="VTQ285" s="102"/>
      <c r="VTR285" s="102"/>
      <c r="VTS285" s="102"/>
      <c r="VTT285" s="102"/>
      <c r="VTU285" s="102"/>
      <c r="VTV285" s="102"/>
      <c r="VTW285" s="102"/>
      <c r="VTX285" s="102"/>
      <c r="VTY285" s="102"/>
      <c r="VTZ285" s="102"/>
      <c r="VUA285" s="102"/>
      <c r="VUB285" s="102"/>
      <c r="VUC285" s="102"/>
      <c r="VUD285" s="102"/>
      <c r="VUE285" s="102"/>
      <c r="VUF285" s="102"/>
      <c r="VUG285" s="102"/>
      <c r="VUH285" s="102"/>
      <c r="VUI285" s="102"/>
      <c r="VUJ285" s="102"/>
      <c r="VUK285" s="102"/>
      <c r="VUL285" s="102"/>
      <c r="VUM285" s="102"/>
      <c r="VUN285" s="102"/>
      <c r="VUO285" s="102"/>
      <c r="VUP285" s="102"/>
      <c r="VUQ285" s="102"/>
      <c r="VUR285" s="102"/>
      <c r="VUS285" s="102"/>
      <c r="VUT285" s="102"/>
      <c r="VUU285" s="102"/>
      <c r="VUV285" s="102"/>
      <c r="VUW285" s="102"/>
      <c r="VUX285" s="102"/>
      <c r="VUY285" s="102"/>
      <c r="VUZ285" s="102"/>
      <c r="VVA285" s="102"/>
      <c r="VVB285" s="102"/>
      <c r="VVC285" s="102"/>
      <c r="VVD285" s="102"/>
      <c r="VVE285" s="102"/>
      <c r="VVF285" s="102"/>
      <c r="VVG285" s="102"/>
      <c r="VVH285" s="102"/>
      <c r="VVI285" s="102"/>
      <c r="VVJ285" s="102"/>
      <c r="VVK285" s="102"/>
      <c r="VVL285" s="102"/>
      <c r="VVM285" s="102"/>
      <c r="VVN285" s="102"/>
      <c r="VVO285" s="102"/>
      <c r="VVP285" s="102"/>
      <c r="VVQ285" s="102"/>
      <c r="VVR285" s="102"/>
      <c r="VVS285" s="102"/>
      <c r="VVT285" s="102"/>
      <c r="VVU285" s="102"/>
      <c r="VVV285" s="102"/>
      <c r="VVW285" s="102"/>
      <c r="VVX285" s="102"/>
      <c r="VVY285" s="102"/>
      <c r="VVZ285" s="102"/>
      <c r="VWA285" s="102"/>
      <c r="VWB285" s="102"/>
      <c r="VWC285" s="102"/>
      <c r="VWD285" s="102"/>
      <c r="VWE285" s="102"/>
      <c r="VWF285" s="102"/>
      <c r="VWG285" s="102"/>
      <c r="VWH285" s="102"/>
      <c r="VWI285" s="102"/>
      <c r="VWJ285" s="102"/>
      <c r="VWK285" s="102"/>
      <c r="VWL285" s="102"/>
      <c r="VWM285" s="102"/>
      <c r="VWN285" s="102"/>
      <c r="VWO285" s="102"/>
      <c r="VWP285" s="102"/>
      <c r="VWQ285" s="102"/>
      <c r="VWR285" s="102"/>
      <c r="VWS285" s="102"/>
      <c r="VWT285" s="102"/>
      <c r="VWU285" s="102"/>
      <c r="VWV285" s="102"/>
      <c r="VWW285" s="102"/>
      <c r="VWX285" s="102"/>
      <c r="VWY285" s="102"/>
      <c r="VWZ285" s="102"/>
      <c r="VXA285" s="102"/>
      <c r="VXB285" s="102"/>
      <c r="VXC285" s="102"/>
      <c r="VXD285" s="102"/>
      <c r="VXE285" s="102"/>
      <c r="VXF285" s="102"/>
      <c r="VXG285" s="102"/>
      <c r="VXH285" s="102"/>
      <c r="VXI285" s="102"/>
      <c r="VXJ285" s="102"/>
      <c r="VXK285" s="102"/>
      <c r="VXL285" s="102"/>
      <c r="VXM285" s="102"/>
      <c r="VXN285" s="102"/>
      <c r="VXO285" s="102"/>
      <c r="VXP285" s="102"/>
      <c r="VXQ285" s="102"/>
      <c r="VXR285" s="102"/>
      <c r="VXS285" s="102"/>
      <c r="VXT285" s="102"/>
      <c r="VXU285" s="102"/>
      <c r="VXV285" s="102"/>
      <c r="VXW285" s="102"/>
      <c r="VXX285" s="102"/>
      <c r="VXY285" s="102"/>
      <c r="VXZ285" s="102"/>
      <c r="VYA285" s="102"/>
      <c r="VYB285" s="102"/>
      <c r="VYC285" s="102"/>
      <c r="VYD285" s="102"/>
      <c r="VYE285" s="102"/>
      <c r="VYF285" s="102"/>
      <c r="VYG285" s="102"/>
      <c r="VYH285" s="102"/>
      <c r="VYI285" s="102"/>
      <c r="VYJ285" s="102"/>
      <c r="VYK285" s="102"/>
      <c r="VYL285" s="102"/>
      <c r="VYM285" s="102"/>
      <c r="VYN285" s="102"/>
      <c r="VYO285" s="102"/>
      <c r="VYP285" s="102"/>
      <c r="VYQ285" s="102"/>
      <c r="VYR285" s="102"/>
      <c r="VYS285" s="102"/>
      <c r="VYT285" s="102"/>
      <c r="VYU285" s="102"/>
      <c r="VYV285" s="102"/>
      <c r="VYW285" s="102"/>
      <c r="VYX285" s="102"/>
      <c r="VYY285" s="102"/>
      <c r="VYZ285" s="102"/>
      <c r="VZA285" s="102"/>
      <c r="VZB285" s="102"/>
      <c r="VZC285" s="102"/>
      <c r="VZD285" s="102"/>
      <c r="VZE285" s="102"/>
      <c r="VZF285" s="102"/>
      <c r="VZG285" s="102"/>
      <c r="VZH285" s="102"/>
      <c r="VZI285" s="102"/>
      <c r="VZJ285" s="102"/>
      <c r="VZK285" s="102"/>
      <c r="VZL285" s="102"/>
      <c r="VZM285" s="102"/>
      <c r="VZN285" s="102"/>
      <c r="VZO285" s="102"/>
      <c r="VZP285" s="102"/>
      <c r="VZQ285" s="102"/>
      <c r="VZR285" s="102"/>
      <c r="VZS285" s="102"/>
      <c r="VZT285" s="102"/>
      <c r="VZU285" s="102"/>
      <c r="VZV285" s="102"/>
      <c r="VZW285" s="102"/>
      <c r="VZX285" s="102"/>
      <c r="VZY285" s="102"/>
      <c r="VZZ285" s="102"/>
      <c r="WAA285" s="102"/>
      <c r="WAB285" s="102"/>
      <c r="WAC285" s="102"/>
      <c r="WAD285" s="102"/>
      <c r="WAE285" s="102"/>
      <c r="WAF285" s="102"/>
      <c r="WAG285" s="102"/>
      <c r="WAH285" s="102"/>
      <c r="WAI285" s="102"/>
      <c r="WAJ285" s="102"/>
      <c r="WAK285" s="102"/>
      <c r="WAL285" s="102"/>
      <c r="WAM285" s="102"/>
      <c r="WAN285" s="102"/>
      <c r="WAO285" s="102"/>
      <c r="WAP285" s="102"/>
      <c r="WAQ285" s="102"/>
      <c r="WAR285" s="102"/>
      <c r="WAS285" s="102"/>
      <c r="WAT285" s="102"/>
      <c r="WAU285" s="102"/>
      <c r="WAV285" s="102"/>
      <c r="WAW285" s="102"/>
      <c r="WAX285" s="102"/>
      <c r="WAY285" s="102"/>
      <c r="WAZ285" s="102"/>
      <c r="WBA285" s="102"/>
      <c r="WBB285" s="102"/>
      <c r="WBC285" s="102"/>
      <c r="WBD285" s="102"/>
      <c r="WBE285" s="102"/>
      <c r="WBF285" s="102"/>
      <c r="WBG285" s="102"/>
      <c r="WBH285" s="102"/>
      <c r="WBI285" s="102"/>
      <c r="WBJ285" s="102"/>
      <c r="WBK285" s="102"/>
      <c r="WBL285" s="102"/>
      <c r="WBM285" s="102"/>
      <c r="WBN285" s="102"/>
      <c r="WBO285" s="102"/>
      <c r="WBP285" s="102"/>
      <c r="WBQ285" s="102"/>
      <c r="WBR285" s="102"/>
      <c r="WBS285" s="102"/>
      <c r="WBT285" s="102"/>
      <c r="WBU285" s="102"/>
      <c r="WBV285" s="102"/>
      <c r="WBW285" s="102"/>
      <c r="WBX285" s="102"/>
      <c r="WBY285" s="102"/>
      <c r="WBZ285" s="102"/>
      <c r="WCA285" s="102"/>
      <c r="WCB285" s="102"/>
      <c r="WCC285" s="102"/>
      <c r="WCD285" s="102"/>
      <c r="WCE285" s="102"/>
      <c r="WCF285" s="102"/>
      <c r="WCG285" s="102"/>
      <c r="WCH285" s="102"/>
      <c r="WCI285" s="102"/>
      <c r="WCJ285" s="102"/>
      <c r="WCK285" s="102"/>
      <c r="WCL285" s="102"/>
      <c r="WCM285" s="102"/>
      <c r="WCN285" s="102"/>
      <c r="WCO285" s="102"/>
      <c r="WCP285" s="102"/>
      <c r="WCQ285" s="102"/>
      <c r="WCR285" s="102"/>
      <c r="WCS285" s="102"/>
      <c r="WCT285" s="102"/>
      <c r="WCU285" s="102"/>
      <c r="WCV285" s="102"/>
      <c r="WCW285" s="102"/>
      <c r="WCX285" s="102"/>
      <c r="WCY285" s="102"/>
      <c r="WCZ285" s="102"/>
      <c r="WDA285" s="102"/>
      <c r="WDB285" s="102"/>
      <c r="WDC285" s="102"/>
      <c r="WDD285" s="102"/>
      <c r="WDE285" s="102"/>
      <c r="WDF285" s="102"/>
      <c r="WDG285" s="102"/>
      <c r="WDH285" s="102"/>
      <c r="WDI285" s="102"/>
      <c r="WDJ285" s="102"/>
      <c r="WDK285" s="102"/>
      <c r="WDL285" s="102"/>
      <c r="WDM285" s="102"/>
      <c r="WDN285" s="102"/>
      <c r="WDO285" s="102"/>
      <c r="WDP285" s="102"/>
      <c r="WDQ285" s="102"/>
      <c r="WDR285" s="102"/>
      <c r="WDS285" s="102"/>
      <c r="WDT285" s="102"/>
      <c r="WDU285" s="102"/>
      <c r="WDV285" s="102"/>
      <c r="WDW285" s="102"/>
      <c r="WDX285" s="102"/>
      <c r="WDY285" s="102"/>
      <c r="WDZ285" s="102"/>
      <c r="WEA285" s="102"/>
      <c r="WEB285" s="102"/>
      <c r="WEC285" s="102"/>
      <c r="WED285" s="102"/>
      <c r="WEE285" s="102"/>
      <c r="WEF285" s="102"/>
      <c r="WEG285" s="102"/>
      <c r="WEH285" s="102"/>
      <c r="WEI285" s="102"/>
      <c r="WEJ285" s="102"/>
      <c r="WEK285" s="102"/>
      <c r="WEL285" s="102"/>
      <c r="WEM285" s="102"/>
      <c r="WEN285" s="102"/>
      <c r="WEO285" s="102"/>
      <c r="WEP285" s="102"/>
      <c r="WEQ285" s="102"/>
      <c r="WER285" s="102"/>
      <c r="WES285" s="102"/>
      <c r="WET285" s="102"/>
      <c r="WEU285" s="102"/>
      <c r="WEV285" s="102"/>
      <c r="WEW285" s="102"/>
      <c r="WEX285" s="102"/>
      <c r="WEY285" s="102"/>
      <c r="WEZ285" s="102"/>
      <c r="WFA285" s="102"/>
      <c r="WFB285" s="102"/>
      <c r="WFC285" s="102"/>
      <c r="WFD285" s="102"/>
      <c r="WFE285" s="102"/>
      <c r="WFF285" s="102"/>
      <c r="WFG285" s="102"/>
      <c r="WFH285" s="102"/>
      <c r="WFI285" s="102"/>
      <c r="WFJ285" s="102"/>
      <c r="WFK285" s="102"/>
      <c r="WFL285" s="102"/>
      <c r="WFM285" s="102"/>
      <c r="WFN285" s="102"/>
      <c r="WFO285" s="102"/>
      <c r="WFP285" s="102"/>
      <c r="WFQ285" s="102"/>
      <c r="WFR285" s="102"/>
      <c r="WFS285" s="102"/>
      <c r="WFT285" s="102"/>
      <c r="WFU285" s="102"/>
      <c r="WFV285" s="102"/>
      <c r="WFW285" s="102"/>
      <c r="WFX285" s="102"/>
      <c r="WFY285" s="102"/>
      <c r="WFZ285" s="102"/>
      <c r="WGA285" s="102"/>
      <c r="WGB285" s="102"/>
      <c r="WGC285" s="102"/>
      <c r="WGD285" s="102"/>
      <c r="WGE285" s="102"/>
      <c r="WGF285" s="102"/>
      <c r="WGG285" s="102"/>
      <c r="WGH285" s="102"/>
      <c r="WGI285" s="102"/>
      <c r="WGJ285" s="102"/>
      <c r="WGK285" s="102"/>
      <c r="WGL285" s="102"/>
      <c r="WGM285" s="102"/>
      <c r="WGN285" s="102"/>
      <c r="WGO285" s="102"/>
      <c r="WGP285" s="102"/>
      <c r="WGQ285" s="102"/>
      <c r="WGR285" s="102"/>
      <c r="WGS285" s="102"/>
      <c r="WGT285" s="102"/>
      <c r="WGU285" s="102"/>
      <c r="WGV285" s="102"/>
      <c r="WGW285" s="102"/>
      <c r="WGX285" s="102"/>
      <c r="WGY285" s="102"/>
      <c r="WGZ285" s="102"/>
      <c r="WHA285" s="102"/>
      <c r="WHB285" s="102"/>
      <c r="WHC285" s="102"/>
      <c r="WHD285" s="102"/>
      <c r="WHE285" s="102"/>
      <c r="WHF285" s="102"/>
      <c r="WHG285" s="102"/>
      <c r="WHH285" s="102"/>
      <c r="WHI285" s="102"/>
      <c r="WHJ285" s="102"/>
      <c r="WHK285" s="102"/>
      <c r="WHL285" s="102"/>
      <c r="WHM285" s="102"/>
      <c r="WHN285" s="102"/>
      <c r="WHO285" s="102"/>
      <c r="WHP285" s="102"/>
      <c r="WHQ285" s="102"/>
      <c r="WHR285" s="102"/>
      <c r="WHS285" s="102"/>
      <c r="WHT285" s="102"/>
      <c r="WHU285" s="102"/>
      <c r="WHV285" s="102"/>
      <c r="WHW285" s="102"/>
      <c r="WHX285" s="102"/>
      <c r="WHY285" s="102"/>
      <c r="WHZ285" s="102"/>
      <c r="WIA285" s="102"/>
      <c r="WIB285" s="102"/>
      <c r="WIC285" s="102"/>
      <c r="WID285" s="102"/>
      <c r="WIE285" s="102"/>
      <c r="WIF285" s="102"/>
      <c r="WIG285" s="102"/>
      <c r="WIH285" s="102"/>
      <c r="WII285" s="102"/>
      <c r="WIJ285" s="102"/>
      <c r="WIK285" s="102"/>
      <c r="WIL285" s="102"/>
      <c r="WIM285" s="102"/>
      <c r="WIN285" s="102"/>
      <c r="WIO285" s="102"/>
      <c r="WIP285" s="102"/>
      <c r="WIQ285" s="102"/>
      <c r="WIR285" s="102"/>
      <c r="WIS285" s="102"/>
      <c r="WIT285" s="102"/>
      <c r="WIU285" s="102"/>
      <c r="WIV285" s="102"/>
      <c r="WIW285" s="102"/>
      <c r="WIX285" s="102"/>
      <c r="WIY285" s="102"/>
      <c r="WIZ285" s="102"/>
      <c r="WJA285" s="102"/>
      <c r="WJB285" s="102"/>
      <c r="WJC285" s="102"/>
      <c r="WJD285" s="102"/>
      <c r="WJE285" s="102"/>
      <c r="WJF285" s="102"/>
      <c r="WJG285" s="102"/>
      <c r="WJH285" s="102"/>
      <c r="WJI285" s="102"/>
      <c r="WJJ285" s="102"/>
      <c r="WJK285" s="102"/>
      <c r="WJL285" s="102"/>
      <c r="WJM285" s="102"/>
      <c r="WJN285" s="102"/>
      <c r="WJO285" s="102"/>
      <c r="WJP285" s="102"/>
      <c r="WJQ285" s="102"/>
      <c r="WJR285" s="102"/>
      <c r="WJS285" s="102"/>
      <c r="WJT285" s="102"/>
      <c r="WJU285" s="102"/>
      <c r="WJV285" s="102"/>
      <c r="WJW285" s="102"/>
      <c r="WJX285" s="102"/>
      <c r="WJY285" s="102"/>
      <c r="WJZ285" s="102"/>
      <c r="WKA285" s="102"/>
      <c r="WKB285" s="102"/>
      <c r="WKC285" s="102"/>
      <c r="WKD285" s="102"/>
      <c r="WKE285" s="102"/>
      <c r="WKF285" s="102"/>
      <c r="WKG285" s="102"/>
      <c r="WKH285" s="102"/>
      <c r="WKI285" s="102"/>
      <c r="WKJ285" s="102"/>
      <c r="WKK285" s="102"/>
      <c r="WKL285" s="102"/>
      <c r="WKM285" s="102"/>
      <c r="WKN285" s="102"/>
      <c r="WKO285" s="102"/>
      <c r="WKP285" s="102"/>
      <c r="WKQ285" s="102"/>
      <c r="WKR285" s="102"/>
      <c r="WKS285" s="102"/>
      <c r="WKT285" s="102"/>
      <c r="WKU285" s="102"/>
      <c r="WKV285" s="102"/>
      <c r="WKW285" s="102"/>
      <c r="WKX285" s="102"/>
      <c r="WKY285" s="102"/>
      <c r="WKZ285" s="102"/>
      <c r="WLA285" s="102"/>
      <c r="WLB285" s="102"/>
      <c r="WLC285" s="102"/>
      <c r="WLD285" s="102"/>
      <c r="WLE285" s="102"/>
      <c r="WLF285" s="102"/>
      <c r="WLG285" s="102"/>
      <c r="WLH285" s="102"/>
      <c r="WLI285" s="102"/>
      <c r="WLJ285" s="102"/>
      <c r="WLK285" s="102"/>
      <c r="WLL285" s="102"/>
      <c r="WLM285" s="102"/>
      <c r="WLN285" s="102"/>
      <c r="WLO285" s="102"/>
      <c r="WLP285" s="102"/>
      <c r="WLQ285" s="102"/>
      <c r="WLR285" s="102"/>
      <c r="WLS285" s="102"/>
      <c r="WLT285" s="102"/>
      <c r="WLU285" s="102"/>
      <c r="WLV285" s="102"/>
      <c r="WLW285" s="102"/>
      <c r="WLX285" s="102"/>
      <c r="WLY285" s="102"/>
      <c r="WLZ285" s="102"/>
      <c r="WMA285" s="102"/>
      <c r="WMB285" s="102"/>
      <c r="WMC285" s="102"/>
      <c r="WMD285" s="102"/>
      <c r="WME285" s="102"/>
      <c r="WMF285" s="102"/>
      <c r="WMG285" s="102"/>
      <c r="WMH285" s="102"/>
      <c r="WMI285" s="102"/>
      <c r="WMJ285" s="102"/>
      <c r="WMK285" s="102"/>
      <c r="WML285" s="102"/>
      <c r="WMM285" s="102"/>
      <c r="WMN285" s="102"/>
      <c r="WMO285" s="102"/>
      <c r="WMP285" s="102"/>
      <c r="WMQ285" s="102"/>
      <c r="WMR285" s="102"/>
      <c r="WMS285" s="102"/>
      <c r="WMT285" s="102"/>
      <c r="WMU285" s="102"/>
      <c r="WMV285" s="102"/>
      <c r="WMW285" s="102"/>
      <c r="WMX285" s="102"/>
      <c r="WMY285" s="102"/>
      <c r="WMZ285" s="102"/>
      <c r="WNA285" s="102"/>
      <c r="WNB285" s="102"/>
      <c r="WNC285" s="102"/>
      <c r="WND285" s="102"/>
      <c r="WNE285" s="102"/>
      <c r="WNF285" s="102"/>
      <c r="WNG285" s="102"/>
      <c r="WNH285" s="102"/>
      <c r="WNI285" s="102"/>
      <c r="WNJ285" s="102"/>
      <c r="WNK285" s="102"/>
      <c r="WNL285" s="102"/>
      <c r="WNM285" s="102"/>
      <c r="WNN285" s="102"/>
      <c r="WNO285" s="102"/>
      <c r="WNP285" s="102"/>
      <c r="WNQ285" s="102"/>
      <c r="WNR285" s="102"/>
      <c r="WNS285" s="102"/>
      <c r="WNT285" s="102"/>
      <c r="WNU285" s="102"/>
      <c r="WNV285" s="102"/>
      <c r="WNW285" s="102"/>
      <c r="WNX285" s="102"/>
      <c r="WNY285" s="102"/>
      <c r="WNZ285" s="102"/>
      <c r="WOA285" s="102"/>
      <c r="WOB285" s="102"/>
      <c r="WOC285" s="102"/>
      <c r="WOD285" s="102"/>
      <c r="WOE285" s="102"/>
      <c r="WOF285" s="102"/>
      <c r="WOG285" s="102"/>
      <c r="WOH285" s="102"/>
      <c r="WOI285" s="102"/>
      <c r="WOJ285" s="102"/>
      <c r="WOK285" s="102"/>
      <c r="WOL285" s="102"/>
      <c r="WOM285" s="102"/>
      <c r="WON285" s="102"/>
      <c r="WOO285" s="102"/>
      <c r="WOP285" s="102"/>
      <c r="WOQ285" s="102"/>
      <c r="WOR285" s="102"/>
      <c r="WOS285" s="102"/>
      <c r="WOT285" s="102"/>
      <c r="WOU285" s="102"/>
      <c r="WOV285" s="102"/>
      <c r="WOW285" s="102"/>
      <c r="WOX285" s="102"/>
      <c r="WOY285" s="102"/>
      <c r="WOZ285" s="102"/>
      <c r="WPA285" s="102"/>
      <c r="WPB285" s="102"/>
      <c r="WPC285" s="102"/>
      <c r="WPD285" s="102"/>
      <c r="WPE285" s="102"/>
      <c r="WPF285" s="102"/>
      <c r="WPG285" s="102"/>
      <c r="WPH285" s="102"/>
      <c r="WPI285" s="102"/>
      <c r="WPJ285" s="102"/>
      <c r="WPK285" s="102"/>
      <c r="WPL285" s="102"/>
      <c r="WPM285" s="102"/>
      <c r="WPN285" s="102"/>
      <c r="WPO285" s="102"/>
      <c r="WPP285" s="102"/>
      <c r="WPQ285" s="102"/>
      <c r="WPR285" s="102"/>
      <c r="WPS285" s="102"/>
      <c r="WPT285" s="102"/>
      <c r="WPU285" s="102"/>
      <c r="WPV285" s="102"/>
      <c r="WPW285" s="102"/>
      <c r="WPX285" s="102"/>
      <c r="WPY285" s="102"/>
      <c r="WPZ285" s="102"/>
      <c r="WQA285" s="102"/>
      <c r="WQB285" s="102"/>
      <c r="WQC285" s="102"/>
      <c r="WQD285" s="102"/>
      <c r="WQE285" s="102"/>
      <c r="WQF285" s="102"/>
      <c r="WQG285" s="102"/>
      <c r="WQH285" s="102"/>
      <c r="WQI285" s="102"/>
      <c r="WQJ285" s="102"/>
      <c r="WQK285" s="102"/>
      <c r="WQL285" s="102"/>
      <c r="WQM285" s="102"/>
      <c r="WQN285" s="102"/>
      <c r="WQO285" s="102"/>
      <c r="WQP285" s="102"/>
      <c r="WQQ285" s="102"/>
      <c r="WQR285" s="102"/>
      <c r="WQS285" s="102"/>
      <c r="WQT285" s="102"/>
      <c r="WQU285" s="102"/>
      <c r="WQV285" s="102"/>
      <c r="WQW285" s="102"/>
      <c r="WQX285" s="102"/>
      <c r="WQY285" s="102"/>
      <c r="WQZ285" s="102"/>
      <c r="WRA285" s="102"/>
      <c r="WRB285" s="102"/>
      <c r="WRC285" s="102"/>
      <c r="WRD285" s="102"/>
      <c r="WRE285" s="102"/>
      <c r="WRF285" s="102"/>
      <c r="WRG285" s="102"/>
      <c r="WRH285" s="102"/>
      <c r="WRI285" s="102"/>
      <c r="WRJ285" s="102"/>
      <c r="WRK285" s="102"/>
      <c r="WRL285" s="102"/>
      <c r="WRM285" s="102"/>
      <c r="WRN285" s="102"/>
      <c r="WRO285" s="102"/>
      <c r="WRP285" s="102"/>
      <c r="WRQ285" s="102"/>
      <c r="WRR285" s="102"/>
      <c r="WRS285" s="102"/>
      <c r="WRT285" s="102"/>
      <c r="WRU285" s="102"/>
      <c r="WRV285" s="102"/>
      <c r="WRW285" s="102"/>
      <c r="WRX285" s="102"/>
      <c r="WRY285" s="102"/>
      <c r="WRZ285" s="102"/>
      <c r="WSA285" s="102"/>
      <c r="WSB285" s="102"/>
      <c r="WSC285" s="102"/>
      <c r="WSD285" s="102"/>
      <c r="WSE285" s="102"/>
      <c r="WSF285" s="102"/>
      <c r="WSG285" s="102"/>
      <c r="WSH285" s="102"/>
      <c r="WSI285" s="102"/>
      <c r="WSJ285" s="102"/>
      <c r="WSK285" s="102"/>
      <c r="WSL285" s="102"/>
      <c r="WSM285" s="102"/>
      <c r="WSN285" s="102"/>
      <c r="WSO285" s="102"/>
      <c r="WSP285" s="102"/>
      <c r="WSQ285" s="102"/>
      <c r="WSR285" s="102"/>
      <c r="WSS285" s="102"/>
      <c r="WST285" s="102"/>
      <c r="WSU285" s="102"/>
      <c r="WSV285" s="102"/>
      <c r="WSW285" s="102"/>
      <c r="WSX285" s="102"/>
      <c r="WSY285" s="102"/>
      <c r="WSZ285" s="102"/>
      <c r="WTA285" s="102"/>
      <c r="WTB285" s="102"/>
      <c r="WTC285" s="102"/>
      <c r="WTD285" s="102"/>
      <c r="WTE285" s="102"/>
      <c r="WTF285" s="102"/>
      <c r="WTG285" s="102"/>
      <c r="WTH285" s="102"/>
      <c r="WTI285" s="102"/>
      <c r="WTJ285" s="102"/>
      <c r="WTK285" s="102"/>
      <c r="WTL285" s="102"/>
      <c r="WTM285" s="102"/>
      <c r="WTN285" s="102"/>
      <c r="WTO285" s="102"/>
      <c r="WTP285" s="102"/>
      <c r="WTQ285" s="102"/>
      <c r="WTR285" s="102"/>
      <c r="WTS285" s="102"/>
      <c r="WTT285" s="102"/>
      <c r="WTU285" s="102"/>
      <c r="WTV285" s="102"/>
      <c r="WTW285" s="102"/>
      <c r="WTX285" s="102"/>
      <c r="WTY285" s="102"/>
      <c r="WTZ285" s="102"/>
      <c r="WUA285" s="102"/>
      <c r="WUB285" s="102"/>
      <c r="WUC285" s="102"/>
      <c r="WUD285" s="102"/>
      <c r="WUE285" s="102"/>
      <c r="WUF285" s="102"/>
      <c r="WUG285" s="102"/>
      <c r="WUH285" s="102"/>
      <c r="WUI285" s="102"/>
      <c r="WUJ285" s="102"/>
      <c r="WUK285" s="102"/>
      <c r="WUL285" s="102"/>
      <c r="WUM285" s="102"/>
      <c r="WUN285" s="102"/>
      <c r="WUO285" s="102"/>
      <c r="WUP285" s="102"/>
      <c r="WUQ285" s="102"/>
      <c r="WUR285" s="102"/>
      <c r="WUS285" s="102"/>
      <c r="WUT285" s="102"/>
      <c r="WUU285" s="102"/>
      <c r="WUV285" s="102"/>
      <c r="WUW285" s="102"/>
      <c r="WUX285" s="102"/>
      <c r="WUY285" s="102"/>
      <c r="WUZ285" s="102"/>
      <c r="WVA285" s="102"/>
      <c r="WVB285" s="102"/>
      <c r="WVC285" s="102"/>
      <c r="WVD285" s="102"/>
      <c r="WVE285" s="102"/>
      <c r="WVF285" s="102"/>
      <c r="WVG285" s="102"/>
      <c r="WVH285" s="102"/>
      <c r="WVI285" s="102"/>
      <c r="WVJ285" s="102"/>
      <c r="WVK285" s="102"/>
      <c r="WVL285" s="102"/>
      <c r="WVM285" s="102"/>
      <c r="WVN285" s="102"/>
      <c r="WVO285" s="102"/>
      <c r="WVP285" s="102"/>
      <c r="WVQ285" s="102"/>
      <c r="WVR285" s="102"/>
      <c r="WVS285" s="102"/>
      <c r="WVT285" s="102"/>
      <c r="WVU285" s="102"/>
      <c r="WVV285" s="102"/>
      <c r="WVW285" s="102"/>
      <c r="WVX285" s="102"/>
      <c r="WVY285" s="102"/>
      <c r="WVZ285" s="102"/>
      <c r="WWA285" s="102"/>
      <c r="WWB285" s="102"/>
      <c r="WWC285" s="102"/>
      <c r="WWD285" s="102"/>
      <c r="WWE285" s="102"/>
      <c r="WWF285" s="102"/>
      <c r="WWG285" s="102"/>
      <c r="WWH285" s="102"/>
      <c r="WWI285" s="102"/>
      <c r="WWJ285" s="102"/>
      <c r="WWK285" s="102"/>
      <c r="WWL285" s="102"/>
      <c r="WWM285" s="102"/>
      <c r="WWN285" s="102"/>
      <c r="WWO285" s="102"/>
      <c r="WWP285" s="102"/>
      <c r="WWQ285" s="102"/>
      <c r="WWR285" s="102"/>
      <c r="WWS285" s="102"/>
      <c r="WWT285" s="102"/>
      <c r="WWU285" s="102"/>
      <c r="WWV285" s="102"/>
      <c r="WWW285" s="102"/>
      <c r="WWX285" s="102"/>
      <c r="WWY285" s="102"/>
      <c r="WWZ285" s="102"/>
      <c r="WXA285" s="102"/>
      <c r="WXB285" s="102"/>
      <c r="WXC285" s="102"/>
      <c r="WXD285" s="102"/>
      <c r="WXE285" s="102"/>
      <c r="WXF285" s="102"/>
      <c r="WXG285" s="102"/>
      <c r="WXH285" s="102"/>
      <c r="WXI285" s="102"/>
      <c r="WXJ285" s="102"/>
      <c r="WXK285" s="102"/>
      <c r="WXL285" s="102"/>
      <c r="WXM285" s="102"/>
      <c r="WXN285" s="102"/>
      <c r="WXO285" s="102"/>
      <c r="WXP285" s="102"/>
      <c r="WXQ285" s="102"/>
      <c r="WXR285" s="102"/>
      <c r="WXS285" s="102"/>
      <c r="WXT285" s="102"/>
      <c r="WXU285" s="102"/>
      <c r="WXV285" s="102"/>
      <c r="WXW285" s="102"/>
      <c r="WXX285" s="102"/>
      <c r="WXY285" s="102"/>
      <c r="WXZ285" s="102"/>
      <c r="WYA285" s="102"/>
      <c r="WYB285" s="102"/>
      <c r="WYC285" s="102"/>
      <c r="WYD285" s="102"/>
      <c r="WYE285" s="102"/>
      <c r="WYF285" s="102"/>
      <c r="WYG285" s="102"/>
      <c r="WYH285" s="102"/>
      <c r="WYI285" s="102"/>
      <c r="WYJ285" s="102"/>
      <c r="WYK285" s="102"/>
      <c r="WYL285" s="102"/>
      <c r="WYM285" s="102"/>
      <c r="WYN285" s="102"/>
      <c r="WYO285" s="102"/>
      <c r="WYP285" s="102"/>
      <c r="WYQ285" s="102"/>
      <c r="WYR285" s="102"/>
      <c r="WYS285" s="102"/>
      <c r="WYT285" s="102"/>
      <c r="WYU285" s="102"/>
      <c r="WYV285" s="102"/>
      <c r="WYW285" s="102"/>
      <c r="WYX285" s="102"/>
      <c r="WYY285" s="102"/>
      <c r="WYZ285" s="102"/>
      <c r="WZA285" s="102"/>
      <c r="WZB285" s="102"/>
      <c r="WZC285" s="102"/>
      <c r="WZD285" s="102"/>
      <c r="WZE285" s="102"/>
      <c r="WZF285" s="102"/>
      <c r="WZG285" s="102"/>
      <c r="WZH285" s="102"/>
      <c r="WZI285" s="102"/>
      <c r="WZJ285" s="102"/>
      <c r="WZK285" s="102"/>
      <c r="WZL285" s="102"/>
      <c r="WZM285" s="102"/>
      <c r="WZN285" s="102"/>
      <c r="WZO285" s="102"/>
      <c r="WZP285" s="102"/>
      <c r="WZQ285" s="102"/>
      <c r="WZR285" s="102"/>
      <c r="WZS285" s="102"/>
      <c r="WZT285" s="102"/>
      <c r="WZU285" s="102"/>
      <c r="WZV285" s="102"/>
      <c r="WZW285" s="102"/>
      <c r="WZX285" s="102"/>
      <c r="WZY285" s="102"/>
      <c r="WZZ285" s="102"/>
      <c r="XAA285" s="102"/>
      <c r="XAB285" s="102"/>
      <c r="XAC285" s="102"/>
      <c r="XAD285" s="102"/>
      <c r="XAE285" s="102"/>
      <c r="XAF285" s="102"/>
      <c r="XAG285" s="102"/>
      <c r="XAH285" s="102"/>
      <c r="XAI285" s="102"/>
      <c r="XAJ285" s="102"/>
      <c r="XAK285" s="102"/>
      <c r="XAL285" s="102"/>
      <c r="XAM285" s="102"/>
      <c r="XAN285" s="102"/>
      <c r="XAO285" s="102"/>
      <c r="XAP285" s="102"/>
      <c r="XAQ285" s="102"/>
      <c r="XAR285" s="102"/>
      <c r="XAS285" s="102"/>
      <c r="XAT285" s="102"/>
      <c r="XAU285" s="102"/>
      <c r="XAV285" s="102"/>
      <c r="XAW285" s="102"/>
      <c r="XAX285" s="102"/>
      <c r="XAY285" s="102"/>
      <c r="XAZ285" s="102"/>
      <c r="XBA285" s="102"/>
      <c r="XBB285" s="102"/>
      <c r="XBC285" s="102"/>
      <c r="XBD285" s="102"/>
      <c r="XBE285" s="102"/>
      <c r="XBF285" s="102"/>
      <c r="XBG285" s="102"/>
      <c r="XBH285" s="102"/>
      <c r="XBI285" s="102"/>
      <c r="XBJ285" s="102"/>
      <c r="XBK285" s="102"/>
      <c r="XBL285" s="102"/>
      <c r="XBM285" s="102"/>
      <c r="XBN285" s="102"/>
      <c r="XBO285" s="102"/>
      <c r="XBP285" s="102"/>
      <c r="XBQ285" s="102"/>
      <c r="XBR285" s="102"/>
      <c r="XBS285" s="102"/>
      <c r="XBT285" s="102"/>
      <c r="XBU285" s="102"/>
      <c r="XBV285" s="102"/>
      <c r="XBW285" s="102"/>
      <c r="XBX285" s="102"/>
      <c r="XBY285" s="102"/>
      <c r="XBZ285" s="102"/>
      <c r="XCA285" s="102"/>
      <c r="XCB285" s="102"/>
      <c r="XCC285" s="102"/>
      <c r="XCD285" s="102"/>
      <c r="XCE285" s="102"/>
      <c r="XCF285" s="102"/>
      <c r="XCG285" s="102"/>
      <c r="XCH285" s="102"/>
      <c r="XCI285" s="102"/>
      <c r="XCJ285" s="102"/>
      <c r="XCK285" s="102"/>
      <c r="XCL285" s="102"/>
      <c r="XCM285" s="102"/>
      <c r="XCN285" s="102"/>
      <c r="XCO285" s="102"/>
      <c r="XCP285" s="102"/>
      <c r="XCQ285" s="102"/>
      <c r="XCR285" s="102"/>
      <c r="XCS285" s="102"/>
      <c r="XCT285" s="102"/>
      <c r="XCU285" s="102"/>
      <c r="XCV285" s="102"/>
      <c r="XCW285" s="102"/>
      <c r="XCX285" s="102"/>
      <c r="XCY285" s="102"/>
      <c r="XCZ285" s="102"/>
      <c r="XDA285" s="102"/>
      <c r="XDB285" s="102"/>
      <c r="XDC285" s="102"/>
      <c r="XDD285" s="102"/>
      <c r="XDE285" s="102"/>
      <c r="XDF285" s="102"/>
    </row>
    <row r="286" spans="1:16334" s="51" customFormat="1" x14ac:dyDescent="0.3">
      <c r="A286" s="71" t="s">
        <v>169</v>
      </c>
      <c r="B286" s="71"/>
      <c r="C286" s="71"/>
      <c r="D286" s="71"/>
      <c r="E286" s="71"/>
      <c r="F286" s="71"/>
      <c r="G286" s="71"/>
      <c r="H286" s="71"/>
      <c r="I286" s="22"/>
      <c r="J286" s="22"/>
      <c r="K286" s="22"/>
      <c r="L286" s="22"/>
      <c r="M286" s="22"/>
      <c r="N286" s="22"/>
      <c r="O286" s="22"/>
      <c r="P286" s="2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  <c r="AV286" s="102"/>
      <c r="AW286" s="102"/>
      <c r="AX286" s="102"/>
      <c r="AY286" s="102"/>
      <c r="AZ286" s="102"/>
      <c r="BA286" s="102"/>
      <c r="BB286" s="102"/>
      <c r="BC286" s="102"/>
      <c r="BD286" s="102"/>
      <c r="BE286" s="102"/>
      <c r="BF286" s="102"/>
      <c r="BG286" s="102"/>
      <c r="BH286" s="102"/>
      <c r="BI286" s="102"/>
      <c r="BJ286" s="102"/>
      <c r="BK286" s="102"/>
      <c r="BL286" s="102"/>
      <c r="BM286" s="102"/>
      <c r="BN286" s="102"/>
      <c r="BO286" s="102"/>
      <c r="BP286" s="102"/>
      <c r="BQ286" s="102"/>
      <c r="BR286" s="102"/>
      <c r="BS286" s="102"/>
      <c r="BT286" s="102"/>
      <c r="BU286" s="102"/>
      <c r="BV286" s="102"/>
      <c r="BW286" s="102"/>
      <c r="BX286" s="102"/>
      <c r="BY286" s="102"/>
      <c r="BZ286" s="102"/>
      <c r="CA286" s="102"/>
      <c r="CB286" s="102"/>
      <c r="CC286" s="102"/>
      <c r="CD286" s="102"/>
      <c r="CE286" s="102"/>
      <c r="CF286" s="102"/>
      <c r="CG286" s="102"/>
      <c r="CH286" s="102"/>
      <c r="CI286" s="102"/>
      <c r="CJ286" s="102"/>
      <c r="CK286" s="102"/>
      <c r="CL286" s="102"/>
      <c r="CM286" s="102"/>
      <c r="CN286" s="102"/>
      <c r="CO286" s="102"/>
      <c r="CP286" s="102"/>
      <c r="CQ286" s="102"/>
      <c r="CR286" s="102"/>
      <c r="CS286" s="102"/>
      <c r="CT286" s="102"/>
      <c r="CU286" s="102"/>
      <c r="CV286" s="102"/>
      <c r="CW286" s="102"/>
      <c r="CX286" s="102"/>
      <c r="CY286" s="102"/>
      <c r="CZ286" s="102"/>
      <c r="DA286" s="102"/>
      <c r="DB286" s="102"/>
      <c r="DC286" s="102"/>
      <c r="DD286" s="102"/>
      <c r="DE286" s="102"/>
      <c r="DF286" s="102"/>
      <c r="DG286" s="102"/>
      <c r="DH286" s="102"/>
      <c r="DI286" s="102"/>
      <c r="DJ286" s="102"/>
      <c r="DK286" s="102"/>
      <c r="DL286" s="102"/>
      <c r="DM286" s="102"/>
      <c r="DN286" s="102"/>
      <c r="DO286" s="102"/>
      <c r="DP286" s="102"/>
      <c r="DQ286" s="102"/>
      <c r="DR286" s="102"/>
      <c r="DS286" s="102"/>
      <c r="DT286" s="102"/>
      <c r="DU286" s="102"/>
      <c r="DV286" s="102"/>
      <c r="DW286" s="102"/>
      <c r="DX286" s="102"/>
      <c r="DY286" s="102"/>
      <c r="DZ286" s="102"/>
      <c r="EA286" s="102"/>
      <c r="EB286" s="102"/>
      <c r="EC286" s="102"/>
      <c r="ED286" s="102"/>
      <c r="EE286" s="102"/>
      <c r="EF286" s="102"/>
      <c r="EG286" s="102"/>
      <c r="EH286" s="102"/>
      <c r="EI286" s="102"/>
      <c r="EJ286" s="102"/>
      <c r="EK286" s="102"/>
      <c r="EL286" s="102"/>
      <c r="EM286" s="102"/>
      <c r="EN286" s="102"/>
      <c r="EO286" s="102"/>
      <c r="EP286" s="102"/>
      <c r="EQ286" s="102"/>
      <c r="ER286" s="102"/>
      <c r="ES286" s="102"/>
      <c r="ET286" s="102"/>
      <c r="EU286" s="102"/>
      <c r="EV286" s="102"/>
      <c r="EW286" s="102"/>
      <c r="EX286" s="102"/>
      <c r="EY286" s="102"/>
      <c r="EZ286" s="102"/>
      <c r="FA286" s="102"/>
      <c r="FB286" s="102"/>
      <c r="FC286" s="102"/>
      <c r="FD286" s="102"/>
      <c r="FE286" s="102"/>
      <c r="FF286" s="102"/>
      <c r="FG286" s="102"/>
      <c r="FH286" s="102"/>
      <c r="FI286" s="102"/>
      <c r="FJ286" s="102"/>
      <c r="FK286" s="102"/>
      <c r="FL286" s="102"/>
      <c r="FM286" s="102"/>
      <c r="FN286" s="102"/>
      <c r="FO286" s="102"/>
      <c r="FP286" s="102"/>
      <c r="FQ286" s="102"/>
      <c r="FR286" s="102"/>
      <c r="FS286" s="102"/>
      <c r="FT286" s="102"/>
      <c r="FU286" s="102"/>
      <c r="FV286" s="102"/>
      <c r="FW286" s="102"/>
      <c r="FX286" s="102"/>
      <c r="FY286" s="102"/>
      <c r="FZ286" s="102"/>
      <c r="GA286" s="102"/>
      <c r="GB286" s="102"/>
      <c r="GC286" s="102"/>
      <c r="GD286" s="102"/>
      <c r="GE286" s="102"/>
      <c r="GF286" s="102"/>
      <c r="GG286" s="102"/>
      <c r="GH286" s="102"/>
      <c r="GI286" s="102"/>
      <c r="GJ286" s="102"/>
      <c r="GK286" s="102"/>
      <c r="GL286" s="102"/>
      <c r="GM286" s="102"/>
      <c r="GN286" s="102"/>
      <c r="GO286" s="102"/>
      <c r="GP286" s="102"/>
      <c r="GQ286" s="102"/>
      <c r="GR286" s="102"/>
      <c r="GS286" s="102"/>
      <c r="GT286" s="102"/>
      <c r="GU286" s="102"/>
      <c r="GV286" s="102"/>
      <c r="GW286" s="102"/>
      <c r="GX286" s="102"/>
      <c r="GY286" s="102"/>
      <c r="GZ286" s="102"/>
      <c r="HA286" s="102"/>
      <c r="HB286" s="102"/>
      <c r="HC286" s="102"/>
      <c r="HD286" s="102"/>
      <c r="HE286" s="102"/>
      <c r="HF286" s="102"/>
      <c r="HG286" s="102"/>
      <c r="HH286" s="102"/>
      <c r="HI286" s="102"/>
      <c r="HJ286" s="102"/>
      <c r="HK286" s="102"/>
      <c r="HL286" s="102"/>
      <c r="HM286" s="102"/>
      <c r="HN286" s="102"/>
      <c r="HO286" s="102"/>
      <c r="HP286" s="102"/>
      <c r="HQ286" s="102"/>
      <c r="HR286" s="102"/>
      <c r="HS286" s="102"/>
      <c r="HT286" s="102"/>
      <c r="HU286" s="102"/>
      <c r="HV286" s="102"/>
      <c r="HW286" s="102"/>
      <c r="HX286" s="102"/>
      <c r="HY286" s="102"/>
      <c r="HZ286" s="102"/>
      <c r="IA286" s="102"/>
      <c r="IB286" s="102"/>
      <c r="IC286" s="102"/>
      <c r="ID286" s="102"/>
      <c r="IE286" s="102"/>
      <c r="IF286" s="102"/>
      <c r="IG286" s="102"/>
      <c r="IH286" s="102"/>
      <c r="II286" s="102"/>
      <c r="IJ286" s="102"/>
      <c r="IK286" s="102"/>
      <c r="IL286" s="102"/>
      <c r="IM286" s="102"/>
      <c r="IN286" s="102"/>
      <c r="IO286" s="102"/>
      <c r="IP286" s="102"/>
      <c r="IQ286" s="102"/>
      <c r="IR286" s="102"/>
      <c r="IS286" s="102"/>
      <c r="IT286" s="102"/>
      <c r="IU286" s="102"/>
      <c r="IV286" s="102"/>
      <c r="IW286" s="102"/>
      <c r="IX286" s="102"/>
      <c r="IY286" s="102"/>
      <c r="IZ286" s="102"/>
      <c r="JA286" s="102"/>
      <c r="JB286" s="102"/>
      <c r="JC286" s="102"/>
      <c r="JD286" s="102"/>
      <c r="JE286" s="102"/>
      <c r="JF286" s="102"/>
      <c r="JG286" s="102"/>
      <c r="JH286" s="102"/>
      <c r="JI286" s="102"/>
      <c r="JJ286" s="102"/>
      <c r="JK286" s="102"/>
      <c r="JL286" s="102"/>
      <c r="JM286" s="102"/>
      <c r="JN286" s="102"/>
      <c r="JO286" s="102"/>
      <c r="JP286" s="102"/>
      <c r="JQ286" s="102"/>
      <c r="JR286" s="102"/>
      <c r="JS286" s="102"/>
      <c r="JT286" s="102"/>
      <c r="JU286" s="102"/>
      <c r="JV286" s="102"/>
      <c r="JW286" s="102"/>
      <c r="JX286" s="102"/>
      <c r="JY286" s="102"/>
      <c r="JZ286" s="102"/>
      <c r="KA286" s="102"/>
      <c r="KB286" s="102"/>
      <c r="KC286" s="102"/>
      <c r="KD286" s="102"/>
      <c r="KE286" s="102"/>
      <c r="KF286" s="102"/>
      <c r="KG286" s="102"/>
      <c r="KH286" s="102"/>
      <c r="KI286" s="102"/>
      <c r="KJ286" s="102"/>
      <c r="KK286" s="102"/>
      <c r="KL286" s="102"/>
      <c r="KM286" s="102"/>
      <c r="KN286" s="102"/>
      <c r="KO286" s="102"/>
      <c r="KP286" s="102"/>
      <c r="KQ286" s="102"/>
      <c r="KR286" s="102"/>
      <c r="KS286" s="102"/>
      <c r="KT286" s="102"/>
      <c r="KU286" s="102"/>
      <c r="KV286" s="102"/>
      <c r="KW286" s="102"/>
      <c r="KX286" s="102"/>
      <c r="KY286" s="102"/>
      <c r="KZ286" s="102"/>
      <c r="LA286" s="102"/>
      <c r="LB286" s="102"/>
      <c r="LC286" s="102"/>
      <c r="LD286" s="102"/>
      <c r="LE286" s="102"/>
      <c r="LF286" s="102"/>
      <c r="LG286" s="102"/>
      <c r="LH286" s="102"/>
      <c r="LI286" s="102"/>
      <c r="LJ286" s="102"/>
      <c r="LK286" s="102"/>
      <c r="LL286" s="102"/>
      <c r="LM286" s="102"/>
      <c r="LN286" s="102"/>
      <c r="LO286" s="102"/>
      <c r="LP286" s="102"/>
      <c r="LQ286" s="102"/>
      <c r="LR286" s="102"/>
      <c r="LS286" s="102"/>
      <c r="LT286" s="102"/>
      <c r="LU286" s="102"/>
      <c r="LV286" s="102"/>
      <c r="LW286" s="102"/>
      <c r="LX286" s="102"/>
      <c r="LY286" s="102"/>
      <c r="LZ286" s="102"/>
      <c r="MA286" s="102"/>
      <c r="MB286" s="102"/>
      <c r="MC286" s="102"/>
      <c r="MD286" s="102"/>
      <c r="ME286" s="102"/>
      <c r="MF286" s="102"/>
      <c r="MG286" s="102"/>
      <c r="MH286" s="102"/>
      <c r="MI286" s="102"/>
      <c r="MJ286" s="102"/>
      <c r="MK286" s="102"/>
      <c r="ML286" s="102"/>
      <c r="MM286" s="102"/>
      <c r="MN286" s="102"/>
      <c r="MO286" s="102"/>
      <c r="MP286" s="102"/>
      <c r="MQ286" s="102"/>
      <c r="MR286" s="102"/>
      <c r="MS286" s="102"/>
      <c r="MT286" s="102"/>
      <c r="MU286" s="102"/>
      <c r="MV286" s="102"/>
      <c r="MW286" s="102"/>
      <c r="MX286" s="102"/>
      <c r="MY286" s="102"/>
      <c r="MZ286" s="102"/>
      <c r="NA286" s="102"/>
      <c r="NB286" s="102"/>
      <c r="NC286" s="102"/>
      <c r="ND286" s="102"/>
      <c r="NE286" s="102"/>
      <c r="NF286" s="102"/>
      <c r="NG286" s="102"/>
      <c r="NH286" s="102"/>
      <c r="NI286" s="102"/>
      <c r="NJ286" s="102"/>
      <c r="NK286" s="102"/>
      <c r="NL286" s="102"/>
      <c r="NM286" s="102"/>
      <c r="NN286" s="102"/>
      <c r="NO286" s="102"/>
      <c r="NP286" s="102"/>
      <c r="NQ286" s="102"/>
      <c r="NR286" s="102"/>
      <c r="NS286" s="102"/>
      <c r="NT286" s="102"/>
      <c r="NU286" s="102"/>
      <c r="NV286" s="102"/>
      <c r="NW286" s="102"/>
      <c r="NX286" s="102"/>
      <c r="NY286" s="102"/>
      <c r="NZ286" s="102"/>
      <c r="OA286" s="102"/>
      <c r="OB286" s="102"/>
      <c r="OC286" s="102"/>
      <c r="OD286" s="102"/>
      <c r="OE286" s="102"/>
      <c r="OF286" s="102"/>
      <c r="OG286" s="102"/>
      <c r="OH286" s="102"/>
      <c r="OI286" s="102"/>
      <c r="OJ286" s="102"/>
      <c r="OK286" s="102"/>
      <c r="OL286" s="102"/>
      <c r="OM286" s="102"/>
      <c r="ON286" s="102"/>
      <c r="OO286" s="102"/>
      <c r="OP286" s="102"/>
      <c r="OQ286" s="102"/>
      <c r="OR286" s="102"/>
      <c r="OS286" s="102"/>
      <c r="OT286" s="102"/>
      <c r="OU286" s="102"/>
      <c r="OV286" s="102"/>
      <c r="OW286" s="102"/>
      <c r="OX286" s="102"/>
      <c r="OY286" s="102"/>
      <c r="OZ286" s="102"/>
      <c r="PA286" s="102"/>
      <c r="PB286" s="102"/>
      <c r="PC286" s="102"/>
      <c r="PD286" s="102"/>
      <c r="PE286" s="102"/>
      <c r="PF286" s="102"/>
      <c r="PG286" s="102"/>
      <c r="PH286" s="102"/>
      <c r="PI286" s="102"/>
      <c r="PJ286" s="102"/>
      <c r="PK286" s="102"/>
      <c r="PL286" s="102"/>
      <c r="PM286" s="102"/>
      <c r="PN286" s="102"/>
      <c r="PO286" s="102"/>
      <c r="PP286" s="102"/>
      <c r="PQ286" s="102"/>
      <c r="PR286" s="102"/>
      <c r="PS286" s="102"/>
      <c r="PT286" s="102"/>
      <c r="PU286" s="102"/>
      <c r="PV286" s="102"/>
      <c r="PW286" s="102"/>
      <c r="PX286" s="102"/>
      <c r="PY286" s="102"/>
      <c r="PZ286" s="102"/>
      <c r="QA286" s="102"/>
      <c r="QB286" s="102"/>
      <c r="QC286" s="102"/>
      <c r="QD286" s="102"/>
      <c r="QE286" s="102"/>
      <c r="QF286" s="102"/>
      <c r="QG286" s="102"/>
      <c r="QH286" s="102"/>
      <c r="QI286" s="102"/>
      <c r="QJ286" s="102"/>
      <c r="QK286" s="102"/>
      <c r="QL286" s="102"/>
      <c r="QM286" s="102"/>
      <c r="QN286" s="102"/>
      <c r="QO286" s="102"/>
      <c r="QP286" s="102"/>
      <c r="QQ286" s="102"/>
      <c r="QR286" s="102"/>
      <c r="QS286" s="102"/>
      <c r="QT286" s="102"/>
      <c r="QU286" s="102"/>
      <c r="QV286" s="102"/>
      <c r="QW286" s="102"/>
      <c r="QX286" s="102"/>
      <c r="QY286" s="102"/>
      <c r="QZ286" s="102"/>
      <c r="RA286" s="102"/>
      <c r="RB286" s="102"/>
      <c r="RC286" s="102"/>
      <c r="RD286" s="102"/>
      <c r="RE286" s="102"/>
      <c r="RF286" s="102"/>
      <c r="RG286" s="102"/>
      <c r="RH286" s="102"/>
      <c r="RI286" s="102"/>
      <c r="RJ286" s="102"/>
      <c r="RK286" s="102"/>
      <c r="RL286" s="102"/>
      <c r="RM286" s="102"/>
      <c r="RN286" s="102"/>
      <c r="RO286" s="102"/>
      <c r="RP286" s="102"/>
      <c r="RQ286" s="102"/>
      <c r="RR286" s="102"/>
      <c r="RS286" s="102"/>
      <c r="RT286" s="102"/>
      <c r="RU286" s="102"/>
      <c r="RV286" s="102"/>
      <c r="RW286" s="102"/>
      <c r="RX286" s="102"/>
      <c r="RY286" s="102"/>
      <c r="RZ286" s="102"/>
      <c r="SA286" s="102"/>
      <c r="SB286" s="102"/>
      <c r="SC286" s="102"/>
      <c r="SD286" s="102"/>
      <c r="SE286" s="102"/>
      <c r="SF286" s="102"/>
      <c r="SG286" s="102"/>
      <c r="SH286" s="102"/>
      <c r="SI286" s="102"/>
      <c r="SJ286" s="102"/>
      <c r="SK286" s="102"/>
      <c r="SL286" s="102"/>
      <c r="SM286" s="102"/>
      <c r="SN286" s="102"/>
      <c r="SO286" s="102"/>
      <c r="SP286" s="102"/>
      <c r="SQ286" s="102"/>
      <c r="SR286" s="102"/>
      <c r="SS286" s="102"/>
      <c r="ST286" s="102"/>
      <c r="SU286" s="102"/>
      <c r="SV286" s="102"/>
      <c r="SW286" s="102"/>
      <c r="SX286" s="102"/>
      <c r="SY286" s="102"/>
      <c r="SZ286" s="102"/>
      <c r="TA286" s="102"/>
      <c r="TB286" s="102"/>
      <c r="TC286" s="102"/>
      <c r="TD286" s="102"/>
      <c r="TE286" s="102"/>
      <c r="TF286" s="102"/>
      <c r="TG286" s="102"/>
      <c r="TH286" s="102"/>
      <c r="TI286" s="102"/>
      <c r="TJ286" s="102"/>
      <c r="TK286" s="102"/>
      <c r="TL286" s="102"/>
      <c r="TM286" s="102"/>
      <c r="TN286" s="102"/>
      <c r="TO286" s="102"/>
      <c r="TP286" s="102"/>
      <c r="TQ286" s="102"/>
      <c r="TR286" s="102"/>
      <c r="TS286" s="102"/>
      <c r="TT286" s="102"/>
      <c r="TU286" s="102"/>
      <c r="TV286" s="102"/>
      <c r="TW286" s="102"/>
      <c r="TX286" s="102"/>
      <c r="TY286" s="102"/>
      <c r="TZ286" s="102"/>
      <c r="UA286" s="102"/>
      <c r="UB286" s="102"/>
      <c r="UC286" s="102"/>
      <c r="UD286" s="102"/>
      <c r="UE286" s="102"/>
      <c r="UF286" s="102"/>
      <c r="UG286" s="102"/>
      <c r="UH286" s="102"/>
      <c r="UI286" s="102"/>
      <c r="UJ286" s="102"/>
      <c r="UK286" s="102"/>
      <c r="UL286" s="102"/>
      <c r="UM286" s="102"/>
      <c r="UN286" s="102"/>
      <c r="UO286" s="102"/>
      <c r="UP286" s="102"/>
      <c r="UQ286" s="102"/>
      <c r="UR286" s="102"/>
      <c r="US286" s="102"/>
      <c r="UT286" s="102"/>
      <c r="UU286" s="102"/>
      <c r="UV286" s="102"/>
      <c r="UW286" s="102"/>
      <c r="UX286" s="102"/>
      <c r="UY286" s="102"/>
      <c r="UZ286" s="102"/>
      <c r="VA286" s="102"/>
      <c r="VB286" s="102"/>
      <c r="VC286" s="102"/>
      <c r="VD286" s="102"/>
      <c r="VE286" s="102"/>
      <c r="VF286" s="102"/>
      <c r="VG286" s="102"/>
      <c r="VH286" s="102"/>
      <c r="VI286" s="102"/>
      <c r="VJ286" s="102"/>
      <c r="VK286" s="102"/>
      <c r="VL286" s="102"/>
      <c r="VM286" s="102"/>
      <c r="VN286" s="102"/>
      <c r="VO286" s="102"/>
      <c r="VP286" s="102"/>
      <c r="VQ286" s="102"/>
      <c r="VR286" s="102"/>
      <c r="VS286" s="102"/>
      <c r="VT286" s="102"/>
      <c r="VU286" s="102"/>
      <c r="VV286" s="102"/>
      <c r="VW286" s="102"/>
      <c r="VX286" s="102"/>
      <c r="VY286" s="102"/>
      <c r="VZ286" s="102"/>
      <c r="WA286" s="102"/>
      <c r="WB286" s="102"/>
      <c r="WC286" s="102"/>
      <c r="WD286" s="102"/>
      <c r="WE286" s="102"/>
      <c r="WF286" s="102"/>
      <c r="WG286" s="102"/>
      <c r="WH286" s="102"/>
      <c r="WI286" s="102"/>
      <c r="WJ286" s="102"/>
      <c r="WK286" s="102"/>
      <c r="WL286" s="102"/>
      <c r="WM286" s="102"/>
      <c r="WN286" s="102"/>
      <c r="WO286" s="102"/>
      <c r="WP286" s="102"/>
      <c r="WQ286" s="102"/>
      <c r="WR286" s="102"/>
      <c r="WS286" s="102"/>
      <c r="WT286" s="102"/>
      <c r="WU286" s="102"/>
      <c r="WV286" s="102"/>
      <c r="WW286" s="102"/>
      <c r="WX286" s="102"/>
      <c r="WY286" s="102"/>
      <c r="WZ286" s="102"/>
      <c r="XA286" s="102"/>
      <c r="XB286" s="102"/>
      <c r="XC286" s="102"/>
      <c r="XD286" s="102"/>
      <c r="XE286" s="102"/>
      <c r="XF286" s="102"/>
      <c r="XG286" s="102"/>
      <c r="XH286" s="102"/>
      <c r="XI286" s="102"/>
      <c r="XJ286" s="102"/>
      <c r="XK286" s="102"/>
      <c r="XL286" s="102"/>
      <c r="XM286" s="102"/>
      <c r="XN286" s="102"/>
      <c r="XO286" s="102"/>
      <c r="XP286" s="102"/>
      <c r="XQ286" s="102"/>
      <c r="XR286" s="102"/>
      <c r="XS286" s="102"/>
      <c r="XT286" s="102"/>
      <c r="XU286" s="102"/>
      <c r="XV286" s="102"/>
      <c r="XW286" s="102"/>
      <c r="XX286" s="102"/>
      <c r="XY286" s="102"/>
      <c r="XZ286" s="102"/>
      <c r="YA286" s="102"/>
      <c r="YB286" s="102"/>
      <c r="YC286" s="102"/>
      <c r="YD286" s="102"/>
      <c r="YE286" s="102"/>
      <c r="YF286" s="102"/>
      <c r="YG286" s="102"/>
      <c r="YH286" s="102"/>
      <c r="YI286" s="102"/>
      <c r="YJ286" s="102"/>
      <c r="YK286" s="102"/>
      <c r="YL286" s="102"/>
      <c r="YM286" s="102"/>
      <c r="YN286" s="102"/>
      <c r="YO286" s="102"/>
      <c r="YP286" s="102"/>
      <c r="YQ286" s="102"/>
      <c r="YR286" s="102"/>
      <c r="YS286" s="102"/>
      <c r="YT286" s="102"/>
      <c r="YU286" s="102"/>
      <c r="YV286" s="102"/>
      <c r="YW286" s="102"/>
      <c r="YX286" s="102"/>
      <c r="YY286" s="102"/>
      <c r="YZ286" s="102"/>
      <c r="ZA286" s="102"/>
      <c r="ZB286" s="102"/>
      <c r="ZC286" s="102"/>
      <c r="ZD286" s="102"/>
      <c r="ZE286" s="102"/>
      <c r="ZF286" s="102"/>
      <c r="ZG286" s="102"/>
      <c r="ZH286" s="102"/>
      <c r="ZI286" s="102"/>
      <c r="ZJ286" s="102"/>
      <c r="ZK286" s="102"/>
      <c r="ZL286" s="102"/>
      <c r="ZM286" s="102"/>
      <c r="ZN286" s="102"/>
      <c r="ZO286" s="102"/>
      <c r="ZP286" s="102"/>
      <c r="ZQ286" s="102"/>
      <c r="ZR286" s="102"/>
      <c r="ZS286" s="102"/>
      <c r="ZT286" s="102"/>
      <c r="ZU286" s="102"/>
      <c r="ZV286" s="102"/>
      <c r="ZW286" s="102"/>
      <c r="ZX286" s="102"/>
      <c r="ZY286" s="102"/>
      <c r="ZZ286" s="102"/>
      <c r="AAA286" s="102"/>
      <c r="AAB286" s="102"/>
      <c r="AAC286" s="102"/>
      <c r="AAD286" s="102"/>
      <c r="AAE286" s="102"/>
      <c r="AAF286" s="102"/>
      <c r="AAG286" s="102"/>
      <c r="AAH286" s="102"/>
      <c r="AAI286" s="102"/>
      <c r="AAJ286" s="102"/>
      <c r="AAK286" s="102"/>
      <c r="AAL286" s="102"/>
      <c r="AAM286" s="102"/>
      <c r="AAN286" s="102"/>
      <c r="AAO286" s="102"/>
      <c r="AAP286" s="102"/>
      <c r="AAQ286" s="102"/>
      <c r="AAR286" s="102"/>
      <c r="AAS286" s="102"/>
      <c r="AAT286" s="102"/>
      <c r="AAU286" s="102"/>
      <c r="AAV286" s="102"/>
      <c r="AAW286" s="102"/>
      <c r="AAX286" s="102"/>
      <c r="AAY286" s="102"/>
      <c r="AAZ286" s="102"/>
      <c r="ABA286" s="102"/>
      <c r="ABB286" s="102"/>
      <c r="ABC286" s="102"/>
      <c r="ABD286" s="102"/>
      <c r="ABE286" s="102"/>
      <c r="ABF286" s="102"/>
      <c r="ABG286" s="102"/>
      <c r="ABH286" s="102"/>
      <c r="ABI286" s="102"/>
      <c r="ABJ286" s="102"/>
      <c r="ABK286" s="102"/>
      <c r="ABL286" s="102"/>
      <c r="ABM286" s="102"/>
      <c r="ABN286" s="102"/>
      <c r="ABO286" s="102"/>
      <c r="ABP286" s="102"/>
      <c r="ABQ286" s="102"/>
      <c r="ABR286" s="102"/>
      <c r="ABS286" s="102"/>
      <c r="ABT286" s="102"/>
      <c r="ABU286" s="102"/>
      <c r="ABV286" s="102"/>
      <c r="ABW286" s="102"/>
      <c r="ABX286" s="102"/>
      <c r="ABY286" s="102"/>
      <c r="ABZ286" s="102"/>
      <c r="ACA286" s="102"/>
      <c r="ACB286" s="102"/>
      <c r="ACC286" s="102"/>
      <c r="ACD286" s="102"/>
      <c r="ACE286" s="102"/>
      <c r="ACF286" s="102"/>
      <c r="ACG286" s="102"/>
      <c r="ACH286" s="102"/>
      <c r="ACI286" s="102"/>
      <c r="ACJ286" s="102"/>
      <c r="ACK286" s="102"/>
      <c r="ACL286" s="102"/>
      <c r="ACM286" s="102"/>
      <c r="ACN286" s="102"/>
      <c r="ACO286" s="102"/>
      <c r="ACP286" s="102"/>
      <c r="ACQ286" s="102"/>
      <c r="ACR286" s="102"/>
      <c r="ACS286" s="102"/>
      <c r="ACT286" s="102"/>
      <c r="ACU286" s="102"/>
      <c r="ACV286" s="102"/>
      <c r="ACW286" s="102"/>
      <c r="ACX286" s="102"/>
      <c r="ACY286" s="102"/>
      <c r="ACZ286" s="102"/>
      <c r="ADA286" s="102"/>
      <c r="ADB286" s="102"/>
      <c r="ADC286" s="102"/>
      <c r="ADD286" s="102"/>
      <c r="ADE286" s="102"/>
      <c r="ADF286" s="102"/>
      <c r="ADG286" s="102"/>
      <c r="ADH286" s="102"/>
      <c r="ADI286" s="102"/>
      <c r="ADJ286" s="102"/>
      <c r="ADK286" s="102"/>
      <c r="ADL286" s="102"/>
      <c r="ADM286" s="102"/>
      <c r="ADN286" s="102"/>
      <c r="ADO286" s="102"/>
      <c r="ADP286" s="102"/>
      <c r="ADQ286" s="102"/>
      <c r="ADR286" s="102"/>
      <c r="ADS286" s="102"/>
      <c r="ADT286" s="102"/>
      <c r="ADU286" s="102"/>
      <c r="ADV286" s="102"/>
      <c r="ADW286" s="102"/>
      <c r="ADX286" s="102"/>
      <c r="ADY286" s="102"/>
      <c r="ADZ286" s="102"/>
      <c r="AEA286" s="102"/>
      <c r="AEB286" s="102"/>
      <c r="AEC286" s="102"/>
      <c r="AED286" s="102"/>
      <c r="AEE286" s="102"/>
      <c r="AEF286" s="102"/>
      <c r="AEG286" s="102"/>
      <c r="AEH286" s="102"/>
      <c r="AEI286" s="102"/>
      <c r="AEJ286" s="102"/>
      <c r="AEK286" s="102"/>
      <c r="AEL286" s="102"/>
      <c r="AEM286" s="102"/>
      <c r="AEN286" s="102"/>
      <c r="AEO286" s="102"/>
      <c r="AEP286" s="102"/>
      <c r="AEQ286" s="102"/>
      <c r="AER286" s="102"/>
      <c r="AES286" s="102"/>
      <c r="AET286" s="102"/>
      <c r="AEU286" s="102"/>
      <c r="AEV286" s="102"/>
      <c r="AEW286" s="102"/>
      <c r="AEX286" s="102"/>
      <c r="AEY286" s="102"/>
      <c r="AEZ286" s="102"/>
      <c r="AFA286" s="102"/>
      <c r="AFB286" s="102"/>
      <c r="AFC286" s="102"/>
      <c r="AFD286" s="102"/>
      <c r="AFE286" s="102"/>
      <c r="AFF286" s="102"/>
      <c r="AFG286" s="102"/>
      <c r="AFH286" s="102"/>
      <c r="AFI286" s="102"/>
      <c r="AFJ286" s="102"/>
      <c r="AFK286" s="102"/>
      <c r="AFL286" s="102"/>
      <c r="AFM286" s="102"/>
      <c r="AFN286" s="102"/>
      <c r="AFO286" s="102"/>
      <c r="AFP286" s="102"/>
      <c r="AFQ286" s="102"/>
      <c r="AFR286" s="102"/>
      <c r="AFS286" s="102"/>
      <c r="AFT286" s="102"/>
      <c r="AFU286" s="102"/>
      <c r="AFV286" s="102"/>
      <c r="AFW286" s="102"/>
      <c r="AFX286" s="102"/>
      <c r="AFY286" s="102"/>
      <c r="AFZ286" s="102"/>
      <c r="AGA286" s="102"/>
      <c r="AGB286" s="102"/>
      <c r="AGC286" s="102"/>
      <c r="AGD286" s="102"/>
      <c r="AGE286" s="102"/>
      <c r="AGF286" s="102"/>
      <c r="AGG286" s="102"/>
      <c r="AGH286" s="102"/>
      <c r="AGI286" s="102"/>
      <c r="AGJ286" s="102"/>
      <c r="AGK286" s="102"/>
      <c r="AGL286" s="102"/>
      <c r="AGM286" s="102"/>
      <c r="AGN286" s="102"/>
      <c r="AGO286" s="102"/>
      <c r="AGP286" s="102"/>
      <c r="AGQ286" s="102"/>
      <c r="AGR286" s="102"/>
      <c r="AGS286" s="102"/>
      <c r="AGT286" s="102"/>
      <c r="AGU286" s="102"/>
      <c r="AGV286" s="102"/>
      <c r="AGW286" s="102"/>
      <c r="AGX286" s="102"/>
      <c r="AGY286" s="102"/>
      <c r="AGZ286" s="102"/>
      <c r="AHA286" s="102"/>
      <c r="AHB286" s="102"/>
      <c r="AHC286" s="102"/>
      <c r="AHD286" s="102"/>
      <c r="AHE286" s="102"/>
      <c r="AHF286" s="102"/>
      <c r="AHG286" s="102"/>
      <c r="AHH286" s="102"/>
      <c r="AHI286" s="102"/>
      <c r="AHJ286" s="102"/>
      <c r="AHK286" s="102"/>
      <c r="AHL286" s="102"/>
      <c r="AHM286" s="102"/>
      <c r="AHN286" s="102"/>
      <c r="AHO286" s="102"/>
      <c r="AHP286" s="102"/>
      <c r="AHQ286" s="102"/>
      <c r="AHR286" s="102"/>
      <c r="AHS286" s="102"/>
      <c r="AHT286" s="102"/>
      <c r="AHU286" s="102"/>
      <c r="AHV286" s="102"/>
      <c r="AHW286" s="102"/>
      <c r="AHX286" s="102"/>
      <c r="AHY286" s="102"/>
      <c r="AHZ286" s="102"/>
      <c r="AIA286" s="102"/>
      <c r="AIB286" s="102"/>
      <c r="AIC286" s="102"/>
      <c r="AID286" s="102"/>
      <c r="AIE286" s="102"/>
      <c r="AIF286" s="102"/>
      <c r="AIG286" s="102"/>
      <c r="AIH286" s="102"/>
      <c r="AII286" s="102"/>
      <c r="AIJ286" s="102"/>
      <c r="AIK286" s="102"/>
      <c r="AIL286" s="102"/>
      <c r="AIM286" s="102"/>
      <c r="AIN286" s="102"/>
      <c r="AIO286" s="102"/>
      <c r="AIP286" s="102"/>
      <c r="AIQ286" s="102"/>
      <c r="AIR286" s="102"/>
      <c r="AIS286" s="102"/>
      <c r="AIT286" s="102"/>
      <c r="AIU286" s="102"/>
      <c r="AIV286" s="102"/>
      <c r="AIW286" s="102"/>
      <c r="AIX286" s="102"/>
      <c r="AIY286" s="102"/>
      <c r="AIZ286" s="102"/>
      <c r="AJA286" s="102"/>
      <c r="AJB286" s="102"/>
      <c r="AJC286" s="102"/>
      <c r="AJD286" s="102"/>
      <c r="AJE286" s="102"/>
      <c r="AJF286" s="102"/>
      <c r="AJG286" s="102"/>
      <c r="AJH286" s="102"/>
      <c r="AJI286" s="102"/>
      <c r="AJJ286" s="102"/>
      <c r="AJK286" s="102"/>
      <c r="AJL286" s="102"/>
      <c r="AJM286" s="102"/>
      <c r="AJN286" s="102"/>
      <c r="AJO286" s="102"/>
      <c r="AJP286" s="102"/>
      <c r="AJQ286" s="102"/>
      <c r="AJR286" s="102"/>
      <c r="AJS286" s="102"/>
      <c r="AJT286" s="102"/>
      <c r="AJU286" s="102"/>
      <c r="AJV286" s="102"/>
      <c r="AJW286" s="102"/>
      <c r="AJX286" s="102"/>
      <c r="AJY286" s="102"/>
      <c r="AJZ286" s="102"/>
      <c r="AKA286" s="102"/>
      <c r="AKB286" s="102"/>
      <c r="AKC286" s="102"/>
      <c r="AKD286" s="102"/>
      <c r="AKE286" s="102"/>
      <c r="AKF286" s="102"/>
      <c r="AKG286" s="102"/>
      <c r="AKH286" s="102"/>
      <c r="AKI286" s="102"/>
      <c r="AKJ286" s="102"/>
      <c r="AKK286" s="102"/>
      <c r="AKL286" s="102"/>
      <c r="AKM286" s="102"/>
      <c r="AKN286" s="102"/>
      <c r="AKO286" s="102"/>
      <c r="AKP286" s="102"/>
      <c r="AKQ286" s="102"/>
      <c r="AKR286" s="102"/>
      <c r="AKS286" s="102"/>
      <c r="AKT286" s="102"/>
      <c r="AKU286" s="102"/>
      <c r="AKV286" s="102"/>
      <c r="AKW286" s="102"/>
      <c r="AKX286" s="102"/>
      <c r="AKY286" s="102"/>
      <c r="AKZ286" s="102"/>
      <c r="ALA286" s="102"/>
      <c r="ALB286" s="102"/>
      <c r="ALC286" s="102"/>
      <c r="ALD286" s="102"/>
      <c r="ALE286" s="102"/>
      <c r="ALF286" s="102"/>
      <c r="ALG286" s="102"/>
      <c r="ALH286" s="102"/>
      <c r="ALI286" s="102"/>
      <c r="ALJ286" s="102"/>
      <c r="ALK286" s="102"/>
      <c r="ALL286" s="102"/>
      <c r="ALM286" s="102"/>
      <c r="ALN286" s="102"/>
      <c r="ALO286" s="102"/>
      <c r="ALP286" s="102"/>
      <c r="ALQ286" s="102"/>
      <c r="ALR286" s="102"/>
      <c r="ALS286" s="102"/>
      <c r="ALT286" s="102"/>
      <c r="ALU286" s="102"/>
      <c r="ALV286" s="102"/>
      <c r="ALW286" s="102"/>
      <c r="ALX286" s="102"/>
      <c r="ALY286" s="102"/>
      <c r="ALZ286" s="102"/>
      <c r="AMA286" s="102"/>
      <c r="AMB286" s="102"/>
      <c r="AMC286" s="102"/>
      <c r="AMD286" s="102"/>
      <c r="AME286" s="102"/>
      <c r="AMF286" s="102"/>
      <c r="AMG286" s="102"/>
      <c r="AMH286" s="102"/>
      <c r="AMI286" s="102"/>
      <c r="AMJ286" s="102"/>
      <c r="AMK286" s="102"/>
      <c r="AML286" s="102"/>
      <c r="AMM286" s="102"/>
      <c r="AMN286" s="102"/>
      <c r="AMO286" s="102"/>
      <c r="AMP286" s="102"/>
      <c r="AMQ286" s="102"/>
      <c r="AMR286" s="102"/>
      <c r="AMS286" s="102"/>
      <c r="AMT286" s="102"/>
      <c r="AMU286" s="102"/>
      <c r="AMV286" s="102"/>
      <c r="AMW286" s="102"/>
      <c r="AMX286" s="102"/>
      <c r="AMY286" s="102"/>
      <c r="AMZ286" s="102"/>
      <c r="ANA286" s="102"/>
      <c r="ANB286" s="102"/>
      <c r="ANC286" s="102"/>
      <c r="AND286" s="102"/>
      <c r="ANE286" s="102"/>
      <c r="ANF286" s="102"/>
      <c r="ANG286" s="102"/>
      <c r="ANH286" s="102"/>
      <c r="ANI286" s="102"/>
      <c r="ANJ286" s="102"/>
      <c r="ANK286" s="102"/>
      <c r="ANL286" s="102"/>
      <c r="ANM286" s="102"/>
      <c r="ANN286" s="102"/>
      <c r="ANO286" s="102"/>
      <c r="ANP286" s="102"/>
      <c r="ANQ286" s="102"/>
      <c r="ANR286" s="102"/>
      <c r="ANS286" s="102"/>
      <c r="ANT286" s="102"/>
      <c r="ANU286" s="102"/>
      <c r="ANV286" s="102"/>
      <c r="ANW286" s="102"/>
      <c r="ANX286" s="102"/>
      <c r="ANY286" s="102"/>
      <c r="ANZ286" s="102"/>
      <c r="AOA286" s="102"/>
      <c r="AOB286" s="102"/>
      <c r="AOC286" s="102"/>
      <c r="AOD286" s="102"/>
      <c r="AOE286" s="102"/>
      <c r="AOF286" s="102"/>
      <c r="AOG286" s="102"/>
      <c r="AOH286" s="102"/>
      <c r="AOI286" s="102"/>
      <c r="AOJ286" s="102"/>
      <c r="AOK286" s="102"/>
      <c r="AOL286" s="102"/>
      <c r="AOM286" s="102"/>
      <c r="AON286" s="102"/>
      <c r="AOO286" s="102"/>
      <c r="AOP286" s="102"/>
      <c r="AOQ286" s="102"/>
      <c r="AOR286" s="102"/>
      <c r="AOS286" s="102"/>
      <c r="AOT286" s="102"/>
      <c r="AOU286" s="102"/>
      <c r="AOV286" s="102"/>
      <c r="AOW286" s="102"/>
      <c r="AOX286" s="102"/>
      <c r="AOY286" s="102"/>
      <c r="AOZ286" s="102"/>
      <c r="APA286" s="102"/>
      <c r="APB286" s="102"/>
      <c r="APC286" s="102"/>
      <c r="APD286" s="102"/>
      <c r="APE286" s="102"/>
      <c r="APF286" s="102"/>
      <c r="APG286" s="102"/>
      <c r="APH286" s="102"/>
      <c r="API286" s="102"/>
      <c r="APJ286" s="102"/>
      <c r="APK286" s="102"/>
      <c r="APL286" s="102"/>
      <c r="APM286" s="102"/>
      <c r="APN286" s="102"/>
      <c r="APO286" s="102"/>
      <c r="APP286" s="102"/>
      <c r="APQ286" s="102"/>
      <c r="APR286" s="102"/>
      <c r="APS286" s="102"/>
      <c r="APT286" s="102"/>
      <c r="APU286" s="102"/>
      <c r="APV286" s="102"/>
      <c r="APW286" s="102"/>
      <c r="APX286" s="102"/>
      <c r="APY286" s="102"/>
      <c r="APZ286" s="102"/>
      <c r="AQA286" s="102"/>
      <c r="AQB286" s="102"/>
      <c r="AQC286" s="102"/>
      <c r="AQD286" s="102"/>
      <c r="AQE286" s="102"/>
      <c r="AQF286" s="102"/>
      <c r="AQG286" s="102"/>
      <c r="AQH286" s="102"/>
      <c r="AQI286" s="102"/>
      <c r="AQJ286" s="102"/>
      <c r="AQK286" s="102"/>
      <c r="AQL286" s="102"/>
      <c r="AQM286" s="102"/>
      <c r="AQN286" s="102"/>
      <c r="AQO286" s="102"/>
      <c r="AQP286" s="102"/>
      <c r="AQQ286" s="102"/>
      <c r="AQR286" s="102"/>
      <c r="AQS286" s="102"/>
      <c r="AQT286" s="102"/>
      <c r="AQU286" s="102"/>
      <c r="AQV286" s="102"/>
      <c r="AQW286" s="102"/>
      <c r="AQX286" s="102"/>
      <c r="AQY286" s="102"/>
      <c r="AQZ286" s="102"/>
      <c r="ARA286" s="102"/>
      <c r="ARB286" s="102"/>
      <c r="ARC286" s="102"/>
      <c r="ARD286" s="102"/>
      <c r="ARE286" s="102"/>
      <c r="ARF286" s="102"/>
      <c r="ARG286" s="102"/>
      <c r="ARH286" s="102"/>
      <c r="ARI286" s="102"/>
      <c r="ARJ286" s="102"/>
      <c r="ARK286" s="102"/>
      <c r="ARL286" s="102"/>
      <c r="ARM286" s="102"/>
      <c r="ARN286" s="102"/>
      <c r="ARO286" s="102"/>
      <c r="ARP286" s="102"/>
      <c r="ARQ286" s="102"/>
      <c r="ARR286" s="102"/>
      <c r="ARS286" s="102"/>
      <c r="ART286" s="102"/>
      <c r="ARU286" s="102"/>
      <c r="ARV286" s="102"/>
      <c r="ARW286" s="102"/>
      <c r="ARX286" s="102"/>
      <c r="ARY286" s="102"/>
      <c r="ARZ286" s="102"/>
      <c r="ASA286" s="102"/>
      <c r="ASB286" s="102"/>
      <c r="ASC286" s="102"/>
      <c r="ASD286" s="102"/>
      <c r="ASE286" s="102"/>
      <c r="ASF286" s="102"/>
      <c r="ASG286" s="102"/>
      <c r="ASH286" s="102"/>
      <c r="ASI286" s="102"/>
      <c r="ASJ286" s="102"/>
      <c r="ASK286" s="102"/>
      <c r="ASL286" s="102"/>
      <c r="ASM286" s="102"/>
      <c r="ASN286" s="102"/>
      <c r="ASO286" s="102"/>
      <c r="ASP286" s="102"/>
      <c r="ASQ286" s="102"/>
      <c r="ASR286" s="102"/>
      <c r="ASS286" s="102"/>
      <c r="AST286" s="102"/>
      <c r="ASU286" s="102"/>
      <c r="ASV286" s="102"/>
      <c r="ASW286" s="102"/>
      <c r="ASX286" s="102"/>
      <c r="ASY286" s="102"/>
      <c r="ASZ286" s="102"/>
      <c r="ATA286" s="102"/>
      <c r="ATB286" s="102"/>
      <c r="ATC286" s="102"/>
      <c r="ATD286" s="102"/>
      <c r="ATE286" s="102"/>
      <c r="ATF286" s="102"/>
      <c r="ATG286" s="102"/>
      <c r="ATH286" s="102"/>
      <c r="ATI286" s="102"/>
      <c r="ATJ286" s="102"/>
      <c r="ATK286" s="102"/>
      <c r="ATL286" s="102"/>
      <c r="ATM286" s="102"/>
      <c r="ATN286" s="102"/>
      <c r="ATO286" s="102"/>
      <c r="ATP286" s="102"/>
      <c r="ATQ286" s="102"/>
      <c r="ATR286" s="102"/>
      <c r="ATS286" s="102"/>
      <c r="ATT286" s="102"/>
      <c r="ATU286" s="102"/>
      <c r="ATV286" s="102"/>
      <c r="ATW286" s="102"/>
      <c r="ATX286" s="102"/>
      <c r="ATY286" s="102"/>
      <c r="ATZ286" s="102"/>
      <c r="AUA286" s="102"/>
      <c r="AUB286" s="102"/>
      <c r="AUC286" s="102"/>
      <c r="AUD286" s="102"/>
      <c r="AUE286" s="102"/>
      <c r="AUF286" s="102"/>
      <c r="AUG286" s="102"/>
      <c r="AUH286" s="102"/>
      <c r="AUI286" s="102"/>
      <c r="AUJ286" s="102"/>
      <c r="AUK286" s="102"/>
      <c r="AUL286" s="102"/>
      <c r="AUM286" s="102"/>
      <c r="AUN286" s="102"/>
      <c r="AUO286" s="102"/>
      <c r="AUP286" s="102"/>
      <c r="AUQ286" s="102"/>
      <c r="AUR286" s="102"/>
      <c r="AUS286" s="102"/>
      <c r="AUT286" s="102"/>
      <c r="AUU286" s="102"/>
      <c r="AUV286" s="102"/>
      <c r="AUW286" s="102"/>
      <c r="AUX286" s="102"/>
      <c r="AUY286" s="102"/>
      <c r="AUZ286" s="102"/>
      <c r="AVA286" s="102"/>
      <c r="AVB286" s="102"/>
      <c r="AVC286" s="102"/>
      <c r="AVD286" s="102"/>
      <c r="AVE286" s="102"/>
      <c r="AVF286" s="102"/>
      <c r="AVG286" s="102"/>
      <c r="AVH286" s="102"/>
      <c r="AVI286" s="102"/>
      <c r="AVJ286" s="102"/>
      <c r="AVK286" s="102"/>
      <c r="AVL286" s="102"/>
      <c r="AVM286" s="102"/>
      <c r="AVN286" s="102"/>
      <c r="AVO286" s="102"/>
      <c r="AVP286" s="102"/>
      <c r="AVQ286" s="102"/>
      <c r="AVR286" s="102"/>
      <c r="AVS286" s="102"/>
      <c r="AVT286" s="102"/>
      <c r="AVU286" s="102"/>
      <c r="AVV286" s="102"/>
      <c r="AVW286" s="102"/>
      <c r="AVX286" s="102"/>
      <c r="AVY286" s="102"/>
      <c r="AVZ286" s="102"/>
      <c r="AWA286" s="102"/>
      <c r="AWB286" s="102"/>
      <c r="AWC286" s="102"/>
      <c r="AWD286" s="102"/>
      <c r="AWE286" s="102"/>
      <c r="AWF286" s="102"/>
      <c r="AWG286" s="102"/>
      <c r="AWH286" s="102"/>
      <c r="AWI286" s="102"/>
      <c r="AWJ286" s="102"/>
      <c r="AWK286" s="102"/>
      <c r="AWL286" s="102"/>
      <c r="AWM286" s="102"/>
      <c r="AWN286" s="102"/>
      <c r="AWO286" s="102"/>
      <c r="AWP286" s="102"/>
      <c r="AWQ286" s="102"/>
      <c r="AWR286" s="102"/>
      <c r="AWS286" s="102"/>
      <c r="AWT286" s="102"/>
      <c r="AWU286" s="102"/>
      <c r="AWV286" s="102"/>
      <c r="AWW286" s="102"/>
      <c r="AWX286" s="102"/>
      <c r="AWY286" s="102"/>
      <c r="AWZ286" s="102"/>
      <c r="AXA286" s="102"/>
      <c r="AXB286" s="102"/>
      <c r="AXC286" s="102"/>
      <c r="AXD286" s="102"/>
      <c r="AXE286" s="102"/>
      <c r="AXF286" s="102"/>
      <c r="AXG286" s="102"/>
      <c r="AXH286" s="102"/>
      <c r="AXI286" s="102"/>
      <c r="AXJ286" s="102"/>
      <c r="AXK286" s="102"/>
      <c r="AXL286" s="102"/>
      <c r="AXM286" s="102"/>
      <c r="AXN286" s="102"/>
      <c r="AXO286" s="102"/>
      <c r="AXP286" s="102"/>
      <c r="AXQ286" s="102"/>
      <c r="AXR286" s="102"/>
      <c r="AXS286" s="102"/>
      <c r="AXT286" s="102"/>
      <c r="AXU286" s="102"/>
      <c r="AXV286" s="102"/>
      <c r="AXW286" s="102"/>
      <c r="AXX286" s="102"/>
      <c r="AXY286" s="102"/>
      <c r="AXZ286" s="102"/>
      <c r="AYA286" s="102"/>
      <c r="AYB286" s="102"/>
      <c r="AYC286" s="102"/>
      <c r="AYD286" s="102"/>
      <c r="AYE286" s="102"/>
      <c r="AYF286" s="102"/>
      <c r="AYG286" s="102"/>
      <c r="AYH286" s="102"/>
      <c r="AYI286" s="102"/>
      <c r="AYJ286" s="102"/>
      <c r="AYK286" s="102"/>
      <c r="AYL286" s="102"/>
      <c r="AYM286" s="102"/>
      <c r="AYN286" s="102"/>
      <c r="AYO286" s="102"/>
      <c r="AYP286" s="102"/>
      <c r="AYQ286" s="102"/>
      <c r="AYR286" s="102"/>
      <c r="AYS286" s="102"/>
      <c r="AYT286" s="102"/>
      <c r="AYU286" s="102"/>
      <c r="AYV286" s="102"/>
      <c r="AYW286" s="102"/>
      <c r="AYX286" s="102"/>
      <c r="AYY286" s="102"/>
      <c r="AYZ286" s="102"/>
      <c r="AZA286" s="102"/>
      <c r="AZB286" s="102"/>
      <c r="AZC286" s="102"/>
      <c r="AZD286" s="102"/>
      <c r="AZE286" s="102"/>
      <c r="AZF286" s="102"/>
      <c r="AZG286" s="102"/>
      <c r="AZH286" s="102"/>
      <c r="AZI286" s="102"/>
      <c r="AZJ286" s="102"/>
      <c r="AZK286" s="102"/>
      <c r="AZL286" s="102"/>
      <c r="AZM286" s="102"/>
      <c r="AZN286" s="102"/>
      <c r="AZO286" s="102"/>
      <c r="AZP286" s="102"/>
      <c r="AZQ286" s="102"/>
      <c r="AZR286" s="102"/>
      <c r="AZS286" s="102"/>
      <c r="AZT286" s="102"/>
      <c r="AZU286" s="102"/>
      <c r="AZV286" s="102"/>
      <c r="AZW286" s="102"/>
      <c r="AZX286" s="102"/>
      <c r="AZY286" s="102"/>
      <c r="AZZ286" s="102"/>
      <c r="BAA286" s="102"/>
      <c r="BAB286" s="102"/>
      <c r="BAC286" s="102"/>
      <c r="BAD286" s="102"/>
      <c r="BAE286" s="102"/>
      <c r="BAF286" s="102"/>
      <c r="BAG286" s="102"/>
      <c r="BAH286" s="102"/>
      <c r="BAI286" s="102"/>
      <c r="BAJ286" s="102"/>
      <c r="BAK286" s="102"/>
      <c r="BAL286" s="102"/>
      <c r="BAM286" s="102"/>
      <c r="BAN286" s="102"/>
      <c r="BAO286" s="102"/>
      <c r="BAP286" s="102"/>
      <c r="BAQ286" s="102"/>
      <c r="BAR286" s="102"/>
      <c r="BAS286" s="102"/>
      <c r="BAT286" s="102"/>
      <c r="BAU286" s="102"/>
      <c r="BAV286" s="102"/>
      <c r="BAW286" s="102"/>
      <c r="BAX286" s="102"/>
      <c r="BAY286" s="102"/>
      <c r="BAZ286" s="102"/>
      <c r="BBA286" s="102"/>
      <c r="BBB286" s="102"/>
      <c r="BBC286" s="102"/>
      <c r="BBD286" s="102"/>
      <c r="BBE286" s="102"/>
      <c r="BBF286" s="102"/>
      <c r="BBG286" s="102"/>
      <c r="BBH286" s="102"/>
      <c r="BBI286" s="102"/>
      <c r="BBJ286" s="102"/>
      <c r="BBK286" s="102"/>
      <c r="BBL286" s="102"/>
      <c r="BBM286" s="102"/>
      <c r="BBN286" s="102"/>
      <c r="BBO286" s="102"/>
      <c r="BBP286" s="102"/>
      <c r="BBQ286" s="102"/>
      <c r="BBR286" s="102"/>
      <c r="BBS286" s="102"/>
      <c r="BBT286" s="102"/>
      <c r="BBU286" s="102"/>
      <c r="BBV286" s="102"/>
      <c r="BBW286" s="102"/>
      <c r="BBX286" s="102"/>
      <c r="BBY286" s="102"/>
      <c r="BBZ286" s="102"/>
      <c r="BCA286" s="102"/>
      <c r="BCB286" s="102"/>
      <c r="BCC286" s="102"/>
      <c r="BCD286" s="102"/>
      <c r="BCE286" s="102"/>
      <c r="BCF286" s="102"/>
      <c r="BCG286" s="102"/>
      <c r="BCH286" s="102"/>
      <c r="BCI286" s="102"/>
      <c r="BCJ286" s="102"/>
      <c r="BCK286" s="102"/>
      <c r="BCL286" s="102"/>
      <c r="BCM286" s="102"/>
      <c r="BCN286" s="102"/>
      <c r="BCO286" s="102"/>
      <c r="BCP286" s="102"/>
      <c r="BCQ286" s="102"/>
      <c r="BCR286" s="102"/>
      <c r="BCS286" s="102"/>
      <c r="BCT286" s="102"/>
      <c r="BCU286" s="102"/>
      <c r="BCV286" s="102"/>
      <c r="BCW286" s="102"/>
      <c r="BCX286" s="102"/>
      <c r="BCY286" s="102"/>
      <c r="BCZ286" s="102"/>
      <c r="BDA286" s="102"/>
      <c r="BDB286" s="102"/>
      <c r="BDC286" s="102"/>
      <c r="BDD286" s="102"/>
      <c r="BDE286" s="102"/>
      <c r="BDF286" s="102"/>
      <c r="BDG286" s="102"/>
      <c r="BDH286" s="102"/>
      <c r="BDI286" s="102"/>
      <c r="BDJ286" s="102"/>
      <c r="BDK286" s="102"/>
      <c r="BDL286" s="102"/>
      <c r="BDM286" s="102"/>
      <c r="BDN286" s="102"/>
      <c r="BDO286" s="102"/>
      <c r="BDP286" s="102"/>
      <c r="BDQ286" s="102"/>
      <c r="BDR286" s="102"/>
      <c r="BDS286" s="102"/>
      <c r="BDT286" s="102"/>
      <c r="BDU286" s="102"/>
      <c r="BDV286" s="102"/>
      <c r="BDW286" s="102"/>
      <c r="BDX286" s="102"/>
      <c r="BDY286" s="102"/>
      <c r="BDZ286" s="102"/>
      <c r="BEA286" s="102"/>
      <c r="BEB286" s="102"/>
      <c r="BEC286" s="102"/>
      <c r="BED286" s="102"/>
      <c r="BEE286" s="102"/>
      <c r="BEF286" s="102"/>
      <c r="BEG286" s="102"/>
      <c r="BEH286" s="102"/>
      <c r="BEI286" s="102"/>
      <c r="BEJ286" s="102"/>
      <c r="BEK286" s="102"/>
      <c r="BEL286" s="102"/>
      <c r="BEM286" s="102"/>
      <c r="BEN286" s="102"/>
      <c r="BEO286" s="102"/>
      <c r="BEP286" s="102"/>
      <c r="BEQ286" s="102"/>
      <c r="BER286" s="102"/>
      <c r="BES286" s="102"/>
      <c r="BET286" s="102"/>
      <c r="BEU286" s="102"/>
      <c r="BEV286" s="102"/>
      <c r="BEW286" s="102"/>
      <c r="BEX286" s="102"/>
      <c r="BEY286" s="102"/>
      <c r="BEZ286" s="102"/>
      <c r="BFA286" s="102"/>
      <c r="BFB286" s="102"/>
      <c r="BFC286" s="102"/>
      <c r="BFD286" s="102"/>
      <c r="BFE286" s="102"/>
      <c r="BFF286" s="102"/>
      <c r="BFG286" s="102"/>
      <c r="BFH286" s="102"/>
      <c r="BFI286" s="102"/>
      <c r="BFJ286" s="102"/>
      <c r="BFK286" s="102"/>
      <c r="BFL286" s="102"/>
      <c r="BFM286" s="102"/>
      <c r="BFN286" s="102"/>
      <c r="BFO286" s="102"/>
      <c r="BFP286" s="102"/>
      <c r="BFQ286" s="102"/>
      <c r="BFR286" s="102"/>
      <c r="BFS286" s="102"/>
      <c r="BFT286" s="102"/>
      <c r="BFU286" s="102"/>
      <c r="BFV286" s="102"/>
      <c r="BFW286" s="102"/>
      <c r="BFX286" s="102"/>
      <c r="BFY286" s="102"/>
      <c r="BFZ286" s="102"/>
      <c r="BGA286" s="102"/>
      <c r="BGB286" s="102"/>
      <c r="BGC286" s="102"/>
      <c r="BGD286" s="102"/>
      <c r="BGE286" s="102"/>
      <c r="BGF286" s="102"/>
      <c r="BGG286" s="102"/>
      <c r="BGH286" s="102"/>
      <c r="BGI286" s="102"/>
      <c r="BGJ286" s="102"/>
      <c r="BGK286" s="102"/>
      <c r="BGL286" s="102"/>
      <c r="BGM286" s="102"/>
      <c r="BGN286" s="102"/>
      <c r="BGO286" s="102"/>
      <c r="BGP286" s="102"/>
      <c r="BGQ286" s="102"/>
      <c r="BGR286" s="102"/>
      <c r="BGS286" s="102"/>
      <c r="BGT286" s="102"/>
      <c r="BGU286" s="102"/>
      <c r="BGV286" s="102"/>
      <c r="BGW286" s="102"/>
      <c r="BGX286" s="102"/>
      <c r="BGY286" s="102"/>
      <c r="BGZ286" s="102"/>
      <c r="BHA286" s="102"/>
      <c r="BHB286" s="102"/>
      <c r="BHC286" s="102"/>
      <c r="BHD286" s="102"/>
      <c r="BHE286" s="102"/>
      <c r="BHF286" s="102"/>
      <c r="BHG286" s="102"/>
      <c r="BHH286" s="102"/>
      <c r="BHI286" s="102"/>
      <c r="BHJ286" s="102"/>
      <c r="BHK286" s="102"/>
      <c r="BHL286" s="102"/>
      <c r="BHM286" s="102"/>
      <c r="BHN286" s="102"/>
      <c r="BHO286" s="102"/>
      <c r="BHP286" s="102"/>
      <c r="BHQ286" s="102"/>
      <c r="BHR286" s="102"/>
      <c r="BHS286" s="102"/>
      <c r="BHT286" s="102"/>
      <c r="BHU286" s="102"/>
      <c r="BHV286" s="102"/>
      <c r="BHW286" s="102"/>
      <c r="BHX286" s="102"/>
      <c r="BHY286" s="102"/>
      <c r="BHZ286" s="102"/>
      <c r="BIA286" s="102"/>
      <c r="BIB286" s="102"/>
      <c r="BIC286" s="102"/>
      <c r="BID286" s="102"/>
      <c r="BIE286" s="102"/>
      <c r="BIF286" s="102"/>
      <c r="BIG286" s="102"/>
      <c r="BIH286" s="102"/>
      <c r="BII286" s="102"/>
      <c r="BIJ286" s="102"/>
      <c r="BIK286" s="102"/>
      <c r="BIL286" s="102"/>
      <c r="BIM286" s="102"/>
      <c r="BIN286" s="102"/>
      <c r="BIO286" s="102"/>
      <c r="BIP286" s="102"/>
      <c r="BIQ286" s="102"/>
      <c r="BIR286" s="102"/>
      <c r="BIS286" s="102"/>
      <c r="BIT286" s="102"/>
      <c r="BIU286" s="102"/>
      <c r="BIV286" s="102"/>
      <c r="BIW286" s="102"/>
      <c r="BIX286" s="102"/>
      <c r="BIY286" s="102"/>
      <c r="BIZ286" s="102"/>
      <c r="BJA286" s="102"/>
      <c r="BJB286" s="102"/>
      <c r="BJC286" s="102"/>
      <c r="BJD286" s="102"/>
      <c r="BJE286" s="102"/>
      <c r="BJF286" s="102"/>
      <c r="BJG286" s="102"/>
      <c r="BJH286" s="102"/>
      <c r="BJI286" s="102"/>
      <c r="BJJ286" s="102"/>
      <c r="BJK286" s="102"/>
      <c r="BJL286" s="102"/>
      <c r="BJM286" s="102"/>
      <c r="BJN286" s="102"/>
      <c r="BJO286" s="102"/>
      <c r="BJP286" s="102"/>
      <c r="BJQ286" s="102"/>
      <c r="BJR286" s="102"/>
      <c r="BJS286" s="102"/>
      <c r="BJT286" s="102"/>
      <c r="BJU286" s="102"/>
      <c r="BJV286" s="102"/>
      <c r="BJW286" s="102"/>
      <c r="BJX286" s="102"/>
      <c r="BJY286" s="102"/>
      <c r="BJZ286" s="102"/>
      <c r="BKA286" s="102"/>
      <c r="BKB286" s="102"/>
      <c r="BKC286" s="102"/>
      <c r="BKD286" s="102"/>
      <c r="BKE286" s="102"/>
      <c r="BKF286" s="102"/>
      <c r="BKG286" s="102"/>
      <c r="BKH286" s="102"/>
      <c r="BKI286" s="102"/>
      <c r="BKJ286" s="102"/>
      <c r="BKK286" s="102"/>
      <c r="BKL286" s="102"/>
      <c r="BKM286" s="102"/>
      <c r="BKN286" s="102"/>
      <c r="BKO286" s="102"/>
      <c r="BKP286" s="102"/>
      <c r="BKQ286" s="102"/>
      <c r="BKR286" s="102"/>
      <c r="BKS286" s="102"/>
      <c r="BKT286" s="102"/>
      <c r="BKU286" s="102"/>
      <c r="BKV286" s="102"/>
      <c r="BKW286" s="102"/>
      <c r="BKX286" s="102"/>
      <c r="BKY286" s="102"/>
      <c r="BKZ286" s="102"/>
      <c r="BLA286" s="102"/>
      <c r="BLB286" s="102"/>
      <c r="BLC286" s="102"/>
      <c r="BLD286" s="102"/>
      <c r="BLE286" s="102"/>
      <c r="BLF286" s="102"/>
      <c r="BLG286" s="102"/>
      <c r="BLH286" s="102"/>
      <c r="BLI286" s="102"/>
      <c r="BLJ286" s="102"/>
      <c r="BLK286" s="102"/>
      <c r="BLL286" s="102"/>
      <c r="BLM286" s="102"/>
      <c r="BLN286" s="102"/>
      <c r="BLO286" s="102"/>
      <c r="BLP286" s="102"/>
      <c r="BLQ286" s="102"/>
      <c r="BLR286" s="102"/>
      <c r="BLS286" s="102"/>
      <c r="BLT286" s="102"/>
      <c r="BLU286" s="102"/>
      <c r="BLV286" s="102"/>
      <c r="BLW286" s="102"/>
      <c r="BLX286" s="102"/>
      <c r="BLY286" s="102"/>
      <c r="BLZ286" s="102"/>
      <c r="BMA286" s="102"/>
      <c r="BMB286" s="102"/>
      <c r="BMC286" s="102"/>
      <c r="BMD286" s="102"/>
      <c r="BME286" s="102"/>
      <c r="BMF286" s="102"/>
      <c r="BMG286" s="102"/>
      <c r="BMH286" s="102"/>
      <c r="BMI286" s="102"/>
      <c r="BMJ286" s="102"/>
      <c r="BMK286" s="102"/>
      <c r="BML286" s="102"/>
      <c r="BMM286" s="102"/>
      <c r="BMN286" s="102"/>
      <c r="BMO286" s="102"/>
      <c r="BMP286" s="102"/>
      <c r="BMQ286" s="102"/>
      <c r="BMR286" s="102"/>
      <c r="BMS286" s="102"/>
      <c r="BMT286" s="102"/>
      <c r="BMU286" s="102"/>
      <c r="BMV286" s="102"/>
      <c r="BMW286" s="102"/>
      <c r="BMX286" s="102"/>
      <c r="BMY286" s="102"/>
      <c r="BMZ286" s="102"/>
      <c r="BNA286" s="102"/>
      <c r="BNB286" s="102"/>
      <c r="BNC286" s="102"/>
      <c r="BND286" s="102"/>
      <c r="BNE286" s="102"/>
      <c r="BNF286" s="102"/>
      <c r="BNG286" s="102"/>
      <c r="BNH286" s="102"/>
      <c r="BNI286" s="102"/>
      <c r="BNJ286" s="102"/>
      <c r="BNK286" s="102"/>
      <c r="BNL286" s="102"/>
      <c r="BNM286" s="102"/>
      <c r="BNN286" s="102"/>
      <c r="BNO286" s="102"/>
      <c r="BNP286" s="102"/>
      <c r="BNQ286" s="102"/>
      <c r="BNR286" s="102"/>
      <c r="BNS286" s="102"/>
      <c r="BNT286" s="102"/>
      <c r="BNU286" s="102"/>
      <c r="BNV286" s="102"/>
      <c r="BNW286" s="102"/>
      <c r="BNX286" s="102"/>
      <c r="BNY286" s="102"/>
      <c r="BNZ286" s="102"/>
      <c r="BOA286" s="102"/>
      <c r="BOB286" s="102"/>
      <c r="BOC286" s="102"/>
      <c r="BOD286" s="102"/>
      <c r="BOE286" s="102"/>
      <c r="BOF286" s="102"/>
      <c r="BOG286" s="102"/>
      <c r="BOH286" s="102"/>
      <c r="BOI286" s="102"/>
      <c r="BOJ286" s="102"/>
      <c r="BOK286" s="102"/>
      <c r="BOL286" s="102"/>
      <c r="BOM286" s="102"/>
      <c r="BON286" s="102"/>
      <c r="BOO286" s="102"/>
      <c r="BOP286" s="102"/>
      <c r="BOQ286" s="102"/>
      <c r="BOR286" s="102"/>
      <c r="BOS286" s="102"/>
      <c r="BOT286" s="102"/>
      <c r="BOU286" s="102"/>
      <c r="BOV286" s="102"/>
      <c r="BOW286" s="102"/>
      <c r="BOX286" s="102"/>
      <c r="BOY286" s="102"/>
      <c r="BOZ286" s="102"/>
      <c r="BPA286" s="102"/>
      <c r="BPB286" s="102"/>
      <c r="BPC286" s="102"/>
      <c r="BPD286" s="102"/>
      <c r="BPE286" s="102"/>
      <c r="BPF286" s="102"/>
      <c r="BPG286" s="102"/>
      <c r="BPH286" s="102"/>
      <c r="BPI286" s="102"/>
      <c r="BPJ286" s="102"/>
      <c r="BPK286" s="102"/>
      <c r="BPL286" s="102"/>
      <c r="BPM286" s="102"/>
      <c r="BPN286" s="102"/>
      <c r="BPO286" s="102"/>
      <c r="BPP286" s="102"/>
      <c r="BPQ286" s="102"/>
      <c r="BPR286" s="102"/>
      <c r="BPS286" s="102"/>
      <c r="BPT286" s="102"/>
      <c r="BPU286" s="102"/>
      <c r="BPV286" s="102"/>
      <c r="BPW286" s="102"/>
      <c r="BPX286" s="102"/>
      <c r="BPY286" s="102"/>
      <c r="BPZ286" s="102"/>
      <c r="BQA286" s="102"/>
      <c r="BQB286" s="102"/>
      <c r="BQC286" s="102"/>
      <c r="BQD286" s="102"/>
      <c r="BQE286" s="102"/>
      <c r="BQF286" s="102"/>
      <c r="BQG286" s="102"/>
      <c r="BQH286" s="102"/>
      <c r="BQI286" s="102"/>
      <c r="BQJ286" s="102"/>
      <c r="BQK286" s="102"/>
      <c r="BQL286" s="102"/>
      <c r="BQM286" s="102"/>
      <c r="BQN286" s="102"/>
      <c r="BQO286" s="102"/>
      <c r="BQP286" s="102"/>
      <c r="BQQ286" s="102"/>
      <c r="BQR286" s="102"/>
      <c r="BQS286" s="102"/>
      <c r="BQT286" s="102"/>
      <c r="BQU286" s="102"/>
      <c r="BQV286" s="102"/>
      <c r="BQW286" s="102"/>
      <c r="BQX286" s="102"/>
      <c r="BQY286" s="102"/>
      <c r="BQZ286" s="102"/>
      <c r="BRA286" s="102"/>
      <c r="BRB286" s="102"/>
      <c r="BRC286" s="102"/>
      <c r="BRD286" s="102"/>
      <c r="BRE286" s="102"/>
      <c r="BRF286" s="102"/>
      <c r="BRG286" s="102"/>
      <c r="BRH286" s="102"/>
      <c r="BRI286" s="102"/>
      <c r="BRJ286" s="102"/>
      <c r="BRK286" s="102"/>
      <c r="BRL286" s="102"/>
      <c r="BRM286" s="102"/>
      <c r="BRN286" s="102"/>
      <c r="BRO286" s="102"/>
      <c r="BRP286" s="102"/>
      <c r="BRQ286" s="102"/>
      <c r="BRR286" s="102"/>
      <c r="BRS286" s="102"/>
      <c r="BRT286" s="102"/>
      <c r="BRU286" s="102"/>
      <c r="BRV286" s="102"/>
      <c r="BRW286" s="102"/>
      <c r="BRX286" s="102"/>
      <c r="BRY286" s="102"/>
      <c r="BRZ286" s="102"/>
      <c r="BSA286" s="102"/>
      <c r="BSB286" s="102"/>
      <c r="BSC286" s="102"/>
      <c r="BSD286" s="102"/>
      <c r="BSE286" s="102"/>
      <c r="BSF286" s="102"/>
      <c r="BSG286" s="102"/>
      <c r="BSH286" s="102"/>
      <c r="BSI286" s="102"/>
      <c r="BSJ286" s="102"/>
      <c r="BSK286" s="102"/>
      <c r="BSL286" s="102"/>
      <c r="BSM286" s="102"/>
      <c r="BSN286" s="102"/>
      <c r="BSO286" s="102"/>
      <c r="BSP286" s="102"/>
      <c r="BSQ286" s="102"/>
      <c r="BSR286" s="102"/>
      <c r="BSS286" s="102"/>
      <c r="BST286" s="102"/>
      <c r="BSU286" s="102"/>
      <c r="BSV286" s="102"/>
      <c r="BSW286" s="102"/>
      <c r="BSX286" s="102"/>
      <c r="BSY286" s="102"/>
      <c r="BSZ286" s="102"/>
      <c r="BTA286" s="102"/>
      <c r="BTB286" s="102"/>
      <c r="BTC286" s="102"/>
      <c r="BTD286" s="102"/>
      <c r="BTE286" s="102"/>
      <c r="BTF286" s="102"/>
      <c r="BTG286" s="102"/>
      <c r="BTH286" s="102"/>
      <c r="BTI286" s="102"/>
      <c r="BTJ286" s="102"/>
      <c r="BTK286" s="102"/>
      <c r="BTL286" s="102"/>
      <c r="BTM286" s="102"/>
      <c r="BTN286" s="102"/>
      <c r="BTO286" s="102"/>
      <c r="BTP286" s="102"/>
      <c r="BTQ286" s="102"/>
      <c r="BTR286" s="102"/>
      <c r="BTS286" s="102"/>
      <c r="BTT286" s="102"/>
      <c r="BTU286" s="102"/>
      <c r="BTV286" s="102"/>
      <c r="BTW286" s="102"/>
      <c r="BTX286" s="102"/>
      <c r="BTY286" s="102"/>
      <c r="BTZ286" s="102"/>
      <c r="BUA286" s="102"/>
      <c r="BUB286" s="102"/>
      <c r="BUC286" s="102"/>
      <c r="BUD286" s="102"/>
      <c r="BUE286" s="102"/>
      <c r="BUF286" s="102"/>
      <c r="BUG286" s="102"/>
      <c r="BUH286" s="102"/>
      <c r="BUI286" s="102"/>
      <c r="BUJ286" s="102"/>
      <c r="BUK286" s="102"/>
      <c r="BUL286" s="102"/>
      <c r="BUM286" s="102"/>
      <c r="BUN286" s="102"/>
      <c r="BUO286" s="102"/>
      <c r="BUP286" s="102"/>
      <c r="BUQ286" s="102"/>
      <c r="BUR286" s="102"/>
      <c r="BUS286" s="102"/>
      <c r="BUT286" s="102"/>
      <c r="BUU286" s="102"/>
      <c r="BUV286" s="102"/>
      <c r="BUW286" s="102"/>
      <c r="BUX286" s="102"/>
      <c r="BUY286" s="102"/>
      <c r="BUZ286" s="102"/>
      <c r="BVA286" s="102"/>
      <c r="BVB286" s="102"/>
      <c r="BVC286" s="102"/>
      <c r="BVD286" s="102"/>
      <c r="BVE286" s="102"/>
      <c r="BVF286" s="102"/>
      <c r="BVG286" s="102"/>
      <c r="BVH286" s="102"/>
      <c r="BVI286" s="102"/>
      <c r="BVJ286" s="102"/>
      <c r="BVK286" s="102"/>
      <c r="BVL286" s="102"/>
      <c r="BVM286" s="102"/>
      <c r="BVN286" s="102"/>
      <c r="BVO286" s="102"/>
      <c r="BVP286" s="102"/>
      <c r="BVQ286" s="102"/>
      <c r="BVR286" s="102"/>
      <c r="BVS286" s="102"/>
      <c r="BVT286" s="102"/>
      <c r="BVU286" s="102"/>
      <c r="BVV286" s="102"/>
      <c r="BVW286" s="102"/>
      <c r="BVX286" s="102"/>
      <c r="BVY286" s="102"/>
      <c r="BVZ286" s="102"/>
      <c r="BWA286" s="102"/>
      <c r="BWB286" s="102"/>
      <c r="BWC286" s="102"/>
      <c r="BWD286" s="102"/>
      <c r="BWE286" s="102"/>
      <c r="BWF286" s="102"/>
      <c r="BWG286" s="102"/>
      <c r="BWH286" s="102"/>
      <c r="BWI286" s="102"/>
      <c r="BWJ286" s="102"/>
      <c r="BWK286" s="102"/>
      <c r="BWL286" s="102"/>
      <c r="BWM286" s="102"/>
      <c r="BWN286" s="102"/>
      <c r="BWO286" s="102"/>
      <c r="BWP286" s="102"/>
      <c r="BWQ286" s="102"/>
      <c r="BWR286" s="102"/>
      <c r="BWS286" s="102"/>
      <c r="BWT286" s="102"/>
      <c r="BWU286" s="102"/>
      <c r="BWV286" s="102"/>
      <c r="BWW286" s="102"/>
      <c r="BWX286" s="102"/>
      <c r="BWY286" s="102"/>
      <c r="BWZ286" s="102"/>
      <c r="BXA286" s="102"/>
      <c r="BXB286" s="102"/>
      <c r="BXC286" s="102"/>
      <c r="BXD286" s="102"/>
      <c r="BXE286" s="102"/>
      <c r="BXF286" s="102"/>
      <c r="BXG286" s="102"/>
      <c r="BXH286" s="102"/>
      <c r="BXI286" s="102"/>
      <c r="BXJ286" s="102"/>
      <c r="BXK286" s="102"/>
      <c r="BXL286" s="102"/>
      <c r="BXM286" s="102"/>
      <c r="BXN286" s="102"/>
      <c r="BXO286" s="102"/>
      <c r="BXP286" s="102"/>
      <c r="BXQ286" s="102"/>
      <c r="BXR286" s="102"/>
      <c r="BXS286" s="102"/>
      <c r="BXT286" s="102"/>
      <c r="BXU286" s="102"/>
      <c r="BXV286" s="102"/>
      <c r="BXW286" s="102"/>
      <c r="BXX286" s="102"/>
      <c r="BXY286" s="102"/>
      <c r="BXZ286" s="102"/>
      <c r="BYA286" s="102"/>
      <c r="BYB286" s="102"/>
      <c r="BYC286" s="102"/>
      <c r="BYD286" s="102"/>
      <c r="BYE286" s="102"/>
      <c r="BYF286" s="102"/>
      <c r="BYG286" s="102"/>
      <c r="BYH286" s="102"/>
      <c r="BYI286" s="102"/>
      <c r="BYJ286" s="102"/>
      <c r="BYK286" s="102"/>
      <c r="BYL286" s="102"/>
      <c r="BYM286" s="102"/>
      <c r="BYN286" s="102"/>
      <c r="BYO286" s="102"/>
      <c r="BYP286" s="102"/>
      <c r="BYQ286" s="102"/>
      <c r="BYR286" s="102"/>
      <c r="BYS286" s="102"/>
      <c r="BYT286" s="102"/>
      <c r="BYU286" s="102"/>
      <c r="BYV286" s="102"/>
      <c r="BYW286" s="102"/>
      <c r="BYX286" s="102"/>
      <c r="BYY286" s="102"/>
      <c r="BYZ286" s="102"/>
      <c r="BZA286" s="102"/>
      <c r="BZB286" s="102"/>
      <c r="BZC286" s="102"/>
      <c r="BZD286" s="102"/>
      <c r="BZE286" s="102"/>
      <c r="BZF286" s="102"/>
      <c r="BZG286" s="102"/>
      <c r="BZH286" s="102"/>
      <c r="BZI286" s="102"/>
      <c r="BZJ286" s="102"/>
      <c r="BZK286" s="102"/>
      <c r="BZL286" s="102"/>
      <c r="BZM286" s="102"/>
      <c r="BZN286" s="102"/>
      <c r="BZO286" s="102"/>
      <c r="BZP286" s="102"/>
      <c r="BZQ286" s="102"/>
      <c r="BZR286" s="102"/>
      <c r="BZS286" s="102"/>
      <c r="BZT286" s="102"/>
      <c r="BZU286" s="102"/>
      <c r="BZV286" s="102"/>
      <c r="BZW286" s="102"/>
      <c r="BZX286" s="102"/>
      <c r="BZY286" s="102"/>
      <c r="BZZ286" s="102"/>
      <c r="CAA286" s="102"/>
      <c r="CAB286" s="102"/>
      <c r="CAC286" s="102"/>
      <c r="CAD286" s="102"/>
      <c r="CAE286" s="102"/>
      <c r="CAF286" s="102"/>
      <c r="CAG286" s="102"/>
      <c r="CAH286" s="102"/>
      <c r="CAI286" s="102"/>
      <c r="CAJ286" s="102"/>
      <c r="CAK286" s="102"/>
      <c r="CAL286" s="102"/>
      <c r="CAM286" s="102"/>
      <c r="CAN286" s="102"/>
      <c r="CAO286" s="102"/>
      <c r="CAP286" s="102"/>
      <c r="CAQ286" s="102"/>
      <c r="CAR286" s="102"/>
      <c r="CAS286" s="102"/>
      <c r="CAT286" s="102"/>
      <c r="CAU286" s="102"/>
      <c r="CAV286" s="102"/>
      <c r="CAW286" s="102"/>
      <c r="CAX286" s="102"/>
      <c r="CAY286" s="102"/>
      <c r="CAZ286" s="102"/>
      <c r="CBA286" s="102"/>
      <c r="CBB286" s="102"/>
      <c r="CBC286" s="102"/>
      <c r="CBD286" s="102"/>
      <c r="CBE286" s="102"/>
      <c r="CBF286" s="102"/>
      <c r="CBG286" s="102"/>
      <c r="CBH286" s="102"/>
      <c r="CBI286" s="102"/>
      <c r="CBJ286" s="102"/>
      <c r="CBK286" s="102"/>
      <c r="CBL286" s="102"/>
      <c r="CBM286" s="102"/>
      <c r="CBN286" s="102"/>
      <c r="CBO286" s="102"/>
      <c r="CBP286" s="102"/>
      <c r="CBQ286" s="102"/>
      <c r="CBR286" s="102"/>
      <c r="CBS286" s="102"/>
      <c r="CBT286" s="102"/>
      <c r="CBU286" s="102"/>
      <c r="CBV286" s="102"/>
      <c r="CBW286" s="102"/>
      <c r="CBX286" s="102"/>
      <c r="CBY286" s="102"/>
      <c r="CBZ286" s="102"/>
      <c r="CCA286" s="102"/>
      <c r="CCB286" s="102"/>
      <c r="CCC286" s="102"/>
      <c r="CCD286" s="102"/>
      <c r="CCE286" s="102"/>
      <c r="CCF286" s="102"/>
      <c r="CCG286" s="102"/>
      <c r="CCH286" s="102"/>
      <c r="CCI286" s="102"/>
      <c r="CCJ286" s="102"/>
      <c r="CCK286" s="102"/>
      <c r="CCL286" s="102"/>
      <c r="CCM286" s="102"/>
      <c r="CCN286" s="102"/>
      <c r="CCO286" s="102"/>
      <c r="CCP286" s="102"/>
      <c r="CCQ286" s="102"/>
      <c r="CCR286" s="102"/>
      <c r="CCS286" s="102"/>
      <c r="CCT286" s="102"/>
      <c r="CCU286" s="102"/>
      <c r="CCV286" s="102"/>
      <c r="CCW286" s="102"/>
      <c r="CCX286" s="102"/>
      <c r="CCY286" s="102"/>
      <c r="CCZ286" s="102"/>
      <c r="CDA286" s="102"/>
      <c r="CDB286" s="102"/>
      <c r="CDC286" s="102"/>
      <c r="CDD286" s="102"/>
      <c r="CDE286" s="102"/>
      <c r="CDF286" s="102"/>
      <c r="CDG286" s="102"/>
      <c r="CDH286" s="102"/>
      <c r="CDI286" s="102"/>
      <c r="CDJ286" s="102"/>
      <c r="CDK286" s="102"/>
      <c r="CDL286" s="102"/>
      <c r="CDM286" s="102"/>
      <c r="CDN286" s="102"/>
      <c r="CDO286" s="102"/>
      <c r="CDP286" s="102"/>
      <c r="CDQ286" s="102"/>
      <c r="CDR286" s="102"/>
      <c r="CDS286" s="102"/>
      <c r="CDT286" s="102"/>
      <c r="CDU286" s="102"/>
      <c r="CDV286" s="102"/>
      <c r="CDW286" s="102"/>
      <c r="CDX286" s="102"/>
      <c r="CDY286" s="102"/>
      <c r="CDZ286" s="102"/>
      <c r="CEA286" s="102"/>
      <c r="CEB286" s="102"/>
      <c r="CEC286" s="102"/>
      <c r="CED286" s="102"/>
      <c r="CEE286" s="102"/>
      <c r="CEF286" s="102"/>
      <c r="CEG286" s="102"/>
      <c r="CEH286" s="102"/>
      <c r="CEI286" s="102"/>
      <c r="CEJ286" s="102"/>
      <c r="CEK286" s="102"/>
      <c r="CEL286" s="102"/>
      <c r="CEM286" s="102"/>
      <c r="CEN286" s="102"/>
      <c r="CEO286" s="102"/>
      <c r="CEP286" s="102"/>
      <c r="CEQ286" s="102"/>
      <c r="CER286" s="102"/>
      <c r="CES286" s="102"/>
      <c r="CET286" s="102"/>
      <c r="CEU286" s="102"/>
      <c r="CEV286" s="102"/>
      <c r="CEW286" s="102"/>
      <c r="CEX286" s="102"/>
      <c r="CEY286" s="102"/>
      <c r="CEZ286" s="102"/>
      <c r="CFA286" s="102"/>
      <c r="CFB286" s="102"/>
      <c r="CFC286" s="102"/>
      <c r="CFD286" s="102"/>
      <c r="CFE286" s="102"/>
      <c r="CFF286" s="102"/>
      <c r="CFG286" s="102"/>
      <c r="CFH286" s="102"/>
      <c r="CFI286" s="102"/>
      <c r="CFJ286" s="102"/>
      <c r="CFK286" s="102"/>
      <c r="CFL286" s="102"/>
      <c r="CFM286" s="102"/>
      <c r="CFN286" s="102"/>
      <c r="CFO286" s="102"/>
      <c r="CFP286" s="102"/>
      <c r="CFQ286" s="102"/>
      <c r="CFR286" s="102"/>
      <c r="CFS286" s="102"/>
      <c r="CFT286" s="102"/>
      <c r="CFU286" s="102"/>
      <c r="CFV286" s="102"/>
      <c r="CFW286" s="102"/>
      <c r="CFX286" s="102"/>
      <c r="CFY286" s="102"/>
      <c r="CFZ286" s="102"/>
      <c r="CGA286" s="102"/>
      <c r="CGB286" s="102"/>
      <c r="CGC286" s="102"/>
      <c r="CGD286" s="102"/>
      <c r="CGE286" s="102"/>
      <c r="CGF286" s="102"/>
      <c r="CGG286" s="102"/>
      <c r="CGH286" s="102"/>
      <c r="CGI286" s="102"/>
      <c r="CGJ286" s="102"/>
      <c r="CGK286" s="102"/>
      <c r="CGL286" s="102"/>
      <c r="CGM286" s="102"/>
      <c r="CGN286" s="102"/>
      <c r="CGO286" s="102"/>
      <c r="CGP286" s="102"/>
      <c r="CGQ286" s="102"/>
      <c r="CGR286" s="102"/>
      <c r="CGS286" s="102"/>
      <c r="CGT286" s="102"/>
      <c r="CGU286" s="102"/>
      <c r="CGV286" s="102"/>
      <c r="CGW286" s="102"/>
      <c r="CGX286" s="102"/>
      <c r="CGY286" s="102"/>
      <c r="CGZ286" s="102"/>
      <c r="CHA286" s="102"/>
      <c r="CHB286" s="102"/>
      <c r="CHC286" s="102"/>
      <c r="CHD286" s="102"/>
      <c r="CHE286" s="102"/>
      <c r="CHF286" s="102"/>
      <c r="CHG286" s="102"/>
      <c r="CHH286" s="102"/>
      <c r="CHI286" s="102"/>
      <c r="CHJ286" s="102"/>
      <c r="CHK286" s="102"/>
      <c r="CHL286" s="102"/>
      <c r="CHM286" s="102"/>
      <c r="CHN286" s="102"/>
      <c r="CHO286" s="102"/>
      <c r="CHP286" s="102"/>
      <c r="CHQ286" s="102"/>
      <c r="CHR286" s="102"/>
      <c r="CHS286" s="102"/>
      <c r="CHT286" s="102"/>
      <c r="CHU286" s="102"/>
      <c r="CHV286" s="102"/>
      <c r="CHW286" s="102"/>
      <c r="CHX286" s="102"/>
      <c r="CHY286" s="102"/>
      <c r="CHZ286" s="102"/>
      <c r="CIA286" s="102"/>
      <c r="CIB286" s="102"/>
      <c r="CIC286" s="102"/>
      <c r="CID286" s="102"/>
      <c r="CIE286" s="102"/>
      <c r="CIF286" s="102"/>
      <c r="CIG286" s="102"/>
      <c r="CIH286" s="102"/>
      <c r="CII286" s="102"/>
      <c r="CIJ286" s="102"/>
      <c r="CIK286" s="102"/>
      <c r="CIL286" s="102"/>
      <c r="CIM286" s="102"/>
      <c r="CIN286" s="102"/>
      <c r="CIO286" s="102"/>
      <c r="CIP286" s="102"/>
      <c r="CIQ286" s="102"/>
      <c r="CIR286" s="102"/>
      <c r="CIS286" s="102"/>
      <c r="CIT286" s="102"/>
      <c r="CIU286" s="102"/>
      <c r="CIV286" s="102"/>
      <c r="CIW286" s="102"/>
      <c r="CIX286" s="102"/>
      <c r="CIY286" s="102"/>
      <c r="CIZ286" s="102"/>
      <c r="CJA286" s="102"/>
      <c r="CJB286" s="102"/>
      <c r="CJC286" s="102"/>
      <c r="CJD286" s="102"/>
      <c r="CJE286" s="102"/>
      <c r="CJF286" s="102"/>
      <c r="CJG286" s="102"/>
      <c r="CJH286" s="102"/>
      <c r="CJI286" s="102"/>
      <c r="CJJ286" s="102"/>
      <c r="CJK286" s="102"/>
      <c r="CJL286" s="102"/>
      <c r="CJM286" s="102"/>
      <c r="CJN286" s="102"/>
      <c r="CJO286" s="102"/>
      <c r="CJP286" s="102"/>
      <c r="CJQ286" s="102"/>
      <c r="CJR286" s="102"/>
      <c r="CJS286" s="102"/>
      <c r="CJT286" s="102"/>
      <c r="CJU286" s="102"/>
      <c r="CJV286" s="102"/>
      <c r="CJW286" s="102"/>
      <c r="CJX286" s="102"/>
      <c r="CJY286" s="102"/>
      <c r="CJZ286" s="102"/>
      <c r="CKA286" s="102"/>
      <c r="CKB286" s="102"/>
      <c r="CKC286" s="102"/>
      <c r="CKD286" s="102"/>
      <c r="CKE286" s="102"/>
      <c r="CKF286" s="102"/>
      <c r="CKG286" s="102"/>
      <c r="CKH286" s="102"/>
      <c r="CKI286" s="102"/>
      <c r="CKJ286" s="102"/>
      <c r="CKK286" s="102"/>
      <c r="CKL286" s="102"/>
      <c r="CKM286" s="102"/>
      <c r="CKN286" s="102"/>
      <c r="CKO286" s="102"/>
      <c r="CKP286" s="102"/>
      <c r="CKQ286" s="102"/>
      <c r="CKR286" s="102"/>
      <c r="CKS286" s="102"/>
      <c r="CKT286" s="102"/>
      <c r="CKU286" s="102"/>
      <c r="CKV286" s="102"/>
      <c r="CKW286" s="102"/>
      <c r="CKX286" s="102"/>
      <c r="CKY286" s="102"/>
      <c r="CKZ286" s="102"/>
      <c r="CLA286" s="102"/>
      <c r="CLB286" s="102"/>
      <c r="CLC286" s="102"/>
      <c r="CLD286" s="102"/>
      <c r="CLE286" s="102"/>
      <c r="CLF286" s="102"/>
      <c r="CLG286" s="102"/>
      <c r="CLH286" s="102"/>
      <c r="CLI286" s="102"/>
      <c r="CLJ286" s="102"/>
      <c r="CLK286" s="102"/>
      <c r="CLL286" s="102"/>
      <c r="CLM286" s="102"/>
      <c r="CLN286" s="102"/>
      <c r="CLO286" s="102"/>
      <c r="CLP286" s="102"/>
      <c r="CLQ286" s="102"/>
      <c r="CLR286" s="102"/>
      <c r="CLS286" s="102"/>
      <c r="CLT286" s="102"/>
      <c r="CLU286" s="102"/>
      <c r="CLV286" s="102"/>
      <c r="CLW286" s="102"/>
      <c r="CLX286" s="102"/>
      <c r="CLY286" s="102"/>
      <c r="CLZ286" s="102"/>
      <c r="CMA286" s="102"/>
      <c r="CMB286" s="102"/>
      <c r="CMC286" s="102"/>
      <c r="CMD286" s="102"/>
      <c r="CME286" s="102"/>
      <c r="CMF286" s="102"/>
      <c r="CMG286" s="102"/>
      <c r="CMH286" s="102"/>
      <c r="CMI286" s="102"/>
      <c r="CMJ286" s="102"/>
      <c r="CMK286" s="102"/>
      <c r="CML286" s="102"/>
      <c r="CMM286" s="102"/>
      <c r="CMN286" s="102"/>
      <c r="CMO286" s="102"/>
      <c r="CMP286" s="102"/>
      <c r="CMQ286" s="102"/>
      <c r="CMR286" s="102"/>
      <c r="CMS286" s="102"/>
      <c r="CMT286" s="102"/>
      <c r="CMU286" s="102"/>
      <c r="CMV286" s="102"/>
      <c r="CMW286" s="102"/>
      <c r="CMX286" s="102"/>
      <c r="CMY286" s="102"/>
      <c r="CMZ286" s="102"/>
      <c r="CNA286" s="102"/>
      <c r="CNB286" s="102"/>
      <c r="CNC286" s="102"/>
      <c r="CND286" s="102"/>
      <c r="CNE286" s="102"/>
      <c r="CNF286" s="102"/>
      <c r="CNG286" s="102"/>
      <c r="CNH286" s="102"/>
      <c r="CNI286" s="102"/>
      <c r="CNJ286" s="102"/>
      <c r="CNK286" s="102"/>
      <c r="CNL286" s="102"/>
      <c r="CNM286" s="102"/>
      <c r="CNN286" s="102"/>
      <c r="CNO286" s="102"/>
      <c r="CNP286" s="102"/>
      <c r="CNQ286" s="102"/>
      <c r="CNR286" s="102"/>
      <c r="CNS286" s="102"/>
      <c r="CNT286" s="102"/>
      <c r="CNU286" s="102"/>
      <c r="CNV286" s="102"/>
      <c r="CNW286" s="102"/>
      <c r="CNX286" s="102"/>
      <c r="CNY286" s="102"/>
      <c r="CNZ286" s="102"/>
      <c r="COA286" s="102"/>
      <c r="COB286" s="102"/>
      <c r="COC286" s="102"/>
      <c r="COD286" s="102"/>
      <c r="COE286" s="102"/>
      <c r="COF286" s="102"/>
      <c r="COG286" s="102"/>
      <c r="COH286" s="102"/>
      <c r="COI286" s="102"/>
      <c r="COJ286" s="102"/>
      <c r="COK286" s="102"/>
      <c r="COL286" s="102"/>
      <c r="COM286" s="102"/>
      <c r="CON286" s="102"/>
      <c r="COO286" s="102"/>
      <c r="COP286" s="102"/>
      <c r="COQ286" s="102"/>
      <c r="COR286" s="102"/>
      <c r="COS286" s="102"/>
      <c r="COT286" s="102"/>
      <c r="COU286" s="102"/>
      <c r="COV286" s="102"/>
      <c r="COW286" s="102"/>
      <c r="COX286" s="102"/>
      <c r="COY286" s="102"/>
      <c r="COZ286" s="102"/>
      <c r="CPA286" s="102"/>
      <c r="CPB286" s="102"/>
      <c r="CPC286" s="102"/>
      <c r="CPD286" s="102"/>
      <c r="CPE286" s="102"/>
      <c r="CPF286" s="102"/>
      <c r="CPG286" s="102"/>
      <c r="CPH286" s="102"/>
      <c r="CPI286" s="102"/>
      <c r="CPJ286" s="102"/>
      <c r="CPK286" s="102"/>
      <c r="CPL286" s="102"/>
      <c r="CPM286" s="102"/>
      <c r="CPN286" s="102"/>
      <c r="CPO286" s="102"/>
      <c r="CPP286" s="102"/>
      <c r="CPQ286" s="102"/>
      <c r="CPR286" s="102"/>
      <c r="CPS286" s="102"/>
      <c r="CPT286" s="102"/>
      <c r="CPU286" s="102"/>
      <c r="CPV286" s="102"/>
      <c r="CPW286" s="102"/>
      <c r="CPX286" s="102"/>
      <c r="CPY286" s="102"/>
      <c r="CPZ286" s="102"/>
      <c r="CQA286" s="102"/>
      <c r="CQB286" s="102"/>
      <c r="CQC286" s="102"/>
      <c r="CQD286" s="102"/>
      <c r="CQE286" s="102"/>
      <c r="CQF286" s="102"/>
      <c r="CQG286" s="102"/>
      <c r="CQH286" s="102"/>
      <c r="CQI286" s="102"/>
      <c r="CQJ286" s="102"/>
      <c r="CQK286" s="102"/>
      <c r="CQL286" s="102"/>
      <c r="CQM286" s="102"/>
      <c r="CQN286" s="102"/>
      <c r="CQO286" s="102"/>
      <c r="CQP286" s="102"/>
      <c r="CQQ286" s="102"/>
      <c r="CQR286" s="102"/>
      <c r="CQS286" s="102"/>
      <c r="CQT286" s="102"/>
      <c r="CQU286" s="102"/>
      <c r="CQV286" s="102"/>
      <c r="CQW286" s="102"/>
      <c r="CQX286" s="102"/>
      <c r="CQY286" s="102"/>
      <c r="CQZ286" s="102"/>
      <c r="CRA286" s="102"/>
      <c r="CRB286" s="102"/>
      <c r="CRC286" s="102"/>
      <c r="CRD286" s="102"/>
      <c r="CRE286" s="102"/>
      <c r="CRF286" s="102"/>
      <c r="CRG286" s="102"/>
      <c r="CRH286" s="102"/>
      <c r="CRI286" s="102"/>
      <c r="CRJ286" s="102"/>
      <c r="CRK286" s="102"/>
      <c r="CRL286" s="102"/>
      <c r="CRM286" s="102"/>
      <c r="CRN286" s="102"/>
      <c r="CRO286" s="102"/>
      <c r="CRP286" s="102"/>
      <c r="CRQ286" s="102"/>
      <c r="CRR286" s="102"/>
      <c r="CRS286" s="102"/>
      <c r="CRT286" s="102"/>
      <c r="CRU286" s="102"/>
      <c r="CRV286" s="102"/>
      <c r="CRW286" s="102"/>
      <c r="CRX286" s="102"/>
      <c r="CRY286" s="102"/>
      <c r="CRZ286" s="102"/>
      <c r="CSA286" s="102"/>
      <c r="CSB286" s="102"/>
      <c r="CSC286" s="102"/>
      <c r="CSD286" s="102"/>
      <c r="CSE286" s="102"/>
      <c r="CSF286" s="102"/>
      <c r="CSG286" s="102"/>
      <c r="CSH286" s="102"/>
      <c r="CSI286" s="102"/>
      <c r="CSJ286" s="102"/>
      <c r="CSK286" s="102"/>
      <c r="CSL286" s="102"/>
      <c r="CSM286" s="102"/>
      <c r="CSN286" s="102"/>
      <c r="CSO286" s="102"/>
      <c r="CSP286" s="102"/>
      <c r="CSQ286" s="102"/>
      <c r="CSR286" s="102"/>
      <c r="CSS286" s="102"/>
      <c r="CST286" s="102"/>
      <c r="CSU286" s="102"/>
      <c r="CSV286" s="102"/>
      <c r="CSW286" s="102"/>
      <c r="CSX286" s="102"/>
      <c r="CSY286" s="102"/>
      <c r="CSZ286" s="102"/>
      <c r="CTA286" s="102"/>
      <c r="CTB286" s="102"/>
      <c r="CTC286" s="102"/>
      <c r="CTD286" s="102"/>
      <c r="CTE286" s="102"/>
      <c r="CTF286" s="102"/>
      <c r="CTG286" s="102"/>
      <c r="CTH286" s="102"/>
      <c r="CTI286" s="102"/>
      <c r="CTJ286" s="102"/>
      <c r="CTK286" s="102"/>
      <c r="CTL286" s="102"/>
      <c r="CTM286" s="102"/>
      <c r="CTN286" s="102"/>
      <c r="CTO286" s="102"/>
      <c r="CTP286" s="102"/>
      <c r="CTQ286" s="102"/>
      <c r="CTR286" s="102"/>
      <c r="CTS286" s="102"/>
      <c r="CTT286" s="102"/>
      <c r="CTU286" s="102"/>
      <c r="CTV286" s="102"/>
      <c r="CTW286" s="102"/>
      <c r="CTX286" s="102"/>
      <c r="CTY286" s="102"/>
      <c r="CTZ286" s="102"/>
      <c r="CUA286" s="102"/>
      <c r="CUB286" s="102"/>
      <c r="CUC286" s="102"/>
      <c r="CUD286" s="102"/>
      <c r="CUE286" s="102"/>
      <c r="CUF286" s="102"/>
      <c r="CUG286" s="102"/>
      <c r="CUH286" s="102"/>
      <c r="CUI286" s="102"/>
      <c r="CUJ286" s="102"/>
      <c r="CUK286" s="102"/>
      <c r="CUL286" s="102"/>
      <c r="CUM286" s="102"/>
      <c r="CUN286" s="102"/>
      <c r="CUO286" s="102"/>
      <c r="CUP286" s="102"/>
      <c r="CUQ286" s="102"/>
      <c r="CUR286" s="102"/>
      <c r="CUS286" s="102"/>
      <c r="CUT286" s="102"/>
      <c r="CUU286" s="102"/>
      <c r="CUV286" s="102"/>
      <c r="CUW286" s="102"/>
      <c r="CUX286" s="102"/>
      <c r="CUY286" s="102"/>
      <c r="CUZ286" s="102"/>
      <c r="CVA286" s="102"/>
      <c r="CVB286" s="102"/>
      <c r="CVC286" s="102"/>
      <c r="CVD286" s="102"/>
      <c r="CVE286" s="102"/>
      <c r="CVF286" s="102"/>
      <c r="CVG286" s="102"/>
      <c r="CVH286" s="102"/>
      <c r="CVI286" s="102"/>
      <c r="CVJ286" s="102"/>
      <c r="CVK286" s="102"/>
      <c r="CVL286" s="102"/>
      <c r="CVM286" s="102"/>
      <c r="CVN286" s="102"/>
      <c r="CVO286" s="102"/>
      <c r="CVP286" s="102"/>
      <c r="CVQ286" s="102"/>
      <c r="CVR286" s="102"/>
      <c r="CVS286" s="102"/>
      <c r="CVT286" s="102"/>
      <c r="CVU286" s="102"/>
      <c r="CVV286" s="102"/>
      <c r="CVW286" s="102"/>
      <c r="CVX286" s="102"/>
      <c r="CVY286" s="102"/>
      <c r="CVZ286" s="102"/>
      <c r="CWA286" s="102"/>
      <c r="CWB286" s="102"/>
      <c r="CWC286" s="102"/>
      <c r="CWD286" s="102"/>
      <c r="CWE286" s="102"/>
      <c r="CWF286" s="102"/>
      <c r="CWG286" s="102"/>
      <c r="CWH286" s="102"/>
      <c r="CWI286" s="102"/>
      <c r="CWJ286" s="102"/>
      <c r="CWK286" s="102"/>
      <c r="CWL286" s="102"/>
      <c r="CWM286" s="102"/>
      <c r="CWN286" s="102"/>
      <c r="CWO286" s="102"/>
      <c r="CWP286" s="102"/>
      <c r="CWQ286" s="102"/>
      <c r="CWR286" s="102"/>
      <c r="CWS286" s="102"/>
      <c r="CWT286" s="102"/>
      <c r="CWU286" s="102"/>
      <c r="CWV286" s="102"/>
      <c r="CWW286" s="102"/>
      <c r="CWX286" s="102"/>
      <c r="CWY286" s="102"/>
      <c r="CWZ286" s="102"/>
      <c r="CXA286" s="102"/>
      <c r="CXB286" s="102"/>
      <c r="CXC286" s="102"/>
      <c r="CXD286" s="102"/>
      <c r="CXE286" s="102"/>
      <c r="CXF286" s="102"/>
      <c r="CXG286" s="102"/>
      <c r="CXH286" s="102"/>
      <c r="CXI286" s="102"/>
      <c r="CXJ286" s="102"/>
      <c r="CXK286" s="102"/>
      <c r="CXL286" s="102"/>
      <c r="CXM286" s="102"/>
      <c r="CXN286" s="102"/>
      <c r="CXO286" s="102"/>
      <c r="CXP286" s="102"/>
      <c r="CXQ286" s="102"/>
      <c r="CXR286" s="102"/>
      <c r="CXS286" s="102"/>
      <c r="CXT286" s="102"/>
      <c r="CXU286" s="102"/>
      <c r="CXV286" s="102"/>
      <c r="CXW286" s="102"/>
      <c r="CXX286" s="102"/>
      <c r="CXY286" s="102"/>
      <c r="CXZ286" s="102"/>
      <c r="CYA286" s="102"/>
      <c r="CYB286" s="102"/>
      <c r="CYC286" s="102"/>
      <c r="CYD286" s="102"/>
      <c r="CYE286" s="102"/>
      <c r="CYF286" s="102"/>
      <c r="CYG286" s="102"/>
      <c r="CYH286" s="102"/>
      <c r="CYI286" s="102"/>
      <c r="CYJ286" s="102"/>
      <c r="CYK286" s="102"/>
      <c r="CYL286" s="102"/>
      <c r="CYM286" s="102"/>
      <c r="CYN286" s="102"/>
      <c r="CYO286" s="102"/>
      <c r="CYP286" s="102"/>
      <c r="CYQ286" s="102"/>
      <c r="CYR286" s="102"/>
      <c r="CYS286" s="102"/>
      <c r="CYT286" s="102"/>
      <c r="CYU286" s="102"/>
      <c r="CYV286" s="102"/>
      <c r="CYW286" s="102"/>
      <c r="CYX286" s="102"/>
      <c r="CYY286" s="102"/>
      <c r="CYZ286" s="102"/>
      <c r="CZA286" s="102"/>
      <c r="CZB286" s="102"/>
      <c r="CZC286" s="102"/>
      <c r="CZD286" s="102"/>
      <c r="CZE286" s="102"/>
      <c r="CZF286" s="102"/>
      <c r="CZG286" s="102"/>
      <c r="CZH286" s="102"/>
      <c r="CZI286" s="102"/>
      <c r="CZJ286" s="102"/>
      <c r="CZK286" s="102"/>
      <c r="CZL286" s="102"/>
      <c r="CZM286" s="102"/>
      <c r="CZN286" s="102"/>
      <c r="CZO286" s="102"/>
      <c r="CZP286" s="102"/>
      <c r="CZQ286" s="102"/>
      <c r="CZR286" s="102"/>
      <c r="CZS286" s="102"/>
      <c r="CZT286" s="102"/>
      <c r="CZU286" s="102"/>
      <c r="CZV286" s="102"/>
      <c r="CZW286" s="102"/>
      <c r="CZX286" s="102"/>
      <c r="CZY286" s="102"/>
      <c r="CZZ286" s="102"/>
      <c r="DAA286" s="102"/>
      <c r="DAB286" s="102"/>
      <c r="DAC286" s="102"/>
      <c r="DAD286" s="102"/>
      <c r="DAE286" s="102"/>
      <c r="DAF286" s="102"/>
      <c r="DAG286" s="102"/>
      <c r="DAH286" s="102"/>
      <c r="DAI286" s="102"/>
      <c r="DAJ286" s="102"/>
      <c r="DAK286" s="102"/>
      <c r="DAL286" s="102"/>
      <c r="DAM286" s="102"/>
      <c r="DAN286" s="102"/>
      <c r="DAO286" s="102"/>
      <c r="DAP286" s="102"/>
      <c r="DAQ286" s="102"/>
      <c r="DAR286" s="102"/>
      <c r="DAS286" s="102"/>
      <c r="DAT286" s="102"/>
      <c r="DAU286" s="102"/>
      <c r="DAV286" s="102"/>
      <c r="DAW286" s="102"/>
      <c r="DAX286" s="102"/>
      <c r="DAY286" s="102"/>
      <c r="DAZ286" s="102"/>
      <c r="DBA286" s="102"/>
      <c r="DBB286" s="102"/>
      <c r="DBC286" s="102"/>
      <c r="DBD286" s="102"/>
      <c r="DBE286" s="102"/>
      <c r="DBF286" s="102"/>
      <c r="DBG286" s="102"/>
      <c r="DBH286" s="102"/>
      <c r="DBI286" s="102"/>
      <c r="DBJ286" s="102"/>
      <c r="DBK286" s="102"/>
      <c r="DBL286" s="102"/>
      <c r="DBM286" s="102"/>
      <c r="DBN286" s="102"/>
      <c r="DBO286" s="102"/>
      <c r="DBP286" s="102"/>
      <c r="DBQ286" s="102"/>
      <c r="DBR286" s="102"/>
      <c r="DBS286" s="102"/>
      <c r="DBT286" s="102"/>
      <c r="DBU286" s="102"/>
      <c r="DBV286" s="102"/>
      <c r="DBW286" s="102"/>
      <c r="DBX286" s="102"/>
      <c r="DBY286" s="102"/>
      <c r="DBZ286" s="102"/>
      <c r="DCA286" s="102"/>
      <c r="DCB286" s="102"/>
      <c r="DCC286" s="102"/>
      <c r="DCD286" s="102"/>
      <c r="DCE286" s="102"/>
      <c r="DCF286" s="102"/>
      <c r="DCG286" s="102"/>
      <c r="DCH286" s="102"/>
      <c r="DCI286" s="102"/>
      <c r="DCJ286" s="102"/>
      <c r="DCK286" s="102"/>
      <c r="DCL286" s="102"/>
      <c r="DCM286" s="102"/>
      <c r="DCN286" s="102"/>
      <c r="DCO286" s="102"/>
      <c r="DCP286" s="102"/>
      <c r="DCQ286" s="102"/>
      <c r="DCR286" s="102"/>
      <c r="DCS286" s="102"/>
      <c r="DCT286" s="102"/>
      <c r="DCU286" s="102"/>
      <c r="DCV286" s="102"/>
      <c r="DCW286" s="102"/>
      <c r="DCX286" s="102"/>
      <c r="DCY286" s="102"/>
      <c r="DCZ286" s="102"/>
      <c r="DDA286" s="102"/>
      <c r="DDB286" s="102"/>
      <c r="DDC286" s="102"/>
      <c r="DDD286" s="102"/>
      <c r="DDE286" s="102"/>
      <c r="DDF286" s="102"/>
      <c r="DDG286" s="102"/>
      <c r="DDH286" s="102"/>
      <c r="DDI286" s="102"/>
      <c r="DDJ286" s="102"/>
      <c r="DDK286" s="102"/>
      <c r="DDL286" s="102"/>
      <c r="DDM286" s="102"/>
      <c r="DDN286" s="102"/>
      <c r="DDO286" s="102"/>
      <c r="DDP286" s="102"/>
      <c r="DDQ286" s="102"/>
      <c r="DDR286" s="102"/>
      <c r="DDS286" s="102"/>
      <c r="DDT286" s="102"/>
      <c r="DDU286" s="102"/>
      <c r="DDV286" s="102"/>
      <c r="DDW286" s="102"/>
      <c r="DDX286" s="102"/>
      <c r="DDY286" s="102"/>
      <c r="DDZ286" s="102"/>
      <c r="DEA286" s="102"/>
      <c r="DEB286" s="102"/>
      <c r="DEC286" s="102"/>
      <c r="DED286" s="102"/>
      <c r="DEE286" s="102"/>
      <c r="DEF286" s="102"/>
      <c r="DEG286" s="102"/>
      <c r="DEH286" s="102"/>
      <c r="DEI286" s="102"/>
      <c r="DEJ286" s="102"/>
      <c r="DEK286" s="102"/>
      <c r="DEL286" s="102"/>
      <c r="DEM286" s="102"/>
      <c r="DEN286" s="102"/>
      <c r="DEO286" s="102"/>
      <c r="DEP286" s="102"/>
      <c r="DEQ286" s="102"/>
      <c r="DER286" s="102"/>
      <c r="DES286" s="102"/>
      <c r="DET286" s="102"/>
      <c r="DEU286" s="102"/>
      <c r="DEV286" s="102"/>
      <c r="DEW286" s="102"/>
      <c r="DEX286" s="102"/>
      <c r="DEY286" s="102"/>
      <c r="DEZ286" s="102"/>
      <c r="DFA286" s="102"/>
      <c r="DFB286" s="102"/>
      <c r="DFC286" s="102"/>
      <c r="DFD286" s="102"/>
      <c r="DFE286" s="102"/>
      <c r="DFF286" s="102"/>
      <c r="DFG286" s="102"/>
      <c r="DFH286" s="102"/>
      <c r="DFI286" s="102"/>
      <c r="DFJ286" s="102"/>
      <c r="DFK286" s="102"/>
      <c r="DFL286" s="102"/>
      <c r="DFM286" s="102"/>
      <c r="DFN286" s="102"/>
      <c r="DFO286" s="102"/>
      <c r="DFP286" s="102"/>
      <c r="DFQ286" s="102"/>
      <c r="DFR286" s="102"/>
      <c r="DFS286" s="102"/>
      <c r="DFT286" s="102"/>
      <c r="DFU286" s="102"/>
      <c r="DFV286" s="102"/>
      <c r="DFW286" s="102"/>
      <c r="DFX286" s="102"/>
      <c r="DFY286" s="102"/>
      <c r="DFZ286" s="102"/>
      <c r="DGA286" s="102"/>
      <c r="DGB286" s="102"/>
      <c r="DGC286" s="102"/>
      <c r="DGD286" s="102"/>
      <c r="DGE286" s="102"/>
      <c r="DGF286" s="102"/>
      <c r="DGG286" s="102"/>
      <c r="DGH286" s="102"/>
      <c r="DGI286" s="102"/>
      <c r="DGJ286" s="102"/>
      <c r="DGK286" s="102"/>
      <c r="DGL286" s="102"/>
      <c r="DGM286" s="102"/>
      <c r="DGN286" s="102"/>
      <c r="DGO286" s="102"/>
      <c r="DGP286" s="102"/>
      <c r="DGQ286" s="102"/>
      <c r="DGR286" s="102"/>
      <c r="DGS286" s="102"/>
      <c r="DGT286" s="102"/>
      <c r="DGU286" s="102"/>
      <c r="DGV286" s="102"/>
      <c r="DGW286" s="102"/>
      <c r="DGX286" s="102"/>
      <c r="DGY286" s="102"/>
      <c r="DGZ286" s="102"/>
      <c r="DHA286" s="102"/>
      <c r="DHB286" s="102"/>
      <c r="DHC286" s="102"/>
      <c r="DHD286" s="102"/>
      <c r="DHE286" s="102"/>
      <c r="DHF286" s="102"/>
      <c r="DHG286" s="102"/>
      <c r="DHH286" s="102"/>
      <c r="DHI286" s="102"/>
      <c r="DHJ286" s="102"/>
      <c r="DHK286" s="102"/>
      <c r="DHL286" s="102"/>
      <c r="DHM286" s="102"/>
      <c r="DHN286" s="102"/>
      <c r="DHO286" s="102"/>
      <c r="DHP286" s="102"/>
      <c r="DHQ286" s="102"/>
      <c r="DHR286" s="102"/>
      <c r="DHS286" s="102"/>
      <c r="DHT286" s="102"/>
      <c r="DHU286" s="102"/>
      <c r="DHV286" s="102"/>
      <c r="DHW286" s="102"/>
      <c r="DHX286" s="102"/>
      <c r="DHY286" s="102"/>
      <c r="DHZ286" s="102"/>
      <c r="DIA286" s="102"/>
      <c r="DIB286" s="102"/>
      <c r="DIC286" s="102"/>
      <c r="DID286" s="102"/>
      <c r="DIE286" s="102"/>
      <c r="DIF286" s="102"/>
      <c r="DIG286" s="102"/>
      <c r="DIH286" s="102"/>
      <c r="DII286" s="102"/>
      <c r="DIJ286" s="102"/>
      <c r="DIK286" s="102"/>
      <c r="DIL286" s="102"/>
      <c r="DIM286" s="102"/>
      <c r="DIN286" s="102"/>
      <c r="DIO286" s="102"/>
      <c r="DIP286" s="102"/>
      <c r="DIQ286" s="102"/>
      <c r="DIR286" s="102"/>
      <c r="DIS286" s="102"/>
      <c r="DIT286" s="102"/>
      <c r="DIU286" s="102"/>
      <c r="DIV286" s="102"/>
      <c r="DIW286" s="102"/>
      <c r="DIX286" s="102"/>
      <c r="DIY286" s="102"/>
      <c r="DIZ286" s="102"/>
      <c r="DJA286" s="102"/>
      <c r="DJB286" s="102"/>
      <c r="DJC286" s="102"/>
      <c r="DJD286" s="102"/>
      <c r="DJE286" s="102"/>
      <c r="DJF286" s="102"/>
      <c r="DJG286" s="102"/>
      <c r="DJH286" s="102"/>
      <c r="DJI286" s="102"/>
      <c r="DJJ286" s="102"/>
      <c r="DJK286" s="102"/>
      <c r="DJL286" s="102"/>
      <c r="DJM286" s="102"/>
      <c r="DJN286" s="102"/>
      <c r="DJO286" s="102"/>
      <c r="DJP286" s="102"/>
      <c r="DJQ286" s="102"/>
      <c r="DJR286" s="102"/>
      <c r="DJS286" s="102"/>
      <c r="DJT286" s="102"/>
      <c r="DJU286" s="102"/>
      <c r="DJV286" s="102"/>
      <c r="DJW286" s="102"/>
      <c r="DJX286" s="102"/>
      <c r="DJY286" s="102"/>
      <c r="DJZ286" s="102"/>
      <c r="DKA286" s="102"/>
      <c r="DKB286" s="102"/>
      <c r="DKC286" s="102"/>
      <c r="DKD286" s="102"/>
      <c r="DKE286" s="102"/>
      <c r="DKF286" s="102"/>
      <c r="DKG286" s="102"/>
      <c r="DKH286" s="102"/>
      <c r="DKI286" s="102"/>
      <c r="DKJ286" s="102"/>
      <c r="DKK286" s="102"/>
      <c r="DKL286" s="102"/>
      <c r="DKM286" s="102"/>
      <c r="DKN286" s="102"/>
      <c r="DKO286" s="102"/>
      <c r="DKP286" s="102"/>
      <c r="DKQ286" s="102"/>
      <c r="DKR286" s="102"/>
      <c r="DKS286" s="102"/>
      <c r="DKT286" s="102"/>
      <c r="DKU286" s="102"/>
      <c r="DKV286" s="102"/>
      <c r="DKW286" s="102"/>
      <c r="DKX286" s="102"/>
      <c r="DKY286" s="102"/>
      <c r="DKZ286" s="102"/>
      <c r="DLA286" s="102"/>
      <c r="DLB286" s="102"/>
      <c r="DLC286" s="102"/>
      <c r="DLD286" s="102"/>
      <c r="DLE286" s="102"/>
      <c r="DLF286" s="102"/>
      <c r="DLG286" s="102"/>
      <c r="DLH286" s="102"/>
      <c r="DLI286" s="102"/>
      <c r="DLJ286" s="102"/>
      <c r="DLK286" s="102"/>
      <c r="DLL286" s="102"/>
      <c r="DLM286" s="102"/>
      <c r="DLN286" s="102"/>
      <c r="DLO286" s="102"/>
      <c r="DLP286" s="102"/>
      <c r="DLQ286" s="102"/>
      <c r="DLR286" s="102"/>
      <c r="DLS286" s="102"/>
      <c r="DLT286" s="102"/>
      <c r="DLU286" s="102"/>
      <c r="DLV286" s="102"/>
      <c r="DLW286" s="102"/>
      <c r="DLX286" s="102"/>
      <c r="DLY286" s="102"/>
      <c r="DLZ286" s="102"/>
      <c r="DMA286" s="102"/>
      <c r="DMB286" s="102"/>
      <c r="DMC286" s="102"/>
      <c r="DMD286" s="102"/>
      <c r="DME286" s="102"/>
      <c r="DMF286" s="102"/>
      <c r="DMG286" s="102"/>
      <c r="DMH286" s="102"/>
      <c r="DMI286" s="102"/>
      <c r="DMJ286" s="102"/>
      <c r="DMK286" s="102"/>
      <c r="DML286" s="102"/>
      <c r="DMM286" s="102"/>
      <c r="DMN286" s="102"/>
      <c r="DMO286" s="102"/>
      <c r="DMP286" s="102"/>
      <c r="DMQ286" s="102"/>
      <c r="DMR286" s="102"/>
      <c r="DMS286" s="102"/>
      <c r="DMT286" s="102"/>
      <c r="DMU286" s="102"/>
      <c r="DMV286" s="102"/>
      <c r="DMW286" s="102"/>
      <c r="DMX286" s="102"/>
      <c r="DMY286" s="102"/>
      <c r="DMZ286" s="102"/>
      <c r="DNA286" s="102"/>
      <c r="DNB286" s="102"/>
      <c r="DNC286" s="102"/>
      <c r="DND286" s="102"/>
      <c r="DNE286" s="102"/>
      <c r="DNF286" s="102"/>
      <c r="DNG286" s="102"/>
      <c r="DNH286" s="102"/>
      <c r="DNI286" s="102"/>
      <c r="DNJ286" s="102"/>
      <c r="DNK286" s="102"/>
      <c r="DNL286" s="102"/>
      <c r="DNM286" s="102"/>
      <c r="DNN286" s="102"/>
      <c r="DNO286" s="102"/>
      <c r="DNP286" s="102"/>
      <c r="DNQ286" s="102"/>
      <c r="DNR286" s="102"/>
      <c r="DNS286" s="102"/>
      <c r="DNT286" s="102"/>
      <c r="DNU286" s="102"/>
      <c r="DNV286" s="102"/>
      <c r="DNW286" s="102"/>
      <c r="DNX286" s="102"/>
      <c r="DNY286" s="102"/>
      <c r="DNZ286" s="102"/>
      <c r="DOA286" s="102"/>
      <c r="DOB286" s="102"/>
      <c r="DOC286" s="102"/>
      <c r="DOD286" s="102"/>
      <c r="DOE286" s="102"/>
      <c r="DOF286" s="102"/>
      <c r="DOG286" s="102"/>
      <c r="DOH286" s="102"/>
      <c r="DOI286" s="102"/>
      <c r="DOJ286" s="102"/>
      <c r="DOK286" s="102"/>
      <c r="DOL286" s="102"/>
      <c r="DOM286" s="102"/>
      <c r="DON286" s="102"/>
      <c r="DOO286" s="102"/>
      <c r="DOP286" s="102"/>
      <c r="DOQ286" s="102"/>
      <c r="DOR286" s="102"/>
      <c r="DOS286" s="102"/>
      <c r="DOT286" s="102"/>
      <c r="DOU286" s="102"/>
      <c r="DOV286" s="102"/>
      <c r="DOW286" s="102"/>
      <c r="DOX286" s="102"/>
      <c r="DOY286" s="102"/>
      <c r="DOZ286" s="102"/>
      <c r="DPA286" s="102"/>
      <c r="DPB286" s="102"/>
      <c r="DPC286" s="102"/>
      <c r="DPD286" s="102"/>
      <c r="DPE286" s="102"/>
      <c r="DPF286" s="102"/>
      <c r="DPG286" s="102"/>
      <c r="DPH286" s="102"/>
      <c r="DPI286" s="102"/>
      <c r="DPJ286" s="102"/>
      <c r="DPK286" s="102"/>
      <c r="DPL286" s="102"/>
      <c r="DPM286" s="102"/>
      <c r="DPN286" s="102"/>
      <c r="DPO286" s="102"/>
      <c r="DPP286" s="102"/>
      <c r="DPQ286" s="102"/>
      <c r="DPR286" s="102"/>
      <c r="DPS286" s="102"/>
      <c r="DPT286" s="102"/>
      <c r="DPU286" s="102"/>
      <c r="DPV286" s="102"/>
      <c r="DPW286" s="102"/>
      <c r="DPX286" s="102"/>
      <c r="DPY286" s="102"/>
      <c r="DPZ286" s="102"/>
      <c r="DQA286" s="102"/>
      <c r="DQB286" s="102"/>
      <c r="DQC286" s="102"/>
      <c r="DQD286" s="102"/>
      <c r="DQE286" s="102"/>
      <c r="DQF286" s="102"/>
      <c r="DQG286" s="102"/>
      <c r="DQH286" s="102"/>
      <c r="DQI286" s="102"/>
      <c r="DQJ286" s="102"/>
      <c r="DQK286" s="102"/>
      <c r="DQL286" s="102"/>
      <c r="DQM286" s="102"/>
      <c r="DQN286" s="102"/>
      <c r="DQO286" s="102"/>
      <c r="DQP286" s="102"/>
      <c r="DQQ286" s="102"/>
      <c r="DQR286" s="102"/>
      <c r="DQS286" s="102"/>
      <c r="DQT286" s="102"/>
      <c r="DQU286" s="102"/>
      <c r="DQV286" s="102"/>
      <c r="DQW286" s="102"/>
      <c r="DQX286" s="102"/>
      <c r="DQY286" s="102"/>
      <c r="DQZ286" s="102"/>
      <c r="DRA286" s="102"/>
      <c r="DRB286" s="102"/>
      <c r="DRC286" s="102"/>
      <c r="DRD286" s="102"/>
      <c r="DRE286" s="102"/>
      <c r="DRF286" s="102"/>
      <c r="DRG286" s="102"/>
      <c r="DRH286" s="102"/>
      <c r="DRI286" s="102"/>
      <c r="DRJ286" s="102"/>
      <c r="DRK286" s="102"/>
      <c r="DRL286" s="102"/>
      <c r="DRM286" s="102"/>
      <c r="DRN286" s="102"/>
      <c r="DRO286" s="102"/>
      <c r="DRP286" s="102"/>
      <c r="DRQ286" s="102"/>
      <c r="DRR286" s="102"/>
      <c r="DRS286" s="102"/>
      <c r="DRT286" s="102"/>
      <c r="DRU286" s="102"/>
      <c r="DRV286" s="102"/>
      <c r="DRW286" s="102"/>
      <c r="DRX286" s="102"/>
      <c r="DRY286" s="102"/>
      <c r="DRZ286" s="102"/>
      <c r="DSA286" s="102"/>
      <c r="DSB286" s="102"/>
      <c r="DSC286" s="102"/>
      <c r="DSD286" s="102"/>
      <c r="DSE286" s="102"/>
      <c r="DSF286" s="102"/>
      <c r="DSG286" s="102"/>
      <c r="DSH286" s="102"/>
      <c r="DSI286" s="102"/>
      <c r="DSJ286" s="102"/>
      <c r="DSK286" s="102"/>
      <c r="DSL286" s="102"/>
      <c r="DSM286" s="102"/>
      <c r="DSN286" s="102"/>
      <c r="DSO286" s="102"/>
      <c r="DSP286" s="102"/>
      <c r="DSQ286" s="102"/>
      <c r="DSR286" s="102"/>
      <c r="DSS286" s="102"/>
      <c r="DST286" s="102"/>
      <c r="DSU286" s="102"/>
      <c r="DSV286" s="102"/>
      <c r="DSW286" s="102"/>
      <c r="DSX286" s="102"/>
      <c r="DSY286" s="102"/>
      <c r="DSZ286" s="102"/>
      <c r="DTA286" s="102"/>
      <c r="DTB286" s="102"/>
      <c r="DTC286" s="102"/>
      <c r="DTD286" s="102"/>
      <c r="DTE286" s="102"/>
      <c r="DTF286" s="102"/>
      <c r="DTG286" s="102"/>
      <c r="DTH286" s="102"/>
      <c r="DTI286" s="102"/>
      <c r="DTJ286" s="102"/>
      <c r="DTK286" s="102"/>
      <c r="DTL286" s="102"/>
      <c r="DTM286" s="102"/>
      <c r="DTN286" s="102"/>
      <c r="DTO286" s="102"/>
      <c r="DTP286" s="102"/>
      <c r="DTQ286" s="102"/>
      <c r="DTR286" s="102"/>
      <c r="DTS286" s="102"/>
      <c r="DTT286" s="102"/>
      <c r="DTU286" s="102"/>
      <c r="DTV286" s="102"/>
      <c r="DTW286" s="102"/>
      <c r="DTX286" s="102"/>
      <c r="DTY286" s="102"/>
      <c r="DTZ286" s="102"/>
      <c r="DUA286" s="102"/>
      <c r="DUB286" s="102"/>
      <c r="DUC286" s="102"/>
      <c r="DUD286" s="102"/>
      <c r="DUE286" s="102"/>
      <c r="DUF286" s="102"/>
      <c r="DUG286" s="102"/>
      <c r="DUH286" s="102"/>
      <c r="DUI286" s="102"/>
      <c r="DUJ286" s="102"/>
      <c r="DUK286" s="102"/>
      <c r="DUL286" s="102"/>
      <c r="DUM286" s="102"/>
      <c r="DUN286" s="102"/>
      <c r="DUO286" s="102"/>
      <c r="DUP286" s="102"/>
      <c r="DUQ286" s="102"/>
      <c r="DUR286" s="102"/>
      <c r="DUS286" s="102"/>
      <c r="DUT286" s="102"/>
      <c r="DUU286" s="102"/>
      <c r="DUV286" s="102"/>
      <c r="DUW286" s="102"/>
      <c r="DUX286" s="102"/>
      <c r="DUY286" s="102"/>
      <c r="DUZ286" s="102"/>
      <c r="DVA286" s="102"/>
      <c r="DVB286" s="102"/>
      <c r="DVC286" s="102"/>
      <c r="DVD286" s="102"/>
      <c r="DVE286" s="102"/>
      <c r="DVF286" s="102"/>
      <c r="DVG286" s="102"/>
      <c r="DVH286" s="102"/>
      <c r="DVI286" s="102"/>
      <c r="DVJ286" s="102"/>
      <c r="DVK286" s="102"/>
      <c r="DVL286" s="102"/>
      <c r="DVM286" s="102"/>
      <c r="DVN286" s="102"/>
      <c r="DVO286" s="102"/>
      <c r="DVP286" s="102"/>
      <c r="DVQ286" s="102"/>
      <c r="DVR286" s="102"/>
      <c r="DVS286" s="102"/>
      <c r="DVT286" s="102"/>
      <c r="DVU286" s="102"/>
      <c r="DVV286" s="102"/>
      <c r="DVW286" s="102"/>
      <c r="DVX286" s="102"/>
      <c r="DVY286" s="102"/>
      <c r="DVZ286" s="102"/>
      <c r="DWA286" s="102"/>
      <c r="DWB286" s="102"/>
      <c r="DWC286" s="102"/>
      <c r="DWD286" s="102"/>
      <c r="DWE286" s="102"/>
      <c r="DWF286" s="102"/>
      <c r="DWG286" s="102"/>
      <c r="DWH286" s="102"/>
      <c r="DWI286" s="102"/>
      <c r="DWJ286" s="102"/>
      <c r="DWK286" s="102"/>
      <c r="DWL286" s="102"/>
      <c r="DWM286" s="102"/>
      <c r="DWN286" s="102"/>
      <c r="DWO286" s="102"/>
      <c r="DWP286" s="102"/>
      <c r="DWQ286" s="102"/>
      <c r="DWR286" s="102"/>
      <c r="DWS286" s="102"/>
      <c r="DWT286" s="102"/>
      <c r="DWU286" s="102"/>
      <c r="DWV286" s="102"/>
      <c r="DWW286" s="102"/>
      <c r="DWX286" s="102"/>
      <c r="DWY286" s="102"/>
      <c r="DWZ286" s="102"/>
      <c r="DXA286" s="102"/>
      <c r="DXB286" s="102"/>
      <c r="DXC286" s="102"/>
      <c r="DXD286" s="102"/>
      <c r="DXE286" s="102"/>
      <c r="DXF286" s="102"/>
      <c r="DXG286" s="102"/>
      <c r="DXH286" s="102"/>
      <c r="DXI286" s="102"/>
      <c r="DXJ286" s="102"/>
      <c r="DXK286" s="102"/>
      <c r="DXL286" s="102"/>
      <c r="DXM286" s="102"/>
      <c r="DXN286" s="102"/>
      <c r="DXO286" s="102"/>
      <c r="DXP286" s="102"/>
      <c r="DXQ286" s="102"/>
      <c r="DXR286" s="102"/>
      <c r="DXS286" s="102"/>
      <c r="DXT286" s="102"/>
      <c r="DXU286" s="102"/>
      <c r="DXV286" s="102"/>
      <c r="DXW286" s="102"/>
      <c r="DXX286" s="102"/>
      <c r="DXY286" s="102"/>
      <c r="DXZ286" s="102"/>
      <c r="DYA286" s="102"/>
      <c r="DYB286" s="102"/>
      <c r="DYC286" s="102"/>
      <c r="DYD286" s="102"/>
      <c r="DYE286" s="102"/>
      <c r="DYF286" s="102"/>
      <c r="DYG286" s="102"/>
      <c r="DYH286" s="102"/>
      <c r="DYI286" s="102"/>
      <c r="DYJ286" s="102"/>
      <c r="DYK286" s="102"/>
      <c r="DYL286" s="102"/>
      <c r="DYM286" s="102"/>
      <c r="DYN286" s="102"/>
      <c r="DYO286" s="102"/>
      <c r="DYP286" s="102"/>
      <c r="DYQ286" s="102"/>
      <c r="DYR286" s="102"/>
      <c r="DYS286" s="102"/>
      <c r="DYT286" s="102"/>
      <c r="DYU286" s="102"/>
      <c r="DYV286" s="102"/>
      <c r="DYW286" s="102"/>
      <c r="DYX286" s="102"/>
      <c r="DYY286" s="102"/>
      <c r="DYZ286" s="102"/>
      <c r="DZA286" s="102"/>
      <c r="DZB286" s="102"/>
      <c r="DZC286" s="102"/>
      <c r="DZD286" s="102"/>
      <c r="DZE286" s="102"/>
      <c r="DZF286" s="102"/>
      <c r="DZG286" s="102"/>
      <c r="DZH286" s="102"/>
      <c r="DZI286" s="102"/>
      <c r="DZJ286" s="102"/>
      <c r="DZK286" s="102"/>
      <c r="DZL286" s="102"/>
      <c r="DZM286" s="102"/>
      <c r="DZN286" s="102"/>
      <c r="DZO286" s="102"/>
      <c r="DZP286" s="102"/>
      <c r="DZQ286" s="102"/>
      <c r="DZR286" s="102"/>
      <c r="DZS286" s="102"/>
      <c r="DZT286" s="102"/>
      <c r="DZU286" s="102"/>
      <c r="DZV286" s="102"/>
      <c r="DZW286" s="102"/>
      <c r="DZX286" s="102"/>
      <c r="DZY286" s="102"/>
      <c r="DZZ286" s="102"/>
      <c r="EAA286" s="102"/>
      <c r="EAB286" s="102"/>
      <c r="EAC286" s="102"/>
      <c r="EAD286" s="102"/>
      <c r="EAE286" s="102"/>
      <c r="EAF286" s="102"/>
      <c r="EAG286" s="102"/>
      <c r="EAH286" s="102"/>
      <c r="EAI286" s="102"/>
      <c r="EAJ286" s="102"/>
      <c r="EAK286" s="102"/>
      <c r="EAL286" s="102"/>
      <c r="EAM286" s="102"/>
      <c r="EAN286" s="102"/>
      <c r="EAO286" s="102"/>
      <c r="EAP286" s="102"/>
      <c r="EAQ286" s="102"/>
      <c r="EAR286" s="102"/>
      <c r="EAS286" s="102"/>
      <c r="EAT286" s="102"/>
      <c r="EAU286" s="102"/>
      <c r="EAV286" s="102"/>
      <c r="EAW286" s="102"/>
      <c r="EAX286" s="102"/>
      <c r="EAY286" s="102"/>
      <c r="EAZ286" s="102"/>
      <c r="EBA286" s="102"/>
      <c r="EBB286" s="102"/>
      <c r="EBC286" s="102"/>
      <c r="EBD286" s="102"/>
      <c r="EBE286" s="102"/>
      <c r="EBF286" s="102"/>
      <c r="EBG286" s="102"/>
      <c r="EBH286" s="102"/>
      <c r="EBI286" s="102"/>
      <c r="EBJ286" s="102"/>
      <c r="EBK286" s="102"/>
      <c r="EBL286" s="102"/>
      <c r="EBM286" s="102"/>
      <c r="EBN286" s="102"/>
      <c r="EBO286" s="102"/>
      <c r="EBP286" s="102"/>
      <c r="EBQ286" s="102"/>
      <c r="EBR286" s="102"/>
      <c r="EBS286" s="102"/>
      <c r="EBT286" s="102"/>
      <c r="EBU286" s="102"/>
      <c r="EBV286" s="102"/>
      <c r="EBW286" s="102"/>
      <c r="EBX286" s="102"/>
      <c r="EBY286" s="102"/>
      <c r="EBZ286" s="102"/>
      <c r="ECA286" s="102"/>
      <c r="ECB286" s="102"/>
      <c r="ECC286" s="102"/>
      <c r="ECD286" s="102"/>
      <c r="ECE286" s="102"/>
      <c r="ECF286" s="102"/>
      <c r="ECG286" s="102"/>
      <c r="ECH286" s="102"/>
      <c r="ECI286" s="102"/>
      <c r="ECJ286" s="102"/>
      <c r="ECK286" s="102"/>
      <c r="ECL286" s="102"/>
      <c r="ECM286" s="102"/>
      <c r="ECN286" s="102"/>
      <c r="ECO286" s="102"/>
      <c r="ECP286" s="102"/>
      <c r="ECQ286" s="102"/>
      <c r="ECR286" s="102"/>
      <c r="ECS286" s="102"/>
      <c r="ECT286" s="102"/>
      <c r="ECU286" s="102"/>
      <c r="ECV286" s="102"/>
      <c r="ECW286" s="102"/>
      <c r="ECX286" s="102"/>
      <c r="ECY286" s="102"/>
      <c r="ECZ286" s="102"/>
      <c r="EDA286" s="102"/>
      <c r="EDB286" s="102"/>
      <c r="EDC286" s="102"/>
      <c r="EDD286" s="102"/>
      <c r="EDE286" s="102"/>
      <c r="EDF286" s="102"/>
      <c r="EDG286" s="102"/>
      <c r="EDH286" s="102"/>
      <c r="EDI286" s="102"/>
      <c r="EDJ286" s="102"/>
      <c r="EDK286" s="102"/>
      <c r="EDL286" s="102"/>
      <c r="EDM286" s="102"/>
      <c r="EDN286" s="102"/>
      <c r="EDO286" s="102"/>
      <c r="EDP286" s="102"/>
      <c r="EDQ286" s="102"/>
      <c r="EDR286" s="102"/>
      <c r="EDS286" s="102"/>
      <c r="EDT286" s="102"/>
      <c r="EDU286" s="102"/>
      <c r="EDV286" s="102"/>
      <c r="EDW286" s="102"/>
      <c r="EDX286" s="102"/>
      <c r="EDY286" s="102"/>
      <c r="EDZ286" s="102"/>
      <c r="EEA286" s="102"/>
      <c r="EEB286" s="102"/>
      <c r="EEC286" s="102"/>
      <c r="EED286" s="102"/>
      <c r="EEE286" s="102"/>
      <c r="EEF286" s="102"/>
      <c r="EEG286" s="102"/>
      <c r="EEH286" s="102"/>
      <c r="EEI286" s="102"/>
      <c r="EEJ286" s="102"/>
      <c r="EEK286" s="102"/>
      <c r="EEL286" s="102"/>
      <c r="EEM286" s="102"/>
      <c r="EEN286" s="102"/>
      <c r="EEO286" s="102"/>
      <c r="EEP286" s="102"/>
      <c r="EEQ286" s="102"/>
      <c r="EER286" s="102"/>
      <c r="EES286" s="102"/>
      <c r="EET286" s="102"/>
      <c r="EEU286" s="102"/>
      <c r="EEV286" s="102"/>
      <c r="EEW286" s="102"/>
      <c r="EEX286" s="102"/>
      <c r="EEY286" s="102"/>
      <c r="EEZ286" s="102"/>
      <c r="EFA286" s="102"/>
      <c r="EFB286" s="102"/>
      <c r="EFC286" s="102"/>
      <c r="EFD286" s="102"/>
      <c r="EFE286" s="102"/>
      <c r="EFF286" s="102"/>
      <c r="EFG286" s="102"/>
      <c r="EFH286" s="102"/>
      <c r="EFI286" s="102"/>
      <c r="EFJ286" s="102"/>
      <c r="EFK286" s="102"/>
      <c r="EFL286" s="102"/>
      <c r="EFM286" s="102"/>
      <c r="EFN286" s="102"/>
      <c r="EFO286" s="102"/>
      <c r="EFP286" s="102"/>
      <c r="EFQ286" s="102"/>
      <c r="EFR286" s="102"/>
      <c r="EFS286" s="102"/>
      <c r="EFT286" s="102"/>
      <c r="EFU286" s="102"/>
      <c r="EFV286" s="102"/>
      <c r="EFW286" s="102"/>
      <c r="EFX286" s="102"/>
      <c r="EFY286" s="102"/>
      <c r="EFZ286" s="102"/>
      <c r="EGA286" s="102"/>
      <c r="EGB286" s="102"/>
      <c r="EGC286" s="102"/>
      <c r="EGD286" s="102"/>
      <c r="EGE286" s="102"/>
      <c r="EGF286" s="102"/>
      <c r="EGG286" s="102"/>
      <c r="EGH286" s="102"/>
      <c r="EGI286" s="102"/>
      <c r="EGJ286" s="102"/>
      <c r="EGK286" s="102"/>
      <c r="EGL286" s="102"/>
      <c r="EGM286" s="102"/>
      <c r="EGN286" s="102"/>
      <c r="EGO286" s="102"/>
      <c r="EGP286" s="102"/>
      <c r="EGQ286" s="102"/>
      <c r="EGR286" s="102"/>
      <c r="EGS286" s="102"/>
      <c r="EGT286" s="102"/>
      <c r="EGU286" s="102"/>
      <c r="EGV286" s="102"/>
      <c r="EGW286" s="102"/>
      <c r="EGX286" s="102"/>
      <c r="EGY286" s="102"/>
      <c r="EGZ286" s="102"/>
      <c r="EHA286" s="102"/>
      <c r="EHB286" s="102"/>
      <c r="EHC286" s="102"/>
      <c r="EHD286" s="102"/>
      <c r="EHE286" s="102"/>
      <c r="EHF286" s="102"/>
      <c r="EHG286" s="102"/>
      <c r="EHH286" s="102"/>
      <c r="EHI286" s="102"/>
      <c r="EHJ286" s="102"/>
      <c r="EHK286" s="102"/>
      <c r="EHL286" s="102"/>
      <c r="EHM286" s="102"/>
      <c r="EHN286" s="102"/>
      <c r="EHO286" s="102"/>
      <c r="EHP286" s="102"/>
      <c r="EHQ286" s="102"/>
      <c r="EHR286" s="102"/>
      <c r="EHS286" s="102"/>
      <c r="EHT286" s="102"/>
      <c r="EHU286" s="102"/>
      <c r="EHV286" s="102"/>
      <c r="EHW286" s="102"/>
      <c r="EHX286" s="102"/>
      <c r="EHY286" s="102"/>
      <c r="EHZ286" s="102"/>
      <c r="EIA286" s="102"/>
      <c r="EIB286" s="102"/>
      <c r="EIC286" s="102"/>
      <c r="EID286" s="102"/>
      <c r="EIE286" s="102"/>
      <c r="EIF286" s="102"/>
      <c r="EIG286" s="102"/>
      <c r="EIH286" s="102"/>
      <c r="EII286" s="102"/>
      <c r="EIJ286" s="102"/>
      <c r="EIK286" s="102"/>
      <c r="EIL286" s="102"/>
      <c r="EIM286" s="102"/>
      <c r="EIN286" s="102"/>
      <c r="EIO286" s="102"/>
      <c r="EIP286" s="102"/>
      <c r="EIQ286" s="102"/>
      <c r="EIR286" s="102"/>
      <c r="EIS286" s="102"/>
      <c r="EIT286" s="102"/>
      <c r="EIU286" s="102"/>
      <c r="EIV286" s="102"/>
      <c r="EIW286" s="102"/>
      <c r="EIX286" s="102"/>
      <c r="EIY286" s="102"/>
      <c r="EIZ286" s="102"/>
      <c r="EJA286" s="102"/>
      <c r="EJB286" s="102"/>
      <c r="EJC286" s="102"/>
      <c r="EJD286" s="102"/>
      <c r="EJE286" s="102"/>
      <c r="EJF286" s="102"/>
      <c r="EJG286" s="102"/>
      <c r="EJH286" s="102"/>
      <c r="EJI286" s="102"/>
      <c r="EJJ286" s="102"/>
      <c r="EJK286" s="102"/>
      <c r="EJL286" s="102"/>
      <c r="EJM286" s="102"/>
      <c r="EJN286" s="102"/>
      <c r="EJO286" s="102"/>
      <c r="EJP286" s="102"/>
      <c r="EJQ286" s="102"/>
      <c r="EJR286" s="102"/>
      <c r="EJS286" s="102"/>
      <c r="EJT286" s="102"/>
      <c r="EJU286" s="102"/>
      <c r="EJV286" s="102"/>
      <c r="EJW286" s="102"/>
      <c r="EJX286" s="102"/>
      <c r="EJY286" s="102"/>
      <c r="EJZ286" s="102"/>
      <c r="EKA286" s="102"/>
      <c r="EKB286" s="102"/>
      <c r="EKC286" s="102"/>
      <c r="EKD286" s="102"/>
      <c r="EKE286" s="102"/>
      <c r="EKF286" s="102"/>
      <c r="EKG286" s="102"/>
      <c r="EKH286" s="102"/>
      <c r="EKI286" s="102"/>
      <c r="EKJ286" s="102"/>
      <c r="EKK286" s="102"/>
      <c r="EKL286" s="102"/>
      <c r="EKM286" s="102"/>
      <c r="EKN286" s="102"/>
      <c r="EKO286" s="102"/>
      <c r="EKP286" s="102"/>
      <c r="EKQ286" s="102"/>
      <c r="EKR286" s="102"/>
      <c r="EKS286" s="102"/>
      <c r="EKT286" s="102"/>
      <c r="EKU286" s="102"/>
      <c r="EKV286" s="102"/>
      <c r="EKW286" s="102"/>
      <c r="EKX286" s="102"/>
      <c r="EKY286" s="102"/>
      <c r="EKZ286" s="102"/>
      <c r="ELA286" s="102"/>
      <c r="ELB286" s="102"/>
      <c r="ELC286" s="102"/>
      <c r="ELD286" s="102"/>
      <c r="ELE286" s="102"/>
      <c r="ELF286" s="102"/>
      <c r="ELG286" s="102"/>
      <c r="ELH286" s="102"/>
      <c r="ELI286" s="102"/>
      <c r="ELJ286" s="102"/>
      <c r="ELK286" s="102"/>
      <c r="ELL286" s="102"/>
      <c r="ELM286" s="102"/>
      <c r="ELN286" s="102"/>
      <c r="ELO286" s="102"/>
      <c r="ELP286" s="102"/>
      <c r="ELQ286" s="102"/>
      <c r="ELR286" s="102"/>
      <c r="ELS286" s="102"/>
      <c r="ELT286" s="102"/>
      <c r="ELU286" s="102"/>
      <c r="ELV286" s="102"/>
      <c r="ELW286" s="102"/>
      <c r="ELX286" s="102"/>
      <c r="ELY286" s="102"/>
      <c r="ELZ286" s="102"/>
      <c r="EMA286" s="102"/>
      <c r="EMB286" s="102"/>
      <c r="EMC286" s="102"/>
      <c r="EMD286" s="102"/>
      <c r="EME286" s="102"/>
      <c r="EMF286" s="102"/>
      <c r="EMG286" s="102"/>
      <c r="EMH286" s="102"/>
      <c r="EMI286" s="102"/>
      <c r="EMJ286" s="102"/>
      <c r="EMK286" s="102"/>
      <c r="EML286" s="102"/>
      <c r="EMM286" s="102"/>
      <c r="EMN286" s="102"/>
      <c r="EMO286" s="102"/>
      <c r="EMP286" s="102"/>
      <c r="EMQ286" s="102"/>
      <c r="EMR286" s="102"/>
      <c r="EMS286" s="102"/>
      <c r="EMT286" s="102"/>
      <c r="EMU286" s="102"/>
      <c r="EMV286" s="102"/>
      <c r="EMW286" s="102"/>
      <c r="EMX286" s="102"/>
      <c r="EMY286" s="102"/>
      <c r="EMZ286" s="102"/>
      <c r="ENA286" s="102"/>
      <c r="ENB286" s="102"/>
      <c r="ENC286" s="102"/>
      <c r="END286" s="102"/>
      <c r="ENE286" s="102"/>
      <c r="ENF286" s="102"/>
      <c r="ENG286" s="102"/>
      <c r="ENH286" s="102"/>
      <c r="ENI286" s="102"/>
      <c r="ENJ286" s="102"/>
      <c r="ENK286" s="102"/>
      <c r="ENL286" s="102"/>
      <c r="ENM286" s="102"/>
      <c r="ENN286" s="102"/>
      <c r="ENO286" s="102"/>
      <c r="ENP286" s="102"/>
      <c r="ENQ286" s="102"/>
      <c r="ENR286" s="102"/>
      <c r="ENS286" s="102"/>
      <c r="ENT286" s="102"/>
      <c r="ENU286" s="102"/>
      <c r="ENV286" s="102"/>
      <c r="ENW286" s="102"/>
      <c r="ENX286" s="102"/>
      <c r="ENY286" s="102"/>
      <c r="ENZ286" s="102"/>
      <c r="EOA286" s="102"/>
      <c r="EOB286" s="102"/>
      <c r="EOC286" s="102"/>
      <c r="EOD286" s="102"/>
      <c r="EOE286" s="102"/>
      <c r="EOF286" s="102"/>
      <c r="EOG286" s="102"/>
      <c r="EOH286" s="102"/>
      <c r="EOI286" s="102"/>
      <c r="EOJ286" s="102"/>
      <c r="EOK286" s="102"/>
      <c r="EOL286" s="102"/>
      <c r="EOM286" s="102"/>
      <c r="EON286" s="102"/>
      <c r="EOO286" s="102"/>
      <c r="EOP286" s="102"/>
      <c r="EOQ286" s="102"/>
      <c r="EOR286" s="102"/>
      <c r="EOS286" s="102"/>
      <c r="EOT286" s="102"/>
      <c r="EOU286" s="102"/>
      <c r="EOV286" s="102"/>
      <c r="EOW286" s="102"/>
      <c r="EOX286" s="102"/>
      <c r="EOY286" s="102"/>
      <c r="EOZ286" s="102"/>
      <c r="EPA286" s="102"/>
      <c r="EPB286" s="102"/>
      <c r="EPC286" s="102"/>
      <c r="EPD286" s="102"/>
      <c r="EPE286" s="102"/>
      <c r="EPF286" s="102"/>
      <c r="EPG286" s="102"/>
      <c r="EPH286" s="102"/>
      <c r="EPI286" s="102"/>
      <c r="EPJ286" s="102"/>
      <c r="EPK286" s="102"/>
      <c r="EPL286" s="102"/>
      <c r="EPM286" s="102"/>
      <c r="EPN286" s="102"/>
      <c r="EPO286" s="102"/>
      <c r="EPP286" s="102"/>
      <c r="EPQ286" s="102"/>
      <c r="EPR286" s="102"/>
      <c r="EPS286" s="102"/>
      <c r="EPT286" s="102"/>
      <c r="EPU286" s="102"/>
      <c r="EPV286" s="102"/>
      <c r="EPW286" s="102"/>
      <c r="EPX286" s="102"/>
      <c r="EPY286" s="102"/>
      <c r="EPZ286" s="102"/>
      <c r="EQA286" s="102"/>
      <c r="EQB286" s="102"/>
      <c r="EQC286" s="102"/>
      <c r="EQD286" s="102"/>
      <c r="EQE286" s="102"/>
      <c r="EQF286" s="102"/>
      <c r="EQG286" s="102"/>
      <c r="EQH286" s="102"/>
      <c r="EQI286" s="102"/>
      <c r="EQJ286" s="102"/>
      <c r="EQK286" s="102"/>
      <c r="EQL286" s="102"/>
      <c r="EQM286" s="102"/>
      <c r="EQN286" s="102"/>
      <c r="EQO286" s="102"/>
      <c r="EQP286" s="102"/>
      <c r="EQQ286" s="102"/>
      <c r="EQR286" s="102"/>
      <c r="EQS286" s="102"/>
      <c r="EQT286" s="102"/>
      <c r="EQU286" s="102"/>
      <c r="EQV286" s="102"/>
      <c r="EQW286" s="102"/>
      <c r="EQX286" s="102"/>
      <c r="EQY286" s="102"/>
      <c r="EQZ286" s="102"/>
      <c r="ERA286" s="102"/>
      <c r="ERB286" s="102"/>
      <c r="ERC286" s="102"/>
      <c r="ERD286" s="102"/>
      <c r="ERE286" s="102"/>
      <c r="ERF286" s="102"/>
      <c r="ERG286" s="102"/>
      <c r="ERH286" s="102"/>
      <c r="ERI286" s="102"/>
      <c r="ERJ286" s="102"/>
      <c r="ERK286" s="102"/>
      <c r="ERL286" s="102"/>
      <c r="ERM286" s="102"/>
      <c r="ERN286" s="102"/>
      <c r="ERO286" s="102"/>
      <c r="ERP286" s="102"/>
      <c r="ERQ286" s="102"/>
      <c r="ERR286" s="102"/>
      <c r="ERS286" s="102"/>
      <c r="ERT286" s="102"/>
      <c r="ERU286" s="102"/>
      <c r="ERV286" s="102"/>
      <c r="ERW286" s="102"/>
      <c r="ERX286" s="102"/>
      <c r="ERY286" s="102"/>
      <c r="ERZ286" s="102"/>
      <c r="ESA286" s="102"/>
      <c r="ESB286" s="102"/>
      <c r="ESC286" s="102"/>
      <c r="ESD286" s="102"/>
      <c r="ESE286" s="102"/>
      <c r="ESF286" s="102"/>
      <c r="ESG286" s="102"/>
      <c r="ESH286" s="102"/>
      <c r="ESI286" s="102"/>
      <c r="ESJ286" s="102"/>
      <c r="ESK286" s="102"/>
      <c r="ESL286" s="102"/>
      <c r="ESM286" s="102"/>
      <c r="ESN286" s="102"/>
      <c r="ESO286" s="102"/>
      <c r="ESP286" s="102"/>
      <c r="ESQ286" s="102"/>
      <c r="ESR286" s="102"/>
      <c r="ESS286" s="102"/>
      <c r="EST286" s="102"/>
      <c r="ESU286" s="102"/>
      <c r="ESV286" s="102"/>
      <c r="ESW286" s="102"/>
      <c r="ESX286" s="102"/>
      <c r="ESY286" s="102"/>
      <c r="ESZ286" s="102"/>
      <c r="ETA286" s="102"/>
      <c r="ETB286" s="102"/>
      <c r="ETC286" s="102"/>
      <c r="ETD286" s="102"/>
      <c r="ETE286" s="102"/>
      <c r="ETF286" s="102"/>
      <c r="ETG286" s="102"/>
      <c r="ETH286" s="102"/>
      <c r="ETI286" s="102"/>
      <c r="ETJ286" s="102"/>
      <c r="ETK286" s="102"/>
      <c r="ETL286" s="102"/>
      <c r="ETM286" s="102"/>
      <c r="ETN286" s="102"/>
      <c r="ETO286" s="102"/>
      <c r="ETP286" s="102"/>
      <c r="ETQ286" s="102"/>
      <c r="ETR286" s="102"/>
      <c r="ETS286" s="102"/>
      <c r="ETT286" s="102"/>
      <c r="ETU286" s="102"/>
      <c r="ETV286" s="102"/>
      <c r="ETW286" s="102"/>
      <c r="ETX286" s="102"/>
      <c r="ETY286" s="102"/>
      <c r="ETZ286" s="102"/>
      <c r="EUA286" s="102"/>
      <c r="EUB286" s="102"/>
      <c r="EUC286" s="102"/>
      <c r="EUD286" s="102"/>
      <c r="EUE286" s="102"/>
      <c r="EUF286" s="102"/>
      <c r="EUG286" s="102"/>
      <c r="EUH286" s="102"/>
      <c r="EUI286" s="102"/>
      <c r="EUJ286" s="102"/>
      <c r="EUK286" s="102"/>
      <c r="EUL286" s="102"/>
      <c r="EUM286" s="102"/>
      <c r="EUN286" s="102"/>
      <c r="EUO286" s="102"/>
      <c r="EUP286" s="102"/>
      <c r="EUQ286" s="102"/>
      <c r="EUR286" s="102"/>
      <c r="EUS286" s="102"/>
      <c r="EUT286" s="102"/>
      <c r="EUU286" s="102"/>
      <c r="EUV286" s="102"/>
      <c r="EUW286" s="102"/>
      <c r="EUX286" s="102"/>
      <c r="EUY286" s="102"/>
      <c r="EUZ286" s="102"/>
      <c r="EVA286" s="102"/>
      <c r="EVB286" s="102"/>
      <c r="EVC286" s="102"/>
      <c r="EVD286" s="102"/>
      <c r="EVE286" s="102"/>
      <c r="EVF286" s="102"/>
      <c r="EVG286" s="102"/>
      <c r="EVH286" s="102"/>
      <c r="EVI286" s="102"/>
      <c r="EVJ286" s="102"/>
      <c r="EVK286" s="102"/>
      <c r="EVL286" s="102"/>
      <c r="EVM286" s="102"/>
      <c r="EVN286" s="102"/>
      <c r="EVO286" s="102"/>
      <c r="EVP286" s="102"/>
      <c r="EVQ286" s="102"/>
      <c r="EVR286" s="102"/>
      <c r="EVS286" s="102"/>
      <c r="EVT286" s="102"/>
      <c r="EVU286" s="102"/>
      <c r="EVV286" s="102"/>
      <c r="EVW286" s="102"/>
      <c r="EVX286" s="102"/>
      <c r="EVY286" s="102"/>
      <c r="EVZ286" s="102"/>
      <c r="EWA286" s="102"/>
      <c r="EWB286" s="102"/>
      <c r="EWC286" s="102"/>
      <c r="EWD286" s="102"/>
      <c r="EWE286" s="102"/>
      <c r="EWF286" s="102"/>
      <c r="EWG286" s="102"/>
      <c r="EWH286" s="102"/>
      <c r="EWI286" s="102"/>
      <c r="EWJ286" s="102"/>
      <c r="EWK286" s="102"/>
      <c r="EWL286" s="102"/>
      <c r="EWM286" s="102"/>
      <c r="EWN286" s="102"/>
      <c r="EWO286" s="102"/>
      <c r="EWP286" s="102"/>
      <c r="EWQ286" s="102"/>
      <c r="EWR286" s="102"/>
      <c r="EWS286" s="102"/>
      <c r="EWT286" s="102"/>
      <c r="EWU286" s="102"/>
      <c r="EWV286" s="102"/>
      <c r="EWW286" s="102"/>
      <c r="EWX286" s="102"/>
      <c r="EWY286" s="102"/>
      <c r="EWZ286" s="102"/>
      <c r="EXA286" s="102"/>
      <c r="EXB286" s="102"/>
      <c r="EXC286" s="102"/>
      <c r="EXD286" s="102"/>
      <c r="EXE286" s="102"/>
      <c r="EXF286" s="102"/>
      <c r="EXG286" s="102"/>
      <c r="EXH286" s="102"/>
      <c r="EXI286" s="102"/>
      <c r="EXJ286" s="102"/>
      <c r="EXK286" s="102"/>
      <c r="EXL286" s="102"/>
      <c r="EXM286" s="102"/>
      <c r="EXN286" s="102"/>
      <c r="EXO286" s="102"/>
      <c r="EXP286" s="102"/>
      <c r="EXQ286" s="102"/>
      <c r="EXR286" s="102"/>
      <c r="EXS286" s="102"/>
      <c r="EXT286" s="102"/>
      <c r="EXU286" s="102"/>
      <c r="EXV286" s="102"/>
      <c r="EXW286" s="102"/>
      <c r="EXX286" s="102"/>
      <c r="EXY286" s="102"/>
      <c r="EXZ286" s="102"/>
      <c r="EYA286" s="102"/>
      <c r="EYB286" s="102"/>
      <c r="EYC286" s="102"/>
      <c r="EYD286" s="102"/>
      <c r="EYE286" s="102"/>
      <c r="EYF286" s="102"/>
      <c r="EYG286" s="102"/>
      <c r="EYH286" s="102"/>
      <c r="EYI286" s="102"/>
      <c r="EYJ286" s="102"/>
      <c r="EYK286" s="102"/>
      <c r="EYL286" s="102"/>
      <c r="EYM286" s="102"/>
      <c r="EYN286" s="102"/>
      <c r="EYO286" s="102"/>
      <c r="EYP286" s="102"/>
      <c r="EYQ286" s="102"/>
      <c r="EYR286" s="102"/>
      <c r="EYS286" s="102"/>
      <c r="EYT286" s="102"/>
      <c r="EYU286" s="102"/>
      <c r="EYV286" s="102"/>
      <c r="EYW286" s="102"/>
      <c r="EYX286" s="102"/>
      <c r="EYY286" s="102"/>
      <c r="EYZ286" s="102"/>
      <c r="EZA286" s="102"/>
      <c r="EZB286" s="102"/>
      <c r="EZC286" s="102"/>
      <c r="EZD286" s="102"/>
      <c r="EZE286" s="102"/>
      <c r="EZF286" s="102"/>
      <c r="EZG286" s="102"/>
      <c r="EZH286" s="102"/>
      <c r="EZI286" s="102"/>
      <c r="EZJ286" s="102"/>
      <c r="EZK286" s="102"/>
      <c r="EZL286" s="102"/>
      <c r="EZM286" s="102"/>
      <c r="EZN286" s="102"/>
      <c r="EZO286" s="102"/>
      <c r="EZP286" s="102"/>
      <c r="EZQ286" s="102"/>
      <c r="EZR286" s="102"/>
      <c r="EZS286" s="102"/>
      <c r="EZT286" s="102"/>
      <c r="EZU286" s="102"/>
      <c r="EZV286" s="102"/>
      <c r="EZW286" s="102"/>
      <c r="EZX286" s="102"/>
      <c r="EZY286" s="102"/>
      <c r="EZZ286" s="102"/>
      <c r="FAA286" s="102"/>
      <c r="FAB286" s="102"/>
      <c r="FAC286" s="102"/>
      <c r="FAD286" s="102"/>
      <c r="FAE286" s="102"/>
      <c r="FAF286" s="102"/>
      <c r="FAG286" s="102"/>
      <c r="FAH286" s="102"/>
      <c r="FAI286" s="102"/>
      <c r="FAJ286" s="102"/>
      <c r="FAK286" s="102"/>
      <c r="FAL286" s="102"/>
      <c r="FAM286" s="102"/>
      <c r="FAN286" s="102"/>
      <c r="FAO286" s="102"/>
      <c r="FAP286" s="102"/>
      <c r="FAQ286" s="102"/>
      <c r="FAR286" s="102"/>
      <c r="FAS286" s="102"/>
      <c r="FAT286" s="102"/>
      <c r="FAU286" s="102"/>
      <c r="FAV286" s="102"/>
      <c r="FAW286" s="102"/>
      <c r="FAX286" s="102"/>
      <c r="FAY286" s="102"/>
      <c r="FAZ286" s="102"/>
      <c r="FBA286" s="102"/>
      <c r="FBB286" s="102"/>
      <c r="FBC286" s="102"/>
      <c r="FBD286" s="102"/>
      <c r="FBE286" s="102"/>
      <c r="FBF286" s="102"/>
      <c r="FBG286" s="102"/>
      <c r="FBH286" s="102"/>
      <c r="FBI286" s="102"/>
      <c r="FBJ286" s="102"/>
      <c r="FBK286" s="102"/>
      <c r="FBL286" s="102"/>
      <c r="FBM286" s="102"/>
      <c r="FBN286" s="102"/>
      <c r="FBO286" s="102"/>
      <c r="FBP286" s="102"/>
      <c r="FBQ286" s="102"/>
      <c r="FBR286" s="102"/>
      <c r="FBS286" s="102"/>
      <c r="FBT286" s="102"/>
      <c r="FBU286" s="102"/>
      <c r="FBV286" s="102"/>
      <c r="FBW286" s="102"/>
      <c r="FBX286" s="102"/>
      <c r="FBY286" s="102"/>
      <c r="FBZ286" s="102"/>
      <c r="FCA286" s="102"/>
      <c r="FCB286" s="102"/>
      <c r="FCC286" s="102"/>
      <c r="FCD286" s="102"/>
      <c r="FCE286" s="102"/>
      <c r="FCF286" s="102"/>
      <c r="FCG286" s="102"/>
      <c r="FCH286" s="102"/>
      <c r="FCI286" s="102"/>
      <c r="FCJ286" s="102"/>
      <c r="FCK286" s="102"/>
      <c r="FCL286" s="102"/>
      <c r="FCM286" s="102"/>
      <c r="FCN286" s="102"/>
      <c r="FCO286" s="102"/>
      <c r="FCP286" s="102"/>
      <c r="FCQ286" s="102"/>
      <c r="FCR286" s="102"/>
      <c r="FCS286" s="102"/>
      <c r="FCT286" s="102"/>
      <c r="FCU286" s="102"/>
      <c r="FCV286" s="102"/>
      <c r="FCW286" s="102"/>
      <c r="FCX286" s="102"/>
      <c r="FCY286" s="102"/>
      <c r="FCZ286" s="102"/>
      <c r="FDA286" s="102"/>
      <c r="FDB286" s="102"/>
      <c r="FDC286" s="102"/>
      <c r="FDD286" s="102"/>
      <c r="FDE286" s="102"/>
      <c r="FDF286" s="102"/>
      <c r="FDG286" s="102"/>
      <c r="FDH286" s="102"/>
      <c r="FDI286" s="102"/>
      <c r="FDJ286" s="102"/>
      <c r="FDK286" s="102"/>
      <c r="FDL286" s="102"/>
      <c r="FDM286" s="102"/>
      <c r="FDN286" s="102"/>
      <c r="FDO286" s="102"/>
      <c r="FDP286" s="102"/>
      <c r="FDQ286" s="102"/>
      <c r="FDR286" s="102"/>
      <c r="FDS286" s="102"/>
      <c r="FDT286" s="102"/>
      <c r="FDU286" s="102"/>
      <c r="FDV286" s="102"/>
      <c r="FDW286" s="102"/>
      <c r="FDX286" s="102"/>
      <c r="FDY286" s="102"/>
      <c r="FDZ286" s="102"/>
      <c r="FEA286" s="102"/>
      <c r="FEB286" s="102"/>
      <c r="FEC286" s="102"/>
      <c r="FED286" s="102"/>
      <c r="FEE286" s="102"/>
      <c r="FEF286" s="102"/>
      <c r="FEG286" s="102"/>
      <c r="FEH286" s="102"/>
      <c r="FEI286" s="102"/>
      <c r="FEJ286" s="102"/>
      <c r="FEK286" s="102"/>
      <c r="FEL286" s="102"/>
      <c r="FEM286" s="102"/>
      <c r="FEN286" s="102"/>
      <c r="FEO286" s="102"/>
      <c r="FEP286" s="102"/>
      <c r="FEQ286" s="102"/>
      <c r="FER286" s="102"/>
      <c r="FES286" s="102"/>
      <c r="FET286" s="102"/>
      <c r="FEU286" s="102"/>
      <c r="FEV286" s="102"/>
      <c r="FEW286" s="102"/>
      <c r="FEX286" s="102"/>
      <c r="FEY286" s="102"/>
      <c r="FEZ286" s="102"/>
      <c r="FFA286" s="102"/>
      <c r="FFB286" s="102"/>
      <c r="FFC286" s="102"/>
      <c r="FFD286" s="102"/>
      <c r="FFE286" s="102"/>
      <c r="FFF286" s="102"/>
      <c r="FFG286" s="102"/>
      <c r="FFH286" s="102"/>
      <c r="FFI286" s="102"/>
      <c r="FFJ286" s="102"/>
      <c r="FFK286" s="102"/>
      <c r="FFL286" s="102"/>
      <c r="FFM286" s="102"/>
      <c r="FFN286" s="102"/>
      <c r="FFO286" s="102"/>
      <c r="FFP286" s="102"/>
      <c r="FFQ286" s="102"/>
      <c r="FFR286" s="102"/>
      <c r="FFS286" s="102"/>
      <c r="FFT286" s="102"/>
      <c r="FFU286" s="102"/>
      <c r="FFV286" s="102"/>
      <c r="FFW286" s="102"/>
      <c r="FFX286" s="102"/>
      <c r="FFY286" s="102"/>
      <c r="FFZ286" s="102"/>
      <c r="FGA286" s="102"/>
      <c r="FGB286" s="102"/>
      <c r="FGC286" s="102"/>
      <c r="FGD286" s="102"/>
      <c r="FGE286" s="102"/>
      <c r="FGF286" s="102"/>
      <c r="FGG286" s="102"/>
      <c r="FGH286" s="102"/>
      <c r="FGI286" s="102"/>
      <c r="FGJ286" s="102"/>
      <c r="FGK286" s="102"/>
      <c r="FGL286" s="102"/>
      <c r="FGM286" s="102"/>
      <c r="FGN286" s="102"/>
      <c r="FGO286" s="102"/>
      <c r="FGP286" s="102"/>
      <c r="FGQ286" s="102"/>
      <c r="FGR286" s="102"/>
      <c r="FGS286" s="102"/>
      <c r="FGT286" s="102"/>
      <c r="FGU286" s="102"/>
      <c r="FGV286" s="102"/>
      <c r="FGW286" s="102"/>
      <c r="FGX286" s="102"/>
      <c r="FGY286" s="102"/>
      <c r="FGZ286" s="102"/>
      <c r="FHA286" s="102"/>
      <c r="FHB286" s="102"/>
      <c r="FHC286" s="102"/>
      <c r="FHD286" s="102"/>
      <c r="FHE286" s="102"/>
      <c r="FHF286" s="102"/>
      <c r="FHG286" s="102"/>
      <c r="FHH286" s="102"/>
      <c r="FHI286" s="102"/>
      <c r="FHJ286" s="102"/>
      <c r="FHK286" s="102"/>
      <c r="FHL286" s="102"/>
      <c r="FHM286" s="102"/>
      <c r="FHN286" s="102"/>
      <c r="FHO286" s="102"/>
      <c r="FHP286" s="102"/>
      <c r="FHQ286" s="102"/>
      <c r="FHR286" s="102"/>
      <c r="FHS286" s="102"/>
      <c r="FHT286" s="102"/>
      <c r="FHU286" s="102"/>
      <c r="FHV286" s="102"/>
      <c r="FHW286" s="102"/>
      <c r="FHX286" s="102"/>
      <c r="FHY286" s="102"/>
      <c r="FHZ286" s="102"/>
      <c r="FIA286" s="102"/>
      <c r="FIB286" s="102"/>
      <c r="FIC286" s="102"/>
      <c r="FID286" s="102"/>
      <c r="FIE286" s="102"/>
      <c r="FIF286" s="102"/>
      <c r="FIG286" s="102"/>
      <c r="FIH286" s="102"/>
      <c r="FII286" s="102"/>
      <c r="FIJ286" s="102"/>
      <c r="FIK286" s="102"/>
      <c r="FIL286" s="102"/>
      <c r="FIM286" s="102"/>
      <c r="FIN286" s="102"/>
      <c r="FIO286" s="102"/>
      <c r="FIP286" s="102"/>
      <c r="FIQ286" s="102"/>
      <c r="FIR286" s="102"/>
      <c r="FIS286" s="102"/>
      <c r="FIT286" s="102"/>
      <c r="FIU286" s="102"/>
      <c r="FIV286" s="102"/>
      <c r="FIW286" s="102"/>
      <c r="FIX286" s="102"/>
      <c r="FIY286" s="102"/>
      <c r="FIZ286" s="102"/>
      <c r="FJA286" s="102"/>
      <c r="FJB286" s="102"/>
      <c r="FJC286" s="102"/>
      <c r="FJD286" s="102"/>
      <c r="FJE286" s="102"/>
      <c r="FJF286" s="102"/>
      <c r="FJG286" s="102"/>
      <c r="FJH286" s="102"/>
      <c r="FJI286" s="102"/>
      <c r="FJJ286" s="102"/>
      <c r="FJK286" s="102"/>
      <c r="FJL286" s="102"/>
      <c r="FJM286" s="102"/>
      <c r="FJN286" s="102"/>
      <c r="FJO286" s="102"/>
      <c r="FJP286" s="102"/>
      <c r="FJQ286" s="102"/>
      <c r="FJR286" s="102"/>
      <c r="FJS286" s="102"/>
      <c r="FJT286" s="102"/>
      <c r="FJU286" s="102"/>
      <c r="FJV286" s="102"/>
      <c r="FJW286" s="102"/>
      <c r="FJX286" s="102"/>
      <c r="FJY286" s="102"/>
      <c r="FJZ286" s="102"/>
      <c r="FKA286" s="102"/>
      <c r="FKB286" s="102"/>
      <c r="FKC286" s="102"/>
      <c r="FKD286" s="102"/>
      <c r="FKE286" s="102"/>
      <c r="FKF286" s="102"/>
      <c r="FKG286" s="102"/>
      <c r="FKH286" s="102"/>
      <c r="FKI286" s="102"/>
      <c r="FKJ286" s="102"/>
      <c r="FKK286" s="102"/>
      <c r="FKL286" s="102"/>
      <c r="FKM286" s="102"/>
      <c r="FKN286" s="102"/>
      <c r="FKO286" s="102"/>
      <c r="FKP286" s="102"/>
      <c r="FKQ286" s="102"/>
      <c r="FKR286" s="102"/>
      <c r="FKS286" s="102"/>
      <c r="FKT286" s="102"/>
      <c r="FKU286" s="102"/>
      <c r="FKV286" s="102"/>
      <c r="FKW286" s="102"/>
      <c r="FKX286" s="102"/>
      <c r="FKY286" s="102"/>
      <c r="FKZ286" s="102"/>
      <c r="FLA286" s="102"/>
      <c r="FLB286" s="102"/>
      <c r="FLC286" s="102"/>
      <c r="FLD286" s="102"/>
      <c r="FLE286" s="102"/>
      <c r="FLF286" s="102"/>
      <c r="FLG286" s="102"/>
      <c r="FLH286" s="102"/>
      <c r="FLI286" s="102"/>
      <c r="FLJ286" s="102"/>
      <c r="FLK286" s="102"/>
      <c r="FLL286" s="102"/>
      <c r="FLM286" s="102"/>
      <c r="FLN286" s="102"/>
      <c r="FLO286" s="102"/>
      <c r="FLP286" s="102"/>
      <c r="FLQ286" s="102"/>
      <c r="FLR286" s="102"/>
      <c r="FLS286" s="102"/>
      <c r="FLT286" s="102"/>
      <c r="FLU286" s="102"/>
      <c r="FLV286" s="102"/>
      <c r="FLW286" s="102"/>
      <c r="FLX286" s="102"/>
      <c r="FLY286" s="102"/>
      <c r="FLZ286" s="102"/>
      <c r="FMA286" s="102"/>
      <c r="FMB286" s="102"/>
      <c r="FMC286" s="102"/>
      <c r="FMD286" s="102"/>
      <c r="FME286" s="102"/>
      <c r="FMF286" s="102"/>
      <c r="FMG286" s="102"/>
      <c r="FMH286" s="102"/>
      <c r="FMI286" s="102"/>
      <c r="FMJ286" s="102"/>
      <c r="FMK286" s="102"/>
      <c r="FML286" s="102"/>
      <c r="FMM286" s="102"/>
      <c r="FMN286" s="102"/>
      <c r="FMO286" s="102"/>
      <c r="FMP286" s="102"/>
      <c r="FMQ286" s="102"/>
      <c r="FMR286" s="102"/>
      <c r="FMS286" s="102"/>
      <c r="FMT286" s="102"/>
      <c r="FMU286" s="102"/>
      <c r="FMV286" s="102"/>
      <c r="FMW286" s="102"/>
      <c r="FMX286" s="102"/>
      <c r="FMY286" s="102"/>
      <c r="FMZ286" s="102"/>
      <c r="FNA286" s="102"/>
      <c r="FNB286" s="102"/>
      <c r="FNC286" s="102"/>
      <c r="FND286" s="102"/>
      <c r="FNE286" s="102"/>
      <c r="FNF286" s="102"/>
      <c r="FNG286" s="102"/>
      <c r="FNH286" s="102"/>
      <c r="FNI286" s="102"/>
      <c r="FNJ286" s="102"/>
      <c r="FNK286" s="102"/>
      <c r="FNL286" s="102"/>
      <c r="FNM286" s="102"/>
      <c r="FNN286" s="102"/>
      <c r="FNO286" s="102"/>
      <c r="FNP286" s="102"/>
      <c r="FNQ286" s="102"/>
      <c r="FNR286" s="102"/>
      <c r="FNS286" s="102"/>
      <c r="FNT286" s="102"/>
      <c r="FNU286" s="102"/>
      <c r="FNV286" s="102"/>
      <c r="FNW286" s="102"/>
      <c r="FNX286" s="102"/>
      <c r="FNY286" s="102"/>
      <c r="FNZ286" s="102"/>
      <c r="FOA286" s="102"/>
      <c r="FOB286" s="102"/>
      <c r="FOC286" s="102"/>
      <c r="FOD286" s="102"/>
      <c r="FOE286" s="102"/>
      <c r="FOF286" s="102"/>
      <c r="FOG286" s="102"/>
      <c r="FOH286" s="102"/>
      <c r="FOI286" s="102"/>
      <c r="FOJ286" s="102"/>
      <c r="FOK286" s="102"/>
      <c r="FOL286" s="102"/>
      <c r="FOM286" s="102"/>
      <c r="FON286" s="102"/>
      <c r="FOO286" s="102"/>
      <c r="FOP286" s="102"/>
      <c r="FOQ286" s="102"/>
      <c r="FOR286" s="102"/>
      <c r="FOS286" s="102"/>
      <c r="FOT286" s="102"/>
      <c r="FOU286" s="102"/>
      <c r="FOV286" s="102"/>
      <c r="FOW286" s="102"/>
      <c r="FOX286" s="102"/>
      <c r="FOY286" s="102"/>
      <c r="FOZ286" s="102"/>
      <c r="FPA286" s="102"/>
      <c r="FPB286" s="102"/>
      <c r="FPC286" s="102"/>
      <c r="FPD286" s="102"/>
      <c r="FPE286" s="102"/>
      <c r="FPF286" s="102"/>
      <c r="FPG286" s="102"/>
      <c r="FPH286" s="102"/>
      <c r="FPI286" s="102"/>
      <c r="FPJ286" s="102"/>
      <c r="FPK286" s="102"/>
      <c r="FPL286" s="102"/>
      <c r="FPM286" s="102"/>
      <c r="FPN286" s="102"/>
      <c r="FPO286" s="102"/>
      <c r="FPP286" s="102"/>
      <c r="FPQ286" s="102"/>
      <c r="FPR286" s="102"/>
      <c r="FPS286" s="102"/>
      <c r="FPT286" s="102"/>
      <c r="FPU286" s="102"/>
      <c r="FPV286" s="102"/>
      <c r="FPW286" s="102"/>
      <c r="FPX286" s="102"/>
      <c r="FPY286" s="102"/>
      <c r="FPZ286" s="102"/>
      <c r="FQA286" s="102"/>
      <c r="FQB286" s="102"/>
      <c r="FQC286" s="102"/>
      <c r="FQD286" s="102"/>
      <c r="FQE286" s="102"/>
      <c r="FQF286" s="102"/>
      <c r="FQG286" s="102"/>
      <c r="FQH286" s="102"/>
      <c r="FQI286" s="102"/>
      <c r="FQJ286" s="102"/>
      <c r="FQK286" s="102"/>
      <c r="FQL286" s="102"/>
      <c r="FQM286" s="102"/>
      <c r="FQN286" s="102"/>
      <c r="FQO286" s="102"/>
      <c r="FQP286" s="102"/>
      <c r="FQQ286" s="102"/>
      <c r="FQR286" s="102"/>
      <c r="FQS286" s="102"/>
      <c r="FQT286" s="102"/>
      <c r="FQU286" s="102"/>
      <c r="FQV286" s="102"/>
      <c r="FQW286" s="102"/>
      <c r="FQX286" s="102"/>
      <c r="FQY286" s="102"/>
      <c r="FQZ286" s="102"/>
      <c r="FRA286" s="102"/>
      <c r="FRB286" s="102"/>
      <c r="FRC286" s="102"/>
      <c r="FRD286" s="102"/>
      <c r="FRE286" s="102"/>
      <c r="FRF286" s="102"/>
      <c r="FRG286" s="102"/>
      <c r="FRH286" s="102"/>
      <c r="FRI286" s="102"/>
      <c r="FRJ286" s="102"/>
      <c r="FRK286" s="102"/>
      <c r="FRL286" s="102"/>
      <c r="FRM286" s="102"/>
      <c r="FRN286" s="102"/>
      <c r="FRO286" s="102"/>
      <c r="FRP286" s="102"/>
      <c r="FRQ286" s="102"/>
      <c r="FRR286" s="102"/>
      <c r="FRS286" s="102"/>
      <c r="FRT286" s="102"/>
      <c r="FRU286" s="102"/>
      <c r="FRV286" s="102"/>
      <c r="FRW286" s="102"/>
      <c r="FRX286" s="102"/>
      <c r="FRY286" s="102"/>
      <c r="FRZ286" s="102"/>
      <c r="FSA286" s="102"/>
      <c r="FSB286" s="102"/>
      <c r="FSC286" s="102"/>
      <c r="FSD286" s="102"/>
      <c r="FSE286" s="102"/>
      <c r="FSF286" s="102"/>
      <c r="FSG286" s="102"/>
      <c r="FSH286" s="102"/>
      <c r="FSI286" s="102"/>
      <c r="FSJ286" s="102"/>
      <c r="FSK286" s="102"/>
      <c r="FSL286" s="102"/>
      <c r="FSM286" s="102"/>
      <c r="FSN286" s="102"/>
      <c r="FSO286" s="102"/>
      <c r="FSP286" s="102"/>
      <c r="FSQ286" s="102"/>
      <c r="FSR286" s="102"/>
      <c r="FSS286" s="102"/>
      <c r="FST286" s="102"/>
      <c r="FSU286" s="102"/>
      <c r="FSV286" s="102"/>
      <c r="FSW286" s="102"/>
      <c r="FSX286" s="102"/>
      <c r="FSY286" s="102"/>
      <c r="FSZ286" s="102"/>
      <c r="FTA286" s="102"/>
      <c r="FTB286" s="102"/>
      <c r="FTC286" s="102"/>
      <c r="FTD286" s="102"/>
      <c r="FTE286" s="102"/>
      <c r="FTF286" s="102"/>
      <c r="FTG286" s="102"/>
      <c r="FTH286" s="102"/>
      <c r="FTI286" s="102"/>
      <c r="FTJ286" s="102"/>
      <c r="FTK286" s="102"/>
      <c r="FTL286" s="102"/>
      <c r="FTM286" s="102"/>
      <c r="FTN286" s="102"/>
      <c r="FTO286" s="102"/>
      <c r="FTP286" s="102"/>
      <c r="FTQ286" s="102"/>
      <c r="FTR286" s="102"/>
      <c r="FTS286" s="102"/>
      <c r="FTT286" s="102"/>
      <c r="FTU286" s="102"/>
      <c r="FTV286" s="102"/>
      <c r="FTW286" s="102"/>
      <c r="FTX286" s="102"/>
      <c r="FTY286" s="102"/>
      <c r="FTZ286" s="102"/>
      <c r="FUA286" s="102"/>
      <c r="FUB286" s="102"/>
      <c r="FUC286" s="102"/>
      <c r="FUD286" s="102"/>
      <c r="FUE286" s="102"/>
      <c r="FUF286" s="102"/>
      <c r="FUG286" s="102"/>
      <c r="FUH286" s="102"/>
      <c r="FUI286" s="102"/>
      <c r="FUJ286" s="102"/>
      <c r="FUK286" s="102"/>
      <c r="FUL286" s="102"/>
      <c r="FUM286" s="102"/>
      <c r="FUN286" s="102"/>
      <c r="FUO286" s="102"/>
      <c r="FUP286" s="102"/>
      <c r="FUQ286" s="102"/>
      <c r="FUR286" s="102"/>
      <c r="FUS286" s="102"/>
      <c r="FUT286" s="102"/>
      <c r="FUU286" s="102"/>
      <c r="FUV286" s="102"/>
      <c r="FUW286" s="102"/>
      <c r="FUX286" s="102"/>
      <c r="FUY286" s="102"/>
      <c r="FUZ286" s="102"/>
      <c r="FVA286" s="102"/>
      <c r="FVB286" s="102"/>
      <c r="FVC286" s="102"/>
      <c r="FVD286" s="102"/>
      <c r="FVE286" s="102"/>
      <c r="FVF286" s="102"/>
      <c r="FVG286" s="102"/>
      <c r="FVH286" s="102"/>
      <c r="FVI286" s="102"/>
      <c r="FVJ286" s="102"/>
      <c r="FVK286" s="102"/>
      <c r="FVL286" s="102"/>
      <c r="FVM286" s="102"/>
      <c r="FVN286" s="102"/>
      <c r="FVO286" s="102"/>
      <c r="FVP286" s="102"/>
      <c r="FVQ286" s="102"/>
      <c r="FVR286" s="102"/>
      <c r="FVS286" s="102"/>
      <c r="FVT286" s="102"/>
      <c r="FVU286" s="102"/>
      <c r="FVV286" s="102"/>
      <c r="FVW286" s="102"/>
      <c r="FVX286" s="102"/>
      <c r="FVY286" s="102"/>
      <c r="FVZ286" s="102"/>
      <c r="FWA286" s="102"/>
      <c r="FWB286" s="102"/>
      <c r="FWC286" s="102"/>
      <c r="FWD286" s="102"/>
      <c r="FWE286" s="102"/>
      <c r="FWF286" s="102"/>
      <c r="FWG286" s="102"/>
      <c r="FWH286" s="102"/>
      <c r="FWI286" s="102"/>
      <c r="FWJ286" s="102"/>
      <c r="FWK286" s="102"/>
      <c r="FWL286" s="102"/>
      <c r="FWM286" s="102"/>
      <c r="FWN286" s="102"/>
      <c r="FWO286" s="102"/>
      <c r="FWP286" s="102"/>
      <c r="FWQ286" s="102"/>
      <c r="FWR286" s="102"/>
      <c r="FWS286" s="102"/>
      <c r="FWT286" s="102"/>
      <c r="FWU286" s="102"/>
      <c r="FWV286" s="102"/>
      <c r="FWW286" s="102"/>
      <c r="FWX286" s="102"/>
      <c r="FWY286" s="102"/>
      <c r="FWZ286" s="102"/>
      <c r="FXA286" s="102"/>
      <c r="FXB286" s="102"/>
      <c r="FXC286" s="102"/>
      <c r="FXD286" s="102"/>
      <c r="FXE286" s="102"/>
      <c r="FXF286" s="102"/>
      <c r="FXG286" s="102"/>
      <c r="FXH286" s="102"/>
      <c r="FXI286" s="102"/>
      <c r="FXJ286" s="102"/>
      <c r="FXK286" s="102"/>
      <c r="FXL286" s="102"/>
      <c r="FXM286" s="102"/>
      <c r="FXN286" s="102"/>
      <c r="FXO286" s="102"/>
      <c r="FXP286" s="102"/>
      <c r="FXQ286" s="102"/>
      <c r="FXR286" s="102"/>
      <c r="FXS286" s="102"/>
      <c r="FXT286" s="102"/>
      <c r="FXU286" s="102"/>
      <c r="FXV286" s="102"/>
      <c r="FXW286" s="102"/>
      <c r="FXX286" s="102"/>
      <c r="FXY286" s="102"/>
      <c r="FXZ286" s="102"/>
      <c r="FYA286" s="102"/>
      <c r="FYB286" s="102"/>
      <c r="FYC286" s="102"/>
      <c r="FYD286" s="102"/>
      <c r="FYE286" s="102"/>
      <c r="FYF286" s="102"/>
      <c r="FYG286" s="102"/>
      <c r="FYH286" s="102"/>
      <c r="FYI286" s="102"/>
      <c r="FYJ286" s="102"/>
      <c r="FYK286" s="102"/>
      <c r="FYL286" s="102"/>
      <c r="FYM286" s="102"/>
      <c r="FYN286" s="102"/>
      <c r="FYO286" s="102"/>
      <c r="FYP286" s="102"/>
      <c r="FYQ286" s="102"/>
      <c r="FYR286" s="102"/>
      <c r="FYS286" s="102"/>
      <c r="FYT286" s="102"/>
      <c r="FYU286" s="102"/>
      <c r="FYV286" s="102"/>
      <c r="FYW286" s="102"/>
      <c r="FYX286" s="102"/>
      <c r="FYY286" s="102"/>
      <c r="FYZ286" s="102"/>
      <c r="FZA286" s="102"/>
      <c r="FZB286" s="102"/>
      <c r="FZC286" s="102"/>
      <c r="FZD286" s="102"/>
      <c r="FZE286" s="102"/>
      <c r="FZF286" s="102"/>
      <c r="FZG286" s="102"/>
      <c r="FZH286" s="102"/>
      <c r="FZI286" s="102"/>
      <c r="FZJ286" s="102"/>
      <c r="FZK286" s="102"/>
      <c r="FZL286" s="102"/>
      <c r="FZM286" s="102"/>
      <c r="FZN286" s="102"/>
      <c r="FZO286" s="102"/>
      <c r="FZP286" s="102"/>
      <c r="FZQ286" s="102"/>
      <c r="FZR286" s="102"/>
      <c r="FZS286" s="102"/>
      <c r="FZT286" s="102"/>
      <c r="FZU286" s="102"/>
      <c r="FZV286" s="102"/>
      <c r="FZW286" s="102"/>
      <c r="FZX286" s="102"/>
      <c r="FZY286" s="102"/>
      <c r="FZZ286" s="102"/>
      <c r="GAA286" s="102"/>
      <c r="GAB286" s="102"/>
      <c r="GAC286" s="102"/>
      <c r="GAD286" s="102"/>
      <c r="GAE286" s="102"/>
      <c r="GAF286" s="102"/>
      <c r="GAG286" s="102"/>
      <c r="GAH286" s="102"/>
      <c r="GAI286" s="102"/>
      <c r="GAJ286" s="102"/>
      <c r="GAK286" s="102"/>
      <c r="GAL286" s="102"/>
      <c r="GAM286" s="102"/>
      <c r="GAN286" s="102"/>
      <c r="GAO286" s="102"/>
      <c r="GAP286" s="102"/>
      <c r="GAQ286" s="102"/>
      <c r="GAR286" s="102"/>
      <c r="GAS286" s="102"/>
      <c r="GAT286" s="102"/>
      <c r="GAU286" s="102"/>
      <c r="GAV286" s="102"/>
      <c r="GAW286" s="102"/>
      <c r="GAX286" s="102"/>
      <c r="GAY286" s="102"/>
      <c r="GAZ286" s="102"/>
      <c r="GBA286" s="102"/>
      <c r="GBB286" s="102"/>
      <c r="GBC286" s="102"/>
      <c r="GBD286" s="102"/>
      <c r="GBE286" s="102"/>
      <c r="GBF286" s="102"/>
      <c r="GBG286" s="102"/>
      <c r="GBH286" s="102"/>
      <c r="GBI286" s="102"/>
      <c r="GBJ286" s="102"/>
      <c r="GBK286" s="102"/>
      <c r="GBL286" s="102"/>
      <c r="GBM286" s="102"/>
      <c r="GBN286" s="102"/>
      <c r="GBO286" s="102"/>
      <c r="GBP286" s="102"/>
      <c r="GBQ286" s="102"/>
      <c r="GBR286" s="102"/>
      <c r="GBS286" s="102"/>
      <c r="GBT286" s="102"/>
      <c r="GBU286" s="102"/>
      <c r="GBV286" s="102"/>
      <c r="GBW286" s="102"/>
      <c r="GBX286" s="102"/>
      <c r="GBY286" s="102"/>
      <c r="GBZ286" s="102"/>
      <c r="GCA286" s="102"/>
      <c r="GCB286" s="102"/>
      <c r="GCC286" s="102"/>
      <c r="GCD286" s="102"/>
      <c r="GCE286" s="102"/>
      <c r="GCF286" s="102"/>
      <c r="GCG286" s="102"/>
      <c r="GCH286" s="102"/>
      <c r="GCI286" s="102"/>
      <c r="GCJ286" s="102"/>
      <c r="GCK286" s="102"/>
      <c r="GCL286" s="102"/>
      <c r="GCM286" s="102"/>
      <c r="GCN286" s="102"/>
      <c r="GCO286" s="102"/>
      <c r="GCP286" s="102"/>
      <c r="GCQ286" s="102"/>
      <c r="GCR286" s="102"/>
      <c r="GCS286" s="102"/>
      <c r="GCT286" s="102"/>
      <c r="GCU286" s="102"/>
      <c r="GCV286" s="102"/>
      <c r="GCW286" s="102"/>
      <c r="GCX286" s="102"/>
      <c r="GCY286" s="102"/>
      <c r="GCZ286" s="102"/>
      <c r="GDA286" s="102"/>
      <c r="GDB286" s="102"/>
      <c r="GDC286" s="102"/>
      <c r="GDD286" s="102"/>
      <c r="GDE286" s="102"/>
      <c r="GDF286" s="102"/>
      <c r="GDG286" s="102"/>
      <c r="GDH286" s="102"/>
      <c r="GDI286" s="102"/>
      <c r="GDJ286" s="102"/>
      <c r="GDK286" s="102"/>
      <c r="GDL286" s="102"/>
      <c r="GDM286" s="102"/>
      <c r="GDN286" s="102"/>
      <c r="GDO286" s="102"/>
      <c r="GDP286" s="102"/>
      <c r="GDQ286" s="102"/>
      <c r="GDR286" s="102"/>
      <c r="GDS286" s="102"/>
      <c r="GDT286" s="102"/>
      <c r="GDU286" s="102"/>
      <c r="GDV286" s="102"/>
      <c r="GDW286" s="102"/>
      <c r="GDX286" s="102"/>
      <c r="GDY286" s="102"/>
      <c r="GDZ286" s="102"/>
      <c r="GEA286" s="102"/>
      <c r="GEB286" s="102"/>
      <c r="GEC286" s="102"/>
      <c r="GED286" s="102"/>
      <c r="GEE286" s="102"/>
      <c r="GEF286" s="102"/>
      <c r="GEG286" s="102"/>
      <c r="GEH286" s="102"/>
      <c r="GEI286" s="102"/>
      <c r="GEJ286" s="102"/>
      <c r="GEK286" s="102"/>
      <c r="GEL286" s="102"/>
      <c r="GEM286" s="102"/>
      <c r="GEN286" s="102"/>
      <c r="GEO286" s="102"/>
      <c r="GEP286" s="102"/>
      <c r="GEQ286" s="102"/>
      <c r="GER286" s="102"/>
      <c r="GES286" s="102"/>
      <c r="GET286" s="102"/>
      <c r="GEU286" s="102"/>
      <c r="GEV286" s="102"/>
      <c r="GEW286" s="102"/>
      <c r="GEX286" s="102"/>
      <c r="GEY286" s="102"/>
      <c r="GEZ286" s="102"/>
      <c r="GFA286" s="102"/>
      <c r="GFB286" s="102"/>
      <c r="GFC286" s="102"/>
      <c r="GFD286" s="102"/>
      <c r="GFE286" s="102"/>
      <c r="GFF286" s="102"/>
      <c r="GFG286" s="102"/>
      <c r="GFH286" s="102"/>
      <c r="GFI286" s="102"/>
      <c r="GFJ286" s="102"/>
      <c r="GFK286" s="102"/>
      <c r="GFL286" s="102"/>
      <c r="GFM286" s="102"/>
      <c r="GFN286" s="102"/>
      <c r="GFO286" s="102"/>
      <c r="GFP286" s="102"/>
      <c r="GFQ286" s="102"/>
      <c r="GFR286" s="102"/>
      <c r="GFS286" s="102"/>
      <c r="GFT286" s="102"/>
      <c r="GFU286" s="102"/>
      <c r="GFV286" s="102"/>
      <c r="GFW286" s="102"/>
      <c r="GFX286" s="102"/>
      <c r="GFY286" s="102"/>
      <c r="GFZ286" s="102"/>
      <c r="GGA286" s="102"/>
      <c r="GGB286" s="102"/>
      <c r="GGC286" s="102"/>
      <c r="GGD286" s="102"/>
      <c r="GGE286" s="102"/>
      <c r="GGF286" s="102"/>
      <c r="GGG286" s="102"/>
      <c r="GGH286" s="102"/>
      <c r="GGI286" s="102"/>
      <c r="GGJ286" s="102"/>
      <c r="GGK286" s="102"/>
      <c r="GGL286" s="102"/>
      <c r="GGM286" s="102"/>
      <c r="GGN286" s="102"/>
      <c r="GGO286" s="102"/>
      <c r="GGP286" s="102"/>
      <c r="GGQ286" s="102"/>
      <c r="GGR286" s="102"/>
      <c r="GGS286" s="102"/>
      <c r="GGT286" s="102"/>
      <c r="GGU286" s="102"/>
      <c r="GGV286" s="102"/>
      <c r="GGW286" s="102"/>
      <c r="GGX286" s="102"/>
      <c r="GGY286" s="102"/>
      <c r="GGZ286" s="102"/>
      <c r="GHA286" s="102"/>
      <c r="GHB286" s="102"/>
      <c r="GHC286" s="102"/>
      <c r="GHD286" s="102"/>
      <c r="GHE286" s="102"/>
      <c r="GHF286" s="102"/>
      <c r="GHG286" s="102"/>
      <c r="GHH286" s="102"/>
      <c r="GHI286" s="102"/>
      <c r="GHJ286" s="102"/>
      <c r="GHK286" s="102"/>
      <c r="GHL286" s="102"/>
      <c r="GHM286" s="102"/>
      <c r="GHN286" s="102"/>
      <c r="GHO286" s="102"/>
      <c r="GHP286" s="102"/>
      <c r="GHQ286" s="102"/>
      <c r="GHR286" s="102"/>
      <c r="GHS286" s="102"/>
      <c r="GHT286" s="102"/>
      <c r="GHU286" s="102"/>
      <c r="GHV286" s="102"/>
      <c r="GHW286" s="102"/>
      <c r="GHX286" s="102"/>
      <c r="GHY286" s="102"/>
      <c r="GHZ286" s="102"/>
      <c r="GIA286" s="102"/>
      <c r="GIB286" s="102"/>
      <c r="GIC286" s="102"/>
      <c r="GID286" s="102"/>
      <c r="GIE286" s="102"/>
      <c r="GIF286" s="102"/>
      <c r="GIG286" s="102"/>
      <c r="GIH286" s="102"/>
      <c r="GII286" s="102"/>
      <c r="GIJ286" s="102"/>
      <c r="GIK286" s="102"/>
      <c r="GIL286" s="102"/>
      <c r="GIM286" s="102"/>
      <c r="GIN286" s="102"/>
      <c r="GIO286" s="102"/>
      <c r="GIP286" s="102"/>
      <c r="GIQ286" s="102"/>
      <c r="GIR286" s="102"/>
      <c r="GIS286" s="102"/>
      <c r="GIT286" s="102"/>
      <c r="GIU286" s="102"/>
      <c r="GIV286" s="102"/>
      <c r="GIW286" s="102"/>
      <c r="GIX286" s="102"/>
      <c r="GIY286" s="102"/>
      <c r="GIZ286" s="102"/>
      <c r="GJA286" s="102"/>
      <c r="GJB286" s="102"/>
      <c r="GJC286" s="102"/>
      <c r="GJD286" s="102"/>
      <c r="GJE286" s="102"/>
      <c r="GJF286" s="102"/>
      <c r="GJG286" s="102"/>
      <c r="GJH286" s="102"/>
      <c r="GJI286" s="102"/>
      <c r="GJJ286" s="102"/>
      <c r="GJK286" s="102"/>
      <c r="GJL286" s="102"/>
      <c r="GJM286" s="102"/>
      <c r="GJN286" s="102"/>
      <c r="GJO286" s="102"/>
      <c r="GJP286" s="102"/>
      <c r="GJQ286" s="102"/>
      <c r="GJR286" s="102"/>
      <c r="GJS286" s="102"/>
      <c r="GJT286" s="102"/>
      <c r="GJU286" s="102"/>
      <c r="GJV286" s="102"/>
      <c r="GJW286" s="102"/>
      <c r="GJX286" s="102"/>
      <c r="GJY286" s="102"/>
      <c r="GJZ286" s="102"/>
      <c r="GKA286" s="102"/>
      <c r="GKB286" s="102"/>
      <c r="GKC286" s="102"/>
      <c r="GKD286" s="102"/>
      <c r="GKE286" s="102"/>
      <c r="GKF286" s="102"/>
      <c r="GKG286" s="102"/>
      <c r="GKH286" s="102"/>
      <c r="GKI286" s="102"/>
      <c r="GKJ286" s="102"/>
      <c r="GKK286" s="102"/>
      <c r="GKL286" s="102"/>
      <c r="GKM286" s="102"/>
      <c r="GKN286" s="102"/>
      <c r="GKO286" s="102"/>
      <c r="GKP286" s="102"/>
      <c r="GKQ286" s="102"/>
      <c r="GKR286" s="102"/>
      <c r="GKS286" s="102"/>
      <c r="GKT286" s="102"/>
      <c r="GKU286" s="102"/>
      <c r="GKV286" s="102"/>
      <c r="GKW286" s="102"/>
      <c r="GKX286" s="102"/>
      <c r="GKY286" s="102"/>
      <c r="GKZ286" s="102"/>
      <c r="GLA286" s="102"/>
      <c r="GLB286" s="102"/>
      <c r="GLC286" s="102"/>
      <c r="GLD286" s="102"/>
      <c r="GLE286" s="102"/>
      <c r="GLF286" s="102"/>
      <c r="GLG286" s="102"/>
      <c r="GLH286" s="102"/>
      <c r="GLI286" s="102"/>
      <c r="GLJ286" s="102"/>
      <c r="GLK286" s="102"/>
      <c r="GLL286" s="102"/>
      <c r="GLM286" s="102"/>
      <c r="GLN286" s="102"/>
      <c r="GLO286" s="102"/>
      <c r="GLP286" s="102"/>
      <c r="GLQ286" s="102"/>
      <c r="GLR286" s="102"/>
      <c r="GLS286" s="102"/>
      <c r="GLT286" s="102"/>
      <c r="GLU286" s="102"/>
      <c r="GLV286" s="102"/>
      <c r="GLW286" s="102"/>
      <c r="GLX286" s="102"/>
      <c r="GLY286" s="102"/>
      <c r="GLZ286" s="102"/>
      <c r="GMA286" s="102"/>
      <c r="GMB286" s="102"/>
      <c r="GMC286" s="102"/>
      <c r="GMD286" s="102"/>
      <c r="GME286" s="102"/>
      <c r="GMF286" s="102"/>
      <c r="GMG286" s="102"/>
      <c r="GMH286" s="102"/>
      <c r="GMI286" s="102"/>
      <c r="GMJ286" s="102"/>
      <c r="GMK286" s="102"/>
      <c r="GML286" s="102"/>
      <c r="GMM286" s="102"/>
      <c r="GMN286" s="102"/>
      <c r="GMO286" s="102"/>
      <c r="GMP286" s="102"/>
      <c r="GMQ286" s="102"/>
      <c r="GMR286" s="102"/>
      <c r="GMS286" s="102"/>
      <c r="GMT286" s="102"/>
      <c r="GMU286" s="102"/>
      <c r="GMV286" s="102"/>
      <c r="GMW286" s="102"/>
      <c r="GMX286" s="102"/>
      <c r="GMY286" s="102"/>
      <c r="GMZ286" s="102"/>
      <c r="GNA286" s="102"/>
      <c r="GNB286" s="102"/>
      <c r="GNC286" s="102"/>
      <c r="GND286" s="102"/>
      <c r="GNE286" s="102"/>
      <c r="GNF286" s="102"/>
      <c r="GNG286" s="102"/>
      <c r="GNH286" s="102"/>
      <c r="GNI286" s="102"/>
      <c r="GNJ286" s="102"/>
      <c r="GNK286" s="102"/>
      <c r="GNL286" s="102"/>
      <c r="GNM286" s="102"/>
      <c r="GNN286" s="102"/>
      <c r="GNO286" s="102"/>
      <c r="GNP286" s="102"/>
      <c r="GNQ286" s="102"/>
      <c r="GNR286" s="102"/>
      <c r="GNS286" s="102"/>
      <c r="GNT286" s="102"/>
      <c r="GNU286" s="102"/>
      <c r="GNV286" s="102"/>
      <c r="GNW286" s="102"/>
      <c r="GNX286" s="102"/>
      <c r="GNY286" s="102"/>
      <c r="GNZ286" s="102"/>
      <c r="GOA286" s="102"/>
      <c r="GOB286" s="102"/>
      <c r="GOC286" s="102"/>
      <c r="GOD286" s="102"/>
      <c r="GOE286" s="102"/>
      <c r="GOF286" s="102"/>
      <c r="GOG286" s="102"/>
      <c r="GOH286" s="102"/>
      <c r="GOI286" s="102"/>
      <c r="GOJ286" s="102"/>
      <c r="GOK286" s="102"/>
      <c r="GOL286" s="102"/>
      <c r="GOM286" s="102"/>
      <c r="GON286" s="102"/>
      <c r="GOO286" s="102"/>
      <c r="GOP286" s="102"/>
      <c r="GOQ286" s="102"/>
      <c r="GOR286" s="102"/>
      <c r="GOS286" s="102"/>
      <c r="GOT286" s="102"/>
      <c r="GOU286" s="102"/>
      <c r="GOV286" s="102"/>
      <c r="GOW286" s="102"/>
      <c r="GOX286" s="102"/>
      <c r="GOY286" s="102"/>
      <c r="GOZ286" s="102"/>
      <c r="GPA286" s="102"/>
      <c r="GPB286" s="102"/>
      <c r="GPC286" s="102"/>
      <c r="GPD286" s="102"/>
      <c r="GPE286" s="102"/>
      <c r="GPF286" s="102"/>
      <c r="GPG286" s="102"/>
      <c r="GPH286" s="102"/>
      <c r="GPI286" s="102"/>
      <c r="GPJ286" s="102"/>
      <c r="GPK286" s="102"/>
      <c r="GPL286" s="102"/>
      <c r="GPM286" s="102"/>
      <c r="GPN286" s="102"/>
      <c r="GPO286" s="102"/>
      <c r="GPP286" s="102"/>
      <c r="GPQ286" s="102"/>
      <c r="GPR286" s="102"/>
      <c r="GPS286" s="102"/>
      <c r="GPT286" s="102"/>
      <c r="GPU286" s="102"/>
      <c r="GPV286" s="102"/>
      <c r="GPW286" s="102"/>
      <c r="GPX286" s="102"/>
      <c r="GPY286" s="102"/>
      <c r="GPZ286" s="102"/>
      <c r="GQA286" s="102"/>
      <c r="GQB286" s="102"/>
      <c r="GQC286" s="102"/>
      <c r="GQD286" s="102"/>
      <c r="GQE286" s="102"/>
      <c r="GQF286" s="102"/>
      <c r="GQG286" s="102"/>
      <c r="GQH286" s="102"/>
      <c r="GQI286" s="102"/>
      <c r="GQJ286" s="102"/>
      <c r="GQK286" s="102"/>
      <c r="GQL286" s="102"/>
      <c r="GQM286" s="102"/>
      <c r="GQN286" s="102"/>
      <c r="GQO286" s="102"/>
      <c r="GQP286" s="102"/>
      <c r="GQQ286" s="102"/>
      <c r="GQR286" s="102"/>
      <c r="GQS286" s="102"/>
      <c r="GQT286" s="102"/>
      <c r="GQU286" s="102"/>
      <c r="GQV286" s="102"/>
      <c r="GQW286" s="102"/>
      <c r="GQX286" s="102"/>
      <c r="GQY286" s="102"/>
      <c r="GQZ286" s="102"/>
      <c r="GRA286" s="102"/>
      <c r="GRB286" s="102"/>
      <c r="GRC286" s="102"/>
      <c r="GRD286" s="102"/>
      <c r="GRE286" s="102"/>
      <c r="GRF286" s="102"/>
      <c r="GRG286" s="102"/>
      <c r="GRH286" s="102"/>
      <c r="GRI286" s="102"/>
      <c r="GRJ286" s="102"/>
      <c r="GRK286" s="102"/>
      <c r="GRL286" s="102"/>
      <c r="GRM286" s="102"/>
      <c r="GRN286" s="102"/>
      <c r="GRO286" s="102"/>
      <c r="GRP286" s="102"/>
      <c r="GRQ286" s="102"/>
      <c r="GRR286" s="102"/>
      <c r="GRS286" s="102"/>
      <c r="GRT286" s="102"/>
      <c r="GRU286" s="102"/>
      <c r="GRV286" s="102"/>
      <c r="GRW286" s="102"/>
      <c r="GRX286" s="102"/>
      <c r="GRY286" s="102"/>
      <c r="GRZ286" s="102"/>
      <c r="GSA286" s="102"/>
      <c r="GSB286" s="102"/>
      <c r="GSC286" s="102"/>
      <c r="GSD286" s="102"/>
      <c r="GSE286" s="102"/>
      <c r="GSF286" s="102"/>
      <c r="GSG286" s="102"/>
      <c r="GSH286" s="102"/>
      <c r="GSI286" s="102"/>
      <c r="GSJ286" s="102"/>
      <c r="GSK286" s="102"/>
      <c r="GSL286" s="102"/>
      <c r="GSM286" s="102"/>
      <c r="GSN286" s="102"/>
      <c r="GSO286" s="102"/>
      <c r="GSP286" s="102"/>
      <c r="GSQ286" s="102"/>
      <c r="GSR286" s="102"/>
      <c r="GSS286" s="102"/>
      <c r="GST286" s="102"/>
      <c r="GSU286" s="102"/>
      <c r="GSV286" s="102"/>
      <c r="GSW286" s="102"/>
      <c r="GSX286" s="102"/>
      <c r="GSY286" s="102"/>
      <c r="GSZ286" s="102"/>
      <c r="GTA286" s="102"/>
      <c r="GTB286" s="102"/>
      <c r="GTC286" s="102"/>
      <c r="GTD286" s="102"/>
      <c r="GTE286" s="102"/>
      <c r="GTF286" s="102"/>
      <c r="GTG286" s="102"/>
      <c r="GTH286" s="102"/>
      <c r="GTI286" s="102"/>
      <c r="GTJ286" s="102"/>
      <c r="GTK286" s="102"/>
      <c r="GTL286" s="102"/>
      <c r="GTM286" s="102"/>
      <c r="GTN286" s="102"/>
      <c r="GTO286" s="102"/>
      <c r="GTP286" s="102"/>
      <c r="GTQ286" s="102"/>
      <c r="GTR286" s="102"/>
      <c r="GTS286" s="102"/>
      <c r="GTT286" s="102"/>
      <c r="GTU286" s="102"/>
      <c r="GTV286" s="102"/>
      <c r="GTW286" s="102"/>
      <c r="GTX286" s="102"/>
      <c r="GTY286" s="102"/>
      <c r="GTZ286" s="102"/>
      <c r="GUA286" s="102"/>
      <c r="GUB286" s="102"/>
      <c r="GUC286" s="102"/>
      <c r="GUD286" s="102"/>
      <c r="GUE286" s="102"/>
      <c r="GUF286" s="102"/>
      <c r="GUG286" s="102"/>
      <c r="GUH286" s="102"/>
      <c r="GUI286" s="102"/>
      <c r="GUJ286" s="102"/>
      <c r="GUK286" s="102"/>
      <c r="GUL286" s="102"/>
      <c r="GUM286" s="102"/>
      <c r="GUN286" s="102"/>
      <c r="GUO286" s="102"/>
      <c r="GUP286" s="102"/>
      <c r="GUQ286" s="102"/>
      <c r="GUR286" s="102"/>
      <c r="GUS286" s="102"/>
      <c r="GUT286" s="102"/>
      <c r="GUU286" s="102"/>
      <c r="GUV286" s="102"/>
      <c r="GUW286" s="102"/>
      <c r="GUX286" s="102"/>
      <c r="GUY286" s="102"/>
      <c r="GUZ286" s="102"/>
      <c r="GVA286" s="102"/>
      <c r="GVB286" s="102"/>
      <c r="GVC286" s="102"/>
      <c r="GVD286" s="102"/>
      <c r="GVE286" s="102"/>
      <c r="GVF286" s="102"/>
      <c r="GVG286" s="102"/>
      <c r="GVH286" s="102"/>
      <c r="GVI286" s="102"/>
      <c r="GVJ286" s="102"/>
      <c r="GVK286" s="102"/>
      <c r="GVL286" s="102"/>
      <c r="GVM286" s="102"/>
      <c r="GVN286" s="102"/>
      <c r="GVO286" s="102"/>
      <c r="GVP286" s="102"/>
      <c r="GVQ286" s="102"/>
      <c r="GVR286" s="102"/>
      <c r="GVS286" s="102"/>
      <c r="GVT286" s="102"/>
      <c r="GVU286" s="102"/>
      <c r="GVV286" s="102"/>
      <c r="GVW286" s="102"/>
      <c r="GVX286" s="102"/>
      <c r="GVY286" s="102"/>
      <c r="GVZ286" s="102"/>
      <c r="GWA286" s="102"/>
      <c r="GWB286" s="102"/>
      <c r="GWC286" s="102"/>
      <c r="GWD286" s="102"/>
      <c r="GWE286" s="102"/>
      <c r="GWF286" s="102"/>
      <c r="GWG286" s="102"/>
      <c r="GWH286" s="102"/>
      <c r="GWI286" s="102"/>
      <c r="GWJ286" s="102"/>
      <c r="GWK286" s="102"/>
      <c r="GWL286" s="102"/>
      <c r="GWM286" s="102"/>
      <c r="GWN286" s="102"/>
      <c r="GWO286" s="102"/>
      <c r="GWP286" s="102"/>
      <c r="GWQ286" s="102"/>
      <c r="GWR286" s="102"/>
      <c r="GWS286" s="102"/>
      <c r="GWT286" s="102"/>
      <c r="GWU286" s="102"/>
      <c r="GWV286" s="102"/>
      <c r="GWW286" s="102"/>
      <c r="GWX286" s="102"/>
      <c r="GWY286" s="102"/>
      <c r="GWZ286" s="102"/>
      <c r="GXA286" s="102"/>
      <c r="GXB286" s="102"/>
      <c r="GXC286" s="102"/>
      <c r="GXD286" s="102"/>
      <c r="GXE286" s="102"/>
      <c r="GXF286" s="102"/>
      <c r="GXG286" s="102"/>
      <c r="GXH286" s="102"/>
      <c r="GXI286" s="102"/>
      <c r="GXJ286" s="102"/>
      <c r="GXK286" s="102"/>
      <c r="GXL286" s="102"/>
      <c r="GXM286" s="102"/>
      <c r="GXN286" s="102"/>
      <c r="GXO286" s="102"/>
      <c r="GXP286" s="102"/>
      <c r="GXQ286" s="102"/>
      <c r="GXR286" s="102"/>
      <c r="GXS286" s="102"/>
      <c r="GXT286" s="102"/>
      <c r="GXU286" s="102"/>
      <c r="GXV286" s="102"/>
      <c r="GXW286" s="102"/>
      <c r="GXX286" s="102"/>
      <c r="GXY286" s="102"/>
      <c r="GXZ286" s="102"/>
      <c r="GYA286" s="102"/>
      <c r="GYB286" s="102"/>
      <c r="GYC286" s="102"/>
      <c r="GYD286" s="102"/>
      <c r="GYE286" s="102"/>
      <c r="GYF286" s="102"/>
      <c r="GYG286" s="102"/>
      <c r="GYH286" s="102"/>
      <c r="GYI286" s="102"/>
      <c r="GYJ286" s="102"/>
      <c r="GYK286" s="102"/>
      <c r="GYL286" s="102"/>
      <c r="GYM286" s="102"/>
      <c r="GYN286" s="102"/>
      <c r="GYO286" s="102"/>
      <c r="GYP286" s="102"/>
      <c r="GYQ286" s="102"/>
      <c r="GYR286" s="102"/>
      <c r="GYS286" s="102"/>
      <c r="GYT286" s="102"/>
      <c r="GYU286" s="102"/>
      <c r="GYV286" s="102"/>
      <c r="GYW286" s="102"/>
      <c r="GYX286" s="102"/>
      <c r="GYY286" s="102"/>
      <c r="GYZ286" s="102"/>
      <c r="GZA286" s="102"/>
      <c r="GZB286" s="102"/>
      <c r="GZC286" s="102"/>
      <c r="GZD286" s="102"/>
      <c r="GZE286" s="102"/>
      <c r="GZF286" s="102"/>
      <c r="GZG286" s="102"/>
      <c r="GZH286" s="102"/>
      <c r="GZI286" s="102"/>
      <c r="GZJ286" s="102"/>
      <c r="GZK286" s="102"/>
      <c r="GZL286" s="102"/>
      <c r="GZM286" s="102"/>
      <c r="GZN286" s="102"/>
      <c r="GZO286" s="102"/>
      <c r="GZP286" s="102"/>
      <c r="GZQ286" s="102"/>
      <c r="GZR286" s="102"/>
      <c r="GZS286" s="102"/>
      <c r="GZT286" s="102"/>
      <c r="GZU286" s="102"/>
      <c r="GZV286" s="102"/>
      <c r="GZW286" s="102"/>
      <c r="GZX286" s="102"/>
      <c r="GZY286" s="102"/>
      <c r="GZZ286" s="102"/>
      <c r="HAA286" s="102"/>
      <c r="HAB286" s="102"/>
      <c r="HAC286" s="102"/>
      <c r="HAD286" s="102"/>
      <c r="HAE286" s="102"/>
      <c r="HAF286" s="102"/>
      <c r="HAG286" s="102"/>
      <c r="HAH286" s="102"/>
      <c r="HAI286" s="102"/>
      <c r="HAJ286" s="102"/>
      <c r="HAK286" s="102"/>
      <c r="HAL286" s="102"/>
      <c r="HAM286" s="102"/>
      <c r="HAN286" s="102"/>
      <c r="HAO286" s="102"/>
      <c r="HAP286" s="102"/>
      <c r="HAQ286" s="102"/>
      <c r="HAR286" s="102"/>
      <c r="HAS286" s="102"/>
      <c r="HAT286" s="102"/>
      <c r="HAU286" s="102"/>
      <c r="HAV286" s="102"/>
      <c r="HAW286" s="102"/>
      <c r="HAX286" s="102"/>
      <c r="HAY286" s="102"/>
      <c r="HAZ286" s="102"/>
      <c r="HBA286" s="102"/>
      <c r="HBB286" s="102"/>
      <c r="HBC286" s="102"/>
      <c r="HBD286" s="102"/>
      <c r="HBE286" s="102"/>
      <c r="HBF286" s="102"/>
      <c r="HBG286" s="102"/>
      <c r="HBH286" s="102"/>
      <c r="HBI286" s="102"/>
      <c r="HBJ286" s="102"/>
      <c r="HBK286" s="102"/>
      <c r="HBL286" s="102"/>
      <c r="HBM286" s="102"/>
      <c r="HBN286" s="102"/>
      <c r="HBO286" s="102"/>
      <c r="HBP286" s="102"/>
      <c r="HBQ286" s="102"/>
      <c r="HBR286" s="102"/>
      <c r="HBS286" s="102"/>
      <c r="HBT286" s="102"/>
      <c r="HBU286" s="102"/>
      <c r="HBV286" s="102"/>
      <c r="HBW286" s="102"/>
      <c r="HBX286" s="102"/>
      <c r="HBY286" s="102"/>
      <c r="HBZ286" s="102"/>
      <c r="HCA286" s="102"/>
      <c r="HCB286" s="102"/>
      <c r="HCC286" s="102"/>
      <c r="HCD286" s="102"/>
      <c r="HCE286" s="102"/>
      <c r="HCF286" s="102"/>
      <c r="HCG286" s="102"/>
      <c r="HCH286" s="102"/>
      <c r="HCI286" s="102"/>
      <c r="HCJ286" s="102"/>
      <c r="HCK286" s="102"/>
      <c r="HCL286" s="102"/>
      <c r="HCM286" s="102"/>
      <c r="HCN286" s="102"/>
      <c r="HCO286" s="102"/>
      <c r="HCP286" s="102"/>
      <c r="HCQ286" s="102"/>
      <c r="HCR286" s="102"/>
      <c r="HCS286" s="102"/>
      <c r="HCT286" s="102"/>
      <c r="HCU286" s="102"/>
      <c r="HCV286" s="102"/>
      <c r="HCW286" s="102"/>
      <c r="HCX286" s="102"/>
      <c r="HCY286" s="102"/>
      <c r="HCZ286" s="102"/>
      <c r="HDA286" s="102"/>
      <c r="HDB286" s="102"/>
      <c r="HDC286" s="102"/>
      <c r="HDD286" s="102"/>
      <c r="HDE286" s="102"/>
      <c r="HDF286" s="102"/>
      <c r="HDG286" s="102"/>
      <c r="HDH286" s="102"/>
      <c r="HDI286" s="102"/>
      <c r="HDJ286" s="102"/>
      <c r="HDK286" s="102"/>
      <c r="HDL286" s="102"/>
      <c r="HDM286" s="102"/>
      <c r="HDN286" s="102"/>
      <c r="HDO286" s="102"/>
      <c r="HDP286" s="102"/>
      <c r="HDQ286" s="102"/>
      <c r="HDR286" s="102"/>
      <c r="HDS286" s="102"/>
      <c r="HDT286" s="102"/>
      <c r="HDU286" s="102"/>
      <c r="HDV286" s="102"/>
      <c r="HDW286" s="102"/>
      <c r="HDX286" s="102"/>
      <c r="HDY286" s="102"/>
      <c r="HDZ286" s="102"/>
      <c r="HEA286" s="102"/>
      <c r="HEB286" s="102"/>
      <c r="HEC286" s="102"/>
      <c r="HED286" s="102"/>
      <c r="HEE286" s="102"/>
      <c r="HEF286" s="102"/>
      <c r="HEG286" s="102"/>
      <c r="HEH286" s="102"/>
      <c r="HEI286" s="102"/>
      <c r="HEJ286" s="102"/>
      <c r="HEK286" s="102"/>
      <c r="HEL286" s="102"/>
      <c r="HEM286" s="102"/>
      <c r="HEN286" s="102"/>
      <c r="HEO286" s="102"/>
      <c r="HEP286" s="102"/>
      <c r="HEQ286" s="102"/>
      <c r="HER286" s="102"/>
      <c r="HES286" s="102"/>
      <c r="HET286" s="102"/>
      <c r="HEU286" s="102"/>
      <c r="HEV286" s="102"/>
      <c r="HEW286" s="102"/>
      <c r="HEX286" s="102"/>
      <c r="HEY286" s="102"/>
      <c r="HEZ286" s="102"/>
      <c r="HFA286" s="102"/>
      <c r="HFB286" s="102"/>
      <c r="HFC286" s="102"/>
      <c r="HFD286" s="102"/>
      <c r="HFE286" s="102"/>
      <c r="HFF286" s="102"/>
      <c r="HFG286" s="102"/>
      <c r="HFH286" s="102"/>
      <c r="HFI286" s="102"/>
      <c r="HFJ286" s="102"/>
      <c r="HFK286" s="102"/>
      <c r="HFL286" s="102"/>
      <c r="HFM286" s="102"/>
      <c r="HFN286" s="102"/>
      <c r="HFO286" s="102"/>
      <c r="HFP286" s="102"/>
      <c r="HFQ286" s="102"/>
      <c r="HFR286" s="102"/>
      <c r="HFS286" s="102"/>
      <c r="HFT286" s="102"/>
      <c r="HFU286" s="102"/>
      <c r="HFV286" s="102"/>
      <c r="HFW286" s="102"/>
      <c r="HFX286" s="102"/>
      <c r="HFY286" s="102"/>
      <c r="HFZ286" s="102"/>
      <c r="HGA286" s="102"/>
      <c r="HGB286" s="102"/>
      <c r="HGC286" s="102"/>
      <c r="HGD286" s="102"/>
      <c r="HGE286" s="102"/>
      <c r="HGF286" s="102"/>
      <c r="HGG286" s="102"/>
      <c r="HGH286" s="102"/>
      <c r="HGI286" s="102"/>
      <c r="HGJ286" s="102"/>
      <c r="HGK286" s="102"/>
      <c r="HGL286" s="102"/>
      <c r="HGM286" s="102"/>
      <c r="HGN286" s="102"/>
      <c r="HGO286" s="102"/>
      <c r="HGP286" s="102"/>
      <c r="HGQ286" s="102"/>
      <c r="HGR286" s="102"/>
      <c r="HGS286" s="102"/>
      <c r="HGT286" s="102"/>
      <c r="HGU286" s="102"/>
      <c r="HGV286" s="102"/>
      <c r="HGW286" s="102"/>
      <c r="HGX286" s="102"/>
      <c r="HGY286" s="102"/>
      <c r="HGZ286" s="102"/>
      <c r="HHA286" s="102"/>
      <c r="HHB286" s="102"/>
      <c r="HHC286" s="102"/>
      <c r="HHD286" s="102"/>
      <c r="HHE286" s="102"/>
      <c r="HHF286" s="102"/>
      <c r="HHG286" s="102"/>
      <c r="HHH286" s="102"/>
      <c r="HHI286" s="102"/>
      <c r="HHJ286" s="102"/>
      <c r="HHK286" s="102"/>
      <c r="HHL286" s="102"/>
      <c r="HHM286" s="102"/>
      <c r="HHN286" s="102"/>
      <c r="HHO286" s="102"/>
      <c r="HHP286" s="102"/>
      <c r="HHQ286" s="102"/>
      <c r="HHR286" s="102"/>
      <c r="HHS286" s="102"/>
      <c r="HHT286" s="102"/>
      <c r="HHU286" s="102"/>
      <c r="HHV286" s="102"/>
      <c r="HHW286" s="102"/>
      <c r="HHX286" s="102"/>
      <c r="HHY286" s="102"/>
      <c r="HHZ286" s="102"/>
      <c r="HIA286" s="102"/>
      <c r="HIB286" s="102"/>
      <c r="HIC286" s="102"/>
      <c r="HID286" s="102"/>
      <c r="HIE286" s="102"/>
      <c r="HIF286" s="102"/>
      <c r="HIG286" s="102"/>
      <c r="HIH286" s="102"/>
      <c r="HII286" s="102"/>
      <c r="HIJ286" s="102"/>
      <c r="HIK286" s="102"/>
      <c r="HIL286" s="102"/>
      <c r="HIM286" s="102"/>
      <c r="HIN286" s="102"/>
      <c r="HIO286" s="102"/>
      <c r="HIP286" s="102"/>
      <c r="HIQ286" s="102"/>
      <c r="HIR286" s="102"/>
      <c r="HIS286" s="102"/>
      <c r="HIT286" s="102"/>
      <c r="HIU286" s="102"/>
      <c r="HIV286" s="102"/>
      <c r="HIW286" s="102"/>
      <c r="HIX286" s="102"/>
      <c r="HIY286" s="102"/>
      <c r="HIZ286" s="102"/>
      <c r="HJA286" s="102"/>
      <c r="HJB286" s="102"/>
      <c r="HJC286" s="102"/>
      <c r="HJD286" s="102"/>
      <c r="HJE286" s="102"/>
      <c r="HJF286" s="102"/>
      <c r="HJG286" s="102"/>
      <c r="HJH286" s="102"/>
      <c r="HJI286" s="102"/>
      <c r="HJJ286" s="102"/>
      <c r="HJK286" s="102"/>
      <c r="HJL286" s="102"/>
      <c r="HJM286" s="102"/>
      <c r="HJN286" s="102"/>
      <c r="HJO286" s="102"/>
      <c r="HJP286" s="102"/>
      <c r="HJQ286" s="102"/>
      <c r="HJR286" s="102"/>
      <c r="HJS286" s="102"/>
      <c r="HJT286" s="102"/>
      <c r="HJU286" s="102"/>
      <c r="HJV286" s="102"/>
      <c r="HJW286" s="102"/>
      <c r="HJX286" s="102"/>
      <c r="HJY286" s="102"/>
      <c r="HJZ286" s="102"/>
      <c r="HKA286" s="102"/>
      <c r="HKB286" s="102"/>
      <c r="HKC286" s="102"/>
      <c r="HKD286" s="102"/>
      <c r="HKE286" s="102"/>
      <c r="HKF286" s="102"/>
      <c r="HKG286" s="102"/>
      <c r="HKH286" s="102"/>
      <c r="HKI286" s="102"/>
      <c r="HKJ286" s="102"/>
      <c r="HKK286" s="102"/>
      <c r="HKL286" s="102"/>
      <c r="HKM286" s="102"/>
      <c r="HKN286" s="102"/>
      <c r="HKO286" s="102"/>
      <c r="HKP286" s="102"/>
      <c r="HKQ286" s="102"/>
      <c r="HKR286" s="102"/>
      <c r="HKS286" s="102"/>
      <c r="HKT286" s="102"/>
      <c r="HKU286" s="102"/>
      <c r="HKV286" s="102"/>
      <c r="HKW286" s="102"/>
      <c r="HKX286" s="102"/>
      <c r="HKY286" s="102"/>
      <c r="HKZ286" s="102"/>
      <c r="HLA286" s="102"/>
      <c r="HLB286" s="102"/>
      <c r="HLC286" s="102"/>
      <c r="HLD286" s="102"/>
      <c r="HLE286" s="102"/>
      <c r="HLF286" s="102"/>
      <c r="HLG286" s="102"/>
      <c r="HLH286" s="102"/>
      <c r="HLI286" s="102"/>
      <c r="HLJ286" s="102"/>
      <c r="HLK286" s="102"/>
      <c r="HLL286" s="102"/>
      <c r="HLM286" s="102"/>
      <c r="HLN286" s="102"/>
      <c r="HLO286" s="102"/>
      <c r="HLP286" s="102"/>
      <c r="HLQ286" s="102"/>
      <c r="HLR286" s="102"/>
      <c r="HLS286" s="102"/>
      <c r="HLT286" s="102"/>
      <c r="HLU286" s="102"/>
      <c r="HLV286" s="102"/>
      <c r="HLW286" s="102"/>
      <c r="HLX286" s="102"/>
      <c r="HLY286" s="102"/>
      <c r="HLZ286" s="102"/>
      <c r="HMA286" s="102"/>
      <c r="HMB286" s="102"/>
      <c r="HMC286" s="102"/>
      <c r="HMD286" s="102"/>
      <c r="HME286" s="102"/>
      <c r="HMF286" s="102"/>
      <c r="HMG286" s="102"/>
      <c r="HMH286" s="102"/>
      <c r="HMI286" s="102"/>
      <c r="HMJ286" s="102"/>
      <c r="HMK286" s="102"/>
      <c r="HML286" s="102"/>
      <c r="HMM286" s="102"/>
      <c r="HMN286" s="102"/>
      <c r="HMO286" s="102"/>
      <c r="HMP286" s="102"/>
      <c r="HMQ286" s="102"/>
      <c r="HMR286" s="102"/>
      <c r="HMS286" s="102"/>
      <c r="HMT286" s="102"/>
      <c r="HMU286" s="102"/>
      <c r="HMV286" s="102"/>
      <c r="HMW286" s="102"/>
      <c r="HMX286" s="102"/>
      <c r="HMY286" s="102"/>
      <c r="HMZ286" s="102"/>
      <c r="HNA286" s="102"/>
      <c r="HNB286" s="102"/>
      <c r="HNC286" s="102"/>
      <c r="HND286" s="102"/>
      <c r="HNE286" s="102"/>
      <c r="HNF286" s="102"/>
      <c r="HNG286" s="102"/>
      <c r="HNH286" s="102"/>
      <c r="HNI286" s="102"/>
      <c r="HNJ286" s="102"/>
      <c r="HNK286" s="102"/>
      <c r="HNL286" s="102"/>
      <c r="HNM286" s="102"/>
      <c r="HNN286" s="102"/>
      <c r="HNO286" s="102"/>
      <c r="HNP286" s="102"/>
      <c r="HNQ286" s="102"/>
      <c r="HNR286" s="102"/>
      <c r="HNS286" s="102"/>
      <c r="HNT286" s="102"/>
      <c r="HNU286" s="102"/>
      <c r="HNV286" s="102"/>
      <c r="HNW286" s="102"/>
      <c r="HNX286" s="102"/>
      <c r="HNY286" s="102"/>
      <c r="HNZ286" s="102"/>
      <c r="HOA286" s="102"/>
      <c r="HOB286" s="102"/>
      <c r="HOC286" s="102"/>
      <c r="HOD286" s="102"/>
      <c r="HOE286" s="102"/>
      <c r="HOF286" s="102"/>
      <c r="HOG286" s="102"/>
      <c r="HOH286" s="102"/>
      <c r="HOI286" s="102"/>
      <c r="HOJ286" s="102"/>
      <c r="HOK286" s="102"/>
      <c r="HOL286" s="102"/>
      <c r="HOM286" s="102"/>
      <c r="HON286" s="102"/>
      <c r="HOO286" s="102"/>
      <c r="HOP286" s="102"/>
      <c r="HOQ286" s="102"/>
      <c r="HOR286" s="102"/>
      <c r="HOS286" s="102"/>
      <c r="HOT286" s="102"/>
      <c r="HOU286" s="102"/>
      <c r="HOV286" s="102"/>
      <c r="HOW286" s="102"/>
      <c r="HOX286" s="102"/>
      <c r="HOY286" s="102"/>
      <c r="HOZ286" s="102"/>
      <c r="HPA286" s="102"/>
      <c r="HPB286" s="102"/>
      <c r="HPC286" s="102"/>
      <c r="HPD286" s="102"/>
      <c r="HPE286" s="102"/>
      <c r="HPF286" s="102"/>
      <c r="HPG286" s="102"/>
      <c r="HPH286" s="102"/>
      <c r="HPI286" s="102"/>
      <c r="HPJ286" s="102"/>
      <c r="HPK286" s="102"/>
      <c r="HPL286" s="102"/>
      <c r="HPM286" s="102"/>
      <c r="HPN286" s="102"/>
      <c r="HPO286" s="102"/>
      <c r="HPP286" s="102"/>
      <c r="HPQ286" s="102"/>
      <c r="HPR286" s="102"/>
      <c r="HPS286" s="102"/>
      <c r="HPT286" s="102"/>
      <c r="HPU286" s="102"/>
      <c r="HPV286" s="102"/>
      <c r="HPW286" s="102"/>
      <c r="HPX286" s="102"/>
      <c r="HPY286" s="102"/>
      <c r="HPZ286" s="102"/>
      <c r="HQA286" s="102"/>
      <c r="HQB286" s="102"/>
      <c r="HQC286" s="102"/>
      <c r="HQD286" s="102"/>
      <c r="HQE286" s="102"/>
      <c r="HQF286" s="102"/>
      <c r="HQG286" s="102"/>
      <c r="HQH286" s="102"/>
      <c r="HQI286" s="102"/>
      <c r="HQJ286" s="102"/>
      <c r="HQK286" s="102"/>
      <c r="HQL286" s="102"/>
      <c r="HQM286" s="102"/>
      <c r="HQN286" s="102"/>
      <c r="HQO286" s="102"/>
      <c r="HQP286" s="102"/>
      <c r="HQQ286" s="102"/>
      <c r="HQR286" s="102"/>
      <c r="HQS286" s="102"/>
      <c r="HQT286" s="102"/>
      <c r="HQU286" s="102"/>
      <c r="HQV286" s="102"/>
      <c r="HQW286" s="102"/>
      <c r="HQX286" s="102"/>
      <c r="HQY286" s="102"/>
      <c r="HQZ286" s="102"/>
      <c r="HRA286" s="102"/>
      <c r="HRB286" s="102"/>
      <c r="HRC286" s="102"/>
      <c r="HRD286" s="102"/>
      <c r="HRE286" s="102"/>
      <c r="HRF286" s="102"/>
      <c r="HRG286" s="102"/>
      <c r="HRH286" s="102"/>
      <c r="HRI286" s="102"/>
      <c r="HRJ286" s="102"/>
      <c r="HRK286" s="102"/>
      <c r="HRL286" s="102"/>
      <c r="HRM286" s="102"/>
      <c r="HRN286" s="102"/>
      <c r="HRO286" s="102"/>
      <c r="HRP286" s="102"/>
      <c r="HRQ286" s="102"/>
      <c r="HRR286" s="102"/>
      <c r="HRS286" s="102"/>
      <c r="HRT286" s="102"/>
      <c r="HRU286" s="102"/>
      <c r="HRV286" s="102"/>
      <c r="HRW286" s="102"/>
      <c r="HRX286" s="102"/>
      <c r="HRY286" s="102"/>
      <c r="HRZ286" s="102"/>
      <c r="HSA286" s="102"/>
      <c r="HSB286" s="102"/>
      <c r="HSC286" s="102"/>
      <c r="HSD286" s="102"/>
      <c r="HSE286" s="102"/>
      <c r="HSF286" s="102"/>
      <c r="HSG286" s="102"/>
      <c r="HSH286" s="102"/>
      <c r="HSI286" s="102"/>
      <c r="HSJ286" s="102"/>
      <c r="HSK286" s="102"/>
      <c r="HSL286" s="102"/>
      <c r="HSM286" s="102"/>
      <c r="HSN286" s="102"/>
      <c r="HSO286" s="102"/>
      <c r="HSP286" s="102"/>
      <c r="HSQ286" s="102"/>
      <c r="HSR286" s="102"/>
      <c r="HSS286" s="102"/>
      <c r="HST286" s="102"/>
      <c r="HSU286" s="102"/>
      <c r="HSV286" s="102"/>
      <c r="HSW286" s="102"/>
      <c r="HSX286" s="102"/>
      <c r="HSY286" s="102"/>
      <c r="HSZ286" s="102"/>
      <c r="HTA286" s="102"/>
      <c r="HTB286" s="102"/>
      <c r="HTC286" s="102"/>
      <c r="HTD286" s="102"/>
      <c r="HTE286" s="102"/>
      <c r="HTF286" s="102"/>
      <c r="HTG286" s="102"/>
      <c r="HTH286" s="102"/>
      <c r="HTI286" s="102"/>
      <c r="HTJ286" s="102"/>
      <c r="HTK286" s="102"/>
      <c r="HTL286" s="102"/>
      <c r="HTM286" s="102"/>
      <c r="HTN286" s="102"/>
      <c r="HTO286" s="102"/>
      <c r="HTP286" s="102"/>
      <c r="HTQ286" s="102"/>
      <c r="HTR286" s="102"/>
      <c r="HTS286" s="102"/>
      <c r="HTT286" s="102"/>
      <c r="HTU286" s="102"/>
      <c r="HTV286" s="102"/>
      <c r="HTW286" s="102"/>
      <c r="HTX286" s="102"/>
      <c r="HTY286" s="102"/>
      <c r="HTZ286" s="102"/>
      <c r="HUA286" s="102"/>
      <c r="HUB286" s="102"/>
      <c r="HUC286" s="102"/>
      <c r="HUD286" s="102"/>
      <c r="HUE286" s="102"/>
      <c r="HUF286" s="102"/>
      <c r="HUG286" s="102"/>
      <c r="HUH286" s="102"/>
      <c r="HUI286" s="102"/>
      <c r="HUJ286" s="102"/>
      <c r="HUK286" s="102"/>
      <c r="HUL286" s="102"/>
      <c r="HUM286" s="102"/>
      <c r="HUN286" s="102"/>
      <c r="HUO286" s="102"/>
      <c r="HUP286" s="102"/>
      <c r="HUQ286" s="102"/>
      <c r="HUR286" s="102"/>
      <c r="HUS286" s="102"/>
      <c r="HUT286" s="102"/>
      <c r="HUU286" s="102"/>
      <c r="HUV286" s="102"/>
      <c r="HUW286" s="102"/>
      <c r="HUX286" s="102"/>
      <c r="HUY286" s="102"/>
      <c r="HUZ286" s="102"/>
      <c r="HVA286" s="102"/>
      <c r="HVB286" s="102"/>
      <c r="HVC286" s="102"/>
      <c r="HVD286" s="102"/>
      <c r="HVE286" s="102"/>
      <c r="HVF286" s="102"/>
      <c r="HVG286" s="102"/>
      <c r="HVH286" s="102"/>
      <c r="HVI286" s="102"/>
      <c r="HVJ286" s="102"/>
      <c r="HVK286" s="102"/>
      <c r="HVL286" s="102"/>
      <c r="HVM286" s="102"/>
      <c r="HVN286" s="102"/>
      <c r="HVO286" s="102"/>
      <c r="HVP286" s="102"/>
      <c r="HVQ286" s="102"/>
      <c r="HVR286" s="102"/>
      <c r="HVS286" s="102"/>
      <c r="HVT286" s="102"/>
      <c r="HVU286" s="102"/>
      <c r="HVV286" s="102"/>
      <c r="HVW286" s="102"/>
      <c r="HVX286" s="102"/>
      <c r="HVY286" s="102"/>
      <c r="HVZ286" s="102"/>
      <c r="HWA286" s="102"/>
      <c r="HWB286" s="102"/>
      <c r="HWC286" s="102"/>
      <c r="HWD286" s="102"/>
      <c r="HWE286" s="102"/>
      <c r="HWF286" s="102"/>
      <c r="HWG286" s="102"/>
      <c r="HWH286" s="102"/>
      <c r="HWI286" s="102"/>
      <c r="HWJ286" s="102"/>
      <c r="HWK286" s="102"/>
      <c r="HWL286" s="102"/>
      <c r="HWM286" s="102"/>
      <c r="HWN286" s="102"/>
      <c r="HWO286" s="102"/>
      <c r="HWP286" s="102"/>
      <c r="HWQ286" s="102"/>
      <c r="HWR286" s="102"/>
      <c r="HWS286" s="102"/>
      <c r="HWT286" s="102"/>
      <c r="HWU286" s="102"/>
      <c r="HWV286" s="102"/>
      <c r="HWW286" s="102"/>
      <c r="HWX286" s="102"/>
      <c r="HWY286" s="102"/>
      <c r="HWZ286" s="102"/>
      <c r="HXA286" s="102"/>
      <c r="HXB286" s="102"/>
      <c r="HXC286" s="102"/>
      <c r="HXD286" s="102"/>
      <c r="HXE286" s="102"/>
      <c r="HXF286" s="102"/>
      <c r="HXG286" s="102"/>
      <c r="HXH286" s="102"/>
      <c r="HXI286" s="102"/>
      <c r="HXJ286" s="102"/>
      <c r="HXK286" s="102"/>
      <c r="HXL286" s="102"/>
      <c r="HXM286" s="102"/>
      <c r="HXN286" s="102"/>
      <c r="HXO286" s="102"/>
      <c r="HXP286" s="102"/>
      <c r="HXQ286" s="102"/>
      <c r="HXR286" s="102"/>
      <c r="HXS286" s="102"/>
      <c r="HXT286" s="102"/>
      <c r="HXU286" s="102"/>
      <c r="HXV286" s="102"/>
      <c r="HXW286" s="102"/>
      <c r="HXX286" s="102"/>
      <c r="HXY286" s="102"/>
      <c r="HXZ286" s="102"/>
      <c r="HYA286" s="102"/>
      <c r="HYB286" s="102"/>
      <c r="HYC286" s="102"/>
      <c r="HYD286" s="102"/>
      <c r="HYE286" s="102"/>
      <c r="HYF286" s="102"/>
      <c r="HYG286" s="102"/>
      <c r="HYH286" s="102"/>
      <c r="HYI286" s="102"/>
      <c r="HYJ286" s="102"/>
      <c r="HYK286" s="102"/>
      <c r="HYL286" s="102"/>
      <c r="HYM286" s="102"/>
      <c r="HYN286" s="102"/>
      <c r="HYO286" s="102"/>
      <c r="HYP286" s="102"/>
      <c r="HYQ286" s="102"/>
      <c r="HYR286" s="102"/>
      <c r="HYS286" s="102"/>
      <c r="HYT286" s="102"/>
      <c r="HYU286" s="102"/>
      <c r="HYV286" s="102"/>
      <c r="HYW286" s="102"/>
      <c r="HYX286" s="102"/>
      <c r="HYY286" s="102"/>
      <c r="HYZ286" s="102"/>
      <c r="HZA286" s="102"/>
      <c r="HZB286" s="102"/>
      <c r="HZC286" s="102"/>
      <c r="HZD286" s="102"/>
      <c r="HZE286" s="102"/>
      <c r="HZF286" s="102"/>
      <c r="HZG286" s="102"/>
      <c r="HZH286" s="102"/>
      <c r="HZI286" s="102"/>
      <c r="HZJ286" s="102"/>
      <c r="HZK286" s="102"/>
      <c r="HZL286" s="102"/>
      <c r="HZM286" s="102"/>
      <c r="HZN286" s="102"/>
      <c r="HZO286" s="102"/>
      <c r="HZP286" s="102"/>
      <c r="HZQ286" s="102"/>
      <c r="HZR286" s="102"/>
      <c r="HZS286" s="102"/>
      <c r="HZT286" s="102"/>
      <c r="HZU286" s="102"/>
      <c r="HZV286" s="102"/>
      <c r="HZW286" s="102"/>
      <c r="HZX286" s="102"/>
      <c r="HZY286" s="102"/>
      <c r="HZZ286" s="102"/>
      <c r="IAA286" s="102"/>
      <c r="IAB286" s="102"/>
      <c r="IAC286" s="102"/>
      <c r="IAD286" s="102"/>
      <c r="IAE286" s="102"/>
      <c r="IAF286" s="102"/>
      <c r="IAG286" s="102"/>
      <c r="IAH286" s="102"/>
      <c r="IAI286" s="102"/>
      <c r="IAJ286" s="102"/>
      <c r="IAK286" s="102"/>
      <c r="IAL286" s="102"/>
      <c r="IAM286" s="102"/>
      <c r="IAN286" s="102"/>
      <c r="IAO286" s="102"/>
      <c r="IAP286" s="102"/>
      <c r="IAQ286" s="102"/>
      <c r="IAR286" s="102"/>
      <c r="IAS286" s="102"/>
      <c r="IAT286" s="102"/>
      <c r="IAU286" s="102"/>
      <c r="IAV286" s="102"/>
      <c r="IAW286" s="102"/>
      <c r="IAX286" s="102"/>
      <c r="IAY286" s="102"/>
      <c r="IAZ286" s="102"/>
      <c r="IBA286" s="102"/>
      <c r="IBB286" s="102"/>
      <c r="IBC286" s="102"/>
      <c r="IBD286" s="102"/>
      <c r="IBE286" s="102"/>
      <c r="IBF286" s="102"/>
      <c r="IBG286" s="102"/>
      <c r="IBH286" s="102"/>
      <c r="IBI286" s="102"/>
      <c r="IBJ286" s="102"/>
      <c r="IBK286" s="102"/>
      <c r="IBL286" s="102"/>
      <c r="IBM286" s="102"/>
      <c r="IBN286" s="102"/>
      <c r="IBO286" s="102"/>
      <c r="IBP286" s="102"/>
      <c r="IBQ286" s="102"/>
      <c r="IBR286" s="102"/>
      <c r="IBS286" s="102"/>
      <c r="IBT286" s="102"/>
      <c r="IBU286" s="102"/>
      <c r="IBV286" s="102"/>
      <c r="IBW286" s="102"/>
      <c r="IBX286" s="102"/>
      <c r="IBY286" s="102"/>
      <c r="IBZ286" s="102"/>
      <c r="ICA286" s="102"/>
      <c r="ICB286" s="102"/>
      <c r="ICC286" s="102"/>
      <c r="ICD286" s="102"/>
      <c r="ICE286" s="102"/>
      <c r="ICF286" s="102"/>
      <c r="ICG286" s="102"/>
      <c r="ICH286" s="102"/>
      <c r="ICI286" s="102"/>
      <c r="ICJ286" s="102"/>
      <c r="ICK286" s="102"/>
      <c r="ICL286" s="102"/>
      <c r="ICM286" s="102"/>
      <c r="ICN286" s="102"/>
      <c r="ICO286" s="102"/>
      <c r="ICP286" s="102"/>
      <c r="ICQ286" s="102"/>
      <c r="ICR286" s="102"/>
      <c r="ICS286" s="102"/>
      <c r="ICT286" s="102"/>
      <c r="ICU286" s="102"/>
      <c r="ICV286" s="102"/>
      <c r="ICW286" s="102"/>
      <c r="ICX286" s="102"/>
      <c r="ICY286" s="102"/>
      <c r="ICZ286" s="102"/>
      <c r="IDA286" s="102"/>
      <c r="IDB286" s="102"/>
      <c r="IDC286" s="102"/>
      <c r="IDD286" s="102"/>
      <c r="IDE286" s="102"/>
      <c r="IDF286" s="102"/>
      <c r="IDG286" s="102"/>
      <c r="IDH286" s="102"/>
      <c r="IDI286" s="102"/>
      <c r="IDJ286" s="102"/>
      <c r="IDK286" s="102"/>
      <c r="IDL286" s="102"/>
      <c r="IDM286" s="102"/>
      <c r="IDN286" s="102"/>
      <c r="IDO286" s="102"/>
      <c r="IDP286" s="102"/>
      <c r="IDQ286" s="102"/>
      <c r="IDR286" s="102"/>
      <c r="IDS286" s="102"/>
      <c r="IDT286" s="102"/>
      <c r="IDU286" s="102"/>
      <c r="IDV286" s="102"/>
      <c r="IDW286" s="102"/>
      <c r="IDX286" s="102"/>
      <c r="IDY286" s="102"/>
      <c r="IDZ286" s="102"/>
      <c r="IEA286" s="102"/>
      <c r="IEB286" s="102"/>
      <c r="IEC286" s="102"/>
      <c r="IED286" s="102"/>
      <c r="IEE286" s="102"/>
      <c r="IEF286" s="102"/>
      <c r="IEG286" s="102"/>
      <c r="IEH286" s="102"/>
      <c r="IEI286" s="102"/>
      <c r="IEJ286" s="102"/>
      <c r="IEK286" s="102"/>
      <c r="IEL286" s="102"/>
      <c r="IEM286" s="102"/>
      <c r="IEN286" s="102"/>
      <c r="IEO286" s="102"/>
      <c r="IEP286" s="102"/>
      <c r="IEQ286" s="102"/>
      <c r="IER286" s="102"/>
      <c r="IES286" s="102"/>
      <c r="IET286" s="102"/>
      <c r="IEU286" s="102"/>
      <c r="IEV286" s="102"/>
      <c r="IEW286" s="102"/>
      <c r="IEX286" s="102"/>
      <c r="IEY286" s="102"/>
      <c r="IEZ286" s="102"/>
      <c r="IFA286" s="102"/>
      <c r="IFB286" s="102"/>
      <c r="IFC286" s="102"/>
      <c r="IFD286" s="102"/>
      <c r="IFE286" s="102"/>
      <c r="IFF286" s="102"/>
      <c r="IFG286" s="102"/>
      <c r="IFH286" s="102"/>
      <c r="IFI286" s="102"/>
      <c r="IFJ286" s="102"/>
      <c r="IFK286" s="102"/>
      <c r="IFL286" s="102"/>
      <c r="IFM286" s="102"/>
      <c r="IFN286" s="102"/>
      <c r="IFO286" s="102"/>
      <c r="IFP286" s="102"/>
      <c r="IFQ286" s="102"/>
      <c r="IFR286" s="102"/>
      <c r="IFS286" s="102"/>
      <c r="IFT286" s="102"/>
      <c r="IFU286" s="102"/>
      <c r="IFV286" s="102"/>
      <c r="IFW286" s="102"/>
      <c r="IFX286" s="102"/>
      <c r="IFY286" s="102"/>
      <c r="IFZ286" s="102"/>
      <c r="IGA286" s="102"/>
      <c r="IGB286" s="102"/>
      <c r="IGC286" s="102"/>
      <c r="IGD286" s="102"/>
      <c r="IGE286" s="102"/>
      <c r="IGF286" s="102"/>
      <c r="IGG286" s="102"/>
      <c r="IGH286" s="102"/>
      <c r="IGI286" s="102"/>
      <c r="IGJ286" s="102"/>
      <c r="IGK286" s="102"/>
      <c r="IGL286" s="102"/>
      <c r="IGM286" s="102"/>
      <c r="IGN286" s="102"/>
      <c r="IGO286" s="102"/>
      <c r="IGP286" s="102"/>
      <c r="IGQ286" s="102"/>
      <c r="IGR286" s="102"/>
      <c r="IGS286" s="102"/>
      <c r="IGT286" s="102"/>
      <c r="IGU286" s="102"/>
      <c r="IGV286" s="102"/>
      <c r="IGW286" s="102"/>
      <c r="IGX286" s="102"/>
      <c r="IGY286" s="102"/>
      <c r="IGZ286" s="102"/>
      <c r="IHA286" s="102"/>
      <c r="IHB286" s="102"/>
      <c r="IHC286" s="102"/>
      <c r="IHD286" s="102"/>
      <c r="IHE286" s="102"/>
      <c r="IHF286" s="102"/>
      <c r="IHG286" s="102"/>
      <c r="IHH286" s="102"/>
      <c r="IHI286" s="102"/>
      <c r="IHJ286" s="102"/>
      <c r="IHK286" s="102"/>
      <c r="IHL286" s="102"/>
      <c r="IHM286" s="102"/>
      <c r="IHN286" s="102"/>
      <c r="IHO286" s="102"/>
      <c r="IHP286" s="102"/>
      <c r="IHQ286" s="102"/>
      <c r="IHR286" s="102"/>
      <c r="IHS286" s="102"/>
      <c r="IHT286" s="102"/>
      <c r="IHU286" s="102"/>
      <c r="IHV286" s="102"/>
      <c r="IHW286" s="102"/>
      <c r="IHX286" s="102"/>
      <c r="IHY286" s="102"/>
      <c r="IHZ286" s="102"/>
      <c r="IIA286" s="102"/>
      <c r="IIB286" s="102"/>
      <c r="IIC286" s="102"/>
      <c r="IID286" s="102"/>
      <c r="IIE286" s="102"/>
      <c r="IIF286" s="102"/>
      <c r="IIG286" s="102"/>
      <c r="IIH286" s="102"/>
      <c r="III286" s="102"/>
      <c r="IIJ286" s="102"/>
      <c r="IIK286" s="102"/>
      <c r="IIL286" s="102"/>
      <c r="IIM286" s="102"/>
      <c r="IIN286" s="102"/>
      <c r="IIO286" s="102"/>
      <c r="IIP286" s="102"/>
      <c r="IIQ286" s="102"/>
      <c r="IIR286" s="102"/>
      <c r="IIS286" s="102"/>
      <c r="IIT286" s="102"/>
      <c r="IIU286" s="102"/>
      <c r="IIV286" s="102"/>
      <c r="IIW286" s="102"/>
      <c r="IIX286" s="102"/>
      <c r="IIY286" s="102"/>
      <c r="IIZ286" s="102"/>
      <c r="IJA286" s="102"/>
      <c r="IJB286" s="102"/>
      <c r="IJC286" s="102"/>
      <c r="IJD286" s="102"/>
      <c r="IJE286" s="102"/>
      <c r="IJF286" s="102"/>
      <c r="IJG286" s="102"/>
      <c r="IJH286" s="102"/>
      <c r="IJI286" s="102"/>
      <c r="IJJ286" s="102"/>
      <c r="IJK286" s="102"/>
      <c r="IJL286" s="102"/>
      <c r="IJM286" s="102"/>
      <c r="IJN286" s="102"/>
      <c r="IJO286" s="102"/>
      <c r="IJP286" s="102"/>
      <c r="IJQ286" s="102"/>
      <c r="IJR286" s="102"/>
      <c r="IJS286" s="102"/>
      <c r="IJT286" s="102"/>
      <c r="IJU286" s="102"/>
      <c r="IJV286" s="102"/>
      <c r="IJW286" s="102"/>
      <c r="IJX286" s="102"/>
      <c r="IJY286" s="102"/>
      <c r="IJZ286" s="102"/>
      <c r="IKA286" s="102"/>
      <c r="IKB286" s="102"/>
      <c r="IKC286" s="102"/>
      <c r="IKD286" s="102"/>
      <c r="IKE286" s="102"/>
      <c r="IKF286" s="102"/>
      <c r="IKG286" s="102"/>
      <c r="IKH286" s="102"/>
      <c r="IKI286" s="102"/>
      <c r="IKJ286" s="102"/>
      <c r="IKK286" s="102"/>
      <c r="IKL286" s="102"/>
      <c r="IKM286" s="102"/>
      <c r="IKN286" s="102"/>
      <c r="IKO286" s="102"/>
      <c r="IKP286" s="102"/>
      <c r="IKQ286" s="102"/>
      <c r="IKR286" s="102"/>
      <c r="IKS286" s="102"/>
      <c r="IKT286" s="102"/>
      <c r="IKU286" s="102"/>
      <c r="IKV286" s="102"/>
      <c r="IKW286" s="102"/>
      <c r="IKX286" s="102"/>
      <c r="IKY286" s="102"/>
      <c r="IKZ286" s="102"/>
      <c r="ILA286" s="102"/>
      <c r="ILB286" s="102"/>
      <c r="ILC286" s="102"/>
      <c r="ILD286" s="102"/>
      <c r="ILE286" s="102"/>
      <c r="ILF286" s="102"/>
      <c r="ILG286" s="102"/>
      <c r="ILH286" s="102"/>
      <c r="ILI286" s="102"/>
      <c r="ILJ286" s="102"/>
      <c r="ILK286" s="102"/>
      <c r="ILL286" s="102"/>
      <c r="ILM286" s="102"/>
      <c r="ILN286" s="102"/>
      <c r="ILO286" s="102"/>
      <c r="ILP286" s="102"/>
      <c r="ILQ286" s="102"/>
      <c r="ILR286" s="102"/>
      <c r="ILS286" s="102"/>
      <c r="ILT286" s="102"/>
      <c r="ILU286" s="102"/>
      <c r="ILV286" s="102"/>
      <c r="ILW286" s="102"/>
      <c r="ILX286" s="102"/>
      <c r="ILY286" s="102"/>
      <c r="ILZ286" s="102"/>
      <c r="IMA286" s="102"/>
      <c r="IMB286" s="102"/>
      <c r="IMC286" s="102"/>
      <c r="IMD286" s="102"/>
      <c r="IME286" s="102"/>
      <c r="IMF286" s="102"/>
      <c r="IMG286" s="102"/>
      <c r="IMH286" s="102"/>
      <c r="IMI286" s="102"/>
      <c r="IMJ286" s="102"/>
      <c r="IMK286" s="102"/>
      <c r="IML286" s="102"/>
      <c r="IMM286" s="102"/>
      <c r="IMN286" s="102"/>
      <c r="IMO286" s="102"/>
      <c r="IMP286" s="102"/>
      <c r="IMQ286" s="102"/>
      <c r="IMR286" s="102"/>
      <c r="IMS286" s="102"/>
      <c r="IMT286" s="102"/>
      <c r="IMU286" s="102"/>
      <c r="IMV286" s="102"/>
      <c r="IMW286" s="102"/>
      <c r="IMX286" s="102"/>
      <c r="IMY286" s="102"/>
      <c r="IMZ286" s="102"/>
      <c r="INA286" s="102"/>
      <c r="INB286" s="102"/>
      <c r="INC286" s="102"/>
      <c r="IND286" s="102"/>
      <c r="INE286" s="102"/>
      <c r="INF286" s="102"/>
      <c r="ING286" s="102"/>
      <c r="INH286" s="102"/>
      <c r="INI286" s="102"/>
      <c r="INJ286" s="102"/>
      <c r="INK286" s="102"/>
      <c r="INL286" s="102"/>
      <c r="INM286" s="102"/>
      <c r="INN286" s="102"/>
      <c r="INO286" s="102"/>
      <c r="INP286" s="102"/>
      <c r="INQ286" s="102"/>
      <c r="INR286" s="102"/>
      <c r="INS286" s="102"/>
      <c r="INT286" s="102"/>
      <c r="INU286" s="102"/>
      <c r="INV286" s="102"/>
      <c r="INW286" s="102"/>
      <c r="INX286" s="102"/>
      <c r="INY286" s="102"/>
      <c r="INZ286" s="102"/>
      <c r="IOA286" s="102"/>
      <c r="IOB286" s="102"/>
      <c r="IOC286" s="102"/>
      <c r="IOD286" s="102"/>
      <c r="IOE286" s="102"/>
      <c r="IOF286" s="102"/>
      <c r="IOG286" s="102"/>
      <c r="IOH286" s="102"/>
      <c r="IOI286" s="102"/>
      <c r="IOJ286" s="102"/>
      <c r="IOK286" s="102"/>
      <c r="IOL286" s="102"/>
      <c r="IOM286" s="102"/>
      <c r="ION286" s="102"/>
      <c r="IOO286" s="102"/>
      <c r="IOP286" s="102"/>
      <c r="IOQ286" s="102"/>
      <c r="IOR286" s="102"/>
      <c r="IOS286" s="102"/>
      <c r="IOT286" s="102"/>
      <c r="IOU286" s="102"/>
      <c r="IOV286" s="102"/>
      <c r="IOW286" s="102"/>
      <c r="IOX286" s="102"/>
      <c r="IOY286" s="102"/>
      <c r="IOZ286" s="102"/>
      <c r="IPA286" s="102"/>
      <c r="IPB286" s="102"/>
      <c r="IPC286" s="102"/>
      <c r="IPD286" s="102"/>
      <c r="IPE286" s="102"/>
      <c r="IPF286" s="102"/>
      <c r="IPG286" s="102"/>
      <c r="IPH286" s="102"/>
      <c r="IPI286" s="102"/>
      <c r="IPJ286" s="102"/>
      <c r="IPK286" s="102"/>
      <c r="IPL286" s="102"/>
      <c r="IPM286" s="102"/>
      <c r="IPN286" s="102"/>
      <c r="IPO286" s="102"/>
      <c r="IPP286" s="102"/>
      <c r="IPQ286" s="102"/>
      <c r="IPR286" s="102"/>
      <c r="IPS286" s="102"/>
      <c r="IPT286" s="102"/>
      <c r="IPU286" s="102"/>
      <c r="IPV286" s="102"/>
      <c r="IPW286" s="102"/>
      <c r="IPX286" s="102"/>
      <c r="IPY286" s="102"/>
      <c r="IPZ286" s="102"/>
      <c r="IQA286" s="102"/>
      <c r="IQB286" s="102"/>
      <c r="IQC286" s="102"/>
      <c r="IQD286" s="102"/>
      <c r="IQE286" s="102"/>
      <c r="IQF286" s="102"/>
      <c r="IQG286" s="102"/>
      <c r="IQH286" s="102"/>
      <c r="IQI286" s="102"/>
      <c r="IQJ286" s="102"/>
      <c r="IQK286" s="102"/>
      <c r="IQL286" s="102"/>
      <c r="IQM286" s="102"/>
      <c r="IQN286" s="102"/>
      <c r="IQO286" s="102"/>
      <c r="IQP286" s="102"/>
      <c r="IQQ286" s="102"/>
      <c r="IQR286" s="102"/>
      <c r="IQS286" s="102"/>
      <c r="IQT286" s="102"/>
      <c r="IQU286" s="102"/>
      <c r="IQV286" s="102"/>
      <c r="IQW286" s="102"/>
      <c r="IQX286" s="102"/>
      <c r="IQY286" s="102"/>
      <c r="IQZ286" s="102"/>
      <c r="IRA286" s="102"/>
      <c r="IRB286" s="102"/>
      <c r="IRC286" s="102"/>
      <c r="IRD286" s="102"/>
      <c r="IRE286" s="102"/>
      <c r="IRF286" s="102"/>
      <c r="IRG286" s="102"/>
      <c r="IRH286" s="102"/>
      <c r="IRI286" s="102"/>
      <c r="IRJ286" s="102"/>
      <c r="IRK286" s="102"/>
      <c r="IRL286" s="102"/>
      <c r="IRM286" s="102"/>
      <c r="IRN286" s="102"/>
      <c r="IRO286" s="102"/>
      <c r="IRP286" s="102"/>
      <c r="IRQ286" s="102"/>
      <c r="IRR286" s="102"/>
      <c r="IRS286" s="102"/>
      <c r="IRT286" s="102"/>
      <c r="IRU286" s="102"/>
      <c r="IRV286" s="102"/>
      <c r="IRW286" s="102"/>
      <c r="IRX286" s="102"/>
      <c r="IRY286" s="102"/>
      <c r="IRZ286" s="102"/>
      <c r="ISA286" s="102"/>
      <c r="ISB286" s="102"/>
      <c r="ISC286" s="102"/>
      <c r="ISD286" s="102"/>
      <c r="ISE286" s="102"/>
      <c r="ISF286" s="102"/>
      <c r="ISG286" s="102"/>
      <c r="ISH286" s="102"/>
      <c r="ISI286" s="102"/>
      <c r="ISJ286" s="102"/>
      <c r="ISK286" s="102"/>
      <c r="ISL286" s="102"/>
      <c r="ISM286" s="102"/>
      <c r="ISN286" s="102"/>
      <c r="ISO286" s="102"/>
      <c r="ISP286" s="102"/>
      <c r="ISQ286" s="102"/>
      <c r="ISR286" s="102"/>
      <c r="ISS286" s="102"/>
      <c r="IST286" s="102"/>
      <c r="ISU286" s="102"/>
      <c r="ISV286" s="102"/>
      <c r="ISW286" s="102"/>
      <c r="ISX286" s="102"/>
      <c r="ISY286" s="102"/>
      <c r="ISZ286" s="102"/>
      <c r="ITA286" s="102"/>
      <c r="ITB286" s="102"/>
      <c r="ITC286" s="102"/>
      <c r="ITD286" s="102"/>
      <c r="ITE286" s="102"/>
      <c r="ITF286" s="102"/>
      <c r="ITG286" s="102"/>
      <c r="ITH286" s="102"/>
      <c r="ITI286" s="102"/>
      <c r="ITJ286" s="102"/>
      <c r="ITK286" s="102"/>
      <c r="ITL286" s="102"/>
      <c r="ITM286" s="102"/>
      <c r="ITN286" s="102"/>
      <c r="ITO286" s="102"/>
      <c r="ITP286" s="102"/>
      <c r="ITQ286" s="102"/>
      <c r="ITR286" s="102"/>
      <c r="ITS286" s="102"/>
      <c r="ITT286" s="102"/>
      <c r="ITU286" s="102"/>
      <c r="ITV286" s="102"/>
      <c r="ITW286" s="102"/>
      <c r="ITX286" s="102"/>
      <c r="ITY286" s="102"/>
      <c r="ITZ286" s="102"/>
      <c r="IUA286" s="102"/>
      <c r="IUB286" s="102"/>
      <c r="IUC286" s="102"/>
      <c r="IUD286" s="102"/>
      <c r="IUE286" s="102"/>
      <c r="IUF286" s="102"/>
      <c r="IUG286" s="102"/>
      <c r="IUH286" s="102"/>
      <c r="IUI286" s="102"/>
      <c r="IUJ286" s="102"/>
      <c r="IUK286" s="102"/>
      <c r="IUL286" s="102"/>
      <c r="IUM286" s="102"/>
      <c r="IUN286" s="102"/>
      <c r="IUO286" s="102"/>
      <c r="IUP286" s="102"/>
      <c r="IUQ286" s="102"/>
      <c r="IUR286" s="102"/>
      <c r="IUS286" s="102"/>
      <c r="IUT286" s="102"/>
      <c r="IUU286" s="102"/>
      <c r="IUV286" s="102"/>
      <c r="IUW286" s="102"/>
      <c r="IUX286" s="102"/>
      <c r="IUY286" s="102"/>
      <c r="IUZ286" s="102"/>
      <c r="IVA286" s="102"/>
      <c r="IVB286" s="102"/>
      <c r="IVC286" s="102"/>
      <c r="IVD286" s="102"/>
      <c r="IVE286" s="102"/>
      <c r="IVF286" s="102"/>
      <c r="IVG286" s="102"/>
      <c r="IVH286" s="102"/>
      <c r="IVI286" s="102"/>
      <c r="IVJ286" s="102"/>
      <c r="IVK286" s="102"/>
      <c r="IVL286" s="102"/>
      <c r="IVM286" s="102"/>
      <c r="IVN286" s="102"/>
      <c r="IVO286" s="102"/>
      <c r="IVP286" s="102"/>
      <c r="IVQ286" s="102"/>
      <c r="IVR286" s="102"/>
      <c r="IVS286" s="102"/>
      <c r="IVT286" s="102"/>
      <c r="IVU286" s="102"/>
      <c r="IVV286" s="102"/>
      <c r="IVW286" s="102"/>
      <c r="IVX286" s="102"/>
      <c r="IVY286" s="102"/>
      <c r="IVZ286" s="102"/>
      <c r="IWA286" s="102"/>
      <c r="IWB286" s="102"/>
      <c r="IWC286" s="102"/>
      <c r="IWD286" s="102"/>
      <c r="IWE286" s="102"/>
      <c r="IWF286" s="102"/>
      <c r="IWG286" s="102"/>
      <c r="IWH286" s="102"/>
      <c r="IWI286" s="102"/>
      <c r="IWJ286" s="102"/>
      <c r="IWK286" s="102"/>
      <c r="IWL286" s="102"/>
      <c r="IWM286" s="102"/>
      <c r="IWN286" s="102"/>
      <c r="IWO286" s="102"/>
      <c r="IWP286" s="102"/>
      <c r="IWQ286" s="102"/>
      <c r="IWR286" s="102"/>
      <c r="IWS286" s="102"/>
      <c r="IWT286" s="102"/>
      <c r="IWU286" s="102"/>
      <c r="IWV286" s="102"/>
      <c r="IWW286" s="102"/>
      <c r="IWX286" s="102"/>
      <c r="IWY286" s="102"/>
      <c r="IWZ286" s="102"/>
      <c r="IXA286" s="102"/>
      <c r="IXB286" s="102"/>
      <c r="IXC286" s="102"/>
      <c r="IXD286" s="102"/>
      <c r="IXE286" s="102"/>
      <c r="IXF286" s="102"/>
      <c r="IXG286" s="102"/>
      <c r="IXH286" s="102"/>
      <c r="IXI286" s="102"/>
      <c r="IXJ286" s="102"/>
      <c r="IXK286" s="102"/>
      <c r="IXL286" s="102"/>
      <c r="IXM286" s="102"/>
      <c r="IXN286" s="102"/>
      <c r="IXO286" s="102"/>
      <c r="IXP286" s="102"/>
      <c r="IXQ286" s="102"/>
      <c r="IXR286" s="102"/>
      <c r="IXS286" s="102"/>
      <c r="IXT286" s="102"/>
      <c r="IXU286" s="102"/>
      <c r="IXV286" s="102"/>
      <c r="IXW286" s="102"/>
      <c r="IXX286" s="102"/>
      <c r="IXY286" s="102"/>
      <c r="IXZ286" s="102"/>
      <c r="IYA286" s="102"/>
      <c r="IYB286" s="102"/>
      <c r="IYC286" s="102"/>
      <c r="IYD286" s="102"/>
      <c r="IYE286" s="102"/>
      <c r="IYF286" s="102"/>
      <c r="IYG286" s="102"/>
      <c r="IYH286" s="102"/>
      <c r="IYI286" s="102"/>
      <c r="IYJ286" s="102"/>
      <c r="IYK286" s="102"/>
      <c r="IYL286" s="102"/>
      <c r="IYM286" s="102"/>
      <c r="IYN286" s="102"/>
      <c r="IYO286" s="102"/>
      <c r="IYP286" s="102"/>
      <c r="IYQ286" s="102"/>
      <c r="IYR286" s="102"/>
      <c r="IYS286" s="102"/>
      <c r="IYT286" s="102"/>
      <c r="IYU286" s="102"/>
      <c r="IYV286" s="102"/>
      <c r="IYW286" s="102"/>
      <c r="IYX286" s="102"/>
      <c r="IYY286" s="102"/>
      <c r="IYZ286" s="102"/>
      <c r="IZA286" s="102"/>
      <c r="IZB286" s="102"/>
      <c r="IZC286" s="102"/>
      <c r="IZD286" s="102"/>
      <c r="IZE286" s="102"/>
      <c r="IZF286" s="102"/>
      <c r="IZG286" s="102"/>
      <c r="IZH286" s="102"/>
      <c r="IZI286" s="102"/>
      <c r="IZJ286" s="102"/>
      <c r="IZK286" s="102"/>
      <c r="IZL286" s="102"/>
      <c r="IZM286" s="102"/>
      <c r="IZN286" s="102"/>
      <c r="IZO286" s="102"/>
      <c r="IZP286" s="102"/>
      <c r="IZQ286" s="102"/>
      <c r="IZR286" s="102"/>
      <c r="IZS286" s="102"/>
      <c r="IZT286" s="102"/>
      <c r="IZU286" s="102"/>
      <c r="IZV286" s="102"/>
      <c r="IZW286" s="102"/>
      <c r="IZX286" s="102"/>
      <c r="IZY286" s="102"/>
      <c r="IZZ286" s="102"/>
      <c r="JAA286" s="102"/>
      <c r="JAB286" s="102"/>
      <c r="JAC286" s="102"/>
      <c r="JAD286" s="102"/>
      <c r="JAE286" s="102"/>
      <c r="JAF286" s="102"/>
      <c r="JAG286" s="102"/>
      <c r="JAH286" s="102"/>
      <c r="JAI286" s="102"/>
      <c r="JAJ286" s="102"/>
      <c r="JAK286" s="102"/>
      <c r="JAL286" s="102"/>
      <c r="JAM286" s="102"/>
      <c r="JAN286" s="102"/>
      <c r="JAO286" s="102"/>
      <c r="JAP286" s="102"/>
      <c r="JAQ286" s="102"/>
      <c r="JAR286" s="102"/>
      <c r="JAS286" s="102"/>
      <c r="JAT286" s="102"/>
      <c r="JAU286" s="102"/>
      <c r="JAV286" s="102"/>
      <c r="JAW286" s="102"/>
      <c r="JAX286" s="102"/>
      <c r="JAY286" s="102"/>
      <c r="JAZ286" s="102"/>
      <c r="JBA286" s="102"/>
      <c r="JBB286" s="102"/>
      <c r="JBC286" s="102"/>
      <c r="JBD286" s="102"/>
      <c r="JBE286" s="102"/>
      <c r="JBF286" s="102"/>
      <c r="JBG286" s="102"/>
      <c r="JBH286" s="102"/>
      <c r="JBI286" s="102"/>
      <c r="JBJ286" s="102"/>
      <c r="JBK286" s="102"/>
      <c r="JBL286" s="102"/>
      <c r="JBM286" s="102"/>
      <c r="JBN286" s="102"/>
      <c r="JBO286" s="102"/>
      <c r="JBP286" s="102"/>
      <c r="JBQ286" s="102"/>
      <c r="JBR286" s="102"/>
      <c r="JBS286" s="102"/>
      <c r="JBT286" s="102"/>
      <c r="JBU286" s="102"/>
      <c r="JBV286" s="102"/>
      <c r="JBW286" s="102"/>
      <c r="JBX286" s="102"/>
      <c r="JBY286" s="102"/>
      <c r="JBZ286" s="102"/>
      <c r="JCA286" s="102"/>
      <c r="JCB286" s="102"/>
      <c r="JCC286" s="102"/>
      <c r="JCD286" s="102"/>
      <c r="JCE286" s="102"/>
      <c r="JCF286" s="102"/>
      <c r="JCG286" s="102"/>
      <c r="JCH286" s="102"/>
      <c r="JCI286" s="102"/>
      <c r="JCJ286" s="102"/>
      <c r="JCK286" s="102"/>
      <c r="JCL286" s="102"/>
      <c r="JCM286" s="102"/>
      <c r="JCN286" s="102"/>
      <c r="JCO286" s="102"/>
      <c r="JCP286" s="102"/>
      <c r="JCQ286" s="102"/>
      <c r="JCR286" s="102"/>
      <c r="JCS286" s="102"/>
      <c r="JCT286" s="102"/>
      <c r="JCU286" s="102"/>
      <c r="JCV286" s="102"/>
      <c r="JCW286" s="102"/>
      <c r="JCX286" s="102"/>
      <c r="JCY286" s="102"/>
      <c r="JCZ286" s="102"/>
      <c r="JDA286" s="102"/>
      <c r="JDB286" s="102"/>
      <c r="JDC286" s="102"/>
      <c r="JDD286" s="102"/>
      <c r="JDE286" s="102"/>
      <c r="JDF286" s="102"/>
      <c r="JDG286" s="102"/>
      <c r="JDH286" s="102"/>
      <c r="JDI286" s="102"/>
      <c r="JDJ286" s="102"/>
      <c r="JDK286" s="102"/>
      <c r="JDL286" s="102"/>
      <c r="JDM286" s="102"/>
      <c r="JDN286" s="102"/>
      <c r="JDO286" s="102"/>
      <c r="JDP286" s="102"/>
      <c r="JDQ286" s="102"/>
      <c r="JDR286" s="102"/>
      <c r="JDS286" s="102"/>
      <c r="JDT286" s="102"/>
      <c r="JDU286" s="102"/>
      <c r="JDV286" s="102"/>
      <c r="JDW286" s="102"/>
      <c r="JDX286" s="102"/>
      <c r="JDY286" s="102"/>
      <c r="JDZ286" s="102"/>
      <c r="JEA286" s="102"/>
      <c r="JEB286" s="102"/>
      <c r="JEC286" s="102"/>
      <c r="JED286" s="102"/>
      <c r="JEE286" s="102"/>
      <c r="JEF286" s="102"/>
      <c r="JEG286" s="102"/>
      <c r="JEH286" s="102"/>
      <c r="JEI286" s="102"/>
      <c r="JEJ286" s="102"/>
      <c r="JEK286" s="102"/>
      <c r="JEL286" s="102"/>
      <c r="JEM286" s="102"/>
      <c r="JEN286" s="102"/>
      <c r="JEO286" s="102"/>
      <c r="JEP286" s="102"/>
      <c r="JEQ286" s="102"/>
      <c r="JER286" s="102"/>
      <c r="JES286" s="102"/>
      <c r="JET286" s="102"/>
      <c r="JEU286" s="102"/>
      <c r="JEV286" s="102"/>
      <c r="JEW286" s="102"/>
      <c r="JEX286" s="102"/>
      <c r="JEY286" s="102"/>
      <c r="JEZ286" s="102"/>
      <c r="JFA286" s="102"/>
      <c r="JFB286" s="102"/>
      <c r="JFC286" s="102"/>
      <c r="JFD286" s="102"/>
      <c r="JFE286" s="102"/>
      <c r="JFF286" s="102"/>
      <c r="JFG286" s="102"/>
      <c r="JFH286" s="102"/>
      <c r="JFI286" s="102"/>
      <c r="JFJ286" s="102"/>
      <c r="JFK286" s="102"/>
      <c r="JFL286" s="102"/>
      <c r="JFM286" s="102"/>
      <c r="JFN286" s="102"/>
      <c r="JFO286" s="102"/>
      <c r="JFP286" s="102"/>
      <c r="JFQ286" s="102"/>
      <c r="JFR286" s="102"/>
      <c r="JFS286" s="102"/>
      <c r="JFT286" s="102"/>
      <c r="JFU286" s="102"/>
      <c r="JFV286" s="102"/>
      <c r="JFW286" s="102"/>
      <c r="JFX286" s="102"/>
      <c r="JFY286" s="102"/>
      <c r="JFZ286" s="102"/>
      <c r="JGA286" s="102"/>
      <c r="JGB286" s="102"/>
      <c r="JGC286" s="102"/>
      <c r="JGD286" s="102"/>
      <c r="JGE286" s="102"/>
      <c r="JGF286" s="102"/>
      <c r="JGG286" s="102"/>
      <c r="JGH286" s="102"/>
      <c r="JGI286" s="102"/>
      <c r="JGJ286" s="102"/>
      <c r="JGK286" s="102"/>
      <c r="JGL286" s="102"/>
      <c r="JGM286" s="102"/>
      <c r="JGN286" s="102"/>
      <c r="JGO286" s="102"/>
      <c r="JGP286" s="102"/>
      <c r="JGQ286" s="102"/>
      <c r="JGR286" s="102"/>
      <c r="JGS286" s="102"/>
      <c r="JGT286" s="102"/>
      <c r="JGU286" s="102"/>
      <c r="JGV286" s="102"/>
      <c r="JGW286" s="102"/>
      <c r="JGX286" s="102"/>
      <c r="JGY286" s="102"/>
      <c r="JGZ286" s="102"/>
      <c r="JHA286" s="102"/>
      <c r="JHB286" s="102"/>
      <c r="JHC286" s="102"/>
      <c r="JHD286" s="102"/>
      <c r="JHE286" s="102"/>
      <c r="JHF286" s="102"/>
      <c r="JHG286" s="102"/>
      <c r="JHH286" s="102"/>
      <c r="JHI286" s="102"/>
      <c r="JHJ286" s="102"/>
      <c r="JHK286" s="102"/>
      <c r="JHL286" s="102"/>
      <c r="JHM286" s="102"/>
      <c r="JHN286" s="102"/>
      <c r="JHO286" s="102"/>
      <c r="JHP286" s="102"/>
      <c r="JHQ286" s="102"/>
      <c r="JHR286" s="102"/>
      <c r="JHS286" s="102"/>
      <c r="JHT286" s="102"/>
      <c r="JHU286" s="102"/>
      <c r="JHV286" s="102"/>
      <c r="JHW286" s="102"/>
      <c r="JHX286" s="102"/>
      <c r="JHY286" s="102"/>
      <c r="JHZ286" s="102"/>
      <c r="JIA286" s="102"/>
      <c r="JIB286" s="102"/>
      <c r="JIC286" s="102"/>
      <c r="JID286" s="102"/>
      <c r="JIE286" s="102"/>
      <c r="JIF286" s="102"/>
      <c r="JIG286" s="102"/>
      <c r="JIH286" s="102"/>
      <c r="JII286" s="102"/>
      <c r="JIJ286" s="102"/>
      <c r="JIK286" s="102"/>
      <c r="JIL286" s="102"/>
      <c r="JIM286" s="102"/>
      <c r="JIN286" s="102"/>
      <c r="JIO286" s="102"/>
      <c r="JIP286" s="102"/>
      <c r="JIQ286" s="102"/>
      <c r="JIR286" s="102"/>
      <c r="JIS286" s="102"/>
      <c r="JIT286" s="102"/>
      <c r="JIU286" s="102"/>
      <c r="JIV286" s="102"/>
      <c r="JIW286" s="102"/>
      <c r="JIX286" s="102"/>
      <c r="JIY286" s="102"/>
      <c r="JIZ286" s="102"/>
      <c r="JJA286" s="102"/>
      <c r="JJB286" s="102"/>
      <c r="JJC286" s="102"/>
      <c r="JJD286" s="102"/>
      <c r="JJE286" s="102"/>
      <c r="JJF286" s="102"/>
      <c r="JJG286" s="102"/>
      <c r="JJH286" s="102"/>
      <c r="JJI286" s="102"/>
      <c r="JJJ286" s="102"/>
      <c r="JJK286" s="102"/>
      <c r="JJL286" s="102"/>
      <c r="JJM286" s="102"/>
      <c r="JJN286" s="102"/>
      <c r="JJO286" s="102"/>
      <c r="JJP286" s="102"/>
      <c r="JJQ286" s="102"/>
      <c r="JJR286" s="102"/>
      <c r="JJS286" s="102"/>
      <c r="JJT286" s="102"/>
      <c r="JJU286" s="102"/>
      <c r="JJV286" s="102"/>
      <c r="JJW286" s="102"/>
      <c r="JJX286" s="102"/>
      <c r="JJY286" s="102"/>
      <c r="JJZ286" s="102"/>
      <c r="JKA286" s="102"/>
      <c r="JKB286" s="102"/>
      <c r="JKC286" s="102"/>
      <c r="JKD286" s="102"/>
      <c r="JKE286" s="102"/>
      <c r="JKF286" s="102"/>
      <c r="JKG286" s="102"/>
      <c r="JKH286" s="102"/>
      <c r="JKI286" s="102"/>
      <c r="JKJ286" s="102"/>
      <c r="JKK286" s="102"/>
      <c r="JKL286" s="102"/>
      <c r="JKM286" s="102"/>
      <c r="JKN286" s="102"/>
      <c r="JKO286" s="102"/>
      <c r="JKP286" s="102"/>
      <c r="JKQ286" s="102"/>
      <c r="JKR286" s="102"/>
      <c r="JKS286" s="102"/>
      <c r="JKT286" s="102"/>
      <c r="JKU286" s="102"/>
      <c r="JKV286" s="102"/>
      <c r="JKW286" s="102"/>
      <c r="JKX286" s="102"/>
      <c r="JKY286" s="102"/>
      <c r="JKZ286" s="102"/>
      <c r="JLA286" s="102"/>
      <c r="JLB286" s="102"/>
      <c r="JLC286" s="102"/>
      <c r="JLD286" s="102"/>
      <c r="JLE286" s="102"/>
      <c r="JLF286" s="102"/>
      <c r="JLG286" s="102"/>
      <c r="JLH286" s="102"/>
      <c r="JLI286" s="102"/>
      <c r="JLJ286" s="102"/>
      <c r="JLK286" s="102"/>
      <c r="JLL286" s="102"/>
      <c r="JLM286" s="102"/>
      <c r="JLN286" s="102"/>
      <c r="JLO286" s="102"/>
      <c r="JLP286" s="102"/>
      <c r="JLQ286" s="102"/>
      <c r="JLR286" s="102"/>
      <c r="JLS286" s="102"/>
      <c r="JLT286" s="102"/>
      <c r="JLU286" s="102"/>
      <c r="JLV286" s="102"/>
      <c r="JLW286" s="102"/>
      <c r="JLX286" s="102"/>
      <c r="JLY286" s="102"/>
      <c r="JLZ286" s="102"/>
      <c r="JMA286" s="102"/>
      <c r="JMB286" s="102"/>
      <c r="JMC286" s="102"/>
      <c r="JMD286" s="102"/>
      <c r="JME286" s="102"/>
      <c r="JMF286" s="102"/>
      <c r="JMG286" s="102"/>
      <c r="JMH286" s="102"/>
      <c r="JMI286" s="102"/>
      <c r="JMJ286" s="102"/>
      <c r="JMK286" s="102"/>
      <c r="JML286" s="102"/>
      <c r="JMM286" s="102"/>
      <c r="JMN286" s="102"/>
      <c r="JMO286" s="102"/>
      <c r="JMP286" s="102"/>
      <c r="JMQ286" s="102"/>
      <c r="JMR286" s="102"/>
      <c r="JMS286" s="102"/>
      <c r="JMT286" s="102"/>
      <c r="JMU286" s="102"/>
      <c r="JMV286" s="102"/>
      <c r="JMW286" s="102"/>
      <c r="JMX286" s="102"/>
      <c r="JMY286" s="102"/>
      <c r="JMZ286" s="102"/>
      <c r="JNA286" s="102"/>
      <c r="JNB286" s="102"/>
      <c r="JNC286" s="102"/>
      <c r="JND286" s="102"/>
      <c r="JNE286" s="102"/>
      <c r="JNF286" s="102"/>
      <c r="JNG286" s="102"/>
      <c r="JNH286" s="102"/>
      <c r="JNI286" s="102"/>
      <c r="JNJ286" s="102"/>
      <c r="JNK286" s="102"/>
      <c r="JNL286" s="102"/>
      <c r="JNM286" s="102"/>
      <c r="JNN286" s="102"/>
      <c r="JNO286" s="102"/>
      <c r="JNP286" s="102"/>
      <c r="JNQ286" s="102"/>
      <c r="JNR286" s="102"/>
      <c r="JNS286" s="102"/>
      <c r="JNT286" s="102"/>
      <c r="JNU286" s="102"/>
      <c r="JNV286" s="102"/>
      <c r="JNW286" s="102"/>
      <c r="JNX286" s="102"/>
      <c r="JNY286" s="102"/>
      <c r="JNZ286" s="102"/>
      <c r="JOA286" s="102"/>
      <c r="JOB286" s="102"/>
      <c r="JOC286" s="102"/>
      <c r="JOD286" s="102"/>
      <c r="JOE286" s="102"/>
      <c r="JOF286" s="102"/>
      <c r="JOG286" s="102"/>
      <c r="JOH286" s="102"/>
      <c r="JOI286" s="102"/>
      <c r="JOJ286" s="102"/>
      <c r="JOK286" s="102"/>
      <c r="JOL286" s="102"/>
      <c r="JOM286" s="102"/>
      <c r="JON286" s="102"/>
      <c r="JOO286" s="102"/>
      <c r="JOP286" s="102"/>
      <c r="JOQ286" s="102"/>
      <c r="JOR286" s="102"/>
      <c r="JOS286" s="102"/>
      <c r="JOT286" s="102"/>
      <c r="JOU286" s="102"/>
      <c r="JOV286" s="102"/>
      <c r="JOW286" s="102"/>
      <c r="JOX286" s="102"/>
      <c r="JOY286" s="102"/>
      <c r="JOZ286" s="102"/>
      <c r="JPA286" s="102"/>
      <c r="JPB286" s="102"/>
      <c r="JPC286" s="102"/>
      <c r="JPD286" s="102"/>
      <c r="JPE286" s="102"/>
      <c r="JPF286" s="102"/>
      <c r="JPG286" s="102"/>
      <c r="JPH286" s="102"/>
      <c r="JPI286" s="102"/>
      <c r="JPJ286" s="102"/>
      <c r="JPK286" s="102"/>
      <c r="JPL286" s="102"/>
      <c r="JPM286" s="102"/>
      <c r="JPN286" s="102"/>
      <c r="JPO286" s="102"/>
      <c r="JPP286" s="102"/>
      <c r="JPQ286" s="102"/>
      <c r="JPR286" s="102"/>
      <c r="JPS286" s="102"/>
      <c r="JPT286" s="102"/>
      <c r="JPU286" s="102"/>
      <c r="JPV286" s="102"/>
      <c r="JPW286" s="102"/>
      <c r="JPX286" s="102"/>
      <c r="JPY286" s="102"/>
      <c r="JPZ286" s="102"/>
      <c r="JQA286" s="102"/>
      <c r="JQB286" s="102"/>
      <c r="JQC286" s="102"/>
      <c r="JQD286" s="102"/>
      <c r="JQE286" s="102"/>
      <c r="JQF286" s="102"/>
      <c r="JQG286" s="102"/>
      <c r="JQH286" s="102"/>
      <c r="JQI286" s="102"/>
      <c r="JQJ286" s="102"/>
      <c r="JQK286" s="102"/>
      <c r="JQL286" s="102"/>
      <c r="JQM286" s="102"/>
      <c r="JQN286" s="102"/>
      <c r="JQO286" s="102"/>
      <c r="JQP286" s="102"/>
      <c r="JQQ286" s="102"/>
      <c r="JQR286" s="102"/>
      <c r="JQS286" s="102"/>
      <c r="JQT286" s="102"/>
      <c r="JQU286" s="102"/>
      <c r="JQV286" s="102"/>
      <c r="JQW286" s="102"/>
      <c r="JQX286" s="102"/>
      <c r="JQY286" s="102"/>
      <c r="JQZ286" s="102"/>
      <c r="JRA286" s="102"/>
      <c r="JRB286" s="102"/>
      <c r="JRC286" s="102"/>
      <c r="JRD286" s="102"/>
      <c r="JRE286" s="102"/>
      <c r="JRF286" s="102"/>
      <c r="JRG286" s="102"/>
      <c r="JRH286" s="102"/>
      <c r="JRI286" s="102"/>
      <c r="JRJ286" s="102"/>
      <c r="JRK286" s="102"/>
      <c r="JRL286" s="102"/>
      <c r="JRM286" s="102"/>
      <c r="JRN286" s="102"/>
      <c r="JRO286" s="102"/>
      <c r="JRP286" s="102"/>
      <c r="JRQ286" s="102"/>
      <c r="JRR286" s="102"/>
      <c r="JRS286" s="102"/>
      <c r="JRT286" s="102"/>
      <c r="JRU286" s="102"/>
      <c r="JRV286" s="102"/>
      <c r="JRW286" s="102"/>
      <c r="JRX286" s="102"/>
      <c r="JRY286" s="102"/>
      <c r="JRZ286" s="102"/>
      <c r="JSA286" s="102"/>
      <c r="JSB286" s="102"/>
      <c r="JSC286" s="102"/>
      <c r="JSD286" s="102"/>
      <c r="JSE286" s="102"/>
      <c r="JSF286" s="102"/>
      <c r="JSG286" s="102"/>
      <c r="JSH286" s="102"/>
      <c r="JSI286" s="102"/>
      <c r="JSJ286" s="102"/>
      <c r="JSK286" s="102"/>
      <c r="JSL286" s="102"/>
      <c r="JSM286" s="102"/>
      <c r="JSN286" s="102"/>
      <c r="JSO286" s="102"/>
      <c r="JSP286" s="102"/>
      <c r="JSQ286" s="102"/>
      <c r="JSR286" s="102"/>
      <c r="JSS286" s="102"/>
      <c r="JST286" s="102"/>
      <c r="JSU286" s="102"/>
      <c r="JSV286" s="102"/>
      <c r="JSW286" s="102"/>
      <c r="JSX286" s="102"/>
      <c r="JSY286" s="102"/>
      <c r="JSZ286" s="102"/>
      <c r="JTA286" s="102"/>
      <c r="JTB286" s="102"/>
      <c r="JTC286" s="102"/>
      <c r="JTD286" s="102"/>
      <c r="JTE286" s="102"/>
      <c r="JTF286" s="102"/>
      <c r="JTG286" s="102"/>
      <c r="JTH286" s="102"/>
      <c r="JTI286" s="102"/>
      <c r="JTJ286" s="102"/>
      <c r="JTK286" s="102"/>
      <c r="JTL286" s="102"/>
      <c r="JTM286" s="102"/>
      <c r="JTN286" s="102"/>
      <c r="JTO286" s="102"/>
      <c r="JTP286" s="102"/>
      <c r="JTQ286" s="102"/>
      <c r="JTR286" s="102"/>
      <c r="JTS286" s="102"/>
      <c r="JTT286" s="102"/>
      <c r="JTU286" s="102"/>
      <c r="JTV286" s="102"/>
      <c r="JTW286" s="102"/>
      <c r="JTX286" s="102"/>
      <c r="JTY286" s="102"/>
      <c r="JTZ286" s="102"/>
      <c r="JUA286" s="102"/>
      <c r="JUB286" s="102"/>
      <c r="JUC286" s="102"/>
      <c r="JUD286" s="102"/>
      <c r="JUE286" s="102"/>
      <c r="JUF286" s="102"/>
      <c r="JUG286" s="102"/>
      <c r="JUH286" s="102"/>
      <c r="JUI286" s="102"/>
      <c r="JUJ286" s="102"/>
      <c r="JUK286" s="102"/>
      <c r="JUL286" s="102"/>
      <c r="JUM286" s="102"/>
      <c r="JUN286" s="102"/>
      <c r="JUO286" s="102"/>
      <c r="JUP286" s="102"/>
      <c r="JUQ286" s="102"/>
      <c r="JUR286" s="102"/>
      <c r="JUS286" s="102"/>
      <c r="JUT286" s="102"/>
      <c r="JUU286" s="102"/>
      <c r="JUV286" s="102"/>
      <c r="JUW286" s="102"/>
      <c r="JUX286" s="102"/>
      <c r="JUY286" s="102"/>
      <c r="JUZ286" s="102"/>
      <c r="JVA286" s="102"/>
      <c r="JVB286" s="102"/>
      <c r="JVC286" s="102"/>
      <c r="JVD286" s="102"/>
      <c r="JVE286" s="102"/>
      <c r="JVF286" s="102"/>
      <c r="JVG286" s="102"/>
      <c r="JVH286" s="102"/>
      <c r="JVI286" s="102"/>
      <c r="JVJ286" s="102"/>
      <c r="JVK286" s="102"/>
      <c r="JVL286" s="102"/>
      <c r="JVM286" s="102"/>
      <c r="JVN286" s="102"/>
      <c r="JVO286" s="102"/>
      <c r="JVP286" s="102"/>
      <c r="JVQ286" s="102"/>
      <c r="JVR286" s="102"/>
      <c r="JVS286" s="102"/>
      <c r="JVT286" s="102"/>
      <c r="JVU286" s="102"/>
      <c r="JVV286" s="102"/>
      <c r="JVW286" s="102"/>
      <c r="JVX286" s="102"/>
      <c r="JVY286" s="102"/>
      <c r="JVZ286" s="102"/>
      <c r="JWA286" s="102"/>
      <c r="JWB286" s="102"/>
      <c r="JWC286" s="102"/>
      <c r="JWD286" s="102"/>
      <c r="JWE286" s="102"/>
      <c r="JWF286" s="102"/>
      <c r="JWG286" s="102"/>
      <c r="JWH286" s="102"/>
      <c r="JWI286" s="102"/>
      <c r="JWJ286" s="102"/>
      <c r="JWK286" s="102"/>
      <c r="JWL286" s="102"/>
      <c r="JWM286" s="102"/>
      <c r="JWN286" s="102"/>
      <c r="JWO286" s="102"/>
      <c r="JWP286" s="102"/>
      <c r="JWQ286" s="102"/>
      <c r="JWR286" s="102"/>
      <c r="JWS286" s="102"/>
      <c r="JWT286" s="102"/>
      <c r="JWU286" s="102"/>
      <c r="JWV286" s="102"/>
      <c r="JWW286" s="102"/>
      <c r="JWX286" s="102"/>
      <c r="JWY286" s="102"/>
      <c r="JWZ286" s="102"/>
      <c r="JXA286" s="102"/>
      <c r="JXB286" s="102"/>
      <c r="JXC286" s="102"/>
      <c r="JXD286" s="102"/>
      <c r="JXE286" s="102"/>
      <c r="JXF286" s="102"/>
      <c r="JXG286" s="102"/>
      <c r="JXH286" s="102"/>
      <c r="JXI286" s="102"/>
      <c r="JXJ286" s="102"/>
      <c r="JXK286" s="102"/>
      <c r="JXL286" s="102"/>
      <c r="JXM286" s="102"/>
      <c r="JXN286" s="102"/>
      <c r="JXO286" s="102"/>
      <c r="JXP286" s="102"/>
      <c r="JXQ286" s="102"/>
      <c r="JXR286" s="102"/>
      <c r="JXS286" s="102"/>
      <c r="JXT286" s="102"/>
      <c r="JXU286" s="102"/>
      <c r="JXV286" s="102"/>
      <c r="JXW286" s="102"/>
      <c r="JXX286" s="102"/>
      <c r="JXY286" s="102"/>
      <c r="JXZ286" s="102"/>
      <c r="JYA286" s="102"/>
      <c r="JYB286" s="102"/>
      <c r="JYC286" s="102"/>
      <c r="JYD286" s="102"/>
      <c r="JYE286" s="102"/>
      <c r="JYF286" s="102"/>
      <c r="JYG286" s="102"/>
      <c r="JYH286" s="102"/>
      <c r="JYI286" s="102"/>
      <c r="JYJ286" s="102"/>
      <c r="JYK286" s="102"/>
      <c r="JYL286" s="102"/>
      <c r="JYM286" s="102"/>
      <c r="JYN286" s="102"/>
      <c r="JYO286" s="102"/>
      <c r="JYP286" s="102"/>
      <c r="JYQ286" s="102"/>
      <c r="JYR286" s="102"/>
      <c r="JYS286" s="102"/>
      <c r="JYT286" s="102"/>
      <c r="JYU286" s="102"/>
      <c r="JYV286" s="102"/>
      <c r="JYW286" s="102"/>
      <c r="JYX286" s="102"/>
      <c r="JYY286" s="102"/>
      <c r="JYZ286" s="102"/>
      <c r="JZA286" s="102"/>
      <c r="JZB286" s="102"/>
      <c r="JZC286" s="102"/>
      <c r="JZD286" s="102"/>
      <c r="JZE286" s="102"/>
      <c r="JZF286" s="102"/>
      <c r="JZG286" s="102"/>
      <c r="JZH286" s="102"/>
      <c r="JZI286" s="102"/>
      <c r="JZJ286" s="102"/>
      <c r="JZK286" s="102"/>
      <c r="JZL286" s="102"/>
      <c r="JZM286" s="102"/>
      <c r="JZN286" s="102"/>
      <c r="JZO286" s="102"/>
      <c r="JZP286" s="102"/>
      <c r="JZQ286" s="102"/>
      <c r="JZR286" s="102"/>
      <c r="JZS286" s="102"/>
      <c r="JZT286" s="102"/>
      <c r="JZU286" s="102"/>
      <c r="JZV286" s="102"/>
      <c r="JZW286" s="102"/>
      <c r="JZX286" s="102"/>
      <c r="JZY286" s="102"/>
      <c r="JZZ286" s="102"/>
      <c r="KAA286" s="102"/>
      <c r="KAB286" s="102"/>
      <c r="KAC286" s="102"/>
      <c r="KAD286" s="102"/>
      <c r="KAE286" s="102"/>
      <c r="KAF286" s="102"/>
      <c r="KAG286" s="102"/>
      <c r="KAH286" s="102"/>
      <c r="KAI286" s="102"/>
      <c r="KAJ286" s="102"/>
      <c r="KAK286" s="102"/>
      <c r="KAL286" s="102"/>
      <c r="KAM286" s="102"/>
      <c r="KAN286" s="102"/>
      <c r="KAO286" s="102"/>
      <c r="KAP286" s="102"/>
      <c r="KAQ286" s="102"/>
      <c r="KAR286" s="102"/>
      <c r="KAS286" s="102"/>
      <c r="KAT286" s="102"/>
      <c r="KAU286" s="102"/>
      <c r="KAV286" s="102"/>
      <c r="KAW286" s="102"/>
      <c r="KAX286" s="102"/>
      <c r="KAY286" s="102"/>
      <c r="KAZ286" s="102"/>
      <c r="KBA286" s="102"/>
      <c r="KBB286" s="102"/>
      <c r="KBC286" s="102"/>
      <c r="KBD286" s="102"/>
      <c r="KBE286" s="102"/>
      <c r="KBF286" s="102"/>
      <c r="KBG286" s="102"/>
      <c r="KBH286" s="102"/>
      <c r="KBI286" s="102"/>
      <c r="KBJ286" s="102"/>
      <c r="KBK286" s="102"/>
      <c r="KBL286" s="102"/>
      <c r="KBM286" s="102"/>
      <c r="KBN286" s="102"/>
      <c r="KBO286" s="102"/>
      <c r="KBP286" s="102"/>
      <c r="KBQ286" s="102"/>
      <c r="KBR286" s="102"/>
      <c r="KBS286" s="102"/>
      <c r="KBT286" s="102"/>
      <c r="KBU286" s="102"/>
      <c r="KBV286" s="102"/>
      <c r="KBW286" s="102"/>
      <c r="KBX286" s="102"/>
      <c r="KBY286" s="102"/>
      <c r="KBZ286" s="102"/>
      <c r="KCA286" s="102"/>
      <c r="KCB286" s="102"/>
      <c r="KCC286" s="102"/>
      <c r="KCD286" s="102"/>
      <c r="KCE286" s="102"/>
      <c r="KCF286" s="102"/>
      <c r="KCG286" s="102"/>
      <c r="KCH286" s="102"/>
      <c r="KCI286" s="102"/>
      <c r="KCJ286" s="102"/>
      <c r="KCK286" s="102"/>
      <c r="KCL286" s="102"/>
      <c r="KCM286" s="102"/>
      <c r="KCN286" s="102"/>
      <c r="KCO286" s="102"/>
      <c r="KCP286" s="102"/>
      <c r="KCQ286" s="102"/>
      <c r="KCR286" s="102"/>
      <c r="KCS286" s="102"/>
      <c r="KCT286" s="102"/>
      <c r="KCU286" s="102"/>
      <c r="KCV286" s="102"/>
      <c r="KCW286" s="102"/>
      <c r="KCX286" s="102"/>
      <c r="KCY286" s="102"/>
      <c r="KCZ286" s="102"/>
      <c r="KDA286" s="102"/>
      <c r="KDB286" s="102"/>
      <c r="KDC286" s="102"/>
      <c r="KDD286" s="102"/>
      <c r="KDE286" s="102"/>
      <c r="KDF286" s="102"/>
      <c r="KDG286" s="102"/>
      <c r="KDH286" s="102"/>
      <c r="KDI286" s="102"/>
      <c r="KDJ286" s="102"/>
      <c r="KDK286" s="102"/>
      <c r="KDL286" s="102"/>
      <c r="KDM286" s="102"/>
      <c r="KDN286" s="102"/>
      <c r="KDO286" s="102"/>
      <c r="KDP286" s="102"/>
      <c r="KDQ286" s="102"/>
      <c r="KDR286" s="102"/>
      <c r="KDS286" s="102"/>
      <c r="KDT286" s="102"/>
      <c r="KDU286" s="102"/>
      <c r="KDV286" s="102"/>
      <c r="KDW286" s="102"/>
      <c r="KDX286" s="102"/>
      <c r="KDY286" s="102"/>
      <c r="KDZ286" s="102"/>
      <c r="KEA286" s="102"/>
      <c r="KEB286" s="102"/>
      <c r="KEC286" s="102"/>
      <c r="KED286" s="102"/>
      <c r="KEE286" s="102"/>
      <c r="KEF286" s="102"/>
      <c r="KEG286" s="102"/>
      <c r="KEH286" s="102"/>
      <c r="KEI286" s="102"/>
      <c r="KEJ286" s="102"/>
      <c r="KEK286" s="102"/>
      <c r="KEL286" s="102"/>
      <c r="KEM286" s="102"/>
      <c r="KEN286" s="102"/>
      <c r="KEO286" s="102"/>
      <c r="KEP286" s="102"/>
      <c r="KEQ286" s="102"/>
      <c r="KER286" s="102"/>
      <c r="KES286" s="102"/>
      <c r="KET286" s="102"/>
      <c r="KEU286" s="102"/>
      <c r="KEV286" s="102"/>
      <c r="KEW286" s="102"/>
      <c r="KEX286" s="102"/>
      <c r="KEY286" s="102"/>
      <c r="KEZ286" s="102"/>
      <c r="KFA286" s="102"/>
      <c r="KFB286" s="102"/>
      <c r="KFC286" s="102"/>
      <c r="KFD286" s="102"/>
      <c r="KFE286" s="102"/>
      <c r="KFF286" s="102"/>
      <c r="KFG286" s="102"/>
      <c r="KFH286" s="102"/>
      <c r="KFI286" s="102"/>
      <c r="KFJ286" s="102"/>
      <c r="KFK286" s="102"/>
      <c r="KFL286" s="102"/>
      <c r="KFM286" s="102"/>
      <c r="KFN286" s="102"/>
      <c r="KFO286" s="102"/>
      <c r="KFP286" s="102"/>
      <c r="KFQ286" s="102"/>
      <c r="KFR286" s="102"/>
      <c r="KFS286" s="102"/>
      <c r="KFT286" s="102"/>
      <c r="KFU286" s="102"/>
      <c r="KFV286" s="102"/>
      <c r="KFW286" s="102"/>
      <c r="KFX286" s="102"/>
      <c r="KFY286" s="102"/>
      <c r="KFZ286" s="102"/>
      <c r="KGA286" s="102"/>
      <c r="KGB286" s="102"/>
      <c r="KGC286" s="102"/>
      <c r="KGD286" s="102"/>
      <c r="KGE286" s="102"/>
      <c r="KGF286" s="102"/>
      <c r="KGG286" s="102"/>
      <c r="KGH286" s="102"/>
      <c r="KGI286" s="102"/>
      <c r="KGJ286" s="102"/>
      <c r="KGK286" s="102"/>
      <c r="KGL286" s="102"/>
      <c r="KGM286" s="102"/>
      <c r="KGN286" s="102"/>
      <c r="KGO286" s="102"/>
      <c r="KGP286" s="102"/>
      <c r="KGQ286" s="102"/>
      <c r="KGR286" s="102"/>
      <c r="KGS286" s="102"/>
      <c r="KGT286" s="102"/>
      <c r="KGU286" s="102"/>
      <c r="KGV286" s="102"/>
      <c r="KGW286" s="102"/>
      <c r="KGX286" s="102"/>
      <c r="KGY286" s="102"/>
      <c r="KGZ286" s="102"/>
      <c r="KHA286" s="102"/>
      <c r="KHB286" s="102"/>
      <c r="KHC286" s="102"/>
      <c r="KHD286" s="102"/>
      <c r="KHE286" s="102"/>
      <c r="KHF286" s="102"/>
      <c r="KHG286" s="102"/>
      <c r="KHH286" s="102"/>
      <c r="KHI286" s="102"/>
      <c r="KHJ286" s="102"/>
      <c r="KHK286" s="102"/>
      <c r="KHL286" s="102"/>
      <c r="KHM286" s="102"/>
      <c r="KHN286" s="102"/>
      <c r="KHO286" s="102"/>
      <c r="KHP286" s="102"/>
      <c r="KHQ286" s="102"/>
      <c r="KHR286" s="102"/>
      <c r="KHS286" s="102"/>
      <c r="KHT286" s="102"/>
      <c r="KHU286" s="102"/>
      <c r="KHV286" s="102"/>
      <c r="KHW286" s="102"/>
      <c r="KHX286" s="102"/>
      <c r="KHY286" s="102"/>
      <c r="KHZ286" s="102"/>
      <c r="KIA286" s="102"/>
      <c r="KIB286" s="102"/>
      <c r="KIC286" s="102"/>
      <c r="KID286" s="102"/>
      <c r="KIE286" s="102"/>
      <c r="KIF286" s="102"/>
      <c r="KIG286" s="102"/>
      <c r="KIH286" s="102"/>
      <c r="KII286" s="102"/>
      <c r="KIJ286" s="102"/>
      <c r="KIK286" s="102"/>
      <c r="KIL286" s="102"/>
      <c r="KIM286" s="102"/>
      <c r="KIN286" s="102"/>
      <c r="KIO286" s="102"/>
      <c r="KIP286" s="102"/>
      <c r="KIQ286" s="102"/>
      <c r="KIR286" s="102"/>
      <c r="KIS286" s="102"/>
      <c r="KIT286" s="102"/>
      <c r="KIU286" s="102"/>
      <c r="KIV286" s="102"/>
      <c r="KIW286" s="102"/>
      <c r="KIX286" s="102"/>
      <c r="KIY286" s="102"/>
      <c r="KIZ286" s="102"/>
      <c r="KJA286" s="102"/>
      <c r="KJB286" s="102"/>
      <c r="KJC286" s="102"/>
      <c r="KJD286" s="102"/>
      <c r="KJE286" s="102"/>
      <c r="KJF286" s="102"/>
      <c r="KJG286" s="102"/>
      <c r="KJH286" s="102"/>
      <c r="KJI286" s="102"/>
      <c r="KJJ286" s="102"/>
      <c r="KJK286" s="102"/>
      <c r="KJL286" s="102"/>
      <c r="KJM286" s="102"/>
      <c r="KJN286" s="102"/>
      <c r="KJO286" s="102"/>
      <c r="KJP286" s="102"/>
      <c r="KJQ286" s="102"/>
      <c r="KJR286" s="102"/>
      <c r="KJS286" s="102"/>
      <c r="KJT286" s="102"/>
      <c r="KJU286" s="102"/>
      <c r="KJV286" s="102"/>
      <c r="KJW286" s="102"/>
      <c r="KJX286" s="102"/>
      <c r="KJY286" s="102"/>
      <c r="KJZ286" s="102"/>
      <c r="KKA286" s="102"/>
      <c r="KKB286" s="102"/>
      <c r="KKC286" s="102"/>
      <c r="KKD286" s="102"/>
      <c r="KKE286" s="102"/>
      <c r="KKF286" s="102"/>
      <c r="KKG286" s="102"/>
      <c r="KKH286" s="102"/>
      <c r="KKI286" s="102"/>
      <c r="KKJ286" s="102"/>
      <c r="KKK286" s="102"/>
      <c r="KKL286" s="102"/>
      <c r="KKM286" s="102"/>
      <c r="KKN286" s="102"/>
      <c r="KKO286" s="102"/>
      <c r="KKP286" s="102"/>
      <c r="KKQ286" s="102"/>
      <c r="KKR286" s="102"/>
      <c r="KKS286" s="102"/>
      <c r="KKT286" s="102"/>
      <c r="KKU286" s="102"/>
      <c r="KKV286" s="102"/>
      <c r="KKW286" s="102"/>
      <c r="KKX286" s="102"/>
      <c r="KKY286" s="102"/>
      <c r="KKZ286" s="102"/>
      <c r="KLA286" s="102"/>
      <c r="KLB286" s="102"/>
      <c r="KLC286" s="102"/>
      <c r="KLD286" s="102"/>
      <c r="KLE286" s="102"/>
      <c r="KLF286" s="102"/>
      <c r="KLG286" s="102"/>
      <c r="KLH286" s="102"/>
      <c r="KLI286" s="102"/>
      <c r="KLJ286" s="102"/>
      <c r="KLK286" s="102"/>
      <c r="KLL286" s="102"/>
      <c r="KLM286" s="102"/>
      <c r="KLN286" s="102"/>
      <c r="KLO286" s="102"/>
      <c r="KLP286" s="102"/>
      <c r="KLQ286" s="102"/>
      <c r="KLR286" s="102"/>
      <c r="KLS286" s="102"/>
      <c r="KLT286" s="102"/>
      <c r="KLU286" s="102"/>
      <c r="KLV286" s="102"/>
      <c r="KLW286" s="102"/>
      <c r="KLX286" s="102"/>
      <c r="KLY286" s="102"/>
      <c r="KLZ286" s="102"/>
      <c r="KMA286" s="102"/>
      <c r="KMB286" s="102"/>
      <c r="KMC286" s="102"/>
      <c r="KMD286" s="102"/>
      <c r="KME286" s="102"/>
      <c r="KMF286" s="102"/>
      <c r="KMG286" s="102"/>
      <c r="KMH286" s="102"/>
      <c r="KMI286" s="102"/>
      <c r="KMJ286" s="102"/>
      <c r="KMK286" s="102"/>
      <c r="KML286" s="102"/>
      <c r="KMM286" s="102"/>
      <c r="KMN286" s="102"/>
      <c r="KMO286" s="102"/>
      <c r="KMP286" s="102"/>
      <c r="KMQ286" s="102"/>
      <c r="KMR286" s="102"/>
      <c r="KMS286" s="102"/>
      <c r="KMT286" s="102"/>
      <c r="KMU286" s="102"/>
      <c r="KMV286" s="102"/>
      <c r="KMW286" s="102"/>
      <c r="KMX286" s="102"/>
      <c r="KMY286" s="102"/>
      <c r="KMZ286" s="102"/>
      <c r="KNA286" s="102"/>
      <c r="KNB286" s="102"/>
      <c r="KNC286" s="102"/>
      <c r="KND286" s="102"/>
      <c r="KNE286" s="102"/>
      <c r="KNF286" s="102"/>
      <c r="KNG286" s="102"/>
      <c r="KNH286" s="102"/>
      <c r="KNI286" s="102"/>
      <c r="KNJ286" s="102"/>
      <c r="KNK286" s="102"/>
      <c r="KNL286" s="102"/>
      <c r="KNM286" s="102"/>
      <c r="KNN286" s="102"/>
      <c r="KNO286" s="102"/>
      <c r="KNP286" s="102"/>
      <c r="KNQ286" s="102"/>
      <c r="KNR286" s="102"/>
      <c r="KNS286" s="102"/>
      <c r="KNT286" s="102"/>
      <c r="KNU286" s="102"/>
      <c r="KNV286" s="102"/>
      <c r="KNW286" s="102"/>
      <c r="KNX286" s="102"/>
      <c r="KNY286" s="102"/>
      <c r="KNZ286" s="102"/>
      <c r="KOA286" s="102"/>
      <c r="KOB286" s="102"/>
      <c r="KOC286" s="102"/>
      <c r="KOD286" s="102"/>
      <c r="KOE286" s="102"/>
      <c r="KOF286" s="102"/>
      <c r="KOG286" s="102"/>
      <c r="KOH286" s="102"/>
      <c r="KOI286" s="102"/>
      <c r="KOJ286" s="102"/>
      <c r="KOK286" s="102"/>
      <c r="KOL286" s="102"/>
      <c r="KOM286" s="102"/>
      <c r="KON286" s="102"/>
      <c r="KOO286" s="102"/>
      <c r="KOP286" s="102"/>
      <c r="KOQ286" s="102"/>
      <c r="KOR286" s="102"/>
      <c r="KOS286" s="102"/>
      <c r="KOT286" s="102"/>
      <c r="KOU286" s="102"/>
      <c r="KOV286" s="102"/>
      <c r="KOW286" s="102"/>
      <c r="KOX286" s="102"/>
      <c r="KOY286" s="102"/>
      <c r="KOZ286" s="102"/>
      <c r="KPA286" s="102"/>
      <c r="KPB286" s="102"/>
      <c r="KPC286" s="102"/>
      <c r="KPD286" s="102"/>
      <c r="KPE286" s="102"/>
      <c r="KPF286" s="102"/>
      <c r="KPG286" s="102"/>
      <c r="KPH286" s="102"/>
      <c r="KPI286" s="102"/>
      <c r="KPJ286" s="102"/>
      <c r="KPK286" s="102"/>
      <c r="KPL286" s="102"/>
      <c r="KPM286" s="102"/>
      <c r="KPN286" s="102"/>
      <c r="KPO286" s="102"/>
      <c r="KPP286" s="102"/>
      <c r="KPQ286" s="102"/>
      <c r="KPR286" s="102"/>
      <c r="KPS286" s="102"/>
      <c r="KPT286" s="102"/>
      <c r="KPU286" s="102"/>
      <c r="KPV286" s="102"/>
      <c r="KPW286" s="102"/>
      <c r="KPX286" s="102"/>
      <c r="KPY286" s="102"/>
      <c r="KPZ286" s="102"/>
      <c r="KQA286" s="102"/>
      <c r="KQB286" s="102"/>
      <c r="KQC286" s="102"/>
      <c r="KQD286" s="102"/>
      <c r="KQE286" s="102"/>
      <c r="KQF286" s="102"/>
      <c r="KQG286" s="102"/>
      <c r="KQH286" s="102"/>
      <c r="KQI286" s="102"/>
      <c r="KQJ286" s="102"/>
      <c r="KQK286" s="102"/>
      <c r="KQL286" s="102"/>
      <c r="KQM286" s="102"/>
      <c r="KQN286" s="102"/>
      <c r="KQO286" s="102"/>
      <c r="KQP286" s="102"/>
      <c r="KQQ286" s="102"/>
      <c r="KQR286" s="102"/>
      <c r="KQS286" s="102"/>
      <c r="KQT286" s="102"/>
      <c r="KQU286" s="102"/>
      <c r="KQV286" s="102"/>
      <c r="KQW286" s="102"/>
      <c r="KQX286" s="102"/>
      <c r="KQY286" s="102"/>
      <c r="KQZ286" s="102"/>
      <c r="KRA286" s="102"/>
      <c r="KRB286" s="102"/>
      <c r="KRC286" s="102"/>
      <c r="KRD286" s="102"/>
      <c r="KRE286" s="102"/>
      <c r="KRF286" s="102"/>
      <c r="KRG286" s="102"/>
      <c r="KRH286" s="102"/>
      <c r="KRI286" s="102"/>
      <c r="KRJ286" s="102"/>
      <c r="KRK286" s="102"/>
      <c r="KRL286" s="102"/>
      <c r="KRM286" s="102"/>
      <c r="KRN286" s="102"/>
      <c r="KRO286" s="102"/>
      <c r="KRP286" s="102"/>
      <c r="KRQ286" s="102"/>
      <c r="KRR286" s="102"/>
      <c r="KRS286" s="102"/>
      <c r="KRT286" s="102"/>
      <c r="KRU286" s="102"/>
      <c r="KRV286" s="102"/>
      <c r="KRW286" s="102"/>
      <c r="KRX286" s="102"/>
      <c r="KRY286" s="102"/>
      <c r="KRZ286" s="102"/>
      <c r="KSA286" s="102"/>
      <c r="KSB286" s="102"/>
      <c r="KSC286" s="102"/>
      <c r="KSD286" s="102"/>
      <c r="KSE286" s="102"/>
      <c r="KSF286" s="102"/>
      <c r="KSG286" s="102"/>
      <c r="KSH286" s="102"/>
      <c r="KSI286" s="102"/>
      <c r="KSJ286" s="102"/>
      <c r="KSK286" s="102"/>
      <c r="KSL286" s="102"/>
      <c r="KSM286" s="102"/>
      <c r="KSN286" s="102"/>
      <c r="KSO286" s="102"/>
      <c r="KSP286" s="102"/>
      <c r="KSQ286" s="102"/>
      <c r="KSR286" s="102"/>
      <c r="KSS286" s="102"/>
      <c r="KST286" s="102"/>
      <c r="KSU286" s="102"/>
      <c r="KSV286" s="102"/>
      <c r="KSW286" s="102"/>
      <c r="KSX286" s="102"/>
      <c r="KSY286" s="102"/>
      <c r="KSZ286" s="102"/>
      <c r="KTA286" s="102"/>
      <c r="KTB286" s="102"/>
      <c r="KTC286" s="102"/>
      <c r="KTD286" s="102"/>
      <c r="KTE286" s="102"/>
      <c r="KTF286" s="102"/>
      <c r="KTG286" s="102"/>
      <c r="KTH286" s="102"/>
      <c r="KTI286" s="102"/>
      <c r="KTJ286" s="102"/>
      <c r="KTK286" s="102"/>
      <c r="KTL286" s="102"/>
      <c r="KTM286" s="102"/>
      <c r="KTN286" s="102"/>
      <c r="KTO286" s="102"/>
      <c r="KTP286" s="102"/>
      <c r="KTQ286" s="102"/>
      <c r="KTR286" s="102"/>
      <c r="KTS286" s="102"/>
      <c r="KTT286" s="102"/>
      <c r="KTU286" s="102"/>
      <c r="KTV286" s="102"/>
      <c r="KTW286" s="102"/>
      <c r="KTX286" s="102"/>
      <c r="KTY286" s="102"/>
      <c r="KTZ286" s="102"/>
      <c r="KUA286" s="102"/>
      <c r="KUB286" s="102"/>
      <c r="KUC286" s="102"/>
      <c r="KUD286" s="102"/>
      <c r="KUE286" s="102"/>
      <c r="KUF286" s="102"/>
      <c r="KUG286" s="102"/>
      <c r="KUH286" s="102"/>
      <c r="KUI286" s="102"/>
      <c r="KUJ286" s="102"/>
      <c r="KUK286" s="102"/>
      <c r="KUL286" s="102"/>
      <c r="KUM286" s="102"/>
      <c r="KUN286" s="102"/>
      <c r="KUO286" s="102"/>
      <c r="KUP286" s="102"/>
      <c r="KUQ286" s="102"/>
      <c r="KUR286" s="102"/>
      <c r="KUS286" s="102"/>
      <c r="KUT286" s="102"/>
      <c r="KUU286" s="102"/>
      <c r="KUV286" s="102"/>
      <c r="KUW286" s="102"/>
      <c r="KUX286" s="102"/>
      <c r="KUY286" s="102"/>
      <c r="KUZ286" s="102"/>
      <c r="KVA286" s="102"/>
      <c r="KVB286" s="102"/>
      <c r="KVC286" s="102"/>
      <c r="KVD286" s="102"/>
      <c r="KVE286" s="102"/>
      <c r="KVF286" s="102"/>
      <c r="KVG286" s="102"/>
      <c r="KVH286" s="102"/>
      <c r="KVI286" s="102"/>
      <c r="KVJ286" s="102"/>
      <c r="KVK286" s="102"/>
      <c r="KVL286" s="102"/>
      <c r="KVM286" s="102"/>
      <c r="KVN286" s="102"/>
      <c r="KVO286" s="102"/>
      <c r="KVP286" s="102"/>
      <c r="KVQ286" s="102"/>
      <c r="KVR286" s="102"/>
      <c r="KVS286" s="102"/>
      <c r="KVT286" s="102"/>
      <c r="KVU286" s="102"/>
      <c r="KVV286" s="102"/>
      <c r="KVW286" s="102"/>
      <c r="KVX286" s="102"/>
      <c r="KVY286" s="102"/>
      <c r="KVZ286" s="102"/>
      <c r="KWA286" s="102"/>
      <c r="KWB286" s="102"/>
      <c r="KWC286" s="102"/>
      <c r="KWD286" s="102"/>
      <c r="KWE286" s="102"/>
      <c r="KWF286" s="102"/>
      <c r="KWG286" s="102"/>
      <c r="KWH286" s="102"/>
      <c r="KWI286" s="102"/>
      <c r="KWJ286" s="102"/>
      <c r="KWK286" s="102"/>
      <c r="KWL286" s="102"/>
      <c r="KWM286" s="102"/>
      <c r="KWN286" s="102"/>
      <c r="KWO286" s="102"/>
      <c r="KWP286" s="102"/>
      <c r="KWQ286" s="102"/>
      <c r="KWR286" s="102"/>
      <c r="KWS286" s="102"/>
      <c r="KWT286" s="102"/>
      <c r="KWU286" s="102"/>
      <c r="KWV286" s="102"/>
      <c r="KWW286" s="102"/>
      <c r="KWX286" s="102"/>
      <c r="KWY286" s="102"/>
      <c r="KWZ286" s="102"/>
      <c r="KXA286" s="102"/>
      <c r="KXB286" s="102"/>
      <c r="KXC286" s="102"/>
      <c r="KXD286" s="102"/>
      <c r="KXE286" s="102"/>
      <c r="KXF286" s="102"/>
      <c r="KXG286" s="102"/>
      <c r="KXH286" s="102"/>
      <c r="KXI286" s="102"/>
      <c r="KXJ286" s="102"/>
      <c r="KXK286" s="102"/>
      <c r="KXL286" s="102"/>
      <c r="KXM286" s="102"/>
      <c r="KXN286" s="102"/>
      <c r="KXO286" s="102"/>
      <c r="KXP286" s="102"/>
      <c r="KXQ286" s="102"/>
      <c r="KXR286" s="102"/>
      <c r="KXS286" s="102"/>
      <c r="KXT286" s="102"/>
      <c r="KXU286" s="102"/>
      <c r="KXV286" s="102"/>
      <c r="KXW286" s="102"/>
      <c r="KXX286" s="102"/>
      <c r="KXY286" s="102"/>
      <c r="KXZ286" s="102"/>
      <c r="KYA286" s="102"/>
      <c r="KYB286" s="102"/>
      <c r="KYC286" s="102"/>
      <c r="KYD286" s="102"/>
      <c r="KYE286" s="102"/>
      <c r="KYF286" s="102"/>
      <c r="KYG286" s="102"/>
      <c r="KYH286" s="102"/>
      <c r="KYI286" s="102"/>
      <c r="KYJ286" s="102"/>
      <c r="KYK286" s="102"/>
      <c r="KYL286" s="102"/>
      <c r="KYM286" s="102"/>
      <c r="KYN286" s="102"/>
      <c r="KYO286" s="102"/>
      <c r="KYP286" s="102"/>
      <c r="KYQ286" s="102"/>
      <c r="KYR286" s="102"/>
      <c r="KYS286" s="102"/>
      <c r="KYT286" s="102"/>
      <c r="KYU286" s="102"/>
      <c r="KYV286" s="102"/>
      <c r="KYW286" s="102"/>
      <c r="KYX286" s="102"/>
      <c r="KYY286" s="102"/>
      <c r="KYZ286" s="102"/>
      <c r="KZA286" s="102"/>
      <c r="KZB286" s="102"/>
      <c r="KZC286" s="102"/>
      <c r="KZD286" s="102"/>
      <c r="KZE286" s="102"/>
      <c r="KZF286" s="102"/>
      <c r="KZG286" s="102"/>
      <c r="KZH286" s="102"/>
      <c r="KZI286" s="102"/>
      <c r="KZJ286" s="102"/>
      <c r="KZK286" s="102"/>
      <c r="KZL286" s="102"/>
      <c r="KZM286" s="102"/>
      <c r="KZN286" s="102"/>
      <c r="KZO286" s="102"/>
      <c r="KZP286" s="102"/>
      <c r="KZQ286" s="102"/>
      <c r="KZR286" s="102"/>
      <c r="KZS286" s="102"/>
      <c r="KZT286" s="102"/>
      <c r="KZU286" s="102"/>
      <c r="KZV286" s="102"/>
      <c r="KZW286" s="102"/>
      <c r="KZX286" s="102"/>
      <c r="KZY286" s="102"/>
      <c r="KZZ286" s="102"/>
      <c r="LAA286" s="102"/>
      <c r="LAB286" s="102"/>
      <c r="LAC286" s="102"/>
      <c r="LAD286" s="102"/>
      <c r="LAE286" s="102"/>
      <c r="LAF286" s="102"/>
      <c r="LAG286" s="102"/>
      <c r="LAH286" s="102"/>
      <c r="LAI286" s="102"/>
      <c r="LAJ286" s="102"/>
      <c r="LAK286" s="102"/>
      <c r="LAL286" s="102"/>
      <c r="LAM286" s="102"/>
      <c r="LAN286" s="102"/>
      <c r="LAO286" s="102"/>
      <c r="LAP286" s="102"/>
      <c r="LAQ286" s="102"/>
      <c r="LAR286" s="102"/>
      <c r="LAS286" s="102"/>
      <c r="LAT286" s="102"/>
      <c r="LAU286" s="102"/>
      <c r="LAV286" s="102"/>
      <c r="LAW286" s="102"/>
      <c r="LAX286" s="102"/>
      <c r="LAY286" s="102"/>
      <c r="LAZ286" s="102"/>
      <c r="LBA286" s="102"/>
      <c r="LBB286" s="102"/>
      <c r="LBC286" s="102"/>
      <c r="LBD286" s="102"/>
      <c r="LBE286" s="102"/>
      <c r="LBF286" s="102"/>
      <c r="LBG286" s="102"/>
      <c r="LBH286" s="102"/>
      <c r="LBI286" s="102"/>
      <c r="LBJ286" s="102"/>
      <c r="LBK286" s="102"/>
      <c r="LBL286" s="102"/>
      <c r="LBM286" s="102"/>
      <c r="LBN286" s="102"/>
      <c r="LBO286" s="102"/>
      <c r="LBP286" s="102"/>
      <c r="LBQ286" s="102"/>
      <c r="LBR286" s="102"/>
      <c r="LBS286" s="102"/>
      <c r="LBT286" s="102"/>
      <c r="LBU286" s="102"/>
      <c r="LBV286" s="102"/>
      <c r="LBW286" s="102"/>
      <c r="LBX286" s="102"/>
      <c r="LBY286" s="102"/>
      <c r="LBZ286" s="102"/>
      <c r="LCA286" s="102"/>
      <c r="LCB286" s="102"/>
      <c r="LCC286" s="102"/>
      <c r="LCD286" s="102"/>
      <c r="LCE286" s="102"/>
      <c r="LCF286" s="102"/>
      <c r="LCG286" s="102"/>
      <c r="LCH286" s="102"/>
      <c r="LCI286" s="102"/>
      <c r="LCJ286" s="102"/>
      <c r="LCK286" s="102"/>
      <c r="LCL286" s="102"/>
      <c r="LCM286" s="102"/>
      <c r="LCN286" s="102"/>
      <c r="LCO286" s="102"/>
      <c r="LCP286" s="102"/>
      <c r="LCQ286" s="102"/>
      <c r="LCR286" s="102"/>
      <c r="LCS286" s="102"/>
      <c r="LCT286" s="102"/>
      <c r="LCU286" s="102"/>
      <c r="LCV286" s="102"/>
      <c r="LCW286" s="102"/>
      <c r="LCX286" s="102"/>
      <c r="LCY286" s="102"/>
      <c r="LCZ286" s="102"/>
      <c r="LDA286" s="102"/>
      <c r="LDB286" s="102"/>
      <c r="LDC286" s="102"/>
      <c r="LDD286" s="102"/>
      <c r="LDE286" s="102"/>
      <c r="LDF286" s="102"/>
      <c r="LDG286" s="102"/>
      <c r="LDH286" s="102"/>
      <c r="LDI286" s="102"/>
      <c r="LDJ286" s="102"/>
      <c r="LDK286" s="102"/>
      <c r="LDL286" s="102"/>
      <c r="LDM286" s="102"/>
      <c r="LDN286" s="102"/>
      <c r="LDO286" s="102"/>
      <c r="LDP286" s="102"/>
      <c r="LDQ286" s="102"/>
      <c r="LDR286" s="102"/>
      <c r="LDS286" s="102"/>
      <c r="LDT286" s="102"/>
      <c r="LDU286" s="102"/>
      <c r="LDV286" s="102"/>
      <c r="LDW286" s="102"/>
      <c r="LDX286" s="102"/>
      <c r="LDY286" s="102"/>
      <c r="LDZ286" s="102"/>
      <c r="LEA286" s="102"/>
      <c r="LEB286" s="102"/>
      <c r="LEC286" s="102"/>
      <c r="LED286" s="102"/>
      <c r="LEE286" s="102"/>
      <c r="LEF286" s="102"/>
      <c r="LEG286" s="102"/>
      <c r="LEH286" s="102"/>
      <c r="LEI286" s="102"/>
      <c r="LEJ286" s="102"/>
      <c r="LEK286" s="102"/>
      <c r="LEL286" s="102"/>
      <c r="LEM286" s="102"/>
      <c r="LEN286" s="102"/>
      <c r="LEO286" s="102"/>
      <c r="LEP286" s="102"/>
      <c r="LEQ286" s="102"/>
      <c r="LER286" s="102"/>
      <c r="LES286" s="102"/>
      <c r="LET286" s="102"/>
      <c r="LEU286" s="102"/>
      <c r="LEV286" s="102"/>
      <c r="LEW286" s="102"/>
      <c r="LEX286" s="102"/>
      <c r="LEY286" s="102"/>
      <c r="LEZ286" s="102"/>
      <c r="LFA286" s="102"/>
      <c r="LFB286" s="102"/>
      <c r="LFC286" s="102"/>
      <c r="LFD286" s="102"/>
      <c r="LFE286" s="102"/>
      <c r="LFF286" s="102"/>
      <c r="LFG286" s="102"/>
      <c r="LFH286" s="102"/>
      <c r="LFI286" s="102"/>
      <c r="LFJ286" s="102"/>
      <c r="LFK286" s="102"/>
      <c r="LFL286" s="102"/>
      <c r="LFM286" s="102"/>
      <c r="LFN286" s="102"/>
      <c r="LFO286" s="102"/>
      <c r="LFP286" s="102"/>
      <c r="LFQ286" s="102"/>
      <c r="LFR286" s="102"/>
      <c r="LFS286" s="102"/>
      <c r="LFT286" s="102"/>
      <c r="LFU286" s="102"/>
      <c r="LFV286" s="102"/>
      <c r="LFW286" s="102"/>
      <c r="LFX286" s="102"/>
      <c r="LFY286" s="102"/>
      <c r="LFZ286" s="102"/>
      <c r="LGA286" s="102"/>
      <c r="LGB286" s="102"/>
      <c r="LGC286" s="102"/>
      <c r="LGD286" s="102"/>
      <c r="LGE286" s="102"/>
      <c r="LGF286" s="102"/>
      <c r="LGG286" s="102"/>
      <c r="LGH286" s="102"/>
      <c r="LGI286" s="102"/>
      <c r="LGJ286" s="102"/>
      <c r="LGK286" s="102"/>
      <c r="LGL286" s="102"/>
      <c r="LGM286" s="102"/>
      <c r="LGN286" s="102"/>
      <c r="LGO286" s="102"/>
      <c r="LGP286" s="102"/>
      <c r="LGQ286" s="102"/>
      <c r="LGR286" s="102"/>
      <c r="LGS286" s="102"/>
      <c r="LGT286" s="102"/>
      <c r="LGU286" s="102"/>
      <c r="LGV286" s="102"/>
      <c r="LGW286" s="102"/>
      <c r="LGX286" s="102"/>
      <c r="LGY286" s="102"/>
      <c r="LGZ286" s="102"/>
      <c r="LHA286" s="102"/>
      <c r="LHB286" s="102"/>
      <c r="LHC286" s="102"/>
      <c r="LHD286" s="102"/>
      <c r="LHE286" s="102"/>
      <c r="LHF286" s="102"/>
      <c r="LHG286" s="102"/>
      <c r="LHH286" s="102"/>
      <c r="LHI286" s="102"/>
      <c r="LHJ286" s="102"/>
      <c r="LHK286" s="102"/>
      <c r="LHL286" s="102"/>
      <c r="LHM286" s="102"/>
      <c r="LHN286" s="102"/>
      <c r="LHO286" s="102"/>
      <c r="LHP286" s="102"/>
      <c r="LHQ286" s="102"/>
      <c r="LHR286" s="102"/>
      <c r="LHS286" s="102"/>
      <c r="LHT286" s="102"/>
      <c r="LHU286" s="102"/>
      <c r="LHV286" s="102"/>
      <c r="LHW286" s="102"/>
      <c r="LHX286" s="102"/>
      <c r="LHY286" s="102"/>
      <c r="LHZ286" s="102"/>
      <c r="LIA286" s="102"/>
      <c r="LIB286" s="102"/>
      <c r="LIC286" s="102"/>
      <c r="LID286" s="102"/>
      <c r="LIE286" s="102"/>
      <c r="LIF286" s="102"/>
      <c r="LIG286" s="102"/>
      <c r="LIH286" s="102"/>
      <c r="LII286" s="102"/>
      <c r="LIJ286" s="102"/>
      <c r="LIK286" s="102"/>
      <c r="LIL286" s="102"/>
      <c r="LIM286" s="102"/>
      <c r="LIN286" s="102"/>
      <c r="LIO286" s="102"/>
      <c r="LIP286" s="102"/>
      <c r="LIQ286" s="102"/>
      <c r="LIR286" s="102"/>
      <c r="LIS286" s="102"/>
      <c r="LIT286" s="102"/>
      <c r="LIU286" s="102"/>
      <c r="LIV286" s="102"/>
      <c r="LIW286" s="102"/>
      <c r="LIX286" s="102"/>
      <c r="LIY286" s="102"/>
      <c r="LIZ286" s="102"/>
      <c r="LJA286" s="102"/>
      <c r="LJB286" s="102"/>
      <c r="LJC286" s="102"/>
      <c r="LJD286" s="102"/>
      <c r="LJE286" s="102"/>
      <c r="LJF286" s="102"/>
      <c r="LJG286" s="102"/>
      <c r="LJH286" s="102"/>
      <c r="LJI286" s="102"/>
      <c r="LJJ286" s="102"/>
      <c r="LJK286" s="102"/>
      <c r="LJL286" s="102"/>
      <c r="LJM286" s="102"/>
      <c r="LJN286" s="102"/>
      <c r="LJO286" s="102"/>
      <c r="LJP286" s="102"/>
      <c r="LJQ286" s="102"/>
      <c r="LJR286" s="102"/>
      <c r="LJS286" s="102"/>
      <c r="LJT286" s="102"/>
      <c r="LJU286" s="102"/>
      <c r="LJV286" s="102"/>
      <c r="LJW286" s="102"/>
      <c r="LJX286" s="102"/>
      <c r="LJY286" s="102"/>
      <c r="LJZ286" s="102"/>
      <c r="LKA286" s="102"/>
      <c r="LKB286" s="102"/>
      <c r="LKC286" s="102"/>
      <c r="LKD286" s="102"/>
      <c r="LKE286" s="102"/>
      <c r="LKF286" s="102"/>
      <c r="LKG286" s="102"/>
      <c r="LKH286" s="102"/>
      <c r="LKI286" s="102"/>
      <c r="LKJ286" s="102"/>
      <c r="LKK286" s="102"/>
      <c r="LKL286" s="102"/>
      <c r="LKM286" s="102"/>
      <c r="LKN286" s="102"/>
      <c r="LKO286" s="102"/>
      <c r="LKP286" s="102"/>
      <c r="LKQ286" s="102"/>
      <c r="LKR286" s="102"/>
      <c r="LKS286" s="102"/>
      <c r="LKT286" s="102"/>
      <c r="LKU286" s="102"/>
      <c r="LKV286" s="102"/>
      <c r="LKW286" s="102"/>
      <c r="LKX286" s="102"/>
      <c r="LKY286" s="102"/>
      <c r="LKZ286" s="102"/>
      <c r="LLA286" s="102"/>
      <c r="LLB286" s="102"/>
      <c r="LLC286" s="102"/>
      <c r="LLD286" s="102"/>
      <c r="LLE286" s="102"/>
      <c r="LLF286" s="102"/>
      <c r="LLG286" s="102"/>
      <c r="LLH286" s="102"/>
      <c r="LLI286" s="102"/>
      <c r="LLJ286" s="102"/>
      <c r="LLK286" s="102"/>
      <c r="LLL286" s="102"/>
      <c r="LLM286" s="102"/>
      <c r="LLN286" s="102"/>
      <c r="LLO286" s="102"/>
      <c r="LLP286" s="102"/>
      <c r="LLQ286" s="102"/>
      <c r="LLR286" s="102"/>
      <c r="LLS286" s="102"/>
      <c r="LLT286" s="102"/>
      <c r="LLU286" s="102"/>
      <c r="LLV286" s="102"/>
      <c r="LLW286" s="102"/>
      <c r="LLX286" s="102"/>
      <c r="LLY286" s="102"/>
      <c r="LLZ286" s="102"/>
      <c r="LMA286" s="102"/>
      <c r="LMB286" s="102"/>
      <c r="LMC286" s="102"/>
      <c r="LMD286" s="102"/>
      <c r="LME286" s="102"/>
      <c r="LMF286" s="102"/>
      <c r="LMG286" s="102"/>
      <c r="LMH286" s="102"/>
      <c r="LMI286" s="102"/>
      <c r="LMJ286" s="102"/>
      <c r="LMK286" s="102"/>
      <c r="LML286" s="102"/>
      <c r="LMM286" s="102"/>
      <c r="LMN286" s="102"/>
      <c r="LMO286" s="102"/>
      <c r="LMP286" s="102"/>
      <c r="LMQ286" s="102"/>
      <c r="LMR286" s="102"/>
      <c r="LMS286" s="102"/>
      <c r="LMT286" s="102"/>
      <c r="LMU286" s="102"/>
      <c r="LMV286" s="102"/>
      <c r="LMW286" s="102"/>
      <c r="LMX286" s="102"/>
      <c r="LMY286" s="102"/>
      <c r="LMZ286" s="102"/>
      <c r="LNA286" s="102"/>
      <c r="LNB286" s="102"/>
      <c r="LNC286" s="102"/>
      <c r="LND286" s="102"/>
      <c r="LNE286" s="102"/>
      <c r="LNF286" s="102"/>
      <c r="LNG286" s="102"/>
      <c r="LNH286" s="102"/>
      <c r="LNI286" s="102"/>
      <c r="LNJ286" s="102"/>
      <c r="LNK286" s="102"/>
      <c r="LNL286" s="102"/>
      <c r="LNM286" s="102"/>
      <c r="LNN286" s="102"/>
      <c r="LNO286" s="102"/>
      <c r="LNP286" s="102"/>
      <c r="LNQ286" s="102"/>
      <c r="LNR286" s="102"/>
      <c r="LNS286" s="102"/>
      <c r="LNT286" s="102"/>
      <c r="LNU286" s="102"/>
      <c r="LNV286" s="102"/>
      <c r="LNW286" s="102"/>
      <c r="LNX286" s="102"/>
      <c r="LNY286" s="102"/>
      <c r="LNZ286" s="102"/>
      <c r="LOA286" s="102"/>
      <c r="LOB286" s="102"/>
      <c r="LOC286" s="102"/>
      <c r="LOD286" s="102"/>
      <c r="LOE286" s="102"/>
      <c r="LOF286" s="102"/>
      <c r="LOG286" s="102"/>
      <c r="LOH286" s="102"/>
      <c r="LOI286" s="102"/>
      <c r="LOJ286" s="102"/>
      <c r="LOK286" s="102"/>
      <c r="LOL286" s="102"/>
      <c r="LOM286" s="102"/>
      <c r="LON286" s="102"/>
      <c r="LOO286" s="102"/>
      <c r="LOP286" s="102"/>
      <c r="LOQ286" s="102"/>
      <c r="LOR286" s="102"/>
      <c r="LOS286" s="102"/>
      <c r="LOT286" s="102"/>
      <c r="LOU286" s="102"/>
      <c r="LOV286" s="102"/>
      <c r="LOW286" s="102"/>
      <c r="LOX286" s="102"/>
      <c r="LOY286" s="102"/>
      <c r="LOZ286" s="102"/>
      <c r="LPA286" s="102"/>
      <c r="LPB286" s="102"/>
      <c r="LPC286" s="102"/>
      <c r="LPD286" s="102"/>
      <c r="LPE286" s="102"/>
      <c r="LPF286" s="102"/>
      <c r="LPG286" s="102"/>
      <c r="LPH286" s="102"/>
      <c r="LPI286" s="102"/>
      <c r="LPJ286" s="102"/>
      <c r="LPK286" s="102"/>
      <c r="LPL286" s="102"/>
      <c r="LPM286" s="102"/>
      <c r="LPN286" s="102"/>
      <c r="LPO286" s="102"/>
      <c r="LPP286" s="102"/>
      <c r="LPQ286" s="102"/>
      <c r="LPR286" s="102"/>
      <c r="LPS286" s="102"/>
      <c r="LPT286" s="102"/>
      <c r="LPU286" s="102"/>
      <c r="LPV286" s="102"/>
      <c r="LPW286" s="102"/>
      <c r="LPX286" s="102"/>
      <c r="LPY286" s="102"/>
      <c r="LPZ286" s="102"/>
      <c r="LQA286" s="102"/>
      <c r="LQB286" s="102"/>
      <c r="LQC286" s="102"/>
      <c r="LQD286" s="102"/>
      <c r="LQE286" s="102"/>
      <c r="LQF286" s="102"/>
      <c r="LQG286" s="102"/>
      <c r="LQH286" s="102"/>
      <c r="LQI286" s="102"/>
      <c r="LQJ286" s="102"/>
      <c r="LQK286" s="102"/>
      <c r="LQL286" s="102"/>
      <c r="LQM286" s="102"/>
      <c r="LQN286" s="102"/>
      <c r="LQO286" s="102"/>
      <c r="LQP286" s="102"/>
      <c r="LQQ286" s="102"/>
      <c r="LQR286" s="102"/>
      <c r="LQS286" s="102"/>
      <c r="LQT286" s="102"/>
      <c r="LQU286" s="102"/>
      <c r="LQV286" s="102"/>
      <c r="LQW286" s="102"/>
      <c r="LQX286" s="102"/>
      <c r="LQY286" s="102"/>
      <c r="LQZ286" s="102"/>
      <c r="LRA286" s="102"/>
      <c r="LRB286" s="102"/>
      <c r="LRC286" s="102"/>
      <c r="LRD286" s="102"/>
      <c r="LRE286" s="102"/>
      <c r="LRF286" s="102"/>
      <c r="LRG286" s="102"/>
      <c r="LRH286" s="102"/>
      <c r="LRI286" s="102"/>
      <c r="LRJ286" s="102"/>
      <c r="LRK286" s="102"/>
      <c r="LRL286" s="102"/>
      <c r="LRM286" s="102"/>
      <c r="LRN286" s="102"/>
      <c r="LRO286" s="102"/>
      <c r="LRP286" s="102"/>
      <c r="LRQ286" s="102"/>
      <c r="LRR286" s="102"/>
      <c r="LRS286" s="102"/>
      <c r="LRT286" s="102"/>
      <c r="LRU286" s="102"/>
      <c r="LRV286" s="102"/>
      <c r="LRW286" s="102"/>
      <c r="LRX286" s="102"/>
      <c r="LRY286" s="102"/>
      <c r="LRZ286" s="102"/>
      <c r="LSA286" s="102"/>
      <c r="LSB286" s="102"/>
      <c r="LSC286" s="102"/>
      <c r="LSD286" s="102"/>
      <c r="LSE286" s="102"/>
      <c r="LSF286" s="102"/>
      <c r="LSG286" s="102"/>
      <c r="LSH286" s="102"/>
      <c r="LSI286" s="102"/>
      <c r="LSJ286" s="102"/>
      <c r="LSK286" s="102"/>
      <c r="LSL286" s="102"/>
      <c r="LSM286" s="102"/>
      <c r="LSN286" s="102"/>
      <c r="LSO286" s="102"/>
      <c r="LSP286" s="102"/>
      <c r="LSQ286" s="102"/>
      <c r="LSR286" s="102"/>
      <c r="LSS286" s="102"/>
      <c r="LST286" s="102"/>
      <c r="LSU286" s="102"/>
      <c r="LSV286" s="102"/>
      <c r="LSW286" s="102"/>
      <c r="LSX286" s="102"/>
      <c r="LSY286" s="102"/>
      <c r="LSZ286" s="102"/>
      <c r="LTA286" s="102"/>
      <c r="LTB286" s="102"/>
      <c r="LTC286" s="102"/>
      <c r="LTD286" s="102"/>
      <c r="LTE286" s="102"/>
      <c r="LTF286" s="102"/>
      <c r="LTG286" s="102"/>
      <c r="LTH286" s="102"/>
      <c r="LTI286" s="102"/>
      <c r="LTJ286" s="102"/>
      <c r="LTK286" s="102"/>
      <c r="LTL286" s="102"/>
      <c r="LTM286" s="102"/>
      <c r="LTN286" s="102"/>
      <c r="LTO286" s="102"/>
      <c r="LTP286" s="102"/>
      <c r="LTQ286" s="102"/>
      <c r="LTR286" s="102"/>
      <c r="LTS286" s="102"/>
      <c r="LTT286" s="102"/>
      <c r="LTU286" s="102"/>
      <c r="LTV286" s="102"/>
      <c r="LTW286" s="102"/>
      <c r="LTX286" s="102"/>
      <c r="LTY286" s="102"/>
      <c r="LTZ286" s="102"/>
      <c r="LUA286" s="102"/>
      <c r="LUB286" s="102"/>
      <c r="LUC286" s="102"/>
      <c r="LUD286" s="102"/>
      <c r="LUE286" s="102"/>
      <c r="LUF286" s="102"/>
      <c r="LUG286" s="102"/>
      <c r="LUH286" s="102"/>
      <c r="LUI286" s="102"/>
      <c r="LUJ286" s="102"/>
      <c r="LUK286" s="102"/>
      <c r="LUL286" s="102"/>
      <c r="LUM286" s="102"/>
      <c r="LUN286" s="102"/>
      <c r="LUO286" s="102"/>
      <c r="LUP286" s="102"/>
      <c r="LUQ286" s="102"/>
      <c r="LUR286" s="102"/>
      <c r="LUS286" s="102"/>
      <c r="LUT286" s="102"/>
      <c r="LUU286" s="102"/>
      <c r="LUV286" s="102"/>
      <c r="LUW286" s="102"/>
      <c r="LUX286" s="102"/>
      <c r="LUY286" s="102"/>
      <c r="LUZ286" s="102"/>
      <c r="LVA286" s="102"/>
      <c r="LVB286" s="102"/>
      <c r="LVC286" s="102"/>
      <c r="LVD286" s="102"/>
      <c r="LVE286" s="102"/>
      <c r="LVF286" s="102"/>
      <c r="LVG286" s="102"/>
      <c r="LVH286" s="102"/>
      <c r="LVI286" s="102"/>
      <c r="LVJ286" s="102"/>
      <c r="LVK286" s="102"/>
      <c r="LVL286" s="102"/>
      <c r="LVM286" s="102"/>
      <c r="LVN286" s="102"/>
      <c r="LVO286" s="102"/>
      <c r="LVP286" s="102"/>
      <c r="LVQ286" s="102"/>
      <c r="LVR286" s="102"/>
      <c r="LVS286" s="102"/>
      <c r="LVT286" s="102"/>
      <c r="LVU286" s="102"/>
      <c r="LVV286" s="102"/>
      <c r="LVW286" s="102"/>
      <c r="LVX286" s="102"/>
      <c r="LVY286" s="102"/>
      <c r="LVZ286" s="102"/>
      <c r="LWA286" s="102"/>
      <c r="LWB286" s="102"/>
      <c r="LWC286" s="102"/>
      <c r="LWD286" s="102"/>
      <c r="LWE286" s="102"/>
      <c r="LWF286" s="102"/>
      <c r="LWG286" s="102"/>
      <c r="LWH286" s="102"/>
      <c r="LWI286" s="102"/>
      <c r="LWJ286" s="102"/>
      <c r="LWK286" s="102"/>
      <c r="LWL286" s="102"/>
      <c r="LWM286" s="102"/>
      <c r="LWN286" s="102"/>
      <c r="LWO286" s="102"/>
      <c r="LWP286" s="102"/>
      <c r="LWQ286" s="102"/>
      <c r="LWR286" s="102"/>
      <c r="LWS286" s="102"/>
      <c r="LWT286" s="102"/>
      <c r="LWU286" s="102"/>
      <c r="LWV286" s="102"/>
      <c r="LWW286" s="102"/>
      <c r="LWX286" s="102"/>
      <c r="LWY286" s="102"/>
      <c r="LWZ286" s="102"/>
      <c r="LXA286" s="102"/>
      <c r="LXB286" s="102"/>
      <c r="LXC286" s="102"/>
      <c r="LXD286" s="102"/>
      <c r="LXE286" s="102"/>
      <c r="LXF286" s="102"/>
      <c r="LXG286" s="102"/>
      <c r="LXH286" s="102"/>
      <c r="LXI286" s="102"/>
      <c r="LXJ286" s="102"/>
      <c r="LXK286" s="102"/>
      <c r="LXL286" s="102"/>
      <c r="LXM286" s="102"/>
      <c r="LXN286" s="102"/>
      <c r="LXO286" s="102"/>
      <c r="LXP286" s="102"/>
      <c r="LXQ286" s="102"/>
      <c r="LXR286" s="102"/>
      <c r="LXS286" s="102"/>
      <c r="LXT286" s="102"/>
      <c r="LXU286" s="102"/>
      <c r="LXV286" s="102"/>
      <c r="LXW286" s="102"/>
      <c r="LXX286" s="102"/>
      <c r="LXY286" s="102"/>
      <c r="LXZ286" s="102"/>
      <c r="LYA286" s="102"/>
      <c r="LYB286" s="102"/>
      <c r="LYC286" s="102"/>
      <c r="LYD286" s="102"/>
      <c r="LYE286" s="102"/>
      <c r="LYF286" s="102"/>
      <c r="LYG286" s="102"/>
      <c r="LYH286" s="102"/>
      <c r="LYI286" s="102"/>
      <c r="LYJ286" s="102"/>
      <c r="LYK286" s="102"/>
      <c r="LYL286" s="102"/>
      <c r="LYM286" s="102"/>
      <c r="LYN286" s="102"/>
      <c r="LYO286" s="102"/>
      <c r="LYP286" s="102"/>
      <c r="LYQ286" s="102"/>
      <c r="LYR286" s="102"/>
      <c r="LYS286" s="102"/>
      <c r="LYT286" s="102"/>
      <c r="LYU286" s="102"/>
      <c r="LYV286" s="102"/>
      <c r="LYW286" s="102"/>
      <c r="LYX286" s="102"/>
      <c r="LYY286" s="102"/>
      <c r="LYZ286" s="102"/>
      <c r="LZA286" s="102"/>
      <c r="LZB286" s="102"/>
      <c r="LZC286" s="102"/>
      <c r="LZD286" s="102"/>
      <c r="LZE286" s="102"/>
      <c r="LZF286" s="102"/>
      <c r="LZG286" s="102"/>
      <c r="LZH286" s="102"/>
      <c r="LZI286" s="102"/>
      <c r="LZJ286" s="102"/>
      <c r="LZK286" s="102"/>
      <c r="LZL286" s="102"/>
      <c r="LZM286" s="102"/>
      <c r="LZN286" s="102"/>
      <c r="LZO286" s="102"/>
      <c r="LZP286" s="102"/>
      <c r="LZQ286" s="102"/>
      <c r="LZR286" s="102"/>
      <c r="LZS286" s="102"/>
      <c r="LZT286" s="102"/>
      <c r="LZU286" s="102"/>
      <c r="LZV286" s="102"/>
      <c r="LZW286" s="102"/>
      <c r="LZX286" s="102"/>
      <c r="LZY286" s="102"/>
      <c r="LZZ286" s="102"/>
      <c r="MAA286" s="102"/>
      <c r="MAB286" s="102"/>
      <c r="MAC286" s="102"/>
      <c r="MAD286" s="102"/>
      <c r="MAE286" s="102"/>
      <c r="MAF286" s="102"/>
      <c r="MAG286" s="102"/>
      <c r="MAH286" s="102"/>
      <c r="MAI286" s="102"/>
      <c r="MAJ286" s="102"/>
      <c r="MAK286" s="102"/>
      <c r="MAL286" s="102"/>
      <c r="MAM286" s="102"/>
      <c r="MAN286" s="102"/>
      <c r="MAO286" s="102"/>
      <c r="MAP286" s="102"/>
      <c r="MAQ286" s="102"/>
      <c r="MAR286" s="102"/>
      <c r="MAS286" s="102"/>
      <c r="MAT286" s="102"/>
      <c r="MAU286" s="102"/>
      <c r="MAV286" s="102"/>
      <c r="MAW286" s="102"/>
      <c r="MAX286" s="102"/>
      <c r="MAY286" s="102"/>
      <c r="MAZ286" s="102"/>
      <c r="MBA286" s="102"/>
      <c r="MBB286" s="102"/>
      <c r="MBC286" s="102"/>
      <c r="MBD286" s="102"/>
      <c r="MBE286" s="102"/>
      <c r="MBF286" s="102"/>
      <c r="MBG286" s="102"/>
      <c r="MBH286" s="102"/>
      <c r="MBI286" s="102"/>
      <c r="MBJ286" s="102"/>
      <c r="MBK286" s="102"/>
      <c r="MBL286" s="102"/>
      <c r="MBM286" s="102"/>
      <c r="MBN286" s="102"/>
      <c r="MBO286" s="102"/>
      <c r="MBP286" s="102"/>
      <c r="MBQ286" s="102"/>
      <c r="MBR286" s="102"/>
      <c r="MBS286" s="102"/>
      <c r="MBT286" s="102"/>
      <c r="MBU286" s="102"/>
      <c r="MBV286" s="102"/>
      <c r="MBW286" s="102"/>
      <c r="MBX286" s="102"/>
      <c r="MBY286" s="102"/>
      <c r="MBZ286" s="102"/>
      <c r="MCA286" s="102"/>
      <c r="MCB286" s="102"/>
      <c r="MCC286" s="102"/>
      <c r="MCD286" s="102"/>
      <c r="MCE286" s="102"/>
      <c r="MCF286" s="102"/>
      <c r="MCG286" s="102"/>
      <c r="MCH286" s="102"/>
      <c r="MCI286" s="102"/>
      <c r="MCJ286" s="102"/>
      <c r="MCK286" s="102"/>
      <c r="MCL286" s="102"/>
      <c r="MCM286" s="102"/>
      <c r="MCN286" s="102"/>
      <c r="MCO286" s="102"/>
      <c r="MCP286" s="102"/>
      <c r="MCQ286" s="102"/>
      <c r="MCR286" s="102"/>
      <c r="MCS286" s="102"/>
      <c r="MCT286" s="102"/>
      <c r="MCU286" s="102"/>
      <c r="MCV286" s="102"/>
      <c r="MCW286" s="102"/>
      <c r="MCX286" s="102"/>
      <c r="MCY286" s="102"/>
      <c r="MCZ286" s="102"/>
      <c r="MDA286" s="102"/>
      <c r="MDB286" s="102"/>
      <c r="MDC286" s="102"/>
      <c r="MDD286" s="102"/>
      <c r="MDE286" s="102"/>
      <c r="MDF286" s="102"/>
      <c r="MDG286" s="102"/>
      <c r="MDH286" s="102"/>
      <c r="MDI286" s="102"/>
      <c r="MDJ286" s="102"/>
      <c r="MDK286" s="102"/>
      <c r="MDL286" s="102"/>
      <c r="MDM286" s="102"/>
      <c r="MDN286" s="102"/>
      <c r="MDO286" s="102"/>
      <c r="MDP286" s="102"/>
      <c r="MDQ286" s="102"/>
      <c r="MDR286" s="102"/>
      <c r="MDS286" s="102"/>
      <c r="MDT286" s="102"/>
      <c r="MDU286" s="102"/>
      <c r="MDV286" s="102"/>
      <c r="MDW286" s="102"/>
      <c r="MDX286" s="102"/>
      <c r="MDY286" s="102"/>
      <c r="MDZ286" s="102"/>
      <c r="MEA286" s="102"/>
      <c r="MEB286" s="102"/>
      <c r="MEC286" s="102"/>
      <c r="MED286" s="102"/>
      <c r="MEE286" s="102"/>
      <c r="MEF286" s="102"/>
      <c r="MEG286" s="102"/>
      <c r="MEH286" s="102"/>
      <c r="MEI286" s="102"/>
      <c r="MEJ286" s="102"/>
      <c r="MEK286" s="102"/>
      <c r="MEL286" s="102"/>
      <c r="MEM286" s="102"/>
      <c r="MEN286" s="102"/>
      <c r="MEO286" s="102"/>
      <c r="MEP286" s="102"/>
      <c r="MEQ286" s="102"/>
      <c r="MER286" s="102"/>
      <c r="MES286" s="102"/>
      <c r="MET286" s="102"/>
      <c r="MEU286" s="102"/>
      <c r="MEV286" s="102"/>
      <c r="MEW286" s="102"/>
      <c r="MEX286" s="102"/>
      <c r="MEY286" s="102"/>
      <c r="MEZ286" s="102"/>
      <c r="MFA286" s="102"/>
      <c r="MFB286" s="102"/>
      <c r="MFC286" s="102"/>
      <c r="MFD286" s="102"/>
      <c r="MFE286" s="102"/>
      <c r="MFF286" s="102"/>
      <c r="MFG286" s="102"/>
      <c r="MFH286" s="102"/>
      <c r="MFI286" s="102"/>
      <c r="MFJ286" s="102"/>
      <c r="MFK286" s="102"/>
      <c r="MFL286" s="102"/>
      <c r="MFM286" s="102"/>
      <c r="MFN286" s="102"/>
      <c r="MFO286" s="102"/>
      <c r="MFP286" s="102"/>
      <c r="MFQ286" s="102"/>
      <c r="MFR286" s="102"/>
      <c r="MFS286" s="102"/>
      <c r="MFT286" s="102"/>
      <c r="MFU286" s="102"/>
      <c r="MFV286" s="102"/>
      <c r="MFW286" s="102"/>
      <c r="MFX286" s="102"/>
      <c r="MFY286" s="102"/>
      <c r="MFZ286" s="102"/>
      <c r="MGA286" s="102"/>
      <c r="MGB286" s="102"/>
      <c r="MGC286" s="102"/>
      <c r="MGD286" s="102"/>
      <c r="MGE286" s="102"/>
      <c r="MGF286" s="102"/>
      <c r="MGG286" s="102"/>
      <c r="MGH286" s="102"/>
      <c r="MGI286" s="102"/>
      <c r="MGJ286" s="102"/>
      <c r="MGK286" s="102"/>
      <c r="MGL286" s="102"/>
      <c r="MGM286" s="102"/>
      <c r="MGN286" s="102"/>
      <c r="MGO286" s="102"/>
      <c r="MGP286" s="102"/>
      <c r="MGQ286" s="102"/>
      <c r="MGR286" s="102"/>
      <c r="MGS286" s="102"/>
      <c r="MGT286" s="102"/>
      <c r="MGU286" s="102"/>
      <c r="MGV286" s="102"/>
      <c r="MGW286" s="102"/>
      <c r="MGX286" s="102"/>
      <c r="MGY286" s="102"/>
      <c r="MGZ286" s="102"/>
      <c r="MHA286" s="102"/>
      <c r="MHB286" s="102"/>
      <c r="MHC286" s="102"/>
      <c r="MHD286" s="102"/>
      <c r="MHE286" s="102"/>
      <c r="MHF286" s="102"/>
      <c r="MHG286" s="102"/>
      <c r="MHH286" s="102"/>
      <c r="MHI286" s="102"/>
      <c r="MHJ286" s="102"/>
      <c r="MHK286" s="102"/>
      <c r="MHL286" s="102"/>
      <c r="MHM286" s="102"/>
      <c r="MHN286" s="102"/>
      <c r="MHO286" s="102"/>
      <c r="MHP286" s="102"/>
      <c r="MHQ286" s="102"/>
      <c r="MHR286" s="102"/>
      <c r="MHS286" s="102"/>
      <c r="MHT286" s="102"/>
      <c r="MHU286" s="102"/>
      <c r="MHV286" s="102"/>
      <c r="MHW286" s="102"/>
      <c r="MHX286" s="102"/>
      <c r="MHY286" s="102"/>
      <c r="MHZ286" s="102"/>
      <c r="MIA286" s="102"/>
      <c r="MIB286" s="102"/>
      <c r="MIC286" s="102"/>
      <c r="MID286" s="102"/>
      <c r="MIE286" s="102"/>
      <c r="MIF286" s="102"/>
      <c r="MIG286" s="102"/>
      <c r="MIH286" s="102"/>
      <c r="MII286" s="102"/>
      <c r="MIJ286" s="102"/>
      <c r="MIK286" s="102"/>
      <c r="MIL286" s="102"/>
      <c r="MIM286" s="102"/>
      <c r="MIN286" s="102"/>
      <c r="MIO286" s="102"/>
      <c r="MIP286" s="102"/>
      <c r="MIQ286" s="102"/>
      <c r="MIR286" s="102"/>
      <c r="MIS286" s="102"/>
      <c r="MIT286" s="102"/>
      <c r="MIU286" s="102"/>
      <c r="MIV286" s="102"/>
      <c r="MIW286" s="102"/>
      <c r="MIX286" s="102"/>
      <c r="MIY286" s="102"/>
      <c r="MIZ286" s="102"/>
      <c r="MJA286" s="102"/>
      <c r="MJB286" s="102"/>
      <c r="MJC286" s="102"/>
      <c r="MJD286" s="102"/>
      <c r="MJE286" s="102"/>
      <c r="MJF286" s="102"/>
      <c r="MJG286" s="102"/>
      <c r="MJH286" s="102"/>
      <c r="MJI286" s="102"/>
      <c r="MJJ286" s="102"/>
      <c r="MJK286" s="102"/>
      <c r="MJL286" s="102"/>
      <c r="MJM286" s="102"/>
      <c r="MJN286" s="102"/>
      <c r="MJO286" s="102"/>
      <c r="MJP286" s="102"/>
      <c r="MJQ286" s="102"/>
      <c r="MJR286" s="102"/>
      <c r="MJS286" s="102"/>
      <c r="MJT286" s="102"/>
      <c r="MJU286" s="102"/>
      <c r="MJV286" s="102"/>
      <c r="MJW286" s="102"/>
      <c r="MJX286" s="102"/>
      <c r="MJY286" s="102"/>
      <c r="MJZ286" s="102"/>
      <c r="MKA286" s="102"/>
      <c r="MKB286" s="102"/>
      <c r="MKC286" s="102"/>
      <c r="MKD286" s="102"/>
      <c r="MKE286" s="102"/>
      <c r="MKF286" s="102"/>
      <c r="MKG286" s="102"/>
      <c r="MKH286" s="102"/>
      <c r="MKI286" s="102"/>
      <c r="MKJ286" s="102"/>
      <c r="MKK286" s="102"/>
      <c r="MKL286" s="102"/>
      <c r="MKM286" s="102"/>
      <c r="MKN286" s="102"/>
      <c r="MKO286" s="102"/>
      <c r="MKP286" s="102"/>
      <c r="MKQ286" s="102"/>
      <c r="MKR286" s="102"/>
      <c r="MKS286" s="102"/>
      <c r="MKT286" s="102"/>
      <c r="MKU286" s="102"/>
      <c r="MKV286" s="102"/>
      <c r="MKW286" s="102"/>
      <c r="MKX286" s="102"/>
      <c r="MKY286" s="102"/>
      <c r="MKZ286" s="102"/>
      <c r="MLA286" s="102"/>
      <c r="MLB286" s="102"/>
      <c r="MLC286" s="102"/>
      <c r="MLD286" s="102"/>
      <c r="MLE286" s="102"/>
      <c r="MLF286" s="102"/>
      <c r="MLG286" s="102"/>
      <c r="MLH286" s="102"/>
      <c r="MLI286" s="102"/>
      <c r="MLJ286" s="102"/>
      <c r="MLK286" s="102"/>
      <c r="MLL286" s="102"/>
      <c r="MLM286" s="102"/>
      <c r="MLN286" s="102"/>
      <c r="MLO286" s="102"/>
      <c r="MLP286" s="102"/>
      <c r="MLQ286" s="102"/>
      <c r="MLR286" s="102"/>
      <c r="MLS286" s="102"/>
      <c r="MLT286" s="102"/>
      <c r="MLU286" s="102"/>
      <c r="MLV286" s="102"/>
      <c r="MLW286" s="102"/>
      <c r="MLX286" s="102"/>
      <c r="MLY286" s="102"/>
      <c r="MLZ286" s="102"/>
      <c r="MMA286" s="102"/>
      <c r="MMB286" s="102"/>
      <c r="MMC286" s="102"/>
      <c r="MMD286" s="102"/>
      <c r="MME286" s="102"/>
      <c r="MMF286" s="102"/>
      <c r="MMG286" s="102"/>
      <c r="MMH286" s="102"/>
      <c r="MMI286" s="102"/>
      <c r="MMJ286" s="102"/>
      <c r="MMK286" s="102"/>
      <c r="MML286" s="102"/>
      <c r="MMM286" s="102"/>
      <c r="MMN286" s="102"/>
      <c r="MMO286" s="102"/>
      <c r="MMP286" s="102"/>
      <c r="MMQ286" s="102"/>
      <c r="MMR286" s="102"/>
      <c r="MMS286" s="102"/>
      <c r="MMT286" s="102"/>
      <c r="MMU286" s="102"/>
      <c r="MMV286" s="102"/>
      <c r="MMW286" s="102"/>
      <c r="MMX286" s="102"/>
      <c r="MMY286" s="102"/>
      <c r="MMZ286" s="102"/>
      <c r="MNA286" s="102"/>
      <c r="MNB286" s="102"/>
      <c r="MNC286" s="102"/>
      <c r="MND286" s="102"/>
      <c r="MNE286" s="102"/>
      <c r="MNF286" s="102"/>
      <c r="MNG286" s="102"/>
      <c r="MNH286" s="102"/>
      <c r="MNI286" s="102"/>
      <c r="MNJ286" s="102"/>
      <c r="MNK286" s="102"/>
      <c r="MNL286" s="102"/>
      <c r="MNM286" s="102"/>
      <c r="MNN286" s="102"/>
      <c r="MNO286" s="102"/>
      <c r="MNP286" s="102"/>
      <c r="MNQ286" s="102"/>
      <c r="MNR286" s="102"/>
      <c r="MNS286" s="102"/>
      <c r="MNT286" s="102"/>
      <c r="MNU286" s="102"/>
      <c r="MNV286" s="102"/>
      <c r="MNW286" s="102"/>
      <c r="MNX286" s="102"/>
      <c r="MNY286" s="102"/>
      <c r="MNZ286" s="102"/>
      <c r="MOA286" s="102"/>
      <c r="MOB286" s="102"/>
      <c r="MOC286" s="102"/>
      <c r="MOD286" s="102"/>
      <c r="MOE286" s="102"/>
      <c r="MOF286" s="102"/>
      <c r="MOG286" s="102"/>
      <c r="MOH286" s="102"/>
      <c r="MOI286" s="102"/>
      <c r="MOJ286" s="102"/>
      <c r="MOK286" s="102"/>
      <c r="MOL286" s="102"/>
      <c r="MOM286" s="102"/>
      <c r="MON286" s="102"/>
      <c r="MOO286" s="102"/>
      <c r="MOP286" s="102"/>
      <c r="MOQ286" s="102"/>
      <c r="MOR286" s="102"/>
      <c r="MOS286" s="102"/>
      <c r="MOT286" s="102"/>
      <c r="MOU286" s="102"/>
      <c r="MOV286" s="102"/>
      <c r="MOW286" s="102"/>
      <c r="MOX286" s="102"/>
      <c r="MOY286" s="102"/>
      <c r="MOZ286" s="102"/>
      <c r="MPA286" s="102"/>
      <c r="MPB286" s="102"/>
      <c r="MPC286" s="102"/>
      <c r="MPD286" s="102"/>
      <c r="MPE286" s="102"/>
      <c r="MPF286" s="102"/>
      <c r="MPG286" s="102"/>
      <c r="MPH286" s="102"/>
      <c r="MPI286" s="102"/>
      <c r="MPJ286" s="102"/>
      <c r="MPK286" s="102"/>
      <c r="MPL286" s="102"/>
      <c r="MPM286" s="102"/>
      <c r="MPN286" s="102"/>
      <c r="MPO286" s="102"/>
      <c r="MPP286" s="102"/>
      <c r="MPQ286" s="102"/>
      <c r="MPR286" s="102"/>
      <c r="MPS286" s="102"/>
      <c r="MPT286" s="102"/>
      <c r="MPU286" s="102"/>
      <c r="MPV286" s="102"/>
      <c r="MPW286" s="102"/>
      <c r="MPX286" s="102"/>
      <c r="MPY286" s="102"/>
      <c r="MPZ286" s="102"/>
      <c r="MQA286" s="102"/>
      <c r="MQB286" s="102"/>
      <c r="MQC286" s="102"/>
      <c r="MQD286" s="102"/>
      <c r="MQE286" s="102"/>
      <c r="MQF286" s="102"/>
      <c r="MQG286" s="102"/>
      <c r="MQH286" s="102"/>
      <c r="MQI286" s="102"/>
      <c r="MQJ286" s="102"/>
      <c r="MQK286" s="102"/>
      <c r="MQL286" s="102"/>
      <c r="MQM286" s="102"/>
      <c r="MQN286" s="102"/>
      <c r="MQO286" s="102"/>
      <c r="MQP286" s="102"/>
      <c r="MQQ286" s="102"/>
      <c r="MQR286" s="102"/>
      <c r="MQS286" s="102"/>
      <c r="MQT286" s="102"/>
      <c r="MQU286" s="102"/>
      <c r="MQV286" s="102"/>
      <c r="MQW286" s="102"/>
      <c r="MQX286" s="102"/>
      <c r="MQY286" s="102"/>
      <c r="MQZ286" s="102"/>
      <c r="MRA286" s="102"/>
      <c r="MRB286" s="102"/>
      <c r="MRC286" s="102"/>
      <c r="MRD286" s="102"/>
      <c r="MRE286" s="102"/>
      <c r="MRF286" s="102"/>
      <c r="MRG286" s="102"/>
      <c r="MRH286" s="102"/>
      <c r="MRI286" s="102"/>
      <c r="MRJ286" s="102"/>
      <c r="MRK286" s="102"/>
      <c r="MRL286" s="102"/>
      <c r="MRM286" s="102"/>
      <c r="MRN286" s="102"/>
      <c r="MRO286" s="102"/>
      <c r="MRP286" s="102"/>
      <c r="MRQ286" s="102"/>
      <c r="MRR286" s="102"/>
      <c r="MRS286" s="102"/>
      <c r="MRT286" s="102"/>
      <c r="MRU286" s="102"/>
      <c r="MRV286" s="102"/>
      <c r="MRW286" s="102"/>
      <c r="MRX286" s="102"/>
      <c r="MRY286" s="102"/>
      <c r="MRZ286" s="102"/>
      <c r="MSA286" s="102"/>
      <c r="MSB286" s="102"/>
      <c r="MSC286" s="102"/>
      <c r="MSD286" s="102"/>
      <c r="MSE286" s="102"/>
      <c r="MSF286" s="102"/>
      <c r="MSG286" s="102"/>
      <c r="MSH286" s="102"/>
      <c r="MSI286" s="102"/>
      <c r="MSJ286" s="102"/>
      <c r="MSK286" s="102"/>
      <c r="MSL286" s="102"/>
      <c r="MSM286" s="102"/>
      <c r="MSN286" s="102"/>
      <c r="MSO286" s="102"/>
      <c r="MSP286" s="102"/>
      <c r="MSQ286" s="102"/>
      <c r="MSR286" s="102"/>
      <c r="MSS286" s="102"/>
      <c r="MST286" s="102"/>
      <c r="MSU286" s="102"/>
      <c r="MSV286" s="102"/>
      <c r="MSW286" s="102"/>
      <c r="MSX286" s="102"/>
      <c r="MSY286" s="102"/>
      <c r="MSZ286" s="102"/>
      <c r="MTA286" s="102"/>
      <c r="MTB286" s="102"/>
      <c r="MTC286" s="102"/>
      <c r="MTD286" s="102"/>
      <c r="MTE286" s="102"/>
      <c r="MTF286" s="102"/>
      <c r="MTG286" s="102"/>
      <c r="MTH286" s="102"/>
      <c r="MTI286" s="102"/>
      <c r="MTJ286" s="102"/>
      <c r="MTK286" s="102"/>
      <c r="MTL286" s="102"/>
      <c r="MTM286" s="102"/>
      <c r="MTN286" s="102"/>
      <c r="MTO286" s="102"/>
      <c r="MTP286" s="102"/>
      <c r="MTQ286" s="102"/>
      <c r="MTR286" s="102"/>
      <c r="MTS286" s="102"/>
      <c r="MTT286" s="102"/>
      <c r="MTU286" s="102"/>
      <c r="MTV286" s="102"/>
      <c r="MTW286" s="102"/>
      <c r="MTX286" s="102"/>
      <c r="MTY286" s="102"/>
      <c r="MTZ286" s="102"/>
      <c r="MUA286" s="102"/>
      <c r="MUB286" s="102"/>
      <c r="MUC286" s="102"/>
      <c r="MUD286" s="102"/>
      <c r="MUE286" s="102"/>
      <c r="MUF286" s="102"/>
      <c r="MUG286" s="102"/>
      <c r="MUH286" s="102"/>
      <c r="MUI286" s="102"/>
      <c r="MUJ286" s="102"/>
      <c r="MUK286" s="102"/>
      <c r="MUL286" s="102"/>
      <c r="MUM286" s="102"/>
      <c r="MUN286" s="102"/>
      <c r="MUO286" s="102"/>
      <c r="MUP286" s="102"/>
      <c r="MUQ286" s="102"/>
      <c r="MUR286" s="102"/>
      <c r="MUS286" s="102"/>
      <c r="MUT286" s="102"/>
      <c r="MUU286" s="102"/>
      <c r="MUV286" s="102"/>
      <c r="MUW286" s="102"/>
      <c r="MUX286" s="102"/>
      <c r="MUY286" s="102"/>
      <c r="MUZ286" s="102"/>
      <c r="MVA286" s="102"/>
      <c r="MVB286" s="102"/>
      <c r="MVC286" s="102"/>
      <c r="MVD286" s="102"/>
      <c r="MVE286" s="102"/>
      <c r="MVF286" s="102"/>
      <c r="MVG286" s="102"/>
      <c r="MVH286" s="102"/>
      <c r="MVI286" s="102"/>
      <c r="MVJ286" s="102"/>
      <c r="MVK286" s="102"/>
      <c r="MVL286" s="102"/>
      <c r="MVM286" s="102"/>
      <c r="MVN286" s="102"/>
      <c r="MVO286" s="102"/>
      <c r="MVP286" s="102"/>
      <c r="MVQ286" s="102"/>
      <c r="MVR286" s="102"/>
      <c r="MVS286" s="102"/>
      <c r="MVT286" s="102"/>
      <c r="MVU286" s="102"/>
      <c r="MVV286" s="102"/>
      <c r="MVW286" s="102"/>
      <c r="MVX286" s="102"/>
      <c r="MVY286" s="102"/>
      <c r="MVZ286" s="102"/>
      <c r="MWA286" s="102"/>
      <c r="MWB286" s="102"/>
      <c r="MWC286" s="102"/>
      <c r="MWD286" s="102"/>
      <c r="MWE286" s="102"/>
      <c r="MWF286" s="102"/>
      <c r="MWG286" s="102"/>
      <c r="MWH286" s="102"/>
      <c r="MWI286" s="102"/>
      <c r="MWJ286" s="102"/>
      <c r="MWK286" s="102"/>
      <c r="MWL286" s="102"/>
      <c r="MWM286" s="102"/>
      <c r="MWN286" s="102"/>
      <c r="MWO286" s="102"/>
      <c r="MWP286" s="102"/>
      <c r="MWQ286" s="102"/>
      <c r="MWR286" s="102"/>
      <c r="MWS286" s="102"/>
      <c r="MWT286" s="102"/>
      <c r="MWU286" s="102"/>
      <c r="MWV286" s="102"/>
      <c r="MWW286" s="102"/>
      <c r="MWX286" s="102"/>
      <c r="MWY286" s="102"/>
      <c r="MWZ286" s="102"/>
      <c r="MXA286" s="102"/>
      <c r="MXB286" s="102"/>
      <c r="MXC286" s="102"/>
      <c r="MXD286" s="102"/>
      <c r="MXE286" s="102"/>
      <c r="MXF286" s="102"/>
      <c r="MXG286" s="102"/>
      <c r="MXH286" s="102"/>
      <c r="MXI286" s="102"/>
      <c r="MXJ286" s="102"/>
      <c r="MXK286" s="102"/>
      <c r="MXL286" s="102"/>
      <c r="MXM286" s="102"/>
      <c r="MXN286" s="102"/>
      <c r="MXO286" s="102"/>
      <c r="MXP286" s="102"/>
      <c r="MXQ286" s="102"/>
      <c r="MXR286" s="102"/>
      <c r="MXS286" s="102"/>
      <c r="MXT286" s="102"/>
      <c r="MXU286" s="102"/>
      <c r="MXV286" s="102"/>
      <c r="MXW286" s="102"/>
      <c r="MXX286" s="102"/>
      <c r="MXY286" s="102"/>
      <c r="MXZ286" s="102"/>
      <c r="MYA286" s="102"/>
      <c r="MYB286" s="102"/>
      <c r="MYC286" s="102"/>
      <c r="MYD286" s="102"/>
      <c r="MYE286" s="102"/>
      <c r="MYF286" s="102"/>
      <c r="MYG286" s="102"/>
      <c r="MYH286" s="102"/>
      <c r="MYI286" s="102"/>
      <c r="MYJ286" s="102"/>
      <c r="MYK286" s="102"/>
      <c r="MYL286" s="102"/>
      <c r="MYM286" s="102"/>
      <c r="MYN286" s="102"/>
      <c r="MYO286" s="102"/>
      <c r="MYP286" s="102"/>
      <c r="MYQ286" s="102"/>
      <c r="MYR286" s="102"/>
      <c r="MYS286" s="102"/>
      <c r="MYT286" s="102"/>
      <c r="MYU286" s="102"/>
      <c r="MYV286" s="102"/>
      <c r="MYW286" s="102"/>
      <c r="MYX286" s="102"/>
      <c r="MYY286" s="102"/>
      <c r="MYZ286" s="102"/>
      <c r="MZA286" s="102"/>
      <c r="MZB286" s="102"/>
      <c r="MZC286" s="102"/>
      <c r="MZD286" s="102"/>
      <c r="MZE286" s="102"/>
      <c r="MZF286" s="102"/>
      <c r="MZG286" s="102"/>
      <c r="MZH286" s="102"/>
      <c r="MZI286" s="102"/>
      <c r="MZJ286" s="102"/>
      <c r="MZK286" s="102"/>
      <c r="MZL286" s="102"/>
      <c r="MZM286" s="102"/>
      <c r="MZN286" s="102"/>
      <c r="MZO286" s="102"/>
      <c r="MZP286" s="102"/>
      <c r="MZQ286" s="102"/>
      <c r="MZR286" s="102"/>
      <c r="MZS286" s="102"/>
      <c r="MZT286" s="102"/>
      <c r="MZU286" s="102"/>
      <c r="MZV286" s="102"/>
      <c r="MZW286" s="102"/>
      <c r="MZX286" s="102"/>
      <c r="MZY286" s="102"/>
      <c r="MZZ286" s="102"/>
      <c r="NAA286" s="102"/>
      <c r="NAB286" s="102"/>
      <c r="NAC286" s="102"/>
      <c r="NAD286" s="102"/>
      <c r="NAE286" s="102"/>
      <c r="NAF286" s="102"/>
      <c r="NAG286" s="102"/>
      <c r="NAH286" s="102"/>
      <c r="NAI286" s="102"/>
      <c r="NAJ286" s="102"/>
      <c r="NAK286" s="102"/>
      <c r="NAL286" s="102"/>
      <c r="NAM286" s="102"/>
      <c r="NAN286" s="102"/>
      <c r="NAO286" s="102"/>
      <c r="NAP286" s="102"/>
      <c r="NAQ286" s="102"/>
      <c r="NAR286" s="102"/>
      <c r="NAS286" s="102"/>
      <c r="NAT286" s="102"/>
      <c r="NAU286" s="102"/>
      <c r="NAV286" s="102"/>
      <c r="NAW286" s="102"/>
      <c r="NAX286" s="102"/>
      <c r="NAY286" s="102"/>
      <c r="NAZ286" s="102"/>
      <c r="NBA286" s="102"/>
      <c r="NBB286" s="102"/>
      <c r="NBC286" s="102"/>
      <c r="NBD286" s="102"/>
      <c r="NBE286" s="102"/>
      <c r="NBF286" s="102"/>
      <c r="NBG286" s="102"/>
      <c r="NBH286" s="102"/>
      <c r="NBI286" s="102"/>
      <c r="NBJ286" s="102"/>
      <c r="NBK286" s="102"/>
      <c r="NBL286" s="102"/>
      <c r="NBM286" s="102"/>
      <c r="NBN286" s="102"/>
      <c r="NBO286" s="102"/>
      <c r="NBP286" s="102"/>
      <c r="NBQ286" s="102"/>
      <c r="NBR286" s="102"/>
      <c r="NBS286" s="102"/>
      <c r="NBT286" s="102"/>
      <c r="NBU286" s="102"/>
      <c r="NBV286" s="102"/>
      <c r="NBW286" s="102"/>
      <c r="NBX286" s="102"/>
      <c r="NBY286" s="102"/>
      <c r="NBZ286" s="102"/>
      <c r="NCA286" s="102"/>
      <c r="NCB286" s="102"/>
      <c r="NCC286" s="102"/>
      <c r="NCD286" s="102"/>
      <c r="NCE286" s="102"/>
      <c r="NCF286" s="102"/>
      <c r="NCG286" s="102"/>
      <c r="NCH286" s="102"/>
      <c r="NCI286" s="102"/>
      <c r="NCJ286" s="102"/>
      <c r="NCK286" s="102"/>
      <c r="NCL286" s="102"/>
      <c r="NCM286" s="102"/>
      <c r="NCN286" s="102"/>
      <c r="NCO286" s="102"/>
      <c r="NCP286" s="102"/>
      <c r="NCQ286" s="102"/>
      <c r="NCR286" s="102"/>
      <c r="NCS286" s="102"/>
      <c r="NCT286" s="102"/>
      <c r="NCU286" s="102"/>
      <c r="NCV286" s="102"/>
      <c r="NCW286" s="102"/>
      <c r="NCX286" s="102"/>
      <c r="NCY286" s="102"/>
      <c r="NCZ286" s="102"/>
      <c r="NDA286" s="102"/>
      <c r="NDB286" s="102"/>
      <c r="NDC286" s="102"/>
      <c r="NDD286" s="102"/>
      <c r="NDE286" s="102"/>
      <c r="NDF286" s="102"/>
      <c r="NDG286" s="102"/>
      <c r="NDH286" s="102"/>
      <c r="NDI286" s="102"/>
      <c r="NDJ286" s="102"/>
      <c r="NDK286" s="102"/>
      <c r="NDL286" s="102"/>
      <c r="NDM286" s="102"/>
      <c r="NDN286" s="102"/>
      <c r="NDO286" s="102"/>
      <c r="NDP286" s="102"/>
      <c r="NDQ286" s="102"/>
      <c r="NDR286" s="102"/>
      <c r="NDS286" s="102"/>
      <c r="NDT286" s="102"/>
      <c r="NDU286" s="102"/>
      <c r="NDV286" s="102"/>
      <c r="NDW286" s="102"/>
      <c r="NDX286" s="102"/>
      <c r="NDY286" s="102"/>
      <c r="NDZ286" s="102"/>
      <c r="NEA286" s="102"/>
      <c r="NEB286" s="102"/>
      <c r="NEC286" s="102"/>
      <c r="NED286" s="102"/>
      <c r="NEE286" s="102"/>
      <c r="NEF286" s="102"/>
      <c r="NEG286" s="102"/>
      <c r="NEH286" s="102"/>
      <c r="NEI286" s="102"/>
      <c r="NEJ286" s="102"/>
      <c r="NEK286" s="102"/>
      <c r="NEL286" s="102"/>
      <c r="NEM286" s="102"/>
      <c r="NEN286" s="102"/>
      <c r="NEO286" s="102"/>
      <c r="NEP286" s="102"/>
      <c r="NEQ286" s="102"/>
      <c r="NER286" s="102"/>
      <c r="NES286" s="102"/>
      <c r="NET286" s="102"/>
      <c r="NEU286" s="102"/>
      <c r="NEV286" s="102"/>
      <c r="NEW286" s="102"/>
      <c r="NEX286" s="102"/>
      <c r="NEY286" s="102"/>
      <c r="NEZ286" s="102"/>
      <c r="NFA286" s="102"/>
      <c r="NFB286" s="102"/>
      <c r="NFC286" s="102"/>
      <c r="NFD286" s="102"/>
      <c r="NFE286" s="102"/>
      <c r="NFF286" s="102"/>
      <c r="NFG286" s="102"/>
      <c r="NFH286" s="102"/>
      <c r="NFI286" s="102"/>
      <c r="NFJ286" s="102"/>
      <c r="NFK286" s="102"/>
      <c r="NFL286" s="102"/>
      <c r="NFM286" s="102"/>
      <c r="NFN286" s="102"/>
      <c r="NFO286" s="102"/>
      <c r="NFP286" s="102"/>
      <c r="NFQ286" s="102"/>
      <c r="NFR286" s="102"/>
      <c r="NFS286" s="102"/>
      <c r="NFT286" s="102"/>
      <c r="NFU286" s="102"/>
      <c r="NFV286" s="102"/>
      <c r="NFW286" s="102"/>
      <c r="NFX286" s="102"/>
      <c r="NFY286" s="102"/>
      <c r="NFZ286" s="102"/>
      <c r="NGA286" s="102"/>
      <c r="NGB286" s="102"/>
      <c r="NGC286" s="102"/>
      <c r="NGD286" s="102"/>
      <c r="NGE286" s="102"/>
      <c r="NGF286" s="102"/>
      <c r="NGG286" s="102"/>
      <c r="NGH286" s="102"/>
      <c r="NGI286" s="102"/>
      <c r="NGJ286" s="102"/>
      <c r="NGK286" s="102"/>
      <c r="NGL286" s="102"/>
      <c r="NGM286" s="102"/>
      <c r="NGN286" s="102"/>
      <c r="NGO286" s="102"/>
      <c r="NGP286" s="102"/>
      <c r="NGQ286" s="102"/>
      <c r="NGR286" s="102"/>
      <c r="NGS286" s="102"/>
      <c r="NGT286" s="102"/>
      <c r="NGU286" s="102"/>
      <c r="NGV286" s="102"/>
      <c r="NGW286" s="102"/>
      <c r="NGX286" s="102"/>
      <c r="NGY286" s="102"/>
      <c r="NGZ286" s="102"/>
      <c r="NHA286" s="102"/>
      <c r="NHB286" s="102"/>
      <c r="NHC286" s="102"/>
      <c r="NHD286" s="102"/>
      <c r="NHE286" s="102"/>
      <c r="NHF286" s="102"/>
      <c r="NHG286" s="102"/>
      <c r="NHH286" s="102"/>
      <c r="NHI286" s="102"/>
      <c r="NHJ286" s="102"/>
      <c r="NHK286" s="102"/>
      <c r="NHL286" s="102"/>
      <c r="NHM286" s="102"/>
      <c r="NHN286" s="102"/>
      <c r="NHO286" s="102"/>
      <c r="NHP286" s="102"/>
      <c r="NHQ286" s="102"/>
      <c r="NHR286" s="102"/>
      <c r="NHS286" s="102"/>
      <c r="NHT286" s="102"/>
      <c r="NHU286" s="102"/>
      <c r="NHV286" s="102"/>
      <c r="NHW286" s="102"/>
      <c r="NHX286" s="102"/>
      <c r="NHY286" s="102"/>
      <c r="NHZ286" s="102"/>
      <c r="NIA286" s="102"/>
      <c r="NIB286" s="102"/>
      <c r="NIC286" s="102"/>
      <c r="NID286" s="102"/>
      <c r="NIE286" s="102"/>
      <c r="NIF286" s="102"/>
      <c r="NIG286" s="102"/>
      <c r="NIH286" s="102"/>
      <c r="NII286" s="102"/>
      <c r="NIJ286" s="102"/>
      <c r="NIK286" s="102"/>
      <c r="NIL286" s="102"/>
      <c r="NIM286" s="102"/>
      <c r="NIN286" s="102"/>
      <c r="NIO286" s="102"/>
      <c r="NIP286" s="102"/>
      <c r="NIQ286" s="102"/>
      <c r="NIR286" s="102"/>
      <c r="NIS286" s="102"/>
      <c r="NIT286" s="102"/>
      <c r="NIU286" s="102"/>
      <c r="NIV286" s="102"/>
      <c r="NIW286" s="102"/>
      <c r="NIX286" s="102"/>
      <c r="NIY286" s="102"/>
      <c r="NIZ286" s="102"/>
      <c r="NJA286" s="102"/>
      <c r="NJB286" s="102"/>
      <c r="NJC286" s="102"/>
      <c r="NJD286" s="102"/>
      <c r="NJE286" s="102"/>
      <c r="NJF286" s="102"/>
      <c r="NJG286" s="102"/>
      <c r="NJH286" s="102"/>
      <c r="NJI286" s="102"/>
      <c r="NJJ286" s="102"/>
      <c r="NJK286" s="102"/>
      <c r="NJL286" s="102"/>
      <c r="NJM286" s="102"/>
      <c r="NJN286" s="102"/>
      <c r="NJO286" s="102"/>
      <c r="NJP286" s="102"/>
      <c r="NJQ286" s="102"/>
      <c r="NJR286" s="102"/>
      <c r="NJS286" s="102"/>
      <c r="NJT286" s="102"/>
      <c r="NJU286" s="102"/>
      <c r="NJV286" s="102"/>
      <c r="NJW286" s="102"/>
      <c r="NJX286" s="102"/>
      <c r="NJY286" s="102"/>
      <c r="NJZ286" s="102"/>
      <c r="NKA286" s="102"/>
      <c r="NKB286" s="102"/>
      <c r="NKC286" s="102"/>
      <c r="NKD286" s="102"/>
      <c r="NKE286" s="102"/>
      <c r="NKF286" s="102"/>
      <c r="NKG286" s="102"/>
      <c r="NKH286" s="102"/>
      <c r="NKI286" s="102"/>
      <c r="NKJ286" s="102"/>
      <c r="NKK286" s="102"/>
      <c r="NKL286" s="102"/>
      <c r="NKM286" s="102"/>
      <c r="NKN286" s="102"/>
      <c r="NKO286" s="102"/>
      <c r="NKP286" s="102"/>
      <c r="NKQ286" s="102"/>
      <c r="NKR286" s="102"/>
      <c r="NKS286" s="102"/>
      <c r="NKT286" s="102"/>
      <c r="NKU286" s="102"/>
      <c r="NKV286" s="102"/>
      <c r="NKW286" s="102"/>
      <c r="NKX286" s="102"/>
      <c r="NKY286" s="102"/>
      <c r="NKZ286" s="102"/>
      <c r="NLA286" s="102"/>
      <c r="NLB286" s="102"/>
      <c r="NLC286" s="102"/>
      <c r="NLD286" s="102"/>
      <c r="NLE286" s="102"/>
      <c r="NLF286" s="102"/>
      <c r="NLG286" s="102"/>
      <c r="NLH286" s="102"/>
      <c r="NLI286" s="102"/>
      <c r="NLJ286" s="102"/>
      <c r="NLK286" s="102"/>
      <c r="NLL286" s="102"/>
      <c r="NLM286" s="102"/>
      <c r="NLN286" s="102"/>
      <c r="NLO286" s="102"/>
      <c r="NLP286" s="102"/>
      <c r="NLQ286" s="102"/>
      <c r="NLR286" s="102"/>
      <c r="NLS286" s="102"/>
      <c r="NLT286" s="102"/>
      <c r="NLU286" s="102"/>
      <c r="NLV286" s="102"/>
      <c r="NLW286" s="102"/>
      <c r="NLX286" s="102"/>
      <c r="NLY286" s="102"/>
      <c r="NLZ286" s="102"/>
      <c r="NMA286" s="102"/>
      <c r="NMB286" s="102"/>
      <c r="NMC286" s="102"/>
      <c r="NMD286" s="102"/>
      <c r="NME286" s="102"/>
      <c r="NMF286" s="102"/>
      <c r="NMG286" s="102"/>
      <c r="NMH286" s="102"/>
      <c r="NMI286" s="102"/>
      <c r="NMJ286" s="102"/>
      <c r="NMK286" s="102"/>
      <c r="NML286" s="102"/>
      <c r="NMM286" s="102"/>
      <c r="NMN286" s="102"/>
      <c r="NMO286" s="102"/>
      <c r="NMP286" s="102"/>
      <c r="NMQ286" s="102"/>
      <c r="NMR286" s="102"/>
      <c r="NMS286" s="102"/>
      <c r="NMT286" s="102"/>
      <c r="NMU286" s="102"/>
      <c r="NMV286" s="102"/>
      <c r="NMW286" s="102"/>
      <c r="NMX286" s="102"/>
      <c r="NMY286" s="102"/>
      <c r="NMZ286" s="102"/>
      <c r="NNA286" s="102"/>
      <c r="NNB286" s="102"/>
      <c r="NNC286" s="102"/>
      <c r="NND286" s="102"/>
      <c r="NNE286" s="102"/>
      <c r="NNF286" s="102"/>
      <c r="NNG286" s="102"/>
      <c r="NNH286" s="102"/>
      <c r="NNI286" s="102"/>
      <c r="NNJ286" s="102"/>
      <c r="NNK286" s="102"/>
      <c r="NNL286" s="102"/>
      <c r="NNM286" s="102"/>
      <c r="NNN286" s="102"/>
      <c r="NNO286" s="102"/>
      <c r="NNP286" s="102"/>
      <c r="NNQ286" s="102"/>
      <c r="NNR286" s="102"/>
      <c r="NNS286" s="102"/>
      <c r="NNT286" s="102"/>
      <c r="NNU286" s="102"/>
      <c r="NNV286" s="102"/>
      <c r="NNW286" s="102"/>
      <c r="NNX286" s="102"/>
      <c r="NNY286" s="102"/>
      <c r="NNZ286" s="102"/>
      <c r="NOA286" s="102"/>
      <c r="NOB286" s="102"/>
      <c r="NOC286" s="102"/>
      <c r="NOD286" s="102"/>
      <c r="NOE286" s="102"/>
      <c r="NOF286" s="102"/>
      <c r="NOG286" s="102"/>
      <c r="NOH286" s="102"/>
      <c r="NOI286" s="102"/>
      <c r="NOJ286" s="102"/>
      <c r="NOK286" s="102"/>
      <c r="NOL286" s="102"/>
      <c r="NOM286" s="102"/>
      <c r="NON286" s="102"/>
      <c r="NOO286" s="102"/>
      <c r="NOP286" s="102"/>
      <c r="NOQ286" s="102"/>
      <c r="NOR286" s="102"/>
      <c r="NOS286" s="102"/>
      <c r="NOT286" s="102"/>
      <c r="NOU286" s="102"/>
      <c r="NOV286" s="102"/>
      <c r="NOW286" s="102"/>
      <c r="NOX286" s="102"/>
      <c r="NOY286" s="102"/>
      <c r="NOZ286" s="102"/>
      <c r="NPA286" s="102"/>
      <c r="NPB286" s="102"/>
      <c r="NPC286" s="102"/>
      <c r="NPD286" s="102"/>
      <c r="NPE286" s="102"/>
      <c r="NPF286" s="102"/>
      <c r="NPG286" s="102"/>
      <c r="NPH286" s="102"/>
      <c r="NPI286" s="102"/>
      <c r="NPJ286" s="102"/>
      <c r="NPK286" s="102"/>
      <c r="NPL286" s="102"/>
      <c r="NPM286" s="102"/>
      <c r="NPN286" s="102"/>
      <c r="NPO286" s="102"/>
      <c r="NPP286" s="102"/>
      <c r="NPQ286" s="102"/>
      <c r="NPR286" s="102"/>
      <c r="NPS286" s="102"/>
      <c r="NPT286" s="102"/>
      <c r="NPU286" s="102"/>
      <c r="NPV286" s="102"/>
      <c r="NPW286" s="102"/>
      <c r="NPX286" s="102"/>
      <c r="NPY286" s="102"/>
      <c r="NPZ286" s="102"/>
      <c r="NQA286" s="102"/>
      <c r="NQB286" s="102"/>
      <c r="NQC286" s="102"/>
      <c r="NQD286" s="102"/>
      <c r="NQE286" s="102"/>
      <c r="NQF286" s="102"/>
      <c r="NQG286" s="102"/>
      <c r="NQH286" s="102"/>
      <c r="NQI286" s="102"/>
      <c r="NQJ286" s="102"/>
      <c r="NQK286" s="102"/>
      <c r="NQL286" s="102"/>
      <c r="NQM286" s="102"/>
      <c r="NQN286" s="102"/>
      <c r="NQO286" s="102"/>
      <c r="NQP286" s="102"/>
      <c r="NQQ286" s="102"/>
      <c r="NQR286" s="102"/>
      <c r="NQS286" s="102"/>
      <c r="NQT286" s="102"/>
      <c r="NQU286" s="102"/>
      <c r="NQV286" s="102"/>
      <c r="NQW286" s="102"/>
      <c r="NQX286" s="102"/>
      <c r="NQY286" s="102"/>
      <c r="NQZ286" s="102"/>
      <c r="NRA286" s="102"/>
      <c r="NRB286" s="102"/>
      <c r="NRC286" s="102"/>
      <c r="NRD286" s="102"/>
      <c r="NRE286" s="102"/>
      <c r="NRF286" s="102"/>
      <c r="NRG286" s="102"/>
      <c r="NRH286" s="102"/>
      <c r="NRI286" s="102"/>
      <c r="NRJ286" s="102"/>
      <c r="NRK286" s="102"/>
      <c r="NRL286" s="102"/>
      <c r="NRM286" s="102"/>
      <c r="NRN286" s="102"/>
      <c r="NRO286" s="102"/>
      <c r="NRP286" s="102"/>
      <c r="NRQ286" s="102"/>
      <c r="NRR286" s="102"/>
      <c r="NRS286" s="102"/>
      <c r="NRT286" s="102"/>
      <c r="NRU286" s="102"/>
      <c r="NRV286" s="102"/>
      <c r="NRW286" s="102"/>
      <c r="NRX286" s="102"/>
      <c r="NRY286" s="102"/>
      <c r="NRZ286" s="102"/>
      <c r="NSA286" s="102"/>
      <c r="NSB286" s="102"/>
      <c r="NSC286" s="102"/>
      <c r="NSD286" s="102"/>
      <c r="NSE286" s="102"/>
      <c r="NSF286" s="102"/>
      <c r="NSG286" s="102"/>
      <c r="NSH286" s="102"/>
      <c r="NSI286" s="102"/>
      <c r="NSJ286" s="102"/>
      <c r="NSK286" s="102"/>
      <c r="NSL286" s="102"/>
      <c r="NSM286" s="102"/>
      <c r="NSN286" s="102"/>
      <c r="NSO286" s="102"/>
      <c r="NSP286" s="102"/>
      <c r="NSQ286" s="102"/>
      <c r="NSR286" s="102"/>
      <c r="NSS286" s="102"/>
      <c r="NST286" s="102"/>
      <c r="NSU286" s="102"/>
      <c r="NSV286" s="102"/>
      <c r="NSW286" s="102"/>
      <c r="NSX286" s="102"/>
      <c r="NSY286" s="102"/>
      <c r="NSZ286" s="102"/>
      <c r="NTA286" s="102"/>
      <c r="NTB286" s="102"/>
      <c r="NTC286" s="102"/>
      <c r="NTD286" s="102"/>
      <c r="NTE286" s="102"/>
      <c r="NTF286" s="102"/>
      <c r="NTG286" s="102"/>
      <c r="NTH286" s="102"/>
      <c r="NTI286" s="102"/>
      <c r="NTJ286" s="102"/>
      <c r="NTK286" s="102"/>
      <c r="NTL286" s="102"/>
      <c r="NTM286" s="102"/>
      <c r="NTN286" s="102"/>
      <c r="NTO286" s="102"/>
      <c r="NTP286" s="102"/>
      <c r="NTQ286" s="102"/>
      <c r="NTR286" s="102"/>
      <c r="NTS286" s="102"/>
      <c r="NTT286" s="102"/>
      <c r="NTU286" s="102"/>
      <c r="NTV286" s="102"/>
      <c r="NTW286" s="102"/>
      <c r="NTX286" s="102"/>
      <c r="NTY286" s="102"/>
      <c r="NTZ286" s="102"/>
      <c r="NUA286" s="102"/>
      <c r="NUB286" s="102"/>
      <c r="NUC286" s="102"/>
      <c r="NUD286" s="102"/>
      <c r="NUE286" s="102"/>
      <c r="NUF286" s="102"/>
      <c r="NUG286" s="102"/>
      <c r="NUH286" s="102"/>
      <c r="NUI286" s="102"/>
      <c r="NUJ286" s="102"/>
      <c r="NUK286" s="102"/>
      <c r="NUL286" s="102"/>
      <c r="NUM286" s="102"/>
      <c r="NUN286" s="102"/>
      <c r="NUO286" s="102"/>
      <c r="NUP286" s="102"/>
      <c r="NUQ286" s="102"/>
      <c r="NUR286" s="102"/>
      <c r="NUS286" s="102"/>
      <c r="NUT286" s="102"/>
      <c r="NUU286" s="102"/>
      <c r="NUV286" s="102"/>
      <c r="NUW286" s="102"/>
      <c r="NUX286" s="102"/>
      <c r="NUY286" s="102"/>
      <c r="NUZ286" s="102"/>
      <c r="NVA286" s="102"/>
      <c r="NVB286" s="102"/>
      <c r="NVC286" s="102"/>
      <c r="NVD286" s="102"/>
      <c r="NVE286" s="102"/>
      <c r="NVF286" s="102"/>
      <c r="NVG286" s="102"/>
      <c r="NVH286" s="102"/>
      <c r="NVI286" s="102"/>
      <c r="NVJ286" s="102"/>
      <c r="NVK286" s="102"/>
      <c r="NVL286" s="102"/>
      <c r="NVM286" s="102"/>
      <c r="NVN286" s="102"/>
      <c r="NVO286" s="102"/>
      <c r="NVP286" s="102"/>
      <c r="NVQ286" s="102"/>
      <c r="NVR286" s="102"/>
      <c r="NVS286" s="102"/>
      <c r="NVT286" s="102"/>
      <c r="NVU286" s="102"/>
      <c r="NVV286" s="102"/>
      <c r="NVW286" s="102"/>
      <c r="NVX286" s="102"/>
      <c r="NVY286" s="102"/>
      <c r="NVZ286" s="102"/>
      <c r="NWA286" s="102"/>
      <c r="NWB286" s="102"/>
      <c r="NWC286" s="102"/>
      <c r="NWD286" s="102"/>
      <c r="NWE286" s="102"/>
      <c r="NWF286" s="102"/>
      <c r="NWG286" s="102"/>
      <c r="NWH286" s="102"/>
      <c r="NWI286" s="102"/>
      <c r="NWJ286" s="102"/>
      <c r="NWK286" s="102"/>
      <c r="NWL286" s="102"/>
      <c r="NWM286" s="102"/>
      <c r="NWN286" s="102"/>
      <c r="NWO286" s="102"/>
      <c r="NWP286" s="102"/>
      <c r="NWQ286" s="102"/>
      <c r="NWR286" s="102"/>
      <c r="NWS286" s="102"/>
      <c r="NWT286" s="102"/>
      <c r="NWU286" s="102"/>
      <c r="NWV286" s="102"/>
      <c r="NWW286" s="102"/>
      <c r="NWX286" s="102"/>
      <c r="NWY286" s="102"/>
      <c r="NWZ286" s="102"/>
      <c r="NXA286" s="102"/>
      <c r="NXB286" s="102"/>
      <c r="NXC286" s="102"/>
      <c r="NXD286" s="102"/>
      <c r="NXE286" s="102"/>
      <c r="NXF286" s="102"/>
      <c r="NXG286" s="102"/>
      <c r="NXH286" s="102"/>
      <c r="NXI286" s="102"/>
      <c r="NXJ286" s="102"/>
      <c r="NXK286" s="102"/>
      <c r="NXL286" s="102"/>
      <c r="NXM286" s="102"/>
      <c r="NXN286" s="102"/>
      <c r="NXO286" s="102"/>
      <c r="NXP286" s="102"/>
      <c r="NXQ286" s="102"/>
      <c r="NXR286" s="102"/>
      <c r="NXS286" s="102"/>
      <c r="NXT286" s="102"/>
      <c r="NXU286" s="102"/>
      <c r="NXV286" s="102"/>
      <c r="NXW286" s="102"/>
      <c r="NXX286" s="102"/>
      <c r="NXY286" s="102"/>
      <c r="NXZ286" s="102"/>
      <c r="NYA286" s="102"/>
      <c r="NYB286" s="102"/>
      <c r="NYC286" s="102"/>
      <c r="NYD286" s="102"/>
      <c r="NYE286" s="102"/>
      <c r="NYF286" s="102"/>
      <c r="NYG286" s="102"/>
      <c r="NYH286" s="102"/>
      <c r="NYI286" s="102"/>
      <c r="NYJ286" s="102"/>
      <c r="NYK286" s="102"/>
      <c r="NYL286" s="102"/>
      <c r="NYM286" s="102"/>
      <c r="NYN286" s="102"/>
      <c r="NYO286" s="102"/>
      <c r="NYP286" s="102"/>
      <c r="NYQ286" s="102"/>
      <c r="NYR286" s="102"/>
      <c r="NYS286" s="102"/>
      <c r="NYT286" s="102"/>
      <c r="NYU286" s="102"/>
      <c r="NYV286" s="102"/>
      <c r="NYW286" s="102"/>
      <c r="NYX286" s="102"/>
      <c r="NYY286" s="102"/>
      <c r="NYZ286" s="102"/>
      <c r="NZA286" s="102"/>
      <c r="NZB286" s="102"/>
      <c r="NZC286" s="102"/>
      <c r="NZD286" s="102"/>
      <c r="NZE286" s="102"/>
      <c r="NZF286" s="102"/>
      <c r="NZG286" s="102"/>
      <c r="NZH286" s="102"/>
      <c r="NZI286" s="102"/>
      <c r="NZJ286" s="102"/>
      <c r="NZK286" s="102"/>
      <c r="NZL286" s="102"/>
      <c r="NZM286" s="102"/>
      <c r="NZN286" s="102"/>
      <c r="NZO286" s="102"/>
      <c r="NZP286" s="102"/>
      <c r="NZQ286" s="102"/>
      <c r="NZR286" s="102"/>
      <c r="NZS286" s="102"/>
      <c r="NZT286" s="102"/>
      <c r="NZU286" s="102"/>
      <c r="NZV286" s="102"/>
      <c r="NZW286" s="102"/>
      <c r="NZX286" s="102"/>
      <c r="NZY286" s="102"/>
      <c r="NZZ286" s="102"/>
      <c r="OAA286" s="102"/>
      <c r="OAB286" s="102"/>
      <c r="OAC286" s="102"/>
      <c r="OAD286" s="102"/>
      <c r="OAE286" s="102"/>
      <c r="OAF286" s="102"/>
      <c r="OAG286" s="102"/>
      <c r="OAH286" s="102"/>
      <c r="OAI286" s="102"/>
      <c r="OAJ286" s="102"/>
      <c r="OAK286" s="102"/>
      <c r="OAL286" s="102"/>
      <c r="OAM286" s="102"/>
      <c r="OAN286" s="102"/>
      <c r="OAO286" s="102"/>
      <c r="OAP286" s="102"/>
      <c r="OAQ286" s="102"/>
      <c r="OAR286" s="102"/>
      <c r="OAS286" s="102"/>
      <c r="OAT286" s="102"/>
      <c r="OAU286" s="102"/>
      <c r="OAV286" s="102"/>
      <c r="OAW286" s="102"/>
      <c r="OAX286" s="102"/>
      <c r="OAY286" s="102"/>
      <c r="OAZ286" s="102"/>
      <c r="OBA286" s="102"/>
      <c r="OBB286" s="102"/>
      <c r="OBC286" s="102"/>
      <c r="OBD286" s="102"/>
      <c r="OBE286" s="102"/>
      <c r="OBF286" s="102"/>
      <c r="OBG286" s="102"/>
      <c r="OBH286" s="102"/>
      <c r="OBI286" s="102"/>
      <c r="OBJ286" s="102"/>
      <c r="OBK286" s="102"/>
      <c r="OBL286" s="102"/>
      <c r="OBM286" s="102"/>
      <c r="OBN286" s="102"/>
      <c r="OBO286" s="102"/>
      <c r="OBP286" s="102"/>
      <c r="OBQ286" s="102"/>
      <c r="OBR286" s="102"/>
      <c r="OBS286" s="102"/>
      <c r="OBT286" s="102"/>
      <c r="OBU286" s="102"/>
      <c r="OBV286" s="102"/>
      <c r="OBW286" s="102"/>
      <c r="OBX286" s="102"/>
      <c r="OBY286" s="102"/>
      <c r="OBZ286" s="102"/>
      <c r="OCA286" s="102"/>
      <c r="OCB286" s="102"/>
      <c r="OCC286" s="102"/>
      <c r="OCD286" s="102"/>
      <c r="OCE286" s="102"/>
      <c r="OCF286" s="102"/>
      <c r="OCG286" s="102"/>
      <c r="OCH286" s="102"/>
      <c r="OCI286" s="102"/>
      <c r="OCJ286" s="102"/>
      <c r="OCK286" s="102"/>
      <c r="OCL286" s="102"/>
      <c r="OCM286" s="102"/>
      <c r="OCN286" s="102"/>
      <c r="OCO286" s="102"/>
      <c r="OCP286" s="102"/>
      <c r="OCQ286" s="102"/>
      <c r="OCR286" s="102"/>
      <c r="OCS286" s="102"/>
      <c r="OCT286" s="102"/>
      <c r="OCU286" s="102"/>
      <c r="OCV286" s="102"/>
      <c r="OCW286" s="102"/>
      <c r="OCX286" s="102"/>
      <c r="OCY286" s="102"/>
      <c r="OCZ286" s="102"/>
      <c r="ODA286" s="102"/>
      <c r="ODB286" s="102"/>
      <c r="ODC286" s="102"/>
      <c r="ODD286" s="102"/>
      <c r="ODE286" s="102"/>
      <c r="ODF286" s="102"/>
      <c r="ODG286" s="102"/>
      <c r="ODH286" s="102"/>
      <c r="ODI286" s="102"/>
      <c r="ODJ286" s="102"/>
      <c r="ODK286" s="102"/>
      <c r="ODL286" s="102"/>
      <c r="ODM286" s="102"/>
      <c r="ODN286" s="102"/>
      <c r="ODO286" s="102"/>
      <c r="ODP286" s="102"/>
      <c r="ODQ286" s="102"/>
      <c r="ODR286" s="102"/>
      <c r="ODS286" s="102"/>
      <c r="ODT286" s="102"/>
      <c r="ODU286" s="102"/>
      <c r="ODV286" s="102"/>
      <c r="ODW286" s="102"/>
      <c r="ODX286" s="102"/>
      <c r="ODY286" s="102"/>
      <c r="ODZ286" s="102"/>
      <c r="OEA286" s="102"/>
      <c r="OEB286" s="102"/>
      <c r="OEC286" s="102"/>
      <c r="OED286" s="102"/>
      <c r="OEE286" s="102"/>
      <c r="OEF286" s="102"/>
      <c r="OEG286" s="102"/>
      <c r="OEH286" s="102"/>
      <c r="OEI286" s="102"/>
      <c r="OEJ286" s="102"/>
      <c r="OEK286" s="102"/>
      <c r="OEL286" s="102"/>
      <c r="OEM286" s="102"/>
      <c r="OEN286" s="102"/>
      <c r="OEO286" s="102"/>
      <c r="OEP286" s="102"/>
      <c r="OEQ286" s="102"/>
      <c r="OER286" s="102"/>
      <c r="OES286" s="102"/>
      <c r="OET286" s="102"/>
      <c r="OEU286" s="102"/>
      <c r="OEV286" s="102"/>
      <c r="OEW286" s="102"/>
      <c r="OEX286" s="102"/>
      <c r="OEY286" s="102"/>
      <c r="OEZ286" s="102"/>
      <c r="OFA286" s="102"/>
      <c r="OFB286" s="102"/>
      <c r="OFC286" s="102"/>
      <c r="OFD286" s="102"/>
      <c r="OFE286" s="102"/>
      <c r="OFF286" s="102"/>
      <c r="OFG286" s="102"/>
      <c r="OFH286" s="102"/>
      <c r="OFI286" s="102"/>
      <c r="OFJ286" s="102"/>
      <c r="OFK286" s="102"/>
      <c r="OFL286" s="102"/>
      <c r="OFM286" s="102"/>
      <c r="OFN286" s="102"/>
      <c r="OFO286" s="102"/>
      <c r="OFP286" s="102"/>
      <c r="OFQ286" s="102"/>
      <c r="OFR286" s="102"/>
      <c r="OFS286" s="102"/>
      <c r="OFT286" s="102"/>
      <c r="OFU286" s="102"/>
      <c r="OFV286" s="102"/>
      <c r="OFW286" s="102"/>
      <c r="OFX286" s="102"/>
      <c r="OFY286" s="102"/>
      <c r="OFZ286" s="102"/>
      <c r="OGA286" s="102"/>
      <c r="OGB286" s="102"/>
      <c r="OGC286" s="102"/>
      <c r="OGD286" s="102"/>
      <c r="OGE286" s="102"/>
      <c r="OGF286" s="102"/>
      <c r="OGG286" s="102"/>
      <c r="OGH286" s="102"/>
      <c r="OGI286" s="102"/>
      <c r="OGJ286" s="102"/>
      <c r="OGK286" s="102"/>
      <c r="OGL286" s="102"/>
      <c r="OGM286" s="102"/>
      <c r="OGN286" s="102"/>
      <c r="OGO286" s="102"/>
      <c r="OGP286" s="102"/>
      <c r="OGQ286" s="102"/>
      <c r="OGR286" s="102"/>
      <c r="OGS286" s="102"/>
      <c r="OGT286" s="102"/>
      <c r="OGU286" s="102"/>
      <c r="OGV286" s="102"/>
      <c r="OGW286" s="102"/>
      <c r="OGX286" s="102"/>
      <c r="OGY286" s="102"/>
      <c r="OGZ286" s="102"/>
      <c r="OHA286" s="102"/>
      <c r="OHB286" s="102"/>
      <c r="OHC286" s="102"/>
      <c r="OHD286" s="102"/>
      <c r="OHE286" s="102"/>
      <c r="OHF286" s="102"/>
      <c r="OHG286" s="102"/>
      <c r="OHH286" s="102"/>
      <c r="OHI286" s="102"/>
      <c r="OHJ286" s="102"/>
      <c r="OHK286" s="102"/>
      <c r="OHL286" s="102"/>
      <c r="OHM286" s="102"/>
      <c r="OHN286" s="102"/>
      <c r="OHO286" s="102"/>
      <c r="OHP286" s="102"/>
      <c r="OHQ286" s="102"/>
      <c r="OHR286" s="102"/>
      <c r="OHS286" s="102"/>
      <c r="OHT286" s="102"/>
      <c r="OHU286" s="102"/>
      <c r="OHV286" s="102"/>
      <c r="OHW286" s="102"/>
      <c r="OHX286" s="102"/>
      <c r="OHY286" s="102"/>
      <c r="OHZ286" s="102"/>
      <c r="OIA286" s="102"/>
      <c r="OIB286" s="102"/>
      <c r="OIC286" s="102"/>
      <c r="OID286" s="102"/>
      <c r="OIE286" s="102"/>
      <c r="OIF286" s="102"/>
      <c r="OIG286" s="102"/>
      <c r="OIH286" s="102"/>
      <c r="OII286" s="102"/>
      <c r="OIJ286" s="102"/>
      <c r="OIK286" s="102"/>
      <c r="OIL286" s="102"/>
      <c r="OIM286" s="102"/>
      <c r="OIN286" s="102"/>
      <c r="OIO286" s="102"/>
      <c r="OIP286" s="102"/>
      <c r="OIQ286" s="102"/>
      <c r="OIR286" s="102"/>
      <c r="OIS286" s="102"/>
      <c r="OIT286" s="102"/>
      <c r="OIU286" s="102"/>
      <c r="OIV286" s="102"/>
      <c r="OIW286" s="102"/>
      <c r="OIX286" s="102"/>
      <c r="OIY286" s="102"/>
      <c r="OIZ286" s="102"/>
      <c r="OJA286" s="102"/>
      <c r="OJB286" s="102"/>
      <c r="OJC286" s="102"/>
      <c r="OJD286" s="102"/>
      <c r="OJE286" s="102"/>
      <c r="OJF286" s="102"/>
      <c r="OJG286" s="102"/>
      <c r="OJH286" s="102"/>
      <c r="OJI286" s="102"/>
      <c r="OJJ286" s="102"/>
      <c r="OJK286" s="102"/>
      <c r="OJL286" s="102"/>
      <c r="OJM286" s="102"/>
      <c r="OJN286" s="102"/>
      <c r="OJO286" s="102"/>
      <c r="OJP286" s="102"/>
      <c r="OJQ286" s="102"/>
      <c r="OJR286" s="102"/>
      <c r="OJS286" s="102"/>
      <c r="OJT286" s="102"/>
      <c r="OJU286" s="102"/>
      <c r="OJV286" s="102"/>
      <c r="OJW286" s="102"/>
      <c r="OJX286" s="102"/>
      <c r="OJY286" s="102"/>
      <c r="OJZ286" s="102"/>
      <c r="OKA286" s="102"/>
      <c r="OKB286" s="102"/>
      <c r="OKC286" s="102"/>
      <c r="OKD286" s="102"/>
      <c r="OKE286" s="102"/>
      <c r="OKF286" s="102"/>
      <c r="OKG286" s="102"/>
      <c r="OKH286" s="102"/>
      <c r="OKI286" s="102"/>
      <c r="OKJ286" s="102"/>
      <c r="OKK286" s="102"/>
      <c r="OKL286" s="102"/>
      <c r="OKM286" s="102"/>
      <c r="OKN286" s="102"/>
      <c r="OKO286" s="102"/>
      <c r="OKP286" s="102"/>
      <c r="OKQ286" s="102"/>
      <c r="OKR286" s="102"/>
      <c r="OKS286" s="102"/>
      <c r="OKT286" s="102"/>
      <c r="OKU286" s="102"/>
      <c r="OKV286" s="102"/>
      <c r="OKW286" s="102"/>
      <c r="OKX286" s="102"/>
      <c r="OKY286" s="102"/>
      <c r="OKZ286" s="102"/>
      <c r="OLA286" s="102"/>
      <c r="OLB286" s="102"/>
      <c r="OLC286" s="102"/>
      <c r="OLD286" s="102"/>
      <c r="OLE286" s="102"/>
      <c r="OLF286" s="102"/>
      <c r="OLG286" s="102"/>
      <c r="OLH286" s="102"/>
      <c r="OLI286" s="102"/>
      <c r="OLJ286" s="102"/>
      <c r="OLK286" s="102"/>
      <c r="OLL286" s="102"/>
      <c r="OLM286" s="102"/>
      <c r="OLN286" s="102"/>
      <c r="OLO286" s="102"/>
      <c r="OLP286" s="102"/>
      <c r="OLQ286" s="102"/>
      <c r="OLR286" s="102"/>
      <c r="OLS286" s="102"/>
      <c r="OLT286" s="102"/>
      <c r="OLU286" s="102"/>
      <c r="OLV286" s="102"/>
      <c r="OLW286" s="102"/>
      <c r="OLX286" s="102"/>
      <c r="OLY286" s="102"/>
      <c r="OLZ286" s="102"/>
      <c r="OMA286" s="102"/>
      <c r="OMB286" s="102"/>
      <c r="OMC286" s="102"/>
      <c r="OMD286" s="102"/>
      <c r="OME286" s="102"/>
      <c r="OMF286" s="102"/>
      <c r="OMG286" s="102"/>
      <c r="OMH286" s="102"/>
      <c r="OMI286" s="102"/>
      <c r="OMJ286" s="102"/>
      <c r="OMK286" s="102"/>
      <c r="OML286" s="102"/>
      <c r="OMM286" s="102"/>
      <c r="OMN286" s="102"/>
      <c r="OMO286" s="102"/>
      <c r="OMP286" s="102"/>
      <c r="OMQ286" s="102"/>
      <c r="OMR286" s="102"/>
      <c r="OMS286" s="102"/>
      <c r="OMT286" s="102"/>
      <c r="OMU286" s="102"/>
      <c r="OMV286" s="102"/>
      <c r="OMW286" s="102"/>
      <c r="OMX286" s="102"/>
      <c r="OMY286" s="102"/>
      <c r="OMZ286" s="102"/>
      <c r="ONA286" s="102"/>
      <c r="ONB286" s="102"/>
      <c r="ONC286" s="102"/>
      <c r="OND286" s="102"/>
      <c r="ONE286" s="102"/>
      <c r="ONF286" s="102"/>
      <c r="ONG286" s="102"/>
      <c r="ONH286" s="102"/>
      <c r="ONI286" s="102"/>
      <c r="ONJ286" s="102"/>
      <c r="ONK286" s="102"/>
      <c r="ONL286" s="102"/>
      <c r="ONM286" s="102"/>
      <c r="ONN286" s="102"/>
      <c r="ONO286" s="102"/>
      <c r="ONP286" s="102"/>
      <c r="ONQ286" s="102"/>
      <c r="ONR286" s="102"/>
      <c r="ONS286" s="102"/>
      <c r="ONT286" s="102"/>
      <c r="ONU286" s="102"/>
      <c r="ONV286" s="102"/>
      <c r="ONW286" s="102"/>
      <c r="ONX286" s="102"/>
      <c r="ONY286" s="102"/>
      <c r="ONZ286" s="102"/>
      <c r="OOA286" s="102"/>
      <c r="OOB286" s="102"/>
      <c r="OOC286" s="102"/>
      <c r="OOD286" s="102"/>
      <c r="OOE286" s="102"/>
      <c r="OOF286" s="102"/>
      <c r="OOG286" s="102"/>
      <c r="OOH286" s="102"/>
      <c r="OOI286" s="102"/>
      <c r="OOJ286" s="102"/>
      <c r="OOK286" s="102"/>
      <c r="OOL286" s="102"/>
      <c r="OOM286" s="102"/>
      <c r="OON286" s="102"/>
      <c r="OOO286" s="102"/>
      <c r="OOP286" s="102"/>
      <c r="OOQ286" s="102"/>
      <c r="OOR286" s="102"/>
      <c r="OOS286" s="102"/>
      <c r="OOT286" s="102"/>
      <c r="OOU286" s="102"/>
      <c r="OOV286" s="102"/>
      <c r="OOW286" s="102"/>
      <c r="OOX286" s="102"/>
      <c r="OOY286" s="102"/>
      <c r="OOZ286" s="102"/>
      <c r="OPA286" s="102"/>
      <c r="OPB286" s="102"/>
      <c r="OPC286" s="102"/>
      <c r="OPD286" s="102"/>
      <c r="OPE286" s="102"/>
      <c r="OPF286" s="102"/>
      <c r="OPG286" s="102"/>
      <c r="OPH286" s="102"/>
      <c r="OPI286" s="102"/>
      <c r="OPJ286" s="102"/>
      <c r="OPK286" s="102"/>
      <c r="OPL286" s="102"/>
      <c r="OPM286" s="102"/>
      <c r="OPN286" s="102"/>
      <c r="OPO286" s="102"/>
      <c r="OPP286" s="102"/>
      <c r="OPQ286" s="102"/>
      <c r="OPR286" s="102"/>
      <c r="OPS286" s="102"/>
      <c r="OPT286" s="102"/>
      <c r="OPU286" s="102"/>
      <c r="OPV286" s="102"/>
      <c r="OPW286" s="102"/>
      <c r="OPX286" s="102"/>
      <c r="OPY286" s="102"/>
      <c r="OPZ286" s="102"/>
      <c r="OQA286" s="102"/>
      <c r="OQB286" s="102"/>
      <c r="OQC286" s="102"/>
      <c r="OQD286" s="102"/>
      <c r="OQE286" s="102"/>
      <c r="OQF286" s="102"/>
      <c r="OQG286" s="102"/>
      <c r="OQH286" s="102"/>
      <c r="OQI286" s="102"/>
      <c r="OQJ286" s="102"/>
      <c r="OQK286" s="102"/>
      <c r="OQL286" s="102"/>
      <c r="OQM286" s="102"/>
      <c r="OQN286" s="102"/>
      <c r="OQO286" s="102"/>
      <c r="OQP286" s="102"/>
      <c r="OQQ286" s="102"/>
      <c r="OQR286" s="102"/>
      <c r="OQS286" s="102"/>
      <c r="OQT286" s="102"/>
      <c r="OQU286" s="102"/>
      <c r="OQV286" s="102"/>
      <c r="OQW286" s="102"/>
      <c r="OQX286" s="102"/>
      <c r="OQY286" s="102"/>
      <c r="OQZ286" s="102"/>
      <c r="ORA286" s="102"/>
      <c r="ORB286" s="102"/>
      <c r="ORC286" s="102"/>
      <c r="ORD286" s="102"/>
      <c r="ORE286" s="102"/>
      <c r="ORF286" s="102"/>
      <c r="ORG286" s="102"/>
      <c r="ORH286" s="102"/>
      <c r="ORI286" s="102"/>
      <c r="ORJ286" s="102"/>
      <c r="ORK286" s="102"/>
      <c r="ORL286" s="102"/>
      <c r="ORM286" s="102"/>
      <c r="ORN286" s="102"/>
      <c r="ORO286" s="102"/>
      <c r="ORP286" s="102"/>
      <c r="ORQ286" s="102"/>
      <c r="ORR286" s="102"/>
      <c r="ORS286" s="102"/>
      <c r="ORT286" s="102"/>
      <c r="ORU286" s="102"/>
      <c r="ORV286" s="102"/>
      <c r="ORW286" s="102"/>
      <c r="ORX286" s="102"/>
      <c r="ORY286" s="102"/>
      <c r="ORZ286" s="102"/>
      <c r="OSA286" s="102"/>
      <c r="OSB286" s="102"/>
      <c r="OSC286" s="102"/>
      <c r="OSD286" s="102"/>
      <c r="OSE286" s="102"/>
      <c r="OSF286" s="102"/>
      <c r="OSG286" s="102"/>
      <c r="OSH286" s="102"/>
      <c r="OSI286" s="102"/>
      <c r="OSJ286" s="102"/>
      <c r="OSK286" s="102"/>
      <c r="OSL286" s="102"/>
      <c r="OSM286" s="102"/>
      <c r="OSN286" s="102"/>
      <c r="OSO286" s="102"/>
      <c r="OSP286" s="102"/>
      <c r="OSQ286" s="102"/>
      <c r="OSR286" s="102"/>
      <c r="OSS286" s="102"/>
      <c r="OST286" s="102"/>
      <c r="OSU286" s="102"/>
      <c r="OSV286" s="102"/>
      <c r="OSW286" s="102"/>
      <c r="OSX286" s="102"/>
      <c r="OSY286" s="102"/>
      <c r="OSZ286" s="102"/>
      <c r="OTA286" s="102"/>
      <c r="OTB286" s="102"/>
      <c r="OTC286" s="102"/>
      <c r="OTD286" s="102"/>
      <c r="OTE286" s="102"/>
      <c r="OTF286" s="102"/>
      <c r="OTG286" s="102"/>
      <c r="OTH286" s="102"/>
      <c r="OTI286" s="102"/>
      <c r="OTJ286" s="102"/>
      <c r="OTK286" s="102"/>
      <c r="OTL286" s="102"/>
      <c r="OTM286" s="102"/>
      <c r="OTN286" s="102"/>
      <c r="OTO286" s="102"/>
      <c r="OTP286" s="102"/>
      <c r="OTQ286" s="102"/>
      <c r="OTR286" s="102"/>
      <c r="OTS286" s="102"/>
      <c r="OTT286" s="102"/>
      <c r="OTU286" s="102"/>
      <c r="OTV286" s="102"/>
      <c r="OTW286" s="102"/>
      <c r="OTX286" s="102"/>
      <c r="OTY286" s="102"/>
      <c r="OTZ286" s="102"/>
      <c r="OUA286" s="102"/>
      <c r="OUB286" s="102"/>
      <c r="OUC286" s="102"/>
      <c r="OUD286" s="102"/>
      <c r="OUE286" s="102"/>
      <c r="OUF286" s="102"/>
      <c r="OUG286" s="102"/>
      <c r="OUH286" s="102"/>
      <c r="OUI286" s="102"/>
      <c r="OUJ286" s="102"/>
      <c r="OUK286" s="102"/>
      <c r="OUL286" s="102"/>
      <c r="OUM286" s="102"/>
      <c r="OUN286" s="102"/>
      <c r="OUO286" s="102"/>
      <c r="OUP286" s="102"/>
      <c r="OUQ286" s="102"/>
      <c r="OUR286" s="102"/>
      <c r="OUS286" s="102"/>
      <c r="OUT286" s="102"/>
      <c r="OUU286" s="102"/>
      <c r="OUV286" s="102"/>
      <c r="OUW286" s="102"/>
      <c r="OUX286" s="102"/>
      <c r="OUY286" s="102"/>
      <c r="OUZ286" s="102"/>
      <c r="OVA286" s="102"/>
      <c r="OVB286" s="102"/>
      <c r="OVC286" s="102"/>
      <c r="OVD286" s="102"/>
      <c r="OVE286" s="102"/>
      <c r="OVF286" s="102"/>
      <c r="OVG286" s="102"/>
      <c r="OVH286" s="102"/>
      <c r="OVI286" s="102"/>
      <c r="OVJ286" s="102"/>
      <c r="OVK286" s="102"/>
      <c r="OVL286" s="102"/>
      <c r="OVM286" s="102"/>
      <c r="OVN286" s="102"/>
      <c r="OVO286" s="102"/>
      <c r="OVP286" s="102"/>
      <c r="OVQ286" s="102"/>
      <c r="OVR286" s="102"/>
      <c r="OVS286" s="102"/>
      <c r="OVT286" s="102"/>
      <c r="OVU286" s="102"/>
      <c r="OVV286" s="102"/>
      <c r="OVW286" s="102"/>
      <c r="OVX286" s="102"/>
      <c r="OVY286" s="102"/>
      <c r="OVZ286" s="102"/>
      <c r="OWA286" s="102"/>
      <c r="OWB286" s="102"/>
      <c r="OWC286" s="102"/>
      <c r="OWD286" s="102"/>
      <c r="OWE286" s="102"/>
      <c r="OWF286" s="102"/>
      <c r="OWG286" s="102"/>
      <c r="OWH286" s="102"/>
      <c r="OWI286" s="102"/>
      <c r="OWJ286" s="102"/>
      <c r="OWK286" s="102"/>
      <c r="OWL286" s="102"/>
      <c r="OWM286" s="102"/>
      <c r="OWN286" s="102"/>
      <c r="OWO286" s="102"/>
      <c r="OWP286" s="102"/>
      <c r="OWQ286" s="102"/>
      <c r="OWR286" s="102"/>
      <c r="OWS286" s="102"/>
      <c r="OWT286" s="102"/>
      <c r="OWU286" s="102"/>
      <c r="OWV286" s="102"/>
      <c r="OWW286" s="102"/>
      <c r="OWX286" s="102"/>
      <c r="OWY286" s="102"/>
      <c r="OWZ286" s="102"/>
      <c r="OXA286" s="102"/>
      <c r="OXB286" s="102"/>
      <c r="OXC286" s="102"/>
      <c r="OXD286" s="102"/>
      <c r="OXE286" s="102"/>
      <c r="OXF286" s="102"/>
      <c r="OXG286" s="102"/>
      <c r="OXH286" s="102"/>
      <c r="OXI286" s="102"/>
      <c r="OXJ286" s="102"/>
      <c r="OXK286" s="102"/>
      <c r="OXL286" s="102"/>
      <c r="OXM286" s="102"/>
      <c r="OXN286" s="102"/>
      <c r="OXO286" s="102"/>
      <c r="OXP286" s="102"/>
      <c r="OXQ286" s="102"/>
      <c r="OXR286" s="102"/>
      <c r="OXS286" s="102"/>
      <c r="OXT286" s="102"/>
      <c r="OXU286" s="102"/>
      <c r="OXV286" s="102"/>
      <c r="OXW286" s="102"/>
      <c r="OXX286" s="102"/>
      <c r="OXY286" s="102"/>
      <c r="OXZ286" s="102"/>
      <c r="OYA286" s="102"/>
      <c r="OYB286" s="102"/>
      <c r="OYC286" s="102"/>
      <c r="OYD286" s="102"/>
      <c r="OYE286" s="102"/>
      <c r="OYF286" s="102"/>
      <c r="OYG286" s="102"/>
      <c r="OYH286" s="102"/>
      <c r="OYI286" s="102"/>
      <c r="OYJ286" s="102"/>
      <c r="OYK286" s="102"/>
      <c r="OYL286" s="102"/>
      <c r="OYM286" s="102"/>
      <c r="OYN286" s="102"/>
      <c r="OYO286" s="102"/>
      <c r="OYP286" s="102"/>
      <c r="OYQ286" s="102"/>
      <c r="OYR286" s="102"/>
      <c r="OYS286" s="102"/>
      <c r="OYT286" s="102"/>
      <c r="OYU286" s="102"/>
      <c r="OYV286" s="102"/>
      <c r="OYW286" s="102"/>
      <c r="OYX286" s="102"/>
      <c r="OYY286" s="102"/>
      <c r="OYZ286" s="102"/>
      <c r="OZA286" s="102"/>
      <c r="OZB286" s="102"/>
      <c r="OZC286" s="102"/>
      <c r="OZD286" s="102"/>
      <c r="OZE286" s="102"/>
      <c r="OZF286" s="102"/>
      <c r="OZG286" s="102"/>
      <c r="OZH286" s="102"/>
      <c r="OZI286" s="102"/>
      <c r="OZJ286" s="102"/>
      <c r="OZK286" s="102"/>
      <c r="OZL286" s="102"/>
      <c r="OZM286" s="102"/>
      <c r="OZN286" s="102"/>
      <c r="OZO286" s="102"/>
      <c r="OZP286" s="102"/>
      <c r="OZQ286" s="102"/>
      <c r="OZR286" s="102"/>
      <c r="OZS286" s="102"/>
      <c r="OZT286" s="102"/>
      <c r="OZU286" s="102"/>
      <c r="OZV286" s="102"/>
      <c r="OZW286" s="102"/>
      <c r="OZX286" s="102"/>
      <c r="OZY286" s="102"/>
      <c r="OZZ286" s="102"/>
      <c r="PAA286" s="102"/>
      <c r="PAB286" s="102"/>
      <c r="PAC286" s="102"/>
      <c r="PAD286" s="102"/>
      <c r="PAE286" s="102"/>
      <c r="PAF286" s="102"/>
      <c r="PAG286" s="102"/>
      <c r="PAH286" s="102"/>
      <c r="PAI286" s="102"/>
      <c r="PAJ286" s="102"/>
      <c r="PAK286" s="102"/>
      <c r="PAL286" s="102"/>
      <c r="PAM286" s="102"/>
      <c r="PAN286" s="102"/>
      <c r="PAO286" s="102"/>
      <c r="PAP286" s="102"/>
      <c r="PAQ286" s="102"/>
      <c r="PAR286" s="102"/>
      <c r="PAS286" s="102"/>
      <c r="PAT286" s="102"/>
      <c r="PAU286" s="102"/>
      <c r="PAV286" s="102"/>
      <c r="PAW286" s="102"/>
      <c r="PAX286" s="102"/>
      <c r="PAY286" s="102"/>
      <c r="PAZ286" s="102"/>
      <c r="PBA286" s="102"/>
      <c r="PBB286" s="102"/>
      <c r="PBC286" s="102"/>
      <c r="PBD286" s="102"/>
      <c r="PBE286" s="102"/>
      <c r="PBF286" s="102"/>
      <c r="PBG286" s="102"/>
      <c r="PBH286" s="102"/>
      <c r="PBI286" s="102"/>
      <c r="PBJ286" s="102"/>
      <c r="PBK286" s="102"/>
      <c r="PBL286" s="102"/>
      <c r="PBM286" s="102"/>
      <c r="PBN286" s="102"/>
      <c r="PBO286" s="102"/>
      <c r="PBP286" s="102"/>
      <c r="PBQ286" s="102"/>
      <c r="PBR286" s="102"/>
      <c r="PBS286" s="102"/>
      <c r="PBT286" s="102"/>
      <c r="PBU286" s="102"/>
      <c r="PBV286" s="102"/>
      <c r="PBW286" s="102"/>
      <c r="PBX286" s="102"/>
      <c r="PBY286" s="102"/>
      <c r="PBZ286" s="102"/>
      <c r="PCA286" s="102"/>
      <c r="PCB286" s="102"/>
      <c r="PCC286" s="102"/>
      <c r="PCD286" s="102"/>
      <c r="PCE286" s="102"/>
      <c r="PCF286" s="102"/>
      <c r="PCG286" s="102"/>
      <c r="PCH286" s="102"/>
      <c r="PCI286" s="102"/>
      <c r="PCJ286" s="102"/>
      <c r="PCK286" s="102"/>
      <c r="PCL286" s="102"/>
      <c r="PCM286" s="102"/>
      <c r="PCN286" s="102"/>
      <c r="PCO286" s="102"/>
      <c r="PCP286" s="102"/>
      <c r="PCQ286" s="102"/>
      <c r="PCR286" s="102"/>
      <c r="PCS286" s="102"/>
      <c r="PCT286" s="102"/>
      <c r="PCU286" s="102"/>
      <c r="PCV286" s="102"/>
      <c r="PCW286" s="102"/>
      <c r="PCX286" s="102"/>
      <c r="PCY286" s="102"/>
      <c r="PCZ286" s="102"/>
      <c r="PDA286" s="102"/>
      <c r="PDB286" s="102"/>
      <c r="PDC286" s="102"/>
      <c r="PDD286" s="102"/>
      <c r="PDE286" s="102"/>
      <c r="PDF286" s="102"/>
      <c r="PDG286" s="102"/>
      <c r="PDH286" s="102"/>
      <c r="PDI286" s="102"/>
      <c r="PDJ286" s="102"/>
      <c r="PDK286" s="102"/>
      <c r="PDL286" s="102"/>
      <c r="PDM286" s="102"/>
      <c r="PDN286" s="102"/>
      <c r="PDO286" s="102"/>
      <c r="PDP286" s="102"/>
      <c r="PDQ286" s="102"/>
      <c r="PDR286" s="102"/>
      <c r="PDS286" s="102"/>
      <c r="PDT286" s="102"/>
      <c r="PDU286" s="102"/>
      <c r="PDV286" s="102"/>
      <c r="PDW286" s="102"/>
      <c r="PDX286" s="102"/>
      <c r="PDY286" s="102"/>
      <c r="PDZ286" s="102"/>
      <c r="PEA286" s="102"/>
      <c r="PEB286" s="102"/>
      <c r="PEC286" s="102"/>
      <c r="PED286" s="102"/>
      <c r="PEE286" s="102"/>
      <c r="PEF286" s="102"/>
      <c r="PEG286" s="102"/>
      <c r="PEH286" s="102"/>
      <c r="PEI286" s="102"/>
      <c r="PEJ286" s="102"/>
      <c r="PEK286" s="102"/>
      <c r="PEL286" s="102"/>
      <c r="PEM286" s="102"/>
      <c r="PEN286" s="102"/>
      <c r="PEO286" s="102"/>
      <c r="PEP286" s="102"/>
      <c r="PEQ286" s="102"/>
      <c r="PER286" s="102"/>
      <c r="PES286" s="102"/>
      <c r="PET286" s="102"/>
      <c r="PEU286" s="102"/>
      <c r="PEV286" s="102"/>
      <c r="PEW286" s="102"/>
      <c r="PEX286" s="102"/>
      <c r="PEY286" s="102"/>
      <c r="PEZ286" s="102"/>
      <c r="PFA286" s="102"/>
      <c r="PFB286" s="102"/>
      <c r="PFC286" s="102"/>
      <c r="PFD286" s="102"/>
      <c r="PFE286" s="102"/>
      <c r="PFF286" s="102"/>
      <c r="PFG286" s="102"/>
      <c r="PFH286" s="102"/>
      <c r="PFI286" s="102"/>
      <c r="PFJ286" s="102"/>
      <c r="PFK286" s="102"/>
      <c r="PFL286" s="102"/>
      <c r="PFM286" s="102"/>
      <c r="PFN286" s="102"/>
      <c r="PFO286" s="102"/>
      <c r="PFP286" s="102"/>
      <c r="PFQ286" s="102"/>
      <c r="PFR286" s="102"/>
      <c r="PFS286" s="102"/>
      <c r="PFT286" s="102"/>
      <c r="PFU286" s="102"/>
      <c r="PFV286" s="102"/>
      <c r="PFW286" s="102"/>
      <c r="PFX286" s="102"/>
      <c r="PFY286" s="102"/>
      <c r="PFZ286" s="102"/>
      <c r="PGA286" s="102"/>
      <c r="PGB286" s="102"/>
      <c r="PGC286" s="102"/>
      <c r="PGD286" s="102"/>
      <c r="PGE286" s="102"/>
      <c r="PGF286" s="102"/>
      <c r="PGG286" s="102"/>
      <c r="PGH286" s="102"/>
      <c r="PGI286" s="102"/>
      <c r="PGJ286" s="102"/>
      <c r="PGK286" s="102"/>
      <c r="PGL286" s="102"/>
      <c r="PGM286" s="102"/>
      <c r="PGN286" s="102"/>
      <c r="PGO286" s="102"/>
      <c r="PGP286" s="102"/>
      <c r="PGQ286" s="102"/>
      <c r="PGR286" s="102"/>
      <c r="PGS286" s="102"/>
      <c r="PGT286" s="102"/>
      <c r="PGU286" s="102"/>
      <c r="PGV286" s="102"/>
      <c r="PGW286" s="102"/>
      <c r="PGX286" s="102"/>
      <c r="PGY286" s="102"/>
      <c r="PGZ286" s="102"/>
      <c r="PHA286" s="102"/>
      <c r="PHB286" s="102"/>
      <c r="PHC286" s="102"/>
      <c r="PHD286" s="102"/>
      <c r="PHE286" s="102"/>
      <c r="PHF286" s="102"/>
      <c r="PHG286" s="102"/>
      <c r="PHH286" s="102"/>
      <c r="PHI286" s="102"/>
      <c r="PHJ286" s="102"/>
      <c r="PHK286" s="102"/>
      <c r="PHL286" s="102"/>
      <c r="PHM286" s="102"/>
      <c r="PHN286" s="102"/>
      <c r="PHO286" s="102"/>
      <c r="PHP286" s="102"/>
      <c r="PHQ286" s="102"/>
      <c r="PHR286" s="102"/>
      <c r="PHS286" s="102"/>
      <c r="PHT286" s="102"/>
      <c r="PHU286" s="102"/>
      <c r="PHV286" s="102"/>
      <c r="PHW286" s="102"/>
      <c r="PHX286" s="102"/>
      <c r="PHY286" s="102"/>
      <c r="PHZ286" s="102"/>
      <c r="PIA286" s="102"/>
      <c r="PIB286" s="102"/>
      <c r="PIC286" s="102"/>
      <c r="PID286" s="102"/>
      <c r="PIE286" s="102"/>
      <c r="PIF286" s="102"/>
      <c r="PIG286" s="102"/>
      <c r="PIH286" s="102"/>
      <c r="PII286" s="102"/>
      <c r="PIJ286" s="102"/>
      <c r="PIK286" s="102"/>
      <c r="PIL286" s="102"/>
      <c r="PIM286" s="102"/>
      <c r="PIN286" s="102"/>
      <c r="PIO286" s="102"/>
      <c r="PIP286" s="102"/>
      <c r="PIQ286" s="102"/>
      <c r="PIR286" s="102"/>
      <c r="PIS286" s="102"/>
      <c r="PIT286" s="102"/>
      <c r="PIU286" s="102"/>
      <c r="PIV286" s="102"/>
      <c r="PIW286" s="102"/>
      <c r="PIX286" s="102"/>
      <c r="PIY286" s="102"/>
      <c r="PIZ286" s="102"/>
      <c r="PJA286" s="102"/>
      <c r="PJB286" s="102"/>
      <c r="PJC286" s="102"/>
      <c r="PJD286" s="102"/>
      <c r="PJE286" s="102"/>
      <c r="PJF286" s="102"/>
      <c r="PJG286" s="102"/>
      <c r="PJH286" s="102"/>
      <c r="PJI286" s="102"/>
      <c r="PJJ286" s="102"/>
      <c r="PJK286" s="102"/>
      <c r="PJL286" s="102"/>
      <c r="PJM286" s="102"/>
      <c r="PJN286" s="102"/>
      <c r="PJO286" s="102"/>
      <c r="PJP286" s="102"/>
      <c r="PJQ286" s="102"/>
      <c r="PJR286" s="102"/>
      <c r="PJS286" s="102"/>
      <c r="PJT286" s="102"/>
      <c r="PJU286" s="102"/>
      <c r="PJV286" s="102"/>
      <c r="PJW286" s="102"/>
      <c r="PJX286" s="102"/>
      <c r="PJY286" s="102"/>
      <c r="PJZ286" s="102"/>
      <c r="PKA286" s="102"/>
      <c r="PKB286" s="102"/>
      <c r="PKC286" s="102"/>
      <c r="PKD286" s="102"/>
      <c r="PKE286" s="102"/>
      <c r="PKF286" s="102"/>
      <c r="PKG286" s="102"/>
      <c r="PKH286" s="102"/>
      <c r="PKI286" s="102"/>
      <c r="PKJ286" s="102"/>
      <c r="PKK286" s="102"/>
      <c r="PKL286" s="102"/>
      <c r="PKM286" s="102"/>
      <c r="PKN286" s="102"/>
      <c r="PKO286" s="102"/>
      <c r="PKP286" s="102"/>
      <c r="PKQ286" s="102"/>
      <c r="PKR286" s="102"/>
      <c r="PKS286" s="102"/>
      <c r="PKT286" s="102"/>
      <c r="PKU286" s="102"/>
      <c r="PKV286" s="102"/>
      <c r="PKW286" s="102"/>
      <c r="PKX286" s="102"/>
      <c r="PKY286" s="102"/>
      <c r="PKZ286" s="102"/>
      <c r="PLA286" s="102"/>
      <c r="PLB286" s="102"/>
      <c r="PLC286" s="102"/>
      <c r="PLD286" s="102"/>
      <c r="PLE286" s="102"/>
      <c r="PLF286" s="102"/>
      <c r="PLG286" s="102"/>
      <c r="PLH286" s="102"/>
      <c r="PLI286" s="102"/>
      <c r="PLJ286" s="102"/>
      <c r="PLK286" s="102"/>
      <c r="PLL286" s="102"/>
      <c r="PLM286" s="102"/>
      <c r="PLN286" s="102"/>
      <c r="PLO286" s="102"/>
      <c r="PLP286" s="102"/>
      <c r="PLQ286" s="102"/>
      <c r="PLR286" s="102"/>
      <c r="PLS286" s="102"/>
      <c r="PLT286" s="102"/>
      <c r="PLU286" s="102"/>
      <c r="PLV286" s="102"/>
      <c r="PLW286" s="102"/>
      <c r="PLX286" s="102"/>
      <c r="PLY286" s="102"/>
      <c r="PLZ286" s="102"/>
      <c r="PMA286" s="102"/>
      <c r="PMB286" s="102"/>
      <c r="PMC286" s="102"/>
      <c r="PMD286" s="102"/>
      <c r="PME286" s="102"/>
      <c r="PMF286" s="102"/>
      <c r="PMG286" s="102"/>
      <c r="PMH286" s="102"/>
      <c r="PMI286" s="102"/>
      <c r="PMJ286" s="102"/>
      <c r="PMK286" s="102"/>
      <c r="PML286" s="102"/>
      <c r="PMM286" s="102"/>
      <c r="PMN286" s="102"/>
      <c r="PMO286" s="102"/>
      <c r="PMP286" s="102"/>
      <c r="PMQ286" s="102"/>
      <c r="PMR286" s="102"/>
      <c r="PMS286" s="102"/>
      <c r="PMT286" s="102"/>
      <c r="PMU286" s="102"/>
      <c r="PMV286" s="102"/>
      <c r="PMW286" s="102"/>
      <c r="PMX286" s="102"/>
      <c r="PMY286" s="102"/>
      <c r="PMZ286" s="102"/>
      <c r="PNA286" s="102"/>
      <c r="PNB286" s="102"/>
      <c r="PNC286" s="102"/>
      <c r="PND286" s="102"/>
      <c r="PNE286" s="102"/>
      <c r="PNF286" s="102"/>
      <c r="PNG286" s="102"/>
      <c r="PNH286" s="102"/>
      <c r="PNI286" s="102"/>
      <c r="PNJ286" s="102"/>
      <c r="PNK286" s="102"/>
      <c r="PNL286" s="102"/>
      <c r="PNM286" s="102"/>
      <c r="PNN286" s="102"/>
      <c r="PNO286" s="102"/>
      <c r="PNP286" s="102"/>
      <c r="PNQ286" s="102"/>
      <c r="PNR286" s="102"/>
      <c r="PNS286" s="102"/>
      <c r="PNT286" s="102"/>
      <c r="PNU286" s="102"/>
      <c r="PNV286" s="102"/>
      <c r="PNW286" s="102"/>
      <c r="PNX286" s="102"/>
      <c r="PNY286" s="102"/>
      <c r="PNZ286" s="102"/>
      <c r="POA286" s="102"/>
      <c r="POB286" s="102"/>
      <c r="POC286" s="102"/>
      <c r="POD286" s="102"/>
      <c r="POE286" s="102"/>
      <c r="POF286" s="102"/>
      <c r="POG286" s="102"/>
      <c r="POH286" s="102"/>
      <c r="POI286" s="102"/>
      <c r="POJ286" s="102"/>
      <c r="POK286" s="102"/>
      <c r="POL286" s="102"/>
      <c r="POM286" s="102"/>
      <c r="PON286" s="102"/>
      <c r="POO286" s="102"/>
      <c r="POP286" s="102"/>
      <c r="POQ286" s="102"/>
      <c r="POR286" s="102"/>
      <c r="POS286" s="102"/>
      <c r="POT286" s="102"/>
      <c r="POU286" s="102"/>
      <c r="POV286" s="102"/>
      <c r="POW286" s="102"/>
      <c r="POX286" s="102"/>
      <c r="POY286" s="102"/>
      <c r="POZ286" s="102"/>
      <c r="PPA286" s="102"/>
      <c r="PPB286" s="102"/>
      <c r="PPC286" s="102"/>
      <c r="PPD286" s="102"/>
      <c r="PPE286" s="102"/>
      <c r="PPF286" s="102"/>
      <c r="PPG286" s="102"/>
      <c r="PPH286" s="102"/>
      <c r="PPI286" s="102"/>
      <c r="PPJ286" s="102"/>
      <c r="PPK286" s="102"/>
      <c r="PPL286" s="102"/>
      <c r="PPM286" s="102"/>
      <c r="PPN286" s="102"/>
      <c r="PPO286" s="102"/>
      <c r="PPP286" s="102"/>
      <c r="PPQ286" s="102"/>
      <c r="PPR286" s="102"/>
      <c r="PPS286" s="102"/>
      <c r="PPT286" s="102"/>
      <c r="PPU286" s="102"/>
      <c r="PPV286" s="102"/>
      <c r="PPW286" s="102"/>
      <c r="PPX286" s="102"/>
      <c r="PPY286" s="102"/>
      <c r="PPZ286" s="102"/>
      <c r="PQA286" s="102"/>
      <c r="PQB286" s="102"/>
      <c r="PQC286" s="102"/>
      <c r="PQD286" s="102"/>
      <c r="PQE286" s="102"/>
      <c r="PQF286" s="102"/>
      <c r="PQG286" s="102"/>
      <c r="PQH286" s="102"/>
      <c r="PQI286" s="102"/>
      <c r="PQJ286" s="102"/>
      <c r="PQK286" s="102"/>
      <c r="PQL286" s="102"/>
      <c r="PQM286" s="102"/>
      <c r="PQN286" s="102"/>
      <c r="PQO286" s="102"/>
      <c r="PQP286" s="102"/>
      <c r="PQQ286" s="102"/>
      <c r="PQR286" s="102"/>
      <c r="PQS286" s="102"/>
      <c r="PQT286" s="102"/>
      <c r="PQU286" s="102"/>
      <c r="PQV286" s="102"/>
      <c r="PQW286" s="102"/>
      <c r="PQX286" s="102"/>
      <c r="PQY286" s="102"/>
      <c r="PQZ286" s="102"/>
      <c r="PRA286" s="102"/>
      <c r="PRB286" s="102"/>
      <c r="PRC286" s="102"/>
      <c r="PRD286" s="102"/>
      <c r="PRE286" s="102"/>
      <c r="PRF286" s="102"/>
      <c r="PRG286" s="102"/>
      <c r="PRH286" s="102"/>
      <c r="PRI286" s="102"/>
      <c r="PRJ286" s="102"/>
      <c r="PRK286" s="102"/>
      <c r="PRL286" s="102"/>
      <c r="PRM286" s="102"/>
      <c r="PRN286" s="102"/>
      <c r="PRO286" s="102"/>
      <c r="PRP286" s="102"/>
      <c r="PRQ286" s="102"/>
      <c r="PRR286" s="102"/>
      <c r="PRS286" s="102"/>
      <c r="PRT286" s="102"/>
      <c r="PRU286" s="102"/>
      <c r="PRV286" s="102"/>
      <c r="PRW286" s="102"/>
      <c r="PRX286" s="102"/>
      <c r="PRY286" s="102"/>
      <c r="PRZ286" s="102"/>
      <c r="PSA286" s="102"/>
      <c r="PSB286" s="102"/>
      <c r="PSC286" s="102"/>
      <c r="PSD286" s="102"/>
      <c r="PSE286" s="102"/>
      <c r="PSF286" s="102"/>
      <c r="PSG286" s="102"/>
      <c r="PSH286" s="102"/>
      <c r="PSI286" s="102"/>
      <c r="PSJ286" s="102"/>
      <c r="PSK286" s="102"/>
      <c r="PSL286" s="102"/>
      <c r="PSM286" s="102"/>
      <c r="PSN286" s="102"/>
      <c r="PSO286" s="102"/>
      <c r="PSP286" s="102"/>
      <c r="PSQ286" s="102"/>
      <c r="PSR286" s="102"/>
      <c r="PSS286" s="102"/>
      <c r="PST286" s="102"/>
      <c r="PSU286" s="102"/>
      <c r="PSV286" s="102"/>
      <c r="PSW286" s="102"/>
      <c r="PSX286" s="102"/>
      <c r="PSY286" s="102"/>
      <c r="PSZ286" s="102"/>
      <c r="PTA286" s="102"/>
      <c r="PTB286" s="102"/>
      <c r="PTC286" s="102"/>
      <c r="PTD286" s="102"/>
      <c r="PTE286" s="102"/>
      <c r="PTF286" s="102"/>
      <c r="PTG286" s="102"/>
      <c r="PTH286" s="102"/>
      <c r="PTI286" s="102"/>
      <c r="PTJ286" s="102"/>
      <c r="PTK286" s="102"/>
      <c r="PTL286" s="102"/>
      <c r="PTM286" s="102"/>
      <c r="PTN286" s="102"/>
      <c r="PTO286" s="102"/>
      <c r="PTP286" s="102"/>
      <c r="PTQ286" s="102"/>
      <c r="PTR286" s="102"/>
      <c r="PTS286" s="102"/>
      <c r="PTT286" s="102"/>
      <c r="PTU286" s="102"/>
      <c r="PTV286" s="102"/>
      <c r="PTW286" s="102"/>
      <c r="PTX286" s="102"/>
      <c r="PTY286" s="102"/>
      <c r="PTZ286" s="102"/>
      <c r="PUA286" s="102"/>
      <c r="PUB286" s="102"/>
      <c r="PUC286" s="102"/>
      <c r="PUD286" s="102"/>
      <c r="PUE286" s="102"/>
      <c r="PUF286" s="102"/>
      <c r="PUG286" s="102"/>
      <c r="PUH286" s="102"/>
      <c r="PUI286" s="102"/>
      <c r="PUJ286" s="102"/>
      <c r="PUK286" s="102"/>
      <c r="PUL286" s="102"/>
      <c r="PUM286" s="102"/>
      <c r="PUN286" s="102"/>
      <c r="PUO286" s="102"/>
      <c r="PUP286" s="102"/>
      <c r="PUQ286" s="102"/>
      <c r="PUR286" s="102"/>
      <c r="PUS286" s="102"/>
      <c r="PUT286" s="102"/>
      <c r="PUU286" s="102"/>
      <c r="PUV286" s="102"/>
      <c r="PUW286" s="102"/>
      <c r="PUX286" s="102"/>
      <c r="PUY286" s="102"/>
      <c r="PUZ286" s="102"/>
      <c r="PVA286" s="102"/>
      <c r="PVB286" s="102"/>
      <c r="PVC286" s="102"/>
      <c r="PVD286" s="102"/>
      <c r="PVE286" s="102"/>
      <c r="PVF286" s="102"/>
      <c r="PVG286" s="102"/>
      <c r="PVH286" s="102"/>
      <c r="PVI286" s="102"/>
      <c r="PVJ286" s="102"/>
      <c r="PVK286" s="102"/>
      <c r="PVL286" s="102"/>
      <c r="PVM286" s="102"/>
      <c r="PVN286" s="102"/>
      <c r="PVO286" s="102"/>
      <c r="PVP286" s="102"/>
      <c r="PVQ286" s="102"/>
      <c r="PVR286" s="102"/>
      <c r="PVS286" s="102"/>
      <c r="PVT286" s="102"/>
      <c r="PVU286" s="102"/>
      <c r="PVV286" s="102"/>
      <c r="PVW286" s="102"/>
      <c r="PVX286" s="102"/>
      <c r="PVY286" s="102"/>
      <c r="PVZ286" s="102"/>
      <c r="PWA286" s="102"/>
      <c r="PWB286" s="102"/>
      <c r="PWC286" s="102"/>
      <c r="PWD286" s="102"/>
      <c r="PWE286" s="102"/>
      <c r="PWF286" s="102"/>
      <c r="PWG286" s="102"/>
      <c r="PWH286" s="102"/>
      <c r="PWI286" s="102"/>
      <c r="PWJ286" s="102"/>
      <c r="PWK286" s="102"/>
      <c r="PWL286" s="102"/>
      <c r="PWM286" s="102"/>
      <c r="PWN286" s="102"/>
      <c r="PWO286" s="102"/>
      <c r="PWP286" s="102"/>
      <c r="PWQ286" s="102"/>
      <c r="PWR286" s="102"/>
      <c r="PWS286" s="102"/>
      <c r="PWT286" s="102"/>
      <c r="PWU286" s="102"/>
      <c r="PWV286" s="102"/>
      <c r="PWW286" s="102"/>
      <c r="PWX286" s="102"/>
      <c r="PWY286" s="102"/>
      <c r="PWZ286" s="102"/>
      <c r="PXA286" s="102"/>
      <c r="PXB286" s="102"/>
      <c r="PXC286" s="102"/>
      <c r="PXD286" s="102"/>
      <c r="PXE286" s="102"/>
      <c r="PXF286" s="102"/>
      <c r="PXG286" s="102"/>
      <c r="PXH286" s="102"/>
      <c r="PXI286" s="102"/>
      <c r="PXJ286" s="102"/>
      <c r="PXK286" s="102"/>
      <c r="PXL286" s="102"/>
      <c r="PXM286" s="102"/>
      <c r="PXN286" s="102"/>
      <c r="PXO286" s="102"/>
      <c r="PXP286" s="102"/>
      <c r="PXQ286" s="102"/>
      <c r="PXR286" s="102"/>
      <c r="PXS286" s="102"/>
      <c r="PXT286" s="102"/>
      <c r="PXU286" s="102"/>
      <c r="PXV286" s="102"/>
      <c r="PXW286" s="102"/>
      <c r="PXX286" s="102"/>
      <c r="PXY286" s="102"/>
      <c r="PXZ286" s="102"/>
      <c r="PYA286" s="102"/>
      <c r="PYB286" s="102"/>
      <c r="PYC286" s="102"/>
      <c r="PYD286" s="102"/>
      <c r="PYE286" s="102"/>
      <c r="PYF286" s="102"/>
      <c r="PYG286" s="102"/>
      <c r="PYH286" s="102"/>
      <c r="PYI286" s="102"/>
      <c r="PYJ286" s="102"/>
      <c r="PYK286" s="102"/>
      <c r="PYL286" s="102"/>
      <c r="PYM286" s="102"/>
      <c r="PYN286" s="102"/>
      <c r="PYO286" s="102"/>
      <c r="PYP286" s="102"/>
      <c r="PYQ286" s="102"/>
      <c r="PYR286" s="102"/>
      <c r="PYS286" s="102"/>
      <c r="PYT286" s="102"/>
      <c r="PYU286" s="102"/>
      <c r="PYV286" s="102"/>
      <c r="PYW286" s="102"/>
      <c r="PYX286" s="102"/>
      <c r="PYY286" s="102"/>
      <c r="PYZ286" s="102"/>
      <c r="PZA286" s="102"/>
      <c r="PZB286" s="102"/>
      <c r="PZC286" s="102"/>
      <c r="PZD286" s="102"/>
      <c r="PZE286" s="102"/>
      <c r="PZF286" s="102"/>
      <c r="PZG286" s="102"/>
      <c r="PZH286" s="102"/>
      <c r="PZI286" s="102"/>
      <c r="PZJ286" s="102"/>
      <c r="PZK286" s="102"/>
      <c r="PZL286" s="102"/>
      <c r="PZM286" s="102"/>
      <c r="PZN286" s="102"/>
      <c r="PZO286" s="102"/>
      <c r="PZP286" s="102"/>
      <c r="PZQ286" s="102"/>
      <c r="PZR286" s="102"/>
      <c r="PZS286" s="102"/>
      <c r="PZT286" s="102"/>
      <c r="PZU286" s="102"/>
      <c r="PZV286" s="102"/>
      <c r="PZW286" s="102"/>
      <c r="PZX286" s="102"/>
      <c r="PZY286" s="102"/>
      <c r="PZZ286" s="102"/>
      <c r="QAA286" s="102"/>
      <c r="QAB286" s="102"/>
      <c r="QAC286" s="102"/>
      <c r="QAD286" s="102"/>
      <c r="QAE286" s="102"/>
      <c r="QAF286" s="102"/>
      <c r="QAG286" s="102"/>
      <c r="QAH286" s="102"/>
      <c r="QAI286" s="102"/>
      <c r="QAJ286" s="102"/>
      <c r="QAK286" s="102"/>
      <c r="QAL286" s="102"/>
      <c r="QAM286" s="102"/>
      <c r="QAN286" s="102"/>
      <c r="QAO286" s="102"/>
      <c r="QAP286" s="102"/>
      <c r="QAQ286" s="102"/>
      <c r="QAR286" s="102"/>
      <c r="QAS286" s="102"/>
      <c r="QAT286" s="102"/>
      <c r="QAU286" s="102"/>
      <c r="QAV286" s="102"/>
      <c r="QAW286" s="102"/>
      <c r="QAX286" s="102"/>
      <c r="QAY286" s="102"/>
      <c r="QAZ286" s="102"/>
      <c r="QBA286" s="102"/>
      <c r="QBB286" s="102"/>
      <c r="QBC286" s="102"/>
      <c r="QBD286" s="102"/>
      <c r="QBE286" s="102"/>
      <c r="QBF286" s="102"/>
      <c r="QBG286" s="102"/>
      <c r="QBH286" s="102"/>
      <c r="QBI286" s="102"/>
      <c r="QBJ286" s="102"/>
      <c r="QBK286" s="102"/>
      <c r="QBL286" s="102"/>
      <c r="QBM286" s="102"/>
      <c r="QBN286" s="102"/>
      <c r="QBO286" s="102"/>
      <c r="QBP286" s="102"/>
      <c r="QBQ286" s="102"/>
      <c r="QBR286" s="102"/>
      <c r="QBS286" s="102"/>
      <c r="QBT286" s="102"/>
      <c r="QBU286" s="102"/>
      <c r="QBV286" s="102"/>
      <c r="QBW286" s="102"/>
      <c r="QBX286" s="102"/>
      <c r="QBY286" s="102"/>
      <c r="QBZ286" s="102"/>
      <c r="QCA286" s="102"/>
      <c r="QCB286" s="102"/>
      <c r="QCC286" s="102"/>
      <c r="QCD286" s="102"/>
      <c r="QCE286" s="102"/>
      <c r="QCF286" s="102"/>
      <c r="QCG286" s="102"/>
      <c r="QCH286" s="102"/>
      <c r="QCI286" s="102"/>
      <c r="QCJ286" s="102"/>
      <c r="QCK286" s="102"/>
      <c r="QCL286" s="102"/>
      <c r="QCM286" s="102"/>
      <c r="QCN286" s="102"/>
      <c r="QCO286" s="102"/>
      <c r="QCP286" s="102"/>
      <c r="QCQ286" s="102"/>
      <c r="QCR286" s="102"/>
      <c r="QCS286" s="102"/>
      <c r="QCT286" s="102"/>
      <c r="QCU286" s="102"/>
      <c r="QCV286" s="102"/>
      <c r="QCW286" s="102"/>
      <c r="QCX286" s="102"/>
      <c r="QCY286" s="102"/>
      <c r="QCZ286" s="102"/>
      <c r="QDA286" s="102"/>
      <c r="QDB286" s="102"/>
      <c r="QDC286" s="102"/>
      <c r="QDD286" s="102"/>
      <c r="QDE286" s="102"/>
      <c r="QDF286" s="102"/>
      <c r="QDG286" s="102"/>
      <c r="QDH286" s="102"/>
      <c r="QDI286" s="102"/>
      <c r="QDJ286" s="102"/>
      <c r="QDK286" s="102"/>
      <c r="QDL286" s="102"/>
      <c r="QDM286" s="102"/>
      <c r="QDN286" s="102"/>
      <c r="QDO286" s="102"/>
      <c r="QDP286" s="102"/>
      <c r="QDQ286" s="102"/>
      <c r="QDR286" s="102"/>
      <c r="QDS286" s="102"/>
      <c r="QDT286" s="102"/>
      <c r="QDU286" s="102"/>
      <c r="QDV286" s="102"/>
      <c r="QDW286" s="102"/>
      <c r="QDX286" s="102"/>
      <c r="QDY286" s="102"/>
      <c r="QDZ286" s="102"/>
      <c r="QEA286" s="102"/>
      <c r="QEB286" s="102"/>
      <c r="QEC286" s="102"/>
      <c r="QED286" s="102"/>
      <c r="QEE286" s="102"/>
      <c r="QEF286" s="102"/>
      <c r="QEG286" s="102"/>
      <c r="QEH286" s="102"/>
      <c r="QEI286" s="102"/>
      <c r="QEJ286" s="102"/>
      <c r="QEK286" s="102"/>
      <c r="QEL286" s="102"/>
      <c r="QEM286" s="102"/>
      <c r="QEN286" s="102"/>
      <c r="QEO286" s="102"/>
      <c r="QEP286" s="102"/>
      <c r="QEQ286" s="102"/>
      <c r="QER286" s="102"/>
      <c r="QES286" s="102"/>
      <c r="QET286" s="102"/>
      <c r="QEU286" s="102"/>
      <c r="QEV286" s="102"/>
      <c r="QEW286" s="102"/>
      <c r="QEX286" s="102"/>
      <c r="QEY286" s="102"/>
      <c r="QEZ286" s="102"/>
      <c r="QFA286" s="102"/>
      <c r="QFB286" s="102"/>
      <c r="QFC286" s="102"/>
      <c r="QFD286" s="102"/>
      <c r="QFE286" s="102"/>
      <c r="QFF286" s="102"/>
      <c r="QFG286" s="102"/>
      <c r="QFH286" s="102"/>
      <c r="QFI286" s="102"/>
      <c r="QFJ286" s="102"/>
      <c r="QFK286" s="102"/>
      <c r="QFL286" s="102"/>
      <c r="QFM286" s="102"/>
      <c r="QFN286" s="102"/>
      <c r="QFO286" s="102"/>
      <c r="QFP286" s="102"/>
      <c r="QFQ286" s="102"/>
      <c r="QFR286" s="102"/>
      <c r="QFS286" s="102"/>
      <c r="QFT286" s="102"/>
      <c r="QFU286" s="102"/>
      <c r="QFV286" s="102"/>
      <c r="QFW286" s="102"/>
      <c r="QFX286" s="102"/>
      <c r="QFY286" s="102"/>
      <c r="QFZ286" s="102"/>
      <c r="QGA286" s="102"/>
      <c r="QGB286" s="102"/>
      <c r="QGC286" s="102"/>
      <c r="QGD286" s="102"/>
      <c r="QGE286" s="102"/>
      <c r="QGF286" s="102"/>
      <c r="QGG286" s="102"/>
      <c r="QGH286" s="102"/>
      <c r="QGI286" s="102"/>
      <c r="QGJ286" s="102"/>
      <c r="QGK286" s="102"/>
      <c r="QGL286" s="102"/>
      <c r="QGM286" s="102"/>
      <c r="QGN286" s="102"/>
      <c r="QGO286" s="102"/>
      <c r="QGP286" s="102"/>
      <c r="QGQ286" s="102"/>
      <c r="QGR286" s="102"/>
      <c r="QGS286" s="102"/>
      <c r="QGT286" s="102"/>
      <c r="QGU286" s="102"/>
      <c r="QGV286" s="102"/>
      <c r="QGW286" s="102"/>
      <c r="QGX286" s="102"/>
      <c r="QGY286" s="102"/>
      <c r="QGZ286" s="102"/>
      <c r="QHA286" s="102"/>
      <c r="QHB286" s="102"/>
      <c r="QHC286" s="102"/>
      <c r="QHD286" s="102"/>
      <c r="QHE286" s="102"/>
      <c r="QHF286" s="102"/>
      <c r="QHG286" s="102"/>
      <c r="QHH286" s="102"/>
      <c r="QHI286" s="102"/>
      <c r="QHJ286" s="102"/>
      <c r="QHK286" s="102"/>
      <c r="QHL286" s="102"/>
      <c r="QHM286" s="102"/>
      <c r="QHN286" s="102"/>
      <c r="QHO286" s="102"/>
      <c r="QHP286" s="102"/>
      <c r="QHQ286" s="102"/>
      <c r="QHR286" s="102"/>
      <c r="QHS286" s="102"/>
      <c r="QHT286" s="102"/>
      <c r="QHU286" s="102"/>
      <c r="QHV286" s="102"/>
      <c r="QHW286" s="102"/>
      <c r="QHX286" s="102"/>
      <c r="QHY286" s="102"/>
      <c r="QHZ286" s="102"/>
      <c r="QIA286" s="102"/>
      <c r="QIB286" s="102"/>
      <c r="QIC286" s="102"/>
      <c r="QID286" s="102"/>
      <c r="QIE286" s="102"/>
      <c r="QIF286" s="102"/>
      <c r="QIG286" s="102"/>
      <c r="QIH286" s="102"/>
      <c r="QII286" s="102"/>
      <c r="QIJ286" s="102"/>
      <c r="QIK286" s="102"/>
      <c r="QIL286" s="102"/>
      <c r="QIM286" s="102"/>
      <c r="QIN286" s="102"/>
      <c r="QIO286" s="102"/>
      <c r="QIP286" s="102"/>
      <c r="QIQ286" s="102"/>
      <c r="QIR286" s="102"/>
      <c r="QIS286" s="102"/>
      <c r="QIT286" s="102"/>
      <c r="QIU286" s="102"/>
      <c r="QIV286" s="102"/>
      <c r="QIW286" s="102"/>
      <c r="QIX286" s="102"/>
      <c r="QIY286" s="102"/>
      <c r="QIZ286" s="102"/>
      <c r="QJA286" s="102"/>
      <c r="QJB286" s="102"/>
      <c r="QJC286" s="102"/>
      <c r="QJD286" s="102"/>
      <c r="QJE286" s="102"/>
      <c r="QJF286" s="102"/>
      <c r="QJG286" s="102"/>
      <c r="QJH286" s="102"/>
      <c r="QJI286" s="102"/>
      <c r="QJJ286" s="102"/>
      <c r="QJK286" s="102"/>
      <c r="QJL286" s="102"/>
      <c r="QJM286" s="102"/>
      <c r="QJN286" s="102"/>
      <c r="QJO286" s="102"/>
      <c r="QJP286" s="102"/>
      <c r="QJQ286" s="102"/>
      <c r="QJR286" s="102"/>
      <c r="QJS286" s="102"/>
      <c r="QJT286" s="102"/>
      <c r="QJU286" s="102"/>
      <c r="QJV286" s="102"/>
      <c r="QJW286" s="102"/>
      <c r="QJX286" s="102"/>
      <c r="QJY286" s="102"/>
      <c r="QJZ286" s="102"/>
      <c r="QKA286" s="102"/>
      <c r="QKB286" s="102"/>
      <c r="QKC286" s="102"/>
      <c r="QKD286" s="102"/>
      <c r="QKE286" s="102"/>
      <c r="QKF286" s="102"/>
      <c r="QKG286" s="102"/>
      <c r="QKH286" s="102"/>
      <c r="QKI286" s="102"/>
      <c r="QKJ286" s="102"/>
      <c r="QKK286" s="102"/>
      <c r="QKL286" s="102"/>
      <c r="QKM286" s="102"/>
      <c r="QKN286" s="102"/>
      <c r="QKO286" s="102"/>
      <c r="QKP286" s="102"/>
      <c r="QKQ286" s="102"/>
      <c r="QKR286" s="102"/>
      <c r="QKS286" s="102"/>
      <c r="QKT286" s="102"/>
      <c r="QKU286" s="102"/>
      <c r="QKV286" s="102"/>
      <c r="QKW286" s="102"/>
      <c r="QKX286" s="102"/>
      <c r="QKY286" s="102"/>
      <c r="QKZ286" s="102"/>
      <c r="QLA286" s="102"/>
      <c r="QLB286" s="102"/>
      <c r="QLC286" s="102"/>
      <c r="QLD286" s="102"/>
      <c r="QLE286" s="102"/>
      <c r="QLF286" s="102"/>
      <c r="QLG286" s="102"/>
      <c r="QLH286" s="102"/>
      <c r="QLI286" s="102"/>
      <c r="QLJ286" s="102"/>
      <c r="QLK286" s="102"/>
      <c r="QLL286" s="102"/>
      <c r="QLM286" s="102"/>
      <c r="QLN286" s="102"/>
      <c r="QLO286" s="102"/>
      <c r="QLP286" s="102"/>
      <c r="QLQ286" s="102"/>
      <c r="QLR286" s="102"/>
      <c r="QLS286" s="102"/>
      <c r="QLT286" s="102"/>
      <c r="QLU286" s="102"/>
      <c r="QLV286" s="102"/>
      <c r="QLW286" s="102"/>
      <c r="QLX286" s="102"/>
      <c r="QLY286" s="102"/>
      <c r="QLZ286" s="102"/>
      <c r="QMA286" s="102"/>
      <c r="QMB286" s="102"/>
      <c r="QMC286" s="102"/>
      <c r="QMD286" s="102"/>
      <c r="QME286" s="102"/>
      <c r="QMF286" s="102"/>
      <c r="QMG286" s="102"/>
      <c r="QMH286" s="102"/>
      <c r="QMI286" s="102"/>
      <c r="QMJ286" s="102"/>
      <c r="QMK286" s="102"/>
      <c r="QML286" s="102"/>
      <c r="QMM286" s="102"/>
      <c r="QMN286" s="102"/>
      <c r="QMO286" s="102"/>
      <c r="QMP286" s="102"/>
      <c r="QMQ286" s="102"/>
      <c r="QMR286" s="102"/>
      <c r="QMS286" s="102"/>
      <c r="QMT286" s="102"/>
      <c r="QMU286" s="102"/>
      <c r="QMV286" s="102"/>
      <c r="QMW286" s="102"/>
      <c r="QMX286" s="102"/>
      <c r="QMY286" s="102"/>
      <c r="QMZ286" s="102"/>
      <c r="QNA286" s="102"/>
      <c r="QNB286" s="102"/>
      <c r="QNC286" s="102"/>
      <c r="QND286" s="102"/>
      <c r="QNE286" s="102"/>
      <c r="QNF286" s="102"/>
      <c r="QNG286" s="102"/>
      <c r="QNH286" s="102"/>
      <c r="QNI286" s="102"/>
      <c r="QNJ286" s="102"/>
      <c r="QNK286" s="102"/>
      <c r="QNL286" s="102"/>
      <c r="QNM286" s="102"/>
      <c r="QNN286" s="102"/>
      <c r="QNO286" s="102"/>
      <c r="QNP286" s="102"/>
      <c r="QNQ286" s="102"/>
      <c r="QNR286" s="102"/>
      <c r="QNS286" s="102"/>
      <c r="QNT286" s="102"/>
      <c r="QNU286" s="102"/>
      <c r="QNV286" s="102"/>
      <c r="QNW286" s="102"/>
      <c r="QNX286" s="102"/>
      <c r="QNY286" s="102"/>
      <c r="QNZ286" s="102"/>
      <c r="QOA286" s="102"/>
      <c r="QOB286" s="102"/>
      <c r="QOC286" s="102"/>
      <c r="QOD286" s="102"/>
      <c r="QOE286" s="102"/>
      <c r="QOF286" s="102"/>
      <c r="QOG286" s="102"/>
      <c r="QOH286" s="102"/>
      <c r="QOI286" s="102"/>
      <c r="QOJ286" s="102"/>
      <c r="QOK286" s="102"/>
      <c r="QOL286" s="102"/>
      <c r="QOM286" s="102"/>
      <c r="QON286" s="102"/>
      <c r="QOO286" s="102"/>
      <c r="QOP286" s="102"/>
      <c r="QOQ286" s="102"/>
      <c r="QOR286" s="102"/>
      <c r="QOS286" s="102"/>
      <c r="QOT286" s="102"/>
      <c r="QOU286" s="102"/>
      <c r="QOV286" s="102"/>
      <c r="QOW286" s="102"/>
      <c r="QOX286" s="102"/>
      <c r="QOY286" s="102"/>
      <c r="QOZ286" s="102"/>
      <c r="QPA286" s="102"/>
      <c r="QPB286" s="102"/>
      <c r="QPC286" s="102"/>
      <c r="QPD286" s="102"/>
      <c r="QPE286" s="102"/>
      <c r="QPF286" s="102"/>
      <c r="QPG286" s="102"/>
      <c r="QPH286" s="102"/>
      <c r="QPI286" s="102"/>
      <c r="QPJ286" s="102"/>
      <c r="QPK286" s="102"/>
      <c r="QPL286" s="102"/>
      <c r="QPM286" s="102"/>
      <c r="QPN286" s="102"/>
      <c r="QPO286" s="102"/>
      <c r="QPP286" s="102"/>
      <c r="QPQ286" s="102"/>
      <c r="QPR286" s="102"/>
      <c r="QPS286" s="102"/>
      <c r="QPT286" s="102"/>
      <c r="QPU286" s="102"/>
      <c r="QPV286" s="102"/>
      <c r="QPW286" s="102"/>
      <c r="QPX286" s="102"/>
      <c r="QPY286" s="102"/>
      <c r="QPZ286" s="102"/>
      <c r="QQA286" s="102"/>
      <c r="QQB286" s="102"/>
      <c r="QQC286" s="102"/>
      <c r="QQD286" s="102"/>
      <c r="QQE286" s="102"/>
      <c r="QQF286" s="102"/>
      <c r="QQG286" s="102"/>
      <c r="QQH286" s="102"/>
      <c r="QQI286" s="102"/>
      <c r="QQJ286" s="102"/>
      <c r="QQK286" s="102"/>
      <c r="QQL286" s="102"/>
      <c r="QQM286" s="102"/>
      <c r="QQN286" s="102"/>
      <c r="QQO286" s="102"/>
      <c r="QQP286" s="102"/>
      <c r="QQQ286" s="102"/>
      <c r="QQR286" s="102"/>
      <c r="QQS286" s="102"/>
      <c r="QQT286" s="102"/>
      <c r="QQU286" s="102"/>
      <c r="QQV286" s="102"/>
      <c r="QQW286" s="102"/>
      <c r="QQX286" s="102"/>
      <c r="QQY286" s="102"/>
      <c r="QQZ286" s="102"/>
      <c r="QRA286" s="102"/>
      <c r="QRB286" s="102"/>
      <c r="QRC286" s="102"/>
      <c r="QRD286" s="102"/>
      <c r="QRE286" s="102"/>
      <c r="QRF286" s="102"/>
      <c r="QRG286" s="102"/>
      <c r="QRH286" s="102"/>
      <c r="QRI286" s="102"/>
      <c r="QRJ286" s="102"/>
      <c r="QRK286" s="102"/>
      <c r="QRL286" s="102"/>
      <c r="QRM286" s="102"/>
      <c r="QRN286" s="102"/>
      <c r="QRO286" s="102"/>
      <c r="QRP286" s="102"/>
      <c r="QRQ286" s="102"/>
      <c r="QRR286" s="102"/>
      <c r="QRS286" s="102"/>
      <c r="QRT286" s="102"/>
      <c r="QRU286" s="102"/>
      <c r="QRV286" s="102"/>
      <c r="QRW286" s="102"/>
      <c r="QRX286" s="102"/>
      <c r="QRY286" s="102"/>
      <c r="QRZ286" s="102"/>
      <c r="QSA286" s="102"/>
      <c r="QSB286" s="102"/>
      <c r="QSC286" s="102"/>
      <c r="QSD286" s="102"/>
      <c r="QSE286" s="102"/>
      <c r="QSF286" s="102"/>
      <c r="QSG286" s="102"/>
      <c r="QSH286" s="102"/>
      <c r="QSI286" s="102"/>
      <c r="QSJ286" s="102"/>
      <c r="QSK286" s="102"/>
      <c r="QSL286" s="102"/>
      <c r="QSM286" s="102"/>
      <c r="QSN286" s="102"/>
      <c r="QSO286" s="102"/>
      <c r="QSP286" s="102"/>
      <c r="QSQ286" s="102"/>
      <c r="QSR286" s="102"/>
      <c r="QSS286" s="102"/>
      <c r="QST286" s="102"/>
      <c r="QSU286" s="102"/>
      <c r="QSV286" s="102"/>
      <c r="QSW286" s="102"/>
      <c r="QSX286" s="102"/>
      <c r="QSY286" s="102"/>
      <c r="QSZ286" s="102"/>
      <c r="QTA286" s="102"/>
      <c r="QTB286" s="102"/>
      <c r="QTC286" s="102"/>
      <c r="QTD286" s="102"/>
      <c r="QTE286" s="102"/>
      <c r="QTF286" s="102"/>
      <c r="QTG286" s="102"/>
      <c r="QTH286" s="102"/>
      <c r="QTI286" s="102"/>
      <c r="QTJ286" s="102"/>
      <c r="QTK286" s="102"/>
      <c r="QTL286" s="102"/>
      <c r="QTM286" s="102"/>
      <c r="QTN286" s="102"/>
      <c r="QTO286" s="102"/>
      <c r="QTP286" s="102"/>
      <c r="QTQ286" s="102"/>
      <c r="QTR286" s="102"/>
      <c r="QTS286" s="102"/>
      <c r="QTT286" s="102"/>
      <c r="QTU286" s="102"/>
      <c r="QTV286" s="102"/>
      <c r="QTW286" s="102"/>
      <c r="QTX286" s="102"/>
      <c r="QTY286" s="102"/>
      <c r="QTZ286" s="102"/>
      <c r="QUA286" s="102"/>
      <c r="QUB286" s="102"/>
      <c r="QUC286" s="102"/>
      <c r="QUD286" s="102"/>
      <c r="QUE286" s="102"/>
      <c r="QUF286" s="102"/>
      <c r="QUG286" s="102"/>
      <c r="QUH286" s="102"/>
      <c r="QUI286" s="102"/>
      <c r="QUJ286" s="102"/>
      <c r="QUK286" s="102"/>
      <c r="QUL286" s="102"/>
      <c r="QUM286" s="102"/>
      <c r="QUN286" s="102"/>
      <c r="QUO286" s="102"/>
      <c r="QUP286" s="102"/>
      <c r="QUQ286" s="102"/>
      <c r="QUR286" s="102"/>
      <c r="QUS286" s="102"/>
      <c r="QUT286" s="102"/>
      <c r="QUU286" s="102"/>
      <c r="QUV286" s="102"/>
      <c r="QUW286" s="102"/>
      <c r="QUX286" s="102"/>
      <c r="QUY286" s="102"/>
      <c r="QUZ286" s="102"/>
      <c r="QVA286" s="102"/>
      <c r="QVB286" s="102"/>
      <c r="QVC286" s="102"/>
      <c r="QVD286" s="102"/>
      <c r="QVE286" s="102"/>
      <c r="QVF286" s="102"/>
      <c r="QVG286" s="102"/>
      <c r="QVH286" s="102"/>
      <c r="QVI286" s="102"/>
      <c r="QVJ286" s="102"/>
      <c r="QVK286" s="102"/>
      <c r="QVL286" s="102"/>
      <c r="QVM286" s="102"/>
      <c r="QVN286" s="102"/>
      <c r="QVO286" s="102"/>
      <c r="QVP286" s="102"/>
      <c r="QVQ286" s="102"/>
      <c r="QVR286" s="102"/>
      <c r="QVS286" s="102"/>
      <c r="QVT286" s="102"/>
      <c r="QVU286" s="102"/>
      <c r="QVV286" s="102"/>
      <c r="QVW286" s="102"/>
      <c r="QVX286" s="102"/>
      <c r="QVY286" s="102"/>
      <c r="QVZ286" s="102"/>
      <c r="QWA286" s="102"/>
      <c r="QWB286" s="102"/>
      <c r="QWC286" s="102"/>
      <c r="QWD286" s="102"/>
      <c r="QWE286" s="102"/>
      <c r="QWF286" s="102"/>
      <c r="QWG286" s="102"/>
      <c r="QWH286" s="102"/>
      <c r="QWI286" s="102"/>
      <c r="QWJ286" s="102"/>
      <c r="QWK286" s="102"/>
      <c r="QWL286" s="102"/>
      <c r="QWM286" s="102"/>
      <c r="QWN286" s="102"/>
      <c r="QWO286" s="102"/>
      <c r="QWP286" s="102"/>
      <c r="QWQ286" s="102"/>
      <c r="QWR286" s="102"/>
      <c r="QWS286" s="102"/>
      <c r="QWT286" s="102"/>
      <c r="QWU286" s="102"/>
      <c r="QWV286" s="102"/>
      <c r="QWW286" s="102"/>
      <c r="QWX286" s="102"/>
      <c r="QWY286" s="102"/>
      <c r="QWZ286" s="102"/>
      <c r="QXA286" s="102"/>
      <c r="QXB286" s="102"/>
      <c r="QXC286" s="102"/>
      <c r="QXD286" s="102"/>
      <c r="QXE286" s="102"/>
      <c r="QXF286" s="102"/>
      <c r="QXG286" s="102"/>
      <c r="QXH286" s="102"/>
      <c r="QXI286" s="102"/>
      <c r="QXJ286" s="102"/>
      <c r="QXK286" s="102"/>
      <c r="QXL286" s="102"/>
      <c r="QXM286" s="102"/>
      <c r="QXN286" s="102"/>
      <c r="QXO286" s="102"/>
      <c r="QXP286" s="102"/>
      <c r="QXQ286" s="102"/>
      <c r="QXR286" s="102"/>
      <c r="QXS286" s="102"/>
      <c r="QXT286" s="102"/>
      <c r="QXU286" s="102"/>
      <c r="QXV286" s="102"/>
      <c r="QXW286" s="102"/>
      <c r="QXX286" s="102"/>
      <c r="QXY286" s="102"/>
      <c r="QXZ286" s="102"/>
      <c r="QYA286" s="102"/>
      <c r="QYB286" s="102"/>
      <c r="QYC286" s="102"/>
      <c r="QYD286" s="102"/>
      <c r="QYE286" s="102"/>
      <c r="QYF286" s="102"/>
      <c r="QYG286" s="102"/>
      <c r="QYH286" s="102"/>
      <c r="QYI286" s="102"/>
      <c r="QYJ286" s="102"/>
      <c r="QYK286" s="102"/>
      <c r="QYL286" s="102"/>
      <c r="QYM286" s="102"/>
      <c r="QYN286" s="102"/>
      <c r="QYO286" s="102"/>
      <c r="QYP286" s="102"/>
      <c r="QYQ286" s="102"/>
      <c r="QYR286" s="102"/>
      <c r="QYS286" s="102"/>
      <c r="QYT286" s="102"/>
      <c r="QYU286" s="102"/>
      <c r="QYV286" s="102"/>
      <c r="QYW286" s="102"/>
      <c r="QYX286" s="102"/>
      <c r="QYY286" s="102"/>
      <c r="QYZ286" s="102"/>
      <c r="QZA286" s="102"/>
      <c r="QZB286" s="102"/>
      <c r="QZC286" s="102"/>
      <c r="QZD286" s="102"/>
      <c r="QZE286" s="102"/>
      <c r="QZF286" s="102"/>
      <c r="QZG286" s="102"/>
      <c r="QZH286" s="102"/>
      <c r="QZI286" s="102"/>
      <c r="QZJ286" s="102"/>
      <c r="QZK286" s="102"/>
      <c r="QZL286" s="102"/>
      <c r="QZM286" s="102"/>
      <c r="QZN286" s="102"/>
      <c r="QZO286" s="102"/>
      <c r="QZP286" s="102"/>
      <c r="QZQ286" s="102"/>
      <c r="QZR286" s="102"/>
      <c r="QZS286" s="102"/>
      <c r="QZT286" s="102"/>
      <c r="QZU286" s="102"/>
      <c r="QZV286" s="102"/>
      <c r="QZW286" s="102"/>
      <c r="QZX286" s="102"/>
      <c r="QZY286" s="102"/>
      <c r="QZZ286" s="102"/>
      <c r="RAA286" s="102"/>
      <c r="RAB286" s="102"/>
      <c r="RAC286" s="102"/>
      <c r="RAD286" s="102"/>
      <c r="RAE286" s="102"/>
      <c r="RAF286" s="102"/>
      <c r="RAG286" s="102"/>
      <c r="RAH286" s="102"/>
      <c r="RAI286" s="102"/>
      <c r="RAJ286" s="102"/>
      <c r="RAK286" s="102"/>
      <c r="RAL286" s="102"/>
      <c r="RAM286" s="102"/>
      <c r="RAN286" s="102"/>
      <c r="RAO286" s="102"/>
      <c r="RAP286" s="102"/>
      <c r="RAQ286" s="102"/>
      <c r="RAR286" s="102"/>
      <c r="RAS286" s="102"/>
      <c r="RAT286" s="102"/>
      <c r="RAU286" s="102"/>
      <c r="RAV286" s="102"/>
      <c r="RAW286" s="102"/>
      <c r="RAX286" s="102"/>
      <c r="RAY286" s="102"/>
      <c r="RAZ286" s="102"/>
      <c r="RBA286" s="102"/>
      <c r="RBB286" s="102"/>
      <c r="RBC286" s="102"/>
      <c r="RBD286" s="102"/>
      <c r="RBE286" s="102"/>
      <c r="RBF286" s="102"/>
      <c r="RBG286" s="102"/>
      <c r="RBH286" s="102"/>
      <c r="RBI286" s="102"/>
      <c r="RBJ286" s="102"/>
      <c r="RBK286" s="102"/>
      <c r="RBL286" s="102"/>
      <c r="RBM286" s="102"/>
      <c r="RBN286" s="102"/>
      <c r="RBO286" s="102"/>
      <c r="RBP286" s="102"/>
      <c r="RBQ286" s="102"/>
      <c r="RBR286" s="102"/>
      <c r="RBS286" s="102"/>
      <c r="RBT286" s="102"/>
      <c r="RBU286" s="102"/>
      <c r="RBV286" s="102"/>
      <c r="RBW286" s="102"/>
      <c r="RBX286" s="102"/>
      <c r="RBY286" s="102"/>
      <c r="RBZ286" s="102"/>
      <c r="RCA286" s="102"/>
      <c r="RCB286" s="102"/>
      <c r="RCC286" s="102"/>
      <c r="RCD286" s="102"/>
      <c r="RCE286" s="102"/>
      <c r="RCF286" s="102"/>
      <c r="RCG286" s="102"/>
      <c r="RCH286" s="102"/>
      <c r="RCI286" s="102"/>
      <c r="RCJ286" s="102"/>
      <c r="RCK286" s="102"/>
      <c r="RCL286" s="102"/>
      <c r="RCM286" s="102"/>
      <c r="RCN286" s="102"/>
      <c r="RCO286" s="102"/>
      <c r="RCP286" s="102"/>
      <c r="RCQ286" s="102"/>
      <c r="RCR286" s="102"/>
      <c r="RCS286" s="102"/>
      <c r="RCT286" s="102"/>
      <c r="RCU286" s="102"/>
      <c r="RCV286" s="102"/>
      <c r="RCW286" s="102"/>
      <c r="RCX286" s="102"/>
      <c r="RCY286" s="102"/>
      <c r="RCZ286" s="102"/>
      <c r="RDA286" s="102"/>
      <c r="RDB286" s="102"/>
      <c r="RDC286" s="102"/>
      <c r="RDD286" s="102"/>
      <c r="RDE286" s="102"/>
      <c r="RDF286" s="102"/>
      <c r="RDG286" s="102"/>
      <c r="RDH286" s="102"/>
      <c r="RDI286" s="102"/>
      <c r="RDJ286" s="102"/>
      <c r="RDK286" s="102"/>
      <c r="RDL286" s="102"/>
      <c r="RDM286" s="102"/>
      <c r="RDN286" s="102"/>
      <c r="RDO286" s="102"/>
      <c r="RDP286" s="102"/>
      <c r="RDQ286" s="102"/>
      <c r="RDR286" s="102"/>
      <c r="RDS286" s="102"/>
      <c r="RDT286" s="102"/>
      <c r="RDU286" s="102"/>
      <c r="RDV286" s="102"/>
      <c r="RDW286" s="102"/>
      <c r="RDX286" s="102"/>
      <c r="RDY286" s="102"/>
      <c r="RDZ286" s="102"/>
      <c r="REA286" s="102"/>
      <c r="REB286" s="102"/>
      <c r="REC286" s="102"/>
      <c r="RED286" s="102"/>
      <c r="REE286" s="102"/>
      <c r="REF286" s="102"/>
      <c r="REG286" s="102"/>
      <c r="REH286" s="102"/>
      <c r="REI286" s="102"/>
      <c r="REJ286" s="102"/>
      <c r="REK286" s="102"/>
      <c r="REL286" s="102"/>
      <c r="REM286" s="102"/>
      <c r="REN286" s="102"/>
      <c r="REO286" s="102"/>
      <c r="REP286" s="102"/>
      <c r="REQ286" s="102"/>
      <c r="RER286" s="102"/>
      <c r="RES286" s="102"/>
      <c r="RET286" s="102"/>
      <c r="REU286" s="102"/>
      <c r="REV286" s="102"/>
      <c r="REW286" s="102"/>
      <c r="REX286" s="102"/>
      <c r="REY286" s="102"/>
      <c r="REZ286" s="102"/>
      <c r="RFA286" s="102"/>
      <c r="RFB286" s="102"/>
      <c r="RFC286" s="102"/>
      <c r="RFD286" s="102"/>
      <c r="RFE286" s="102"/>
      <c r="RFF286" s="102"/>
      <c r="RFG286" s="102"/>
      <c r="RFH286" s="102"/>
      <c r="RFI286" s="102"/>
      <c r="RFJ286" s="102"/>
      <c r="RFK286" s="102"/>
      <c r="RFL286" s="102"/>
      <c r="RFM286" s="102"/>
      <c r="RFN286" s="102"/>
      <c r="RFO286" s="102"/>
      <c r="RFP286" s="102"/>
      <c r="RFQ286" s="102"/>
      <c r="RFR286" s="102"/>
      <c r="RFS286" s="102"/>
      <c r="RFT286" s="102"/>
      <c r="RFU286" s="102"/>
      <c r="RFV286" s="102"/>
      <c r="RFW286" s="102"/>
      <c r="RFX286" s="102"/>
      <c r="RFY286" s="102"/>
      <c r="RFZ286" s="102"/>
      <c r="RGA286" s="102"/>
      <c r="RGB286" s="102"/>
      <c r="RGC286" s="102"/>
      <c r="RGD286" s="102"/>
      <c r="RGE286" s="102"/>
      <c r="RGF286" s="102"/>
      <c r="RGG286" s="102"/>
      <c r="RGH286" s="102"/>
      <c r="RGI286" s="102"/>
      <c r="RGJ286" s="102"/>
      <c r="RGK286" s="102"/>
      <c r="RGL286" s="102"/>
      <c r="RGM286" s="102"/>
      <c r="RGN286" s="102"/>
      <c r="RGO286" s="102"/>
      <c r="RGP286" s="102"/>
      <c r="RGQ286" s="102"/>
      <c r="RGR286" s="102"/>
      <c r="RGS286" s="102"/>
      <c r="RGT286" s="102"/>
      <c r="RGU286" s="102"/>
      <c r="RGV286" s="102"/>
      <c r="RGW286" s="102"/>
      <c r="RGX286" s="102"/>
      <c r="RGY286" s="102"/>
      <c r="RGZ286" s="102"/>
      <c r="RHA286" s="102"/>
      <c r="RHB286" s="102"/>
      <c r="RHC286" s="102"/>
      <c r="RHD286" s="102"/>
      <c r="RHE286" s="102"/>
      <c r="RHF286" s="102"/>
      <c r="RHG286" s="102"/>
      <c r="RHH286" s="102"/>
      <c r="RHI286" s="102"/>
      <c r="RHJ286" s="102"/>
      <c r="RHK286" s="102"/>
      <c r="RHL286" s="102"/>
      <c r="RHM286" s="102"/>
      <c r="RHN286" s="102"/>
      <c r="RHO286" s="102"/>
      <c r="RHP286" s="102"/>
      <c r="RHQ286" s="102"/>
      <c r="RHR286" s="102"/>
      <c r="RHS286" s="102"/>
      <c r="RHT286" s="102"/>
      <c r="RHU286" s="102"/>
      <c r="RHV286" s="102"/>
      <c r="RHW286" s="102"/>
      <c r="RHX286" s="102"/>
      <c r="RHY286" s="102"/>
      <c r="RHZ286" s="102"/>
      <c r="RIA286" s="102"/>
      <c r="RIB286" s="102"/>
      <c r="RIC286" s="102"/>
      <c r="RID286" s="102"/>
      <c r="RIE286" s="102"/>
      <c r="RIF286" s="102"/>
      <c r="RIG286" s="102"/>
      <c r="RIH286" s="102"/>
      <c r="RII286" s="102"/>
      <c r="RIJ286" s="102"/>
      <c r="RIK286" s="102"/>
      <c r="RIL286" s="102"/>
      <c r="RIM286" s="102"/>
      <c r="RIN286" s="102"/>
      <c r="RIO286" s="102"/>
      <c r="RIP286" s="102"/>
      <c r="RIQ286" s="102"/>
      <c r="RIR286" s="102"/>
      <c r="RIS286" s="102"/>
      <c r="RIT286" s="102"/>
      <c r="RIU286" s="102"/>
      <c r="RIV286" s="102"/>
      <c r="RIW286" s="102"/>
      <c r="RIX286" s="102"/>
      <c r="RIY286" s="102"/>
      <c r="RIZ286" s="102"/>
      <c r="RJA286" s="102"/>
      <c r="RJB286" s="102"/>
      <c r="RJC286" s="102"/>
      <c r="RJD286" s="102"/>
      <c r="RJE286" s="102"/>
      <c r="RJF286" s="102"/>
      <c r="RJG286" s="102"/>
      <c r="RJH286" s="102"/>
      <c r="RJI286" s="102"/>
      <c r="RJJ286" s="102"/>
      <c r="RJK286" s="102"/>
      <c r="RJL286" s="102"/>
      <c r="RJM286" s="102"/>
      <c r="RJN286" s="102"/>
      <c r="RJO286" s="102"/>
      <c r="RJP286" s="102"/>
      <c r="RJQ286" s="102"/>
      <c r="RJR286" s="102"/>
      <c r="RJS286" s="102"/>
      <c r="RJT286" s="102"/>
      <c r="RJU286" s="102"/>
      <c r="RJV286" s="102"/>
      <c r="RJW286" s="102"/>
      <c r="RJX286" s="102"/>
      <c r="RJY286" s="102"/>
      <c r="RJZ286" s="102"/>
      <c r="RKA286" s="102"/>
      <c r="RKB286" s="102"/>
      <c r="RKC286" s="102"/>
      <c r="RKD286" s="102"/>
      <c r="RKE286" s="102"/>
      <c r="RKF286" s="102"/>
      <c r="RKG286" s="102"/>
      <c r="RKH286" s="102"/>
      <c r="RKI286" s="102"/>
      <c r="RKJ286" s="102"/>
      <c r="RKK286" s="102"/>
      <c r="RKL286" s="102"/>
      <c r="RKM286" s="102"/>
      <c r="RKN286" s="102"/>
      <c r="RKO286" s="102"/>
      <c r="RKP286" s="102"/>
      <c r="RKQ286" s="102"/>
      <c r="RKR286" s="102"/>
      <c r="RKS286" s="102"/>
      <c r="RKT286" s="102"/>
      <c r="RKU286" s="102"/>
      <c r="RKV286" s="102"/>
      <c r="RKW286" s="102"/>
      <c r="RKX286" s="102"/>
      <c r="RKY286" s="102"/>
      <c r="RKZ286" s="102"/>
      <c r="RLA286" s="102"/>
      <c r="RLB286" s="102"/>
      <c r="RLC286" s="102"/>
      <c r="RLD286" s="102"/>
      <c r="RLE286" s="102"/>
      <c r="RLF286" s="102"/>
      <c r="RLG286" s="102"/>
      <c r="RLH286" s="102"/>
      <c r="RLI286" s="102"/>
      <c r="RLJ286" s="102"/>
      <c r="RLK286" s="102"/>
      <c r="RLL286" s="102"/>
      <c r="RLM286" s="102"/>
      <c r="RLN286" s="102"/>
      <c r="RLO286" s="102"/>
      <c r="RLP286" s="102"/>
      <c r="RLQ286" s="102"/>
      <c r="RLR286" s="102"/>
      <c r="RLS286" s="102"/>
      <c r="RLT286" s="102"/>
      <c r="RLU286" s="102"/>
      <c r="RLV286" s="102"/>
      <c r="RLW286" s="102"/>
      <c r="RLX286" s="102"/>
      <c r="RLY286" s="102"/>
      <c r="RLZ286" s="102"/>
      <c r="RMA286" s="102"/>
      <c r="RMB286" s="102"/>
      <c r="RMC286" s="102"/>
      <c r="RMD286" s="102"/>
      <c r="RME286" s="102"/>
      <c r="RMF286" s="102"/>
      <c r="RMG286" s="102"/>
      <c r="RMH286" s="102"/>
      <c r="RMI286" s="102"/>
      <c r="RMJ286" s="102"/>
      <c r="RMK286" s="102"/>
      <c r="RML286" s="102"/>
      <c r="RMM286" s="102"/>
      <c r="RMN286" s="102"/>
      <c r="RMO286" s="102"/>
      <c r="RMP286" s="102"/>
      <c r="RMQ286" s="102"/>
      <c r="RMR286" s="102"/>
      <c r="RMS286" s="102"/>
      <c r="RMT286" s="102"/>
      <c r="RMU286" s="102"/>
      <c r="RMV286" s="102"/>
      <c r="RMW286" s="102"/>
      <c r="RMX286" s="102"/>
      <c r="RMY286" s="102"/>
      <c r="RMZ286" s="102"/>
      <c r="RNA286" s="102"/>
      <c r="RNB286" s="102"/>
      <c r="RNC286" s="102"/>
      <c r="RND286" s="102"/>
      <c r="RNE286" s="102"/>
      <c r="RNF286" s="102"/>
      <c r="RNG286" s="102"/>
      <c r="RNH286" s="102"/>
      <c r="RNI286" s="102"/>
      <c r="RNJ286" s="102"/>
      <c r="RNK286" s="102"/>
      <c r="RNL286" s="102"/>
      <c r="RNM286" s="102"/>
      <c r="RNN286" s="102"/>
      <c r="RNO286" s="102"/>
      <c r="RNP286" s="102"/>
      <c r="RNQ286" s="102"/>
      <c r="RNR286" s="102"/>
      <c r="RNS286" s="102"/>
      <c r="RNT286" s="102"/>
      <c r="RNU286" s="102"/>
      <c r="RNV286" s="102"/>
      <c r="RNW286" s="102"/>
      <c r="RNX286" s="102"/>
      <c r="RNY286" s="102"/>
      <c r="RNZ286" s="102"/>
      <c r="ROA286" s="102"/>
      <c r="ROB286" s="102"/>
      <c r="ROC286" s="102"/>
      <c r="ROD286" s="102"/>
      <c r="ROE286" s="102"/>
      <c r="ROF286" s="102"/>
      <c r="ROG286" s="102"/>
      <c r="ROH286" s="102"/>
      <c r="ROI286" s="102"/>
      <c r="ROJ286" s="102"/>
      <c r="ROK286" s="102"/>
      <c r="ROL286" s="102"/>
      <c r="ROM286" s="102"/>
      <c r="RON286" s="102"/>
      <c r="ROO286" s="102"/>
      <c r="ROP286" s="102"/>
      <c r="ROQ286" s="102"/>
      <c r="ROR286" s="102"/>
      <c r="ROS286" s="102"/>
      <c r="ROT286" s="102"/>
      <c r="ROU286" s="102"/>
      <c r="ROV286" s="102"/>
      <c r="ROW286" s="102"/>
      <c r="ROX286" s="102"/>
      <c r="ROY286" s="102"/>
      <c r="ROZ286" s="102"/>
      <c r="RPA286" s="102"/>
      <c r="RPB286" s="102"/>
      <c r="RPC286" s="102"/>
      <c r="RPD286" s="102"/>
      <c r="RPE286" s="102"/>
      <c r="RPF286" s="102"/>
      <c r="RPG286" s="102"/>
      <c r="RPH286" s="102"/>
      <c r="RPI286" s="102"/>
      <c r="RPJ286" s="102"/>
      <c r="RPK286" s="102"/>
      <c r="RPL286" s="102"/>
      <c r="RPM286" s="102"/>
      <c r="RPN286" s="102"/>
      <c r="RPO286" s="102"/>
      <c r="RPP286" s="102"/>
      <c r="RPQ286" s="102"/>
      <c r="RPR286" s="102"/>
      <c r="RPS286" s="102"/>
      <c r="RPT286" s="102"/>
      <c r="RPU286" s="102"/>
      <c r="RPV286" s="102"/>
      <c r="RPW286" s="102"/>
      <c r="RPX286" s="102"/>
      <c r="RPY286" s="102"/>
      <c r="RPZ286" s="102"/>
      <c r="RQA286" s="102"/>
      <c r="RQB286" s="102"/>
      <c r="RQC286" s="102"/>
      <c r="RQD286" s="102"/>
      <c r="RQE286" s="102"/>
      <c r="RQF286" s="102"/>
      <c r="RQG286" s="102"/>
      <c r="RQH286" s="102"/>
      <c r="RQI286" s="102"/>
      <c r="RQJ286" s="102"/>
      <c r="RQK286" s="102"/>
      <c r="RQL286" s="102"/>
      <c r="RQM286" s="102"/>
      <c r="RQN286" s="102"/>
      <c r="RQO286" s="102"/>
      <c r="RQP286" s="102"/>
      <c r="RQQ286" s="102"/>
      <c r="RQR286" s="102"/>
      <c r="RQS286" s="102"/>
      <c r="RQT286" s="102"/>
      <c r="RQU286" s="102"/>
      <c r="RQV286" s="102"/>
      <c r="RQW286" s="102"/>
      <c r="RQX286" s="102"/>
      <c r="RQY286" s="102"/>
      <c r="RQZ286" s="102"/>
      <c r="RRA286" s="102"/>
      <c r="RRB286" s="102"/>
      <c r="RRC286" s="102"/>
      <c r="RRD286" s="102"/>
      <c r="RRE286" s="102"/>
      <c r="RRF286" s="102"/>
      <c r="RRG286" s="102"/>
      <c r="RRH286" s="102"/>
      <c r="RRI286" s="102"/>
      <c r="RRJ286" s="102"/>
      <c r="RRK286" s="102"/>
      <c r="RRL286" s="102"/>
      <c r="RRM286" s="102"/>
      <c r="RRN286" s="102"/>
      <c r="RRO286" s="102"/>
      <c r="RRP286" s="102"/>
      <c r="RRQ286" s="102"/>
      <c r="RRR286" s="102"/>
      <c r="RRS286" s="102"/>
      <c r="RRT286" s="102"/>
      <c r="RRU286" s="102"/>
      <c r="RRV286" s="102"/>
      <c r="RRW286" s="102"/>
      <c r="RRX286" s="102"/>
      <c r="RRY286" s="102"/>
      <c r="RRZ286" s="102"/>
      <c r="RSA286" s="102"/>
      <c r="RSB286" s="102"/>
      <c r="RSC286" s="102"/>
      <c r="RSD286" s="102"/>
      <c r="RSE286" s="102"/>
      <c r="RSF286" s="102"/>
      <c r="RSG286" s="102"/>
      <c r="RSH286" s="102"/>
      <c r="RSI286" s="102"/>
      <c r="RSJ286" s="102"/>
      <c r="RSK286" s="102"/>
      <c r="RSL286" s="102"/>
      <c r="RSM286" s="102"/>
      <c r="RSN286" s="102"/>
      <c r="RSO286" s="102"/>
      <c r="RSP286" s="102"/>
      <c r="RSQ286" s="102"/>
      <c r="RSR286" s="102"/>
      <c r="RSS286" s="102"/>
      <c r="RST286" s="102"/>
      <c r="RSU286" s="102"/>
      <c r="RSV286" s="102"/>
      <c r="RSW286" s="102"/>
      <c r="RSX286" s="102"/>
      <c r="RSY286" s="102"/>
      <c r="RSZ286" s="102"/>
      <c r="RTA286" s="102"/>
      <c r="RTB286" s="102"/>
      <c r="RTC286" s="102"/>
      <c r="RTD286" s="102"/>
      <c r="RTE286" s="102"/>
      <c r="RTF286" s="102"/>
      <c r="RTG286" s="102"/>
      <c r="RTH286" s="102"/>
      <c r="RTI286" s="102"/>
      <c r="RTJ286" s="102"/>
      <c r="RTK286" s="102"/>
      <c r="RTL286" s="102"/>
      <c r="RTM286" s="102"/>
      <c r="RTN286" s="102"/>
      <c r="RTO286" s="102"/>
      <c r="RTP286" s="102"/>
      <c r="RTQ286" s="102"/>
      <c r="RTR286" s="102"/>
      <c r="RTS286" s="102"/>
      <c r="RTT286" s="102"/>
      <c r="RTU286" s="102"/>
      <c r="RTV286" s="102"/>
      <c r="RTW286" s="102"/>
      <c r="RTX286" s="102"/>
      <c r="RTY286" s="102"/>
      <c r="RTZ286" s="102"/>
      <c r="RUA286" s="102"/>
      <c r="RUB286" s="102"/>
      <c r="RUC286" s="102"/>
      <c r="RUD286" s="102"/>
      <c r="RUE286" s="102"/>
      <c r="RUF286" s="102"/>
      <c r="RUG286" s="102"/>
      <c r="RUH286" s="102"/>
      <c r="RUI286" s="102"/>
      <c r="RUJ286" s="102"/>
      <c r="RUK286" s="102"/>
      <c r="RUL286" s="102"/>
      <c r="RUM286" s="102"/>
      <c r="RUN286" s="102"/>
      <c r="RUO286" s="102"/>
      <c r="RUP286" s="102"/>
      <c r="RUQ286" s="102"/>
      <c r="RUR286" s="102"/>
      <c r="RUS286" s="102"/>
      <c r="RUT286" s="102"/>
      <c r="RUU286" s="102"/>
      <c r="RUV286" s="102"/>
      <c r="RUW286" s="102"/>
      <c r="RUX286" s="102"/>
      <c r="RUY286" s="102"/>
      <c r="RUZ286" s="102"/>
      <c r="RVA286" s="102"/>
      <c r="RVB286" s="102"/>
      <c r="RVC286" s="102"/>
      <c r="RVD286" s="102"/>
      <c r="RVE286" s="102"/>
      <c r="RVF286" s="102"/>
      <c r="RVG286" s="102"/>
      <c r="RVH286" s="102"/>
      <c r="RVI286" s="102"/>
      <c r="RVJ286" s="102"/>
      <c r="RVK286" s="102"/>
      <c r="RVL286" s="102"/>
      <c r="RVM286" s="102"/>
      <c r="RVN286" s="102"/>
      <c r="RVO286" s="102"/>
      <c r="RVP286" s="102"/>
      <c r="RVQ286" s="102"/>
      <c r="RVR286" s="102"/>
      <c r="RVS286" s="102"/>
      <c r="RVT286" s="102"/>
      <c r="RVU286" s="102"/>
      <c r="RVV286" s="102"/>
      <c r="RVW286" s="102"/>
      <c r="RVX286" s="102"/>
      <c r="RVY286" s="102"/>
      <c r="RVZ286" s="102"/>
      <c r="RWA286" s="102"/>
      <c r="RWB286" s="102"/>
      <c r="RWC286" s="102"/>
      <c r="RWD286" s="102"/>
      <c r="RWE286" s="102"/>
      <c r="RWF286" s="102"/>
      <c r="RWG286" s="102"/>
      <c r="RWH286" s="102"/>
      <c r="RWI286" s="102"/>
      <c r="RWJ286" s="102"/>
      <c r="RWK286" s="102"/>
      <c r="RWL286" s="102"/>
      <c r="RWM286" s="102"/>
      <c r="RWN286" s="102"/>
      <c r="RWO286" s="102"/>
      <c r="RWP286" s="102"/>
      <c r="RWQ286" s="102"/>
      <c r="RWR286" s="102"/>
      <c r="RWS286" s="102"/>
      <c r="RWT286" s="102"/>
      <c r="RWU286" s="102"/>
      <c r="RWV286" s="102"/>
      <c r="RWW286" s="102"/>
      <c r="RWX286" s="102"/>
      <c r="RWY286" s="102"/>
      <c r="RWZ286" s="102"/>
      <c r="RXA286" s="102"/>
      <c r="RXB286" s="102"/>
      <c r="RXC286" s="102"/>
      <c r="RXD286" s="102"/>
      <c r="RXE286" s="102"/>
      <c r="RXF286" s="102"/>
      <c r="RXG286" s="102"/>
      <c r="RXH286" s="102"/>
      <c r="RXI286" s="102"/>
      <c r="RXJ286" s="102"/>
      <c r="RXK286" s="102"/>
      <c r="RXL286" s="102"/>
      <c r="RXM286" s="102"/>
      <c r="RXN286" s="102"/>
      <c r="RXO286" s="102"/>
      <c r="RXP286" s="102"/>
      <c r="RXQ286" s="102"/>
      <c r="RXR286" s="102"/>
      <c r="RXS286" s="102"/>
      <c r="RXT286" s="102"/>
      <c r="RXU286" s="102"/>
      <c r="RXV286" s="102"/>
      <c r="RXW286" s="102"/>
      <c r="RXX286" s="102"/>
      <c r="RXY286" s="102"/>
      <c r="RXZ286" s="102"/>
      <c r="RYA286" s="102"/>
      <c r="RYB286" s="102"/>
      <c r="RYC286" s="102"/>
      <c r="RYD286" s="102"/>
      <c r="RYE286" s="102"/>
      <c r="RYF286" s="102"/>
      <c r="RYG286" s="102"/>
      <c r="RYH286" s="102"/>
      <c r="RYI286" s="102"/>
      <c r="RYJ286" s="102"/>
      <c r="RYK286" s="102"/>
      <c r="RYL286" s="102"/>
      <c r="RYM286" s="102"/>
      <c r="RYN286" s="102"/>
      <c r="RYO286" s="102"/>
      <c r="RYP286" s="102"/>
      <c r="RYQ286" s="102"/>
      <c r="RYR286" s="102"/>
      <c r="RYS286" s="102"/>
      <c r="RYT286" s="102"/>
      <c r="RYU286" s="102"/>
      <c r="RYV286" s="102"/>
      <c r="RYW286" s="102"/>
      <c r="RYX286" s="102"/>
      <c r="RYY286" s="102"/>
      <c r="RYZ286" s="102"/>
      <c r="RZA286" s="102"/>
      <c r="RZB286" s="102"/>
      <c r="RZC286" s="102"/>
      <c r="RZD286" s="102"/>
      <c r="RZE286" s="102"/>
      <c r="RZF286" s="102"/>
      <c r="RZG286" s="102"/>
      <c r="RZH286" s="102"/>
      <c r="RZI286" s="102"/>
      <c r="RZJ286" s="102"/>
      <c r="RZK286" s="102"/>
      <c r="RZL286" s="102"/>
      <c r="RZM286" s="102"/>
      <c r="RZN286" s="102"/>
      <c r="RZO286" s="102"/>
      <c r="RZP286" s="102"/>
      <c r="RZQ286" s="102"/>
      <c r="RZR286" s="102"/>
      <c r="RZS286" s="102"/>
      <c r="RZT286" s="102"/>
      <c r="RZU286" s="102"/>
      <c r="RZV286" s="102"/>
      <c r="RZW286" s="102"/>
      <c r="RZX286" s="102"/>
      <c r="RZY286" s="102"/>
      <c r="RZZ286" s="102"/>
      <c r="SAA286" s="102"/>
      <c r="SAB286" s="102"/>
      <c r="SAC286" s="102"/>
      <c r="SAD286" s="102"/>
      <c r="SAE286" s="102"/>
      <c r="SAF286" s="102"/>
      <c r="SAG286" s="102"/>
      <c r="SAH286" s="102"/>
      <c r="SAI286" s="102"/>
      <c r="SAJ286" s="102"/>
      <c r="SAK286" s="102"/>
      <c r="SAL286" s="102"/>
      <c r="SAM286" s="102"/>
      <c r="SAN286" s="102"/>
      <c r="SAO286" s="102"/>
      <c r="SAP286" s="102"/>
      <c r="SAQ286" s="102"/>
      <c r="SAR286" s="102"/>
      <c r="SAS286" s="102"/>
      <c r="SAT286" s="102"/>
      <c r="SAU286" s="102"/>
      <c r="SAV286" s="102"/>
      <c r="SAW286" s="102"/>
      <c r="SAX286" s="102"/>
      <c r="SAY286" s="102"/>
      <c r="SAZ286" s="102"/>
      <c r="SBA286" s="102"/>
      <c r="SBB286" s="102"/>
      <c r="SBC286" s="102"/>
      <c r="SBD286" s="102"/>
      <c r="SBE286" s="102"/>
      <c r="SBF286" s="102"/>
      <c r="SBG286" s="102"/>
      <c r="SBH286" s="102"/>
      <c r="SBI286" s="102"/>
      <c r="SBJ286" s="102"/>
      <c r="SBK286" s="102"/>
      <c r="SBL286" s="102"/>
      <c r="SBM286" s="102"/>
      <c r="SBN286" s="102"/>
      <c r="SBO286" s="102"/>
      <c r="SBP286" s="102"/>
      <c r="SBQ286" s="102"/>
      <c r="SBR286" s="102"/>
      <c r="SBS286" s="102"/>
      <c r="SBT286" s="102"/>
      <c r="SBU286" s="102"/>
      <c r="SBV286" s="102"/>
      <c r="SBW286" s="102"/>
      <c r="SBX286" s="102"/>
      <c r="SBY286" s="102"/>
      <c r="SBZ286" s="102"/>
      <c r="SCA286" s="102"/>
      <c r="SCB286" s="102"/>
      <c r="SCC286" s="102"/>
      <c r="SCD286" s="102"/>
      <c r="SCE286" s="102"/>
      <c r="SCF286" s="102"/>
      <c r="SCG286" s="102"/>
      <c r="SCH286" s="102"/>
      <c r="SCI286" s="102"/>
      <c r="SCJ286" s="102"/>
      <c r="SCK286" s="102"/>
      <c r="SCL286" s="102"/>
      <c r="SCM286" s="102"/>
      <c r="SCN286" s="102"/>
      <c r="SCO286" s="102"/>
      <c r="SCP286" s="102"/>
      <c r="SCQ286" s="102"/>
      <c r="SCR286" s="102"/>
      <c r="SCS286" s="102"/>
      <c r="SCT286" s="102"/>
      <c r="SCU286" s="102"/>
      <c r="SCV286" s="102"/>
      <c r="SCW286" s="102"/>
      <c r="SCX286" s="102"/>
      <c r="SCY286" s="102"/>
      <c r="SCZ286" s="102"/>
      <c r="SDA286" s="102"/>
      <c r="SDB286" s="102"/>
      <c r="SDC286" s="102"/>
      <c r="SDD286" s="102"/>
      <c r="SDE286" s="102"/>
      <c r="SDF286" s="102"/>
      <c r="SDG286" s="102"/>
      <c r="SDH286" s="102"/>
      <c r="SDI286" s="102"/>
      <c r="SDJ286" s="102"/>
      <c r="SDK286" s="102"/>
      <c r="SDL286" s="102"/>
      <c r="SDM286" s="102"/>
      <c r="SDN286" s="102"/>
      <c r="SDO286" s="102"/>
      <c r="SDP286" s="102"/>
      <c r="SDQ286" s="102"/>
      <c r="SDR286" s="102"/>
      <c r="SDS286" s="102"/>
      <c r="SDT286" s="102"/>
      <c r="SDU286" s="102"/>
      <c r="SDV286" s="102"/>
      <c r="SDW286" s="102"/>
      <c r="SDX286" s="102"/>
      <c r="SDY286" s="102"/>
      <c r="SDZ286" s="102"/>
      <c r="SEA286" s="102"/>
      <c r="SEB286" s="102"/>
      <c r="SEC286" s="102"/>
      <c r="SED286" s="102"/>
      <c r="SEE286" s="102"/>
      <c r="SEF286" s="102"/>
      <c r="SEG286" s="102"/>
      <c r="SEH286" s="102"/>
      <c r="SEI286" s="102"/>
      <c r="SEJ286" s="102"/>
      <c r="SEK286" s="102"/>
      <c r="SEL286" s="102"/>
      <c r="SEM286" s="102"/>
      <c r="SEN286" s="102"/>
      <c r="SEO286" s="102"/>
      <c r="SEP286" s="102"/>
      <c r="SEQ286" s="102"/>
      <c r="SER286" s="102"/>
      <c r="SES286" s="102"/>
      <c r="SET286" s="102"/>
      <c r="SEU286" s="102"/>
      <c r="SEV286" s="102"/>
      <c r="SEW286" s="102"/>
      <c r="SEX286" s="102"/>
      <c r="SEY286" s="102"/>
      <c r="SEZ286" s="102"/>
      <c r="SFA286" s="102"/>
      <c r="SFB286" s="102"/>
      <c r="SFC286" s="102"/>
      <c r="SFD286" s="102"/>
      <c r="SFE286" s="102"/>
      <c r="SFF286" s="102"/>
      <c r="SFG286" s="102"/>
      <c r="SFH286" s="102"/>
      <c r="SFI286" s="102"/>
      <c r="SFJ286" s="102"/>
      <c r="SFK286" s="102"/>
      <c r="SFL286" s="102"/>
      <c r="SFM286" s="102"/>
      <c r="SFN286" s="102"/>
      <c r="SFO286" s="102"/>
      <c r="SFP286" s="102"/>
      <c r="SFQ286" s="102"/>
      <c r="SFR286" s="102"/>
      <c r="SFS286" s="102"/>
      <c r="SFT286" s="102"/>
      <c r="SFU286" s="102"/>
      <c r="SFV286" s="102"/>
      <c r="SFW286" s="102"/>
      <c r="SFX286" s="102"/>
      <c r="SFY286" s="102"/>
      <c r="SFZ286" s="102"/>
      <c r="SGA286" s="102"/>
      <c r="SGB286" s="102"/>
      <c r="SGC286" s="102"/>
      <c r="SGD286" s="102"/>
      <c r="SGE286" s="102"/>
      <c r="SGF286" s="102"/>
      <c r="SGG286" s="102"/>
      <c r="SGH286" s="102"/>
      <c r="SGI286" s="102"/>
      <c r="SGJ286" s="102"/>
      <c r="SGK286" s="102"/>
      <c r="SGL286" s="102"/>
      <c r="SGM286" s="102"/>
      <c r="SGN286" s="102"/>
      <c r="SGO286" s="102"/>
      <c r="SGP286" s="102"/>
      <c r="SGQ286" s="102"/>
      <c r="SGR286" s="102"/>
      <c r="SGS286" s="102"/>
      <c r="SGT286" s="102"/>
      <c r="SGU286" s="102"/>
      <c r="SGV286" s="102"/>
      <c r="SGW286" s="102"/>
      <c r="SGX286" s="102"/>
      <c r="SGY286" s="102"/>
      <c r="SGZ286" s="102"/>
      <c r="SHA286" s="102"/>
      <c r="SHB286" s="102"/>
      <c r="SHC286" s="102"/>
      <c r="SHD286" s="102"/>
      <c r="SHE286" s="102"/>
      <c r="SHF286" s="102"/>
      <c r="SHG286" s="102"/>
      <c r="SHH286" s="102"/>
      <c r="SHI286" s="102"/>
      <c r="SHJ286" s="102"/>
      <c r="SHK286" s="102"/>
      <c r="SHL286" s="102"/>
      <c r="SHM286" s="102"/>
      <c r="SHN286" s="102"/>
      <c r="SHO286" s="102"/>
      <c r="SHP286" s="102"/>
      <c r="SHQ286" s="102"/>
      <c r="SHR286" s="102"/>
      <c r="SHS286" s="102"/>
      <c r="SHT286" s="102"/>
      <c r="SHU286" s="102"/>
      <c r="SHV286" s="102"/>
      <c r="SHW286" s="102"/>
      <c r="SHX286" s="102"/>
      <c r="SHY286" s="102"/>
      <c r="SHZ286" s="102"/>
      <c r="SIA286" s="102"/>
      <c r="SIB286" s="102"/>
      <c r="SIC286" s="102"/>
      <c r="SID286" s="102"/>
      <c r="SIE286" s="102"/>
      <c r="SIF286" s="102"/>
      <c r="SIG286" s="102"/>
      <c r="SIH286" s="102"/>
      <c r="SII286" s="102"/>
      <c r="SIJ286" s="102"/>
      <c r="SIK286" s="102"/>
      <c r="SIL286" s="102"/>
      <c r="SIM286" s="102"/>
      <c r="SIN286" s="102"/>
      <c r="SIO286" s="102"/>
      <c r="SIP286" s="102"/>
      <c r="SIQ286" s="102"/>
      <c r="SIR286" s="102"/>
      <c r="SIS286" s="102"/>
      <c r="SIT286" s="102"/>
      <c r="SIU286" s="102"/>
      <c r="SIV286" s="102"/>
      <c r="SIW286" s="102"/>
      <c r="SIX286" s="102"/>
      <c r="SIY286" s="102"/>
      <c r="SIZ286" s="102"/>
      <c r="SJA286" s="102"/>
      <c r="SJB286" s="102"/>
      <c r="SJC286" s="102"/>
      <c r="SJD286" s="102"/>
      <c r="SJE286" s="102"/>
      <c r="SJF286" s="102"/>
      <c r="SJG286" s="102"/>
      <c r="SJH286" s="102"/>
      <c r="SJI286" s="102"/>
      <c r="SJJ286" s="102"/>
      <c r="SJK286" s="102"/>
      <c r="SJL286" s="102"/>
      <c r="SJM286" s="102"/>
      <c r="SJN286" s="102"/>
      <c r="SJO286" s="102"/>
      <c r="SJP286" s="102"/>
      <c r="SJQ286" s="102"/>
      <c r="SJR286" s="102"/>
      <c r="SJS286" s="102"/>
      <c r="SJT286" s="102"/>
      <c r="SJU286" s="102"/>
      <c r="SJV286" s="102"/>
      <c r="SJW286" s="102"/>
      <c r="SJX286" s="102"/>
      <c r="SJY286" s="102"/>
      <c r="SJZ286" s="102"/>
      <c r="SKA286" s="102"/>
      <c r="SKB286" s="102"/>
      <c r="SKC286" s="102"/>
      <c r="SKD286" s="102"/>
      <c r="SKE286" s="102"/>
      <c r="SKF286" s="102"/>
      <c r="SKG286" s="102"/>
      <c r="SKH286" s="102"/>
      <c r="SKI286" s="102"/>
      <c r="SKJ286" s="102"/>
      <c r="SKK286" s="102"/>
      <c r="SKL286" s="102"/>
      <c r="SKM286" s="102"/>
      <c r="SKN286" s="102"/>
      <c r="SKO286" s="102"/>
      <c r="SKP286" s="102"/>
      <c r="SKQ286" s="102"/>
      <c r="SKR286" s="102"/>
      <c r="SKS286" s="102"/>
      <c r="SKT286" s="102"/>
      <c r="SKU286" s="102"/>
      <c r="SKV286" s="102"/>
      <c r="SKW286" s="102"/>
      <c r="SKX286" s="102"/>
      <c r="SKY286" s="102"/>
      <c r="SKZ286" s="102"/>
      <c r="SLA286" s="102"/>
      <c r="SLB286" s="102"/>
      <c r="SLC286" s="102"/>
      <c r="SLD286" s="102"/>
      <c r="SLE286" s="102"/>
      <c r="SLF286" s="102"/>
      <c r="SLG286" s="102"/>
      <c r="SLH286" s="102"/>
      <c r="SLI286" s="102"/>
      <c r="SLJ286" s="102"/>
      <c r="SLK286" s="102"/>
      <c r="SLL286" s="102"/>
      <c r="SLM286" s="102"/>
      <c r="SLN286" s="102"/>
      <c r="SLO286" s="102"/>
      <c r="SLP286" s="102"/>
      <c r="SLQ286" s="102"/>
      <c r="SLR286" s="102"/>
      <c r="SLS286" s="102"/>
      <c r="SLT286" s="102"/>
      <c r="SLU286" s="102"/>
      <c r="SLV286" s="102"/>
      <c r="SLW286" s="102"/>
      <c r="SLX286" s="102"/>
      <c r="SLY286" s="102"/>
      <c r="SLZ286" s="102"/>
      <c r="SMA286" s="102"/>
      <c r="SMB286" s="102"/>
      <c r="SMC286" s="102"/>
      <c r="SMD286" s="102"/>
      <c r="SME286" s="102"/>
      <c r="SMF286" s="102"/>
      <c r="SMG286" s="102"/>
      <c r="SMH286" s="102"/>
      <c r="SMI286" s="102"/>
      <c r="SMJ286" s="102"/>
      <c r="SMK286" s="102"/>
      <c r="SML286" s="102"/>
      <c r="SMM286" s="102"/>
      <c r="SMN286" s="102"/>
      <c r="SMO286" s="102"/>
      <c r="SMP286" s="102"/>
      <c r="SMQ286" s="102"/>
      <c r="SMR286" s="102"/>
      <c r="SMS286" s="102"/>
      <c r="SMT286" s="102"/>
      <c r="SMU286" s="102"/>
      <c r="SMV286" s="102"/>
      <c r="SMW286" s="102"/>
      <c r="SMX286" s="102"/>
      <c r="SMY286" s="102"/>
      <c r="SMZ286" s="102"/>
      <c r="SNA286" s="102"/>
      <c r="SNB286" s="102"/>
      <c r="SNC286" s="102"/>
      <c r="SND286" s="102"/>
      <c r="SNE286" s="102"/>
      <c r="SNF286" s="102"/>
      <c r="SNG286" s="102"/>
      <c r="SNH286" s="102"/>
      <c r="SNI286" s="102"/>
      <c r="SNJ286" s="102"/>
      <c r="SNK286" s="102"/>
      <c r="SNL286" s="102"/>
      <c r="SNM286" s="102"/>
      <c r="SNN286" s="102"/>
      <c r="SNO286" s="102"/>
      <c r="SNP286" s="102"/>
      <c r="SNQ286" s="102"/>
      <c r="SNR286" s="102"/>
      <c r="SNS286" s="102"/>
      <c r="SNT286" s="102"/>
      <c r="SNU286" s="102"/>
      <c r="SNV286" s="102"/>
      <c r="SNW286" s="102"/>
      <c r="SNX286" s="102"/>
      <c r="SNY286" s="102"/>
      <c r="SNZ286" s="102"/>
      <c r="SOA286" s="102"/>
      <c r="SOB286" s="102"/>
      <c r="SOC286" s="102"/>
      <c r="SOD286" s="102"/>
      <c r="SOE286" s="102"/>
      <c r="SOF286" s="102"/>
      <c r="SOG286" s="102"/>
      <c r="SOH286" s="102"/>
      <c r="SOI286" s="102"/>
      <c r="SOJ286" s="102"/>
      <c r="SOK286" s="102"/>
      <c r="SOL286" s="102"/>
      <c r="SOM286" s="102"/>
      <c r="SON286" s="102"/>
      <c r="SOO286" s="102"/>
      <c r="SOP286" s="102"/>
      <c r="SOQ286" s="102"/>
      <c r="SOR286" s="102"/>
      <c r="SOS286" s="102"/>
      <c r="SOT286" s="102"/>
      <c r="SOU286" s="102"/>
      <c r="SOV286" s="102"/>
      <c r="SOW286" s="102"/>
      <c r="SOX286" s="102"/>
      <c r="SOY286" s="102"/>
      <c r="SOZ286" s="102"/>
      <c r="SPA286" s="102"/>
      <c r="SPB286" s="102"/>
      <c r="SPC286" s="102"/>
      <c r="SPD286" s="102"/>
      <c r="SPE286" s="102"/>
      <c r="SPF286" s="102"/>
      <c r="SPG286" s="102"/>
      <c r="SPH286" s="102"/>
      <c r="SPI286" s="102"/>
      <c r="SPJ286" s="102"/>
      <c r="SPK286" s="102"/>
      <c r="SPL286" s="102"/>
      <c r="SPM286" s="102"/>
      <c r="SPN286" s="102"/>
      <c r="SPO286" s="102"/>
      <c r="SPP286" s="102"/>
      <c r="SPQ286" s="102"/>
      <c r="SPR286" s="102"/>
      <c r="SPS286" s="102"/>
      <c r="SPT286" s="102"/>
      <c r="SPU286" s="102"/>
      <c r="SPV286" s="102"/>
      <c r="SPW286" s="102"/>
      <c r="SPX286" s="102"/>
      <c r="SPY286" s="102"/>
      <c r="SPZ286" s="102"/>
      <c r="SQA286" s="102"/>
      <c r="SQB286" s="102"/>
      <c r="SQC286" s="102"/>
      <c r="SQD286" s="102"/>
      <c r="SQE286" s="102"/>
      <c r="SQF286" s="102"/>
      <c r="SQG286" s="102"/>
      <c r="SQH286" s="102"/>
      <c r="SQI286" s="102"/>
      <c r="SQJ286" s="102"/>
      <c r="SQK286" s="102"/>
      <c r="SQL286" s="102"/>
      <c r="SQM286" s="102"/>
      <c r="SQN286" s="102"/>
      <c r="SQO286" s="102"/>
      <c r="SQP286" s="102"/>
      <c r="SQQ286" s="102"/>
      <c r="SQR286" s="102"/>
      <c r="SQS286" s="102"/>
      <c r="SQT286" s="102"/>
      <c r="SQU286" s="102"/>
      <c r="SQV286" s="102"/>
      <c r="SQW286" s="102"/>
      <c r="SQX286" s="102"/>
      <c r="SQY286" s="102"/>
      <c r="SQZ286" s="102"/>
      <c r="SRA286" s="102"/>
      <c r="SRB286" s="102"/>
      <c r="SRC286" s="102"/>
      <c r="SRD286" s="102"/>
      <c r="SRE286" s="102"/>
      <c r="SRF286" s="102"/>
      <c r="SRG286" s="102"/>
      <c r="SRH286" s="102"/>
      <c r="SRI286" s="102"/>
      <c r="SRJ286" s="102"/>
      <c r="SRK286" s="102"/>
      <c r="SRL286" s="102"/>
      <c r="SRM286" s="102"/>
      <c r="SRN286" s="102"/>
      <c r="SRO286" s="102"/>
      <c r="SRP286" s="102"/>
      <c r="SRQ286" s="102"/>
      <c r="SRR286" s="102"/>
      <c r="SRS286" s="102"/>
      <c r="SRT286" s="102"/>
      <c r="SRU286" s="102"/>
      <c r="SRV286" s="102"/>
      <c r="SRW286" s="102"/>
      <c r="SRX286" s="102"/>
      <c r="SRY286" s="102"/>
      <c r="SRZ286" s="102"/>
      <c r="SSA286" s="102"/>
      <c r="SSB286" s="102"/>
      <c r="SSC286" s="102"/>
      <c r="SSD286" s="102"/>
      <c r="SSE286" s="102"/>
      <c r="SSF286" s="102"/>
      <c r="SSG286" s="102"/>
      <c r="SSH286" s="102"/>
      <c r="SSI286" s="102"/>
      <c r="SSJ286" s="102"/>
      <c r="SSK286" s="102"/>
      <c r="SSL286" s="102"/>
      <c r="SSM286" s="102"/>
      <c r="SSN286" s="102"/>
      <c r="SSO286" s="102"/>
      <c r="SSP286" s="102"/>
      <c r="SSQ286" s="102"/>
      <c r="SSR286" s="102"/>
      <c r="SSS286" s="102"/>
      <c r="SST286" s="102"/>
      <c r="SSU286" s="102"/>
      <c r="SSV286" s="102"/>
      <c r="SSW286" s="102"/>
      <c r="SSX286" s="102"/>
      <c r="SSY286" s="102"/>
      <c r="SSZ286" s="102"/>
      <c r="STA286" s="102"/>
      <c r="STB286" s="102"/>
      <c r="STC286" s="102"/>
      <c r="STD286" s="102"/>
      <c r="STE286" s="102"/>
      <c r="STF286" s="102"/>
      <c r="STG286" s="102"/>
      <c r="STH286" s="102"/>
      <c r="STI286" s="102"/>
      <c r="STJ286" s="102"/>
      <c r="STK286" s="102"/>
      <c r="STL286" s="102"/>
      <c r="STM286" s="102"/>
      <c r="STN286" s="102"/>
      <c r="STO286" s="102"/>
      <c r="STP286" s="102"/>
      <c r="STQ286" s="102"/>
      <c r="STR286" s="102"/>
      <c r="STS286" s="102"/>
      <c r="STT286" s="102"/>
      <c r="STU286" s="102"/>
      <c r="STV286" s="102"/>
      <c r="STW286" s="102"/>
      <c r="STX286" s="102"/>
      <c r="STY286" s="102"/>
      <c r="STZ286" s="102"/>
      <c r="SUA286" s="102"/>
      <c r="SUB286" s="102"/>
      <c r="SUC286" s="102"/>
      <c r="SUD286" s="102"/>
      <c r="SUE286" s="102"/>
      <c r="SUF286" s="102"/>
      <c r="SUG286" s="102"/>
      <c r="SUH286" s="102"/>
      <c r="SUI286" s="102"/>
      <c r="SUJ286" s="102"/>
      <c r="SUK286" s="102"/>
      <c r="SUL286" s="102"/>
      <c r="SUM286" s="102"/>
      <c r="SUN286" s="102"/>
      <c r="SUO286" s="102"/>
      <c r="SUP286" s="102"/>
      <c r="SUQ286" s="102"/>
      <c r="SUR286" s="102"/>
      <c r="SUS286" s="102"/>
      <c r="SUT286" s="102"/>
      <c r="SUU286" s="102"/>
      <c r="SUV286" s="102"/>
      <c r="SUW286" s="102"/>
      <c r="SUX286" s="102"/>
      <c r="SUY286" s="102"/>
      <c r="SUZ286" s="102"/>
      <c r="SVA286" s="102"/>
      <c r="SVB286" s="102"/>
      <c r="SVC286" s="102"/>
      <c r="SVD286" s="102"/>
      <c r="SVE286" s="102"/>
      <c r="SVF286" s="102"/>
      <c r="SVG286" s="102"/>
      <c r="SVH286" s="102"/>
      <c r="SVI286" s="102"/>
      <c r="SVJ286" s="102"/>
      <c r="SVK286" s="102"/>
      <c r="SVL286" s="102"/>
      <c r="SVM286" s="102"/>
      <c r="SVN286" s="102"/>
      <c r="SVO286" s="102"/>
      <c r="SVP286" s="102"/>
      <c r="SVQ286" s="102"/>
      <c r="SVR286" s="102"/>
      <c r="SVS286" s="102"/>
      <c r="SVT286" s="102"/>
      <c r="SVU286" s="102"/>
      <c r="SVV286" s="102"/>
      <c r="SVW286" s="102"/>
      <c r="SVX286" s="102"/>
      <c r="SVY286" s="102"/>
      <c r="SVZ286" s="102"/>
      <c r="SWA286" s="102"/>
      <c r="SWB286" s="102"/>
      <c r="SWC286" s="102"/>
      <c r="SWD286" s="102"/>
      <c r="SWE286" s="102"/>
      <c r="SWF286" s="102"/>
      <c r="SWG286" s="102"/>
      <c r="SWH286" s="102"/>
      <c r="SWI286" s="102"/>
      <c r="SWJ286" s="102"/>
      <c r="SWK286" s="102"/>
      <c r="SWL286" s="102"/>
      <c r="SWM286" s="102"/>
      <c r="SWN286" s="102"/>
      <c r="SWO286" s="102"/>
      <c r="SWP286" s="102"/>
      <c r="SWQ286" s="102"/>
      <c r="SWR286" s="102"/>
      <c r="SWS286" s="102"/>
      <c r="SWT286" s="102"/>
      <c r="SWU286" s="102"/>
      <c r="SWV286" s="102"/>
      <c r="SWW286" s="102"/>
      <c r="SWX286" s="102"/>
      <c r="SWY286" s="102"/>
      <c r="SWZ286" s="102"/>
      <c r="SXA286" s="102"/>
      <c r="SXB286" s="102"/>
      <c r="SXC286" s="102"/>
      <c r="SXD286" s="102"/>
      <c r="SXE286" s="102"/>
      <c r="SXF286" s="102"/>
      <c r="SXG286" s="102"/>
      <c r="SXH286" s="102"/>
      <c r="SXI286" s="102"/>
      <c r="SXJ286" s="102"/>
      <c r="SXK286" s="102"/>
      <c r="SXL286" s="102"/>
      <c r="SXM286" s="102"/>
      <c r="SXN286" s="102"/>
      <c r="SXO286" s="102"/>
      <c r="SXP286" s="102"/>
      <c r="SXQ286" s="102"/>
      <c r="SXR286" s="102"/>
      <c r="SXS286" s="102"/>
      <c r="SXT286" s="102"/>
      <c r="SXU286" s="102"/>
      <c r="SXV286" s="102"/>
      <c r="SXW286" s="102"/>
      <c r="SXX286" s="102"/>
      <c r="SXY286" s="102"/>
      <c r="SXZ286" s="102"/>
      <c r="SYA286" s="102"/>
      <c r="SYB286" s="102"/>
      <c r="SYC286" s="102"/>
      <c r="SYD286" s="102"/>
      <c r="SYE286" s="102"/>
      <c r="SYF286" s="102"/>
      <c r="SYG286" s="102"/>
      <c r="SYH286" s="102"/>
      <c r="SYI286" s="102"/>
      <c r="SYJ286" s="102"/>
      <c r="SYK286" s="102"/>
      <c r="SYL286" s="102"/>
      <c r="SYM286" s="102"/>
      <c r="SYN286" s="102"/>
      <c r="SYO286" s="102"/>
      <c r="SYP286" s="102"/>
      <c r="SYQ286" s="102"/>
      <c r="SYR286" s="102"/>
      <c r="SYS286" s="102"/>
      <c r="SYT286" s="102"/>
      <c r="SYU286" s="102"/>
      <c r="SYV286" s="102"/>
      <c r="SYW286" s="102"/>
      <c r="SYX286" s="102"/>
      <c r="SYY286" s="102"/>
      <c r="SYZ286" s="102"/>
      <c r="SZA286" s="102"/>
      <c r="SZB286" s="102"/>
      <c r="SZC286" s="102"/>
      <c r="SZD286" s="102"/>
      <c r="SZE286" s="102"/>
      <c r="SZF286" s="102"/>
      <c r="SZG286" s="102"/>
      <c r="SZH286" s="102"/>
      <c r="SZI286" s="102"/>
      <c r="SZJ286" s="102"/>
      <c r="SZK286" s="102"/>
      <c r="SZL286" s="102"/>
      <c r="SZM286" s="102"/>
      <c r="SZN286" s="102"/>
      <c r="SZO286" s="102"/>
      <c r="SZP286" s="102"/>
      <c r="SZQ286" s="102"/>
      <c r="SZR286" s="102"/>
      <c r="SZS286" s="102"/>
      <c r="SZT286" s="102"/>
      <c r="SZU286" s="102"/>
      <c r="SZV286" s="102"/>
      <c r="SZW286" s="102"/>
      <c r="SZX286" s="102"/>
      <c r="SZY286" s="102"/>
      <c r="SZZ286" s="102"/>
      <c r="TAA286" s="102"/>
      <c r="TAB286" s="102"/>
      <c r="TAC286" s="102"/>
      <c r="TAD286" s="102"/>
      <c r="TAE286" s="102"/>
      <c r="TAF286" s="102"/>
      <c r="TAG286" s="102"/>
      <c r="TAH286" s="102"/>
      <c r="TAI286" s="102"/>
      <c r="TAJ286" s="102"/>
      <c r="TAK286" s="102"/>
      <c r="TAL286" s="102"/>
      <c r="TAM286" s="102"/>
      <c r="TAN286" s="102"/>
      <c r="TAO286" s="102"/>
      <c r="TAP286" s="102"/>
      <c r="TAQ286" s="102"/>
      <c r="TAR286" s="102"/>
      <c r="TAS286" s="102"/>
      <c r="TAT286" s="102"/>
      <c r="TAU286" s="102"/>
      <c r="TAV286" s="102"/>
      <c r="TAW286" s="102"/>
      <c r="TAX286" s="102"/>
      <c r="TAY286" s="102"/>
      <c r="TAZ286" s="102"/>
      <c r="TBA286" s="102"/>
      <c r="TBB286" s="102"/>
      <c r="TBC286" s="102"/>
      <c r="TBD286" s="102"/>
      <c r="TBE286" s="102"/>
      <c r="TBF286" s="102"/>
      <c r="TBG286" s="102"/>
      <c r="TBH286" s="102"/>
      <c r="TBI286" s="102"/>
      <c r="TBJ286" s="102"/>
      <c r="TBK286" s="102"/>
      <c r="TBL286" s="102"/>
      <c r="TBM286" s="102"/>
      <c r="TBN286" s="102"/>
      <c r="TBO286" s="102"/>
      <c r="TBP286" s="102"/>
      <c r="TBQ286" s="102"/>
      <c r="TBR286" s="102"/>
      <c r="TBS286" s="102"/>
      <c r="TBT286" s="102"/>
      <c r="TBU286" s="102"/>
      <c r="TBV286" s="102"/>
      <c r="TBW286" s="102"/>
      <c r="TBX286" s="102"/>
      <c r="TBY286" s="102"/>
      <c r="TBZ286" s="102"/>
      <c r="TCA286" s="102"/>
      <c r="TCB286" s="102"/>
      <c r="TCC286" s="102"/>
      <c r="TCD286" s="102"/>
      <c r="TCE286" s="102"/>
      <c r="TCF286" s="102"/>
      <c r="TCG286" s="102"/>
      <c r="TCH286" s="102"/>
      <c r="TCI286" s="102"/>
      <c r="TCJ286" s="102"/>
      <c r="TCK286" s="102"/>
      <c r="TCL286" s="102"/>
      <c r="TCM286" s="102"/>
      <c r="TCN286" s="102"/>
      <c r="TCO286" s="102"/>
      <c r="TCP286" s="102"/>
      <c r="TCQ286" s="102"/>
      <c r="TCR286" s="102"/>
      <c r="TCS286" s="102"/>
      <c r="TCT286" s="102"/>
      <c r="TCU286" s="102"/>
      <c r="TCV286" s="102"/>
      <c r="TCW286" s="102"/>
      <c r="TCX286" s="102"/>
      <c r="TCY286" s="102"/>
      <c r="TCZ286" s="102"/>
      <c r="TDA286" s="102"/>
      <c r="TDB286" s="102"/>
      <c r="TDC286" s="102"/>
      <c r="TDD286" s="102"/>
      <c r="TDE286" s="102"/>
      <c r="TDF286" s="102"/>
      <c r="TDG286" s="102"/>
      <c r="TDH286" s="102"/>
      <c r="TDI286" s="102"/>
      <c r="TDJ286" s="102"/>
      <c r="TDK286" s="102"/>
      <c r="TDL286" s="102"/>
      <c r="TDM286" s="102"/>
      <c r="TDN286" s="102"/>
      <c r="TDO286" s="102"/>
      <c r="TDP286" s="102"/>
      <c r="TDQ286" s="102"/>
      <c r="TDR286" s="102"/>
      <c r="TDS286" s="102"/>
      <c r="TDT286" s="102"/>
      <c r="TDU286" s="102"/>
      <c r="TDV286" s="102"/>
      <c r="TDW286" s="102"/>
      <c r="TDX286" s="102"/>
      <c r="TDY286" s="102"/>
      <c r="TDZ286" s="102"/>
      <c r="TEA286" s="102"/>
      <c r="TEB286" s="102"/>
      <c r="TEC286" s="102"/>
      <c r="TED286" s="102"/>
      <c r="TEE286" s="102"/>
      <c r="TEF286" s="102"/>
      <c r="TEG286" s="102"/>
      <c r="TEH286" s="102"/>
      <c r="TEI286" s="102"/>
      <c r="TEJ286" s="102"/>
      <c r="TEK286" s="102"/>
      <c r="TEL286" s="102"/>
      <c r="TEM286" s="102"/>
      <c r="TEN286" s="102"/>
      <c r="TEO286" s="102"/>
      <c r="TEP286" s="102"/>
      <c r="TEQ286" s="102"/>
      <c r="TER286" s="102"/>
      <c r="TES286" s="102"/>
      <c r="TET286" s="102"/>
      <c r="TEU286" s="102"/>
      <c r="TEV286" s="102"/>
      <c r="TEW286" s="102"/>
      <c r="TEX286" s="102"/>
      <c r="TEY286" s="102"/>
      <c r="TEZ286" s="102"/>
      <c r="TFA286" s="102"/>
      <c r="TFB286" s="102"/>
      <c r="TFC286" s="102"/>
      <c r="TFD286" s="102"/>
      <c r="TFE286" s="102"/>
      <c r="TFF286" s="102"/>
      <c r="TFG286" s="102"/>
      <c r="TFH286" s="102"/>
      <c r="TFI286" s="102"/>
      <c r="TFJ286" s="102"/>
      <c r="TFK286" s="102"/>
      <c r="TFL286" s="102"/>
      <c r="TFM286" s="102"/>
      <c r="TFN286" s="102"/>
      <c r="TFO286" s="102"/>
      <c r="TFP286" s="102"/>
      <c r="TFQ286" s="102"/>
      <c r="TFR286" s="102"/>
      <c r="TFS286" s="102"/>
      <c r="TFT286" s="102"/>
      <c r="TFU286" s="102"/>
      <c r="TFV286" s="102"/>
      <c r="TFW286" s="102"/>
      <c r="TFX286" s="102"/>
      <c r="TFY286" s="102"/>
      <c r="TFZ286" s="102"/>
      <c r="TGA286" s="102"/>
      <c r="TGB286" s="102"/>
      <c r="TGC286" s="102"/>
      <c r="TGD286" s="102"/>
      <c r="TGE286" s="102"/>
      <c r="TGF286" s="102"/>
      <c r="TGG286" s="102"/>
      <c r="TGH286" s="102"/>
      <c r="TGI286" s="102"/>
      <c r="TGJ286" s="102"/>
      <c r="TGK286" s="102"/>
      <c r="TGL286" s="102"/>
      <c r="TGM286" s="102"/>
      <c r="TGN286" s="102"/>
      <c r="TGO286" s="102"/>
      <c r="TGP286" s="102"/>
      <c r="TGQ286" s="102"/>
      <c r="TGR286" s="102"/>
      <c r="TGS286" s="102"/>
      <c r="TGT286" s="102"/>
      <c r="TGU286" s="102"/>
      <c r="TGV286" s="102"/>
      <c r="TGW286" s="102"/>
      <c r="TGX286" s="102"/>
      <c r="TGY286" s="102"/>
      <c r="TGZ286" s="102"/>
      <c r="THA286" s="102"/>
      <c r="THB286" s="102"/>
      <c r="THC286" s="102"/>
      <c r="THD286" s="102"/>
      <c r="THE286" s="102"/>
      <c r="THF286" s="102"/>
      <c r="THG286" s="102"/>
      <c r="THH286" s="102"/>
      <c r="THI286" s="102"/>
      <c r="THJ286" s="102"/>
      <c r="THK286" s="102"/>
      <c r="THL286" s="102"/>
      <c r="THM286" s="102"/>
      <c r="THN286" s="102"/>
      <c r="THO286" s="102"/>
      <c r="THP286" s="102"/>
      <c r="THQ286" s="102"/>
      <c r="THR286" s="102"/>
      <c r="THS286" s="102"/>
      <c r="THT286" s="102"/>
      <c r="THU286" s="102"/>
      <c r="THV286" s="102"/>
      <c r="THW286" s="102"/>
      <c r="THX286" s="102"/>
      <c r="THY286" s="102"/>
      <c r="THZ286" s="102"/>
      <c r="TIA286" s="102"/>
      <c r="TIB286" s="102"/>
      <c r="TIC286" s="102"/>
      <c r="TID286" s="102"/>
      <c r="TIE286" s="102"/>
      <c r="TIF286" s="102"/>
      <c r="TIG286" s="102"/>
      <c r="TIH286" s="102"/>
      <c r="TII286" s="102"/>
      <c r="TIJ286" s="102"/>
      <c r="TIK286" s="102"/>
      <c r="TIL286" s="102"/>
      <c r="TIM286" s="102"/>
      <c r="TIN286" s="102"/>
      <c r="TIO286" s="102"/>
      <c r="TIP286" s="102"/>
      <c r="TIQ286" s="102"/>
      <c r="TIR286" s="102"/>
      <c r="TIS286" s="102"/>
      <c r="TIT286" s="102"/>
      <c r="TIU286" s="102"/>
      <c r="TIV286" s="102"/>
      <c r="TIW286" s="102"/>
      <c r="TIX286" s="102"/>
      <c r="TIY286" s="102"/>
      <c r="TIZ286" s="102"/>
      <c r="TJA286" s="102"/>
      <c r="TJB286" s="102"/>
      <c r="TJC286" s="102"/>
      <c r="TJD286" s="102"/>
      <c r="TJE286" s="102"/>
      <c r="TJF286" s="102"/>
      <c r="TJG286" s="102"/>
      <c r="TJH286" s="102"/>
      <c r="TJI286" s="102"/>
      <c r="TJJ286" s="102"/>
      <c r="TJK286" s="102"/>
      <c r="TJL286" s="102"/>
      <c r="TJM286" s="102"/>
      <c r="TJN286" s="102"/>
      <c r="TJO286" s="102"/>
      <c r="TJP286" s="102"/>
      <c r="TJQ286" s="102"/>
      <c r="TJR286" s="102"/>
      <c r="TJS286" s="102"/>
      <c r="TJT286" s="102"/>
      <c r="TJU286" s="102"/>
      <c r="TJV286" s="102"/>
      <c r="TJW286" s="102"/>
      <c r="TJX286" s="102"/>
      <c r="TJY286" s="102"/>
      <c r="TJZ286" s="102"/>
      <c r="TKA286" s="102"/>
      <c r="TKB286" s="102"/>
      <c r="TKC286" s="102"/>
      <c r="TKD286" s="102"/>
      <c r="TKE286" s="102"/>
      <c r="TKF286" s="102"/>
      <c r="TKG286" s="102"/>
      <c r="TKH286" s="102"/>
      <c r="TKI286" s="102"/>
      <c r="TKJ286" s="102"/>
      <c r="TKK286" s="102"/>
      <c r="TKL286" s="102"/>
      <c r="TKM286" s="102"/>
      <c r="TKN286" s="102"/>
      <c r="TKO286" s="102"/>
      <c r="TKP286" s="102"/>
      <c r="TKQ286" s="102"/>
      <c r="TKR286" s="102"/>
      <c r="TKS286" s="102"/>
      <c r="TKT286" s="102"/>
      <c r="TKU286" s="102"/>
      <c r="TKV286" s="102"/>
      <c r="TKW286" s="102"/>
      <c r="TKX286" s="102"/>
      <c r="TKY286" s="102"/>
      <c r="TKZ286" s="102"/>
      <c r="TLA286" s="102"/>
      <c r="TLB286" s="102"/>
      <c r="TLC286" s="102"/>
      <c r="TLD286" s="102"/>
      <c r="TLE286" s="102"/>
      <c r="TLF286" s="102"/>
      <c r="TLG286" s="102"/>
      <c r="TLH286" s="102"/>
      <c r="TLI286" s="102"/>
      <c r="TLJ286" s="102"/>
      <c r="TLK286" s="102"/>
      <c r="TLL286" s="102"/>
      <c r="TLM286" s="102"/>
      <c r="TLN286" s="102"/>
      <c r="TLO286" s="102"/>
      <c r="TLP286" s="102"/>
      <c r="TLQ286" s="102"/>
      <c r="TLR286" s="102"/>
      <c r="TLS286" s="102"/>
      <c r="TLT286" s="102"/>
      <c r="TLU286" s="102"/>
      <c r="TLV286" s="102"/>
      <c r="TLW286" s="102"/>
      <c r="TLX286" s="102"/>
      <c r="TLY286" s="102"/>
      <c r="TLZ286" s="102"/>
      <c r="TMA286" s="102"/>
      <c r="TMB286" s="102"/>
      <c r="TMC286" s="102"/>
      <c r="TMD286" s="102"/>
      <c r="TME286" s="102"/>
      <c r="TMF286" s="102"/>
      <c r="TMG286" s="102"/>
      <c r="TMH286" s="102"/>
      <c r="TMI286" s="102"/>
      <c r="TMJ286" s="102"/>
      <c r="TMK286" s="102"/>
      <c r="TML286" s="102"/>
      <c r="TMM286" s="102"/>
      <c r="TMN286" s="102"/>
      <c r="TMO286" s="102"/>
      <c r="TMP286" s="102"/>
      <c r="TMQ286" s="102"/>
      <c r="TMR286" s="102"/>
      <c r="TMS286" s="102"/>
      <c r="TMT286" s="102"/>
      <c r="TMU286" s="102"/>
      <c r="TMV286" s="102"/>
      <c r="TMW286" s="102"/>
      <c r="TMX286" s="102"/>
      <c r="TMY286" s="102"/>
      <c r="TMZ286" s="102"/>
      <c r="TNA286" s="102"/>
      <c r="TNB286" s="102"/>
      <c r="TNC286" s="102"/>
      <c r="TND286" s="102"/>
      <c r="TNE286" s="102"/>
      <c r="TNF286" s="102"/>
      <c r="TNG286" s="102"/>
      <c r="TNH286" s="102"/>
      <c r="TNI286" s="102"/>
      <c r="TNJ286" s="102"/>
      <c r="TNK286" s="102"/>
      <c r="TNL286" s="102"/>
      <c r="TNM286" s="102"/>
      <c r="TNN286" s="102"/>
      <c r="TNO286" s="102"/>
      <c r="TNP286" s="102"/>
      <c r="TNQ286" s="102"/>
      <c r="TNR286" s="102"/>
      <c r="TNS286" s="102"/>
      <c r="TNT286" s="102"/>
      <c r="TNU286" s="102"/>
      <c r="TNV286" s="102"/>
      <c r="TNW286" s="102"/>
      <c r="TNX286" s="102"/>
      <c r="TNY286" s="102"/>
      <c r="TNZ286" s="102"/>
      <c r="TOA286" s="102"/>
      <c r="TOB286" s="102"/>
      <c r="TOC286" s="102"/>
      <c r="TOD286" s="102"/>
      <c r="TOE286" s="102"/>
      <c r="TOF286" s="102"/>
      <c r="TOG286" s="102"/>
      <c r="TOH286" s="102"/>
      <c r="TOI286" s="102"/>
      <c r="TOJ286" s="102"/>
      <c r="TOK286" s="102"/>
      <c r="TOL286" s="102"/>
      <c r="TOM286" s="102"/>
      <c r="TON286" s="102"/>
      <c r="TOO286" s="102"/>
      <c r="TOP286" s="102"/>
      <c r="TOQ286" s="102"/>
      <c r="TOR286" s="102"/>
      <c r="TOS286" s="102"/>
      <c r="TOT286" s="102"/>
      <c r="TOU286" s="102"/>
      <c r="TOV286" s="102"/>
      <c r="TOW286" s="102"/>
      <c r="TOX286" s="102"/>
      <c r="TOY286" s="102"/>
      <c r="TOZ286" s="102"/>
      <c r="TPA286" s="102"/>
      <c r="TPB286" s="102"/>
      <c r="TPC286" s="102"/>
      <c r="TPD286" s="102"/>
      <c r="TPE286" s="102"/>
      <c r="TPF286" s="102"/>
      <c r="TPG286" s="102"/>
      <c r="TPH286" s="102"/>
      <c r="TPI286" s="102"/>
      <c r="TPJ286" s="102"/>
      <c r="TPK286" s="102"/>
      <c r="TPL286" s="102"/>
      <c r="TPM286" s="102"/>
      <c r="TPN286" s="102"/>
      <c r="TPO286" s="102"/>
      <c r="TPP286" s="102"/>
      <c r="TPQ286" s="102"/>
      <c r="TPR286" s="102"/>
      <c r="TPS286" s="102"/>
      <c r="TPT286" s="102"/>
      <c r="TPU286" s="102"/>
      <c r="TPV286" s="102"/>
      <c r="TPW286" s="102"/>
      <c r="TPX286" s="102"/>
      <c r="TPY286" s="102"/>
      <c r="TPZ286" s="102"/>
      <c r="TQA286" s="102"/>
      <c r="TQB286" s="102"/>
      <c r="TQC286" s="102"/>
      <c r="TQD286" s="102"/>
      <c r="TQE286" s="102"/>
      <c r="TQF286" s="102"/>
      <c r="TQG286" s="102"/>
      <c r="TQH286" s="102"/>
      <c r="TQI286" s="102"/>
      <c r="TQJ286" s="102"/>
      <c r="TQK286" s="102"/>
      <c r="TQL286" s="102"/>
      <c r="TQM286" s="102"/>
      <c r="TQN286" s="102"/>
      <c r="TQO286" s="102"/>
      <c r="TQP286" s="102"/>
      <c r="TQQ286" s="102"/>
      <c r="TQR286" s="102"/>
      <c r="TQS286" s="102"/>
      <c r="TQT286" s="102"/>
      <c r="TQU286" s="102"/>
      <c r="TQV286" s="102"/>
      <c r="TQW286" s="102"/>
      <c r="TQX286" s="102"/>
      <c r="TQY286" s="102"/>
      <c r="TQZ286" s="102"/>
      <c r="TRA286" s="102"/>
      <c r="TRB286" s="102"/>
      <c r="TRC286" s="102"/>
      <c r="TRD286" s="102"/>
      <c r="TRE286" s="102"/>
      <c r="TRF286" s="102"/>
      <c r="TRG286" s="102"/>
      <c r="TRH286" s="102"/>
      <c r="TRI286" s="102"/>
      <c r="TRJ286" s="102"/>
      <c r="TRK286" s="102"/>
      <c r="TRL286" s="102"/>
      <c r="TRM286" s="102"/>
      <c r="TRN286" s="102"/>
      <c r="TRO286" s="102"/>
      <c r="TRP286" s="102"/>
      <c r="TRQ286" s="102"/>
      <c r="TRR286" s="102"/>
      <c r="TRS286" s="102"/>
      <c r="TRT286" s="102"/>
      <c r="TRU286" s="102"/>
      <c r="TRV286" s="102"/>
      <c r="TRW286" s="102"/>
      <c r="TRX286" s="102"/>
      <c r="TRY286" s="102"/>
      <c r="TRZ286" s="102"/>
      <c r="TSA286" s="102"/>
      <c r="TSB286" s="102"/>
      <c r="TSC286" s="102"/>
      <c r="TSD286" s="102"/>
      <c r="TSE286" s="102"/>
      <c r="TSF286" s="102"/>
      <c r="TSG286" s="102"/>
      <c r="TSH286" s="102"/>
      <c r="TSI286" s="102"/>
      <c r="TSJ286" s="102"/>
      <c r="TSK286" s="102"/>
      <c r="TSL286" s="102"/>
      <c r="TSM286" s="102"/>
      <c r="TSN286" s="102"/>
      <c r="TSO286" s="102"/>
      <c r="TSP286" s="102"/>
      <c r="TSQ286" s="102"/>
      <c r="TSR286" s="102"/>
      <c r="TSS286" s="102"/>
      <c r="TST286" s="102"/>
      <c r="TSU286" s="102"/>
      <c r="TSV286" s="102"/>
      <c r="TSW286" s="102"/>
      <c r="TSX286" s="102"/>
      <c r="TSY286" s="102"/>
      <c r="TSZ286" s="102"/>
      <c r="TTA286" s="102"/>
      <c r="TTB286" s="102"/>
      <c r="TTC286" s="102"/>
      <c r="TTD286" s="102"/>
      <c r="TTE286" s="102"/>
      <c r="TTF286" s="102"/>
      <c r="TTG286" s="102"/>
      <c r="TTH286" s="102"/>
      <c r="TTI286" s="102"/>
      <c r="TTJ286" s="102"/>
      <c r="TTK286" s="102"/>
      <c r="TTL286" s="102"/>
      <c r="TTM286" s="102"/>
      <c r="TTN286" s="102"/>
      <c r="TTO286" s="102"/>
      <c r="TTP286" s="102"/>
      <c r="TTQ286" s="102"/>
      <c r="TTR286" s="102"/>
      <c r="TTS286" s="102"/>
      <c r="TTT286" s="102"/>
      <c r="TTU286" s="102"/>
      <c r="TTV286" s="102"/>
      <c r="TTW286" s="102"/>
      <c r="TTX286" s="102"/>
      <c r="TTY286" s="102"/>
      <c r="TTZ286" s="102"/>
      <c r="TUA286" s="102"/>
      <c r="TUB286" s="102"/>
      <c r="TUC286" s="102"/>
      <c r="TUD286" s="102"/>
      <c r="TUE286" s="102"/>
      <c r="TUF286" s="102"/>
      <c r="TUG286" s="102"/>
      <c r="TUH286" s="102"/>
      <c r="TUI286" s="102"/>
      <c r="TUJ286" s="102"/>
      <c r="TUK286" s="102"/>
      <c r="TUL286" s="102"/>
      <c r="TUM286" s="102"/>
      <c r="TUN286" s="102"/>
      <c r="TUO286" s="102"/>
      <c r="TUP286" s="102"/>
      <c r="TUQ286" s="102"/>
      <c r="TUR286" s="102"/>
      <c r="TUS286" s="102"/>
      <c r="TUT286" s="102"/>
      <c r="TUU286" s="102"/>
      <c r="TUV286" s="102"/>
      <c r="TUW286" s="102"/>
      <c r="TUX286" s="102"/>
      <c r="TUY286" s="102"/>
      <c r="TUZ286" s="102"/>
      <c r="TVA286" s="102"/>
      <c r="TVB286" s="102"/>
      <c r="TVC286" s="102"/>
      <c r="TVD286" s="102"/>
      <c r="TVE286" s="102"/>
      <c r="TVF286" s="102"/>
      <c r="TVG286" s="102"/>
      <c r="TVH286" s="102"/>
      <c r="TVI286" s="102"/>
      <c r="TVJ286" s="102"/>
      <c r="TVK286" s="102"/>
      <c r="TVL286" s="102"/>
      <c r="TVM286" s="102"/>
      <c r="TVN286" s="102"/>
      <c r="TVO286" s="102"/>
      <c r="TVP286" s="102"/>
      <c r="TVQ286" s="102"/>
      <c r="TVR286" s="102"/>
      <c r="TVS286" s="102"/>
      <c r="TVT286" s="102"/>
      <c r="TVU286" s="102"/>
      <c r="TVV286" s="102"/>
      <c r="TVW286" s="102"/>
      <c r="TVX286" s="102"/>
      <c r="TVY286" s="102"/>
      <c r="TVZ286" s="102"/>
      <c r="TWA286" s="102"/>
      <c r="TWB286" s="102"/>
      <c r="TWC286" s="102"/>
      <c r="TWD286" s="102"/>
      <c r="TWE286" s="102"/>
      <c r="TWF286" s="102"/>
      <c r="TWG286" s="102"/>
      <c r="TWH286" s="102"/>
      <c r="TWI286" s="102"/>
      <c r="TWJ286" s="102"/>
      <c r="TWK286" s="102"/>
      <c r="TWL286" s="102"/>
      <c r="TWM286" s="102"/>
      <c r="TWN286" s="102"/>
      <c r="TWO286" s="102"/>
      <c r="TWP286" s="102"/>
      <c r="TWQ286" s="102"/>
      <c r="TWR286" s="102"/>
      <c r="TWS286" s="102"/>
      <c r="TWT286" s="102"/>
      <c r="TWU286" s="102"/>
      <c r="TWV286" s="102"/>
      <c r="TWW286" s="102"/>
      <c r="TWX286" s="102"/>
      <c r="TWY286" s="102"/>
      <c r="TWZ286" s="102"/>
      <c r="TXA286" s="102"/>
      <c r="TXB286" s="102"/>
      <c r="TXC286" s="102"/>
      <c r="TXD286" s="102"/>
      <c r="TXE286" s="102"/>
      <c r="TXF286" s="102"/>
      <c r="TXG286" s="102"/>
      <c r="TXH286" s="102"/>
      <c r="TXI286" s="102"/>
      <c r="TXJ286" s="102"/>
      <c r="TXK286" s="102"/>
      <c r="TXL286" s="102"/>
      <c r="TXM286" s="102"/>
      <c r="TXN286" s="102"/>
      <c r="TXO286" s="102"/>
      <c r="TXP286" s="102"/>
      <c r="TXQ286" s="102"/>
      <c r="TXR286" s="102"/>
      <c r="TXS286" s="102"/>
      <c r="TXT286" s="102"/>
      <c r="TXU286" s="102"/>
      <c r="TXV286" s="102"/>
      <c r="TXW286" s="102"/>
      <c r="TXX286" s="102"/>
      <c r="TXY286" s="102"/>
      <c r="TXZ286" s="102"/>
      <c r="TYA286" s="102"/>
      <c r="TYB286" s="102"/>
      <c r="TYC286" s="102"/>
      <c r="TYD286" s="102"/>
      <c r="TYE286" s="102"/>
      <c r="TYF286" s="102"/>
      <c r="TYG286" s="102"/>
      <c r="TYH286" s="102"/>
      <c r="TYI286" s="102"/>
      <c r="TYJ286" s="102"/>
      <c r="TYK286" s="102"/>
      <c r="TYL286" s="102"/>
      <c r="TYM286" s="102"/>
      <c r="TYN286" s="102"/>
      <c r="TYO286" s="102"/>
      <c r="TYP286" s="102"/>
      <c r="TYQ286" s="102"/>
      <c r="TYR286" s="102"/>
      <c r="TYS286" s="102"/>
      <c r="TYT286" s="102"/>
      <c r="TYU286" s="102"/>
      <c r="TYV286" s="102"/>
      <c r="TYW286" s="102"/>
      <c r="TYX286" s="102"/>
      <c r="TYY286" s="102"/>
      <c r="TYZ286" s="102"/>
      <c r="TZA286" s="102"/>
      <c r="TZB286" s="102"/>
      <c r="TZC286" s="102"/>
      <c r="TZD286" s="102"/>
      <c r="TZE286" s="102"/>
      <c r="TZF286" s="102"/>
      <c r="TZG286" s="102"/>
      <c r="TZH286" s="102"/>
      <c r="TZI286" s="102"/>
      <c r="TZJ286" s="102"/>
      <c r="TZK286" s="102"/>
      <c r="TZL286" s="102"/>
      <c r="TZM286" s="102"/>
      <c r="TZN286" s="102"/>
      <c r="TZO286" s="102"/>
      <c r="TZP286" s="102"/>
      <c r="TZQ286" s="102"/>
      <c r="TZR286" s="102"/>
      <c r="TZS286" s="102"/>
      <c r="TZT286" s="102"/>
      <c r="TZU286" s="102"/>
      <c r="TZV286" s="102"/>
      <c r="TZW286" s="102"/>
      <c r="TZX286" s="102"/>
      <c r="TZY286" s="102"/>
      <c r="TZZ286" s="102"/>
      <c r="UAA286" s="102"/>
      <c r="UAB286" s="102"/>
      <c r="UAC286" s="102"/>
      <c r="UAD286" s="102"/>
      <c r="UAE286" s="102"/>
      <c r="UAF286" s="102"/>
      <c r="UAG286" s="102"/>
      <c r="UAH286" s="102"/>
      <c r="UAI286" s="102"/>
      <c r="UAJ286" s="102"/>
      <c r="UAK286" s="102"/>
      <c r="UAL286" s="102"/>
      <c r="UAM286" s="102"/>
      <c r="UAN286" s="102"/>
      <c r="UAO286" s="102"/>
      <c r="UAP286" s="102"/>
      <c r="UAQ286" s="102"/>
      <c r="UAR286" s="102"/>
      <c r="UAS286" s="102"/>
      <c r="UAT286" s="102"/>
      <c r="UAU286" s="102"/>
      <c r="UAV286" s="102"/>
      <c r="UAW286" s="102"/>
      <c r="UAX286" s="102"/>
      <c r="UAY286" s="102"/>
      <c r="UAZ286" s="102"/>
      <c r="UBA286" s="102"/>
      <c r="UBB286" s="102"/>
      <c r="UBC286" s="102"/>
      <c r="UBD286" s="102"/>
      <c r="UBE286" s="102"/>
      <c r="UBF286" s="102"/>
      <c r="UBG286" s="102"/>
      <c r="UBH286" s="102"/>
      <c r="UBI286" s="102"/>
      <c r="UBJ286" s="102"/>
      <c r="UBK286" s="102"/>
      <c r="UBL286" s="102"/>
      <c r="UBM286" s="102"/>
      <c r="UBN286" s="102"/>
      <c r="UBO286" s="102"/>
      <c r="UBP286" s="102"/>
      <c r="UBQ286" s="102"/>
      <c r="UBR286" s="102"/>
      <c r="UBS286" s="102"/>
      <c r="UBT286" s="102"/>
      <c r="UBU286" s="102"/>
      <c r="UBV286" s="102"/>
      <c r="UBW286" s="102"/>
      <c r="UBX286" s="102"/>
      <c r="UBY286" s="102"/>
      <c r="UBZ286" s="102"/>
      <c r="UCA286" s="102"/>
      <c r="UCB286" s="102"/>
      <c r="UCC286" s="102"/>
      <c r="UCD286" s="102"/>
      <c r="UCE286" s="102"/>
      <c r="UCF286" s="102"/>
      <c r="UCG286" s="102"/>
      <c r="UCH286" s="102"/>
      <c r="UCI286" s="102"/>
      <c r="UCJ286" s="102"/>
      <c r="UCK286" s="102"/>
      <c r="UCL286" s="102"/>
      <c r="UCM286" s="102"/>
      <c r="UCN286" s="102"/>
      <c r="UCO286" s="102"/>
      <c r="UCP286" s="102"/>
      <c r="UCQ286" s="102"/>
      <c r="UCR286" s="102"/>
      <c r="UCS286" s="102"/>
      <c r="UCT286" s="102"/>
      <c r="UCU286" s="102"/>
      <c r="UCV286" s="102"/>
      <c r="UCW286" s="102"/>
      <c r="UCX286" s="102"/>
      <c r="UCY286" s="102"/>
      <c r="UCZ286" s="102"/>
      <c r="UDA286" s="102"/>
      <c r="UDB286" s="102"/>
      <c r="UDC286" s="102"/>
      <c r="UDD286" s="102"/>
      <c r="UDE286" s="102"/>
      <c r="UDF286" s="102"/>
      <c r="UDG286" s="102"/>
      <c r="UDH286" s="102"/>
      <c r="UDI286" s="102"/>
      <c r="UDJ286" s="102"/>
      <c r="UDK286" s="102"/>
      <c r="UDL286" s="102"/>
      <c r="UDM286" s="102"/>
      <c r="UDN286" s="102"/>
      <c r="UDO286" s="102"/>
      <c r="UDP286" s="102"/>
      <c r="UDQ286" s="102"/>
      <c r="UDR286" s="102"/>
      <c r="UDS286" s="102"/>
      <c r="UDT286" s="102"/>
      <c r="UDU286" s="102"/>
      <c r="UDV286" s="102"/>
      <c r="UDW286" s="102"/>
      <c r="UDX286" s="102"/>
      <c r="UDY286" s="102"/>
      <c r="UDZ286" s="102"/>
      <c r="UEA286" s="102"/>
      <c r="UEB286" s="102"/>
      <c r="UEC286" s="102"/>
      <c r="UED286" s="102"/>
      <c r="UEE286" s="102"/>
      <c r="UEF286" s="102"/>
      <c r="UEG286" s="102"/>
      <c r="UEH286" s="102"/>
      <c r="UEI286" s="102"/>
      <c r="UEJ286" s="102"/>
      <c r="UEK286" s="102"/>
      <c r="UEL286" s="102"/>
      <c r="UEM286" s="102"/>
      <c r="UEN286" s="102"/>
      <c r="UEO286" s="102"/>
      <c r="UEP286" s="102"/>
      <c r="UEQ286" s="102"/>
      <c r="UER286" s="102"/>
      <c r="UES286" s="102"/>
      <c r="UET286" s="102"/>
      <c r="UEU286" s="102"/>
      <c r="UEV286" s="102"/>
      <c r="UEW286" s="102"/>
      <c r="UEX286" s="102"/>
      <c r="UEY286" s="102"/>
      <c r="UEZ286" s="102"/>
      <c r="UFA286" s="102"/>
      <c r="UFB286" s="102"/>
      <c r="UFC286" s="102"/>
      <c r="UFD286" s="102"/>
      <c r="UFE286" s="102"/>
      <c r="UFF286" s="102"/>
      <c r="UFG286" s="102"/>
      <c r="UFH286" s="102"/>
      <c r="UFI286" s="102"/>
      <c r="UFJ286" s="102"/>
      <c r="UFK286" s="102"/>
      <c r="UFL286" s="102"/>
      <c r="UFM286" s="102"/>
      <c r="UFN286" s="102"/>
      <c r="UFO286" s="102"/>
      <c r="UFP286" s="102"/>
      <c r="UFQ286" s="102"/>
      <c r="UFR286" s="102"/>
      <c r="UFS286" s="102"/>
      <c r="UFT286" s="102"/>
      <c r="UFU286" s="102"/>
      <c r="UFV286" s="102"/>
      <c r="UFW286" s="102"/>
      <c r="UFX286" s="102"/>
      <c r="UFY286" s="102"/>
      <c r="UFZ286" s="102"/>
      <c r="UGA286" s="102"/>
      <c r="UGB286" s="102"/>
      <c r="UGC286" s="102"/>
      <c r="UGD286" s="102"/>
      <c r="UGE286" s="102"/>
      <c r="UGF286" s="102"/>
      <c r="UGG286" s="102"/>
      <c r="UGH286" s="102"/>
      <c r="UGI286" s="102"/>
      <c r="UGJ286" s="102"/>
      <c r="UGK286" s="102"/>
      <c r="UGL286" s="102"/>
      <c r="UGM286" s="102"/>
      <c r="UGN286" s="102"/>
      <c r="UGO286" s="102"/>
      <c r="UGP286" s="102"/>
      <c r="UGQ286" s="102"/>
      <c r="UGR286" s="102"/>
      <c r="UGS286" s="102"/>
      <c r="UGT286" s="102"/>
      <c r="UGU286" s="102"/>
      <c r="UGV286" s="102"/>
      <c r="UGW286" s="102"/>
      <c r="UGX286" s="102"/>
      <c r="UGY286" s="102"/>
      <c r="UGZ286" s="102"/>
      <c r="UHA286" s="102"/>
      <c r="UHB286" s="102"/>
      <c r="UHC286" s="102"/>
      <c r="UHD286" s="102"/>
      <c r="UHE286" s="102"/>
      <c r="UHF286" s="102"/>
      <c r="UHG286" s="102"/>
      <c r="UHH286" s="102"/>
      <c r="UHI286" s="102"/>
      <c r="UHJ286" s="102"/>
      <c r="UHK286" s="102"/>
      <c r="UHL286" s="102"/>
      <c r="UHM286" s="102"/>
      <c r="UHN286" s="102"/>
      <c r="UHO286" s="102"/>
      <c r="UHP286" s="102"/>
      <c r="UHQ286" s="102"/>
      <c r="UHR286" s="102"/>
      <c r="UHS286" s="102"/>
      <c r="UHT286" s="102"/>
      <c r="UHU286" s="102"/>
      <c r="UHV286" s="102"/>
      <c r="UHW286" s="102"/>
      <c r="UHX286" s="102"/>
      <c r="UHY286" s="102"/>
      <c r="UHZ286" s="102"/>
      <c r="UIA286" s="102"/>
      <c r="UIB286" s="102"/>
      <c r="UIC286" s="102"/>
      <c r="UID286" s="102"/>
      <c r="UIE286" s="102"/>
      <c r="UIF286" s="102"/>
      <c r="UIG286" s="102"/>
      <c r="UIH286" s="102"/>
      <c r="UII286" s="102"/>
      <c r="UIJ286" s="102"/>
      <c r="UIK286" s="102"/>
      <c r="UIL286" s="102"/>
      <c r="UIM286" s="102"/>
      <c r="UIN286" s="102"/>
      <c r="UIO286" s="102"/>
      <c r="UIP286" s="102"/>
      <c r="UIQ286" s="102"/>
      <c r="UIR286" s="102"/>
      <c r="UIS286" s="102"/>
      <c r="UIT286" s="102"/>
      <c r="UIU286" s="102"/>
      <c r="UIV286" s="102"/>
      <c r="UIW286" s="102"/>
      <c r="UIX286" s="102"/>
      <c r="UIY286" s="102"/>
      <c r="UIZ286" s="102"/>
      <c r="UJA286" s="102"/>
      <c r="UJB286" s="102"/>
      <c r="UJC286" s="102"/>
      <c r="UJD286" s="102"/>
      <c r="UJE286" s="102"/>
      <c r="UJF286" s="102"/>
      <c r="UJG286" s="102"/>
      <c r="UJH286" s="102"/>
      <c r="UJI286" s="102"/>
      <c r="UJJ286" s="102"/>
      <c r="UJK286" s="102"/>
      <c r="UJL286" s="102"/>
      <c r="UJM286" s="102"/>
      <c r="UJN286" s="102"/>
      <c r="UJO286" s="102"/>
      <c r="UJP286" s="102"/>
      <c r="UJQ286" s="102"/>
      <c r="UJR286" s="102"/>
      <c r="UJS286" s="102"/>
      <c r="UJT286" s="102"/>
      <c r="UJU286" s="102"/>
      <c r="UJV286" s="102"/>
      <c r="UJW286" s="102"/>
      <c r="UJX286" s="102"/>
      <c r="UJY286" s="102"/>
      <c r="UJZ286" s="102"/>
      <c r="UKA286" s="102"/>
      <c r="UKB286" s="102"/>
      <c r="UKC286" s="102"/>
      <c r="UKD286" s="102"/>
      <c r="UKE286" s="102"/>
      <c r="UKF286" s="102"/>
      <c r="UKG286" s="102"/>
      <c r="UKH286" s="102"/>
      <c r="UKI286" s="102"/>
      <c r="UKJ286" s="102"/>
      <c r="UKK286" s="102"/>
      <c r="UKL286" s="102"/>
      <c r="UKM286" s="102"/>
      <c r="UKN286" s="102"/>
      <c r="UKO286" s="102"/>
      <c r="UKP286" s="102"/>
      <c r="UKQ286" s="102"/>
      <c r="UKR286" s="102"/>
      <c r="UKS286" s="102"/>
      <c r="UKT286" s="102"/>
      <c r="UKU286" s="102"/>
      <c r="UKV286" s="102"/>
      <c r="UKW286" s="102"/>
      <c r="UKX286" s="102"/>
      <c r="UKY286" s="102"/>
      <c r="UKZ286" s="102"/>
      <c r="ULA286" s="102"/>
      <c r="ULB286" s="102"/>
      <c r="ULC286" s="102"/>
      <c r="ULD286" s="102"/>
      <c r="ULE286" s="102"/>
      <c r="ULF286" s="102"/>
      <c r="ULG286" s="102"/>
      <c r="ULH286" s="102"/>
      <c r="ULI286" s="102"/>
      <c r="ULJ286" s="102"/>
      <c r="ULK286" s="102"/>
      <c r="ULL286" s="102"/>
      <c r="ULM286" s="102"/>
      <c r="ULN286" s="102"/>
      <c r="ULO286" s="102"/>
      <c r="ULP286" s="102"/>
      <c r="ULQ286" s="102"/>
      <c r="ULR286" s="102"/>
      <c r="ULS286" s="102"/>
      <c r="ULT286" s="102"/>
      <c r="ULU286" s="102"/>
      <c r="ULV286" s="102"/>
      <c r="ULW286" s="102"/>
      <c r="ULX286" s="102"/>
      <c r="ULY286" s="102"/>
      <c r="ULZ286" s="102"/>
      <c r="UMA286" s="102"/>
      <c r="UMB286" s="102"/>
      <c r="UMC286" s="102"/>
      <c r="UMD286" s="102"/>
      <c r="UME286" s="102"/>
      <c r="UMF286" s="102"/>
      <c r="UMG286" s="102"/>
      <c r="UMH286" s="102"/>
      <c r="UMI286" s="102"/>
      <c r="UMJ286" s="102"/>
      <c r="UMK286" s="102"/>
      <c r="UML286" s="102"/>
      <c r="UMM286" s="102"/>
      <c r="UMN286" s="102"/>
      <c r="UMO286" s="102"/>
      <c r="UMP286" s="102"/>
      <c r="UMQ286" s="102"/>
      <c r="UMR286" s="102"/>
      <c r="UMS286" s="102"/>
      <c r="UMT286" s="102"/>
      <c r="UMU286" s="102"/>
      <c r="UMV286" s="102"/>
      <c r="UMW286" s="102"/>
      <c r="UMX286" s="102"/>
      <c r="UMY286" s="102"/>
      <c r="UMZ286" s="102"/>
      <c r="UNA286" s="102"/>
      <c r="UNB286" s="102"/>
      <c r="UNC286" s="102"/>
      <c r="UND286" s="102"/>
      <c r="UNE286" s="102"/>
      <c r="UNF286" s="102"/>
      <c r="UNG286" s="102"/>
      <c r="UNH286" s="102"/>
      <c r="UNI286" s="102"/>
      <c r="UNJ286" s="102"/>
      <c r="UNK286" s="102"/>
      <c r="UNL286" s="102"/>
      <c r="UNM286" s="102"/>
      <c r="UNN286" s="102"/>
      <c r="UNO286" s="102"/>
      <c r="UNP286" s="102"/>
      <c r="UNQ286" s="102"/>
      <c r="UNR286" s="102"/>
      <c r="UNS286" s="102"/>
      <c r="UNT286" s="102"/>
      <c r="UNU286" s="102"/>
      <c r="UNV286" s="102"/>
      <c r="UNW286" s="102"/>
      <c r="UNX286" s="102"/>
      <c r="UNY286" s="102"/>
      <c r="UNZ286" s="102"/>
      <c r="UOA286" s="102"/>
      <c r="UOB286" s="102"/>
      <c r="UOC286" s="102"/>
      <c r="UOD286" s="102"/>
      <c r="UOE286" s="102"/>
      <c r="UOF286" s="102"/>
      <c r="UOG286" s="102"/>
      <c r="UOH286" s="102"/>
      <c r="UOI286" s="102"/>
      <c r="UOJ286" s="102"/>
      <c r="UOK286" s="102"/>
      <c r="UOL286" s="102"/>
      <c r="UOM286" s="102"/>
      <c r="UON286" s="102"/>
      <c r="UOO286" s="102"/>
      <c r="UOP286" s="102"/>
      <c r="UOQ286" s="102"/>
      <c r="UOR286" s="102"/>
      <c r="UOS286" s="102"/>
      <c r="UOT286" s="102"/>
      <c r="UOU286" s="102"/>
      <c r="UOV286" s="102"/>
      <c r="UOW286" s="102"/>
      <c r="UOX286" s="102"/>
      <c r="UOY286" s="102"/>
      <c r="UOZ286" s="102"/>
      <c r="UPA286" s="102"/>
      <c r="UPB286" s="102"/>
      <c r="UPC286" s="102"/>
      <c r="UPD286" s="102"/>
      <c r="UPE286" s="102"/>
      <c r="UPF286" s="102"/>
      <c r="UPG286" s="102"/>
      <c r="UPH286" s="102"/>
      <c r="UPI286" s="102"/>
      <c r="UPJ286" s="102"/>
      <c r="UPK286" s="102"/>
      <c r="UPL286" s="102"/>
      <c r="UPM286" s="102"/>
      <c r="UPN286" s="102"/>
      <c r="UPO286" s="102"/>
      <c r="UPP286" s="102"/>
      <c r="UPQ286" s="102"/>
      <c r="UPR286" s="102"/>
      <c r="UPS286" s="102"/>
      <c r="UPT286" s="102"/>
      <c r="UPU286" s="102"/>
      <c r="UPV286" s="102"/>
      <c r="UPW286" s="102"/>
      <c r="UPX286" s="102"/>
      <c r="UPY286" s="102"/>
      <c r="UPZ286" s="102"/>
      <c r="UQA286" s="102"/>
      <c r="UQB286" s="102"/>
      <c r="UQC286" s="102"/>
      <c r="UQD286" s="102"/>
      <c r="UQE286" s="102"/>
      <c r="UQF286" s="102"/>
      <c r="UQG286" s="102"/>
      <c r="UQH286" s="102"/>
      <c r="UQI286" s="102"/>
      <c r="UQJ286" s="102"/>
      <c r="UQK286" s="102"/>
      <c r="UQL286" s="102"/>
      <c r="UQM286" s="102"/>
      <c r="UQN286" s="102"/>
      <c r="UQO286" s="102"/>
      <c r="UQP286" s="102"/>
      <c r="UQQ286" s="102"/>
      <c r="UQR286" s="102"/>
      <c r="UQS286" s="102"/>
      <c r="UQT286" s="102"/>
      <c r="UQU286" s="102"/>
      <c r="UQV286" s="102"/>
      <c r="UQW286" s="102"/>
      <c r="UQX286" s="102"/>
      <c r="UQY286" s="102"/>
      <c r="UQZ286" s="102"/>
      <c r="URA286" s="102"/>
      <c r="URB286" s="102"/>
      <c r="URC286" s="102"/>
      <c r="URD286" s="102"/>
      <c r="URE286" s="102"/>
      <c r="URF286" s="102"/>
      <c r="URG286" s="102"/>
      <c r="URH286" s="102"/>
      <c r="URI286" s="102"/>
      <c r="URJ286" s="102"/>
      <c r="URK286" s="102"/>
      <c r="URL286" s="102"/>
      <c r="URM286" s="102"/>
      <c r="URN286" s="102"/>
      <c r="URO286" s="102"/>
      <c r="URP286" s="102"/>
      <c r="URQ286" s="102"/>
      <c r="URR286" s="102"/>
      <c r="URS286" s="102"/>
      <c r="URT286" s="102"/>
      <c r="URU286" s="102"/>
      <c r="URV286" s="102"/>
      <c r="URW286" s="102"/>
      <c r="URX286" s="102"/>
      <c r="URY286" s="102"/>
      <c r="URZ286" s="102"/>
      <c r="USA286" s="102"/>
      <c r="USB286" s="102"/>
      <c r="USC286" s="102"/>
      <c r="USD286" s="102"/>
      <c r="USE286" s="102"/>
      <c r="USF286" s="102"/>
      <c r="USG286" s="102"/>
      <c r="USH286" s="102"/>
      <c r="USI286" s="102"/>
      <c r="USJ286" s="102"/>
      <c r="USK286" s="102"/>
      <c r="USL286" s="102"/>
      <c r="USM286" s="102"/>
      <c r="USN286" s="102"/>
      <c r="USO286" s="102"/>
      <c r="USP286" s="102"/>
      <c r="USQ286" s="102"/>
      <c r="USR286" s="102"/>
      <c r="USS286" s="102"/>
      <c r="UST286" s="102"/>
      <c r="USU286" s="102"/>
      <c r="USV286" s="102"/>
      <c r="USW286" s="102"/>
      <c r="USX286" s="102"/>
      <c r="USY286" s="102"/>
      <c r="USZ286" s="102"/>
      <c r="UTA286" s="102"/>
      <c r="UTB286" s="102"/>
      <c r="UTC286" s="102"/>
      <c r="UTD286" s="102"/>
      <c r="UTE286" s="102"/>
      <c r="UTF286" s="102"/>
      <c r="UTG286" s="102"/>
      <c r="UTH286" s="102"/>
      <c r="UTI286" s="102"/>
      <c r="UTJ286" s="102"/>
      <c r="UTK286" s="102"/>
      <c r="UTL286" s="102"/>
      <c r="UTM286" s="102"/>
      <c r="UTN286" s="102"/>
      <c r="UTO286" s="102"/>
      <c r="UTP286" s="102"/>
      <c r="UTQ286" s="102"/>
      <c r="UTR286" s="102"/>
      <c r="UTS286" s="102"/>
      <c r="UTT286" s="102"/>
      <c r="UTU286" s="102"/>
      <c r="UTV286" s="102"/>
      <c r="UTW286" s="102"/>
      <c r="UTX286" s="102"/>
      <c r="UTY286" s="102"/>
      <c r="UTZ286" s="102"/>
      <c r="UUA286" s="102"/>
      <c r="UUB286" s="102"/>
      <c r="UUC286" s="102"/>
      <c r="UUD286" s="102"/>
      <c r="UUE286" s="102"/>
      <c r="UUF286" s="102"/>
      <c r="UUG286" s="102"/>
      <c r="UUH286" s="102"/>
      <c r="UUI286" s="102"/>
      <c r="UUJ286" s="102"/>
      <c r="UUK286" s="102"/>
      <c r="UUL286" s="102"/>
      <c r="UUM286" s="102"/>
      <c r="UUN286" s="102"/>
      <c r="UUO286" s="102"/>
      <c r="UUP286" s="102"/>
      <c r="UUQ286" s="102"/>
      <c r="UUR286" s="102"/>
      <c r="UUS286" s="102"/>
      <c r="UUT286" s="102"/>
      <c r="UUU286" s="102"/>
      <c r="UUV286" s="102"/>
      <c r="UUW286" s="102"/>
      <c r="UUX286" s="102"/>
      <c r="UUY286" s="102"/>
      <c r="UUZ286" s="102"/>
      <c r="UVA286" s="102"/>
      <c r="UVB286" s="102"/>
      <c r="UVC286" s="102"/>
      <c r="UVD286" s="102"/>
      <c r="UVE286" s="102"/>
      <c r="UVF286" s="102"/>
      <c r="UVG286" s="102"/>
      <c r="UVH286" s="102"/>
      <c r="UVI286" s="102"/>
      <c r="UVJ286" s="102"/>
      <c r="UVK286" s="102"/>
      <c r="UVL286" s="102"/>
      <c r="UVM286" s="102"/>
      <c r="UVN286" s="102"/>
      <c r="UVO286" s="102"/>
      <c r="UVP286" s="102"/>
      <c r="UVQ286" s="102"/>
      <c r="UVR286" s="102"/>
      <c r="UVS286" s="102"/>
      <c r="UVT286" s="102"/>
      <c r="UVU286" s="102"/>
      <c r="UVV286" s="102"/>
      <c r="UVW286" s="102"/>
      <c r="UVX286" s="102"/>
      <c r="UVY286" s="102"/>
      <c r="UVZ286" s="102"/>
      <c r="UWA286" s="102"/>
      <c r="UWB286" s="102"/>
      <c r="UWC286" s="102"/>
      <c r="UWD286" s="102"/>
      <c r="UWE286" s="102"/>
      <c r="UWF286" s="102"/>
      <c r="UWG286" s="102"/>
      <c r="UWH286" s="102"/>
      <c r="UWI286" s="102"/>
      <c r="UWJ286" s="102"/>
      <c r="UWK286" s="102"/>
      <c r="UWL286" s="102"/>
      <c r="UWM286" s="102"/>
      <c r="UWN286" s="102"/>
      <c r="UWO286" s="102"/>
      <c r="UWP286" s="102"/>
      <c r="UWQ286" s="102"/>
      <c r="UWR286" s="102"/>
      <c r="UWS286" s="102"/>
      <c r="UWT286" s="102"/>
      <c r="UWU286" s="102"/>
      <c r="UWV286" s="102"/>
      <c r="UWW286" s="102"/>
      <c r="UWX286" s="102"/>
      <c r="UWY286" s="102"/>
      <c r="UWZ286" s="102"/>
      <c r="UXA286" s="102"/>
      <c r="UXB286" s="102"/>
      <c r="UXC286" s="102"/>
      <c r="UXD286" s="102"/>
      <c r="UXE286" s="102"/>
      <c r="UXF286" s="102"/>
      <c r="UXG286" s="102"/>
      <c r="UXH286" s="102"/>
      <c r="UXI286" s="102"/>
      <c r="UXJ286" s="102"/>
      <c r="UXK286" s="102"/>
      <c r="UXL286" s="102"/>
      <c r="UXM286" s="102"/>
      <c r="UXN286" s="102"/>
      <c r="UXO286" s="102"/>
      <c r="UXP286" s="102"/>
      <c r="UXQ286" s="102"/>
      <c r="UXR286" s="102"/>
      <c r="UXS286" s="102"/>
      <c r="UXT286" s="102"/>
      <c r="UXU286" s="102"/>
      <c r="UXV286" s="102"/>
      <c r="UXW286" s="102"/>
      <c r="UXX286" s="102"/>
      <c r="UXY286" s="102"/>
      <c r="UXZ286" s="102"/>
      <c r="UYA286" s="102"/>
      <c r="UYB286" s="102"/>
      <c r="UYC286" s="102"/>
      <c r="UYD286" s="102"/>
      <c r="UYE286" s="102"/>
      <c r="UYF286" s="102"/>
      <c r="UYG286" s="102"/>
      <c r="UYH286" s="102"/>
      <c r="UYI286" s="102"/>
      <c r="UYJ286" s="102"/>
      <c r="UYK286" s="102"/>
      <c r="UYL286" s="102"/>
      <c r="UYM286" s="102"/>
      <c r="UYN286" s="102"/>
      <c r="UYO286" s="102"/>
      <c r="UYP286" s="102"/>
      <c r="UYQ286" s="102"/>
      <c r="UYR286" s="102"/>
      <c r="UYS286" s="102"/>
      <c r="UYT286" s="102"/>
      <c r="UYU286" s="102"/>
      <c r="UYV286" s="102"/>
      <c r="UYW286" s="102"/>
      <c r="UYX286" s="102"/>
      <c r="UYY286" s="102"/>
      <c r="UYZ286" s="102"/>
      <c r="UZA286" s="102"/>
      <c r="UZB286" s="102"/>
      <c r="UZC286" s="102"/>
      <c r="UZD286" s="102"/>
      <c r="UZE286" s="102"/>
      <c r="UZF286" s="102"/>
      <c r="UZG286" s="102"/>
      <c r="UZH286" s="102"/>
      <c r="UZI286" s="102"/>
      <c r="UZJ286" s="102"/>
      <c r="UZK286" s="102"/>
      <c r="UZL286" s="102"/>
      <c r="UZM286" s="102"/>
      <c r="UZN286" s="102"/>
      <c r="UZO286" s="102"/>
      <c r="UZP286" s="102"/>
      <c r="UZQ286" s="102"/>
      <c r="UZR286" s="102"/>
      <c r="UZS286" s="102"/>
      <c r="UZT286" s="102"/>
      <c r="UZU286" s="102"/>
      <c r="UZV286" s="102"/>
      <c r="UZW286" s="102"/>
      <c r="UZX286" s="102"/>
      <c r="UZY286" s="102"/>
      <c r="UZZ286" s="102"/>
      <c r="VAA286" s="102"/>
      <c r="VAB286" s="102"/>
      <c r="VAC286" s="102"/>
      <c r="VAD286" s="102"/>
      <c r="VAE286" s="102"/>
      <c r="VAF286" s="102"/>
      <c r="VAG286" s="102"/>
      <c r="VAH286" s="102"/>
      <c r="VAI286" s="102"/>
      <c r="VAJ286" s="102"/>
      <c r="VAK286" s="102"/>
      <c r="VAL286" s="102"/>
      <c r="VAM286" s="102"/>
      <c r="VAN286" s="102"/>
      <c r="VAO286" s="102"/>
      <c r="VAP286" s="102"/>
      <c r="VAQ286" s="102"/>
      <c r="VAR286" s="102"/>
      <c r="VAS286" s="102"/>
      <c r="VAT286" s="102"/>
      <c r="VAU286" s="102"/>
      <c r="VAV286" s="102"/>
      <c r="VAW286" s="102"/>
      <c r="VAX286" s="102"/>
      <c r="VAY286" s="102"/>
      <c r="VAZ286" s="102"/>
      <c r="VBA286" s="102"/>
      <c r="VBB286" s="102"/>
      <c r="VBC286" s="102"/>
      <c r="VBD286" s="102"/>
      <c r="VBE286" s="102"/>
      <c r="VBF286" s="102"/>
      <c r="VBG286" s="102"/>
      <c r="VBH286" s="102"/>
      <c r="VBI286" s="102"/>
      <c r="VBJ286" s="102"/>
      <c r="VBK286" s="102"/>
      <c r="VBL286" s="102"/>
      <c r="VBM286" s="102"/>
      <c r="VBN286" s="102"/>
      <c r="VBO286" s="102"/>
      <c r="VBP286" s="102"/>
      <c r="VBQ286" s="102"/>
      <c r="VBR286" s="102"/>
      <c r="VBS286" s="102"/>
      <c r="VBT286" s="102"/>
      <c r="VBU286" s="102"/>
      <c r="VBV286" s="102"/>
      <c r="VBW286" s="102"/>
      <c r="VBX286" s="102"/>
      <c r="VBY286" s="102"/>
      <c r="VBZ286" s="102"/>
      <c r="VCA286" s="102"/>
      <c r="VCB286" s="102"/>
      <c r="VCC286" s="102"/>
      <c r="VCD286" s="102"/>
      <c r="VCE286" s="102"/>
      <c r="VCF286" s="102"/>
      <c r="VCG286" s="102"/>
      <c r="VCH286" s="102"/>
      <c r="VCI286" s="102"/>
      <c r="VCJ286" s="102"/>
      <c r="VCK286" s="102"/>
      <c r="VCL286" s="102"/>
      <c r="VCM286" s="102"/>
      <c r="VCN286" s="102"/>
      <c r="VCO286" s="102"/>
      <c r="VCP286" s="102"/>
      <c r="VCQ286" s="102"/>
      <c r="VCR286" s="102"/>
      <c r="VCS286" s="102"/>
      <c r="VCT286" s="102"/>
      <c r="VCU286" s="102"/>
      <c r="VCV286" s="102"/>
      <c r="VCW286" s="102"/>
      <c r="VCX286" s="102"/>
      <c r="VCY286" s="102"/>
      <c r="VCZ286" s="102"/>
      <c r="VDA286" s="102"/>
      <c r="VDB286" s="102"/>
      <c r="VDC286" s="102"/>
      <c r="VDD286" s="102"/>
      <c r="VDE286" s="102"/>
      <c r="VDF286" s="102"/>
      <c r="VDG286" s="102"/>
      <c r="VDH286" s="102"/>
      <c r="VDI286" s="102"/>
      <c r="VDJ286" s="102"/>
      <c r="VDK286" s="102"/>
      <c r="VDL286" s="102"/>
      <c r="VDM286" s="102"/>
      <c r="VDN286" s="102"/>
      <c r="VDO286" s="102"/>
      <c r="VDP286" s="102"/>
      <c r="VDQ286" s="102"/>
      <c r="VDR286" s="102"/>
      <c r="VDS286" s="102"/>
      <c r="VDT286" s="102"/>
      <c r="VDU286" s="102"/>
      <c r="VDV286" s="102"/>
      <c r="VDW286" s="102"/>
      <c r="VDX286" s="102"/>
      <c r="VDY286" s="102"/>
      <c r="VDZ286" s="102"/>
      <c r="VEA286" s="102"/>
      <c r="VEB286" s="102"/>
      <c r="VEC286" s="102"/>
      <c r="VED286" s="102"/>
      <c r="VEE286" s="102"/>
      <c r="VEF286" s="102"/>
      <c r="VEG286" s="102"/>
      <c r="VEH286" s="102"/>
      <c r="VEI286" s="102"/>
      <c r="VEJ286" s="102"/>
      <c r="VEK286" s="102"/>
      <c r="VEL286" s="102"/>
      <c r="VEM286" s="102"/>
      <c r="VEN286" s="102"/>
      <c r="VEO286" s="102"/>
      <c r="VEP286" s="102"/>
      <c r="VEQ286" s="102"/>
      <c r="VER286" s="102"/>
      <c r="VES286" s="102"/>
      <c r="VET286" s="102"/>
      <c r="VEU286" s="102"/>
      <c r="VEV286" s="102"/>
      <c r="VEW286" s="102"/>
      <c r="VEX286" s="102"/>
      <c r="VEY286" s="102"/>
      <c r="VEZ286" s="102"/>
      <c r="VFA286" s="102"/>
      <c r="VFB286" s="102"/>
      <c r="VFC286" s="102"/>
      <c r="VFD286" s="102"/>
      <c r="VFE286" s="102"/>
      <c r="VFF286" s="102"/>
      <c r="VFG286" s="102"/>
      <c r="VFH286" s="102"/>
      <c r="VFI286" s="102"/>
      <c r="VFJ286" s="102"/>
      <c r="VFK286" s="102"/>
      <c r="VFL286" s="102"/>
      <c r="VFM286" s="102"/>
      <c r="VFN286" s="102"/>
      <c r="VFO286" s="102"/>
      <c r="VFP286" s="102"/>
      <c r="VFQ286" s="102"/>
      <c r="VFR286" s="102"/>
      <c r="VFS286" s="102"/>
      <c r="VFT286" s="102"/>
      <c r="VFU286" s="102"/>
      <c r="VFV286" s="102"/>
      <c r="VFW286" s="102"/>
      <c r="VFX286" s="102"/>
      <c r="VFY286" s="102"/>
      <c r="VFZ286" s="102"/>
      <c r="VGA286" s="102"/>
      <c r="VGB286" s="102"/>
      <c r="VGC286" s="102"/>
      <c r="VGD286" s="102"/>
      <c r="VGE286" s="102"/>
      <c r="VGF286" s="102"/>
      <c r="VGG286" s="102"/>
      <c r="VGH286" s="102"/>
      <c r="VGI286" s="102"/>
      <c r="VGJ286" s="102"/>
      <c r="VGK286" s="102"/>
      <c r="VGL286" s="102"/>
      <c r="VGM286" s="102"/>
      <c r="VGN286" s="102"/>
      <c r="VGO286" s="102"/>
      <c r="VGP286" s="102"/>
      <c r="VGQ286" s="102"/>
      <c r="VGR286" s="102"/>
      <c r="VGS286" s="102"/>
      <c r="VGT286" s="102"/>
      <c r="VGU286" s="102"/>
      <c r="VGV286" s="102"/>
      <c r="VGW286" s="102"/>
      <c r="VGX286" s="102"/>
      <c r="VGY286" s="102"/>
      <c r="VGZ286" s="102"/>
      <c r="VHA286" s="102"/>
      <c r="VHB286" s="102"/>
      <c r="VHC286" s="102"/>
      <c r="VHD286" s="102"/>
      <c r="VHE286" s="102"/>
      <c r="VHF286" s="102"/>
      <c r="VHG286" s="102"/>
      <c r="VHH286" s="102"/>
      <c r="VHI286" s="102"/>
      <c r="VHJ286" s="102"/>
      <c r="VHK286" s="102"/>
      <c r="VHL286" s="102"/>
      <c r="VHM286" s="102"/>
      <c r="VHN286" s="102"/>
      <c r="VHO286" s="102"/>
      <c r="VHP286" s="102"/>
      <c r="VHQ286" s="102"/>
      <c r="VHR286" s="102"/>
      <c r="VHS286" s="102"/>
      <c r="VHT286" s="102"/>
      <c r="VHU286" s="102"/>
      <c r="VHV286" s="102"/>
      <c r="VHW286" s="102"/>
      <c r="VHX286" s="102"/>
      <c r="VHY286" s="102"/>
      <c r="VHZ286" s="102"/>
      <c r="VIA286" s="102"/>
      <c r="VIB286" s="102"/>
      <c r="VIC286" s="102"/>
      <c r="VID286" s="102"/>
      <c r="VIE286" s="102"/>
      <c r="VIF286" s="102"/>
      <c r="VIG286" s="102"/>
      <c r="VIH286" s="102"/>
      <c r="VII286" s="102"/>
      <c r="VIJ286" s="102"/>
      <c r="VIK286" s="102"/>
      <c r="VIL286" s="102"/>
      <c r="VIM286" s="102"/>
      <c r="VIN286" s="102"/>
      <c r="VIO286" s="102"/>
      <c r="VIP286" s="102"/>
      <c r="VIQ286" s="102"/>
      <c r="VIR286" s="102"/>
      <c r="VIS286" s="102"/>
      <c r="VIT286" s="102"/>
      <c r="VIU286" s="102"/>
      <c r="VIV286" s="102"/>
      <c r="VIW286" s="102"/>
      <c r="VIX286" s="102"/>
      <c r="VIY286" s="102"/>
      <c r="VIZ286" s="102"/>
      <c r="VJA286" s="102"/>
      <c r="VJB286" s="102"/>
      <c r="VJC286" s="102"/>
      <c r="VJD286" s="102"/>
      <c r="VJE286" s="102"/>
      <c r="VJF286" s="102"/>
      <c r="VJG286" s="102"/>
      <c r="VJH286" s="102"/>
      <c r="VJI286" s="102"/>
      <c r="VJJ286" s="102"/>
      <c r="VJK286" s="102"/>
      <c r="VJL286" s="102"/>
      <c r="VJM286" s="102"/>
      <c r="VJN286" s="102"/>
      <c r="VJO286" s="102"/>
      <c r="VJP286" s="102"/>
      <c r="VJQ286" s="102"/>
      <c r="VJR286" s="102"/>
      <c r="VJS286" s="102"/>
      <c r="VJT286" s="102"/>
      <c r="VJU286" s="102"/>
      <c r="VJV286" s="102"/>
      <c r="VJW286" s="102"/>
      <c r="VJX286" s="102"/>
      <c r="VJY286" s="102"/>
      <c r="VJZ286" s="102"/>
      <c r="VKA286" s="102"/>
      <c r="VKB286" s="102"/>
      <c r="VKC286" s="102"/>
      <c r="VKD286" s="102"/>
      <c r="VKE286" s="102"/>
      <c r="VKF286" s="102"/>
      <c r="VKG286" s="102"/>
      <c r="VKH286" s="102"/>
      <c r="VKI286" s="102"/>
      <c r="VKJ286" s="102"/>
      <c r="VKK286" s="102"/>
      <c r="VKL286" s="102"/>
      <c r="VKM286" s="102"/>
      <c r="VKN286" s="102"/>
      <c r="VKO286" s="102"/>
      <c r="VKP286" s="102"/>
      <c r="VKQ286" s="102"/>
      <c r="VKR286" s="102"/>
      <c r="VKS286" s="102"/>
      <c r="VKT286" s="102"/>
      <c r="VKU286" s="102"/>
      <c r="VKV286" s="102"/>
      <c r="VKW286" s="102"/>
      <c r="VKX286" s="102"/>
      <c r="VKY286" s="102"/>
      <c r="VKZ286" s="102"/>
      <c r="VLA286" s="102"/>
      <c r="VLB286" s="102"/>
      <c r="VLC286" s="102"/>
      <c r="VLD286" s="102"/>
      <c r="VLE286" s="102"/>
      <c r="VLF286" s="102"/>
      <c r="VLG286" s="102"/>
      <c r="VLH286" s="102"/>
      <c r="VLI286" s="102"/>
      <c r="VLJ286" s="102"/>
      <c r="VLK286" s="102"/>
      <c r="VLL286" s="102"/>
      <c r="VLM286" s="102"/>
      <c r="VLN286" s="102"/>
      <c r="VLO286" s="102"/>
      <c r="VLP286" s="102"/>
      <c r="VLQ286" s="102"/>
      <c r="VLR286" s="102"/>
      <c r="VLS286" s="102"/>
      <c r="VLT286" s="102"/>
      <c r="VLU286" s="102"/>
      <c r="VLV286" s="102"/>
      <c r="VLW286" s="102"/>
      <c r="VLX286" s="102"/>
      <c r="VLY286" s="102"/>
      <c r="VLZ286" s="102"/>
      <c r="VMA286" s="102"/>
      <c r="VMB286" s="102"/>
      <c r="VMC286" s="102"/>
      <c r="VMD286" s="102"/>
      <c r="VME286" s="102"/>
      <c r="VMF286" s="102"/>
      <c r="VMG286" s="102"/>
      <c r="VMH286" s="102"/>
      <c r="VMI286" s="102"/>
      <c r="VMJ286" s="102"/>
      <c r="VMK286" s="102"/>
      <c r="VML286" s="102"/>
      <c r="VMM286" s="102"/>
      <c r="VMN286" s="102"/>
      <c r="VMO286" s="102"/>
      <c r="VMP286" s="102"/>
      <c r="VMQ286" s="102"/>
      <c r="VMR286" s="102"/>
      <c r="VMS286" s="102"/>
      <c r="VMT286" s="102"/>
      <c r="VMU286" s="102"/>
      <c r="VMV286" s="102"/>
      <c r="VMW286" s="102"/>
      <c r="VMX286" s="102"/>
      <c r="VMY286" s="102"/>
      <c r="VMZ286" s="102"/>
      <c r="VNA286" s="102"/>
      <c r="VNB286" s="102"/>
      <c r="VNC286" s="102"/>
      <c r="VND286" s="102"/>
      <c r="VNE286" s="102"/>
      <c r="VNF286" s="102"/>
      <c r="VNG286" s="102"/>
      <c r="VNH286" s="102"/>
      <c r="VNI286" s="102"/>
      <c r="VNJ286" s="102"/>
      <c r="VNK286" s="102"/>
      <c r="VNL286" s="102"/>
      <c r="VNM286" s="102"/>
      <c r="VNN286" s="102"/>
      <c r="VNO286" s="102"/>
      <c r="VNP286" s="102"/>
      <c r="VNQ286" s="102"/>
      <c r="VNR286" s="102"/>
      <c r="VNS286" s="102"/>
      <c r="VNT286" s="102"/>
      <c r="VNU286" s="102"/>
      <c r="VNV286" s="102"/>
      <c r="VNW286" s="102"/>
      <c r="VNX286" s="102"/>
      <c r="VNY286" s="102"/>
      <c r="VNZ286" s="102"/>
      <c r="VOA286" s="102"/>
      <c r="VOB286" s="102"/>
      <c r="VOC286" s="102"/>
      <c r="VOD286" s="102"/>
      <c r="VOE286" s="102"/>
      <c r="VOF286" s="102"/>
      <c r="VOG286" s="102"/>
      <c r="VOH286" s="102"/>
      <c r="VOI286" s="102"/>
      <c r="VOJ286" s="102"/>
      <c r="VOK286" s="102"/>
      <c r="VOL286" s="102"/>
      <c r="VOM286" s="102"/>
      <c r="VON286" s="102"/>
      <c r="VOO286" s="102"/>
      <c r="VOP286" s="102"/>
      <c r="VOQ286" s="102"/>
      <c r="VOR286" s="102"/>
      <c r="VOS286" s="102"/>
      <c r="VOT286" s="102"/>
      <c r="VOU286" s="102"/>
      <c r="VOV286" s="102"/>
      <c r="VOW286" s="102"/>
      <c r="VOX286" s="102"/>
      <c r="VOY286" s="102"/>
      <c r="VOZ286" s="102"/>
      <c r="VPA286" s="102"/>
      <c r="VPB286" s="102"/>
      <c r="VPC286" s="102"/>
      <c r="VPD286" s="102"/>
      <c r="VPE286" s="102"/>
      <c r="VPF286" s="102"/>
      <c r="VPG286" s="102"/>
      <c r="VPH286" s="102"/>
      <c r="VPI286" s="102"/>
      <c r="VPJ286" s="102"/>
      <c r="VPK286" s="102"/>
      <c r="VPL286" s="102"/>
      <c r="VPM286" s="102"/>
      <c r="VPN286" s="102"/>
      <c r="VPO286" s="102"/>
      <c r="VPP286" s="102"/>
      <c r="VPQ286" s="102"/>
      <c r="VPR286" s="102"/>
      <c r="VPS286" s="102"/>
      <c r="VPT286" s="102"/>
      <c r="VPU286" s="102"/>
      <c r="VPV286" s="102"/>
      <c r="VPW286" s="102"/>
      <c r="VPX286" s="102"/>
      <c r="VPY286" s="102"/>
      <c r="VPZ286" s="102"/>
      <c r="VQA286" s="102"/>
      <c r="VQB286" s="102"/>
      <c r="VQC286" s="102"/>
      <c r="VQD286" s="102"/>
      <c r="VQE286" s="102"/>
      <c r="VQF286" s="102"/>
      <c r="VQG286" s="102"/>
      <c r="VQH286" s="102"/>
      <c r="VQI286" s="102"/>
      <c r="VQJ286" s="102"/>
      <c r="VQK286" s="102"/>
      <c r="VQL286" s="102"/>
      <c r="VQM286" s="102"/>
      <c r="VQN286" s="102"/>
      <c r="VQO286" s="102"/>
      <c r="VQP286" s="102"/>
      <c r="VQQ286" s="102"/>
      <c r="VQR286" s="102"/>
      <c r="VQS286" s="102"/>
      <c r="VQT286" s="102"/>
      <c r="VQU286" s="102"/>
      <c r="VQV286" s="102"/>
      <c r="VQW286" s="102"/>
      <c r="VQX286" s="102"/>
      <c r="VQY286" s="102"/>
      <c r="VQZ286" s="102"/>
      <c r="VRA286" s="102"/>
      <c r="VRB286" s="102"/>
      <c r="VRC286" s="102"/>
      <c r="VRD286" s="102"/>
      <c r="VRE286" s="102"/>
      <c r="VRF286" s="102"/>
      <c r="VRG286" s="102"/>
      <c r="VRH286" s="102"/>
      <c r="VRI286" s="102"/>
      <c r="VRJ286" s="102"/>
      <c r="VRK286" s="102"/>
      <c r="VRL286" s="102"/>
      <c r="VRM286" s="102"/>
      <c r="VRN286" s="102"/>
      <c r="VRO286" s="102"/>
      <c r="VRP286" s="102"/>
      <c r="VRQ286" s="102"/>
      <c r="VRR286" s="102"/>
      <c r="VRS286" s="102"/>
      <c r="VRT286" s="102"/>
      <c r="VRU286" s="102"/>
      <c r="VRV286" s="102"/>
      <c r="VRW286" s="102"/>
      <c r="VRX286" s="102"/>
      <c r="VRY286" s="102"/>
      <c r="VRZ286" s="102"/>
      <c r="VSA286" s="102"/>
      <c r="VSB286" s="102"/>
      <c r="VSC286" s="102"/>
      <c r="VSD286" s="102"/>
      <c r="VSE286" s="102"/>
      <c r="VSF286" s="102"/>
      <c r="VSG286" s="102"/>
      <c r="VSH286" s="102"/>
      <c r="VSI286" s="102"/>
      <c r="VSJ286" s="102"/>
      <c r="VSK286" s="102"/>
      <c r="VSL286" s="102"/>
      <c r="VSM286" s="102"/>
      <c r="VSN286" s="102"/>
      <c r="VSO286" s="102"/>
      <c r="VSP286" s="102"/>
      <c r="VSQ286" s="102"/>
      <c r="VSR286" s="102"/>
      <c r="VSS286" s="102"/>
      <c r="VST286" s="102"/>
      <c r="VSU286" s="102"/>
      <c r="VSV286" s="102"/>
      <c r="VSW286" s="102"/>
      <c r="VSX286" s="102"/>
      <c r="VSY286" s="102"/>
      <c r="VSZ286" s="102"/>
      <c r="VTA286" s="102"/>
      <c r="VTB286" s="102"/>
      <c r="VTC286" s="102"/>
      <c r="VTD286" s="102"/>
      <c r="VTE286" s="102"/>
      <c r="VTF286" s="102"/>
      <c r="VTG286" s="102"/>
      <c r="VTH286" s="102"/>
      <c r="VTI286" s="102"/>
      <c r="VTJ286" s="102"/>
      <c r="VTK286" s="102"/>
      <c r="VTL286" s="102"/>
      <c r="VTM286" s="102"/>
      <c r="VTN286" s="102"/>
      <c r="VTO286" s="102"/>
      <c r="VTP286" s="102"/>
      <c r="VTQ286" s="102"/>
      <c r="VTR286" s="102"/>
      <c r="VTS286" s="102"/>
      <c r="VTT286" s="102"/>
      <c r="VTU286" s="102"/>
      <c r="VTV286" s="102"/>
      <c r="VTW286" s="102"/>
      <c r="VTX286" s="102"/>
      <c r="VTY286" s="102"/>
      <c r="VTZ286" s="102"/>
      <c r="VUA286" s="102"/>
      <c r="VUB286" s="102"/>
      <c r="VUC286" s="102"/>
      <c r="VUD286" s="102"/>
      <c r="VUE286" s="102"/>
      <c r="VUF286" s="102"/>
      <c r="VUG286" s="102"/>
      <c r="VUH286" s="102"/>
      <c r="VUI286" s="102"/>
      <c r="VUJ286" s="102"/>
      <c r="VUK286" s="102"/>
      <c r="VUL286" s="102"/>
      <c r="VUM286" s="102"/>
      <c r="VUN286" s="102"/>
      <c r="VUO286" s="102"/>
      <c r="VUP286" s="102"/>
      <c r="VUQ286" s="102"/>
      <c r="VUR286" s="102"/>
      <c r="VUS286" s="102"/>
      <c r="VUT286" s="102"/>
      <c r="VUU286" s="102"/>
      <c r="VUV286" s="102"/>
      <c r="VUW286" s="102"/>
      <c r="VUX286" s="102"/>
      <c r="VUY286" s="102"/>
      <c r="VUZ286" s="102"/>
      <c r="VVA286" s="102"/>
      <c r="VVB286" s="102"/>
      <c r="VVC286" s="102"/>
      <c r="VVD286" s="102"/>
      <c r="VVE286" s="102"/>
      <c r="VVF286" s="102"/>
      <c r="VVG286" s="102"/>
      <c r="VVH286" s="102"/>
      <c r="VVI286" s="102"/>
      <c r="VVJ286" s="102"/>
      <c r="VVK286" s="102"/>
      <c r="VVL286" s="102"/>
      <c r="VVM286" s="102"/>
      <c r="VVN286" s="102"/>
      <c r="VVO286" s="102"/>
      <c r="VVP286" s="102"/>
      <c r="VVQ286" s="102"/>
      <c r="VVR286" s="102"/>
      <c r="VVS286" s="102"/>
      <c r="VVT286" s="102"/>
      <c r="VVU286" s="102"/>
      <c r="VVV286" s="102"/>
      <c r="VVW286" s="102"/>
      <c r="VVX286" s="102"/>
      <c r="VVY286" s="102"/>
      <c r="VVZ286" s="102"/>
      <c r="VWA286" s="102"/>
      <c r="VWB286" s="102"/>
      <c r="VWC286" s="102"/>
      <c r="VWD286" s="102"/>
      <c r="VWE286" s="102"/>
      <c r="VWF286" s="102"/>
      <c r="VWG286" s="102"/>
      <c r="VWH286" s="102"/>
      <c r="VWI286" s="102"/>
      <c r="VWJ286" s="102"/>
      <c r="VWK286" s="102"/>
      <c r="VWL286" s="102"/>
      <c r="VWM286" s="102"/>
      <c r="VWN286" s="102"/>
      <c r="VWO286" s="102"/>
      <c r="VWP286" s="102"/>
      <c r="VWQ286" s="102"/>
      <c r="VWR286" s="102"/>
      <c r="VWS286" s="102"/>
      <c r="VWT286" s="102"/>
      <c r="VWU286" s="102"/>
      <c r="VWV286" s="102"/>
      <c r="VWW286" s="102"/>
      <c r="VWX286" s="102"/>
      <c r="VWY286" s="102"/>
      <c r="VWZ286" s="102"/>
      <c r="VXA286" s="102"/>
      <c r="VXB286" s="102"/>
      <c r="VXC286" s="102"/>
      <c r="VXD286" s="102"/>
      <c r="VXE286" s="102"/>
      <c r="VXF286" s="102"/>
      <c r="VXG286" s="102"/>
      <c r="VXH286" s="102"/>
      <c r="VXI286" s="102"/>
      <c r="VXJ286" s="102"/>
      <c r="VXK286" s="102"/>
      <c r="VXL286" s="102"/>
      <c r="VXM286" s="102"/>
      <c r="VXN286" s="102"/>
      <c r="VXO286" s="102"/>
      <c r="VXP286" s="102"/>
      <c r="VXQ286" s="102"/>
      <c r="VXR286" s="102"/>
      <c r="VXS286" s="102"/>
      <c r="VXT286" s="102"/>
      <c r="VXU286" s="102"/>
      <c r="VXV286" s="102"/>
      <c r="VXW286" s="102"/>
      <c r="VXX286" s="102"/>
      <c r="VXY286" s="102"/>
      <c r="VXZ286" s="102"/>
      <c r="VYA286" s="102"/>
      <c r="VYB286" s="102"/>
      <c r="VYC286" s="102"/>
      <c r="VYD286" s="102"/>
      <c r="VYE286" s="102"/>
      <c r="VYF286" s="102"/>
      <c r="VYG286" s="102"/>
      <c r="VYH286" s="102"/>
      <c r="VYI286" s="102"/>
      <c r="VYJ286" s="102"/>
      <c r="VYK286" s="102"/>
      <c r="VYL286" s="102"/>
      <c r="VYM286" s="102"/>
      <c r="VYN286" s="102"/>
      <c r="VYO286" s="102"/>
      <c r="VYP286" s="102"/>
      <c r="VYQ286" s="102"/>
      <c r="VYR286" s="102"/>
      <c r="VYS286" s="102"/>
      <c r="VYT286" s="102"/>
      <c r="VYU286" s="102"/>
      <c r="VYV286" s="102"/>
      <c r="VYW286" s="102"/>
      <c r="VYX286" s="102"/>
      <c r="VYY286" s="102"/>
      <c r="VYZ286" s="102"/>
      <c r="VZA286" s="102"/>
      <c r="VZB286" s="102"/>
      <c r="VZC286" s="102"/>
      <c r="VZD286" s="102"/>
      <c r="VZE286" s="102"/>
      <c r="VZF286" s="102"/>
      <c r="VZG286" s="102"/>
      <c r="VZH286" s="102"/>
      <c r="VZI286" s="102"/>
      <c r="VZJ286" s="102"/>
      <c r="VZK286" s="102"/>
      <c r="VZL286" s="102"/>
      <c r="VZM286" s="102"/>
      <c r="VZN286" s="102"/>
      <c r="VZO286" s="102"/>
      <c r="VZP286" s="102"/>
      <c r="VZQ286" s="102"/>
      <c r="VZR286" s="102"/>
      <c r="VZS286" s="102"/>
      <c r="VZT286" s="102"/>
      <c r="VZU286" s="102"/>
      <c r="VZV286" s="102"/>
      <c r="VZW286" s="102"/>
      <c r="VZX286" s="102"/>
      <c r="VZY286" s="102"/>
      <c r="VZZ286" s="102"/>
      <c r="WAA286" s="102"/>
      <c r="WAB286" s="102"/>
      <c r="WAC286" s="102"/>
      <c r="WAD286" s="102"/>
      <c r="WAE286" s="102"/>
      <c r="WAF286" s="102"/>
      <c r="WAG286" s="102"/>
      <c r="WAH286" s="102"/>
      <c r="WAI286" s="102"/>
      <c r="WAJ286" s="102"/>
      <c r="WAK286" s="102"/>
      <c r="WAL286" s="102"/>
      <c r="WAM286" s="102"/>
      <c r="WAN286" s="102"/>
      <c r="WAO286" s="102"/>
      <c r="WAP286" s="102"/>
      <c r="WAQ286" s="102"/>
      <c r="WAR286" s="102"/>
      <c r="WAS286" s="102"/>
      <c r="WAT286" s="102"/>
      <c r="WAU286" s="102"/>
      <c r="WAV286" s="102"/>
      <c r="WAW286" s="102"/>
      <c r="WAX286" s="102"/>
      <c r="WAY286" s="102"/>
      <c r="WAZ286" s="102"/>
      <c r="WBA286" s="102"/>
      <c r="WBB286" s="102"/>
      <c r="WBC286" s="102"/>
      <c r="WBD286" s="102"/>
      <c r="WBE286" s="102"/>
      <c r="WBF286" s="102"/>
      <c r="WBG286" s="102"/>
      <c r="WBH286" s="102"/>
      <c r="WBI286" s="102"/>
      <c r="WBJ286" s="102"/>
      <c r="WBK286" s="102"/>
      <c r="WBL286" s="102"/>
      <c r="WBM286" s="102"/>
      <c r="WBN286" s="102"/>
      <c r="WBO286" s="102"/>
      <c r="WBP286" s="102"/>
      <c r="WBQ286" s="102"/>
      <c r="WBR286" s="102"/>
      <c r="WBS286" s="102"/>
      <c r="WBT286" s="102"/>
      <c r="WBU286" s="102"/>
      <c r="WBV286" s="102"/>
      <c r="WBW286" s="102"/>
      <c r="WBX286" s="102"/>
      <c r="WBY286" s="102"/>
      <c r="WBZ286" s="102"/>
      <c r="WCA286" s="102"/>
      <c r="WCB286" s="102"/>
      <c r="WCC286" s="102"/>
      <c r="WCD286" s="102"/>
      <c r="WCE286" s="102"/>
      <c r="WCF286" s="102"/>
      <c r="WCG286" s="102"/>
      <c r="WCH286" s="102"/>
      <c r="WCI286" s="102"/>
      <c r="WCJ286" s="102"/>
      <c r="WCK286" s="102"/>
      <c r="WCL286" s="102"/>
      <c r="WCM286" s="102"/>
      <c r="WCN286" s="102"/>
      <c r="WCO286" s="102"/>
      <c r="WCP286" s="102"/>
      <c r="WCQ286" s="102"/>
      <c r="WCR286" s="102"/>
      <c r="WCS286" s="102"/>
      <c r="WCT286" s="102"/>
      <c r="WCU286" s="102"/>
      <c r="WCV286" s="102"/>
      <c r="WCW286" s="102"/>
      <c r="WCX286" s="102"/>
      <c r="WCY286" s="102"/>
      <c r="WCZ286" s="102"/>
      <c r="WDA286" s="102"/>
      <c r="WDB286" s="102"/>
      <c r="WDC286" s="102"/>
      <c r="WDD286" s="102"/>
      <c r="WDE286" s="102"/>
      <c r="WDF286" s="102"/>
      <c r="WDG286" s="102"/>
      <c r="WDH286" s="102"/>
      <c r="WDI286" s="102"/>
      <c r="WDJ286" s="102"/>
      <c r="WDK286" s="102"/>
      <c r="WDL286" s="102"/>
      <c r="WDM286" s="102"/>
      <c r="WDN286" s="102"/>
      <c r="WDO286" s="102"/>
      <c r="WDP286" s="102"/>
      <c r="WDQ286" s="102"/>
      <c r="WDR286" s="102"/>
      <c r="WDS286" s="102"/>
      <c r="WDT286" s="102"/>
      <c r="WDU286" s="102"/>
      <c r="WDV286" s="102"/>
      <c r="WDW286" s="102"/>
      <c r="WDX286" s="102"/>
      <c r="WDY286" s="102"/>
      <c r="WDZ286" s="102"/>
      <c r="WEA286" s="102"/>
      <c r="WEB286" s="102"/>
      <c r="WEC286" s="102"/>
      <c r="WED286" s="102"/>
      <c r="WEE286" s="102"/>
      <c r="WEF286" s="102"/>
      <c r="WEG286" s="102"/>
      <c r="WEH286" s="102"/>
      <c r="WEI286" s="102"/>
      <c r="WEJ286" s="102"/>
      <c r="WEK286" s="102"/>
      <c r="WEL286" s="102"/>
      <c r="WEM286" s="102"/>
      <c r="WEN286" s="102"/>
      <c r="WEO286" s="102"/>
      <c r="WEP286" s="102"/>
      <c r="WEQ286" s="102"/>
      <c r="WER286" s="102"/>
      <c r="WES286" s="102"/>
      <c r="WET286" s="102"/>
      <c r="WEU286" s="102"/>
      <c r="WEV286" s="102"/>
      <c r="WEW286" s="102"/>
      <c r="WEX286" s="102"/>
      <c r="WEY286" s="102"/>
      <c r="WEZ286" s="102"/>
      <c r="WFA286" s="102"/>
      <c r="WFB286" s="102"/>
      <c r="WFC286" s="102"/>
      <c r="WFD286" s="102"/>
      <c r="WFE286" s="102"/>
      <c r="WFF286" s="102"/>
      <c r="WFG286" s="102"/>
      <c r="WFH286" s="102"/>
      <c r="WFI286" s="102"/>
      <c r="WFJ286" s="102"/>
      <c r="WFK286" s="102"/>
      <c r="WFL286" s="102"/>
      <c r="WFM286" s="102"/>
      <c r="WFN286" s="102"/>
      <c r="WFO286" s="102"/>
      <c r="WFP286" s="102"/>
      <c r="WFQ286" s="102"/>
      <c r="WFR286" s="102"/>
      <c r="WFS286" s="102"/>
      <c r="WFT286" s="102"/>
      <c r="WFU286" s="102"/>
      <c r="WFV286" s="102"/>
      <c r="WFW286" s="102"/>
      <c r="WFX286" s="102"/>
      <c r="WFY286" s="102"/>
      <c r="WFZ286" s="102"/>
      <c r="WGA286" s="102"/>
      <c r="WGB286" s="102"/>
      <c r="WGC286" s="102"/>
      <c r="WGD286" s="102"/>
      <c r="WGE286" s="102"/>
      <c r="WGF286" s="102"/>
      <c r="WGG286" s="102"/>
      <c r="WGH286" s="102"/>
      <c r="WGI286" s="102"/>
      <c r="WGJ286" s="102"/>
      <c r="WGK286" s="102"/>
      <c r="WGL286" s="102"/>
      <c r="WGM286" s="102"/>
      <c r="WGN286" s="102"/>
      <c r="WGO286" s="102"/>
      <c r="WGP286" s="102"/>
      <c r="WGQ286" s="102"/>
      <c r="WGR286" s="102"/>
      <c r="WGS286" s="102"/>
      <c r="WGT286" s="102"/>
      <c r="WGU286" s="102"/>
      <c r="WGV286" s="102"/>
      <c r="WGW286" s="102"/>
      <c r="WGX286" s="102"/>
      <c r="WGY286" s="102"/>
      <c r="WGZ286" s="102"/>
      <c r="WHA286" s="102"/>
      <c r="WHB286" s="102"/>
      <c r="WHC286" s="102"/>
      <c r="WHD286" s="102"/>
      <c r="WHE286" s="102"/>
      <c r="WHF286" s="102"/>
      <c r="WHG286" s="102"/>
      <c r="WHH286" s="102"/>
      <c r="WHI286" s="102"/>
      <c r="WHJ286" s="102"/>
      <c r="WHK286" s="102"/>
      <c r="WHL286" s="102"/>
      <c r="WHM286" s="102"/>
      <c r="WHN286" s="102"/>
      <c r="WHO286" s="102"/>
      <c r="WHP286" s="102"/>
      <c r="WHQ286" s="102"/>
      <c r="WHR286" s="102"/>
      <c r="WHS286" s="102"/>
      <c r="WHT286" s="102"/>
      <c r="WHU286" s="102"/>
      <c r="WHV286" s="102"/>
      <c r="WHW286" s="102"/>
      <c r="WHX286" s="102"/>
      <c r="WHY286" s="102"/>
      <c r="WHZ286" s="102"/>
      <c r="WIA286" s="102"/>
      <c r="WIB286" s="102"/>
      <c r="WIC286" s="102"/>
      <c r="WID286" s="102"/>
      <c r="WIE286" s="102"/>
      <c r="WIF286" s="102"/>
      <c r="WIG286" s="102"/>
      <c r="WIH286" s="102"/>
      <c r="WII286" s="102"/>
      <c r="WIJ286" s="102"/>
      <c r="WIK286" s="102"/>
      <c r="WIL286" s="102"/>
      <c r="WIM286" s="102"/>
      <c r="WIN286" s="102"/>
      <c r="WIO286" s="102"/>
      <c r="WIP286" s="102"/>
      <c r="WIQ286" s="102"/>
      <c r="WIR286" s="102"/>
      <c r="WIS286" s="102"/>
      <c r="WIT286" s="102"/>
      <c r="WIU286" s="102"/>
      <c r="WIV286" s="102"/>
      <c r="WIW286" s="102"/>
      <c r="WIX286" s="102"/>
      <c r="WIY286" s="102"/>
      <c r="WIZ286" s="102"/>
      <c r="WJA286" s="102"/>
      <c r="WJB286" s="102"/>
      <c r="WJC286" s="102"/>
      <c r="WJD286" s="102"/>
      <c r="WJE286" s="102"/>
      <c r="WJF286" s="102"/>
      <c r="WJG286" s="102"/>
      <c r="WJH286" s="102"/>
      <c r="WJI286" s="102"/>
      <c r="WJJ286" s="102"/>
      <c r="WJK286" s="102"/>
      <c r="WJL286" s="102"/>
      <c r="WJM286" s="102"/>
      <c r="WJN286" s="102"/>
      <c r="WJO286" s="102"/>
      <c r="WJP286" s="102"/>
      <c r="WJQ286" s="102"/>
      <c r="WJR286" s="102"/>
      <c r="WJS286" s="102"/>
      <c r="WJT286" s="102"/>
      <c r="WJU286" s="102"/>
      <c r="WJV286" s="102"/>
      <c r="WJW286" s="102"/>
      <c r="WJX286" s="102"/>
      <c r="WJY286" s="102"/>
      <c r="WJZ286" s="102"/>
      <c r="WKA286" s="102"/>
      <c r="WKB286" s="102"/>
      <c r="WKC286" s="102"/>
      <c r="WKD286" s="102"/>
      <c r="WKE286" s="102"/>
      <c r="WKF286" s="102"/>
      <c r="WKG286" s="102"/>
      <c r="WKH286" s="102"/>
      <c r="WKI286" s="102"/>
      <c r="WKJ286" s="102"/>
      <c r="WKK286" s="102"/>
      <c r="WKL286" s="102"/>
      <c r="WKM286" s="102"/>
      <c r="WKN286" s="102"/>
      <c r="WKO286" s="102"/>
      <c r="WKP286" s="102"/>
      <c r="WKQ286" s="102"/>
      <c r="WKR286" s="102"/>
      <c r="WKS286" s="102"/>
      <c r="WKT286" s="102"/>
      <c r="WKU286" s="102"/>
      <c r="WKV286" s="102"/>
      <c r="WKW286" s="102"/>
      <c r="WKX286" s="102"/>
      <c r="WKY286" s="102"/>
      <c r="WKZ286" s="102"/>
      <c r="WLA286" s="102"/>
      <c r="WLB286" s="102"/>
      <c r="WLC286" s="102"/>
      <c r="WLD286" s="102"/>
      <c r="WLE286" s="102"/>
      <c r="WLF286" s="102"/>
      <c r="WLG286" s="102"/>
      <c r="WLH286" s="102"/>
      <c r="WLI286" s="102"/>
      <c r="WLJ286" s="102"/>
      <c r="WLK286" s="102"/>
      <c r="WLL286" s="102"/>
      <c r="WLM286" s="102"/>
      <c r="WLN286" s="102"/>
      <c r="WLO286" s="102"/>
      <c r="WLP286" s="102"/>
      <c r="WLQ286" s="102"/>
      <c r="WLR286" s="102"/>
      <c r="WLS286" s="102"/>
      <c r="WLT286" s="102"/>
      <c r="WLU286" s="102"/>
      <c r="WLV286" s="102"/>
      <c r="WLW286" s="102"/>
      <c r="WLX286" s="102"/>
      <c r="WLY286" s="102"/>
      <c r="WLZ286" s="102"/>
      <c r="WMA286" s="102"/>
      <c r="WMB286" s="102"/>
      <c r="WMC286" s="102"/>
      <c r="WMD286" s="102"/>
      <c r="WME286" s="102"/>
      <c r="WMF286" s="102"/>
      <c r="WMG286" s="102"/>
      <c r="WMH286" s="102"/>
      <c r="WMI286" s="102"/>
      <c r="WMJ286" s="102"/>
      <c r="WMK286" s="102"/>
      <c r="WML286" s="102"/>
      <c r="WMM286" s="102"/>
      <c r="WMN286" s="102"/>
      <c r="WMO286" s="102"/>
      <c r="WMP286" s="102"/>
      <c r="WMQ286" s="102"/>
      <c r="WMR286" s="102"/>
      <c r="WMS286" s="102"/>
      <c r="WMT286" s="102"/>
      <c r="WMU286" s="102"/>
      <c r="WMV286" s="102"/>
      <c r="WMW286" s="102"/>
      <c r="WMX286" s="102"/>
      <c r="WMY286" s="102"/>
      <c r="WMZ286" s="102"/>
      <c r="WNA286" s="102"/>
      <c r="WNB286" s="102"/>
      <c r="WNC286" s="102"/>
      <c r="WND286" s="102"/>
      <c r="WNE286" s="102"/>
      <c r="WNF286" s="102"/>
      <c r="WNG286" s="102"/>
      <c r="WNH286" s="102"/>
      <c r="WNI286" s="102"/>
      <c r="WNJ286" s="102"/>
      <c r="WNK286" s="102"/>
      <c r="WNL286" s="102"/>
      <c r="WNM286" s="102"/>
      <c r="WNN286" s="102"/>
      <c r="WNO286" s="102"/>
      <c r="WNP286" s="102"/>
      <c r="WNQ286" s="102"/>
      <c r="WNR286" s="102"/>
      <c r="WNS286" s="102"/>
      <c r="WNT286" s="102"/>
      <c r="WNU286" s="102"/>
      <c r="WNV286" s="102"/>
      <c r="WNW286" s="102"/>
      <c r="WNX286" s="102"/>
      <c r="WNY286" s="102"/>
      <c r="WNZ286" s="102"/>
      <c r="WOA286" s="102"/>
      <c r="WOB286" s="102"/>
      <c r="WOC286" s="102"/>
      <c r="WOD286" s="102"/>
      <c r="WOE286" s="102"/>
      <c r="WOF286" s="102"/>
      <c r="WOG286" s="102"/>
      <c r="WOH286" s="102"/>
      <c r="WOI286" s="102"/>
      <c r="WOJ286" s="102"/>
      <c r="WOK286" s="102"/>
      <c r="WOL286" s="102"/>
      <c r="WOM286" s="102"/>
      <c r="WON286" s="102"/>
      <c r="WOO286" s="102"/>
      <c r="WOP286" s="102"/>
      <c r="WOQ286" s="102"/>
      <c r="WOR286" s="102"/>
      <c r="WOS286" s="102"/>
      <c r="WOT286" s="102"/>
      <c r="WOU286" s="102"/>
      <c r="WOV286" s="102"/>
      <c r="WOW286" s="102"/>
      <c r="WOX286" s="102"/>
      <c r="WOY286" s="102"/>
      <c r="WOZ286" s="102"/>
      <c r="WPA286" s="102"/>
      <c r="WPB286" s="102"/>
      <c r="WPC286" s="102"/>
      <c r="WPD286" s="102"/>
      <c r="WPE286" s="102"/>
      <c r="WPF286" s="102"/>
      <c r="WPG286" s="102"/>
      <c r="WPH286" s="102"/>
      <c r="WPI286" s="102"/>
      <c r="WPJ286" s="102"/>
      <c r="WPK286" s="102"/>
      <c r="WPL286" s="102"/>
      <c r="WPM286" s="102"/>
      <c r="WPN286" s="102"/>
      <c r="WPO286" s="102"/>
      <c r="WPP286" s="102"/>
      <c r="WPQ286" s="102"/>
      <c r="WPR286" s="102"/>
      <c r="WPS286" s="102"/>
      <c r="WPT286" s="102"/>
      <c r="WPU286" s="102"/>
      <c r="WPV286" s="102"/>
      <c r="WPW286" s="102"/>
      <c r="WPX286" s="102"/>
      <c r="WPY286" s="102"/>
      <c r="WPZ286" s="102"/>
      <c r="WQA286" s="102"/>
      <c r="WQB286" s="102"/>
      <c r="WQC286" s="102"/>
      <c r="WQD286" s="102"/>
      <c r="WQE286" s="102"/>
      <c r="WQF286" s="102"/>
      <c r="WQG286" s="102"/>
      <c r="WQH286" s="102"/>
      <c r="WQI286" s="102"/>
      <c r="WQJ286" s="102"/>
      <c r="WQK286" s="102"/>
      <c r="WQL286" s="102"/>
      <c r="WQM286" s="102"/>
      <c r="WQN286" s="102"/>
      <c r="WQO286" s="102"/>
      <c r="WQP286" s="102"/>
      <c r="WQQ286" s="102"/>
      <c r="WQR286" s="102"/>
      <c r="WQS286" s="102"/>
      <c r="WQT286" s="102"/>
      <c r="WQU286" s="102"/>
      <c r="WQV286" s="102"/>
      <c r="WQW286" s="102"/>
      <c r="WQX286" s="102"/>
      <c r="WQY286" s="102"/>
      <c r="WQZ286" s="102"/>
      <c r="WRA286" s="102"/>
      <c r="WRB286" s="102"/>
      <c r="WRC286" s="102"/>
      <c r="WRD286" s="102"/>
      <c r="WRE286" s="102"/>
      <c r="WRF286" s="102"/>
      <c r="WRG286" s="102"/>
      <c r="WRH286" s="102"/>
      <c r="WRI286" s="102"/>
      <c r="WRJ286" s="102"/>
      <c r="WRK286" s="102"/>
      <c r="WRL286" s="102"/>
      <c r="WRM286" s="102"/>
      <c r="WRN286" s="102"/>
      <c r="WRO286" s="102"/>
      <c r="WRP286" s="102"/>
      <c r="WRQ286" s="102"/>
      <c r="WRR286" s="102"/>
      <c r="WRS286" s="102"/>
      <c r="WRT286" s="102"/>
      <c r="WRU286" s="102"/>
      <c r="WRV286" s="102"/>
      <c r="WRW286" s="102"/>
      <c r="WRX286" s="102"/>
      <c r="WRY286" s="102"/>
      <c r="WRZ286" s="102"/>
      <c r="WSA286" s="102"/>
      <c r="WSB286" s="102"/>
      <c r="WSC286" s="102"/>
      <c r="WSD286" s="102"/>
      <c r="WSE286" s="102"/>
      <c r="WSF286" s="102"/>
      <c r="WSG286" s="102"/>
      <c r="WSH286" s="102"/>
      <c r="WSI286" s="102"/>
      <c r="WSJ286" s="102"/>
      <c r="WSK286" s="102"/>
      <c r="WSL286" s="102"/>
      <c r="WSM286" s="102"/>
      <c r="WSN286" s="102"/>
      <c r="WSO286" s="102"/>
      <c r="WSP286" s="102"/>
      <c r="WSQ286" s="102"/>
      <c r="WSR286" s="102"/>
      <c r="WSS286" s="102"/>
      <c r="WST286" s="102"/>
      <c r="WSU286" s="102"/>
      <c r="WSV286" s="102"/>
      <c r="WSW286" s="102"/>
      <c r="WSX286" s="102"/>
      <c r="WSY286" s="102"/>
      <c r="WSZ286" s="102"/>
      <c r="WTA286" s="102"/>
      <c r="WTB286" s="102"/>
      <c r="WTC286" s="102"/>
      <c r="WTD286" s="102"/>
      <c r="WTE286" s="102"/>
      <c r="WTF286" s="102"/>
      <c r="WTG286" s="102"/>
      <c r="WTH286" s="102"/>
      <c r="WTI286" s="102"/>
      <c r="WTJ286" s="102"/>
      <c r="WTK286" s="102"/>
      <c r="WTL286" s="102"/>
      <c r="WTM286" s="102"/>
      <c r="WTN286" s="102"/>
      <c r="WTO286" s="102"/>
      <c r="WTP286" s="102"/>
      <c r="WTQ286" s="102"/>
      <c r="WTR286" s="102"/>
      <c r="WTS286" s="102"/>
      <c r="WTT286" s="102"/>
      <c r="WTU286" s="102"/>
      <c r="WTV286" s="102"/>
      <c r="WTW286" s="102"/>
      <c r="WTX286" s="102"/>
      <c r="WTY286" s="102"/>
      <c r="WTZ286" s="102"/>
      <c r="WUA286" s="102"/>
      <c r="WUB286" s="102"/>
      <c r="WUC286" s="102"/>
      <c r="WUD286" s="102"/>
      <c r="WUE286" s="102"/>
      <c r="WUF286" s="102"/>
      <c r="WUG286" s="102"/>
      <c r="WUH286" s="102"/>
      <c r="WUI286" s="102"/>
      <c r="WUJ286" s="102"/>
      <c r="WUK286" s="102"/>
      <c r="WUL286" s="102"/>
      <c r="WUM286" s="102"/>
      <c r="WUN286" s="102"/>
      <c r="WUO286" s="102"/>
      <c r="WUP286" s="102"/>
      <c r="WUQ286" s="102"/>
      <c r="WUR286" s="102"/>
      <c r="WUS286" s="102"/>
      <c r="WUT286" s="102"/>
      <c r="WUU286" s="102"/>
      <c r="WUV286" s="102"/>
      <c r="WUW286" s="102"/>
      <c r="WUX286" s="102"/>
      <c r="WUY286" s="102"/>
      <c r="WUZ286" s="102"/>
      <c r="WVA286" s="102"/>
      <c r="WVB286" s="102"/>
      <c r="WVC286" s="102"/>
      <c r="WVD286" s="102"/>
      <c r="WVE286" s="102"/>
      <c r="WVF286" s="102"/>
      <c r="WVG286" s="102"/>
      <c r="WVH286" s="102"/>
      <c r="WVI286" s="102"/>
      <c r="WVJ286" s="102"/>
      <c r="WVK286" s="102"/>
      <c r="WVL286" s="102"/>
      <c r="WVM286" s="102"/>
      <c r="WVN286" s="102"/>
      <c r="WVO286" s="102"/>
      <c r="WVP286" s="102"/>
      <c r="WVQ286" s="102"/>
      <c r="WVR286" s="102"/>
      <c r="WVS286" s="102"/>
      <c r="WVT286" s="102"/>
      <c r="WVU286" s="102"/>
      <c r="WVV286" s="102"/>
      <c r="WVW286" s="102"/>
      <c r="WVX286" s="102"/>
      <c r="WVY286" s="102"/>
      <c r="WVZ286" s="102"/>
      <c r="WWA286" s="102"/>
      <c r="WWB286" s="102"/>
      <c r="WWC286" s="102"/>
      <c r="WWD286" s="102"/>
      <c r="WWE286" s="102"/>
      <c r="WWF286" s="102"/>
      <c r="WWG286" s="102"/>
      <c r="WWH286" s="102"/>
      <c r="WWI286" s="102"/>
      <c r="WWJ286" s="102"/>
      <c r="WWK286" s="102"/>
      <c r="WWL286" s="102"/>
      <c r="WWM286" s="102"/>
      <c r="WWN286" s="102"/>
      <c r="WWO286" s="102"/>
      <c r="WWP286" s="102"/>
      <c r="WWQ286" s="102"/>
      <c r="WWR286" s="102"/>
      <c r="WWS286" s="102"/>
      <c r="WWT286" s="102"/>
      <c r="WWU286" s="102"/>
      <c r="WWV286" s="102"/>
      <c r="WWW286" s="102"/>
      <c r="WWX286" s="102"/>
      <c r="WWY286" s="102"/>
      <c r="WWZ286" s="102"/>
      <c r="WXA286" s="102"/>
      <c r="WXB286" s="102"/>
      <c r="WXC286" s="102"/>
      <c r="WXD286" s="102"/>
      <c r="WXE286" s="102"/>
      <c r="WXF286" s="102"/>
      <c r="WXG286" s="102"/>
      <c r="WXH286" s="102"/>
      <c r="WXI286" s="102"/>
      <c r="WXJ286" s="102"/>
      <c r="WXK286" s="102"/>
      <c r="WXL286" s="102"/>
      <c r="WXM286" s="102"/>
      <c r="WXN286" s="102"/>
      <c r="WXO286" s="102"/>
      <c r="WXP286" s="102"/>
      <c r="WXQ286" s="102"/>
      <c r="WXR286" s="102"/>
      <c r="WXS286" s="102"/>
      <c r="WXT286" s="102"/>
      <c r="WXU286" s="102"/>
      <c r="WXV286" s="102"/>
      <c r="WXW286" s="102"/>
      <c r="WXX286" s="102"/>
      <c r="WXY286" s="102"/>
      <c r="WXZ286" s="102"/>
      <c r="WYA286" s="102"/>
      <c r="WYB286" s="102"/>
      <c r="WYC286" s="102"/>
      <c r="WYD286" s="102"/>
      <c r="WYE286" s="102"/>
      <c r="WYF286" s="102"/>
      <c r="WYG286" s="102"/>
      <c r="WYH286" s="102"/>
      <c r="WYI286" s="102"/>
      <c r="WYJ286" s="102"/>
      <c r="WYK286" s="102"/>
      <c r="WYL286" s="102"/>
      <c r="WYM286" s="102"/>
      <c r="WYN286" s="102"/>
      <c r="WYO286" s="102"/>
      <c r="WYP286" s="102"/>
      <c r="WYQ286" s="102"/>
      <c r="WYR286" s="102"/>
      <c r="WYS286" s="102"/>
      <c r="WYT286" s="102"/>
      <c r="WYU286" s="102"/>
      <c r="WYV286" s="102"/>
      <c r="WYW286" s="102"/>
      <c r="WYX286" s="102"/>
      <c r="WYY286" s="102"/>
      <c r="WYZ286" s="102"/>
      <c r="WZA286" s="102"/>
      <c r="WZB286" s="102"/>
      <c r="WZC286" s="102"/>
      <c r="WZD286" s="102"/>
      <c r="WZE286" s="102"/>
      <c r="WZF286" s="102"/>
      <c r="WZG286" s="102"/>
      <c r="WZH286" s="102"/>
      <c r="WZI286" s="102"/>
      <c r="WZJ286" s="102"/>
      <c r="WZK286" s="102"/>
      <c r="WZL286" s="102"/>
      <c r="WZM286" s="102"/>
      <c r="WZN286" s="102"/>
      <c r="WZO286" s="102"/>
      <c r="WZP286" s="102"/>
      <c r="WZQ286" s="102"/>
      <c r="WZR286" s="102"/>
      <c r="WZS286" s="102"/>
      <c r="WZT286" s="102"/>
      <c r="WZU286" s="102"/>
      <c r="WZV286" s="102"/>
      <c r="WZW286" s="102"/>
      <c r="WZX286" s="102"/>
      <c r="WZY286" s="102"/>
      <c r="WZZ286" s="102"/>
      <c r="XAA286" s="102"/>
      <c r="XAB286" s="102"/>
      <c r="XAC286" s="102"/>
      <c r="XAD286" s="102"/>
      <c r="XAE286" s="102"/>
      <c r="XAF286" s="102"/>
      <c r="XAG286" s="102"/>
      <c r="XAH286" s="102"/>
      <c r="XAI286" s="102"/>
      <c r="XAJ286" s="102"/>
      <c r="XAK286" s="102"/>
      <c r="XAL286" s="102"/>
      <c r="XAM286" s="102"/>
      <c r="XAN286" s="102"/>
      <c r="XAO286" s="102"/>
      <c r="XAP286" s="102"/>
      <c r="XAQ286" s="102"/>
      <c r="XAR286" s="102"/>
      <c r="XAS286" s="102"/>
      <c r="XAT286" s="102"/>
      <c r="XAU286" s="102"/>
      <c r="XAV286" s="102"/>
      <c r="XAW286" s="102"/>
      <c r="XAX286" s="102"/>
      <c r="XAY286" s="102"/>
      <c r="XAZ286" s="102"/>
      <c r="XBA286" s="102"/>
      <c r="XBB286" s="102"/>
      <c r="XBC286" s="102"/>
      <c r="XBD286" s="102"/>
      <c r="XBE286" s="102"/>
      <c r="XBF286" s="102"/>
      <c r="XBG286" s="102"/>
      <c r="XBH286" s="102"/>
      <c r="XBI286" s="102"/>
      <c r="XBJ286" s="102"/>
      <c r="XBK286" s="102"/>
      <c r="XBL286" s="102"/>
      <c r="XBM286" s="102"/>
      <c r="XBN286" s="102"/>
      <c r="XBO286" s="102"/>
      <c r="XBP286" s="102"/>
      <c r="XBQ286" s="102"/>
      <c r="XBR286" s="102"/>
      <c r="XBS286" s="102"/>
      <c r="XBT286" s="102"/>
      <c r="XBU286" s="102"/>
      <c r="XBV286" s="102"/>
      <c r="XBW286" s="102"/>
      <c r="XBX286" s="102"/>
      <c r="XBY286" s="102"/>
      <c r="XBZ286" s="102"/>
      <c r="XCA286" s="102"/>
      <c r="XCB286" s="102"/>
      <c r="XCC286" s="102"/>
      <c r="XCD286" s="102"/>
      <c r="XCE286" s="102"/>
      <c r="XCF286" s="102"/>
      <c r="XCG286" s="102"/>
      <c r="XCH286" s="102"/>
      <c r="XCI286" s="102"/>
      <c r="XCJ286" s="102"/>
      <c r="XCK286" s="102"/>
      <c r="XCL286" s="102"/>
      <c r="XCM286" s="102"/>
      <c r="XCN286" s="102"/>
      <c r="XCO286" s="102"/>
      <c r="XCP286" s="102"/>
      <c r="XCQ286" s="102"/>
      <c r="XCR286" s="102"/>
      <c r="XCS286" s="102"/>
      <c r="XCT286" s="102"/>
      <c r="XCU286" s="102"/>
      <c r="XCV286" s="102"/>
      <c r="XCW286" s="102"/>
      <c r="XCX286" s="102"/>
      <c r="XCY286" s="102"/>
      <c r="XCZ286" s="102"/>
      <c r="XDA286" s="102"/>
      <c r="XDB286" s="102"/>
      <c r="XDC286" s="102"/>
      <c r="XDD286" s="102"/>
      <c r="XDE286" s="102"/>
      <c r="XDF286" s="102"/>
    </row>
    <row r="287" spans="1:16334" s="51" customFormat="1" x14ac:dyDescent="0.3">
      <c r="A287" s="72" t="s">
        <v>166</v>
      </c>
      <c r="B287" s="72"/>
      <c r="C287" s="72"/>
      <c r="D287" s="72"/>
      <c r="E287" s="72"/>
      <c r="F287" s="72"/>
      <c r="G287" s="72"/>
      <c r="H287" s="72"/>
      <c r="I287" s="54"/>
    </row>
    <row r="288" spans="1:16334" s="51" customFormat="1" x14ac:dyDescent="0.3">
      <c r="A288" s="70">
        <v>1</v>
      </c>
      <c r="B288" s="70"/>
      <c r="C288" s="23" t="s">
        <v>170</v>
      </c>
      <c r="D288" s="23">
        <f>(20.52+2.6)*10.764</f>
        <v>248.86367999999999</v>
      </c>
      <c r="E288" s="23">
        <v>0</v>
      </c>
      <c r="F288" s="52">
        <v>375</v>
      </c>
      <c r="G288" s="70" t="str">
        <f>A287</f>
        <v>1st to 7th Floor for Residential</v>
      </c>
      <c r="H288" s="70"/>
      <c r="I288" s="54"/>
    </row>
    <row r="289" spans="1:16334" s="51" customFormat="1" x14ac:dyDescent="0.3">
      <c r="A289" s="70">
        <v>2</v>
      </c>
      <c r="B289" s="70"/>
      <c r="C289" s="23" t="s">
        <v>170</v>
      </c>
      <c r="D289" s="23">
        <f>(20.52+2.6)*10.764</f>
        <v>248.86367999999999</v>
      </c>
      <c r="E289" s="23">
        <v>0</v>
      </c>
      <c r="F289" s="52">
        <v>375</v>
      </c>
      <c r="G289" s="70" t="str">
        <f t="shared" ref="G289:G294" si="8">G288</f>
        <v>1st to 7th Floor for Residential</v>
      </c>
      <c r="H289" s="70"/>
      <c r="I289" s="54"/>
    </row>
    <row r="290" spans="1:16334" s="51" customFormat="1" x14ac:dyDescent="0.3">
      <c r="A290" s="70">
        <v>3</v>
      </c>
      <c r="B290" s="70"/>
      <c r="C290" s="23" t="s">
        <v>167</v>
      </c>
      <c r="D290" s="23">
        <f>(28.43+3.4+0.75*2.3)*10.764</f>
        <v>361.18601999999998</v>
      </c>
      <c r="E290" s="23">
        <v>0</v>
      </c>
      <c r="F290" s="52">
        <v>575</v>
      </c>
      <c r="G290" s="70" t="str">
        <f t="shared" si="8"/>
        <v>1st to 7th Floor for Residential</v>
      </c>
      <c r="H290" s="70"/>
      <c r="I290" s="54"/>
    </row>
    <row r="291" spans="1:16334" s="51" customFormat="1" x14ac:dyDescent="0.3">
      <c r="A291" s="70">
        <v>4</v>
      </c>
      <c r="B291" s="70"/>
      <c r="C291" s="23" t="s">
        <v>170</v>
      </c>
      <c r="D291" s="23">
        <f>(20.52+2.6)*10.764</f>
        <v>248.86367999999999</v>
      </c>
      <c r="E291" s="23">
        <v>0</v>
      </c>
      <c r="F291" s="52">
        <v>375</v>
      </c>
      <c r="G291" s="70" t="str">
        <f t="shared" si="8"/>
        <v>1st to 7th Floor for Residential</v>
      </c>
      <c r="H291" s="70"/>
      <c r="I291" s="54"/>
    </row>
    <row r="292" spans="1:16334" s="51" customFormat="1" x14ac:dyDescent="0.3">
      <c r="A292" s="70">
        <v>5</v>
      </c>
      <c r="B292" s="70"/>
      <c r="C292" s="23" t="s">
        <v>170</v>
      </c>
      <c r="D292" s="23">
        <f>(20.52+2.6)*10.764</f>
        <v>248.86367999999999</v>
      </c>
      <c r="E292" s="23">
        <v>0</v>
      </c>
      <c r="F292" s="52">
        <v>375</v>
      </c>
      <c r="G292" s="70" t="str">
        <f t="shared" si="8"/>
        <v>1st to 7th Floor for Residential</v>
      </c>
      <c r="H292" s="70"/>
      <c r="I292" s="54"/>
    </row>
    <row r="293" spans="1:16334" s="51" customFormat="1" x14ac:dyDescent="0.3">
      <c r="A293" s="70">
        <v>6</v>
      </c>
      <c r="B293" s="70"/>
      <c r="C293" s="23" t="s">
        <v>170</v>
      </c>
      <c r="D293" s="23">
        <f>(17.77+0.75*2.6)*10.764</f>
        <v>212.26607999999999</v>
      </c>
      <c r="E293" s="23">
        <v>0</v>
      </c>
      <c r="F293" s="52">
        <v>320</v>
      </c>
      <c r="G293" s="70" t="str">
        <f t="shared" si="8"/>
        <v>1st to 7th Floor for Residential</v>
      </c>
      <c r="H293" s="70"/>
      <c r="I293" s="54"/>
    </row>
    <row r="294" spans="1:16334" s="51" customFormat="1" x14ac:dyDescent="0.3">
      <c r="A294" s="70">
        <v>7</v>
      </c>
      <c r="B294" s="70"/>
      <c r="C294" s="23" t="s">
        <v>167</v>
      </c>
      <c r="D294" s="23">
        <f>(24.45+0.75*2.6)*10.764</f>
        <v>284.16959999999995</v>
      </c>
      <c r="E294" s="23">
        <v>0</v>
      </c>
      <c r="F294" s="52">
        <v>425</v>
      </c>
      <c r="G294" s="70" t="str">
        <f t="shared" si="8"/>
        <v>1st to 7th Floor for Residential</v>
      </c>
      <c r="H294" s="70"/>
      <c r="I294" s="54"/>
    </row>
    <row r="295" spans="1:16334" s="51" customFormat="1" x14ac:dyDescent="0.3">
      <c r="A295" s="71" t="s">
        <v>228</v>
      </c>
      <c r="B295" s="71"/>
      <c r="C295" s="71"/>
      <c r="D295" s="71"/>
      <c r="E295" s="71"/>
      <c r="F295" s="71"/>
      <c r="G295" s="71"/>
      <c r="H295" s="71"/>
      <c r="I295" s="22"/>
      <c r="J295" s="22"/>
      <c r="K295" s="22"/>
      <c r="L295" s="22"/>
      <c r="M295" s="22"/>
      <c r="N295" s="22"/>
      <c r="O295" s="22"/>
      <c r="P295" s="2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/>
      <c r="AZ295" s="102"/>
      <c r="BA295" s="102"/>
      <c r="BB295" s="102"/>
      <c r="BC295" s="102"/>
      <c r="BD295" s="102"/>
      <c r="BE295" s="102"/>
      <c r="BF295" s="102"/>
      <c r="BG295" s="102"/>
      <c r="BH295" s="102"/>
      <c r="BI295" s="102"/>
      <c r="BJ295" s="102"/>
      <c r="BK295" s="102"/>
      <c r="BL295" s="102"/>
      <c r="BM295" s="102"/>
      <c r="BN295" s="102"/>
      <c r="BO295" s="102"/>
      <c r="BP295" s="102"/>
      <c r="BQ295" s="102"/>
      <c r="BR295" s="102"/>
      <c r="BS295" s="102"/>
      <c r="BT295" s="102"/>
      <c r="BU295" s="102"/>
      <c r="BV295" s="102"/>
      <c r="BW295" s="102"/>
      <c r="BX295" s="102"/>
      <c r="BY295" s="102"/>
      <c r="BZ295" s="102"/>
      <c r="CA295" s="102"/>
      <c r="CB295" s="102"/>
      <c r="CC295" s="102"/>
      <c r="CD295" s="102"/>
      <c r="CE295" s="102"/>
      <c r="CF295" s="102"/>
      <c r="CG295" s="102"/>
      <c r="CH295" s="102"/>
      <c r="CI295" s="102"/>
      <c r="CJ295" s="102"/>
      <c r="CK295" s="102"/>
      <c r="CL295" s="102"/>
      <c r="CM295" s="102"/>
      <c r="CN295" s="102"/>
      <c r="CO295" s="102"/>
      <c r="CP295" s="102"/>
      <c r="CQ295" s="102"/>
      <c r="CR295" s="102"/>
      <c r="CS295" s="102"/>
      <c r="CT295" s="102"/>
      <c r="CU295" s="102"/>
      <c r="CV295" s="102"/>
      <c r="CW295" s="102"/>
      <c r="CX295" s="102"/>
      <c r="CY295" s="102"/>
      <c r="CZ295" s="102"/>
      <c r="DA295" s="102"/>
      <c r="DB295" s="102"/>
      <c r="DC295" s="102"/>
      <c r="DD295" s="102"/>
      <c r="DE295" s="102"/>
      <c r="DF295" s="102"/>
      <c r="DG295" s="102"/>
      <c r="DH295" s="102"/>
      <c r="DI295" s="102"/>
      <c r="DJ295" s="102"/>
      <c r="DK295" s="102"/>
      <c r="DL295" s="102"/>
      <c r="DM295" s="102"/>
      <c r="DN295" s="102"/>
      <c r="DO295" s="102"/>
      <c r="DP295" s="102"/>
      <c r="DQ295" s="102"/>
      <c r="DR295" s="102"/>
      <c r="DS295" s="102"/>
      <c r="DT295" s="102"/>
      <c r="DU295" s="102"/>
      <c r="DV295" s="102"/>
      <c r="DW295" s="102"/>
      <c r="DX295" s="102"/>
      <c r="DY295" s="102"/>
      <c r="DZ295" s="102"/>
      <c r="EA295" s="102"/>
      <c r="EB295" s="102"/>
      <c r="EC295" s="102"/>
      <c r="ED295" s="102"/>
      <c r="EE295" s="102"/>
      <c r="EF295" s="102"/>
      <c r="EG295" s="102"/>
      <c r="EH295" s="102"/>
      <c r="EI295" s="102"/>
      <c r="EJ295" s="102"/>
      <c r="EK295" s="102"/>
      <c r="EL295" s="102"/>
      <c r="EM295" s="102"/>
      <c r="EN295" s="102"/>
      <c r="EO295" s="102"/>
      <c r="EP295" s="102"/>
      <c r="EQ295" s="102"/>
      <c r="ER295" s="102"/>
      <c r="ES295" s="102"/>
      <c r="ET295" s="102"/>
      <c r="EU295" s="102"/>
      <c r="EV295" s="102"/>
      <c r="EW295" s="102"/>
      <c r="EX295" s="102"/>
      <c r="EY295" s="102"/>
      <c r="EZ295" s="102"/>
      <c r="FA295" s="102"/>
      <c r="FB295" s="102"/>
      <c r="FC295" s="102"/>
      <c r="FD295" s="102"/>
      <c r="FE295" s="102"/>
      <c r="FF295" s="102"/>
      <c r="FG295" s="102"/>
      <c r="FH295" s="102"/>
      <c r="FI295" s="102"/>
      <c r="FJ295" s="102"/>
      <c r="FK295" s="102"/>
      <c r="FL295" s="102"/>
      <c r="FM295" s="102"/>
      <c r="FN295" s="102"/>
      <c r="FO295" s="102"/>
      <c r="FP295" s="102"/>
      <c r="FQ295" s="102"/>
      <c r="FR295" s="102"/>
      <c r="FS295" s="102"/>
      <c r="FT295" s="102"/>
      <c r="FU295" s="102"/>
      <c r="FV295" s="102"/>
      <c r="FW295" s="102"/>
      <c r="FX295" s="102"/>
      <c r="FY295" s="102"/>
      <c r="FZ295" s="102"/>
      <c r="GA295" s="102"/>
      <c r="GB295" s="102"/>
      <c r="GC295" s="102"/>
      <c r="GD295" s="102"/>
      <c r="GE295" s="102"/>
      <c r="GF295" s="102"/>
      <c r="GG295" s="102"/>
      <c r="GH295" s="102"/>
      <c r="GI295" s="102"/>
      <c r="GJ295" s="102"/>
      <c r="GK295" s="102"/>
      <c r="GL295" s="102"/>
      <c r="GM295" s="102"/>
      <c r="GN295" s="102"/>
      <c r="GO295" s="102"/>
      <c r="GP295" s="102"/>
      <c r="GQ295" s="102"/>
      <c r="GR295" s="102"/>
      <c r="GS295" s="102"/>
      <c r="GT295" s="102"/>
      <c r="GU295" s="102"/>
      <c r="GV295" s="102"/>
      <c r="GW295" s="102"/>
      <c r="GX295" s="102"/>
      <c r="GY295" s="102"/>
      <c r="GZ295" s="102"/>
      <c r="HA295" s="102"/>
      <c r="HB295" s="102"/>
      <c r="HC295" s="102"/>
      <c r="HD295" s="102"/>
      <c r="HE295" s="102"/>
      <c r="HF295" s="102"/>
      <c r="HG295" s="102"/>
      <c r="HH295" s="102"/>
      <c r="HI295" s="102"/>
      <c r="HJ295" s="102"/>
      <c r="HK295" s="102"/>
      <c r="HL295" s="102"/>
      <c r="HM295" s="102"/>
      <c r="HN295" s="102"/>
      <c r="HO295" s="102"/>
      <c r="HP295" s="102"/>
      <c r="HQ295" s="102"/>
      <c r="HR295" s="102"/>
      <c r="HS295" s="102"/>
      <c r="HT295" s="102"/>
      <c r="HU295" s="102"/>
      <c r="HV295" s="102"/>
      <c r="HW295" s="102"/>
      <c r="HX295" s="102"/>
      <c r="HY295" s="102"/>
      <c r="HZ295" s="102"/>
      <c r="IA295" s="102"/>
      <c r="IB295" s="102"/>
      <c r="IC295" s="102"/>
      <c r="ID295" s="102"/>
      <c r="IE295" s="102"/>
      <c r="IF295" s="102"/>
      <c r="IG295" s="102"/>
      <c r="IH295" s="102"/>
      <c r="II295" s="102"/>
      <c r="IJ295" s="102"/>
      <c r="IK295" s="102"/>
      <c r="IL295" s="102"/>
      <c r="IM295" s="102"/>
      <c r="IN295" s="102"/>
      <c r="IO295" s="102"/>
      <c r="IP295" s="102"/>
      <c r="IQ295" s="102"/>
      <c r="IR295" s="102"/>
      <c r="IS295" s="102"/>
      <c r="IT295" s="102"/>
      <c r="IU295" s="102"/>
      <c r="IV295" s="102"/>
      <c r="IW295" s="102"/>
      <c r="IX295" s="102"/>
      <c r="IY295" s="102"/>
      <c r="IZ295" s="102"/>
      <c r="JA295" s="102"/>
      <c r="JB295" s="102"/>
      <c r="JC295" s="102"/>
      <c r="JD295" s="102"/>
      <c r="JE295" s="102"/>
      <c r="JF295" s="102"/>
      <c r="JG295" s="102"/>
      <c r="JH295" s="102"/>
      <c r="JI295" s="102"/>
      <c r="JJ295" s="102"/>
      <c r="JK295" s="102"/>
      <c r="JL295" s="102"/>
      <c r="JM295" s="102"/>
      <c r="JN295" s="102"/>
      <c r="JO295" s="102"/>
      <c r="JP295" s="102"/>
      <c r="JQ295" s="102"/>
      <c r="JR295" s="102"/>
      <c r="JS295" s="102"/>
      <c r="JT295" s="102"/>
      <c r="JU295" s="102"/>
      <c r="JV295" s="102"/>
      <c r="JW295" s="102"/>
      <c r="JX295" s="102"/>
      <c r="JY295" s="102"/>
      <c r="JZ295" s="102"/>
      <c r="KA295" s="102"/>
      <c r="KB295" s="102"/>
      <c r="KC295" s="102"/>
      <c r="KD295" s="102"/>
      <c r="KE295" s="102"/>
      <c r="KF295" s="102"/>
      <c r="KG295" s="102"/>
      <c r="KH295" s="102"/>
      <c r="KI295" s="102"/>
      <c r="KJ295" s="102"/>
      <c r="KK295" s="102"/>
      <c r="KL295" s="102"/>
      <c r="KM295" s="102"/>
      <c r="KN295" s="102"/>
      <c r="KO295" s="102"/>
      <c r="KP295" s="102"/>
      <c r="KQ295" s="102"/>
      <c r="KR295" s="102"/>
      <c r="KS295" s="102"/>
      <c r="KT295" s="102"/>
      <c r="KU295" s="102"/>
      <c r="KV295" s="102"/>
      <c r="KW295" s="102"/>
      <c r="KX295" s="102"/>
      <c r="KY295" s="102"/>
      <c r="KZ295" s="102"/>
      <c r="LA295" s="102"/>
      <c r="LB295" s="102"/>
      <c r="LC295" s="102"/>
      <c r="LD295" s="102"/>
      <c r="LE295" s="102"/>
      <c r="LF295" s="102"/>
      <c r="LG295" s="102"/>
      <c r="LH295" s="102"/>
      <c r="LI295" s="102"/>
      <c r="LJ295" s="102"/>
      <c r="LK295" s="102"/>
      <c r="LL295" s="102"/>
      <c r="LM295" s="102"/>
      <c r="LN295" s="102"/>
      <c r="LO295" s="102"/>
      <c r="LP295" s="102"/>
      <c r="LQ295" s="102"/>
      <c r="LR295" s="102"/>
      <c r="LS295" s="102"/>
      <c r="LT295" s="102"/>
      <c r="LU295" s="102"/>
      <c r="LV295" s="102"/>
      <c r="LW295" s="102"/>
      <c r="LX295" s="102"/>
      <c r="LY295" s="102"/>
      <c r="LZ295" s="102"/>
      <c r="MA295" s="102"/>
      <c r="MB295" s="102"/>
      <c r="MC295" s="102"/>
      <c r="MD295" s="102"/>
      <c r="ME295" s="102"/>
      <c r="MF295" s="102"/>
      <c r="MG295" s="102"/>
      <c r="MH295" s="102"/>
      <c r="MI295" s="102"/>
      <c r="MJ295" s="102"/>
      <c r="MK295" s="102"/>
      <c r="ML295" s="102"/>
      <c r="MM295" s="102"/>
      <c r="MN295" s="102"/>
      <c r="MO295" s="102"/>
      <c r="MP295" s="102"/>
      <c r="MQ295" s="102"/>
      <c r="MR295" s="102"/>
      <c r="MS295" s="102"/>
      <c r="MT295" s="102"/>
      <c r="MU295" s="102"/>
      <c r="MV295" s="102"/>
      <c r="MW295" s="102"/>
      <c r="MX295" s="102"/>
      <c r="MY295" s="102"/>
      <c r="MZ295" s="102"/>
      <c r="NA295" s="102"/>
      <c r="NB295" s="102"/>
      <c r="NC295" s="102"/>
      <c r="ND295" s="102"/>
      <c r="NE295" s="102"/>
      <c r="NF295" s="102"/>
      <c r="NG295" s="102"/>
      <c r="NH295" s="102"/>
      <c r="NI295" s="102"/>
      <c r="NJ295" s="102"/>
      <c r="NK295" s="102"/>
      <c r="NL295" s="102"/>
      <c r="NM295" s="102"/>
      <c r="NN295" s="102"/>
      <c r="NO295" s="102"/>
      <c r="NP295" s="102"/>
      <c r="NQ295" s="102"/>
      <c r="NR295" s="102"/>
      <c r="NS295" s="102"/>
      <c r="NT295" s="102"/>
      <c r="NU295" s="102"/>
      <c r="NV295" s="102"/>
      <c r="NW295" s="102"/>
      <c r="NX295" s="102"/>
      <c r="NY295" s="102"/>
      <c r="NZ295" s="102"/>
      <c r="OA295" s="102"/>
      <c r="OB295" s="102"/>
      <c r="OC295" s="102"/>
      <c r="OD295" s="102"/>
      <c r="OE295" s="102"/>
      <c r="OF295" s="102"/>
      <c r="OG295" s="102"/>
      <c r="OH295" s="102"/>
      <c r="OI295" s="102"/>
      <c r="OJ295" s="102"/>
      <c r="OK295" s="102"/>
      <c r="OL295" s="102"/>
      <c r="OM295" s="102"/>
      <c r="ON295" s="102"/>
      <c r="OO295" s="102"/>
      <c r="OP295" s="102"/>
      <c r="OQ295" s="102"/>
      <c r="OR295" s="102"/>
      <c r="OS295" s="102"/>
      <c r="OT295" s="102"/>
      <c r="OU295" s="102"/>
      <c r="OV295" s="102"/>
      <c r="OW295" s="102"/>
      <c r="OX295" s="102"/>
      <c r="OY295" s="102"/>
      <c r="OZ295" s="102"/>
      <c r="PA295" s="102"/>
      <c r="PB295" s="102"/>
      <c r="PC295" s="102"/>
      <c r="PD295" s="102"/>
      <c r="PE295" s="102"/>
      <c r="PF295" s="102"/>
      <c r="PG295" s="102"/>
      <c r="PH295" s="102"/>
      <c r="PI295" s="102"/>
      <c r="PJ295" s="102"/>
      <c r="PK295" s="102"/>
      <c r="PL295" s="102"/>
      <c r="PM295" s="102"/>
      <c r="PN295" s="102"/>
      <c r="PO295" s="102"/>
      <c r="PP295" s="102"/>
      <c r="PQ295" s="102"/>
      <c r="PR295" s="102"/>
      <c r="PS295" s="102"/>
      <c r="PT295" s="102"/>
      <c r="PU295" s="102"/>
      <c r="PV295" s="102"/>
      <c r="PW295" s="102"/>
      <c r="PX295" s="102"/>
      <c r="PY295" s="102"/>
      <c r="PZ295" s="102"/>
      <c r="QA295" s="102"/>
      <c r="QB295" s="102"/>
      <c r="QC295" s="102"/>
      <c r="QD295" s="102"/>
      <c r="QE295" s="102"/>
      <c r="QF295" s="102"/>
      <c r="QG295" s="102"/>
      <c r="QH295" s="102"/>
      <c r="QI295" s="102"/>
      <c r="QJ295" s="102"/>
      <c r="QK295" s="102"/>
      <c r="QL295" s="102"/>
      <c r="QM295" s="102"/>
      <c r="QN295" s="102"/>
      <c r="QO295" s="102"/>
      <c r="QP295" s="102"/>
      <c r="QQ295" s="102"/>
      <c r="QR295" s="102"/>
      <c r="QS295" s="102"/>
      <c r="QT295" s="102"/>
      <c r="QU295" s="102"/>
      <c r="QV295" s="102"/>
      <c r="QW295" s="102"/>
      <c r="QX295" s="102"/>
      <c r="QY295" s="102"/>
      <c r="QZ295" s="102"/>
      <c r="RA295" s="102"/>
      <c r="RB295" s="102"/>
      <c r="RC295" s="102"/>
      <c r="RD295" s="102"/>
      <c r="RE295" s="102"/>
      <c r="RF295" s="102"/>
      <c r="RG295" s="102"/>
      <c r="RH295" s="102"/>
      <c r="RI295" s="102"/>
      <c r="RJ295" s="102"/>
      <c r="RK295" s="102"/>
      <c r="RL295" s="102"/>
      <c r="RM295" s="102"/>
      <c r="RN295" s="102"/>
      <c r="RO295" s="102"/>
      <c r="RP295" s="102"/>
      <c r="RQ295" s="102"/>
      <c r="RR295" s="102"/>
      <c r="RS295" s="102"/>
      <c r="RT295" s="102"/>
      <c r="RU295" s="102"/>
      <c r="RV295" s="102"/>
      <c r="RW295" s="102"/>
      <c r="RX295" s="102"/>
      <c r="RY295" s="102"/>
      <c r="RZ295" s="102"/>
      <c r="SA295" s="102"/>
      <c r="SB295" s="102"/>
      <c r="SC295" s="102"/>
      <c r="SD295" s="102"/>
      <c r="SE295" s="102"/>
      <c r="SF295" s="102"/>
      <c r="SG295" s="102"/>
      <c r="SH295" s="102"/>
      <c r="SI295" s="102"/>
      <c r="SJ295" s="102"/>
      <c r="SK295" s="102"/>
      <c r="SL295" s="102"/>
      <c r="SM295" s="102"/>
      <c r="SN295" s="102"/>
      <c r="SO295" s="102"/>
      <c r="SP295" s="102"/>
      <c r="SQ295" s="102"/>
      <c r="SR295" s="102"/>
      <c r="SS295" s="102"/>
      <c r="ST295" s="102"/>
      <c r="SU295" s="102"/>
      <c r="SV295" s="102"/>
      <c r="SW295" s="102"/>
      <c r="SX295" s="102"/>
      <c r="SY295" s="102"/>
      <c r="SZ295" s="102"/>
      <c r="TA295" s="102"/>
      <c r="TB295" s="102"/>
      <c r="TC295" s="102"/>
      <c r="TD295" s="102"/>
      <c r="TE295" s="102"/>
      <c r="TF295" s="102"/>
      <c r="TG295" s="102"/>
      <c r="TH295" s="102"/>
      <c r="TI295" s="102"/>
      <c r="TJ295" s="102"/>
      <c r="TK295" s="102"/>
      <c r="TL295" s="102"/>
      <c r="TM295" s="102"/>
      <c r="TN295" s="102"/>
      <c r="TO295" s="102"/>
      <c r="TP295" s="102"/>
      <c r="TQ295" s="102"/>
      <c r="TR295" s="102"/>
      <c r="TS295" s="102"/>
      <c r="TT295" s="102"/>
      <c r="TU295" s="102"/>
      <c r="TV295" s="102"/>
      <c r="TW295" s="102"/>
      <c r="TX295" s="102"/>
      <c r="TY295" s="102"/>
      <c r="TZ295" s="102"/>
      <c r="UA295" s="102"/>
      <c r="UB295" s="102"/>
      <c r="UC295" s="102"/>
      <c r="UD295" s="102"/>
      <c r="UE295" s="102"/>
      <c r="UF295" s="102"/>
      <c r="UG295" s="102"/>
      <c r="UH295" s="102"/>
      <c r="UI295" s="102"/>
      <c r="UJ295" s="102"/>
      <c r="UK295" s="102"/>
      <c r="UL295" s="102"/>
      <c r="UM295" s="102"/>
      <c r="UN295" s="102"/>
      <c r="UO295" s="102"/>
      <c r="UP295" s="102"/>
      <c r="UQ295" s="102"/>
      <c r="UR295" s="102"/>
      <c r="US295" s="102"/>
      <c r="UT295" s="102"/>
      <c r="UU295" s="102"/>
      <c r="UV295" s="102"/>
      <c r="UW295" s="102"/>
      <c r="UX295" s="102"/>
      <c r="UY295" s="102"/>
      <c r="UZ295" s="102"/>
      <c r="VA295" s="102"/>
      <c r="VB295" s="102"/>
      <c r="VC295" s="102"/>
      <c r="VD295" s="102"/>
      <c r="VE295" s="102"/>
      <c r="VF295" s="102"/>
      <c r="VG295" s="102"/>
      <c r="VH295" s="102"/>
      <c r="VI295" s="102"/>
      <c r="VJ295" s="102"/>
      <c r="VK295" s="102"/>
      <c r="VL295" s="102"/>
      <c r="VM295" s="102"/>
      <c r="VN295" s="102"/>
      <c r="VO295" s="102"/>
      <c r="VP295" s="102"/>
      <c r="VQ295" s="102"/>
      <c r="VR295" s="102"/>
      <c r="VS295" s="102"/>
      <c r="VT295" s="102"/>
      <c r="VU295" s="102"/>
      <c r="VV295" s="102"/>
      <c r="VW295" s="102"/>
      <c r="VX295" s="102"/>
      <c r="VY295" s="102"/>
      <c r="VZ295" s="102"/>
      <c r="WA295" s="102"/>
      <c r="WB295" s="102"/>
      <c r="WC295" s="102"/>
      <c r="WD295" s="102"/>
      <c r="WE295" s="102"/>
      <c r="WF295" s="102"/>
      <c r="WG295" s="102"/>
      <c r="WH295" s="102"/>
      <c r="WI295" s="102"/>
      <c r="WJ295" s="102"/>
      <c r="WK295" s="102"/>
      <c r="WL295" s="102"/>
      <c r="WM295" s="102"/>
      <c r="WN295" s="102"/>
      <c r="WO295" s="102"/>
      <c r="WP295" s="102"/>
      <c r="WQ295" s="102"/>
      <c r="WR295" s="102"/>
      <c r="WS295" s="102"/>
      <c r="WT295" s="102"/>
      <c r="WU295" s="102"/>
      <c r="WV295" s="102"/>
      <c r="WW295" s="102"/>
      <c r="WX295" s="102"/>
      <c r="WY295" s="102"/>
      <c r="WZ295" s="102"/>
      <c r="XA295" s="102"/>
      <c r="XB295" s="102"/>
      <c r="XC295" s="102"/>
      <c r="XD295" s="102"/>
      <c r="XE295" s="102"/>
      <c r="XF295" s="102"/>
      <c r="XG295" s="102"/>
      <c r="XH295" s="102"/>
      <c r="XI295" s="102"/>
      <c r="XJ295" s="102"/>
      <c r="XK295" s="102"/>
      <c r="XL295" s="102"/>
      <c r="XM295" s="102"/>
      <c r="XN295" s="102"/>
      <c r="XO295" s="102"/>
      <c r="XP295" s="102"/>
      <c r="XQ295" s="102"/>
      <c r="XR295" s="102"/>
      <c r="XS295" s="102"/>
      <c r="XT295" s="102"/>
      <c r="XU295" s="102"/>
      <c r="XV295" s="102"/>
      <c r="XW295" s="102"/>
      <c r="XX295" s="102"/>
      <c r="XY295" s="102"/>
      <c r="XZ295" s="102"/>
      <c r="YA295" s="102"/>
      <c r="YB295" s="102"/>
      <c r="YC295" s="102"/>
      <c r="YD295" s="102"/>
      <c r="YE295" s="102"/>
      <c r="YF295" s="102"/>
      <c r="YG295" s="102"/>
      <c r="YH295" s="102"/>
      <c r="YI295" s="102"/>
      <c r="YJ295" s="102"/>
      <c r="YK295" s="102"/>
      <c r="YL295" s="102"/>
      <c r="YM295" s="102"/>
      <c r="YN295" s="102"/>
      <c r="YO295" s="102"/>
      <c r="YP295" s="102"/>
      <c r="YQ295" s="102"/>
      <c r="YR295" s="102"/>
      <c r="YS295" s="102"/>
      <c r="YT295" s="102"/>
      <c r="YU295" s="102"/>
      <c r="YV295" s="102"/>
      <c r="YW295" s="102"/>
      <c r="YX295" s="102"/>
      <c r="YY295" s="102"/>
      <c r="YZ295" s="102"/>
      <c r="ZA295" s="102"/>
      <c r="ZB295" s="102"/>
      <c r="ZC295" s="102"/>
      <c r="ZD295" s="102"/>
      <c r="ZE295" s="102"/>
      <c r="ZF295" s="102"/>
      <c r="ZG295" s="102"/>
      <c r="ZH295" s="102"/>
      <c r="ZI295" s="102"/>
      <c r="ZJ295" s="102"/>
      <c r="ZK295" s="102"/>
      <c r="ZL295" s="102"/>
      <c r="ZM295" s="102"/>
      <c r="ZN295" s="102"/>
      <c r="ZO295" s="102"/>
      <c r="ZP295" s="102"/>
      <c r="ZQ295" s="102"/>
      <c r="ZR295" s="102"/>
      <c r="ZS295" s="102"/>
      <c r="ZT295" s="102"/>
      <c r="ZU295" s="102"/>
      <c r="ZV295" s="102"/>
      <c r="ZW295" s="102"/>
      <c r="ZX295" s="102"/>
      <c r="ZY295" s="102"/>
      <c r="ZZ295" s="102"/>
      <c r="AAA295" s="102"/>
      <c r="AAB295" s="102"/>
      <c r="AAC295" s="102"/>
      <c r="AAD295" s="102"/>
      <c r="AAE295" s="102"/>
      <c r="AAF295" s="102"/>
      <c r="AAG295" s="102"/>
      <c r="AAH295" s="102"/>
      <c r="AAI295" s="102"/>
      <c r="AAJ295" s="102"/>
      <c r="AAK295" s="102"/>
      <c r="AAL295" s="102"/>
      <c r="AAM295" s="102"/>
      <c r="AAN295" s="102"/>
      <c r="AAO295" s="102"/>
      <c r="AAP295" s="102"/>
      <c r="AAQ295" s="102"/>
      <c r="AAR295" s="102"/>
      <c r="AAS295" s="102"/>
      <c r="AAT295" s="102"/>
      <c r="AAU295" s="102"/>
      <c r="AAV295" s="102"/>
      <c r="AAW295" s="102"/>
      <c r="AAX295" s="102"/>
      <c r="AAY295" s="102"/>
      <c r="AAZ295" s="102"/>
      <c r="ABA295" s="102"/>
      <c r="ABB295" s="102"/>
      <c r="ABC295" s="102"/>
      <c r="ABD295" s="102"/>
      <c r="ABE295" s="102"/>
      <c r="ABF295" s="102"/>
      <c r="ABG295" s="102"/>
      <c r="ABH295" s="102"/>
      <c r="ABI295" s="102"/>
      <c r="ABJ295" s="102"/>
      <c r="ABK295" s="102"/>
      <c r="ABL295" s="102"/>
      <c r="ABM295" s="102"/>
      <c r="ABN295" s="102"/>
      <c r="ABO295" s="102"/>
      <c r="ABP295" s="102"/>
      <c r="ABQ295" s="102"/>
      <c r="ABR295" s="102"/>
      <c r="ABS295" s="102"/>
      <c r="ABT295" s="102"/>
      <c r="ABU295" s="102"/>
      <c r="ABV295" s="102"/>
      <c r="ABW295" s="102"/>
      <c r="ABX295" s="102"/>
      <c r="ABY295" s="102"/>
      <c r="ABZ295" s="102"/>
      <c r="ACA295" s="102"/>
      <c r="ACB295" s="102"/>
      <c r="ACC295" s="102"/>
      <c r="ACD295" s="102"/>
      <c r="ACE295" s="102"/>
      <c r="ACF295" s="102"/>
      <c r="ACG295" s="102"/>
      <c r="ACH295" s="102"/>
      <c r="ACI295" s="102"/>
      <c r="ACJ295" s="102"/>
      <c r="ACK295" s="102"/>
      <c r="ACL295" s="102"/>
      <c r="ACM295" s="102"/>
      <c r="ACN295" s="102"/>
      <c r="ACO295" s="102"/>
      <c r="ACP295" s="102"/>
      <c r="ACQ295" s="102"/>
      <c r="ACR295" s="102"/>
      <c r="ACS295" s="102"/>
      <c r="ACT295" s="102"/>
      <c r="ACU295" s="102"/>
      <c r="ACV295" s="102"/>
      <c r="ACW295" s="102"/>
      <c r="ACX295" s="102"/>
      <c r="ACY295" s="102"/>
      <c r="ACZ295" s="102"/>
      <c r="ADA295" s="102"/>
      <c r="ADB295" s="102"/>
      <c r="ADC295" s="102"/>
      <c r="ADD295" s="102"/>
      <c r="ADE295" s="102"/>
      <c r="ADF295" s="102"/>
      <c r="ADG295" s="102"/>
      <c r="ADH295" s="102"/>
      <c r="ADI295" s="102"/>
      <c r="ADJ295" s="102"/>
      <c r="ADK295" s="102"/>
      <c r="ADL295" s="102"/>
      <c r="ADM295" s="102"/>
      <c r="ADN295" s="102"/>
      <c r="ADO295" s="102"/>
      <c r="ADP295" s="102"/>
      <c r="ADQ295" s="102"/>
      <c r="ADR295" s="102"/>
      <c r="ADS295" s="102"/>
      <c r="ADT295" s="102"/>
      <c r="ADU295" s="102"/>
      <c r="ADV295" s="102"/>
      <c r="ADW295" s="102"/>
      <c r="ADX295" s="102"/>
      <c r="ADY295" s="102"/>
      <c r="ADZ295" s="102"/>
      <c r="AEA295" s="102"/>
      <c r="AEB295" s="102"/>
      <c r="AEC295" s="102"/>
      <c r="AED295" s="102"/>
      <c r="AEE295" s="102"/>
      <c r="AEF295" s="102"/>
      <c r="AEG295" s="102"/>
      <c r="AEH295" s="102"/>
      <c r="AEI295" s="102"/>
      <c r="AEJ295" s="102"/>
      <c r="AEK295" s="102"/>
      <c r="AEL295" s="102"/>
      <c r="AEM295" s="102"/>
      <c r="AEN295" s="102"/>
      <c r="AEO295" s="102"/>
      <c r="AEP295" s="102"/>
      <c r="AEQ295" s="102"/>
      <c r="AER295" s="102"/>
      <c r="AES295" s="102"/>
      <c r="AET295" s="102"/>
      <c r="AEU295" s="102"/>
      <c r="AEV295" s="102"/>
      <c r="AEW295" s="102"/>
      <c r="AEX295" s="102"/>
      <c r="AEY295" s="102"/>
      <c r="AEZ295" s="102"/>
      <c r="AFA295" s="102"/>
      <c r="AFB295" s="102"/>
      <c r="AFC295" s="102"/>
      <c r="AFD295" s="102"/>
      <c r="AFE295" s="102"/>
      <c r="AFF295" s="102"/>
      <c r="AFG295" s="102"/>
      <c r="AFH295" s="102"/>
      <c r="AFI295" s="102"/>
      <c r="AFJ295" s="102"/>
      <c r="AFK295" s="102"/>
      <c r="AFL295" s="102"/>
      <c r="AFM295" s="102"/>
      <c r="AFN295" s="102"/>
      <c r="AFO295" s="102"/>
      <c r="AFP295" s="102"/>
      <c r="AFQ295" s="102"/>
      <c r="AFR295" s="102"/>
      <c r="AFS295" s="102"/>
      <c r="AFT295" s="102"/>
      <c r="AFU295" s="102"/>
      <c r="AFV295" s="102"/>
      <c r="AFW295" s="102"/>
      <c r="AFX295" s="102"/>
      <c r="AFY295" s="102"/>
      <c r="AFZ295" s="102"/>
      <c r="AGA295" s="102"/>
      <c r="AGB295" s="102"/>
      <c r="AGC295" s="102"/>
      <c r="AGD295" s="102"/>
      <c r="AGE295" s="102"/>
      <c r="AGF295" s="102"/>
      <c r="AGG295" s="102"/>
      <c r="AGH295" s="102"/>
      <c r="AGI295" s="102"/>
      <c r="AGJ295" s="102"/>
      <c r="AGK295" s="102"/>
      <c r="AGL295" s="102"/>
      <c r="AGM295" s="102"/>
      <c r="AGN295" s="102"/>
      <c r="AGO295" s="102"/>
      <c r="AGP295" s="102"/>
      <c r="AGQ295" s="102"/>
      <c r="AGR295" s="102"/>
      <c r="AGS295" s="102"/>
      <c r="AGT295" s="102"/>
      <c r="AGU295" s="102"/>
      <c r="AGV295" s="102"/>
      <c r="AGW295" s="102"/>
      <c r="AGX295" s="102"/>
      <c r="AGY295" s="102"/>
      <c r="AGZ295" s="102"/>
      <c r="AHA295" s="102"/>
      <c r="AHB295" s="102"/>
      <c r="AHC295" s="102"/>
      <c r="AHD295" s="102"/>
      <c r="AHE295" s="102"/>
      <c r="AHF295" s="102"/>
      <c r="AHG295" s="102"/>
      <c r="AHH295" s="102"/>
      <c r="AHI295" s="102"/>
      <c r="AHJ295" s="102"/>
      <c r="AHK295" s="102"/>
      <c r="AHL295" s="102"/>
      <c r="AHM295" s="102"/>
      <c r="AHN295" s="102"/>
      <c r="AHO295" s="102"/>
      <c r="AHP295" s="102"/>
      <c r="AHQ295" s="102"/>
      <c r="AHR295" s="102"/>
      <c r="AHS295" s="102"/>
      <c r="AHT295" s="102"/>
      <c r="AHU295" s="102"/>
      <c r="AHV295" s="102"/>
      <c r="AHW295" s="102"/>
      <c r="AHX295" s="102"/>
      <c r="AHY295" s="102"/>
      <c r="AHZ295" s="102"/>
      <c r="AIA295" s="102"/>
      <c r="AIB295" s="102"/>
      <c r="AIC295" s="102"/>
      <c r="AID295" s="102"/>
      <c r="AIE295" s="102"/>
      <c r="AIF295" s="102"/>
      <c r="AIG295" s="102"/>
      <c r="AIH295" s="102"/>
      <c r="AII295" s="102"/>
      <c r="AIJ295" s="102"/>
      <c r="AIK295" s="102"/>
      <c r="AIL295" s="102"/>
      <c r="AIM295" s="102"/>
      <c r="AIN295" s="102"/>
      <c r="AIO295" s="102"/>
      <c r="AIP295" s="102"/>
      <c r="AIQ295" s="102"/>
      <c r="AIR295" s="102"/>
      <c r="AIS295" s="102"/>
      <c r="AIT295" s="102"/>
      <c r="AIU295" s="102"/>
      <c r="AIV295" s="102"/>
      <c r="AIW295" s="102"/>
      <c r="AIX295" s="102"/>
      <c r="AIY295" s="102"/>
      <c r="AIZ295" s="102"/>
      <c r="AJA295" s="102"/>
      <c r="AJB295" s="102"/>
      <c r="AJC295" s="102"/>
      <c r="AJD295" s="102"/>
      <c r="AJE295" s="102"/>
      <c r="AJF295" s="102"/>
      <c r="AJG295" s="102"/>
      <c r="AJH295" s="102"/>
      <c r="AJI295" s="102"/>
      <c r="AJJ295" s="102"/>
      <c r="AJK295" s="102"/>
      <c r="AJL295" s="102"/>
      <c r="AJM295" s="102"/>
      <c r="AJN295" s="102"/>
      <c r="AJO295" s="102"/>
      <c r="AJP295" s="102"/>
      <c r="AJQ295" s="102"/>
      <c r="AJR295" s="102"/>
      <c r="AJS295" s="102"/>
      <c r="AJT295" s="102"/>
      <c r="AJU295" s="102"/>
      <c r="AJV295" s="102"/>
      <c r="AJW295" s="102"/>
      <c r="AJX295" s="102"/>
      <c r="AJY295" s="102"/>
      <c r="AJZ295" s="102"/>
      <c r="AKA295" s="102"/>
      <c r="AKB295" s="102"/>
      <c r="AKC295" s="102"/>
      <c r="AKD295" s="102"/>
      <c r="AKE295" s="102"/>
      <c r="AKF295" s="102"/>
      <c r="AKG295" s="102"/>
      <c r="AKH295" s="102"/>
      <c r="AKI295" s="102"/>
      <c r="AKJ295" s="102"/>
      <c r="AKK295" s="102"/>
      <c r="AKL295" s="102"/>
      <c r="AKM295" s="102"/>
      <c r="AKN295" s="102"/>
      <c r="AKO295" s="102"/>
      <c r="AKP295" s="102"/>
      <c r="AKQ295" s="102"/>
      <c r="AKR295" s="102"/>
      <c r="AKS295" s="102"/>
      <c r="AKT295" s="102"/>
      <c r="AKU295" s="102"/>
      <c r="AKV295" s="102"/>
      <c r="AKW295" s="102"/>
      <c r="AKX295" s="102"/>
      <c r="AKY295" s="102"/>
      <c r="AKZ295" s="102"/>
      <c r="ALA295" s="102"/>
      <c r="ALB295" s="102"/>
      <c r="ALC295" s="102"/>
      <c r="ALD295" s="102"/>
      <c r="ALE295" s="102"/>
      <c r="ALF295" s="102"/>
      <c r="ALG295" s="102"/>
      <c r="ALH295" s="102"/>
      <c r="ALI295" s="102"/>
      <c r="ALJ295" s="102"/>
      <c r="ALK295" s="102"/>
      <c r="ALL295" s="102"/>
      <c r="ALM295" s="102"/>
      <c r="ALN295" s="102"/>
      <c r="ALO295" s="102"/>
      <c r="ALP295" s="102"/>
      <c r="ALQ295" s="102"/>
      <c r="ALR295" s="102"/>
      <c r="ALS295" s="102"/>
      <c r="ALT295" s="102"/>
      <c r="ALU295" s="102"/>
      <c r="ALV295" s="102"/>
      <c r="ALW295" s="102"/>
      <c r="ALX295" s="102"/>
      <c r="ALY295" s="102"/>
      <c r="ALZ295" s="102"/>
      <c r="AMA295" s="102"/>
      <c r="AMB295" s="102"/>
      <c r="AMC295" s="102"/>
      <c r="AMD295" s="102"/>
      <c r="AME295" s="102"/>
      <c r="AMF295" s="102"/>
      <c r="AMG295" s="102"/>
      <c r="AMH295" s="102"/>
      <c r="AMI295" s="102"/>
      <c r="AMJ295" s="102"/>
      <c r="AMK295" s="102"/>
      <c r="AML295" s="102"/>
      <c r="AMM295" s="102"/>
      <c r="AMN295" s="102"/>
      <c r="AMO295" s="102"/>
      <c r="AMP295" s="102"/>
      <c r="AMQ295" s="102"/>
      <c r="AMR295" s="102"/>
      <c r="AMS295" s="102"/>
      <c r="AMT295" s="102"/>
      <c r="AMU295" s="102"/>
      <c r="AMV295" s="102"/>
      <c r="AMW295" s="102"/>
      <c r="AMX295" s="102"/>
      <c r="AMY295" s="102"/>
      <c r="AMZ295" s="102"/>
      <c r="ANA295" s="102"/>
      <c r="ANB295" s="102"/>
      <c r="ANC295" s="102"/>
      <c r="AND295" s="102"/>
      <c r="ANE295" s="102"/>
      <c r="ANF295" s="102"/>
      <c r="ANG295" s="102"/>
      <c r="ANH295" s="102"/>
      <c r="ANI295" s="102"/>
      <c r="ANJ295" s="102"/>
      <c r="ANK295" s="102"/>
      <c r="ANL295" s="102"/>
      <c r="ANM295" s="102"/>
      <c r="ANN295" s="102"/>
      <c r="ANO295" s="102"/>
      <c r="ANP295" s="102"/>
      <c r="ANQ295" s="102"/>
      <c r="ANR295" s="102"/>
      <c r="ANS295" s="102"/>
      <c r="ANT295" s="102"/>
      <c r="ANU295" s="102"/>
      <c r="ANV295" s="102"/>
      <c r="ANW295" s="102"/>
      <c r="ANX295" s="102"/>
      <c r="ANY295" s="102"/>
      <c r="ANZ295" s="102"/>
      <c r="AOA295" s="102"/>
      <c r="AOB295" s="102"/>
      <c r="AOC295" s="102"/>
      <c r="AOD295" s="102"/>
      <c r="AOE295" s="102"/>
      <c r="AOF295" s="102"/>
      <c r="AOG295" s="102"/>
      <c r="AOH295" s="102"/>
      <c r="AOI295" s="102"/>
      <c r="AOJ295" s="102"/>
      <c r="AOK295" s="102"/>
      <c r="AOL295" s="102"/>
      <c r="AOM295" s="102"/>
      <c r="AON295" s="102"/>
      <c r="AOO295" s="102"/>
      <c r="AOP295" s="102"/>
      <c r="AOQ295" s="102"/>
      <c r="AOR295" s="102"/>
      <c r="AOS295" s="102"/>
      <c r="AOT295" s="102"/>
      <c r="AOU295" s="102"/>
      <c r="AOV295" s="102"/>
      <c r="AOW295" s="102"/>
      <c r="AOX295" s="102"/>
      <c r="AOY295" s="102"/>
      <c r="AOZ295" s="102"/>
      <c r="APA295" s="102"/>
      <c r="APB295" s="102"/>
      <c r="APC295" s="102"/>
      <c r="APD295" s="102"/>
      <c r="APE295" s="102"/>
      <c r="APF295" s="102"/>
      <c r="APG295" s="102"/>
      <c r="APH295" s="102"/>
      <c r="API295" s="102"/>
      <c r="APJ295" s="102"/>
      <c r="APK295" s="102"/>
      <c r="APL295" s="102"/>
      <c r="APM295" s="102"/>
      <c r="APN295" s="102"/>
      <c r="APO295" s="102"/>
      <c r="APP295" s="102"/>
      <c r="APQ295" s="102"/>
      <c r="APR295" s="102"/>
      <c r="APS295" s="102"/>
      <c r="APT295" s="102"/>
      <c r="APU295" s="102"/>
      <c r="APV295" s="102"/>
      <c r="APW295" s="102"/>
      <c r="APX295" s="102"/>
      <c r="APY295" s="102"/>
      <c r="APZ295" s="102"/>
      <c r="AQA295" s="102"/>
      <c r="AQB295" s="102"/>
      <c r="AQC295" s="102"/>
      <c r="AQD295" s="102"/>
      <c r="AQE295" s="102"/>
      <c r="AQF295" s="102"/>
      <c r="AQG295" s="102"/>
      <c r="AQH295" s="102"/>
      <c r="AQI295" s="102"/>
      <c r="AQJ295" s="102"/>
      <c r="AQK295" s="102"/>
      <c r="AQL295" s="102"/>
      <c r="AQM295" s="102"/>
      <c r="AQN295" s="102"/>
      <c r="AQO295" s="102"/>
      <c r="AQP295" s="102"/>
      <c r="AQQ295" s="102"/>
      <c r="AQR295" s="102"/>
      <c r="AQS295" s="102"/>
      <c r="AQT295" s="102"/>
      <c r="AQU295" s="102"/>
      <c r="AQV295" s="102"/>
      <c r="AQW295" s="102"/>
      <c r="AQX295" s="102"/>
      <c r="AQY295" s="102"/>
      <c r="AQZ295" s="102"/>
      <c r="ARA295" s="102"/>
      <c r="ARB295" s="102"/>
      <c r="ARC295" s="102"/>
      <c r="ARD295" s="102"/>
      <c r="ARE295" s="102"/>
      <c r="ARF295" s="102"/>
      <c r="ARG295" s="102"/>
      <c r="ARH295" s="102"/>
      <c r="ARI295" s="102"/>
      <c r="ARJ295" s="102"/>
      <c r="ARK295" s="102"/>
      <c r="ARL295" s="102"/>
      <c r="ARM295" s="102"/>
      <c r="ARN295" s="102"/>
      <c r="ARO295" s="102"/>
      <c r="ARP295" s="102"/>
      <c r="ARQ295" s="102"/>
      <c r="ARR295" s="102"/>
      <c r="ARS295" s="102"/>
      <c r="ART295" s="102"/>
      <c r="ARU295" s="102"/>
      <c r="ARV295" s="102"/>
      <c r="ARW295" s="102"/>
      <c r="ARX295" s="102"/>
      <c r="ARY295" s="102"/>
      <c r="ARZ295" s="102"/>
      <c r="ASA295" s="102"/>
      <c r="ASB295" s="102"/>
      <c r="ASC295" s="102"/>
      <c r="ASD295" s="102"/>
      <c r="ASE295" s="102"/>
      <c r="ASF295" s="102"/>
      <c r="ASG295" s="102"/>
      <c r="ASH295" s="102"/>
      <c r="ASI295" s="102"/>
      <c r="ASJ295" s="102"/>
      <c r="ASK295" s="102"/>
      <c r="ASL295" s="102"/>
      <c r="ASM295" s="102"/>
      <c r="ASN295" s="102"/>
      <c r="ASO295" s="102"/>
      <c r="ASP295" s="102"/>
      <c r="ASQ295" s="102"/>
      <c r="ASR295" s="102"/>
      <c r="ASS295" s="102"/>
      <c r="AST295" s="102"/>
      <c r="ASU295" s="102"/>
      <c r="ASV295" s="102"/>
      <c r="ASW295" s="102"/>
      <c r="ASX295" s="102"/>
      <c r="ASY295" s="102"/>
      <c r="ASZ295" s="102"/>
      <c r="ATA295" s="102"/>
      <c r="ATB295" s="102"/>
      <c r="ATC295" s="102"/>
      <c r="ATD295" s="102"/>
      <c r="ATE295" s="102"/>
      <c r="ATF295" s="102"/>
      <c r="ATG295" s="102"/>
      <c r="ATH295" s="102"/>
      <c r="ATI295" s="102"/>
      <c r="ATJ295" s="102"/>
      <c r="ATK295" s="102"/>
      <c r="ATL295" s="102"/>
      <c r="ATM295" s="102"/>
      <c r="ATN295" s="102"/>
      <c r="ATO295" s="102"/>
      <c r="ATP295" s="102"/>
      <c r="ATQ295" s="102"/>
      <c r="ATR295" s="102"/>
      <c r="ATS295" s="102"/>
      <c r="ATT295" s="102"/>
      <c r="ATU295" s="102"/>
      <c r="ATV295" s="102"/>
      <c r="ATW295" s="102"/>
      <c r="ATX295" s="102"/>
      <c r="ATY295" s="102"/>
      <c r="ATZ295" s="102"/>
      <c r="AUA295" s="102"/>
      <c r="AUB295" s="102"/>
      <c r="AUC295" s="102"/>
      <c r="AUD295" s="102"/>
      <c r="AUE295" s="102"/>
      <c r="AUF295" s="102"/>
      <c r="AUG295" s="102"/>
      <c r="AUH295" s="102"/>
      <c r="AUI295" s="102"/>
      <c r="AUJ295" s="102"/>
      <c r="AUK295" s="102"/>
      <c r="AUL295" s="102"/>
      <c r="AUM295" s="102"/>
      <c r="AUN295" s="102"/>
      <c r="AUO295" s="102"/>
      <c r="AUP295" s="102"/>
      <c r="AUQ295" s="102"/>
      <c r="AUR295" s="102"/>
      <c r="AUS295" s="102"/>
      <c r="AUT295" s="102"/>
      <c r="AUU295" s="102"/>
      <c r="AUV295" s="102"/>
      <c r="AUW295" s="102"/>
      <c r="AUX295" s="102"/>
      <c r="AUY295" s="102"/>
      <c r="AUZ295" s="102"/>
      <c r="AVA295" s="102"/>
      <c r="AVB295" s="102"/>
      <c r="AVC295" s="102"/>
      <c r="AVD295" s="102"/>
      <c r="AVE295" s="102"/>
      <c r="AVF295" s="102"/>
      <c r="AVG295" s="102"/>
      <c r="AVH295" s="102"/>
      <c r="AVI295" s="102"/>
      <c r="AVJ295" s="102"/>
      <c r="AVK295" s="102"/>
      <c r="AVL295" s="102"/>
      <c r="AVM295" s="102"/>
      <c r="AVN295" s="102"/>
      <c r="AVO295" s="102"/>
      <c r="AVP295" s="102"/>
      <c r="AVQ295" s="102"/>
      <c r="AVR295" s="102"/>
      <c r="AVS295" s="102"/>
      <c r="AVT295" s="102"/>
      <c r="AVU295" s="102"/>
      <c r="AVV295" s="102"/>
      <c r="AVW295" s="102"/>
      <c r="AVX295" s="102"/>
      <c r="AVY295" s="102"/>
      <c r="AVZ295" s="102"/>
      <c r="AWA295" s="102"/>
      <c r="AWB295" s="102"/>
      <c r="AWC295" s="102"/>
      <c r="AWD295" s="102"/>
      <c r="AWE295" s="102"/>
      <c r="AWF295" s="102"/>
      <c r="AWG295" s="102"/>
      <c r="AWH295" s="102"/>
      <c r="AWI295" s="102"/>
      <c r="AWJ295" s="102"/>
      <c r="AWK295" s="102"/>
      <c r="AWL295" s="102"/>
      <c r="AWM295" s="102"/>
      <c r="AWN295" s="102"/>
      <c r="AWO295" s="102"/>
      <c r="AWP295" s="102"/>
      <c r="AWQ295" s="102"/>
      <c r="AWR295" s="102"/>
      <c r="AWS295" s="102"/>
      <c r="AWT295" s="102"/>
      <c r="AWU295" s="102"/>
      <c r="AWV295" s="102"/>
      <c r="AWW295" s="102"/>
      <c r="AWX295" s="102"/>
      <c r="AWY295" s="102"/>
      <c r="AWZ295" s="102"/>
      <c r="AXA295" s="102"/>
      <c r="AXB295" s="102"/>
      <c r="AXC295" s="102"/>
      <c r="AXD295" s="102"/>
      <c r="AXE295" s="102"/>
      <c r="AXF295" s="102"/>
      <c r="AXG295" s="102"/>
      <c r="AXH295" s="102"/>
      <c r="AXI295" s="102"/>
      <c r="AXJ295" s="102"/>
      <c r="AXK295" s="102"/>
      <c r="AXL295" s="102"/>
      <c r="AXM295" s="102"/>
      <c r="AXN295" s="102"/>
      <c r="AXO295" s="102"/>
      <c r="AXP295" s="102"/>
      <c r="AXQ295" s="102"/>
      <c r="AXR295" s="102"/>
      <c r="AXS295" s="102"/>
      <c r="AXT295" s="102"/>
      <c r="AXU295" s="102"/>
      <c r="AXV295" s="102"/>
      <c r="AXW295" s="102"/>
      <c r="AXX295" s="102"/>
      <c r="AXY295" s="102"/>
      <c r="AXZ295" s="102"/>
      <c r="AYA295" s="102"/>
      <c r="AYB295" s="102"/>
      <c r="AYC295" s="102"/>
      <c r="AYD295" s="102"/>
      <c r="AYE295" s="102"/>
      <c r="AYF295" s="102"/>
      <c r="AYG295" s="102"/>
      <c r="AYH295" s="102"/>
      <c r="AYI295" s="102"/>
      <c r="AYJ295" s="102"/>
      <c r="AYK295" s="102"/>
      <c r="AYL295" s="102"/>
      <c r="AYM295" s="102"/>
      <c r="AYN295" s="102"/>
      <c r="AYO295" s="102"/>
      <c r="AYP295" s="102"/>
      <c r="AYQ295" s="102"/>
      <c r="AYR295" s="102"/>
      <c r="AYS295" s="102"/>
      <c r="AYT295" s="102"/>
      <c r="AYU295" s="102"/>
      <c r="AYV295" s="102"/>
      <c r="AYW295" s="102"/>
      <c r="AYX295" s="102"/>
      <c r="AYY295" s="102"/>
      <c r="AYZ295" s="102"/>
      <c r="AZA295" s="102"/>
      <c r="AZB295" s="102"/>
      <c r="AZC295" s="102"/>
      <c r="AZD295" s="102"/>
      <c r="AZE295" s="102"/>
      <c r="AZF295" s="102"/>
      <c r="AZG295" s="102"/>
      <c r="AZH295" s="102"/>
      <c r="AZI295" s="102"/>
      <c r="AZJ295" s="102"/>
      <c r="AZK295" s="102"/>
      <c r="AZL295" s="102"/>
      <c r="AZM295" s="102"/>
      <c r="AZN295" s="102"/>
      <c r="AZO295" s="102"/>
      <c r="AZP295" s="102"/>
      <c r="AZQ295" s="102"/>
      <c r="AZR295" s="102"/>
      <c r="AZS295" s="102"/>
      <c r="AZT295" s="102"/>
      <c r="AZU295" s="102"/>
      <c r="AZV295" s="102"/>
      <c r="AZW295" s="102"/>
      <c r="AZX295" s="102"/>
      <c r="AZY295" s="102"/>
      <c r="AZZ295" s="102"/>
      <c r="BAA295" s="102"/>
      <c r="BAB295" s="102"/>
      <c r="BAC295" s="102"/>
      <c r="BAD295" s="102"/>
      <c r="BAE295" s="102"/>
      <c r="BAF295" s="102"/>
      <c r="BAG295" s="102"/>
      <c r="BAH295" s="102"/>
      <c r="BAI295" s="102"/>
      <c r="BAJ295" s="102"/>
      <c r="BAK295" s="102"/>
      <c r="BAL295" s="102"/>
      <c r="BAM295" s="102"/>
      <c r="BAN295" s="102"/>
      <c r="BAO295" s="102"/>
      <c r="BAP295" s="102"/>
      <c r="BAQ295" s="102"/>
      <c r="BAR295" s="102"/>
      <c r="BAS295" s="102"/>
      <c r="BAT295" s="102"/>
      <c r="BAU295" s="102"/>
      <c r="BAV295" s="102"/>
      <c r="BAW295" s="102"/>
      <c r="BAX295" s="102"/>
      <c r="BAY295" s="102"/>
      <c r="BAZ295" s="102"/>
      <c r="BBA295" s="102"/>
      <c r="BBB295" s="102"/>
      <c r="BBC295" s="102"/>
      <c r="BBD295" s="102"/>
      <c r="BBE295" s="102"/>
      <c r="BBF295" s="102"/>
      <c r="BBG295" s="102"/>
      <c r="BBH295" s="102"/>
      <c r="BBI295" s="102"/>
      <c r="BBJ295" s="102"/>
      <c r="BBK295" s="102"/>
      <c r="BBL295" s="102"/>
      <c r="BBM295" s="102"/>
      <c r="BBN295" s="102"/>
      <c r="BBO295" s="102"/>
      <c r="BBP295" s="102"/>
      <c r="BBQ295" s="102"/>
      <c r="BBR295" s="102"/>
      <c r="BBS295" s="102"/>
      <c r="BBT295" s="102"/>
      <c r="BBU295" s="102"/>
      <c r="BBV295" s="102"/>
      <c r="BBW295" s="102"/>
      <c r="BBX295" s="102"/>
      <c r="BBY295" s="102"/>
      <c r="BBZ295" s="102"/>
      <c r="BCA295" s="102"/>
      <c r="BCB295" s="102"/>
      <c r="BCC295" s="102"/>
      <c r="BCD295" s="102"/>
      <c r="BCE295" s="102"/>
      <c r="BCF295" s="102"/>
      <c r="BCG295" s="102"/>
      <c r="BCH295" s="102"/>
      <c r="BCI295" s="102"/>
      <c r="BCJ295" s="102"/>
      <c r="BCK295" s="102"/>
      <c r="BCL295" s="102"/>
      <c r="BCM295" s="102"/>
      <c r="BCN295" s="102"/>
      <c r="BCO295" s="102"/>
      <c r="BCP295" s="102"/>
      <c r="BCQ295" s="102"/>
      <c r="BCR295" s="102"/>
      <c r="BCS295" s="102"/>
      <c r="BCT295" s="102"/>
      <c r="BCU295" s="102"/>
      <c r="BCV295" s="102"/>
      <c r="BCW295" s="102"/>
      <c r="BCX295" s="102"/>
      <c r="BCY295" s="102"/>
      <c r="BCZ295" s="102"/>
      <c r="BDA295" s="102"/>
      <c r="BDB295" s="102"/>
      <c r="BDC295" s="102"/>
      <c r="BDD295" s="102"/>
      <c r="BDE295" s="102"/>
      <c r="BDF295" s="102"/>
      <c r="BDG295" s="102"/>
      <c r="BDH295" s="102"/>
      <c r="BDI295" s="102"/>
      <c r="BDJ295" s="102"/>
      <c r="BDK295" s="102"/>
      <c r="BDL295" s="102"/>
      <c r="BDM295" s="102"/>
      <c r="BDN295" s="102"/>
      <c r="BDO295" s="102"/>
      <c r="BDP295" s="102"/>
      <c r="BDQ295" s="102"/>
      <c r="BDR295" s="102"/>
      <c r="BDS295" s="102"/>
      <c r="BDT295" s="102"/>
      <c r="BDU295" s="102"/>
      <c r="BDV295" s="102"/>
      <c r="BDW295" s="102"/>
      <c r="BDX295" s="102"/>
      <c r="BDY295" s="102"/>
      <c r="BDZ295" s="102"/>
      <c r="BEA295" s="102"/>
      <c r="BEB295" s="102"/>
      <c r="BEC295" s="102"/>
      <c r="BED295" s="102"/>
      <c r="BEE295" s="102"/>
      <c r="BEF295" s="102"/>
      <c r="BEG295" s="102"/>
      <c r="BEH295" s="102"/>
      <c r="BEI295" s="102"/>
      <c r="BEJ295" s="102"/>
      <c r="BEK295" s="102"/>
      <c r="BEL295" s="102"/>
      <c r="BEM295" s="102"/>
      <c r="BEN295" s="102"/>
      <c r="BEO295" s="102"/>
      <c r="BEP295" s="102"/>
      <c r="BEQ295" s="102"/>
      <c r="BER295" s="102"/>
      <c r="BES295" s="102"/>
      <c r="BET295" s="102"/>
      <c r="BEU295" s="102"/>
      <c r="BEV295" s="102"/>
      <c r="BEW295" s="102"/>
      <c r="BEX295" s="102"/>
      <c r="BEY295" s="102"/>
      <c r="BEZ295" s="102"/>
      <c r="BFA295" s="102"/>
      <c r="BFB295" s="102"/>
      <c r="BFC295" s="102"/>
      <c r="BFD295" s="102"/>
      <c r="BFE295" s="102"/>
      <c r="BFF295" s="102"/>
      <c r="BFG295" s="102"/>
      <c r="BFH295" s="102"/>
      <c r="BFI295" s="102"/>
      <c r="BFJ295" s="102"/>
      <c r="BFK295" s="102"/>
      <c r="BFL295" s="102"/>
      <c r="BFM295" s="102"/>
      <c r="BFN295" s="102"/>
      <c r="BFO295" s="102"/>
      <c r="BFP295" s="102"/>
      <c r="BFQ295" s="102"/>
      <c r="BFR295" s="102"/>
      <c r="BFS295" s="102"/>
      <c r="BFT295" s="102"/>
      <c r="BFU295" s="102"/>
      <c r="BFV295" s="102"/>
      <c r="BFW295" s="102"/>
      <c r="BFX295" s="102"/>
      <c r="BFY295" s="102"/>
      <c r="BFZ295" s="102"/>
      <c r="BGA295" s="102"/>
      <c r="BGB295" s="102"/>
      <c r="BGC295" s="102"/>
      <c r="BGD295" s="102"/>
      <c r="BGE295" s="102"/>
      <c r="BGF295" s="102"/>
      <c r="BGG295" s="102"/>
      <c r="BGH295" s="102"/>
      <c r="BGI295" s="102"/>
      <c r="BGJ295" s="102"/>
      <c r="BGK295" s="102"/>
      <c r="BGL295" s="102"/>
      <c r="BGM295" s="102"/>
      <c r="BGN295" s="102"/>
      <c r="BGO295" s="102"/>
      <c r="BGP295" s="102"/>
      <c r="BGQ295" s="102"/>
      <c r="BGR295" s="102"/>
      <c r="BGS295" s="102"/>
      <c r="BGT295" s="102"/>
      <c r="BGU295" s="102"/>
      <c r="BGV295" s="102"/>
      <c r="BGW295" s="102"/>
      <c r="BGX295" s="102"/>
      <c r="BGY295" s="102"/>
      <c r="BGZ295" s="102"/>
      <c r="BHA295" s="102"/>
      <c r="BHB295" s="102"/>
      <c r="BHC295" s="102"/>
      <c r="BHD295" s="102"/>
      <c r="BHE295" s="102"/>
      <c r="BHF295" s="102"/>
      <c r="BHG295" s="102"/>
      <c r="BHH295" s="102"/>
      <c r="BHI295" s="102"/>
      <c r="BHJ295" s="102"/>
      <c r="BHK295" s="102"/>
      <c r="BHL295" s="102"/>
      <c r="BHM295" s="102"/>
      <c r="BHN295" s="102"/>
      <c r="BHO295" s="102"/>
      <c r="BHP295" s="102"/>
      <c r="BHQ295" s="102"/>
      <c r="BHR295" s="102"/>
      <c r="BHS295" s="102"/>
      <c r="BHT295" s="102"/>
      <c r="BHU295" s="102"/>
      <c r="BHV295" s="102"/>
      <c r="BHW295" s="102"/>
      <c r="BHX295" s="102"/>
      <c r="BHY295" s="102"/>
      <c r="BHZ295" s="102"/>
      <c r="BIA295" s="102"/>
      <c r="BIB295" s="102"/>
      <c r="BIC295" s="102"/>
      <c r="BID295" s="102"/>
      <c r="BIE295" s="102"/>
      <c r="BIF295" s="102"/>
      <c r="BIG295" s="102"/>
      <c r="BIH295" s="102"/>
      <c r="BII295" s="102"/>
      <c r="BIJ295" s="102"/>
      <c r="BIK295" s="102"/>
      <c r="BIL295" s="102"/>
      <c r="BIM295" s="102"/>
      <c r="BIN295" s="102"/>
      <c r="BIO295" s="102"/>
      <c r="BIP295" s="102"/>
      <c r="BIQ295" s="102"/>
      <c r="BIR295" s="102"/>
      <c r="BIS295" s="102"/>
      <c r="BIT295" s="102"/>
      <c r="BIU295" s="102"/>
      <c r="BIV295" s="102"/>
      <c r="BIW295" s="102"/>
      <c r="BIX295" s="102"/>
      <c r="BIY295" s="102"/>
      <c r="BIZ295" s="102"/>
      <c r="BJA295" s="102"/>
      <c r="BJB295" s="102"/>
      <c r="BJC295" s="102"/>
      <c r="BJD295" s="102"/>
      <c r="BJE295" s="102"/>
      <c r="BJF295" s="102"/>
      <c r="BJG295" s="102"/>
      <c r="BJH295" s="102"/>
      <c r="BJI295" s="102"/>
      <c r="BJJ295" s="102"/>
      <c r="BJK295" s="102"/>
      <c r="BJL295" s="102"/>
      <c r="BJM295" s="102"/>
      <c r="BJN295" s="102"/>
      <c r="BJO295" s="102"/>
      <c r="BJP295" s="102"/>
      <c r="BJQ295" s="102"/>
      <c r="BJR295" s="102"/>
      <c r="BJS295" s="102"/>
      <c r="BJT295" s="102"/>
      <c r="BJU295" s="102"/>
      <c r="BJV295" s="102"/>
      <c r="BJW295" s="102"/>
      <c r="BJX295" s="102"/>
      <c r="BJY295" s="102"/>
      <c r="BJZ295" s="102"/>
      <c r="BKA295" s="102"/>
      <c r="BKB295" s="102"/>
      <c r="BKC295" s="102"/>
      <c r="BKD295" s="102"/>
      <c r="BKE295" s="102"/>
      <c r="BKF295" s="102"/>
      <c r="BKG295" s="102"/>
      <c r="BKH295" s="102"/>
      <c r="BKI295" s="102"/>
      <c r="BKJ295" s="102"/>
      <c r="BKK295" s="102"/>
      <c r="BKL295" s="102"/>
      <c r="BKM295" s="102"/>
      <c r="BKN295" s="102"/>
      <c r="BKO295" s="102"/>
      <c r="BKP295" s="102"/>
      <c r="BKQ295" s="102"/>
      <c r="BKR295" s="102"/>
      <c r="BKS295" s="102"/>
      <c r="BKT295" s="102"/>
      <c r="BKU295" s="102"/>
      <c r="BKV295" s="102"/>
      <c r="BKW295" s="102"/>
      <c r="BKX295" s="102"/>
      <c r="BKY295" s="102"/>
      <c r="BKZ295" s="102"/>
      <c r="BLA295" s="102"/>
      <c r="BLB295" s="102"/>
      <c r="BLC295" s="102"/>
      <c r="BLD295" s="102"/>
      <c r="BLE295" s="102"/>
      <c r="BLF295" s="102"/>
      <c r="BLG295" s="102"/>
      <c r="BLH295" s="102"/>
      <c r="BLI295" s="102"/>
      <c r="BLJ295" s="102"/>
      <c r="BLK295" s="102"/>
      <c r="BLL295" s="102"/>
      <c r="BLM295" s="102"/>
      <c r="BLN295" s="102"/>
      <c r="BLO295" s="102"/>
      <c r="BLP295" s="102"/>
      <c r="BLQ295" s="102"/>
      <c r="BLR295" s="102"/>
      <c r="BLS295" s="102"/>
      <c r="BLT295" s="102"/>
      <c r="BLU295" s="102"/>
      <c r="BLV295" s="102"/>
      <c r="BLW295" s="102"/>
      <c r="BLX295" s="102"/>
      <c r="BLY295" s="102"/>
      <c r="BLZ295" s="102"/>
      <c r="BMA295" s="102"/>
      <c r="BMB295" s="102"/>
      <c r="BMC295" s="102"/>
      <c r="BMD295" s="102"/>
      <c r="BME295" s="102"/>
      <c r="BMF295" s="102"/>
      <c r="BMG295" s="102"/>
      <c r="BMH295" s="102"/>
      <c r="BMI295" s="102"/>
      <c r="BMJ295" s="102"/>
      <c r="BMK295" s="102"/>
      <c r="BML295" s="102"/>
      <c r="BMM295" s="102"/>
      <c r="BMN295" s="102"/>
      <c r="BMO295" s="102"/>
      <c r="BMP295" s="102"/>
      <c r="BMQ295" s="102"/>
      <c r="BMR295" s="102"/>
      <c r="BMS295" s="102"/>
      <c r="BMT295" s="102"/>
      <c r="BMU295" s="102"/>
      <c r="BMV295" s="102"/>
      <c r="BMW295" s="102"/>
      <c r="BMX295" s="102"/>
      <c r="BMY295" s="102"/>
      <c r="BMZ295" s="102"/>
      <c r="BNA295" s="102"/>
      <c r="BNB295" s="102"/>
      <c r="BNC295" s="102"/>
      <c r="BND295" s="102"/>
      <c r="BNE295" s="102"/>
      <c r="BNF295" s="102"/>
      <c r="BNG295" s="102"/>
      <c r="BNH295" s="102"/>
      <c r="BNI295" s="102"/>
      <c r="BNJ295" s="102"/>
      <c r="BNK295" s="102"/>
      <c r="BNL295" s="102"/>
      <c r="BNM295" s="102"/>
      <c r="BNN295" s="102"/>
      <c r="BNO295" s="102"/>
      <c r="BNP295" s="102"/>
      <c r="BNQ295" s="102"/>
      <c r="BNR295" s="102"/>
      <c r="BNS295" s="102"/>
      <c r="BNT295" s="102"/>
      <c r="BNU295" s="102"/>
      <c r="BNV295" s="102"/>
      <c r="BNW295" s="102"/>
      <c r="BNX295" s="102"/>
      <c r="BNY295" s="102"/>
      <c r="BNZ295" s="102"/>
      <c r="BOA295" s="102"/>
      <c r="BOB295" s="102"/>
      <c r="BOC295" s="102"/>
      <c r="BOD295" s="102"/>
      <c r="BOE295" s="102"/>
      <c r="BOF295" s="102"/>
      <c r="BOG295" s="102"/>
      <c r="BOH295" s="102"/>
      <c r="BOI295" s="102"/>
      <c r="BOJ295" s="102"/>
      <c r="BOK295" s="102"/>
      <c r="BOL295" s="102"/>
      <c r="BOM295" s="102"/>
      <c r="BON295" s="102"/>
      <c r="BOO295" s="102"/>
      <c r="BOP295" s="102"/>
      <c r="BOQ295" s="102"/>
      <c r="BOR295" s="102"/>
      <c r="BOS295" s="102"/>
      <c r="BOT295" s="102"/>
      <c r="BOU295" s="102"/>
      <c r="BOV295" s="102"/>
      <c r="BOW295" s="102"/>
      <c r="BOX295" s="102"/>
      <c r="BOY295" s="102"/>
      <c r="BOZ295" s="102"/>
      <c r="BPA295" s="102"/>
      <c r="BPB295" s="102"/>
      <c r="BPC295" s="102"/>
      <c r="BPD295" s="102"/>
      <c r="BPE295" s="102"/>
      <c r="BPF295" s="102"/>
      <c r="BPG295" s="102"/>
      <c r="BPH295" s="102"/>
      <c r="BPI295" s="102"/>
      <c r="BPJ295" s="102"/>
      <c r="BPK295" s="102"/>
      <c r="BPL295" s="102"/>
      <c r="BPM295" s="102"/>
      <c r="BPN295" s="102"/>
      <c r="BPO295" s="102"/>
      <c r="BPP295" s="102"/>
      <c r="BPQ295" s="102"/>
      <c r="BPR295" s="102"/>
      <c r="BPS295" s="102"/>
      <c r="BPT295" s="102"/>
      <c r="BPU295" s="102"/>
      <c r="BPV295" s="102"/>
      <c r="BPW295" s="102"/>
      <c r="BPX295" s="102"/>
      <c r="BPY295" s="102"/>
      <c r="BPZ295" s="102"/>
      <c r="BQA295" s="102"/>
      <c r="BQB295" s="102"/>
      <c r="BQC295" s="102"/>
      <c r="BQD295" s="102"/>
      <c r="BQE295" s="102"/>
      <c r="BQF295" s="102"/>
      <c r="BQG295" s="102"/>
      <c r="BQH295" s="102"/>
      <c r="BQI295" s="102"/>
      <c r="BQJ295" s="102"/>
      <c r="BQK295" s="102"/>
      <c r="BQL295" s="102"/>
      <c r="BQM295" s="102"/>
      <c r="BQN295" s="102"/>
      <c r="BQO295" s="102"/>
      <c r="BQP295" s="102"/>
      <c r="BQQ295" s="102"/>
      <c r="BQR295" s="102"/>
      <c r="BQS295" s="102"/>
      <c r="BQT295" s="102"/>
      <c r="BQU295" s="102"/>
      <c r="BQV295" s="102"/>
      <c r="BQW295" s="102"/>
      <c r="BQX295" s="102"/>
      <c r="BQY295" s="102"/>
      <c r="BQZ295" s="102"/>
      <c r="BRA295" s="102"/>
      <c r="BRB295" s="102"/>
      <c r="BRC295" s="102"/>
      <c r="BRD295" s="102"/>
      <c r="BRE295" s="102"/>
      <c r="BRF295" s="102"/>
      <c r="BRG295" s="102"/>
      <c r="BRH295" s="102"/>
      <c r="BRI295" s="102"/>
      <c r="BRJ295" s="102"/>
      <c r="BRK295" s="102"/>
      <c r="BRL295" s="102"/>
      <c r="BRM295" s="102"/>
      <c r="BRN295" s="102"/>
      <c r="BRO295" s="102"/>
      <c r="BRP295" s="102"/>
      <c r="BRQ295" s="102"/>
      <c r="BRR295" s="102"/>
      <c r="BRS295" s="102"/>
      <c r="BRT295" s="102"/>
      <c r="BRU295" s="102"/>
      <c r="BRV295" s="102"/>
      <c r="BRW295" s="102"/>
      <c r="BRX295" s="102"/>
      <c r="BRY295" s="102"/>
      <c r="BRZ295" s="102"/>
      <c r="BSA295" s="102"/>
      <c r="BSB295" s="102"/>
      <c r="BSC295" s="102"/>
      <c r="BSD295" s="102"/>
      <c r="BSE295" s="102"/>
      <c r="BSF295" s="102"/>
      <c r="BSG295" s="102"/>
      <c r="BSH295" s="102"/>
      <c r="BSI295" s="102"/>
      <c r="BSJ295" s="102"/>
      <c r="BSK295" s="102"/>
      <c r="BSL295" s="102"/>
      <c r="BSM295" s="102"/>
      <c r="BSN295" s="102"/>
      <c r="BSO295" s="102"/>
      <c r="BSP295" s="102"/>
      <c r="BSQ295" s="102"/>
      <c r="BSR295" s="102"/>
      <c r="BSS295" s="102"/>
      <c r="BST295" s="102"/>
      <c r="BSU295" s="102"/>
      <c r="BSV295" s="102"/>
      <c r="BSW295" s="102"/>
      <c r="BSX295" s="102"/>
      <c r="BSY295" s="102"/>
      <c r="BSZ295" s="102"/>
      <c r="BTA295" s="102"/>
      <c r="BTB295" s="102"/>
      <c r="BTC295" s="102"/>
      <c r="BTD295" s="102"/>
      <c r="BTE295" s="102"/>
      <c r="BTF295" s="102"/>
      <c r="BTG295" s="102"/>
      <c r="BTH295" s="102"/>
      <c r="BTI295" s="102"/>
      <c r="BTJ295" s="102"/>
      <c r="BTK295" s="102"/>
      <c r="BTL295" s="102"/>
      <c r="BTM295" s="102"/>
      <c r="BTN295" s="102"/>
      <c r="BTO295" s="102"/>
      <c r="BTP295" s="102"/>
      <c r="BTQ295" s="102"/>
      <c r="BTR295" s="102"/>
      <c r="BTS295" s="102"/>
      <c r="BTT295" s="102"/>
      <c r="BTU295" s="102"/>
      <c r="BTV295" s="102"/>
      <c r="BTW295" s="102"/>
      <c r="BTX295" s="102"/>
      <c r="BTY295" s="102"/>
      <c r="BTZ295" s="102"/>
      <c r="BUA295" s="102"/>
      <c r="BUB295" s="102"/>
      <c r="BUC295" s="102"/>
      <c r="BUD295" s="102"/>
      <c r="BUE295" s="102"/>
      <c r="BUF295" s="102"/>
      <c r="BUG295" s="102"/>
      <c r="BUH295" s="102"/>
      <c r="BUI295" s="102"/>
      <c r="BUJ295" s="102"/>
      <c r="BUK295" s="102"/>
      <c r="BUL295" s="102"/>
      <c r="BUM295" s="102"/>
      <c r="BUN295" s="102"/>
      <c r="BUO295" s="102"/>
      <c r="BUP295" s="102"/>
      <c r="BUQ295" s="102"/>
      <c r="BUR295" s="102"/>
      <c r="BUS295" s="102"/>
      <c r="BUT295" s="102"/>
      <c r="BUU295" s="102"/>
      <c r="BUV295" s="102"/>
      <c r="BUW295" s="102"/>
      <c r="BUX295" s="102"/>
      <c r="BUY295" s="102"/>
      <c r="BUZ295" s="102"/>
      <c r="BVA295" s="102"/>
      <c r="BVB295" s="102"/>
      <c r="BVC295" s="102"/>
      <c r="BVD295" s="102"/>
      <c r="BVE295" s="102"/>
      <c r="BVF295" s="102"/>
      <c r="BVG295" s="102"/>
      <c r="BVH295" s="102"/>
      <c r="BVI295" s="102"/>
      <c r="BVJ295" s="102"/>
      <c r="BVK295" s="102"/>
      <c r="BVL295" s="102"/>
      <c r="BVM295" s="102"/>
      <c r="BVN295" s="102"/>
      <c r="BVO295" s="102"/>
      <c r="BVP295" s="102"/>
      <c r="BVQ295" s="102"/>
      <c r="BVR295" s="102"/>
      <c r="BVS295" s="102"/>
      <c r="BVT295" s="102"/>
      <c r="BVU295" s="102"/>
      <c r="BVV295" s="102"/>
      <c r="BVW295" s="102"/>
      <c r="BVX295" s="102"/>
      <c r="BVY295" s="102"/>
      <c r="BVZ295" s="102"/>
      <c r="BWA295" s="102"/>
      <c r="BWB295" s="102"/>
      <c r="BWC295" s="102"/>
      <c r="BWD295" s="102"/>
      <c r="BWE295" s="102"/>
      <c r="BWF295" s="102"/>
      <c r="BWG295" s="102"/>
      <c r="BWH295" s="102"/>
      <c r="BWI295" s="102"/>
      <c r="BWJ295" s="102"/>
      <c r="BWK295" s="102"/>
      <c r="BWL295" s="102"/>
      <c r="BWM295" s="102"/>
      <c r="BWN295" s="102"/>
      <c r="BWO295" s="102"/>
      <c r="BWP295" s="102"/>
      <c r="BWQ295" s="102"/>
      <c r="BWR295" s="102"/>
      <c r="BWS295" s="102"/>
      <c r="BWT295" s="102"/>
      <c r="BWU295" s="102"/>
      <c r="BWV295" s="102"/>
      <c r="BWW295" s="102"/>
      <c r="BWX295" s="102"/>
      <c r="BWY295" s="102"/>
      <c r="BWZ295" s="102"/>
      <c r="BXA295" s="102"/>
      <c r="BXB295" s="102"/>
      <c r="BXC295" s="102"/>
      <c r="BXD295" s="102"/>
      <c r="BXE295" s="102"/>
      <c r="BXF295" s="102"/>
      <c r="BXG295" s="102"/>
      <c r="BXH295" s="102"/>
      <c r="BXI295" s="102"/>
      <c r="BXJ295" s="102"/>
      <c r="BXK295" s="102"/>
      <c r="BXL295" s="102"/>
      <c r="BXM295" s="102"/>
      <c r="BXN295" s="102"/>
      <c r="BXO295" s="102"/>
      <c r="BXP295" s="102"/>
      <c r="BXQ295" s="102"/>
      <c r="BXR295" s="102"/>
      <c r="BXS295" s="102"/>
      <c r="BXT295" s="102"/>
      <c r="BXU295" s="102"/>
      <c r="BXV295" s="102"/>
      <c r="BXW295" s="102"/>
      <c r="BXX295" s="102"/>
      <c r="BXY295" s="102"/>
      <c r="BXZ295" s="102"/>
      <c r="BYA295" s="102"/>
      <c r="BYB295" s="102"/>
      <c r="BYC295" s="102"/>
      <c r="BYD295" s="102"/>
      <c r="BYE295" s="102"/>
      <c r="BYF295" s="102"/>
      <c r="BYG295" s="102"/>
      <c r="BYH295" s="102"/>
      <c r="BYI295" s="102"/>
      <c r="BYJ295" s="102"/>
      <c r="BYK295" s="102"/>
      <c r="BYL295" s="102"/>
      <c r="BYM295" s="102"/>
      <c r="BYN295" s="102"/>
      <c r="BYO295" s="102"/>
      <c r="BYP295" s="102"/>
      <c r="BYQ295" s="102"/>
      <c r="BYR295" s="102"/>
      <c r="BYS295" s="102"/>
      <c r="BYT295" s="102"/>
      <c r="BYU295" s="102"/>
      <c r="BYV295" s="102"/>
      <c r="BYW295" s="102"/>
      <c r="BYX295" s="102"/>
      <c r="BYY295" s="102"/>
      <c r="BYZ295" s="102"/>
      <c r="BZA295" s="102"/>
      <c r="BZB295" s="102"/>
      <c r="BZC295" s="102"/>
      <c r="BZD295" s="102"/>
      <c r="BZE295" s="102"/>
      <c r="BZF295" s="102"/>
      <c r="BZG295" s="102"/>
      <c r="BZH295" s="102"/>
      <c r="BZI295" s="102"/>
      <c r="BZJ295" s="102"/>
      <c r="BZK295" s="102"/>
      <c r="BZL295" s="102"/>
      <c r="BZM295" s="102"/>
      <c r="BZN295" s="102"/>
      <c r="BZO295" s="102"/>
      <c r="BZP295" s="102"/>
      <c r="BZQ295" s="102"/>
      <c r="BZR295" s="102"/>
      <c r="BZS295" s="102"/>
      <c r="BZT295" s="102"/>
      <c r="BZU295" s="102"/>
      <c r="BZV295" s="102"/>
      <c r="BZW295" s="102"/>
      <c r="BZX295" s="102"/>
      <c r="BZY295" s="102"/>
      <c r="BZZ295" s="102"/>
      <c r="CAA295" s="102"/>
      <c r="CAB295" s="102"/>
      <c r="CAC295" s="102"/>
      <c r="CAD295" s="102"/>
      <c r="CAE295" s="102"/>
      <c r="CAF295" s="102"/>
      <c r="CAG295" s="102"/>
      <c r="CAH295" s="102"/>
      <c r="CAI295" s="102"/>
      <c r="CAJ295" s="102"/>
      <c r="CAK295" s="102"/>
      <c r="CAL295" s="102"/>
      <c r="CAM295" s="102"/>
      <c r="CAN295" s="102"/>
      <c r="CAO295" s="102"/>
      <c r="CAP295" s="102"/>
      <c r="CAQ295" s="102"/>
      <c r="CAR295" s="102"/>
      <c r="CAS295" s="102"/>
      <c r="CAT295" s="102"/>
      <c r="CAU295" s="102"/>
      <c r="CAV295" s="102"/>
      <c r="CAW295" s="102"/>
      <c r="CAX295" s="102"/>
      <c r="CAY295" s="102"/>
      <c r="CAZ295" s="102"/>
      <c r="CBA295" s="102"/>
      <c r="CBB295" s="102"/>
      <c r="CBC295" s="102"/>
      <c r="CBD295" s="102"/>
      <c r="CBE295" s="102"/>
      <c r="CBF295" s="102"/>
      <c r="CBG295" s="102"/>
      <c r="CBH295" s="102"/>
      <c r="CBI295" s="102"/>
      <c r="CBJ295" s="102"/>
      <c r="CBK295" s="102"/>
      <c r="CBL295" s="102"/>
      <c r="CBM295" s="102"/>
      <c r="CBN295" s="102"/>
      <c r="CBO295" s="102"/>
      <c r="CBP295" s="102"/>
      <c r="CBQ295" s="102"/>
      <c r="CBR295" s="102"/>
      <c r="CBS295" s="102"/>
      <c r="CBT295" s="102"/>
      <c r="CBU295" s="102"/>
      <c r="CBV295" s="102"/>
      <c r="CBW295" s="102"/>
      <c r="CBX295" s="102"/>
      <c r="CBY295" s="102"/>
      <c r="CBZ295" s="102"/>
      <c r="CCA295" s="102"/>
      <c r="CCB295" s="102"/>
      <c r="CCC295" s="102"/>
      <c r="CCD295" s="102"/>
      <c r="CCE295" s="102"/>
      <c r="CCF295" s="102"/>
      <c r="CCG295" s="102"/>
      <c r="CCH295" s="102"/>
      <c r="CCI295" s="102"/>
      <c r="CCJ295" s="102"/>
      <c r="CCK295" s="102"/>
      <c r="CCL295" s="102"/>
      <c r="CCM295" s="102"/>
      <c r="CCN295" s="102"/>
      <c r="CCO295" s="102"/>
      <c r="CCP295" s="102"/>
      <c r="CCQ295" s="102"/>
      <c r="CCR295" s="102"/>
      <c r="CCS295" s="102"/>
      <c r="CCT295" s="102"/>
      <c r="CCU295" s="102"/>
      <c r="CCV295" s="102"/>
      <c r="CCW295" s="102"/>
      <c r="CCX295" s="102"/>
      <c r="CCY295" s="102"/>
      <c r="CCZ295" s="102"/>
      <c r="CDA295" s="102"/>
      <c r="CDB295" s="102"/>
      <c r="CDC295" s="102"/>
      <c r="CDD295" s="102"/>
      <c r="CDE295" s="102"/>
      <c r="CDF295" s="102"/>
      <c r="CDG295" s="102"/>
      <c r="CDH295" s="102"/>
      <c r="CDI295" s="102"/>
      <c r="CDJ295" s="102"/>
      <c r="CDK295" s="102"/>
      <c r="CDL295" s="102"/>
      <c r="CDM295" s="102"/>
      <c r="CDN295" s="102"/>
      <c r="CDO295" s="102"/>
      <c r="CDP295" s="102"/>
      <c r="CDQ295" s="102"/>
      <c r="CDR295" s="102"/>
      <c r="CDS295" s="102"/>
      <c r="CDT295" s="102"/>
      <c r="CDU295" s="102"/>
      <c r="CDV295" s="102"/>
      <c r="CDW295" s="102"/>
      <c r="CDX295" s="102"/>
      <c r="CDY295" s="102"/>
      <c r="CDZ295" s="102"/>
      <c r="CEA295" s="102"/>
      <c r="CEB295" s="102"/>
      <c r="CEC295" s="102"/>
      <c r="CED295" s="102"/>
      <c r="CEE295" s="102"/>
      <c r="CEF295" s="102"/>
      <c r="CEG295" s="102"/>
      <c r="CEH295" s="102"/>
      <c r="CEI295" s="102"/>
      <c r="CEJ295" s="102"/>
      <c r="CEK295" s="102"/>
      <c r="CEL295" s="102"/>
      <c r="CEM295" s="102"/>
      <c r="CEN295" s="102"/>
      <c r="CEO295" s="102"/>
      <c r="CEP295" s="102"/>
      <c r="CEQ295" s="102"/>
      <c r="CER295" s="102"/>
      <c r="CES295" s="102"/>
      <c r="CET295" s="102"/>
      <c r="CEU295" s="102"/>
      <c r="CEV295" s="102"/>
      <c r="CEW295" s="102"/>
      <c r="CEX295" s="102"/>
      <c r="CEY295" s="102"/>
      <c r="CEZ295" s="102"/>
      <c r="CFA295" s="102"/>
      <c r="CFB295" s="102"/>
      <c r="CFC295" s="102"/>
      <c r="CFD295" s="102"/>
      <c r="CFE295" s="102"/>
      <c r="CFF295" s="102"/>
      <c r="CFG295" s="102"/>
      <c r="CFH295" s="102"/>
      <c r="CFI295" s="102"/>
      <c r="CFJ295" s="102"/>
      <c r="CFK295" s="102"/>
      <c r="CFL295" s="102"/>
      <c r="CFM295" s="102"/>
      <c r="CFN295" s="102"/>
      <c r="CFO295" s="102"/>
      <c r="CFP295" s="102"/>
      <c r="CFQ295" s="102"/>
      <c r="CFR295" s="102"/>
      <c r="CFS295" s="102"/>
      <c r="CFT295" s="102"/>
      <c r="CFU295" s="102"/>
      <c r="CFV295" s="102"/>
      <c r="CFW295" s="102"/>
      <c r="CFX295" s="102"/>
      <c r="CFY295" s="102"/>
      <c r="CFZ295" s="102"/>
      <c r="CGA295" s="102"/>
      <c r="CGB295" s="102"/>
      <c r="CGC295" s="102"/>
      <c r="CGD295" s="102"/>
      <c r="CGE295" s="102"/>
      <c r="CGF295" s="102"/>
      <c r="CGG295" s="102"/>
      <c r="CGH295" s="102"/>
      <c r="CGI295" s="102"/>
      <c r="CGJ295" s="102"/>
      <c r="CGK295" s="102"/>
      <c r="CGL295" s="102"/>
      <c r="CGM295" s="102"/>
      <c r="CGN295" s="102"/>
      <c r="CGO295" s="102"/>
      <c r="CGP295" s="102"/>
      <c r="CGQ295" s="102"/>
      <c r="CGR295" s="102"/>
      <c r="CGS295" s="102"/>
      <c r="CGT295" s="102"/>
      <c r="CGU295" s="102"/>
      <c r="CGV295" s="102"/>
      <c r="CGW295" s="102"/>
      <c r="CGX295" s="102"/>
      <c r="CGY295" s="102"/>
      <c r="CGZ295" s="102"/>
      <c r="CHA295" s="102"/>
      <c r="CHB295" s="102"/>
      <c r="CHC295" s="102"/>
      <c r="CHD295" s="102"/>
      <c r="CHE295" s="102"/>
      <c r="CHF295" s="102"/>
      <c r="CHG295" s="102"/>
      <c r="CHH295" s="102"/>
      <c r="CHI295" s="102"/>
      <c r="CHJ295" s="102"/>
      <c r="CHK295" s="102"/>
      <c r="CHL295" s="102"/>
      <c r="CHM295" s="102"/>
      <c r="CHN295" s="102"/>
      <c r="CHO295" s="102"/>
      <c r="CHP295" s="102"/>
      <c r="CHQ295" s="102"/>
      <c r="CHR295" s="102"/>
      <c r="CHS295" s="102"/>
      <c r="CHT295" s="102"/>
      <c r="CHU295" s="102"/>
      <c r="CHV295" s="102"/>
      <c r="CHW295" s="102"/>
      <c r="CHX295" s="102"/>
      <c r="CHY295" s="102"/>
      <c r="CHZ295" s="102"/>
      <c r="CIA295" s="102"/>
      <c r="CIB295" s="102"/>
      <c r="CIC295" s="102"/>
      <c r="CID295" s="102"/>
      <c r="CIE295" s="102"/>
      <c r="CIF295" s="102"/>
      <c r="CIG295" s="102"/>
      <c r="CIH295" s="102"/>
      <c r="CII295" s="102"/>
      <c r="CIJ295" s="102"/>
      <c r="CIK295" s="102"/>
      <c r="CIL295" s="102"/>
      <c r="CIM295" s="102"/>
      <c r="CIN295" s="102"/>
      <c r="CIO295" s="102"/>
      <c r="CIP295" s="102"/>
      <c r="CIQ295" s="102"/>
      <c r="CIR295" s="102"/>
      <c r="CIS295" s="102"/>
      <c r="CIT295" s="102"/>
      <c r="CIU295" s="102"/>
      <c r="CIV295" s="102"/>
      <c r="CIW295" s="102"/>
      <c r="CIX295" s="102"/>
      <c r="CIY295" s="102"/>
      <c r="CIZ295" s="102"/>
      <c r="CJA295" s="102"/>
      <c r="CJB295" s="102"/>
      <c r="CJC295" s="102"/>
      <c r="CJD295" s="102"/>
      <c r="CJE295" s="102"/>
      <c r="CJF295" s="102"/>
      <c r="CJG295" s="102"/>
      <c r="CJH295" s="102"/>
      <c r="CJI295" s="102"/>
      <c r="CJJ295" s="102"/>
      <c r="CJK295" s="102"/>
      <c r="CJL295" s="102"/>
      <c r="CJM295" s="102"/>
      <c r="CJN295" s="102"/>
      <c r="CJO295" s="102"/>
      <c r="CJP295" s="102"/>
      <c r="CJQ295" s="102"/>
      <c r="CJR295" s="102"/>
      <c r="CJS295" s="102"/>
      <c r="CJT295" s="102"/>
      <c r="CJU295" s="102"/>
      <c r="CJV295" s="102"/>
      <c r="CJW295" s="102"/>
      <c r="CJX295" s="102"/>
      <c r="CJY295" s="102"/>
      <c r="CJZ295" s="102"/>
      <c r="CKA295" s="102"/>
      <c r="CKB295" s="102"/>
      <c r="CKC295" s="102"/>
      <c r="CKD295" s="102"/>
      <c r="CKE295" s="102"/>
      <c r="CKF295" s="102"/>
      <c r="CKG295" s="102"/>
      <c r="CKH295" s="102"/>
      <c r="CKI295" s="102"/>
      <c r="CKJ295" s="102"/>
      <c r="CKK295" s="102"/>
      <c r="CKL295" s="102"/>
      <c r="CKM295" s="102"/>
      <c r="CKN295" s="102"/>
      <c r="CKO295" s="102"/>
      <c r="CKP295" s="102"/>
      <c r="CKQ295" s="102"/>
      <c r="CKR295" s="102"/>
      <c r="CKS295" s="102"/>
      <c r="CKT295" s="102"/>
      <c r="CKU295" s="102"/>
      <c r="CKV295" s="102"/>
      <c r="CKW295" s="102"/>
      <c r="CKX295" s="102"/>
      <c r="CKY295" s="102"/>
      <c r="CKZ295" s="102"/>
      <c r="CLA295" s="102"/>
      <c r="CLB295" s="102"/>
      <c r="CLC295" s="102"/>
      <c r="CLD295" s="102"/>
      <c r="CLE295" s="102"/>
      <c r="CLF295" s="102"/>
      <c r="CLG295" s="102"/>
      <c r="CLH295" s="102"/>
      <c r="CLI295" s="102"/>
      <c r="CLJ295" s="102"/>
      <c r="CLK295" s="102"/>
      <c r="CLL295" s="102"/>
      <c r="CLM295" s="102"/>
      <c r="CLN295" s="102"/>
      <c r="CLO295" s="102"/>
      <c r="CLP295" s="102"/>
      <c r="CLQ295" s="102"/>
      <c r="CLR295" s="102"/>
      <c r="CLS295" s="102"/>
      <c r="CLT295" s="102"/>
      <c r="CLU295" s="102"/>
      <c r="CLV295" s="102"/>
      <c r="CLW295" s="102"/>
      <c r="CLX295" s="102"/>
      <c r="CLY295" s="102"/>
      <c r="CLZ295" s="102"/>
      <c r="CMA295" s="102"/>
      <c r="CMB295" s="102"/>
      <c r="CMC295" s="102"/>
      <c r="CMD295" s="102"/>
      <c r="CME295" s="102"/>
      <c r="CMF295" s="102"/>
      <c r="CMG295" s="102"/>
      <c r="CMH295" s="102"/>
      <c r="CMI295" s="102"/>
      <c r="CMJ295" s="102"/>
      <c r="CMK295" s="102"/>
      <c r="CML295" s="102"/>
      <c r="CMM295" s="102"/>
      <c r="CMN295" s="102"/>
      <c r="CMO295" s="102"/>
      <c r="CMP295" s="102"/>
      <c r="CMQ295" s="102"/>
      <c r="CMR295" s="102"/>
      <c r="CMS295" s="102"/>
      <c r="CMT295" s="102"/>
      <c r="CMU295" s="102"/>
      <c r="CMV295" s="102"/>
      <c r="CMW295" s="102"/>
      <c r="CMX295" s="102"/>
      <c r="CMY295" s="102"/>
      <c r="CMZ295" s="102"/>
      <c r="CNA295" s="102"/>
      <c r="CNB295" s="102"/>
      <c r="CNC295" s="102"/>
      <c r="CND295" s="102"/>
      <c r="CNE295" s="102"/>
      <c r="CNF295" s="102"/>
      <c r="CNG295" s="102"/>
      <c r="CNH295" s="102"/>
      <c r="CNI295" s="102"/>
      <c r="CNJ295" s="102"/>
      <c r="CNK295" s="102"/>
      <c r="CNL295" s="102"/>
      <c r="CNM295" s="102"/>
      <c r="CNN295" s="102"/>
      <c r="CNO295" s="102"/>
      <c r="CNP295" s="102"/>
      <c r="CNQ295" s="102"/>
      <c r="CNR295" s="102"/>
      <c r="CNS295" s="102"/>
      <c r="CNT295" s="102"/>
      <c r="CNU295" s="102"/>
      <c r="CNV295" s="102"/>
      <c r="CNW295" s="102"/>
      <c r="CNX295" s="102"/>
      <c r="CNY295" s="102"/>
      <c r="CNZ295" s="102"/>
      <c r="COA295" s="102"/>
      <c r="COB295" s="102"/>
      <c r="COC295" s="102"/>
      <c r="COD295" s="102"/>
      <c r="COE295" s="102"/>
      <c r="COF295" s="102"/>
      <c r="COG295" s="102"/>
      <c r="COH295" s="102"/>
      <c r="COI295" s="102"/>
      <c r="COJ295" s="102"/>
      <c r="COK295" s="102"/>
      <c r="COL295" s="102"/>
      <c r="COM295" s="102"/>
      <c r="CON295" s="102"/>
      <c r="COO295" s="102"/>
      <c r="COP295" s="102"/>
      <c r="COQ295" s="102"/>
      <c r="COR295" s="102"/>
      <c r="COS295" s="102"/>
      <c r="COT295" s="102"/>
      <c r="COU295" s="102"/>
      <c r="COV295" s="102"/>
      <c r="COW295" s="102"/>
      <c r="COX295" s="102"/>
      <c r="COY295" s="102"/>
      <c r="COZ295" s="102"/>
      <c r="CPA295" s="102"/>
      <c r="CPB295" s="102"/>
      <c r="CPC295" s="102"/>
      <c r="CPD295" s="102"/>
      <c r="CPE295" s="102"/>
      <c r="CPF295" s="102"/>
      <c r="CPG295" s="102"/>
      <c r="CPH295" s="102"/>
      <c r="CPI295" s="102"/>
      <c r="CPJ295" s="102"/>
      <c r="CPK295" s="102"/>
      <c r="CPL295" s="102"/>
      <c r="CPM295" s="102"/>
      <c r="CPN295" s="102"/>
      <c r="CPO295" s="102"/>
      <c r="CPP295" s="102"/>
      <c r="CPQ295" s="102"/>
      <c r="CPR295" s="102"/>
      <c r="CPS295" s="102"/>
      <c r="CPT295" s="102"/>
      <c r="CPU295" s="102"/>
      <c r="CPV295" s="102"/>
      <c r="CPW295" s="102"/>
      <c r="CPX295" s="102"/>
      <c r="CPY295" s="102"/>
      <c r="CPZ295" s="102"/>
      <c r="CQA295" s="102"/>
      <c r="CQB295" s="102"/>
      <c r="CQC295" s="102"/>
      <c r="CQD295" s="102"/>
      <c r="CQE295" s="102"/>
      <c r="CQF295" s="102"/>
      <c r="CQG295" s="102"/>
      <c r="CQH295" s="102"/>
      <c r="CQI295" s="102"/>
      <c r="CQJ295" s="102"/>
      <c r="CQK295" s="102"/>
      <c r="CQL295" s="102"/>
      <c r="CQM295" s="102"/>
      <c r="CQN295" s="102"/>
      <c r="CQO295" s="102"/>
      <c r="CQP295" s="102"/>
      <c r="CQQ295" s="102"/>
      <c r="CQR295" s="102"/>
      <c r="CQS295" s="102"/>
      <c r="CQT295" s="102"/>
      <c r="CQU295" s="102"/>
      <c r="CQV295" s="102"/>
      <c r="CQW295" s="102"/>
      <c r="CQX295" s="102"/>
      <c r="CQY295" s="102"/>
      <c r="CQZ295" s="102"/>
      <c r="CRA295" s="102"/>
      <c r="CRB295" s="102"/>
      <c r="CRC295" s="102"/>
      <c r="CRD295" s="102"/>
      <c r="CRE295" s="102"/>
      <c r="CRF295" s="102"/>
      <c r="CRG295" s="102"/>
      <c r="CRH295" s="102"/>
      <c r="CRI295" s="102"/>
      <c r="CRJ295" s="102"/>
      <c r="CRK295" s="102"/>
      <c r="CRL295" s="102"/>
      <c r="CRM295" s="102"/>
      <c r="CRN295" s="102"/>
      <c r="CRO295" s="102"/>
      <c r="CRP295" s="102"/>
      <c r="CRQ295" s="102"/>
      <c r="CRR295" s="102"/>
      <c r="CRS295" s="102"/>
      <c r="CRT295" s="102"/>
      <c r="CRU295" s="102"/>
      <c r="CRV295" s="102"/>
      <c r="CRW295" s="102"/>
      <c r="CRX295" s="102"/>
      <c r="CRY295" s="102"/>
      <c r="CRZ295" s="102"/>
      <c r="CSA295" s="102"/>
      <c r="CSB295" s="102"/>
      <c r="CSC295" s="102"/>
      <c r="CSD295" s="102"/>
      <c r="CSE295" s="102"/>
      <c r="CSF295" s="102"/>
      <c r="CSG295" s="102"/>
      <c r="CSH295" s="102"/>
      <c r="CSI295" s="102"/>
      <c r="CSJ295" s="102"/>
      <c r="CSK295" s="102"/>
      <c r="CSL295" s="102"/>
      <c r="CSM295" s="102"/>
      <c r="CSN295" s="102"/>
      <c r="CSO295" s="102"/>
      <c r="CSP295" s="102"/>
      <c r="CSQ295" s="102"/>
      <c r="CSR295" s="102"/>
      <c r="CSS295" s="102"/>
      <c r="CST295" s="102"/>
      <c r="CSU295" s="102"/>
      <c r="CSV295" s="102"/>
      <c r="CSW295" s="102"/>
      <c r="CSX295" s="102"/>
      <c r="CSY295" s="102"/>
      <c r="CSZ295" s="102"/>
      <c r="CTA295" s="102"/>
      <c r="CTB295" s="102"/>
      <c r="CTC295" s="102"/>
      <c r="CTD295" s="102"/>
      <c r="CTE295" s="102"/>
      <c r="CTF295" s="102"/>
      <c r="CTG295" s="102"/>
      <c r="CTH295" s="102"/>
      <c r="CTI295" s="102"/>
      <c r="CTJ295" s="102"/>
      <c r="CTK295" s="102"/>
      <c r="CTL295" s="102"/>
      <c r="CTM295" s="102"/>
      <c r="CTN295" s="102"/>
      <c r="CTO295" s="102"/>
      <c r="CTP295" s="102"/>
      <c r="CTQ295" s="102"/>
      <c r="CTR295" s="102"/>
      <c r="CTS295" s="102"/>
      <c r="CTT295" s="102"/>
      <c r="CTU295" s="102"/>
      <c r="CTV295" s="102"/>
      <c r="CTW295" s="102"/>
      <c r="CTX295" s="102"/>
      <c r="CTY295" s="102"/>
      <c r="CTZ295" s="102"/>
      <c r="CUA295" s="102"/>
      <c r="CUB295" s="102"/>
      <c r="CUC295" s="102"/>
      <c r="CUD295" s="102"/>
      <c r="CUE295" s="102"/>
      <c r="CUF295" s="102"/>
      <c r="CUG295" s="102"/>
      <c r="CUH295" s="102"/>
      <c r="CUI295" s="102"/>
      <c r="CUJ295" s="102"/>
      <c r="CUK295" s="102"/>
      <c r="CUL295" s="102"/>
      <c r="CUM295" s="102"/>
      <c r="CUN295" s="102"/>
      <c r="CUO295" s="102"/>
      <c r="CUP295" s="102"/>
      <c r="CUQ295" s="102"/>
      <c r="CUR295" s="102"/>
      <c r="CUS295" s="102"/>
      <c r="CUT295" s="102"/>
      <c r="CUU295" s="102"/>
      <c r="CUV295" s="102"/>
      <c r="CUW295" s="102"/>
      <c r="CUX295" s="102"/>
      <c r="CUY295" s="102"/>
      <c r="CUZ295" s="102"/>
      <c r="CVA295" s="102"/>
      <c r="CVB295" s="102"/>
      <c r="CVC295" s="102"/>
      <c r="CVD295" s="102"/>
      <c r="CVE295" s="102"/>
      <c r="CVF295" s="102"/>
      <c r="CVG295" s="102"/>
      <c r="CVH295" s="102"/>
      <c r="CVI295" s="102"/>
      <c r="CVJ295" s="102"/>
      <c r="CVK295" s="102"/>
      <c r="CVL295" s="102"/>
      <c r="CVM295" s="102"/>
      <c r="CVN295" s="102"/>
      <c r="CVO295" s="102"/>
      <c r="CVP295" s="102"/>
      <c r="CVQ295" s="102"/>
      <c r="CVR295" s="102"/>
      <c r="CVS295" s="102"/>
      <c r="CVT295" s="102"/>
      <c r="CVU295" s="102"/>
      <c r="CVV295" s="102"/>
      <c r="CVW295" s="102"/>
      <c r="CVX295" s="102"/>
      <c r="CVY295" s="102"/>
      <c r="CVZ295" s="102"/>
      <c r="CWA295" s="102"/>
      <c r="CWB295" s="102"/>
      <c r="CWC295" s="102"/>
      <c r="CWD295" s="102"/>
      <c r="CWE295" s="102"/>
      <c r="CWF295" s="102"/>
      <c r="CWG295" s="102"/>
      <c r="CWH295" s="102"/>
      <c r="CWI295" s="102"/>
      <c r="CWJ295" s="102"/>
      <c r="CWK295" s="102"/>
      <c r="CWL295" s="102"/>
      <c r="CWM295" s="102"/>
      <c r="CWN295" s="102"/>
      <c r="CWO295" s="102"/>
      <c r="CWP295" s="102"/>
      <c r="CWQ295" s="102"/>
      <c r="CWR295" s="102"/>
      <c r="CWS295" s="102"/>
      <c r="CWT295" s="102"/>
      <c r="CWU295" s="102"/>
      <c r="CWV295" s="102"/>
      <c r="CWW295" s="102"/>
      <c r="CWX295" s="102"/>
      <c r="CWY295" s="102"/>
      <c r="CWZ295" s="102"/>
      <c r="CXA295" s="102"/>
      <c r="CXB295" s="102"/>
      <c r="CXC295" s="102"/>
      <c r="CXD295" s="102"/>
      <c r="CXE295" s="102"/>
      <c r="CXF295" s="102"/>
      <c r="CXG295" s="102"/>
      <c r="CXH295" s="102"/>
      <c r="CXI295" s="102"/>
      <c r="CXJ295" s="102"/>
      <c r="CXK295" s="102"/>
      <c r="CXL295" s="102"/>
      <c r="CXM295" s="102"/>
      <c r="CXN295" s="102"/>
      <c r="CXO295" s="102"/>
      <c r="CXP295" s="102"/>
      <c r="CXQ295" s="102"/>
      <c r="CXR295" s="102"/>
      <c r="CXS295" s="102"/>
      <c r="CXT295" s="102"/>
      <c r="CXU295" s="102"/>
      <c r="CXV295" s="102"/>
      <c r="CXW295" s="102"/>
      <c r="CXX295" s="102"/>
      <c r="CXY295" s="102"/>
      <c r="CXZ295" s="102"/>
      <c r="CYA295" s="102"/>
      <c r="CYB295" s="102"/>
      <c r="CYC295" s="102"/>
      <c r="CYD295" s="102"/>
      <c r="CYE295" s="102"/>
      <c r="CYF295" s="102"/>
      <c r="CYG295" s="102"/>
      <c r="CYH295" s="102"/>
      <c r="CYI295" s="102"/>
      <c r="CYJ295" s="102"/>
      <c r="CYK295" s="102"/>
      <c r="CYL295" s="102"/>
      <c r="CYM295" s="102"/>
      <c r="CYN295" s="102"/>
      <c r="CYO295" s="102"/>
      <c r="CYP295" s="102"/>
      <c r="CYQ295" s="102"/>
      <c r="CYR295" s="102"/>
      <c r="CYS295" s="102"/>
      <c r="CYT295" s="102"/>
      <c r="CYU295" s="102"/>
      <c r="CYV295" s="102"/>
      <c r="CYW295" s="102"/>
      <c r="CYX295" s="102"/>
      <c r="CYY295" s="102"/>
      <c r="CYZ295" s="102"/>
      <c r="CZA295" s="102"/>
      <c r="CZB295" s="102"/>
      <c r="CZC295" s="102"/>
      <c r="CZD295" s="102"/>
      <c r="CZE295" s="102"/>
      <c r="CZF295" s="102"/>
      <c r="CZG295" s="102"/>
      <c r="CZH295" s="102"/>
      <c r="CZI295" s="102"/>
      <c r="CZJ295" s="102"/>
      <c r="CZK295" s="102"/>
      <c r="CZL295" s="102"/>
      <c r="CZM295" s="102"/>
      <c r="CZN295" s="102"/>
      <c r="CZO295" s="102"/>
      <c r="CZP295" s="102"/>
      <c r="CZQ295" s="102"/>
      <c r="CZR295" s="102"/>
      <c r="CZS295" s="102"/>
      <c r="CZT295" s="102"/>
      <c r="CZU295" s="102"/>
      <c r="CZV295" s="102"/>
      <c r="CZW295" s="102"/>
      <c r="CZX295" s="102"/>
      <c r="CZY295" s="102"/>
      <c r="CZZ295" s="102"/>
      <c r="DAA295" s="102"/>
      <c r="DAB295" s="102"/>
      <c r="DAC295" s="102"/>
      <c r="DAD295" s="102"/>
      <c r="DAE295" s="102"/>
      <c r="DAF295" s="102"/>
      <c r="DAG295" s="102"/>
      <c r="DAH295" s="102"/>
      <c r="DAI295" s="102"/>
      <c r="DAJ295" s="102"/>
      <c r="DAK295" s="102"/>
      <c r="DAL295" s="102"/>
      <c r="DAM295" s="102"/>
      <c r="DAN295" s="102"/>
      <c r="DAO295" s="102"/>
      <c r="DAP295" s="102"/>
      <c r="DAQ295" s="102"/>
      <c r="DAR295" s="102"/>
      <c r="DAS295" s="102"/>
      <c r="DAT295" s="102"/>
      <c r="DAU295" s="102"/>
      <c r="DAV295" s="102"/>
      <c r="DAW295" s="102"/>
      <c r="DAX295" s="102"/>
      <c r="DAY295" s="102"/>
      <c r="DAZ295" s="102"/>
      <c r="DBA295" s="102"/>
      <c r="DBB295" s="102"/>
      <c r="DBC295" s="102"/>
      <c r="DBD295" s="102"/>
      <c r="DBE295" s="102"/>
      <c r="DBF295" s="102"/>
      <c r="DBG295" s="102"/>
      <c r="DBH295" s="102"/>
      <c r="DBI295" s="102"/>
      <c r="DBJ295" s="102"/>
      <c r="DBK295" s="102"/>
      <c r="DBL295" s="102"/>
      <c r="DBM295" s="102"/>
      <c r="DBN295" s="102"/>
      <c r="DBO295" s="102"/>
      <c r="DBP295" s="102"/>
      <c r="DBQ295" s="102"/>
      <c r="DBR295" s="102"/>
      <c r="DBS295" s="102"/>
      <c r="DBT295" s="102"/>
      <c r="DBU295" s="102"/>
      <c r="DBV295" s="102"/>
      <c r="DBW295" s="102"/>
      <c r="DBX295" s="102"/>
      <c r="DBY295" s="102"/>
      <c r="DBZ295" s="102"/>
      <c r="DCA295" s="102"/>
      <c r="DCB295" s="102"/>
      <c r="DCC295" s="102"/>
      <c r="DCD295" s="102"/>
      <c r="DCE295" s="102"/>
      <c r="DCF295" s="102"/>
      <c r="DCG295" s="102"/>
      <c r="DCH295" s="102"/>
      <c r="DCI295" s="102"/>
      <c r="DCJ295" s="102"/>
      <c r="DCK295" s="102"/>
      <c r="DCL295" s="102"/>
      <c r="DCM295" s="102"/>
      <c r="DCN295" s="102"/>
      <c r="DCO295" s="102"/>
      <c r="DCP295" s="102"/>
      <c r="DCQ295" s="102"/>
      <c r="DCR295" s="102"/>
      <c r="DCS295" s="102"/>
      <c r="DCT295" s="102"/>
      <c r="DCU295" s="102"/>
      <c r="DCV295" s="102"/>
      <c r="DCW295" s="102"/>
      <c r="DCX295" s="102"/>
      <c r="DCY295" s="102"/>
      <c r="DCZ295" s="102"/>
      <c r="DDA295" s="102"/>
      <c r="DDB295" s="102"/>
      <c r="DDC295" s="102"/>
      <c r="DDD295" s="102"/>
      <c r="DDE295" s="102"/>
      <c r="DDF295" s="102"/>
      <c r="DDG295" s="102"/>
      <c r="DDH295" s="102"/>
      <c r="DDI295" s="102"/>
      <c r="DDJ295" s="102"/>
      <c r="DDK295" s="102"/>
      <c r="DDL295" s="102"/>
      <c r="DDM295" s="102"/>
      <c r="DDN295" s="102"/>
      <c r="DDO295" s="102"/>
      <c r="DDP295" s="102"/>
      <c r="DDQ295" s="102"/>
      <c r="DDR295" s="102"/>
      <c r="DDS295" s="102"/>
      <c r="DDT295" s="102"/>
      <c r="DDU295" s="102"/>
      <c r="DDV295" s="102"/>
      <c r="DDW295" s="102"/>
      <c r="DDX295" s="102"/>
      <c r="DDY295" s="102"/>
      <c r="DDZ295" s="102"/>
      <c r="DEA295" s="102"/>
      <c r="DEB295" s="102"/>
      <c r="DEC295" s="102"/>
      <c r="DED295" s="102"/>
      <c r="DEE295" s="102"/>
      <c r="DEF295" s="102"/>
      <c r="DEG295" s="102"/>
      <c r="DEH295" s="102"/>
      <c r="DEI295" s="102"/>
      <c r="DEJ295" s="102"/>
      <c r="DEK295" s="102"/>
      <c r="DEL295" s="102"/>
      <c r="DEM295" s="102"/>
      <c r="DEN295" s="102"/>
      <c r="DEO295" s="102"/>
      <c r="DEP295" s="102"/>
      <c r="DEQ295" s="102"/>
      <c r="DER295" s="102"/>
      <c r="DES295" s="102"/>
      <c r="DET295" s="102"/>
      <c r="DEU295" s="102"/>
      <c r="DEV295" s="102"/>
      <c r="DEW295" s="102"/>
      <c r="DEX295" s="102"/>
      <c r="DEY295" s="102"/>
      <c r="DEZ295" s="102"/>
      <c r="DFA295" s="102"/>
      <c r="DFB295" s="102"/>
      <c r="DFC295" s="102"/>
      <c r="DFD295" s="102"/>
      <c r="DFE295" s="102"/>
      <c r="DFF295" s="102"/>
      <c r="DFG295" s="102"/>
      <c r="DFH295" s="102"/>
      <c r="DFI295" s="102"/>
      <c r="DFJ295" s="102"/>
      <c r="DFK295" s="102"/>
      <c r="DFL295" s="102"/>
      <c r="DFM295" s="102"/>
      <c r="DFN295" s="102"/>
      <c r="DFO295" s="102"/>
      <c r="DFP295" s="102"/>
      <c r="DFQ295" s="102"/>
      <c r="DFR295" s="102"/>
      <c r="DFS295" s="102"/>
      <c r="DFT295" s="102"/>
      <c r="DFU295" s="102"/>
      <c r="DFV295" s="102"/>
      <c r="DFW295" s="102"/>
      <c r="DFX295" s="102"/>
      <c r="DFY295" s="102"/>
      <c r="DFZ295" s="102"/>
      <c r="DGA295" s="102"/>
      <c r="DGB295" s="102"/>
      <c r="DGC295" s="102"/>
      <c r="DGD295" s="102"/>
      <c r="DGE295" s="102"/>
      <c r="DGF295" s="102"/>
      <c r="DGG295" s="102"/>
      <c r="DGH295" s="102"/>
      <c r="DGI295" s="102"/>
      <c r="DGJ295" s="102"/>
      <c r="DGK295" s="102"/>
      <c r="DGL295" s="102"/>
      <c r="DGM295" s="102"/>
      <c r="DGN295" s="102"/>
      <c r="DGO295" s="102"/>
      <c r="DGP295" s="102"/>
      <c r="DGQ295" s="102"/>
      <c r="DGR295" s="102"/>
      <c r="DGS295" s="102"/>
      <c r="DGT295" s="102"/>
      <c r="DGU295" s="102"/>
      <c r="DGV295" s="102"/>
      <c r="DGW295" s="102"/>
      <c r="DGX295" s="102"/>
      <c r="DGY295" s="102"/>
      <c r="DGZ295" s="102"/>
      <c r="DHA295" s="102"/>
      <c r="DHB295" s="102"/>
      <c r="DHC295" s="102"/>
      <c r="DHD295" s="102"/>
      <c r="DHE295" s="102"/>
      <c r="DHF295" s="102"/>
      <c r="DHG295" s="102"/>
      <c r="DHH295" s="102"/>
      <c r="DHI295" s="102"/>
      <c r="DHJ295" s="102"/>
      <c r="DHK295" s="102"/>
      <c r="DHL295" s="102"/>
      <c r="DHM295" s="102"/>
      <c r="DHN295" s="102"/>
      <c r="DHO295" s="102"/>
      <c r="DHP295" s="102"/>
      <c r="DHQ295" s="102"/>
      <c r="DHR295" s="102"/>
      <c r="DHS295" s="102"/>
      <c r="DHT295" s="102"/>
      <c r="DHU295" s="102"/>
      <c r="DHV295" s="102"/>
      <c r="DHW295" s="102"/>
      <c r="DHX295" s="102"/>
      <c r="DHY295" s="102"/>
      <c r="DHZ295" s="102"/>
      <c r="DIA295" s="102"/>
      <c r="DIB295" s="102"/>
      <c r="DIC295" s="102"/>
      <c r="DID295" s="102"/>
      <c r="DIE295" s="102"/>
      <c r="DIF295" s="102"/>
      <c r="DIG295" s="102"/>
      <c r="DIH295" s="102"/>
      <c r="DII295" s="102"/>
      <c r="DIJ295" s="102"/>
      <c r="DIK295" s="102"/>
      <c r="DIL295" s="102"/>
      <c r="DIM295" s="102"/>
      <c r="DIN295" s="102"/>
      <c r="DIO295" s="102"/>
      <c r="DIP295" s="102"/>
      <c r="DIQ295" s="102"/>
      <c r="DIR295" s="102"/>
      <c r="DIS295" s="102"/>
      <c r="DIT295" s="102"/>
      <c r="DIU295" s="102"/>
      <c r="DIV295" s="102"/>
      <c r="DIW295" s="102"/>
      <c r="DIX295" s="102"/>
      <c r="DIY295" s="102"/>
      <c r="DIZ295" s="102"/>
      <c r="DJA295" s="102"/>
      <c r="DJB295" s="102"/>
      <c r="DJC295" s="102"/>
      <c r="DJD295" s="102"/>
      <c r="DJE295" s="102"/>
      <c r="DJF295" s="102"/>
      <c r="DJG295" s="102"/>
      <c r="DJH295" s="102"/>
      <c r="DJI295" s="102"/>
      <c r="DJJ295" s="102"/>
      <c r="DJK295" s="102"/>
      <c r="DJL295" s="102"/>
      <c r="DJM295" s="102"/>
      <c r="DJN295" s="102"/>
      <c r="DJO295" s="102"/>
      <c r="DJP295" s="102"/>
      <c r="DJQ295" s="102"/>
      <c r="DJR295" s="102"/>
      <c r="DJS295" s="102"/>
      <c r="DJT295" s="102"/>
      <c r="DJU295" s="102"/>
      <c r="DJV295" s="102"/>
      <c r="DJW295" s="102"/>
      <c r="DJX295" s="102"/>
      <c r="DJY295" s="102"/>
      <c r="DJZ295" s="102"/>
      <c r="DKA295" s="102"/>
      <c r="DKB295" s="102"/>
      <c r="DKC295" s="102"/>
      <c r="DKD295" s="102"/>
      <c r="DKE295" s="102"/>
      <c r="DKF295" s="102"/>
      <c r="DKG295" s="102"/>
      <c r="DKH295" s="102"/>
      <c r="DKI295" s="102"/>
      <c r="DKJ295" s="102"/>
      <c r="DKK295" s="102"/>
      <c r="DKL295" s="102"/>
      <c r="DKM295" s="102"/>
      <c r="DKN295" s="102"/>
      <c r="DKO295" s="102"/>
      <c r="DKP295" s="102"/>
      <c r="DKQ295" s="102"/>
      <c r="DKR295" s="102"/>
      <c r="DKS295" s="102"/>
      <c r="DKT295" s="102"/>
      <c r="DKU295" s="102"/>
      <c r="DKV295" s="102"/>
      <c r="DKW295" s="102"/>
      <c r="DKX295" s="102"/>
      <c r="DKY295" s="102"/>
      <c r="DKZ295" s="102"/>
      <c r="DLA295" s="102"/>
      <c r="DLB295" s="102"/>
      <c r="DLC295" s="102"/>
      <c r="DLD295" s="102"/>
      <c r="DLE295" s="102"/>
      <c r="DLF295" s="102"/>
      <c r="DLG295" s="102"/>
      <c r="DLH295" s="102"/>
      <c r="DLI295" s="102"/>
      <c r="DLJ295" s="102"/>
      <c r="DLK295" s="102"/>
      <c r="DLL295" s="102"/>
      <c r="DLM295" s="102"/>
      <c r="DLN295" s="102"/>
      <c r="DLO295" s="102"/>
      <c r="DLP295" s="102"/>
      <c r="DLQ295" s="102"/>
      <c r="DLR295" s="102"/>
      <c r="DLS295" s="102"/>
      <c r="DLT295" s="102"/>
      <c r="DLU295" s="102"/>
      <c r="DLV295" s="102"/>
      <c r="DLW295" s="102"/>
      <c r="DLX295" s="102"/>
      <c r="DLY295" s="102"/>
      <c r="DLZ295" s="102"/>
      <c r="DMA295" s="102"/>
      <c r="DMB295" s="102"/>
      <c r="DMC295" s="102"/>
      <c r="DMD295" s="102"/>
      <c r="DME295" s="102"/>
      <c r="DMF295" s="102"/>
      <c r="DMG295" s="102"/>
      <c r="DMH295" s="102"/>
      <c r="DMI295" s="102"/>
      <c r="DMJ295" s="102"/>
      <c r="DMK295" s="102"/>
      <c r="DML295" s="102"/>
      <c r="DMM295" s="102"/>
      <c r="DMN295" s="102"/>
      <c r="DMO295" s="102"/>
      <c r="DMP295" s="102"/>
      <c r="DMQ295" s="102"/>
      <c r="DMR295" s="102"/>
      <c r="DMS295" s="102"/>
      <c r="DMT295" s="102"/>
      <c r="DMU295" s="102"/>
      <c r="DMV295" s="102"/>
      <c r="DMW295" s="102"/>
      <c r="DMX295" s="102"/>
      <c r="DMY295" s="102"/>
      <c r="DMZ295" s="102"/>
      <c r="DNA295" s="102"/>
      <c r="DNB295" s="102"/>
      <c r="DNC295" s="102"/>
      <c r="DND295" s="102"/>
      <c r="DNE295" s="102"/>
      <c r="DNF295" s="102"/>
      <c r="DNG295" s="102"/>
      <c r="DNH295" s="102"/>
      <c r="DNI295" s="102"/>
      <c r="DNJ295" s="102"/>
      <c r="DNK295" s="102"/>
      <c r="DNL295" s="102"/>
      <c r="DNM295" s="102"/>
      <c r="DNN295" s="102"/>
      <c r="DNO295" s="102"/>
      <c r="DNP295" s="102"/>
      <c r="DNQ295" s="102"/>
      <c r="DNR295" s="102"/>
      <c r="DNS295" s="102"/>
      <c r="DNT295" s="102"/>
      <c r="DNU295" s="102"/>
      <c r="DNV295" s="102"/>
      <c r="DNW295" s="102"/>
      <c r="DNX295" s="102"/>
      <c r="DNY295" s="102"/>
      <c r="DNZ295" s="102"/>
      <c r="DOA295" s="102"/>
      <c r="DOB295" s="102"/>
      <c r="DOC295" s="102"/>
      <c r="DOD295" s="102"/>
      <c r="DOE295" s="102"/>
      <c r="DOF295" s="102"/>
      <c r="DOG295" s="102"/>
      <c r="DOH295" s="102"/>
      <c r="DOI295" s="102"/>
      <c r="DOJ295" s="102"/>
      <c r="DOK295" s="102"/>
      <c r="DOL295" s="102"/>
      <c r="DOM295" s="102"/>
      <c r="DON295" s="102"/>
      <c r="DOO295" s="102"/>
      <c r="DOP295" s="102"/>
      <c r="DOQ295" s="102"/>
      <c r="DOR295" s="102"/>
      <c r="DOS295" s="102"/>
      <c r="DOT295" s="102"/>
      <c r="DOU295" s="102"/>
      <c r="DOV295" s="102"/>
      <c r="DOW295" s="102"/>
      <c r="DOX295" s="102"/>
      <c r="DOY295" s="102"/>
      <c r="DOZ295" s="102"/>
      <c r="DPA295" s="102"/>
      <c r="DPB295" s="102"/>
      <c r="DPC295" s="102"/>
      <c r="DPD295" s="102"/>
      <c r="DPE295" s="102"/>
      <c r="DPF295" s="102"/>
      <c r="DPG295" s="102"/>
      <c r="DPH295" s="102"/>
      <c r="DPI295" s="102"/>
      <c r="DPJ295" s="102"/>
      <c r="DPK295" s="102"/>
      <c r="DPL295" s="102"/>
      <c r="DPM295" s="102"/>
      <c r="DPN295" s="102"/>
      <c r="DPO295" s="102"/>
      <c r="DPP295" s="102"/>
      <c r="DPQ295" s="102"/>
      <c r="DPR295" s="102"/>
      <c r="DPS295" s="102"/>
      <c r="DPT295" s="102"/>
      <c r="DPU295" s="102"/>
      <c r="DPV295" s="102"/>
      <c r="DPW295" s="102"/>
      <c r="DPX295" s="102"/>
      <c r="DPY295" s="102"/>
      <c r="DPZ295" s="102"/>
      <c r="DQA295" s="102"/>
      <c r="DQB295" s="102"/>
      <c r="DQC295" s="102"/>
      <c r="DQD295" s="102"/>
      <c r="DQE295" s="102"/>
      <c r="DQF295" s="102"/>
      <c r="DQG295" s="102"/>
      <c r="DQH295" s="102"/>
      <c r="DQI295" s="102"/>
      <c r="DQJ295" s="102"/>
      <c r="DQK295" s="102"/>
      <c r="DQL295" s="102"/>
      <c r="DQM295" s="102"/>
      <c r="DQN295" s="102"/>
      <c r="DQO295" s="102"/>
      <c r="DQP295" s="102"/>
      <c r="DQQ295" s="102"/>
      <c r="DQR295" s="102"/>
      <c r="DQS295" s="102"/>
      <c r="DQT295" s="102"/>
      <c r="DQU295" s="102"/>
      <c r="DQV295" s="102"/>
      <c r="DQW295" s="102"/>
      <c r="DQX295" s="102"/>
      <c r="DQY295" s="102"/>
      <c r="DQZ295" s="102"/>
      <c r="DRA295" s="102"/>
      <c r="DRB295" s="102"/>
      <c r="DRC295" s="102"/>
      <c r="DRD295" s="102"/>
      <c r="DRE295" s="102"/>
      <c r="DRF295" s="102"/>
      <c r="DRG295" s="102"/>
      <c r="DRH295" s="102"/>
      <c r="DRI295" s="102"/>
      <c r="DRJ295" s="102"/>
      <c r="DRK295" s="102"/>
      <c r="DRL295" s="102"/>
      <c r="DRM295" s="102"/>
      <c r="DRN295" s="102"/>
      <c r="DRO295" s="102"/>
      <c r="DRP295" s="102"/>
      <c r="DRQ295" s="102"/>
      <c r="DRR295" s="102"/>
      <c r="DRS295" s="102"/>
      <c r="DRT295" s="102"/>
      <c r="DRU295" s="102"/>
      <c r="DRV295" s="102"/>
      <c r="DRW295" s="102"/>
      <c r="DRX295" s="102"/>
      <c r="DRY295" s="102"/>
      <c r="DRZ295" s="102"/>
      <c r="DSA295" s="102"/>
      <c r="DSB295" s="102"/>
      <c r="DSC295" s="102"/>
      <c r="DSD295" s="102"/>
      <c r="DSE295" s="102"/>
      <c r="DSF295" s="102"/>
      <c r="DSG295" s="102"/>
      <c r="DSH295" s="102"/>
      <c r="DSI295" s="102"/>
      <c r="DSJ295" s="102"/>
      <c r="DSK295" s="102"/>
      <c r="DSL295" s="102"/>
      <c r="DSM295" s="102"/>
      <c r="DSN295" s="102"/>
      <c r="DSO295" s="102"/>
      <c r="DSP295" s="102"/>
      <c r="DSQ295" s="102"/>
      <c r="DSR295" s="102"/>
      <c r="DSS295" s="102"/>
      <c r="DST295" s="102"/>
      <c r="DSU295" s="102"/>
      <c r="DSV295" s="102"/>
      <c r="DSW295" s="102"/>
      <c r="DSX295" s="102"/>
      <c r="DSY295" s="102"/>
      <c r="DSZ295" s="102"/>
      <c r="DTA295" s="102"/>
      <c r="DTB295" s="102"/>
      <c r="DTC295" s="102"/>
      <c r="DTD295" s="102"/>
      <c r="DTE295" s="102"/>
      <c r="DTF295" s="102"/>
      <c r="DTG295" s="102"/>
      <c r="DTH295" s="102"/>
      <c r="DTI295" s="102"/>
      <c r="DTJ295" s="102"/>
      <c r="DTK295" s="102"/>
      <c r="DTL295" s="102"/>
      <c r="DTM295" s="102"/>
      <c r="DTN295" s="102"/>
      <c r="DTO295" s="102"/>
      <c r="DTP295" s="102"/>
      <c r="DTQ295" s="102"/>
      <c r="DTR295" s="102"/>
      <c r="DTS295" s="102"/>
      <c r="DTT295" s="102"/>
      <c r="DTU295" s="102"/>
      <c r="DTV295" s="102"/>
      <c r="DTW295" s="102"/>
      <c r="DTX295" s="102"/>
      <c r="DTY295" s="102"/>
      <c r="DTZ295" s="102"/>
      <c r="DUA295" s="102"/>
      <c r="DUB295" s="102"/>
      <c r="DUC295" s="102"/>
      <c r="DUD295" s="102"/>
      <c r="DUE295" s="102"/>
      <c r="DUF295" s="102"/>
      <c r="DUG295" s="102"/>
      <c r="DUH295" s="102"/>
      <c r="DUI295" s="102"/>
      <c r="DUJ295" s="102"/>
      <c r="DUK295" s="102"/>
      <c r="DUL295" s="102"/>
      <c r="DUM295" s="102"/>
      <c r="DUN295" s="102"/>
      <c r="DUO295" s="102"/>
      <c r="DUP295" s="102"/>
      <c r="DUQ295" s="102"/>
      <c r="DUR295" s="102"/>
      <c r="DUS295" s="102"/>
      <c r="DUT295" s="102"/>
      <c r="DUU295" s="102"/>
      <c r="DUV295" s="102"/>
      <c r="DUW295" s="102"/>
      <c r="DUX295" s="102"/>
      <c r="DUY295" s="102"/>
      <c r="DUZ295" s="102"/>
      <c r="DVA295" s="102"/>
      <c r="DVB295" s="102"/>
      <c r="DVC295" s="102"/>
      <c r="DVD295" s="102"/>
      <c r="DVE295" s="102"/>
      <c r="DVF295" s="102"/>
      <c r="DVG295" s="102"/>
      <c r="DVH295" s="102"/>
      <c r="DVI295" s="102"/>
      <c r="DVJ295" s="102"/>
      <c r="DVK295" s="102"/>
      <c r="DVL295" s="102"/>
      <c r="DVM295" s="102"/>
      <c r="DVN295" s="102"/>
      <c r="DVO295" s="102"/>
      <c r="DVP295" s="102"/>
      <c r="DVQ295" s="102"/>
      <c r="DVR295" s="102"/>
      <c r="DVS295" s="102"/>
      <c r="DVT295" s="102"/>
      <c r="DVU295" s="102"/>
      <c r="DVV295" s="102"/>
      <c r="DVW295" s="102"/>
      <c r="DVX295" s="102"/>
      <c r="DVY295" s="102"/>
      <c r="DVZ295" s="102"/>
      <c r="DWA295" s="102"/>
      <c r="DWB295" s="102"/>
      <c r="DWC295" s="102"/>
      <c r="DWD295" s="102"/>
      <c r="DWE295" s="102"/>
      <c r="DWF295" s="102"/>
      <c r="DWG295" s="102"/>
      <c r="DWH295" s="102"/>
      <c r="DWI295" s="102"/>
      <c r="DWJ295" s="102"/>
      <c r="DWK295" s="102"/>
      <c r="DWL295" s="102"/>
      <c r="DWM295" s="102"/>
      <c r="DWN295" s="102"/>
      <c r="DWO295" s="102"/>
      <c r="DWP295" s="102"/>
      <c r="DWQ295" s="102"/>
      <c r="DWR295" s="102"/>
      <c r="DWS295" s="102"/>
      <c r="DWT295" s="102"/>
      <c r="DWU295" s="102"/>
      <c r="DWV295" s="102"/>
      <c r="DWW295" s="102"/>
      <c r="DWX295" s="102"/>
      <c r="DWY295" s="102"/>
      <c r="DWZ295" s="102"/>
      <c r="DXA295" s="102"/>
      <c r="DXB295" s="102"/>
      <c r="DXC295" s="102"/>
      <c r="DXD295" s="102"/>
      <c r="DXE295" s="102"/>
      <c r="DXF295" s="102"/>
      <c r="DXG295" s="102"/>
      <c r="DXH295" s="102"/>
      <c r="DXI295" s="102"/>
      <c r="DXJ295" s="102"/>
      <c r="DXK295" s="102"/>
      <c r="DXL295" s="102"/>
      <c r="DXM295" s="102"/>
      <c r="DXN295" s="102"/>
      <c r="DXO295" s="102"/>
      <c r="DXP295" s="102"/>
      <c r="DXQ295" s="102"/>
      <c r="DXR295" s="102"/>
      <c r="DXS295" s="102"/>
      <c r="DXT295" s="102"/>
      <c r="DXU295" s="102"/>
      <c r="DXV295" s="102"/>
      <c r="DXW295" s="102"/>
      <c r="DXX295" s="102"/>
      <c r="DXY295" s="102"/>
      <c r="DXZ295" s="102"/>
      <c r="DYA295" s="102"/>
      <c r="DYB295" s="102"/>
      <c r="DYC295" s="102"/>
      <c r="DYD295" s="102"/>
      <c r="DYE295" s="102"/>
      <c r="DYF295" s="102"/>
      <c r="DYG295" s="102"/>
      <c r="DYH295" s="102"/>
      <c r="DYI295" s="102"/>
      <c r="DYJ295" s="102"/>
      <c r="DYK295" s="102"/>
      <c r="DYL295" s="102"/>
      <c r="DYM295" s="102"/>
      <c r="DYN295" s="102"/>
      <c r="DYO295" s="102"/>
      <c r="DYP295" s="102"/>
      <c r="DYQ295" s="102"/>
      <c r="DYR295" s="102"/>
      <c r="DYS295" s="102"/>
      <c r="DYT295" s="102"/>
      <c r="DYU295" s="102"/>
      <c r="DYV295" s="102"/>
      <c r="DYW295" s="102"/>
      <c r="DYX295" s="102"/>
      <c r="DYY295" s="102"/>
      <c r="DYZ295" s="102"/>
      <c r="DZA295" s="102"/>
      <c r="DZB295" s="102"/>
      <c r="DZC295" s="102"/>
      <c r="DZD295" s="102"/>
      <c r="DZE295" s="102"/>
      <c r="DZF295" s="102"/>
      <c r="DZG295" s="102"/>
      <c r="DZH295" s="102"/>
      <c r="DZI295" s="102"/>
      <c r="DZJ295" s="102"/>
      <c r="DZK295" s="102"/>
      <c r="DZL295" s="102"/>
      <c r="DZM295" s="102"/>
      <c r="DZN295" s="102"/>
      <c r="DZO295" s="102"/>
      <c r="DZP295" s="102"/>
      <c r="DZQ295" s="102"/>
      <c r="DZR295" s="102"/>
      <c r="DZS295" s="102"/>
      <c r="DZT295" s="102"/>
      <c r="DZU295" s="102"/>
      <c r="DZV295" s="102"/>
      <c r="DZW295" s="102"/>
      <c r="DZX295" s="102"/>
      <c r="DZY295" s="102"/>
      <c r="DZZ295" s="102"/>
      <c r="EAA295" s="102"/>
      <c r="EAB295" s="102"/>
      <c r="EAC295" s="102"/>
      <c r="EAD295" s="102"/>
      <c r="EAE295" s="102"/>
      <c r="EAF295" s="102"/>
      <c r="EAG295" s="102"/>
      <c r="EAH295" s="102"/>
      <c r="EAI295" s="102"/>
      <c r="EAJ295" s="102"/>
      <c r="EAK295" s="102"/>
      <c r="EAL295" s="102"/>
      <c r="EAM295" s="102"/>
      <c r="EAN295" s="102"/>
      <c r="EAO295" s="102"/>
      <c r="EAP295" s="102"/>
      <c r="EAQ295" s="102"/>
      <c r="EAR295" s="102"/>
      <c r="EAS295" s="102"/>
      <c r="EAT295" s="102"/>
      <c r="EAU295" s="102"/>
      <c r="EAV295" s="102"/>
      <c r="EAW295" s="102"/>
      <c r="EAX295" s="102"/>
      <c r="EAY295" s="102"/>
      <c r="EAZ295" s="102"/>
      <c r="EBA295" s="102"/>
      <c r="EBB295" s="102"/>
      <c r="EBC295" s="102"/>
      <c r="EBD295" s="102"/>
      <c r="EBE295" s="102"/>
      <c r="EBF295" s="102"/>
      <c r="EBG295" s="102"/>
      <c r="EBH295" s="102"/>
      <c r="EBI295" s="102"/>
      <c r="EBJ295" s="102"/>
      <c r="EBK295" s="102"/>
      <c r="EBL295" s="102"/>
      <c r="EBM295" s="102"/>
      <c r="EBN295" s="102"/>
      <c r="EBO295" s="102"/>
      <c r="EBP295" s="102"/>
      <c r="EBQ295" s="102"/>
      <c r="EBR295" s="102"/>
      <c r="EBS295" s="102"/>
      <c r="EBT295" s="102"/>
      <c r="EBU295" s="102"/>
      <c r="EBV295" s="102"/>
      <c r="EBW295" s="102"/>
      <c r="EBX295" s="102"/>
      <c r="EBY295" s="102"/>
      <c r="EBZ295" s="102"/>
      <c r="ECA295" s="102"/>
      <c r="ECB295" s="102"/>
      <c r="ECC295" s="102"/>
      <c r="ECD295" s="102"/>
      <c r="ECE295" s="102"/>
      <c r="ECF295" s="102"/>
      <c r="ECG295" s="102"/>
      <c r="ECH295" s="102"/>
      <c r="ECI295" s="102"/>
      <c r="ECJ295" s="102"/>
      <c r="ECK295" s="102"/>
      <c r="ECL295" s="102"/>
      <c r="ECM295" s="102"/>
      <c r="ECN295" s="102"/>
      <c r="ECO295" s="102"/>
      <c r="ECP295" s="102"/>
      <c r="ECQ295" s="102"/>
      <c r="ECR295" s="102"/>
      <c r="ECS295" s="102"/>
      <c r="ECT295" s="102"/>
      <c r="ECU295" s="102"/>
      <c r="ECV295" s="102"/>
      <c r="ECW295" s="102"/>
      <c r="ECX295" s="102"/>
      <c r="ECY295" s="102"/>
      <c r="ECZ295" s="102"/>
      <c r="EDA295" s="102"/>
      <c r="EDB295" s="102"/>
      <c r="EDC295" s="102"/>
      <c r="EDD295" s="102"/>
      <c r="EDE295" s="102"/>
      <c r="EDF295" s="102"/>
      <c r="EDG295" s="102"/>
      <c r="EDH295" s="102"/>
      <c r="EDI295" s="102"/>
      <c r="EDJ295" s="102"/>
      <c r="EDK295" s="102"/>
      <c r="EDL295" s="102"/>
      <c r="EDM295" s="102"/>
      <c r="EDN295" s="102"/>
      <c r="EDO295" s="102"/>
      <c r="EDP295" s="102"/>
      <c r="EDQ295" s="102"/>
      <c r="EDR295" s="102"/>
      <c r="EDS295" s="102"/>
      <c r="EDT295" s="102"/>
      <c r="EDU295" s="102"/>
      <c r="EDV295" s="102"/>
      <c r="EDW295" s="102"/>
      <c r="EDX295" s="102"/>
      <c r="EDY295" s="102"/>
      <c r="EDZ295" s="102"/>
      <c r="EEA295" s="102"/>
      <c r="EEB295" s="102"/>
      <c r="EEC295" s="102"/>
      <c r="EED295" s="102"/>
      <c r="EEE295" s="102"/>
      <c r="EEF295" s="102"/>
      <c r="EEG295" s="102"/>
      <c r="EEH295" s="102"/>
      <c r="EEI295" s="102"/>
      <c r="EEJ295" s="102"/>
      <c r="EEK295" s="102"/>
      <c r="EEL295" s="102"/>
      <c r="EEM295" s="102"/>
      <c r="EEN295" s="102"/>
      <c r="EEO295" s="102"/>
      <c r="EEP295" s="102"/>
      <c r="EEQ295" s="102"/>
      <c r="EER295" s="102"/>
      <c r="EES295" s="102"/>
      <c r="EET295" s="102"/>
      <c r="EEU295" s="102"/>
      <c r="EEV295" s="102"/>
      <c r="EEW295" s="102"/>
      <c r="EEX295" s="102"/>
      <c r="EEY295" s="102"/>
      <c r="EEZ295" s="102"/>
      <c r="EFA295" s="102"/>
      <c r="EFB295" s="102"/>
      <c r="EFC295" s="102"/>
      <c r="EFD295" s="102"/>
      <c r="EFE295" s="102"/>
      <c r="EFF295" s="102"/>
      <c r="EFG295" s="102"/>
      <c r="EFH295" s="102"/>
      <c r="EFI295" s="102"/>
      <c r="EFJ295" s="102"/>
      <c r="EFK295" s="102"/>
      <c r="EFL295" s="102"/>
      <c r="EFM295" s="102"/>
      <c r="EFN295" s="102"/>
      <c r="EFO295" s="102"/>
      <c r="EFP295" s="102"/>
      <c r="EFQ295" s="102"/>
      <c r="EFR295" s="102"/>
      <c r="EFS295" s="102"/>
      <c r="EFT295" s="102"/>
      <c r="EFU295" s="102"/>
      <c r="EFV295" s="102"/>
      <c r="EFW295" s="102"/>
      <c r="EFX295" s="102"/>
      <c r="EFY295" s="102"/>
      <c r="EFZ295" s="102"/>
      <c r="EGA295" s="102"/>
      <c r="EGB295" s="102"/>
      <c r="EGC295" s="102"/>
      <c r="EGD295" s="102"/>
      <c r="EGE295" s="102"/>
      <c r="EGF295" s="102"/>
      <c r="EGG295" s="102"/>
      <c r="EGH295" s="102"/>
      <c r="EGI295" s="102"/>
      <c r="EGJ295" s="102"/>
      <c r="EGK295" s="102"/>
      <c r="EGL295" s="102"/>
      <c r="EGM295" s="102"/>
      <c r="EGN295" s="102"/>
      <c r="EGO295" s="102"/>
      <c r="EGP295" s="102"/>
      <c r="EGQ295" s="102"/>
      <c r="EGR295" s="102"/>
      <c r="EGS295" s="102"/>
      <c r="EGT295" s="102"/>
      <c r="EGU295" s="102"/>
      <c r="EGV295" s="102"/>
      <c r="EGW295" s="102"/>
      <c r="EGX295" s="102"/>
      <c r="EGY295" s="102"/>
      <c r="EGZ295" s="102"/>
      <c r="EHA295" s="102"/>
      <c r="EHB295" s="102"/>
      <c r="EHC295" s="102"/>
      <c r="EHD295" s="102"/>
      <c r="EHE295" s="102"/>
      <c r="EHF295" s="102"/>
      <c r="EHG295" s="102"/>
      <c r="EHH295" s="102"/>
      <c r="EHI295" s="102"/>
      <c r="EHJ295" s="102"/>
      <c r="EHK295" s="102"/>
      <c r="EHL295" s="102"/>
      <c r="EHM295" s="102"/>
      <c r="EHN295" s="102"/>
      <c r="EHO295" s="102"/>
      <c r="EHP295" s="102"/>
      <c r="EHQ295" s="102"/>
      <c r="EHR295" s="102"/>
      <c r="EHS295" s="102"/>
      <c r="EHT295" s="102"/>
      <c r="EHU295" s="102"/>
      <c r="EHV295" s="102"/>
      <c r="EHW295" s="102"/>
      <c r="EHX295" s="102"/>
      <c r="EHY295" s="102"/>
      <c r="EHZ295" s="102"/>
      <c r="EIA295" s="102"/>
      <c r="EIB295" s="102"/>
      <c r="EIC295" s="102"/>
      <c r="EID295" s="102"/>
      <c r="EIE295" s="102"/>
      <c r="EIF295" s="102"/>
      <c r="EIG295" s="102"/>
      <c r="EIH295" s="102"/>
      <c r="EII295" s="102"/>
      <c r="EIJ295" s="102"/>
      <c r="EIK295" s="102"/>
      <c r="EIL295" s="102"/>
      <c r="EIM295" s="102"/>
      <c r="EIN295" s="102"/>
      <c r="EIO295" s="102"/>
      <c r="EIP295" s="102"/>
      <c r="EIQ295" s="102"/>
      <c r="EIR295" s="102"/>
      <c r="EIS295" s="102"/>
      <c r="EIT295" s="102"/>
      <c r="EIU295" s="102"/>
      <c r="EIV295" s="102"/>
      <c r="EIW295" s="102"/>
      <c r="EIX295" s="102"/>
      <c r="EIY295" s="102"/>
      <c r="EIZ295" s="102"/>
      <c r="EJA295" s="102"/>
      <c r="EJB295" s="102"/>
      <c r="EJC295" s="102"/>
      <c r="EJD295" s="102"/>
      <c r="EJE295" s="102"/>
      <c r="EJF295" s="102"/>
      <c r="EJG295" s="102"/>
      <c r="EJH295" s="102"/>
      <c r="EJI295" s="102"/>
      <c r="EJJ295" s="102"/>
      <c r="EJK295" s="102"/>
      <c r="EJL295" s="102"/>
      <c r="EJM295" s="102"/>
      <c r="EJN295" s="102"/>
      <c r="EJO295" s="102"/>
      <c r="EJP295" s="102"/>
      <c r="EJQ295" s="102"/>
      <c r="EJR295" s="102"/>
      <c r="EJS295" s="102"/>
      <c r="EJT295" s="102"/>
      <c r="EJU295" s="102"/>
      <c r="EJV295" s="102"/>
      <c r="EJW295" s="102"/>
      <c r="EJX295" s="102"/>
      <c r="EJY295" s="102"/>
      <c r="EJZ295" s="102"/>
      <c r="EKA295" s="102"/>
      <c r="EKB295" s="102"/>
      <c r="EKC295" s="102"/>
      <c r="EKD295" s="102"/>
      <c r="EKE295" s="102"/>
      <c r="EKF295" s="102"/>
      <c r="EKG295" s="102"/>
      <c r="EKH295" s="102"/>
      <c r="EKI295" s="102"/>
      <c r="EKJ295" s="102"/>
      <c r="EKK295" s="102"/>
      <c r="EKL295" s="102"/>
      <c r="EKM295" s="102"/>
      <c r="EKN295" s="102"/>
      <c r="EKO295" s="102"/>
      <c r="EKP295" s="102"/>
      <c r="EKQ295" s="102"/>
      <c r="EKR295" s="102"/>
      <c r="EKS295" s="102"/>
      <c r="EKT295" s="102"/>
      <c r="EKU295" s="102"/>
      <c r="EKV295" s="102"/>
      <c r="EKW295" s="102"/>
      <c r="EKX295" s="102"/>
      <c r="EKY295" s="102"/>
      <c r="EKZ295" s="102"/>
      <c r="ELA295" s="102"/>
      <c r="ELB295" s="102"/>
      <c r="ELC295" s="102"/>
      <c r="ELD295" s="102"/>
      <c r="ELE295" s="102"/>
      <c r="ELF295" s="102"/>
      <c r="ELG295" s="102"/>
      <c r="ELH295" s="102"/>
      <c r="ELI295" s="102"/>
      <c r="ELJ295" s="102"/>
      <c r="ELK295" s="102"/>
      <c r="ELL295" s="102"/>
      <c r="ELM295" s="102"/>
      <c r="ELN295" s="102"/>
      <c r="ELO295" s="102"/>
      <c r="ELP295" s="102"/>
      <c r="ELQ295" s="102"/>
      <c r="ELR295" s="102"/>
      <c r="ELS295" s="102"/>
      <c r="ELT295" s="102"/>
      <c r="ELU295" s="102"/>
      <c r="ELV295" s="102"/>
      <c r="ELW295" s="102"/>
      <c r="ELX295" s="102"/>
      <c r="ELY295" s="102"/>
      <c r="ELZ295" s="102"/>
      <c r="EMA295" s="102"/>
      <c r="EMB295" s="102"/>
      <c r="EMC295" s="102"/>
      <c r="EMD295" s="102"/>
      <c r="EME295" s="102"/>
      <c r="EMF295" s="102"/>
      <c r="EMG295" s="102"/>
      <c r="EMH295" s="102"/>
      <c r="EMI295" s="102"/>
      <c r="EMJ295" s="102"/>
      <c r="EMK295" s="102"/>
      <c r="EML295" s="102"/>
      <c r="EMM295" s="102"/>
      <c r="EMN295" s="102"/>
      <c r="EMO295" s="102"/>
      <c r="EMP295" s="102"/>
      <c r="EMQ295" s="102"/>
      <c r="EMR295" s="102"/>
      <c r="EMS295" s="102"/>
      <c r="EMT295" s="102"/>
      <c r="EMU295" s="102"/>
      <c r="EMV295" s="102"/>
      <c r="EMW295" s="102"/>
      <c r="EMX295" s="102"/>
      <c r="EMY295" s="102"/>
      <c r="EMZ295" s="102"/>
      <c r="ENA295" s="102"/>
      <c r="ENB295" s="102"/>
      <c r="ENC295" s="102"/>
      <c r="END295" s="102"/>
      <c r="ENE295" s="102"/>
      <c r="ENF295" s="102"/>
      <c r="ENG295" s="102"/>
      <c r="ENH295" s="102"/>
      <c r="ENI295" s="102"/>
      <c r="ENJ295" s="102"/>
      <c r="ENK295" s="102"/>
      <c r="ENL295" s="102"/>
      <c r="ENM295" s="102"/>
      <c r="ENN295" s="102"/>
      <c r="ENO295" s="102"/>
      <c r="ENP295" s="102"/>
      <c r="ENQ295" s="102"/>
      <c r="ENR295" s="102"/>
      <c r="ENS295" s="102"/>
      <c r="ENT295" s="102"/>
      <c r="ENU295" s="102"/>
      <c r="ENV295" s="102"/>
      <c r="ENW295" s="102"/>
      <c r="ENX295" s="102"/>
      <c r="ENY295" s="102"/>
      <c r="ENZ295" s="102"/>
      <c r="EOA295" s="102"/>
      <c r="EOB295" s="102"/>
      <c r="EOC295" s="102"/>
      <c r="EOD295" s="102"/>
      <c r="EOE295" s="102"/>
      <c r="EOF295" s="102"/>
      <c r="EOG295" s="102"/>
      <c r="EOH295" s="102"/>
      <c r="EOI295" s="102"/>
      <c r="EOJ295" s="102"/>
      <c r="EOK295" s="102"/>
      <c r="EOL295" s="102"/>
      <c r="EOM295" s="102"/>
      <c r="EON295" s="102"/>
      <c r="EOO295" s="102"/>
      <c r="EOP295" s="102"/>
      <c r="EOQ295" s="102"/>
      <c r="EOR295" s="102"/>
      <c r="EOS295" s="102"/>
      <c r="EOT295" s="102"/>
      <c r="EOU295" s="102"/>
      <c r="EOV295" s="102"/>
      <c r="EOW295" s="102"/>
      <c r="EOX295" s="102"/>
      <c r="EOY295" s="102"/>
      <c r="EOZ295" s="102"/>
      <c r="EPA295" s="102"/>
      <c r="EPB295" s="102"/>
      <c r="EPC295" s="102"/>
      <c r="EPD295" s="102"/>
      <c r="EPE295" s="102"/>
      <c r="EPF295" s="102"/>
      <c r="EPG295" s="102"/>
      <c r="EPH295" s="102"/>
      <c r="EPI295" s="102"/>
      <c r="EPJ295" s="102"/>
      <c r="EPK295" s="102"/>
      <c r="EPL295" s="102"/>
      <c r="EPM295" s="102"/>
      <c r="EPN295" s="102"/>
      <c r="EPO295" s="102"/>
      <c r="EPP295" s="102"/>
      <c r="EPQ295" s="102"/>
      <c r="EPR295" s="102"/>
      <c r="EPS295" s="102"/>
      <c r="EPT295" s="102"/>
      <c r="EPU295" s="102"/>
      <c r="EPV295" s="102"/>
      <c r="EPW295" s="102"/>
      <c r="EPX295" s="102"/>
      <c r="EPY295" s="102"/>
      <c r="EPZ295" s="102"/>
      <c r="EQA295" s="102"/>
      <c r="EQB295" s="102"/>
      <c r="EQC295" s="102"/>
      <c r="EQD295" s="102"/>
      <c r="EQE295" s="102"/>
      <c r="EQF295" s="102"/>
      <c r="EQG295" s="102"/>
      <c r="EQH295" s="102"/>
      <c r="EQI295" s="102"/>
      <c r="EQJ295" s="102"/>
      <c r="EQK295" s="102"/>
      <c r="EQL295" s="102"/>
      <c r="EQM295" s="102"/>
      <c r="EQN295" s="102"/>
      <c r="EQO295" s="102"/>
      <c r="EQP295" s="102"/>
      <c r="EQQ295" s="102"/>
      <c r="EQR295" s="102"/>
      <c r="EQS295" s="102"/>
      <c r="EQT295" s="102"/>
      <c r="EQU295" s="102"/>
      <c r="EQV295" s="102"/>
      <c r="EQW295" s="102"/>
      <c r="EQX295" s="102"/>
      <c r="EQY295" s="102"/>
      <c r="EQZ295" s="102"/>
      <c r="ERA295" s="102"/>
      <c r="ERB295" s="102"/>
      <c r="ERC295" s="102"/>
      <c r="ERD295" s="102"/>
      <c r="ERE295" s="102"/>
      <c r="ERF295" s="102"/>
      <c r="ERG295" s="102"/>
      <c r="ERH295" s="102"/>
      <c r="ERI295" s="102"/>
      <c r="ERJ295" s="102"/>
      <c r="ERK295" s="102"/>
      <c r="ERL295" s="102"/>
      <c r="ERM295" s="102"/>
      <c r="ERN295" s="102"/>
      <c r="ERO295" s="102"/>
      <c r="ERP295" s="102"/>
      <c r="ERQ295" s="102"/>
      <c r="ERR295" s="102"/>
      <c r="ERS295" s="102"/>
      <c r="ERT295" s="102"/>
      <c r="ERU295" s="102"/>
      <c r="ERV295" s="102"/>
      <c r="ERW295" s="102"/>
      <c r="ERX295" s="102"/>
      <c r="ERY295" s="102"/>
      <c r="ERZ295" s="102"/>
      <c r="ESA295" s="102"/>
      <c r="ESB295" s="102"/>
      <c r="ESC295" s="102"/>
      <c r="ESD295" s="102"/>
      <c r="ESE295" s="102"/>
      <c r="ESF295" s="102"/>
      <c r="ESG295" s="102"/>
      <c r="ESH295" s="102"/>
      <c r="ESI295" s="102"/>
      <c r="ESJ295" s="102"/>
      <c r="ESK295" s="102"/>
      <c r="ESL295" s="102"/>
      <c r="ESM295" s="102"/>
      <c r="ESN295" s="102"/>
      <c r="ESO295" s="102"/>
      <c r="ESP295" s="102"/>
      <c r="ESQ295" s="102"/>
      <c r="ESR295" s="102"/>
      <c r="ESS295" s="102"/>
      <c r="EST295" s="102"/>
      <c r="ESU295" s="102"/>
      <c r="ESV295" s="102"/>
      <c r="ESW295" s="102"/>
      <c r="ESX295" s="102"/>
      <c r="ESY295" s="102"/>
      <c r="ESZ295" s="102"/>
      <c r="ETA295" s="102"/>
      <c r="ETB295" s="102"/>
      <c r="ETC295" s="102"/>
      <c r="ETD295" s="102"/>
      <c r="ETE295" s="102"/>
      <c r="ETF295" s="102"/>
      <c r="ETG295" s="102"/>
      <c r="ETH295" s="102"/>
      <c r="ETI295" s="102"/>
      <c r="ETJ295" s="102"/>
      <c r="ETK295" s="102"/>
      <c r="ETL295" s="102"/>
      <c r="ETM295" s="102"/>
      <c r="ETN295" s="102"/>
      <c r="ETO295" s="102"/>
      <c r="ETP295" s="102"/>
      <c r="ETQ295" s="102"/>
      <c r="ETR295" s="102"/>
      <c r="ETS295" s="102"/>
      <c r="ETT295" s="102"/>
      <c r="ETU295" s="102"/>
      <c r="ETV295" s="102"/>
      <c r="ETW295" s="102"/>
      <c r="ETX295" s="102"/>
      <c r="ETY295" s="102"/>
      <c r="ETZ295" s="102"/>
      <c r="EUA295" s="102"/>
      <c r="EUB295" s="102"/>
      <c r="EUC295" s="102"/>
      <c r="EUD295" s="102"/>
      <c r="EUE295" s="102"/>
      <c r="EUF295" s="102"/>
      <c r="EUG295" s="102"/>
      <c r="EUH295" s="102"/>
      <c r="EUI295" s="102"/>
      <c r="EUJ295" s="102"/>
      <c r="EUK295" s="102"/>
      <c r="EUL295" s="102"/>
      <c r="EUM295" s="102"/>
      <c r="EUN295" s="102"/>
      <c r="EUO295" s="102"/>
      <c r="EUP295" s="102"/>
      <c r="EUQ295" s="102"/>
      <c r="EUR295" s="102"/>
      <c r="EUS295" s="102"/>
      <c r="EUT295" s="102"/>
      <c r="EUU295" s="102"/>
      <c r="EUV295" s="102"/>
      <c r="EUW295" s="102"/>
      <c r="EUX295" s="102"/>
      <c r="EUY295" s="102"/>
      <c r="EUZ295" s="102"/>
      <c r="EVA295" s="102"/>
      <c r="EVB295" s="102"/>
      <c r="EVC295" s="102"/>
      <c r="EVD295" s="102"/>
      <c r="EVE295" s="102"/>
      <c r="EVF295" s="102"/>
      <c r="EVG295" s="102"/>
      <c r="EVH295" s="102"/>
      <c r="EVI295" s="102"/>
      <c r="EVJ295" s="102"/>
      <c r="EVK295" s="102"/>
      <c r="EVL295" s="102"/>
      <c r="EVM295" s="102"/>
      <c r="EVN295" s="102"/>
      <c r="EVO295" s="102"/>
      <c r="EVP295" s="102"/>
      <c r="EVQ295" s="102"/>
      <c r="EVR295" s="102"/>
      <c r="EVS295" s="102"/>
      <c r="EVT295" s="102"/>
      <c r="EVU295" s="102"/>
      <c r="EVV295" s="102"/>
      <c r="EVW295" s="102"/>
      <c r="EVX295" s="102"/>
      <c r="EVY295" s="102"/>
      <c r="EVZ295" s="102"/>
      <c r="EWA295" s="102"/>
      <c r="EWB295" s="102"/>
      <c r="EWC295" s="102"/>
      <c r="EWD295" s="102"/>
      <c r="EWE295" s="102"/>
      <c r="EWF295" s="102"/>
      <c r="EWG295" s="102"/>
      <c r="EWH295" s="102"/>
      <c r="EWI295" s="102"/>
      <c r="EWJ295" s="102"/>
      <c r="EWK295" s="102"/>
      <c r="EWL295" s="102"/>
      <c r="EWM295" s="102"/>
      <c r="EWN295" s="102"/>
      <c r="EWO295" s="102"/>
      <c r="EWP295" s="102"/>
      <c r="EWQ295" s="102"/>
      <c r="EWR295" s="102"/>
      <c r="EWS295" s="102"/>
      <c r="EWT295" s="102"/>
      <c r="EWU295" s="102"/>
      <c r="EWV295" s="102"/>
      <c r="EWW295" s="102"/>
      <c r="EWX295" s="102"/>
      <c r="EWY295" s="102"/>
      <c r="EWZ295" s="102"/>
      <c r="EXA295" s="102"/>
      <c r="EXB295" s="102"/>
      <c r="EXC295" s="102"/>
      <c r="EXD295" s="102"/>
      <c r="EXE295" s="102"/>
      <c r="EXF295" s="102"/>
      <c r="EXG295" s="102"/>
      <c r="EXH295" s="102"/>
      <c r="EXI295" s="102"/>
      <c r="EXJ295" s="102"/>
      <c r="EXK295" s="102"/>
      <c r="EXL295" s="102"/>
      <c r="EXM295" s="102"/>
      <c r="EXN295" s="102"/>
      <c r="EXO295" s="102"/>
      <c r="EXP295" s="102"/>
      <c r="EXQ295" s="102"/>
      <c r="EXR295" s="102"/>
      <c r="EXS295" s="102"/>
      <c r="EXT295" s="102"/>
      <c r="EXU295" s="102"/>
      <c r="EXV295" s="102"/>
      <c r="EXW295" s="102"/>
      <c r="EXX295" s="102"/>
      <c r="EXY295" s="102"/>
      <c r="EXZ295" s="102"/>
      <c r="EYA295" s="102"/>
      <c r="EYB295" s="102"/>
      <c r="EYC295" s="102"/>
      <c r="EYD295" s="102"/>
      <c r="EYE295" s="102"/>
      <c r="EYF295" s="102"/>
      <c r="EYG295" s="102"/>
      <c r="EYH295" s="102"/>
      <c r="EYI295" s="102"/>
      <c r="EYJ295" s="102"/>
      <c r="EYK295" s="102"/>
      <c r="EYL295" s="102"/>
      <c r="EYM295" s="102"/>
      <c r="EYN295" s="102"/>
      <c r="EYO295" s="102"/>
      <c r="EYP295" s="102"/>
      <c r="EYQ295" s="102"/>
      <c r="EYR295" s="102"/>
      <c r="EYS295" s="102"/>
      <c r="EYT295" s="102"/>
      <c r="EYU295" s="102"/>
      <c r="EYV295" s="102"/>
      <c r="EYW295" s="102"/>
      <c r="EYX295" s="102"/>
      <c r="EYY295" s="102"/>
      <c r="EYZ295" s="102"/>
      <c r="EZA295" s="102"/>
      <c r="EZB295" s="102"/>
      <c r="EZC295" s="102"/>
      <c r="EZD295" s="102"/>
      <c r="EZE295" s="102"/>
      <c r="EZF295" s="102"/>
      <c r="EZG295" s="102"/>
      <c r="EZH295" s="102"/>
      <c r="EZI295" s="102"/>
      <c r="EZJ295" s="102"/>
      <c r="EZK295" s="102"/>
      <c r="EZL295" s="102"/>
      <c r="EZM295" s="102"/>
      <c r="EZN295" s="102"/>
      <c r="EZO295" s="102"/>
      <c r="EZP295" s="102"/>
      <c r="EZQ295" s="102"/>
      <c r="EZR295" s="102"/>
      <c r="EZS295" s="102"/>
      <c r="EZT295" s="102"/>
      <c r="EZU295" s="102"/>
      <c r="EZV295" s="102"/>
      <c r="EZW295" s="102"/>
      <c r="EZX295" s="102"/>
      <c r="EZY295" s="102"/>
      <c r="EZZ295" s="102"/>
      <c r="FAA295" s="102"/>
      <c r="FAB295" s="102"/>
      <c r="FAC295" s="102"/>
      <c r="FAD295" s="102"/>
      <c r="FAE295" s="102"/>
      <c r="FAF295" s="102"/>
      <c r="FAG295" s="102"/>
      <c r="FAH295" s="102"/>
      <c r="FAI295" s="102"/>
      <c r="FAJ295" s="102"/>
      <c r="FAK295" s="102"/>
      <c r="FAL295" s="102"/>
      <c r="FAM295" s="102"/>
      <c r="FAN295" s="102"/>
      <c r="FAO295" s="102"/>
      <c r="FAP295" s="102"/>
      <c r="FAQ295" s="102"/>
      <c r="FAR295" s="102"/>
      <c r="FAS295" s="102"/>
      <c r="FAT295" s="102"/>
      <c r="FAU295" s="102"/>
      <c r="FAV295" s="102"/>
      <c r="FAW295" s="102"/>
      <c r="FAX295" s="102"/>
      <c r="FAY295" s="102"/>
      <c r="FAZ295" s="102"/>
      <c r="FBA295" s="102"/>
      <c r="FBB295" s="102"/>
      <c r="FBC295" s="102"/>
      <c r="FBD295" s="102"/>
      <c r="FBE295" s="102"/>
      <c r="FBF295" s="102"/>
      <c r="FBG295" s="102"/>
      <c r="FBH295" s="102"/>
      <c r="FBI295" s="102"/>
      <c r="FBJ295" s="102"/>
      <c r="FBK295" s="102"/>
      <c r="FBL295" s="102"/>
      <c r="FBM295" s="102"/>
      <c r="FBN295" s="102"/>
      <c r="FBO295" s="102"/>
      <c r="FBP295" s="102"/>
      <c r="FBQ295" s="102"/>
      <c r="FBR295" s="102"/>
      <c r="FBS295" s="102"/>
      <c r="FBT295" s="102"/>
      <c r="FBU295" s="102"/>
      <c r="FBV295" s="102"/>
      <c r="FBW295" s="102"/>
      <c r="FBX295" s="102"/>
      <c r="FBY295" s="102"/>
      <c r="FBZ295" s="102"/>
      <c r="FCA295" s="102"/>
      <c r="FCB295" s="102"/>
      <c r="FCC295" s="102"/>
      <c r="FCD295" s="102"/>
      <c r="FCE295" s="102"/>
      <c r="FCF295" s="102"/>
      <c r="FCG295" s="102"/>
      <c r="FCH295" s="102"/>
      <c r="FCI295" s="102"/>
      <c r="FCJ295" s="102"/>
      <c r="FCK295" s="102"/>
      <c r="FCL295" s="102"/>
      <c r="FCM295" s="102"/>
      <c r="FCN295" s="102"/>
      <c r="FCO295" s="102"/>
      <c r="FCP295" s="102"/>
      <c r="FCQ295" s="102"/>
      <c r="FCR295" s="102"/>
      <c r="FCS295" s="102"/>
      <c r="FCT295" s="102"/>
      <c r="FCU295" s="102"/>
      <c r="FCV295" s="102"/>
      <c r="FCW295" s="102"/>
      <c r="FCX295" s="102"/>
      <c r="FCY295" s="102"/>
      <c r="FCZ295" s="102"/>
      <c r="FDA295" s="102"/>
      <c r="FDB295" s="102"/>
      <c r="FDC295" s="102"/>
      <c r="FDD295" s="102"/>
      <c r="FDE295" s="102"/>
      <c r="FDF295" s="102"/>
      <c r="FDG295" s="102"/>
      <c r="FDH295" s="102"/>
      <c r="FDI295" s="102"/>
      <c r="FDJ295" s="102"/>
      <c r="FDK295" s="102"/>
      <c r="FDL295" s="102"/>
      <c r="FDM295" s="102"/>
      <c r="FDN295" s="102"/>
      <c r="FDO295" s="102"/>
      <c r="FDP295" s="102"/>
      <c r="FDQ295" s="102"/>
      <c r="FDR295" s="102"/>
      <c r="FDS295" s="102"/>
      <c r="FDT295" s="102"/>
      <c r="FDU295" s="102"/>
      <c r="FDV295" s="102"/>
      <c r="FDW295" s="102"/>
      <c r="FDX295" s="102"/>
      <c r="FDY295" s="102"/>
      <c r="FDZ295" s="102"/>
      <c r="FEA295" s="102"/>
      <c r="FEB295" s="102"/>
      <c r="FEC295" s="102"/>
      <c r="FED295" s="102"/>
      <c r="FEE295" s="102"/>
      <c r="FEF295" s="102"/>
      <c r="FEG295" s="102"/>
      <c r="FEH295" s="102"/>
      <c r="FEI295" s="102"/>
      <c r="FEJ295" s="102"/>
      <c r="FEK295" s="102"/>
      <c r="FEL295" s="102"/>
      <c r="FEM295" s="102"/>
      <c r="FEN295" s="102"/>
      <c r="FEO295" s="102"/>
      <c r="FEP295" s="102"/>
      <c r="FEQ295" s="102"/>
      <c r="FER295" s="102"/>
      <c r="FES295" s="102"/>
      <c r="FET295" s="102"/>
      <c r="FEU295" s="102"/>
      <c r="FEV295" s="102"/>
      <c r="FEW295" s="102"/>
      <c r="FEX295" s="102"/>
      <c r="FEY295" s="102"/>
      <c r="FEZ295" s="102"/>
      <c r="FFA295" s="102"/>
      <c r="FFB295" s="102"/>
      <c r="FFC295" s="102"/>
      <c r="FFD295" s="102"/>
      <c r="FFE295" s="102"/>
      <c r="FFF295" s="102"/>
      <c r="FFG295" s="102"/>
      <c r="FFH295" s="102"/>
      <c r="FFI295" s="102"/>
      <c r="FFJ295" s="102"/>
      <c r="FFK295" s="102"/>
      <c r="FFL295" s="102"/>
      <c r="FFM295" s="102"/>
      <c r="FFN295" s="102"/>
      <c r="FFO295" s="102"/>
      <c r="FFP295" s="102"/>
      <c r="FFQ295" s="102"/>
      <c r="FFR295" s="102"/>
      <c r="FFS295" s="102"/>
      <c r="FFT295" s="102"/>
      <c r="FFU295" s="102"/>
      <c r="FFV295" s="102"/>
      <c r="FFW295" s="102"/>
      <c r="FFX295" s="102"/>
      <c r="FFY295" s="102"/>
      <c r="FFZ295" s="102"/>
      <c r="FGA295" s="102"/>
      <c r="FGB295" s="102"/>
      <c r="FGC295" s="102"/>
      <c r="FGD295" s="102"/>
      <c r="FGE295" s="102"/>
      <c r="FGF295" s="102"/>
      <c r="FGG295" s="102"/>
      <c r="FGH295" s="102"/>
      <c r="FGI295" s="102"/>
      <c r="FGJ295" s="102"/>
      <c r="FGK295" s="102"/>
      <c r="FGL295" s="102"/>
      <c r="FGM295" s="102"/>
      <c r="FGN295" s="102"/>
      <c r="FGO295" s="102"/>
      <c r="FGP295" s="102"/>
      <c r="FGQ295" s="102"/>
      <c r="FGR295" s="102"/>
      <c r="FGS295" s="102"/>
      <c r="FGT295" s="102"/>
      <c r="FGU295" s="102"/>
      <c r="FGV295" s="102"/>
      <c r="FGW295" s="102"/>
      <c r="FGX295" s="102"/>
      <c r="FGY295" s="102"/>
      <c r="FGZ295" s="102"/>
      <c r="FHA295" s="102"/>
      <c r="FHB295" s="102"/>
      <c r="FHC295" s="102"/>
      <c r="FHD295" s="102"/>
      <c r="FHE295" s="102"/>
      <c r="FHF295" s="102"/>
      <c r="FHG295" s="102"/>
      <c r="FHH295" s="102"/>
      <c r="FHI295" s="102"/>
      <c r="FHJ295" s="102"/>
      <c r="FHK295" s="102"/>
      <c r="FHL295" s="102"/>
      <c r="FHM295" s="102"/>
      <c r="FHN295" s="102"/>
      <c r="FHO295" s="102"/>
      <c r="FHP295" s="102"/>
      <c r="FHQ295" s="102"/>
      <c r="FHR295" s="102"/>
      <c r="FHS295" s="102"/>
      <c r="FHT295" s="102"/>
      <c r="FHU295" s="102"/>
      <c r="FHV295" s="102"/>
      <c r="FHW295" s="102"/>
      <c r="FHX295" s="102"/>
      <c r="FHY295" s="102"/>
      <c r="FHZ295" s="102"/>
      <c r="FIA295" s="102"/>
      <c r="FIB295" s="102"/>
      <c r="FIC295" s="102"/>
      <c r="FID295" s="102"/>
      <c r="FIE295" s="102"/>
      <c r="FIF295" s="102"/>
      <c r="FIG295" s="102"/>
      <c r="FIH295" s="102"/>
      <c r="FII295" s="102"/>
      <c r="FIJ295" s="102"/>
      <c r="FIK295" s="102"/>
      <c r="FIL295" s="102"/>
      <c r="FIM295" s="102"/>
      <c r="FIN295" s="102"/>
      <c r="FIO295" s="102"/>
      <c r="FIP295" s="102"/>
      <c r="FIQ295" s="102"/>
      <c r="FIR295" s="102"/>
      <c r="FIS295" s="102"/>
      <c r="FIT295" s="102"/>
      <c r="FIU295" s="102"/>
      <c r="FIV295" s="102"/>
      <c r="FIW295" s="102"/>
      <c r="FIX295" s="102"/>
      <c r="FIY295" s="102"/>
      <c r="FIZ295" s="102"/>
      <c r="FJA295" s="102"/>
      <c r="FJB295" s="102"/>
      <c r="FJC295" s="102"/>
      <c r="FJD295" s="102"/>
      <c r="FJE295" s="102"/>
      <c r="FJF295" s="102"/>
      <c r="FJG295" s="102"/>
      <c r="FJH295" s="102"/>
      <c r="FJI295" s="102"/>
      <c r="FJJ295" s="102"/>
      <c r="FJK295" s="102"/>
      <c r="FJL295" s="102"/>
      <c r="FJM295" s="102"/>
      <c r="FJN295" s="102"/>
      <c r="FJO295" s="102"/>
      <c r="FJP295" s="102"/>
      <c r="FJQ295" s="102"/>
      <c r="FJR295" s="102"/>
      <c r="FJS295" s="102"/>
      <c r="FJT295" s="102"/>
      <c r="FJU295" s="102"/>
      <c r="FJV295" s="102"/>
      <c r="FJW295" s="102"/>
      <c r="FJX295" s="102"/>
      <c r="FJY295" s="102"/>
      <c r="FJZ295" s="102"/>
      <c r="FKA295" s="102"/>
      <c r="FKB295" s="102"/>
      <c r="FKC295" s="102"/>
      <c r="FKD295" s="102"/>
      <c r="FKE295" s="102"/>
      <c r="FKF295" s="102"/>
      <c r="FKG295" s="102"/>
      <c r="FKH295" s="102"/>
      <c r="FKI295" s="102"/>
      <c r="FKJ295" s="102"/>
      <c r="FKK295" s="102"/>
      <c r="FKL295" s="102"/>
      <c r="FKM295" s="102"/>
      <c r="FKN295" s="102"/>
      <c r="FKO295" s="102"/>
      <c r="FKP295" s="102"/>
      <c r="FKQ295" s="102"/>
      <c r="FKR295" s="102"/>
      <c r="FKS295" s="102"/>
      <c r="FKT295" s="102"/>
      <c r="FKU295" s="102"/>
      <c r="FKV295" s="102"/>
      <c r="FKW295" s="102"/>
      <c r="FKX295" s="102"/>
      <c r="FKY295" s="102"/>
      <c r="FKZ295" s="102"/>
      <c r="FLA295" s="102"/>
      <c r="FLB295" s="102"/>
      <c r="FLC295" s="102"/>
      <c r="FLD295" s="102"/>
      <c r="FLE295" s="102"/>
      <c r="FLF295" s="102"/>
      <c r="FLG295" s="102"/>
      <c r="FLH295" s="102"/>
      <c r="FLI295" s="102"/>
      <c r="FLJ295" s="102"/>
      <c r="FLK295" s="102"/>
      <c r="FLL295" s="102"/>
      <c r="FLM295" s="102"/>
      <c r="FLN295" s="102"/>
      <c r="FLO295" s="102"/>
      <c r="FLP295" s="102"/>
      <c r="FLQ295" s="102"/>
      <c r="FLR295" s="102"/>
      <c r="FLS295" s="102"/>
      <c r="FLT295" s="102"/>
      <c r="FLU295" s="102"/>
      <c r="FLV295" s="102"/>
      <c r="FLW295" s="102"/>
      <c r="FLX295" s="102"/>
      <c r="FLY295" s="102"/>
      <c r="FLZ295" s="102"/>
      <c r="FMA295" s="102"/>
      <c r="FMB295" s="102"/>
      <c r="FMC295" s="102"/>
      <c r="FMD295" s="102"/>
      <c r="FME295" s="102"/>
      <c r="FMF295" s="102"/>
      <c r="FMG295" s="102"/>
      <c r="FMH295" s="102"/>
      <c r="FMI295" s="102"/>
      <c r="FMJ295" s="102"/>
      <c r="FMK295" s="102"/>
      <c r="FML295" s="102"/>
      <c r="FMM295" s="102"/>
      <c r="FMN295" s="102"/>
      <c r="FMO295" s="102"/>
      <c r="FMP295" s="102"/>
      <c r="FMQ295" s="102"/>
      <c r="FMR295" s="102"/>
      <c r="FMS295" s="102"/>
      <c r="FMT295" s="102"/>
      <c r="FMU295" s="102"/>
      <c r="FMV295" s="102"/>
      <c r="FMW295" s="102"/>
      <c r="FMX295" s="102"/>
      <c r="FMY295" s="102"/>
      <c r="FMZ295" s="102"/>
      <c r="FNA295" s="102"/>
      <c r="FNB295" s="102"/>
      <c r="FNC295" s="102"/>
      <c r="FND295" s="102"/>
      <c r="FNE295" s="102"/>
      <c r="FNF295" s="102"/>
      <c r="FNG295" s="102"/>
      <c r="FNH295" s="102"/>
      <c r="FNI295" s="102"/>
      <c r="FNJ295" s="102"/>
      <c r="FNK295" s="102"/>
      <c r="FNL295" s="102"/>
      <c r="FNM295" s="102"/>
      <c r="FNN295" s="102"/>
      <c r="FNO295" s="102"/>
      <c r="FNP295" s="102"/>
      <c r="FNQ295" s="102"/>
      <c r="FNR295" s="102"/>
      <c r="FNS295" s="102"/>
      <c r="FNT295" s="102"/>
      <c r="FNU295" s="102"/>
      <c r="FNV295" s="102"/>
      <c r="FNW295" s="102"/>
      <c r="FNX295" s="102"/>
      <c r="FNY295" s="102"/>
      <c r="FNZ295" s="102"/>
      <c r="FOA295" s="102"/>
      <c r="FOB295" s="102"/>
      <c r="FOC295" s="102"/>
      <c r="FOD295" s="102"/>
      <c r="FOE295" s="102"/>
      <c r="FOF295" s="102"/>
      <c r="FOG295" s="102"/>
      <c r="FOH295" s="102"/>
      <c r="FOI295" s="102"/>
      <c r="FOJ295" s="102"/>
      <c r="FOK295" s="102"/>
      <c r="FOL295" s="102"/>
      <c r="FOM295" s="102"/>
      <c r="FON295" s="102"/>
      <c r="FOO295" s="102"/>
      <c r="FOP295" s="102"/>
      <c r="FOQ295" s="102"/>
      <c r="FOR295" s="102"/>
      <c r="FOS295" s="102"/>
      <c r="FOT295" s="102"/>
      <c r="FOU295" s="102"/>
      <c r="FOV295" s="102"/>
      <c r="FOW295" s="102"/>
      <c r="FOX295" s="102"/>
      <c r="FOY295" s="102"/>
      <c r="FOZ295" s="102"/>
      <c r="FPA295" s="102"/>
      <c r="FPB295" s="102"/>
      <c r="FPC295" s="102"/>
      <c r="FPD295" s="102"/>
      <c r="FPE295" s="102"/>
      <c r="FPF295" s="102"/>
      <c r="FPG295" s="102"/>
      <c r="FPH295" s="102"/>
      <c r="FPI295" s="102"/>
      <c r="FPJ295" s="102"/>
      <c r="FPK295" s="102"/>
      <c r="FPL295" s="102"/>
      <c r="FPM295" s="102"/>
      <c r="FPN295" s="102"/>
      <c r="FPO295" s="102"/>
      <c r="FPP295" s="102"/>
      <c r="FPQ295" s="102"/>
      <c r="FPR295" s="102"/>
      <c r="FPS295" s="102"/>
      <c r="FPT295" s="102"/>
      <c r="FPU295" s="102"/>
      <c r="FPV295" s="102"/>
      <c r="FPW295" s="102"/>
      <c r="FPX295" s="102"/>
      <c r="FPY295" s="102"/>
      <c r="FPZ295" s="102"/>
      <c r="FQA295" s="102"/>
      <c r="FQB295" s="102"/>
      <c r="FQC295" s="102"/>
      <c r="FQD295" s="102"/>
      <c r="FQE295" s="102"/>
      <c r="FQF295" s="102"/>
      <c r="FQG295" s="102"/>
      <c r="FQH295" s="102"/>
      <c r="FQI295" s="102"/>
      <c r="FQJ295" s="102"/>
      <c r="FQK295" s="102"/>
      <c r="FQL295" s="102"/>
      <c r="FQM295" s="102"/>
      <c r="FQN295" s="102"/>
      <c r="FQO295" s="102"/>
      <c r="FQP295" s="102"/>
      <c r="FQQ295" s="102"/>
      <c r="FQR295" s="102"/>
      <c r="FQS295" s="102"/>
      <c r="FQT295" s="102"/>
      <c r="FQU295" s="102"/>
      <c r="FQV295" s="102"/>
      <c r="FQW295" s="102"/>
      <c r="FQX295" s="102"/>
      <c r="FQY295" s="102"/>
      <c r="FQZ295" s="102"/>
      <c r="FRA295" s="102"/>
      <c r="FRB295" s="102"/>
      <c r="FRC295" s="102"/>
      <c r="FRD295" s="102"/>
      <c r="FRE295" s="102"/>
      <c r="FRF295" s="102"/>
      <c r="FRG295" s="102"/>
      <c r="FRH295" s="102"/>
      <c r="FRI295" s="102"/>
      <c r="FRJ295" s="102"/>
      <c r="FRK295" s="102"/>
      <c r="FRL295" s="102"/>
      <c r="FRM295" s="102"/>
      <c r="FRN295" s="102"/>
      <c r="FRO295" s="102"/>
      <c r="FRP295" s="102"/>
      <c r="FRQ295" s="102"/>
      <c r="FRR295" s="102"/>
      <c r="FRS295" s="102"/>
      <c r="FRT295" s="102"/>
      <c r="FRU295" s="102"/>
      <c r="FRV295" s="102"/>
      <c r="FRW295" s="102"/>
      <c r="FRX295" s="102"/>
      <c r="FRY295" s="102"/>
      <c r="FRZ295" s="102"/>
      <c r="FSA295" s="102"/>
      <c r="FSB295" s="102"/>
      <c r="FSC295" s="102"/>
      <c r="FSD295" s="102"/>
      <c r="FSE295" s="102"/>
      <c r="FSF295" s="102"/>
      <c r="FSG295" s="102"/>
      <c r="FSH295" s="102"/>
      <c r="FSI295" s="102"/>
      <c r="FSJ295" s="102"/>
      <c r="FSK295" s="102"/>
      <c r="FSL295" s="102"/>
      <c r="FSM295" s="102"/>
      <c r="FSN295" s="102"/>
      <c r="FSO295" s="102"/>
      <c r="FSP295" s="102"/>
      <c r="FSQ295" s="102"/>
      <c r="FSR295" s="102"/>
      <c r="FSS295" s="102"/>
      <c r="FST295" s="102"/>
      <c r="FSU295" s="102"/>
      <c r="FSV295" s="102"/>
      <c r="FSW295" s="102"/>
      <c r="FSX295" s="102"/>
      <c r="FSY295" s="102"/>
      <c r="FSZ295" s="102"/>
      <c r="FTA295" s="102"/>
      <c r="FTB295" s="102"/>
      <c r="FTC295" s="102"/>
      <c r="FTD295" s="102"/>
      <c r="FTE295" s="102"/>
      <c r="FTF295" s="102"/>
      <c r="FTG295" s="102"/>
      <c r="FTH295" s="102"/>
      <c r="FTI295" s="102"/>
      <c r="FTJ295" s="102"/>
      <c r="FTK295" s="102"/>
      <c r="FTL295" s="102"/>
      <c r="FTM295" s="102"/>
      <c r="FTN295" s="102"/>
      <c r="FTO295" s="102"/>
      <c r="FTP295" s="102"/>
      <c r="FTQ295" s="102"/>
      <c r="FTR295" s="102"/>
      <c r="FTS295" s="102"/>
      <c r="FTT295" s="102"/>
      <c r="FTU295" s="102"/>
      <c r="FTV295" s="102"/>
      <c r="FTW295" s="102"/>
      <c r="FTX295" s="102"/>
      <c r="FTY295" s="102"/>
      <c r="FTZ295" s="102"/>
      <c r="FUA295" s="102"/>
      <c r="FUB295" s="102"/>
      <c r="FUC295" s="102"/>
      <c r="FUD295" s="102"/>
      <c r="FUE295" s="102"/>
      <c r="FUF295" s="102"/>
      <c r="FUG295" s="102"/>
      <c r="FUH295" s="102"/>
      <c r="FUI295" s="102"/>
      <c r="FUJ295" s="102"/>
      <c r="FUK295" s="102"/>
      <c r="FUL295" s="102"/>
      <c r="FUM295" s="102"/>
      <c r="FUN295" s="102"/>
      <c r="FUO295" s="102"/>
      <c r="FUP295" s="102"/>
      <c r="FUQ295" s="102"/>
      <c r="FUR295" s="102"/>
      <c r="FUS295" s="102"/>
      <c r="FUT295" s="102"/>
      <c r="FUU295" s="102"/>
      <c r="FUV295" s="102"/>
      <c r="FUW295" s="102"/>
      <c r="FUX295" s="102"/>
      <c r="FUY295" s="102"/>
      <c r="FUZ295" s="102"/>
      <c r="FVA295" s="102"/>
      <c r="FVB295" s="102"/>
      <c r="FVC295" s="102"/>
      <c r="FVD295" s="102"/>
      <c r="FVE295" s="102"/>
      <c r="FVF295" s="102"/>
      <c r="FVG295" s="102"/>
      <c r="FVH295" s="102"/>
      <c r="FVI295" s="102"/>
      <c r="FVJ295" s="102"/>
      <c r="FVK295" s="102"/>
      <c r="FVL295" s="102"/>
      <c r="FVM295" s="102"/>
      <c r="FVN295" s="102"/>
      <c r="FVO295" s="102"/>
      <c r="FVP295" s="102"/>
      <c r="FVQ295" s="102"/>
      <c r="FVR295" s="102"/>
      <c r="FVS295" s="102"/>
      <c r="FVT295" s="102"/>
      <c r="FVU295" s="102"/>
      <c r="FVV295" s="102"/>
      <c r="FVW295" s="102"/>
      <c r="FVX295" s="102"/>
      <c r="FVY295" s="102"/>
      <c r="FVZ295" s="102"/>
      <c r="FWA295" s="102"/>
      <c r="FWB295" s="102"/>
      <c r="FWC295" s="102"/>
      <c r="FWD295" s="102"/>
      <c r="FWE295" s="102"/>
      <c r="FWF295" s="102"/>
      <c r="FWG295" s="102"/>
      <c r="FWH295" s="102"/>
      <c r="FWI295" s="102"/>
      <c r="FWJ295" s="102"/>
      <c r="FWK295" s="102"/>
      <c r="FWL295" s="102"/>
      <c r="FWM295" s="102"/>
      <c r="FWN295" s="102"/>
      <c r="FWO295" s="102"/>
      <c r="FWP295" s="102"/>
      <c r="FWQ295" s="102"/>
      <c r="FWR295" s="102"/>
      <c r="FWS295" s="102"/>
      <c r="FWT295" s="102"/>
      <c r="FWU295" s="102"/>
      <c r="FWV295" s="102"/>
      <c r="FWW295" s="102"/>
      <c r="FWX295" s="102"/>
      <c r="FWY295" s="102"/>
      <c r="FWZ295" s="102"/>
      <c r="FXA295" s="102"/>
      <c r="FXB295" s="102"/>
      <c r="FXC295" s="102"/>
      <c r="FXD295" s="102"/>
      <c r="FXE295" s="102"/>
      <c r="FXF295" s="102"/>
      <c r="FXG295" s="102"/>
      <c r="FXH295" s="102"/>
      <c r="FXI295" s="102"/>
      <c r="FXJ295" s="102"/>
      <c r="FXK295" s="102"/>
      <c r="FXL295" s="102"/>
      <c r="FXM295" s="102"/>
      <c r="FXN295" s="102"/>
      <c r="FXO295" s="102"/>
      <c r="FXP295" s="102"/>
      <c r="FXQ295" s="102"/>
      <c r="FXR295" s="102"/>
      <c r="FXS295" s="102"/>
      <c r="FXT295" s="102"/>
      <c r="FXU295" s="102"/>
      <c r="FXV295" s="102"/>
      <c r="FXW295" s="102"/>
      <c r="FXX295" s="102"/>
      <c r="FXY295" s="102"/>
      <c r="FXZ295" s="102"/>
      <c r="FYA295" s="102"/>
      <c r="FYB295" s="102"/>
      <c r="FYC295" s="102"/>
      <c r="FYD295" s="102"/>
      <c r="FYE295" s="102"/>
      <c r="FYF295" s="102"/>
      <c r="FYG295" s="102"/>
      <c r="FYH295" s="102"/>
      <c r="FYI295" s="102"/>
      <c r="FYJ295" s="102"/>
      <c r="FYK295" s="102"/>
      <c r="FYL295" s="102"/>
      <c r="FYM295" s="102"/>
      <c r="FYN295" s="102"/>
      <c r="FYO295" s="102"/>
      <c r="FYP295" s="102"/>
      <c r="FYQ295" s="102"/>
      <c r="FYR295" s="102"/>
      <c r="FYS295" s="102"/>
      <c r="FYT295" s="102"/>
      <c r="FYU295" s="102"/>
      <c r="FYV295" s="102"/>
      <c r="FYW295" s="102"/>
      <c r="FYX295" s="102"/>
      <c r="FYY295" s="102"/>
      <c r="FYZ295" s="102"/>
      <c r="FZA295" s="102"/>
      <c r="FZB295" s="102"/>
      <c r="FZC295" s="102"/>
      <c r="FZD295" s="102"/>
      <c r="FZE295" s="102"/>
      <c r="FZF295" s="102"/>
      <c r="FZG295" s="102"/>
      <c r="FZH295" s="102"/>
      <c r="FZI295" s="102"/>
      <c r="FZJ295" s="102"/>
      <c r="FZK295" s="102"/>
      <c r="FZL295" s="102"/>
      <c r="FZM295" s="102"/>
      <c r="FZN295" s="102"/>
      <c r="FZO295" s="102"/>
      <c r="FZP295" s="102"/>
      <c r="FZQ295" s="102"/>
      <c r="FZR295" s="102"/>
      <c r="FZS295" s="102"/>
      <c r="FZT295" s="102"/>
      <c r="FZU295" s="102"/>
      <c r="FZV295" s="102"/>
      <c r="FZW295" s="102"/>
      <c r="FZX295" s="102"/>
      <c r="FZY295" s="102"/>
      <c r="FZZ295" s="102"/>
      <c r="GAA295" s="102"/>
      <c r="GAB295" s="102"/>
      <c r="GAC295" s="102"/>
      <c r="GAD295" s="102"/>
      <c r="GAE295" s="102"/>
      <c r="GAF295" s="102"/>
      <c r="GAG295" s="102"/>
      <c r="GAH295" s="102"/>
      <c r="GAI295" s="102"/>
      <c r="GAJ295" s="102"/>
      <c r="GAK295" s="102"/>
      <c r="GAL295" s="102"/>
      <c r="GAM295" s="102"/>
      <c r="GAN295" s="102"/>
      <c r="GAO295" s="102"/>
      <c r="GAP295" s="102"/>
      <c r="GAQ295" s="102"/>
      <c r="GAR295" s="102"/>
      <c r="GAS295" s="102"/>
      <c r="GAT295" s="102"/>
      <c r="GAU295" s="102"/>
      <c r="GAV295" s="102"/>
      <c r="GAW295" s="102"/>
      <c r="GAX295" s="102"/>
      <c r="GAY295" s="102"/>
      <c r="GAZ295" s="102"/>
      <c r="GBA295" s="102"/>
      <c r="GBB295" s="102"/>
      <c r="GBC295" s="102"/>
      <c r="GBD295" s="102"/>
      <c r="GBE295" s="102"/>
      <c r="GBF295" s="102"/>
      <c r="GBG295" s="102"/>
      <c r="GBH295" s="102"/>
      <c r="GBI295" s="102"/>
      <c r="GBJ295" s="102"/>
      <c r="GBK295" s="102"/>
      <c r="GBL295" s="102"/>
      <c r="GBM295" s="102"/>
      <c r="GBN295" s="102"/>
      <c r="GBO295" s="102"/>
      <c r="GBP295" s="102"/>
      <c r="GBQ295" s="102"/>
      <c r="GBR295" s="102"/>
      <c r="GBS295" s="102"/>
      <c r="GBT295" s="102"/>
      <c r="GBU295" s="102"/>
      <c r="GBV295" s="102"/>
      <c r="GBW295" s="102"/>
      <c r="GBX295" s="102"/>
      <c r="GBY295" s="102"/>
      <c r="GBZ295" s="102"/>
      <c r="GCA295" s="102"/>
      <c r="GCB295" s="102"/>
      <c r="GCC295" s="102"/>
      <c r="GCD295" s="102"/>
      <c r="GCE295" s="102"/>
      <c r="GCF295" s="102"/>
      <c r="GCG295" s="102"/>
      <c r="GCH295" s="102"/>
      <c r="GCI295" s="102"/>
      <c r="GCJ295" s="102"/>
      <c r="GCK295" s="102"/>
      <c r="GCL295" s="102"/>
      <c r="GCM295" s="102"/>
      <c r="GCN295" s="102"/>
      <c r="GCO295" s="102"/>
      <c r="GCP295" s="102"/>
      <c r="GCQ295" s="102"/>
      <c r="GCR295" s="102"/>
      <c r="GCS295" s="102"/>
      <c r="GCT295" s="102"/>
      <c r="GCU295" s="102"/>
      <c r="GCV295" s="102"/>
      <c r="GCW295" s="102"/>
      <c r="GCX295" s="102"/>
      <c r="GCY295" s="102"/>
      <c r="GCZ295" s="102"/>
      <c r="GDA295" s="102"/>
      <c r="GDB295" s="102"/>
      <c r="GDC295" s="102"/>
      <c r="GDD295" s="102"/>
      <c r="GDE295" s="102"/>
      <c r="GDF295" s="102"/>
      <c r="GDG295" s="102"/>
      <c r="GDH295" s="102"/>
      <c r="GDI295" s="102"/>
      <c r="GDJ295" s="102"/>
      <c r="GDK295" s="102"/>
      <c r="GDL295" s="102"/>
      <c r="GDM295" s="102"/>
      <c r="GDN295" s="102"/>
      <c r="GDO295" s="102"/>
      <c r="GDP295" s="102"/>
      <c r="GDQ295" s="102"/>
      <c r="GDR295" s="102"/>
      <c r="GDS295" s="102"/>
      <c r="GDT295" s="102"/>
      <c r="GDU295" s="102"/>
      <c r="GDV295" s="102"/>
      <c r="GDW295" s="102"/>
      <c r="GDX295" s="102"/>
      <c r="GDY295" s="102"/>
      <c r="GDZ295" s="102"/>
      <c r="GEA295" s="102"/>
      <c r="GEB295" s="102"/>
      <c r="GEC295" s="102"/>
      <c r="GED295" s="102"/>
      <c r="GEE295" s="102"/>
      <c r="GEF295" s="102"/>
      <c r="GEG295" s="102"/>
      <c r="GEH295" s="102"/>
      <c r="GEI295" s="102"/>
      <c r="GEJ295" s="102"/>
      <c r="GEK295" s="102"/>
      <c r="GEL295" s="102"/>
      <c r="GEM295" s="102"/>
      <c r="GEN295" s="102"/>
      <c r="GEO295" s="102"/>
      <c r="GEP295" s="102"/>
      <c r="GEQ295" s="102"/>
      <c r="GER295" s="102"/>
      <c r="GES295" s="102"/>
      <c r="GET295" s="102"/>
      <c r="GEU295" s="102"/>
      <c r="GEV295" s="102"/>
      <c r="GEW295" s="102"/>
      <c r="GEX295" s="102"/>
      <c r="GEY295" s="102"/>
      <c r="GEZ295" s="102"/>
      <c r="GFA295" s="102"/>
      <c r="GFB295" s="102"/>
      <c r="GFC295" s="102"/>
      <c r="GFD295" s="102"/>
      <c r="GFE295" s="102"/>
      <c r="GFF295" s="102"/>
      <c r="GFG295" s="102"/>
      <c r="GFH295" s="102"/>
      <c r="GFI295" s="102"/>
      <c r="GFJ295" s="102"/>
      <c r="GFK295" s="102"/>
      <c r="GFL295" s="102"/>
      <c r="GFM295" s="102"/>
      <c r="GFN295" s="102"/>
      <c r="GFO295" s="102"/>
      <c r="GFP295" s="102"/>
      <c r="GFQ295" s="102"/>
      <c r="GFR295" s="102"/>
      <c r="GFS295" s="102"/>
      <c r="GFT295" s="102"/>
      <c r="GFU295" s="102"/>
      <c r="GFV295" s="102"/>
      <c r="GFW295" s="102"/>
      <c r="GFX295" s="102"/>
      <c r="GFY295" s="102"/>
      <c r="GFZ295" s="102"/>
      <c r="GGA295" s="102"/>
      <c r="GGB295" s="102"/>
      <c r="GGC295" s="102"/>
      <c r="GGD295" s="102"/>
      <c r="GGE295" s="102"/>
      <c r="GGF295" s="102"/>
      <c r="GGG295" s="102"/>
      <c r="GGH295" s="102"/>
      <c r="GGI295" s="102"/>
      <c r="GGJ295" s="102"/>
      <c r="GGK295" s="102"/>
      <c r="GGL295" s="102"/>
      <c r="GGM295" s="102"/>
      <c r="GGN295" s="102"/>
      <c r="GGO295" s="102"/>
      <c r="GGP295" s="102"/>
      <c r="GGQ295" s="102"/>
      <c r="GGR295" s="102"/>
      <c r="GGS295" s="102"/>
      <c r="GGT295" s="102"/>
      <c r="GGU295" s="102"/>
      <c r="GGV295" s="102"/>
      <c r="GGW295" s="102"/>
      <c r="GGX295" s="102"/>
      <c r="GGY295" s="102"/>
      <c r="GGZ295" s="102"/>
      <c r="GHA295" s="102"/>
      <c r="GHB295" s="102"/>
      <c r="GHC295" s="102"/>
      <c r="GHD295" s="102"/>
      <c r="GHE295" s="102"/>
      <c r="GHF295" s="102"/>
      <c r="GHG295" s="102"/>
      <c r="GHH295" s="102"/>
      <c r="GHI295" s="102"/>
      <c r="GHJ295" s="102"/>
      <c r="GHK295" s="102"/>
      <c r="GHL295" s="102"/>
      <c r="GHM295" s="102"/>
      <c r="GHN295" s="102"/>
      <c r="GHO295" s="102"/>
      <c r="GHP295" s="102"/>
      <c r="GHQ295" s="102"/>
      <c r="GHR295" s="102"/>
      <c r="GHS295" s="102"/>
      <c r="GHT295" s="102"/>
      <c r="GHU295" s="102"/>
      <c r="GHV295" s="102"/>
      <c r="GHW295" s="102"/>
      <c r="GHX295" s="102"/>
      <c r="GHY295" s="102"/>
      <c r="GHZ295" s="102"/>
      <c r="GIA295" s="102"/>
      <c r="GIB295" s="102"/>
      <c r="GIC295" s="102"/>
      <c r="GID295" s="102"/>
      <c r="GIE295" s="102"/>
      <c r="GIF295" s="102"/>
      <c r="GIG295" s="102"/>
      <c r="GIH295" s="102"/>
      <c r="GII295" s="102"/>
      <c r="GIJ295" s="102"/>
      <c r="GIK295" s="102"/>
      <c r="GIL295" s="102"/>
      <c r="GIM295" s="102"/>
      <c r="GIN295" s="102"/>
      <c r="GIO295" s="102"/>
      <c r="GIP295" s="102"/>
      <c r="GIQ295" s="102"/>
      <c r="GIR295" s="102"/>
      <c r="GIS295" s="102"/>
      <c r="GIT295" s="102"/>
      <c r="GIU295" s="102"/>
      <c r="GIV295" s="102"/>
      <c r="GIW295" s="102"/>
      <c r="GIX295" s="102"/>
      <c r="GIY295" s="102"/>
      <c r="GIZ295" s="102"/>
      <c r="GJA295" s="102"/>
      <c r="GJB295" s="102"/>
      <c r="GJC295" s="102"/>
      <c r="GJD295" s="102"/>
      <c r="GJE295" s="102"/>
      <c r="GJF295" s="102"/>
      <c r="GJG295" s="102"/>
      <c r="GJH295" s="102"/>
      <c r="GJI295" s="102"/>
      <c r="GJJ295" s="102"/>
      <c r="GJK295" s="102"/>
      <c r="GJL295" s="102"/>
      <c r="GJM295" s="102"/>
      <c r="GJN295" s="102"/>
      <c r="GJO295" s="102"/>
      <c r="GJP295" s="102"/>
      <c r="GJQ295" s="102"/>
      <c r="GJR295" s="102"/>
      <c r="GJS295" s="102"/>
      <c r="GJT295" s="102"/>
      <c r="GJU295" s="102"/>
      <c r="GJV295" s="102"/>
      <c r="GJW295" s="102"/>
      <c r="GJX295" s="102"/>
      <c r="GJY295" s="102"/>
      <c r="GJZ295" s="102"/>
      <c r="GKA295" s="102"/>
      <c r="GKB295" s="102"/>
      <c r="GKC295" s="102"/>
      <c r="GKD295" s="102"/>
      <c r="GKE295" s="102"/>
      <c r="GKF295" s="102"/>
      <c r="GKG295" s="102"/>
      <c r="GKH295" s="102"/>
      <c r="GKI295" s="102"/>
      <c r="GKJ295" s="102"/>
      <c r="GKK295" s="102"/>
      <c r="GKL295" s="102"/>
      <c r="GKM295" s="102"/>
      <c r="GKN295" s="102"/>
      <c r="GKO295" s="102"/>
      <c r="GKP295" s="102"/>
      <c r="GKQ295" s="102"/>
      <c r="GKR295" s="102"/>
      <c r="GKS295" s="102"/>
      <c r="GKT295" s="102"/>
      <c r="GKU295" s="102"/>
      <c r="GKV295" s="102"/>
      <c r="GKW295" s="102"/>
      <c r="GKX295" s="102"/>
      <c r="GKY295" s="102"/>
      <c r="GKZ295" s="102"/>
      <c r="GLA295" s="102"/>
      <c r="GLB295" s="102"/>
      <c r="GLC295" s="102"/>
      <c r="GLD295" s="102"/>
      <c r="GLE295" s="102"/>
      <c r="GLF295" s="102"/>
      <c r="GLG295" s="102"/>
      <c r="GLH295" s="102"/>
      <c r="GLI295" s="102"/>
      <c r="GLJ295" s="102"/>
      <c r="GLK295" s="102"/>
      <c r="GLL295" s="102"/>
      <c r="GLM295" s="102"/>
      <c r="GLN295" s="102"/>
      <c r="GLO295" s="102"/>
      <c r="GLP295" s="102"/>
      <c r="GLQ295" s="102"/>
      <c r="GLR295" s="102"/>
      <c r="GLS295" s="102"/>
      <c r="GLT295" s="102"/>
      <c r="GLU295" s="102"/>
      <c r="GLV295" s="102"/>
      <c r="GLW295" s="102"/>
      <c r="GLX295" s="102"/>
      <c r="GLY295" s="102"/>
      <c r="GLZ295" s="102"/>
      <c r="GMA295" s="102"/>
      <c r="GMB295" s="102"/>
      <c r="GMC295" s="102"/>
      <c r="GMD295" s="102"/>
      <c r="GME295" s="102"/>
      <c r="GMF295" s="102"/>
      <c r="GMG295" s="102"/>
      <c r="GMH295" s="102"/>
      <c r="GMI295" s="102"/>
      <c r="GMJ295" s="102"/>
      <c r="GMK295" s="102"/>
      <c r="GML295" s="102"/>
      <c r="GMM295" s="102"/>
      <c r="GMN295" s="102"/>
      <c r="GMO295" s="102"/>
      <c r="GMP295" s="102"/>
      <c r="GMQ295" s="102"/>
      <c r="GMR295" s="102"/>
      <c r="GMS295" s="102"/>
      <c r="GMT295" s="102"/>
      <c r="GMU295" s="102"/>
      <c r="GMV295" s="102"/>
      <c r="GMW295" s="102"/>
      <c r="GMX295" s="102"/>
      <c r="GMY295" s="102"/>
      <c r="GMZ295" s="102"/>
      <c r="GNA295" s="102"/>
      <c r="GNB295" s="102"/>
      <c r="GNC295" s="102"/>
      <c r="GND295" s="102"/>
      <c r="GNE295" s="102"/>
      <c r="GNF295" s="102"/>
      <c r="GNG295" s="102"/>
      <c r="GNH295" s="102"/>
      <c r="GNI295" s="102"/>
      <c r="GNJ295" s="102"/>
      <c r="GNK295" s="102"/>
      <c r="GNL295" s="102"/>
      <c r="GNM295" s="102"/>
      <c r="GNN295" s="102"/>
      <c r="GNO295" s="102"/>
      <c r="GNP295" s="102"/>
      <c r="GNQ295" s="102"/>
      <c r="GNR295" s="102"/>
      <c r="GNS295" s="102"/>
      <c r="GNT295" s="102"/>
      <c r="GNU295" s="102"/>
      <c r="GNV295" s="102"/>
      <c r="GNW295" s="102"/>
      <c r="GNX295" s="102"/>
      <c r="GNY295" s="102"/>
      <c r="GNZ295" s="102"/>
      <c r="GOA295" s="102"/>
      <c r="GOB295" s="102"/>
      <c r="GOC295" s="102"/>
      <c r="GOD295" s="102"/>
      <c r="GOE295" s="102"/>
      <c r="GOF295" s="102"/>
      <c r="GOG295" s="102"/>
      <c r="GOH295" s="102"/>
      <c r="GOI295" s="102"/>
      <c r="GOJ295" s="102"/>
      <c r="GOK295" s="102"/>
      <c r="GOL295" s="102"/>
      <c r="GOM295" s="102"/>
      <c r="GON295" s="102"/>
      <c r="GOO295" s="102"/>
      <c r="GOP295" s="102"/>
      <c r="GOQ295" s="102"/>
      <c r="GOR295" s="102"/>
      <c r="GOS295" s="102"/>
      <c r="GOT295" s="102"/>
      <c r="GOU295" s="102"/>
      <c r="GOV295" s="102"/>
      <c r="GOW295" s="102"/>
      <c r="GOX295" s="102"/>
      <c r="GOY295" s="102"/>
      <c r="GOZ295" s="102"/>
      <c r="GPA295" s="102"/>
      <c r="GPB295" s="102"/>
      <c r="GPC295" s="102"/>
      <c r="GPD295" s="102"/>
      <c r="GPE295" s="102"/>
      <c r="GPF295" s="102"/>
      <c r="GPG295" s="102"/>
      <c r="GPH295" s="102"/>
      <c r="GPI295" s="102"/>
      <c r="GPJ295" s="102"/>
      <c r="GPK295" s="102"/>
      <c r="GPL295" s="102"/>
      <c r="GPM295" s="102"/>
      <c r="GPN295" s="102"/>
      <c r="GPO295" s="102"/>
      <c r="GPP295" s="102"/>
      <c r="GPQ295" s="102"/>
      <c r="GPR295" s="102"/>
      <c r="GPS295" s="102"/>
      <c r="GPT295" s="102"/>
      <c r="GPU295" s="102"/>
      <c r="GPV295" s="102"/>
      <c r="GPW295" s="102"/>
      <c r="GPX295" s="102"/>
      <c r="GPY295" s="102"/>
      <c r="GPZ295" s="102"/>
      <c r="GQA295" s="102"/>
      <c r="GQB295" s="102"/>
      <c r="GQC295" s="102"/>
      <c r="GQD295" s="102"/>
      <c r="GQE295" s="102"/>
      <c r="GQF295" s="102"/>
      <c r="GQG295" s="102"/>
      <c r="GQH295" s="102"/>
      <c r="GQI295" s="102"/>
      <c r="GQJ295" s="102"/>
      <c r="GQK295" s="102"/>
      <c r="GQL295" s="102"/>
      <c r="GQM295" s="102"/>
      <c r="GQN295" s="102"/>
      <c r="GQO295" s="102"/>
      <c r="GQP295" s="102"/>
      <c r="GQQ295" s="102"/>
      <c r="GQR295" s="102"/>
      <c r="GQS295" s="102"/>
      <c r="GQT295" s="102"/>
      <c r="GQU295" s="102"/>
      <c r="GQV295" s="102"/>
      <c r="GQW295" s="102"/>
      <c r="GQX295" s="102"/>
      <c r="GQY295" s="102"/>
      <c r="GQZ295" s="102"/>
      <c r="GRA295" s="102"/>
      <c r="GRB295" s="102"/>
      <c r="GRC295" s="102"/>
      <c r="GRD295" s="102"/>
      <c r="GRE295" s="102"/>
      <c r="GRF295" s="102"/>
      <c r="GRG295" s="102"/>
      <c r="GRH295" s="102"/>
      <c r="GRI295" s="102"/>
      <c r="GRJ295" s="102"/>
      <c r="GRK295" s="102"/>
      <c r="GRL295" s="102"/>
      <c r="GRM295" s="102"/>
      <c r="GRN295" s="102"/>
      <c r="GRO295" s="102"/>
      <c r="GRP295" s="102"/>
      <c r="GRQ295" s="102"/>
      <c r="GRR295" s="102"/>
      <c r="GRS295" s="102"/>
      <c r="GRT295" s="102"/>
      <c r="GRU295" s="102"/>
      <c r="GRV295" s="102"/>
      <c r="GRW295" s="102"/>
      <c r="GRX295" s="102"/>
      <c r="GRY295" s="102"/>
      <c r="GRZ295" s="102"/>
      <c r="GSA295" s="102"/>
      <c r="GSB295" s="102"/>
      <c r="GSC295" s="102"/>
      <c r="GSD295" s="102"/>
      <c r="GSE295" s="102"/>
      <c r="GSF295" s="102"/>
      <c r="GSG295" s="102"/>
      <c r="GSH295" s="102"/>
      <c r="GSI295" s="102"/>
      <c r="GSJ295" s="102"/>
      <c r="GSK295" s="102"/>
      <c r="GSL295" s="102"/>
      <c r="GSM295" s="102"/>
      <c r="GSN295" s="102"/>
      <c r="GSO295" s="102"/>
      <c r="GSP295" s="102"/>
      <c r="GSQ295" s="102"/>
      <c r="GSR295" s="102"/>
      <c r="GSS295" s="102"/>
      <c r="GST295" s="102"/>
      <c r="GSU295" s="102"/>
      <c r="GSV295" s="102"/>
      <c r="GSW295" s="102"/>
      <c r="GSX295" s="102"/>
      <c r="GSY295" s="102"/>
      <c r="GSZ295" s="102"/>
      <c r="GTA295" s="102"/>
      <c r="GTB295" s="102"/>
      <c r="GTC295" s="102"/>
      <c r="GTD295" s="102"/>
      <c r="GTE295" s="102"/>
      <c r="GTF295" s="102"/>
      <c r="GTG295" s="102"/>
      <c r="GTH295" s="102"/>
      <c r="GTI295" s="102"/>
      <c r="GTJ295" s="102"/>
      <c r="GTK295" s="102"/>
      <c r="GTL295" s="102"/>
      <c r="GTM295" s="102"/>
      <c r="GTN295" s="102"/>
      <c r="GTO295" s="102"/>
      <c r="GTP295" s="102"/>
      <c r="GTQ295" s="102"/>
      <c r="GTR295" s="102"/>
      <c r="GTS295" s="102"/>
      <c r="GTT295" s="102"/>
      <c r="GTU295" s="102"/>
      <c r="GTV295" s="102"/>
      <c r="GTW295" s="102"/>
      <c r="GTX295" s="102"/>
      <c r="GTY295" s="102"/>
      <c r="GTZ295" s="102"/>
      <c r="GUA295" s="102"/>
      <c r="GUB295" s="102"/>
      <c r="GUC295" s="102"/>
      <c r="GUD295" s="102"/>
      <c r="GUE295" s="102"/>
      <c r="GUF295" s="102"/>
      <c r="GUG295" s="102"/>
      <c r="GUH295" s="102"/>
      <c r="GUI295" s="102"/>
      <c r="GUJ295" s="102"/>
      <c r="GUK295" s="102"/>
      <c r="GUL295" s="102"/>
      <c r="GUM295" s="102"/>
      <c r="GUN295" s="102"/>
      <c r="GUO295" s="102"/>
      <c r="GUP295" s="102"/>
      <c r="GUQ295" s="102"/>
      <c r="GUR295" s="102"/>
      <c r="GUS295" s="102"/>
      <c r="GUT295" s="102"/>
      <c r="GUU295" s="102"/>
      <c r="GUV295" s="102"/>
      <c r="GUW295" s="102"/>
      <c r="GUX295" s="102"/>
      <c r="GUY295" s="102"/>
      <c r="GUZ295" s="102"/>
      <c r="GVA295" s="102"/>
      <c r="GVB295" s="102"/>
      <c r="GVC295" s="102"/>
      <c r="GVD295" s="102"/>
      <c r="GVE295" s="102"/>
      <c r="GVF295" s="102"/>
      <c r="GVG295" s="102"/>
      <c r="GVH295" s="102"/>
      <c r="GVI295" s="102"/>
      <c r="GVJ295" s="102"/>
      <c r="GVK295" s="102"/>
      <c r="GVL295" s="102"/>
      <c r="GVM295" s="102"/>
      <c r="GVN295" s="102"/>
      <c r="GVO295" s="102"/>
      <c r="GVP295" s="102"/>
      <c r="GVQ295" s="102"/>
      <c r="GVR295" s="102"/>
      <c r="GVS295" s="102"/>
      <c r="GVT295" s="102"/>
      <c r="GVU295" s="102"/>
      <c r="GVV295" s="102"/>
      <c r="GVW295" s="102"/>
      <c r="GVX295" s="102"/>
      <c r="GVY295" s="102"/>
      <c r="GVZ295" s="102"/>
      <c r="GWA295" s="102"/>
      <c r="GWB295" s="102"/>
      <c r="GWC295" s="102"/>
      <c r="GWD295" s="102"/>
      <c r="GWE295" s="102"/>
      <c r="GWF295" s="102"/>
      <c r="GWG295" s="102"/>
      <c r="GWH295" s="102"/>
      <c r="GWI295" s="102"/>
      <c r="GWJ295" s="102"/>
      <c r="GWK295" s="102"/>
      <c r="GWL295" s="102"/>
      <c r="GWM295" s="102"/>
      <c r="GWN295" s="102"/>
      <c r="GWO295" s="102"/>
      <c r="GWP295" s="102"/>
      <c r="GWQ295" s="102"/>
      <c r="GWR295" s="102"/>
      <c r="GWS295" s="102"/>
      <c r="GWT295" s="102"/>
      <c r="GWU295" s="102"/>
      <c r="GWV295" s="102"/>
      <c r="GWW295" s="102"/>
      <c r="GWX295" s="102"/>
      <c r="GWY295" s="102"/>
      <c r="GWZ295" s="102"/>
      <c r="GXA295" s="102"/>
      <c r="GXB295" s="102"/>
      <c r="GXC295" s="102"/>
      <c r="GXD295" s="102"/>
      <c r="GXE295" s="102"/>
      <c r="GXF295" s="102"/>
      <c r="GXG295" s="102"/>
      <c r="GXH295" s="102"/>
      <c r="GXI295" s="102"/>
      <c r="GXJ295" s="102"/>
      <c r="GXK295" s="102"/>
      <c r="GXL295" s="102"/>
      <c r="GXM295" s="102"/>
      <c r="GXN295" s="102"/>
      <c r="GXO295" s="102"/>
      <c r="GXP295" s="102"/>
      <c r="GXQ295" s="102"/>
      <c r="GXR295" s="102"/>
      <c r="GXS295" s="102"/>
      <c r="GXT295" s="102"/>
      <c r="GXU295" s="102"/>
      <c r="GXV295" s="102"/>
      <c r="GXW295" s="102"/>
      <c r="GXX295" s="102"/>
      <c r="GXY295" s="102"/>
      <c r="GXZ295" s="102"/>
      <c r="GYA295" s="102"/>
      <c r="GYB295" s="102"/>
      <c r="GYC295" s="102"/>
      <c r="GYD295" s="102"/>
      <c r="GYE295" s="102"/>
      <c r="GYF295" s="102"/>
      <c r="GYG295" s="102"/>
      <c r="GYH295" s="102"/>
      <c r="GYI295" s="102"/>
      <c r="GYJ295" s="102"/>
      <c r="GYK295" s="102"/>
      <c r="GYL295" s="102"/>
      <c r="GYM295" s="102"/>
      <c r="GYN295" s="102"/>
      <c r="GYO295" s="102"/>
      <c r="GYP295" s="102"/>
      <c r="GYQ295" s="102"/>
      <c r="GYR295" s="102"/>
      <c r="GYS295" s="102"/>
      <c r="GYT295" s="102"/>
      <c r="GYU295" s="102"/>
      <c r="GYV295" s="102"/>
      <c r="GYW295" s="102"/>
      <c r="GYX295" s="102"/>
      <c r="GYY295" s="102"/>
      <c r="GYZ295" s="102"/>
      <c r="GZA295" s="102"/>
      <c r="GZB295" s="102"/>
      <c r="GZC295" s="102"/>
      <c r="GZD295" s="102"/>
      <c r="GZE295" s="102"/>
      <c r="GZF295" s="102"/>
      <c r="GZG295" s="102"/>
      <c r="GZH295" s="102"/>
      <c r="GZI295" s="102"/>
      <c r="GZJ295" s="102"/>
      <c r="GZK295" s="102"/>
      <c r="GZL295" s="102"/>
      <c r="GZM295" s="102"/>
      <c r="GZN295" s="102"/>
      <c r="GZO295" s="102"/>
      <c r="GZP295" s="102"/>
      <c r="GZQ295" s="102"/>
      <c r="GZR295" s="102"/>
      <c r="GZS295" s="102"/>
      <c r="GZT295" s="102"/>
      <c r="GZU295" s="102"/>
      <c r="GZV295" s="102"/>
      <c r="GZW295" s="102"/>
      <c r="GZX295" s="102"/>
      <c r="GZY295" s="102"/>
      <c r="GZZ295" s="102"/>
      <c r="HAA295" s="102"/>
      <c r="HAB295" s="102"/>
      <c r="HAC295" s="102"/>
      <c r="HAD295" s="102"/>
      <c r="HAE295" s="102"/>
      <c r="HAF295" s="102"/>
      <c r="HAG295" s="102"/>
      <c r="HAH295" s="102"/>
      <c r="HAI295" s="102"/>
      <c r="HAJ295" s="102"/>
      <c r="HAK295" s="102"/>
      <c r="HAL295" s="102"/>
      <c r="HAM295" s="102"/>
      <c r="HAN295" s="102"/>
      <c r="HAO295" s="102"/>
      <c r="HAP295" s="102"/>
      <c r="HAQ295" s="102"/>
      <c r="HAR295" s="102"/>
      <c r="HAS295" s="102"/>
      <c r="HAT295" s="102"/>
      <c r="HAU295" s="102"/>
      <c r="HAV295" s="102"/>
      <c r="HAW295" s="102"/>
      <c r="HAX295" s="102"/>
      <c r="HAY295" s="102"/>
      <c r="HAZ295" s="102"/>
      <c r="HBA295" s="102"/>
      <c r="HBB295" s="102"/>
      <c r="HBC295" s="102"/>
      <c r="HBD295" s="102"/>
      <c r="HBE295" s="102"/>
      <c r="HBF295" s="102"/>
      <c r="HBG295" s="102"/>
      <c r="HBH295" s="102"/>
      <c r="HBI295" s="102"/>
      <c r="HBJ295" s="102"/>
      <c r="HBK295" s="102"/>
      <c r="HBL295" s="102"/>
      <c r="HBM295" s="102"/>
      <c r="HBN295" s="102"/>
      <c r="HBO295" s="102"/>
      <c r="HBP295" s="102"/>
      <c r="HBQ295" s="102"/>
      <c r="HBR295" s="102"/>
      <c r="HBS295" s="102"/>
      <c r="HBT295" s="102"/>
      <c r="HBU295" s="102"/>
      <c r="HBV295" s="102"/>
      <c r="HBW295" s="102"/>
      <c r="HBX295" s="102"/>
      <c r="HBY295" s="102"/>
      <c r="HBZ295" s="102"/>
      <c r="HCA295" s="102"/>
      <c r="HCB295" s="102"/>
      <c r="HCC295" s="102"/>
      <c r="HCD295" s="102"/>
      <c r="HCE295" s="102"/>
      <c r="HCF295" s="102"/>
      <c r="HCG295" s="102"/>
      <c r="HCH295" s="102"/>
      <c r="HCI295" s="102"/>
      <c r="HCJ295" s="102"/>
      <c r="HCK295" s="102"/>
      <c r="HCL295" s="102"/>
      <c r="HCM295" s="102"/>
      <c r="HCN295" s="102"/>
      <c r="HCO295" s="102"/>
      <c r="HCP295" s="102"/>
      <c r="HCQ295" s="102"/>
      <c r="HCR295" s="102"/>
      <c r="HCS295" s="102"/>
      <c r="HCT295" s="102"/>
      <c r="HCU295" s="102"/>
      <c r="HCV295" s="102"/>
      <c r="HCW295" s="102"/>
      <c r="HCX295" s="102"/>
      <c r="HCY295" s="102"/>
      <c r="HCZ295" s="102"/>
      <c r="HDA295" s="102"/>
      <c r="HDB295" s="102"/>
      <c r="HDC295" s="102"/>
      <c r="HDD295" s="102"/>
      <c r="HDE295" s="102"/>
      <c r="HDF295" s="102"/>
      <c r="HDG295" s="102"/>
      <c r="HDH295" s="102"/>
      <c r="HDI295" s="102"/>
      <c r="HDJ295" s="102"/>
      <c r="HDK295" s="102"/>
      <c r="HDL295" s="102"/>
      <c r="HDM295" s="102"/>
      <c r="HDN295" s="102"/>
      <c r="HDO295" s="102"/>
      <c r="HDP295" s="102"/>
      <c r="HDQ295" s="102"/>
      <c r="HDR295" s="102"/>
      <c r="HDS295" s="102"/>
      <c r="HDT295" s="102"/>
      <c r="HDU295" s="102"/>
      <c r="HDV295" s="102"/>
      <c r="HDW295" s="102"/>
      <c r="HDX295" s="102"/>
      <c r="HDY295" s="102"/>
      <c r="HDZ295" s="102"/>
      <c r="HEA295" s="102"/>
      <c r="HEB295" s="102"/>
      <c r="HEC295" s="102"/>
      <c r="HED295" s="102"/>
      <c r="HEE295" s="102"/>
      <c r="HEF295" s="102"/>
      <c r="HEG295" s="102"/>
      <c r="HEH295" s="102"/>
      <c r="HEI295" s="102"/>
      <c r="HEJ295" s="102"/>
      <c r="HEK295" s="102"/>
      <c r="HEL295" s="102"/>
      <c r="HEM295" s="102"/>
      <c r="HEN295" s="102"/>
      <c r="HEO295" s="102"/>
      <c r="HEP295" s="102"/>
      <c r="HEQ295" s="102"/>
      <c r="HER295" s="102"/>
      <c r="HES295" s="102"/>
      <c r="HET295" s="102"/>
      <c r="HEU295" s="102"/>
      <c r="HEV295" s="102"/>
      <c r="HEW295" s="102"/>
      <c r="HEX295" s="102"/>
      <c r="HEY295" s="102"/>
      <c r="HEZ295" s="102"/>
      <c r="HFA295" s="102"/>
      <c r="HFB295" s="102"/>
      <c r="HFC295" s="102"/>
      <c r="HFD295" s="102"/>
      <c r="HFE295" s="102"/>
      <c r="HFF295" s="102"/>
      <c r="HFG295" s="102"/>
      <c r="HFH295" s="102"/>
      <c r="HFI295" s="102"/>
      <c r="HFJ295" s="102"/>
      <c r="HFK295" s="102"/>
      <c r="HFL295" s="102"/>
      <c r="HFM295" s="102"/>
      <c r="HFN295" s="102"/>
      <c r="HFO295" s="102"/>
      <c r="HFP295" s="102"/>
      <c r="HFQ295" s="102"/>
      <c r="HFR295" s="102"/>
      <c r="HFS295" s="102"/>
      <c r="HFT295" s="102"/>
      <c r="HFU295" s="102"/>
      <c r="HFV295" s="102"/>
      <c r="HFW295" s="102"/>
      <c r="HFX295" s="102"/>
      <c r="HFY295" s="102"/>
      <c r="HFZ295" s="102"/>
      <c r="HGA295" s="102"/>
      <c r="HGB295" s="102"/>
      <c r="HGC295" s="102"/>
      <c r="HGD295" s="102"/>
      <c r="HGE295" s="102"/>
      <c r="HGF295" s="102"/>
      <c r="HGG295" s="102"/>
      <c r="HGH295" s="102"/>
      <c r="HGI295" s="102"/>
      <c r="HGJ295" s="102"/>
      <c r="HGK295" s="102"/>
      <c r="HGL295" s="102"/>
      <c r="HGM295" s="102"/>
      <c r="HGN295" s="102"/>
      <c r="HGO295" s="102"/>
      <c r="HGP295" s="102"/>
      <c r="HGQ295" s="102"/>
      <c r="HGR295" s="102"/>
      <c r="HGS295" s="102"/>
      <c r="HGT295" s="102"/>
      <c r="HGU295" s="102"/>
      <c r="HGV295" s="102"/>
      <c r="HGW295" s="102"/>
      <c r="HGX295" s="102"/>
      <c r="HGY295" s="102"/>
      <c r="HGZ295" s="102"/>
      <c r="HHA295" s="102"/>
      <c r="HHB295" s="102"/>
      <c r="HHC295" s="102"/>
      <c r="HHD295" s="102"/>
      <c r="HHE295" s="102"/>
      <c r="HHF295" s="102"/>
      <c r="HHG295" s="102"/>
      <c r="HHH295" s="102"/>
      <c r="HHI295" s="102"/>
      <c r="HHJ295" s="102"/>
      <c r="HHK295" s="102"/>
      <c r="HHL295" s="102"/>
      <c r="HHM295" s="102"/>
      <c r="HHN295" s="102"/>
      <c r="HHO295" s="102"/>
      <c r="HHP295" s="102"/>
      <c r="HHQ295" s="102"/>
      <c r="HHR295" s="102"/>
      <c r="HHS295" s="102"/>
      <c r="HHT295" s="102"/>
      <c r="HHU295" s="102"/>
      <c r="HHV295" s="102"/>
      <c r="HHW295" s="102"/>
      <c r="HHX295" s="102"/>
      <c r="HHY295" s="102"/>
      <c r="HHZ295" s="102"/>
      <c r="HIA295" s="102"/>
      <c r="HIB295" s="102"/>
      <c r="HIC295" s="102"/>
      <c r="HID295" s="102"/>
      <c r="HIE295" s="102"/>
      <c r="HIF295" s="102"/>
      <c r="HIG295" s="102"/>
      <c r="HIH295" s="102"/>
      <c r="HII295" s="102"/>
      <c r="HIJ295" s="102"/>
      <c r="HIK295" s="102"/>
      <c r="HIL295" s="102"/>
      <c r="HIM295" s="102"/>
      <c r="HIN295" s="102"/>
      <c r="HIO295" s="102"/>
      <c r="HIP295" s="102"/>
      <c r="HIQ295" s="102"/>
      <c r="HIR295" s="102"/>
      <c r="HIS295" s="102"/>
      <c r="HIT295" s="102"/>
      <c r="HIU295" s="102"/>
      <c r="HIV295" s="102"/>
      <c r="HIW295" s="102"/>
      <c r="HIX295" s="102"/>
      <c r="HIY295" s="102"/>
      <c r="HIZ295" s="102"/>
      <c r="HJA295" s="102"/>
      <c r="HJB295" s="102"/>
      <c r="HJC295" s="102"/>
      <c r="HJD295" s="102"/>
      <c r="HJE295" s="102"/>
      <c r="HJF295" s="102"/>
      <c r="HJG295" s="102"/>
      <c r="HJH295" s="102"/>
      <c r="HJI295" s="102"/>
      <c r="HJJ295" s="102"/>
      <c r="HJK295" s="102"/>
      <c r="HJL295" s="102"/>
      <c r="HJM295" s="102"/>
      <c r="HJN295" s="102"/>
      <c r="HJO295" s="102"/>
      <c r="HJP295" s="102"/>
      <c r="HJQ295" s="102"/>
      <c r="HJR295" s="102"/>
      <c r="HJS295" s="102"/>
      <c r="HJT295" s="102"/>
      <c r="HJU295" s="102"/>
      <c r="HJV295" s="102"/>
      <c r="HJW295" s="102"/>
      <c r="HJX295" s="102"/>
      <c r="HJY295" s="102"/>
      <c r="HJZ295" s="102"/>
      <c r="HKA295" s="102"/>
      <c r="HKB295" s="102"/>
      <c r="HKC295" s="102"/>
      <c r="HKD295" s="102"/>
      <c r="HKE295" s="102"/>
      <c r="HKF295" s="102"/>
      <c r="HKG295" s="102"/>
      <c r="HKH295" s="102"/>
      <c r="HKI295" s="102"/>
      <c r="HKJ295" s="102"/>
      <c r="HKK295" s="102"/>
      <c r="HKL295" s="102"/>
      <c r="HKM295" s="102"/>
      <c r="HKN295" s="102"/>
      <c r="HKO295" s="102"/>
      <c r="HKP295" s="102"/>
      <c r="HKQ295" s="102"/>
      <c r="HKR295" s="102"/>
      <c r="HKS295" s="102"/>
      <c r="HKT295" s="102"/>
      <c r="HKU295" s="102"/>
      <c r="HKV295" s="102"/>
      <c r="HKW295" s="102"/>
      <c r="HKX295" s="102"/>
      <c r="HKY295" s="102"/>
      <c r="HKZ295" s="102"/>
      <c r="HLA295" s="102"/>
      <c r="HLB295" s="102"/>
      <c r="HLC295" s="102"/>
      <c r="HLD295" s="102"/>
      <c r="HLE295" s="102"/>
      <c r="HLF295" s="102"/>
      <c r="HLG295" s="102"/>
      <c r="HLH295" s="102"/>
      <c r="HLI295" s="102"/>
      <c r="HLJ295" s="102"/>
      <c r="HLK295" s="102"/>
      <c r="HLL295" s="102"/>
      <c r="HLM295" s="102"/>
      <c r="HLN295" s="102"/>
      <c r="HLO295" s="102"/>
      <c r="HLP295" s="102"/>
      <c r="HLQ295" s="102"/>
      <c r="HLR295" s="102"/>
      <c r="HLS295" s="102"/>
      <c r="HLT295" s="102"/>
      <c r="HLU295" s="102"/>
      <c r="HLV295" s="102"/>
      <c r="HLW295" s="102"/>
      <c r="HLX295" s="102"/>
      <c r="HLY295" s="102"/>
      <c r="HLZ295" s="102"/>
      <c r="HMA295" s="102"/>
      <c r="HMB295" s="102"/>
      <c r="HMC295" s="102"/>
      <c r="HMD295" s="102"/>
      <c r="HME295" s="102"/>
      <c r="HMF295" s="102"/>
      <c r="HMG295" s="102"/>
      <c r="HMH295" s="102"/>
      <c r="HMI295" s="102"/>
      <c r="HMJ295" s="102"/>
      <c r="HMK295" s="102"/>
      <c r="HML295" s="102"/>
      <c r="HMM295" s="102"/>
      <c r="HMN295" s="102"/>
      <c r="HMO295" s="102"/>
      <c r="HMP295" s="102"/>
      <c r="HMQ295" s="102"/>
      <c r="HMR295" s="102"/>
      <c r="HMS295" s="102"/>
      <c r="HMT295" s="102"/>
      <c r="HMU295" s="102"/>
      <c r="HMV295" s="102"/>
      <c r="HMW295" s="102"/>
      <c r="HMX295" s="102"/>
      <c r="HMY295" s="102"/>
      <c r="HMZ295" s="102"/>
      <c r="HNA295" s="102"/>
      <c r="HNB295" s="102"/>
      <c r="HNC295" s="102"/>
      <c r="HND295" s="102"/>
      <c r="HNE295" s="102"/>
      <c r="HNF295" s="102"/>
      <c r="HNG295" s="102"/>
      <c r="HNH295" s="102"/>
      <c r="HNI295" s="102"/>
      <c r="HNJ295" s="102"/>
      <c r="HNK295" s="102"/>
      <c r="HNL295" s="102"/>
      <c r="HNM295" s="102"/>
      <c r="HNN295" s="102"/>
      <c r="HNO295" s="102"/>
      <c r="HNP295" s="102"/>
      <c r="HNQ295" s="102"/>
      <c r="HNR295" s="102"/>
      <c r="HNS295" s="102"/>
      <c r="HNT295" s="102"/>
      <c r="HNU295" s="102"/>
      <c r="HNV295" s="102"/>
      <c r="HNW295" s="102"/>
      <c r="HNX295" s="102"/>
      <c r="HNY295" s="102"/>
      <c r="HNZ295" s="102"/>
      <c r="HOA295" s="102"/>
      <c r="HOB295" s="102"/>
      <c r="HOC295" s="102"/>
      <c r="HOD295" s="102"/>
      <c r="HOE295" s="102"/>
      <c r="HOF295" s="102"/>
      <c r="HOG295" s="102"/>
      <c r="HOH295" s="102"/>
      <c r="HOI295" s="102"/>
      <c r="HOJ295" s="102"/>
      <c r="HOK295" s="102"/>
      <c r="HOL295" s="102"/>
      <c r="HOM295" s="102"/>
      <c r="HON295" s="102"/>
      <c r="HOO295" s="102"/>
      <c r="HOP295" s="102"/>
      <c r="HOQ295" s="102"/>
      <c r="HOR295" s="102"/>
      <c r="HOS295" s="102"/>
      <c r="HOT295" s="102"/>
      <c r="HOU295" s="102"/>
      <c r="HOV295" s="102"/>
      <c r="HOW295" s="102"/>
      <c r="HOX295" s="102"/>
      <c r="HOY295" s="102"/>
      <c r="HOZ295" s="102"/>
      <c r="HPA295" s="102"/>
      <c r="HPB295" s="102"/>
      <c r="HPC295" s="102"/>
      <c r="HPD295" s="102"/>
      <c r="HPE295" s="102"/>
      <c r="HPF295" s="102"/>
      <c r="HPG295" s="102"/>
      <c r="HPH295" s="102"/>
      <c r="HPI295" s="102"/>
      <c r="HPJ295" s="102"/>
      <c r="HPK295" s="102"/>
      <c r="HPL295" s="102"/>
      <c r="HPM295" s="102"/>
      <c r="HPN295" s="102"/>
      <c r="HPO295" s="102"/>
      <c r="HPP295" s="102"/>
      <c r="HPQ295" s="102"/>
      <c r="HPR295" s="102"/>
      <c r="HPS295" s="102"/>
      <c r="HPT295" s="102"/>
      <c r="HPU295" s="102"/>
      <c r="HPV295" s="102"/>
      <c r="HPW295" s="102"/>
      <c r="HPX295" s="102"/>
      <c r="HPY295" s="102"/>
      <c r="HPZ295" s="102"/>
      <c r="HQA295" s="102"/>
      <c r="HQB295" s="102"/>
      <c r="HQC295" s="102"/>
      <c r="HQD295" s="102"/>
      <c r="HQE295" s="102"/>
      <c r="HQF295" s="102"/>
      <c r="HQG295" s="102"/>
      <c r="HQH295" s="102"/>
      <c r="HQI295" s="102"/>
      <c r="HQJ295" s="102"/>
      <c r="HQK295" s="102"/>
      <c r="HQL295" s="102"/>
      <c r="HQM295" s="102"/>
      <c r="HQN295" s="102"/>
      <c r="HQO295" s="102"/>
      <c r="HQP295" s="102"/>
      <c r="HQQ295" s="102"/>
      <c r="HQR295" s="102"/>
      <c r="HQS295" s="102"/>
      <c r="HQT295" s="102"/>
      <c r="HQU295" s="102"/>
      <c r="HQV295" s="102"/>
      <c r="HQW295" s="102"/>
      <c r="HQX295" s="102"/>
      <c r="HQY295" s="102"/>
      <c r="HQZ295" s="102"/>
      <c r="HRA295" s="102"/>
      <c r="HRB295" s="102"/>
      <c r="HRC295" s="102"/>
      <c r="HRD295" s="102"/>
      <c r="HRE295" s="102"/>
      <c r="HRF295" s="102"/>
      <c r="HRG295" s="102"/>
      <c r="HRH295" s="102"/>
      <c r="HRI295" s="102"/>
      <c r="HRJ295" s="102"/>
      <c r="HRK295" s="102"/>
      <c r="HRL295" s="102"/>
      <c r="HRM295" s="102"/>
      <c r="HRN295" s="102"/>
      <c r="HRO295" s="102"/>
      <c r="HRP295" s="102"/>
      <c r="HRQ295" s="102"/>
      <c r="HRR295" s="102"/>
      <c r="HRS295" s="102"/>
      <c r="HRT295" s="102"/>
      <c r="HRU295" s="102"/>
      <c r="HRV295" s="102"/>
      <c r="HRW295" s="102"/>
      <c r="HRX295" s="102"/>
      <c r="HRY295" s="102"/>
      <c r="HRZ295" s="102"/>
      <c r="HSA295" s="102"/>
      <c r="HSB295" s="102"/>
      <c r="HSC295" s="102"/>
      <c r="HSD295" s="102"/>
      <c r="HSE295" s="102"/>
      <c r="HSF295" s="102"/>
      <c r="HSG295" s="102"/>
      <c r="HSH295" s="102"/>
      <c r="HSI295" s="102"/>
      <c r="HSJ295" s="102"/>
      <c r="HSK295" s="102"/>
      <c r="HSL295" s="102"/>
      <c r="HSM295" s="102"/>
      <c r="HSN295" s="102"/>
      <c r="HSO295" s="102"/>
      <c r="HSP295" s="102"/>
      <c r="HSQ295" s="102"/>
      <c r="HSR295" s="102"/>
      <c r="HSS295" s="102"/>
      <c r="HST295" s="102"/>
      <c r="HSU295" s="102"/>
      <c r="HSV295" s="102"/>
      <c r="HSW295" s="102"/>
      <c r="HSX295" s="102"/>
      <c r="HSY295" s="102"/>
      <c r="HSZ295" s="102"/>
      <c r="HTA295" s="102"/>
      <c r="HTB295" s="102"/>
      <c r="HTC295" s="102"/>
      <c r="HTD295" s="102"/>
      <c r="HTE295" s="102"/>
      <c r="HTF295" s="102"/>
      <c r="HTG295" s="102"/>
      <c r="HTH295" s="102"/>
      <c r="HTI295" s="102"/>
      <c r="HTJ295" s="102"/>
      <c r="HTK295" s="102"/>
      <c r="HTL295" s="102"/>
      <c r="HTM295" s="102"/>
      <c r="HTN295" s="102"/>
      <c r="HTO295" s="102"/>
      <c r="HTP295" s="102"/>
      <c r="HTQ295" s="102"/>
      <c r="HTR295" s="102"/>
      <c r="HTS295" s="102"/>
      <c r="HTT295" s="102"/>
      <c r="HTU295" s="102"/>
      <c r="HTV295" s="102"/>
      <c r="HTW295" s="102"/>
      <c r="HTX295" s="102"/>
      <c r="HTY295" s="102"/>
      <c r="HTZ295" s="102"/>
      <c r="HUA295" s="102"/>
      <c r="HUB295" s="102"/>
      <c r="HUC295" s="102"/>
      <c r="HUD295" s="102"/>
      <c r="HUE295" s="102"/>
      <c r="HUF295" s="102"/>
      <c r="HUG295" s="102"/>
      <c r="HUH295" s="102"/>
      <c r="HUI295" s="102"/>
      <c r="HUJ295" s="102"/>
      <c r="HUK295" s="102"/>
      <c r="HUL295" s="102"/>
      <c r="HUM295" s="102"/>
      <c r="HUN295" s="102"/>
      <c r="HUO295" s="102"/>
      <c r="HUP295" s="102"/>
      <c r="HUQ295" s="102"/>
      <c r="HUR295" s="102"/>
      <c r="HUS295" s="102"/>
      <c r="HUT295" s="102"/>
      <c r="HUU295" s="102"/>
      <c r="HUV295" s="102"/>
      <c r="HUW295" s="102"/>
      <c r="HUX295" s="102"/>
      <c r="HUY295" s="102"/>
      <c r="HUZ295" s="102"/>
      <c r="HVA295" s="102"/>
      <c r="HVB295" s="102"/>
      <c r="HVC295" s="102"/>
      <c r="HVD295" s="102"/>
      <c r="HVE295" s="102"/>
      <c r="HVF295" s="102"/>
      <c r="HVG295" s="102"/>
      <c r="HVH295" s="102"/>
      <c r="HVI295" s="102"/>
      <c r="HVJ295" s="102"/>
      <c r="HVK295" s="102"/>
      <c r="HVL295" s="102"/>
      <c r="HVM295" s="102"/>
      <c r="HVN295" s="102"/>
      <c r="HVO295" s="102"/>
      <c r="HVP295" s="102"/>
      <c r="HVQ295" s="102"/>
      <c r="HVR295" s="102"/>
      <c r="HVS295" s="102"/>
      <c r="HVT295" s="102"/>
      <c r="HVU295" s="102"/>
      <c r="HVV295" s="102"/>
      <c r="HVW295" s="102"/>
      <c r="HVX295" s="102"/>
      <c r="HVY295" s="102"/>
      <c r="HVZ295" s="102"/>
      <c r="HWA295" s="102"/>
      <c r="HWB295" s="102"/>
      <c r="HWC295" s="102"/>
      <c r="HWD295" s="102"/>
      <c r="HWE295" s="102"/>
      <c r="HWF295" s="102"/>
      <c r="HWG295" s="102"/>
      <c r="HWH295" s="102"/>
      <c r="HWI295" s="102"/>
      <c r="HWJ295" s="102"/>
      <c r="HWK295" s="102"/>
      <c r="HWL295" s="102"/>
      <c r="HWM295" s="102"/>
      <c r="HWN295" s="102"/>
      <c r="HWO295" s="102"/>
      <c r="HWP295" s="102"/>
      <c r="HWQ295" s="102"/>
      <c r="HWR295" s="102"/>
      <c r="HWS295" s="102"/>
      <c r="HWT295" s="102"/>
      <c r="HWU295" s="102"/>
      <c r="HWV295" s="102"/>
      <c r="HWW295" s="102"/>
      <c r="HWX295" s="102"/>
      <c r="HWY295" s="102"/>
      <c r="HWZ295" s="102"/>
      <c r="HXA295" s="102"/>
      <c r="HXB295" s="102"/>
      <c r="HXC295" s="102"/>
      <c r="HXD295" s="102"/>
      <c r="HXE295" s="102"/>
      <c r="HXF295" s="102"/>
      <c r="HXG295" s="102"/>
      <c r="HXH295" s="102"/>
      <c r="HXI295" s="102"/>
      <c r="HXJ295" s="102"/>
      <c r="HXK295" s="102"/>
      <c r="HXL295" s="102"/>
      <c r="HXM295" s="102"/>
      <c r="HXN295" s="102"/>
      <c r="HXO295" s="102"/>
      <c r="HXP295" s="102"/>
      <c r="HXQ295" s="102"/>
      <c r="HXR295" s="102"/>
      <c r="HXS295" s="102"/>
      <c r="HXT295" s="102"/>
      <c r="HXU295" s="102"/>
      <c r="HXV295" s="102"/>
      <c r="HXW295" s="102"/>
      <c r="HXX295" s="102"/>
      <c r="HXY295" s="102"/>
      <c r="HXZ295" s="102"/>
      <c r="HYA295" s="102"/>
      <c r="HYB295" s="102"/>
      <c r="HYC295" s="102"/>
      <c r="HYD295" s="102"/>
      <c r="HYE295" s="102"/>
      <c r="HYF295" s="102"/>
      <c r="HYG295" s="102"/>
      <c r="HYH295" s="102"/>
      <c r="HYI295" s="102"/>
      <c r="HYJ295" s="102"/>
      <c r="HYK295" s="102"/>
      <c r="HYL295" s="102"/>
      <c r="HYM295" s="102"/>
      <c r="HYN295" s="102"/>
      <c r="HYO295" s="102"/>
      <c r="HYP295" s="102"/>
      <c r="HYQ295" s="102"/>
      <c r="HYR295" s="102"/>
      <c r="HYS295" s="102"/>
      <c r="HYT295" s="102"/>
      <c r="HYU295" s="102"/>
      <c r="HYV295" s="102"/>
      <c r="HYW295" s="102"/>
      <c r="HYX295" s="102"/>
      <c r="HYY295" s="102"/>
      <c r="HYZ295" s="102"/>
      <c r="HZA295" s="102"/>
      <c r="HZB295" s="102"/>
      <c r="HZC295" s="102"/>
      <c r="HZD295" s="102"/>
      <c r="HZE295" s="102"/>
      <c r="HZF295" s="102"/>
      <c r="HZG295" s="102"/>
      <c r="HZH295" s="102"/>
      <c r="HZI295" s="102"/>
      <c r="HZJ295" s="102"/>
      <c r="HZK295" s="102"/>
      <c r="HZL295" s="102"/>
      <c r="HZM295" s="102"/>
      <c r="HZN295" s="102"/>
      <c r="HZO295" s="102"/>
      <c r="HZP295" s="102"/>
      <c r="HZQ295" s="102"/>
      <c r="HZR295" s="102"/>
      <c r="HZS295" s="102"/>
      <c r="HZT295" s="102"/>
      <c r="HZU295" s="102"/>
      <c r="HZV295" s="102"/>
      <c r="HZW295" s="102"/>
      <c r="HZX295" s="102"/>
      <c r="HZY295" s="102"/>
      <c r="HZZ295" s="102"/>
      <c r="IAA295" s="102"/>
      <c r="IAB295" s="102"/>
      <c r="IAC295" s="102"/>
      <c r="IAD295" s="102"/>
      <c r="IAE295" s="102"/>
      <c r="IAF295" s="102"/>
      <c r="IAG295" s="102"/>
      <c r="IAH295" s="102"/>
      <c r="IAI295" s="102"/>
      <c r="IAJ295" s="102"/>
      <c r="IAK295" s="102"/>
      <c r="IAL295" s="102"/>
      <c r="IAM295" s="102"/>
      <c r="IAN295" s="102"/>
      <c r="IAO295" s="102"/>
      <c r="IAP295" s="102"/>
      <c r="IAQ295" s="102"/>
      <c r="IAR295" s="102"/>
      <c r="IAS295" s="102"/>
      <c r="IAT295" s="102"/>
      <c r="IAU295" s="102"/>
      <c r="IAV295" s="102"/>
      <c r="IAW295" s="102"/>
      <c r="IAX295" s="102"/>
      <c r="IAY295" s="102"/>
      <c r="IAZ295" s="102"/>
      <c r="IBA295" s="102"/>
      <c r="IBB295" s="102"/>
      <c r="IBC295" s="102"/>
      <c r="IBD295" s="102"/>
      <c r="IBE295" s="102"/>
      <c r="IBF295" s="102"/>
      <c r="IBG295" s="102"/>
      <c r="IBH295" s="102"/>
      <c r="IBI295" s="102"/>
      <c r="IBJ295" s="102"/>
      <c r="IBK295" s="102"/>
      <c r="IBL295" s="102"/>
      <c r="IBM295" s="102"/>
      <c r="IBN295" s="102"/>
      <c r="IBO295" s="102"/>
      <c r="IBP295" s="102"/>
      <c r="IBQ295" s="102"/>
      <c r="IBR295" s="102"/>
      <c r="IBS295" s="102"/>
      <c r="IBT295" s="102"/>
      <c r="IBU295" s="102"/>
      <c r="IBV295" s="102"/>
      <c r="IBW295" s="102"/>
      <c r="IBX295" s="102"/>
      <c r="IBY295" s="102"/>
      <c r="IBZ295" s="102"/>
      <c r="ICA295" s="102"/>
      <c r="ICB295" s="102"/>
      <c r="ICC295" s="102"/>
      <c r="ICD295" s="102"/>
      <c r="ICE295" s="102"/>
      <c r="ICF295" s="102"/>
      <c r="ICG295" s="102"/>
      <c r="ICH295" s="102"/>
      <c r="ICI295" s="102"/>
      <c r="ICJ295" s="102"/>
      <c r="ICK295" s="102"/>
      <c r="ICL295" s="102"/>
      <c r="ICM295" s="102"/>
      <c r="ICN295" s="102"/>
      <c r="ICO295" s="102"/>
      <c r="ICP295" s="102"/>
      <c r="ICQ295" s="102"/>
      <c r="ICR295" s="102"/>
      <c r="ICS295" s="102"/>
      <c r="ICT295" s="102"/>
      <c r="ICU295" s="102"/>
      <c r="ICV295" s="102"/>
      <c r="ICW295" s="102"/>
      <c r="ICX295" s="102"/>
      <c r="ICY295" s="102"/>
      <c r="ICZ295" s="102"/>
      <c r="IDA295" s="102"/>
      <c r="IDB295" s="102"/>
      <c r="IDC295" s="102"/>
      <c r="IDD295" s="102"/>
      <c r="IDE295" s="102"/>
      <c r="IDF295" s="102"/>
      <c r="IDG295" s="102"/>
      <c r="IDH295" s="102"/>
      <c r="IDI295" s="102"/>
      <c r="IDJ295" s="102"/>
      <c r="IDK295" s="102"/>
      <c r="IDL295" s="102"/>
      <c r="IDM295" s="102"/>
      <c r="IDN295" s="102"/>
      <c r="IDO295" s="102"/>
      <c r="IDP295" s="102"/>
      <c r="IDQ295" s="102"/>
      <c r="IDR295" s="102"/>
      <c r="IDS295" s="102"/>
      <c r="IDT295" s="102"/>
      <c r="IDU295" s="102"/>
      <c r="IDV295" s="102"/>
      <c r="IDW295" s="102"/>
      <c r="IDX295" s="102"/>
      <c r="IDY295" s="102"/>
      <c r="IDZ295" s="102"/>
      <c r="IEA295" s="102"/>
      <c r="IEB295" s="102"/>
      <c r="IEC295" s="102"/>
      <c r="IED295" s="102"/>
      <c r="IEE295" s="102"/>
      <c r="IEF295" s="102"/>
      <c r="IEG295" s="102"/>
      <c r="IEH295" s="102"/>
      <c r="IEI295" s="102"/>
      <c r="IEJ295" s="102"/>
      <c r="IEK295" s="102"/>
      <c r="IEL295" s="102"/>
      <c r="IEM295" s="102"/>
      <c r="IEN295" s="102"/>
      <c r="IEO295" s="102"/>
      <c r="IEP295" s="102"/>
      <c r="IEQ295" s="102"/>
      <c r="IER295" s="102"/>
      <c r="IES295" s="102"/>
      <c r="IET295" s="102"/>
      <c r="IEU295" s="102"/>
      <c r="IEV295" s="102"/>
      <c r="IEW295" s="102"/>
      <c r="IEX295" s="102"/>
      <c r="IEY295" s="102"/>
      <c r="IEZ295" s="102"/>
      <c r="IFA295" s="102"/>
      <c r="IFB295" s="102"/>
      <c r="IFC295" s="102"/>
      <c r="IFD295" s="102"/>
      <c r="IFE295" s="102"/>
      <c r="IFF295" s="102"/>
      <c r="IFG295" s="102"/>
      <c r="IFH295" s="102"/>
      <c r="IFI295" s="102"/>
      <c r="IFJ295" s="102"/>
      <c r="IFK295" s="102"/>
      <c r="IFL295" s="102"/>
      <c r="IFM295" s="102"/>
      <c r="IFN295" s="102"/>
      <c r="IFO295" s="102"/>
      <c r="IFP295" s="102"/>
      <c r="IFQ295" s="102"/>
      <c r="IFR295" s="102"/>
      <c r="IFS295" s="102"/>
      <c r="IFT295" s="102"/>
      <c r="IFU295" s="102"/>
      <c r="IFV295" s="102"/>
      <c r="IFW295" s="102"/>
      <c r="IFX295" s="102"/>
      <c r="IFY295" s="102"/>
      <c r="IFZ295" s="102"/>
      <c r="IGA295" s="102"/>
      <c r="IGB295" s="102"/>
      <c r="IGC295" s="102"/>
      <c r="IGD295" s="102"/>
      <c r="IGE295" s="102"/>
      <c r="IGF295" s="102"/>
      <c r="IGG295" s="102"/>
      <c r="IGH295" s="102"/>
      <c r="IGI295" s="102"/>
      <c r="IGJ295" s="102"/>
      <c r="IGK295" s="102"/>
      <c r="IGL295" s="102"/>
      <c r="IGM295" s="102"/>
      <c r="IGN295" s="102"/>
      <c r="IGO295" s="102"/>
      <c r="IGP295" s="102"/>
      <c r="IGQ295" s="102"/>
      <c r="IGR295" s="102"/>
      <c r="IGS295" s="102"/>
      <c r="IGT295" s="102"/>
      <c r="IGU295" s="102"/>
      <c r="IGV295" s="102"/>
      <c r="IGW295" s="102"/>
      <c r="IGX295" s="102"/>
      <c r="IGY295" s="102"/>
      <c r="IGZ295" s="102"/>
      <c r="IHA295" s="102"/>
      <c r="IHB295" s="102"/>
      <c r="IHC295" s="102"/>
      <c r="IHD295" s="102"/>
      <c r="IHE295" s="102"/>
      <c r="IHF295" s="102"/>
      <c r="IHG295" s="102"/>
      <c r="IHH295" s="102"/>
      <c r="IHI295" s="102"/>
      <c r="IHJ295" s="102"/>
      <c r="IHK295" s="102"/>
      <c r="IHL295" s="102"/>
      <c r="IHM295" s="102"/>
      <c r="IHN295" s="102"/>
      <c r="IHO295" s="102"/>
      <c r="IHP295" s="102"/>
      <c r="IHQ295" s="102"/>
      <c r="IHR295" s="102"/>
      <c r="IHS295" s="102"/>
      <c r="IHT295" s="102"/>
      <c r="IHU295" s="102"/>
      <c r="IHV295" s="102"/>
      <c r="IHW295" s="102"/>
      <c r="IHX295" s="102"/>
      <c r="IHY295" s="102"/>
      <c r="IHZ295" s="102"/>
      <c r="IIA295" s="102"/>
      <c r="IIB295" s="102"/>
      <c r="IIC295" s="102"/>
      <c r="IID295" s="102"/>
      <c r="IIE295" s="102"/>
      <c r="IIF295" s="102"/>
      <c r="IIG295" s="102"/>
      <c r="IIH295" s="102"/>
      <c r="III295" s="102"/>
      <c r="IIJ295" s="102"/>
      <c r="IIK295" s="102"/>
      <c r="IIL295" s="102"/>
      <c r="IIM295" s="102"/>
      <c r="IIN295" s="102"/>
      <c r="IIO295" s="102"/>
      <c r="IIP295" s="102"/>
      <c r="IIQ295" s="102"/>
      <c r="IIR295" s="102"/>
      <c r="IIS295" s="102"/>
      <c r="IIT295" s="102"/>
      <c r="IIU295" s="102"/>
      <c r="IIV295" s="102"/>
      <c r="IIW295" s="102"/>
      <c r="IIX295" s="102"/>
      <c r="IIY295" s="102"/>
      <c r="IIZ295" s="102"/>
      <c r="IJA295" s="102"/>
      <c r="IJB295" s="102"/>
      <c r="IJC295" s="102"/>
      <c r="IJD295" s="102"/>
      <c r="IJE295" s="102"/>
      <c r="IJF295" s="102"/>
      <c r="IJG295" s="102"/>
      <c r="IJH295" s="102"/>
      <c r="IJI295" s="102"/>
      <c r="IJJ295" s="102"/>
      <c r="IJK295" s="102"/>
      <c r="IJL295" s="102"/>
      <c r="IJM295" s="102"/>
      <c r="IJN295" s="102"/>
      <c r="IJO295" s="102"/>
      <c r="IJP295" s="102"/>
      <c r="IJQ295" s="102"/>
      <c r="IJR295" s="102"/>
      <c r="IJS295" s="102"/>
      <c r="IJT295" s="102"/>
      <c r="IJU295" s="102"/>
      <c r="IJV295" s="102"/>
      <c r="IJW295" s="102"/>
      <c r="IJX295" s="102"/>
      <c r="IJY295" s="102"/>
      <c r="IJZ295" s="102"/>
      <c r="IKA295" s="102"/>
      <c r="IKB295" s="102"/>
      <c r="IKC295" s="102"/>
      <c r="IKD295" s="102"/>
      <c r="IKE295" s="102"/>
      <c r="IKF295" s="102"/>
      <c r="IKG295" s="102"/>
      <c r="IKH295" s="102"/>
      <c r="IKI295" s="102"/>
      <c r="IKJ295" s="102"/>
      <c r="IKK295" s="102"/>
      <c r="IKL295" s="102"/>
      <c r="IKM295" s="102"/>
      <c r="IKN295" s="102"/>
      <c r="IKO295" s="102"/>
      <c r="IKP295" s="102"/>
      <c r="IKQ295" s="102"/>
      <c r="IKR295" s="102"/>
      <c r="IKS295" s="102"/>
      <c r="IKT295" s="102"/>
      <c r="IKU295" s="102"/>
      <c r="IKV295" s="102"/>
      <c r="IKW295" s="102"/>
      <c r="IKX295" s="102"/>
      <c r="IKY295" s="102"/>
      <c r="IKZ295" s="102"/>
      <c r="ILA295" s="102"/>
      <c r="ILB295" s="102"/>
      <c r="ILC295" s="102"/>
      <c r="ILD295" s="102"/>
      <c r="ILE295" s="102"/>
      <c r="ILF295" s="102"/>
      <c r="ILG295" s="102"/>
      <c r="ILH295" s="102"/>
      <c r="ILI295" s="102"/>
      <c r="ILJ295" s="102"/>
      <c r="ILK295" s="102"/>
      <c r="ILL295" s="102"/>
      <c r="ILM295" s="102"/>
      <c r="ILN295" s="102"/>
      <c r="ILO295" s="102"/>
      <c r="ILP295" s="102"/>
      <c r="ILQ295" s="102"/>
      <c r="ILR295" s="102"/>
      <c r="ILS295" s="102"/>
      <c r="ILT295" s="102"/>
      <c r="ILU295" s="102"/>
      <c r="ILV295" s="102"/>
      <c r="ILW295" s="102"/>
      <c r="ILX295" s="102"/>
      <c r="ILY295" s="102"/>
      <c r="ILZ295" s="102"/>
      <c r="IMA295" s="102"/>
      <c r="IMB295" s="102"/>
      <c r="IMC295" s="102"/>
      <c r="IMD295" s="102"/>
      <c r="IME295" s="102"/>
      <c r="IMF295" s="102"/>
      <c r="IMG295" s="102"/>
      <c r="IMH295" s="102"/>
      <c r="IMI295" s="102"/>
      <c r="IMJ295" s="102"/>
      <c r="IMK295" s="102"/>
      <c r="IML295" s="102"/>
      <c r="IMM295" s="102"/>
      <c r="IMN295" s="102"/>
      <c r="IMO295" s="102"/>
      <c r="IMP295" s="102"/>
      <c r="IMQ295" s="102"/>
      <c r="IMR295" s="102"/>
      <c r="IMS295" s="102"/>
      <c r="IMT295" s="102"/>
      <c r="IMU295" s="102"/>
      <c r="IMV295" s="102"/>
      <c r="IMW295" s="102"/>
      <c r="IMX295" s="102"/>
      <c r="IMY295" s="102"/>
      <c r="IMZ295" s="102"/>
      <c r="INA295" s="102"/>
      <c r="INB295" s="102"/>
      <c r="INC295" s="102"/>
      <c r="IND295" s="102"/>
      <c r="INE295" s="102"/>
      <c r="INF295" s="102"/>
      <c r="ING295" s="102"/>
      <c r="INH295" s="102"/>
      <c r="INI295" s="102"/>
      <c r="INJ295" s="102"/>
      <c r="INK295" s="102"/>
      <c r="INL295" s="102"/>
      <c r="INM295" s="102"/>
      <c r="INN295" s="102"/>
      <c r="INO295" s="102"/>
      <c r="INP295" s="102"/>
      <c r="INQ295" s="102"/>
      <c r="INR295" s="102"/>
      <c r="INS295" s="102"/>
      <c r="INT295" s="102"/>
      <c r="INU295" s="102"/>
      <c r="INV295" s="102"/>
      <c r="INW295" s="102"/>
      <c r="INX295" s="102"/>
      <c r="INY295" s="102"/>
      <c r="INZ295" s="102"/>
      <c r="IOA295" s="102"/>
      <c r="IOB295" s="102"/>
      <c r="IOC295" s="102"/>
      <c r="IOD295" s="102"/>
      <c r="IOE295" s="102"/>
      <c r="IOF295" s="102"/>
      <c r="IOG295" s="102"/>
      <c r="IOH295" s="102"/>
      <c r="IOI295" s="102"/>
      <c r="IOJ295" s="102"/>
      <c r="IOK295" s="102"/>
      <c r="IOL295" s="102"/>
      <c r="IOM295" s="102"/>
      <c r="ION295" s="102"/>
      <c r="IOO295" s="102"/>
      <c r="IOP295" s="102"/>
      <c r="IOQ295" s="102"/>
      <c r="IOR295" s="102"/>
      <c r="IOS295" s="102"/>
      <c r="IOT295" s="102"/>
      <c r="IOU295" s="102"/>
      <c r="IOV295" s="102"/>
      <c r="IOW295" s="102"/>
      <c r="IOX295" s="102"/>
      <c r="IOY295" s="102"/>
      <c r="IOZ295" s="102"/>
      <c r="IPA295" s="102"/>
      <c r="IPB295" s="102"/>
      <c r="IPC295" s="102"/>
      <c r="IPD295" s="102"/>
      <c r="IPE295" s="102"/>
      <c r="IPF295" s="102"/>
      <c r="IPG295" s="102"/>
      <c r="IPH295" s="102"/>
      <c r="IPI295" s="102"/>
      <c r="IPJ295" s="102"/>
      <c r="IPK295" s="102"/>
      <c r="IPL295" s="102"/>
      <c r="IPM295" s="102"/>
      <c r="IPN295" s="102"/>
      <c r="IPO295" s="102"/>
      <c r="IPP295" s="102"/>
      <c r="IPQ295" s="102"/>
      <c r="IPR295" s="102"/>
      <c r="IPS295" s="102"/>
      <c r="IPT295" s="102"/>
      <c r="IPU295" s="102"/>
      <c r="IPV295" s="102"/>
      <c r="IPW295" s="102"/>
      <c r="IPX295" s="102"/>
      <c r="IPY295" s="102"/>
      <c r="IPZ295" s="102"/>
      <c r="IQA295" s="102"/>
      <c r="IQB295" s="102"/>
      <c r="IQC295" s="102"/>
      <c r="IQD295" s="102"/>
      <c r="IQE295" s="102"/>
      <c r="IQF295" s="102"/>
      <c r="IQG295" s="102"/>
      <c r="IQH295" s="102"/>
      <c r="IQI295" s="102"/>
      <c r="IQJ295" s="102"/>
      <c r="IQK295" s="102"/>
      <c r="IQL295" s="102"/>
      <c r="IQM295" s="102"/>
      <c r="IQN295" s="102"/>
      <c r="IQO295" s="102"/>
      <c r="IQP295" s="102"/>
      <c r="IQQ295" s="102"/>
      <c r="IQR295" s="102"/>
      <c r="IQS295" s="102"/>
      <c r="IQT295" s="102"/>
      <c r="IQU295" s="102"/>
      <c r="IQV295" s="102"/>
      <c r="IQW295" s="102"/>
      <c r="IQX295" s="102"/>
      <c r="IQY295" s="102"/>
      <c r="IQZ295" s="102"/>
      <c r="IRA295" s="102"/>
      <c r="IRB295" s="102"/>
      <c r="IRC295" s="102"/>
      <c r="IRD295" s="102"/>
      <c r="IRE295" s="102"/>
      <c r="IRF295" s="102"/>
      <c r="IRG295" s="102"/>
      <c r="IRH295" s="102"/>
      <c r="IRI295" s="102"/>
      <c r="IRJ295" s="102"/>
      <c r="IRK295" s="102"/>
      <c r="IRL295" s="102"/>
      <c r="IRM295" s="102"/>
      <c r="IRN295" s="102"/>
      <c r="IRO295" s="102"/>
      <c r="IRP295" s="102"/>
      <c r="IRQ295" s="102"/>
      <c r="IRR295" s="102"/>
      <c r="IRS295" s="102"/>
      <c r="IRT295" s="102"/>
      <c r="IRU295" s="102"/>
      <c r="IRV295" s="102"/>
      <c r="IRW295" s="102"/>
      <c r="IRX295" s="102"/>
      <c r="IRY295" s="102"/>
      <c r="IRZ295" s="102"/>
      <c r="ISA295" s="102"/>
      <c r="ISB295" s="102"/>
      <c r="ISC295" s="102"/>
      <c r="ISD295" s="102"/>
      <c r="ISE295" s="102"/>
      <c r="ISF295" s="102"/>
      <c r="ISG295" s="102"/>
      <c r="ISH295" s="102"/>
      <c r="ISI295" s="102"/>
      <c r="ISJ295" s="102"/>
      <c r="ISK295" s="102"/>
      <c r="ISL295" s="102"/>
      <c r="ISM295" s="102"/>
      <c r="ISN295" s="102"/>
      <c r="ISO295" s="102"/>
      <c r="ISP295" s="102"/>
      <c r="ISQ295" s="102"/>
      <c r="ISR295" s="102"/>
      <c r="ISS295" s="102"/>
      <c r="IST295" s="102"/>
      <c r="ISU295" s="102"/>
      <c r="ISV295" s="102"/>
      <c r="ISW295" s="102"/>
      <c r="ISX295" s="102"/>
      <c r="ISY295" s="102"/>
      <c r="ISZ295" s="102"/>
      <c r="ITA295" s="102"/>
      <c r="ITB295" s="102"/>
      <c r="ITC295" s="102"/>
      <c r="ITD295" s="102"/>
      <c r="ITE295" s="102"/>
      <c r="ITF295" s="102"/>
      <c r="ITG295" s="102"/>
      <c r="ITH295" s="102"/>
      <c r="ITI295" s="102"/>
      <c r="ITJ295" s="102"/>
      <c r="ITK295" s="102"/>
      <c r="ITL295" s="102"/>
      <c r="ITM295" s="102"/>
      <c r="ITN295" s="102"/>
      <c r="ITO295" s="102"/>
      <c r="ITP295" s="102"/>
      <c r="ITQ295" s="102"/>
      <c r="ITR295" s="102"/>
      <c r="ITS295" s="102"/>
      <c r="ITT295" s="102"/>
      <c r="ITU295" s="102"/>
      <c r="ITV295" s="102"/>
      <c r="ITW295" s="102"/>
      <c r="ITX295" s="102"/>
      <c r="ITY295" s="102"/>
      <c r="ITZ295" s="102"/>
      <c r="IUA295" s="102"/>
      <c r="IUB295" s="102"/>
      <c r="IUC295" s="102"/>
      <c r="IUD295" s="102"/>
      <c r="IUE295" s="102"/>
      <c r="IUF295" s="102"/>
      <c r="IUG295" s="102"/>
      <c r="IUH295" s="102"/>
      <c r="IUI295" s="102"/>
      <c r="IUJ295" s="102"/>
      <c r="IUK295" s="102"/>
      <c r="IUL295" s="102"/>
      <c r="IUM295" s="102"/>
      <c r="IUN295" s="102"/>
      <c r="IUO295" s="102"/>
      <c r="IUP295" s="102"/>
      <c r="IUQ295" s="102"/>
      <c r="IUR295" s="102"/>
      <c r="IUS295" s="102"/>
      <c r="IUT295" s="102"/>
      <c r="IUU295" s="102"/>
      <c r="IUV295" s="102"/>
      <c r="IUW295" s="102"/>
      <c r="IUX295" s="102"/>
      <c r="IUY295" s="102"/>
      <c r="IUZ295" s="102"/>
      <c r="IVA295" s="102"/>
      <c r="IVB295" s="102"/>
      <c r="IVC295" s="102"/>
      <c r="IVD295" s="102"/>
      <c r="IVE295" s="102"/>
      <c r="IVF295" s="102"/>
      <c r="IVG295" s="102"/>
      <c r="IVH295" s="102"/>
      <c r="IVI295" s="102"/>
      <c r="IVJ295" s="102"/>
      <c r="IVK295" s="102"/>
      <c r="IVL295" s="102"/>
      <c r="IVM295" s="102"/>
      <c r="IVN295" s="102"/>
      <c r="IVO295" s="102"/>
      <c r="IVP295" s="102"/>
      <c r="IVQ295" s="102"/>
      <c r="IVR295" s="102"/>
      <c r="IVS295" s="102"/>
      <c r="IVT295" s="102"/>
      <c r="IVU295" s="102"/>
      <c r="IVV295" s="102"/>
      <c r="IVW295" s="102"/>
      <c r="IVX295" s="102"/>
      <c r="IVY295" s="102"/>
      <c r="IVZ295" s="102"/>
      <c r="IWA295" s="102"/>
      <c r="IWB295" s="102"/>
      <c r="IWC295" s="102"/>
      <c r="IWD295" s="102"/>
      <c r="IWE295" s="102"/>
      <c r="IWF295" s="102"/>
      <c r="IWG295" s="102"/>
      <c r="IWH295" s="102"/>
      <c r="IWI295" s="102"/>
      <c r="IWJ295" s="102"/>
      <c r="IWK295" s="102"/>
      <c r="IWL295" s="102"/>
      <c r="IWM295" s="102"/>
      <c r="IWN295" s="102"/>
      <c r="IWO295" s="102"/>
      <c r="IWP295" s="102"/>
      <c r="IWQ295" s="102"/>
      <c r="IWR295" s="102"/>
      <c r="IWS295" s="102"/>
      <c r="IWT295" s="102"/>
      <c r="IWU295" s="102"/>
      <c r="IWV295" s="102"/>
      <c r="IWW295" s="102"/>
      <c r="IWX295" s="102"/>
      <c r="IWY295" s="102"/>
      <c r="IWZ295" s="102"/>
      <c r="IXA295" s="102"/>
      <c r="IXB295" s="102"/>
      <c r="IXC295" s="102"/>
      <c r="IXD295" s="102"/>
      <c r="IXE295" s="102"/>
      <c r="IXF295" s="102"/>
      <c r="IXG295" s="102"/>
      <c r="IXH295" s="102"/>
      <c r="IXI295" s="102"/>
      <c r="IXJ295" s="102"/>
      <c r="IXK295" s="102"/>
      <c r="IXL295" s="102"/>
      <c r="IXM295" s="102"/>
      <c r="IXN295" s="102"/>
      <c r="IXO295" s="102"/>
      <c r="IXP295" s="102"/>
      <c r="IXQ295" s="102"/>
      <c r="IXR295" s="102"/>
      <c r="IXS295" s="102"/>
      <c r="IXT295" s="102"/>
      <c r="IXU295" s="102"/>
      <c r="IXV295" s="102"/>
      <c r="IXW295" s="102"/>
      <c r="IXX295" s="102"/>
      <c r="IXY295" s="102"/>
      <c r="IXZ295" s="102"/>
      <c r="IYA295" s="102"/>
      <c r="IYB295" s="102"/>
      <c r="IYC295" s="102"/>
      <c r="IYD295" s="102"/>
      <c r="IYE295" s="102"/>
      <c r="IYF295" s="102"/>
      <c r="IYG295" s="102"/>
      <c r="IYH295" s="102"/>
      <c r="IYI295" s="102"/>
      <c r="IYJ295" s="102"/>
      <c r="IYK295" s="102"/>
      <c r="IYL295" s="102"/>
      <c r="IYM295" s="102"/>
      <c r="IYN295" s="102"/>
      <c r="IYO295" s="102"/>
      <c r="IYP295" s="102"/>
      <c r="IYQ295" s="102"/>
      <c r="IYR295" s="102"/>
      <c r="IYS295" s="102"/>
      <c r="IYT295" s="102"/>
      <c r="IYU295" s="102"/>
      <c r="IYV295" s="102"/>
      <c r="IYW295" s="102"/>
      <c r="IYX295" s="102"/>
      <c r="IYY295" s="102"/>
      <c r="IYZ295" s="102"/>
      <c r="IZA295" s="102"/>
      <c r="IZB295" s="102"/>
      <c r="IZC295" s="102"/>
      <c r="IZD295" s="102"/>
      <c r="IZE295" s="102"/>
      <c r="IZF295" s="102"/>
      <c r="IZG295" s="102"/>
      <c r="IZH295" s="102"/>
      <c r="IZI295" s="102"/>
      <c r="IZJ295" s="102"/>
      <c r="IZK295" s="102"/>
      <c r="IZL295" s="102"/>
      <c r="IZM295" s="102"/>
      <c r="IZN295" s="102"/>
      <c r="IZO295" s="102"/>
      <c r="IZP295" s="102"/>
      <c r="IZQ295" s="102"/>
      <c r="IZR295" s="102"/>
      <c r="IZS295" s="102"/>
      <c r="IZT295" s="102"/>
      <c r="IZU295" s="102"/>
      <c r="IZV295" s="102"/>
      <c r="IZW295" s="102"/>
      <c r="IZX295" s="102"/>
      <c r="IZY295" s="102"/>
      <c r="IZZ295" s="102"/>
      <c r="JAA295" s="102"/>
      <c r="JAB295" s="102"/>
      <c r="JAC295" s="102"/>
      <c r="JAD295" s="102"/>
      <c r="JAE295" s="102"/>
      <c r="JAF295" s="102"/>
      <c r="JAG295" s="102"/>
      <c r="JAH295" s="102"/>
      <c r="JAI295" s="102"/>
      <c r="JAJ295" s="102"/>
      <c r="JAK295" s="102"/>
      <c r="JAL295" s="102"/>
      <c r="JAM295" s="102"/>
      <c r="JAN295" s="102"/>
      <c r="JAO295" s="102"/>
      <c r="JAP295" s="102"/>
      <c r="JAQ295" s="102"/>
      <c r="JAR295" s="102"/>
      <c r="JAS295" s="102"/>
      <c r="JAT295" s="102"/>
      <c r="JAU295" s="102"/>
      <c r="JAV295" s="102"/>
      <c r="JAW295" s="102"/>
      <c r="JAX295" s="102"/>
      <c r="JAY295" s="102"/>
      <c r="JAZ295" s="102"/>
      <c r="JBA295" s="102"/>
      <c r="JBB295" s="102"/>
      <c r="JBC295" s="102"/>
      <c r="JBD295" s="102"/>
      <c r="JBE295" s="102"/>
      <c r="JBF295" s="102"/>
      <c r="JBG295" s="102"/>
      <c r="JBH295" s="102"/>
      <c r="JBI295" s="102"/>
      <c r="JBJ295" s="102"/>
      <c r="JBK295" s="102"/>
      <c r="JBL295" s="102"/>
      <c r="JBM295" s="102"/>
      <c r="JBN295" s="102"/>
      <c r="JBO295" s="102"/>
      <c r="JBP295" s="102"/>
      <c r="JBQ295" s="102"/>
      <c r="JBR295" s="102"/>
      <c r="JBS295" s="102"/>
      <c r="JBT295" s="102"/>
      <c r="JBU295" s="102"/>
      <c r="JBV295" s="102"/>
      <c r="JBW295" s="102"/>
      <c r="JBX295" s="102"/>
      <c r="JBY295" s="102"/>
      <c r="JBZ295" s="102"/>
      <c r="JCA295" s="102"/>
      <c r="JCB295" s="102"/>
      <c r="JCC295" s="102"/>
      <c r="JCD295" s="102"/>
      <c r="JCE295" s="102"/>
      <c r="JCF295" s="102"/>
      <c r="JCG295" s="102"/>
      <c r="JCH295" s="102"/>
      <c r="JCI295" s="102"/>
      <c r="JCJ295" s="102"/>
      <c r="JCK295" s="102"/>
      <c r="JCL295" s="102"/>
      <c r="JCM295" s="102"/>
      <c r="JCN295" s="102"/>
      <c r="JCO295" s="102"/>
      <c r="JCP295" s="102"/>
      <c r="JCQ295" s="102"/>
      <c r="JCR295" s="102"/>
      <c r="JCS295" s="102"/>
      <c r="JCT295" s="102"/>
      <c r="JCU295" s="102"/>
      <c r="JCV295" s="102"/>
      <c r="JCW295" s="102"/>
      <c r="JCX295" s="102"/>
      <c r="JCY295" s="102"/>
      <c r="JCZ295" s="102"/>
      <c r="JDA295" s="102"/>
      <c r="JDB295" s="102"/>
      <c r="JDC295" s="102"/>
      <c r="JDD295" s="102"/>
      <c r="JDE295" s="102"/>
      <c r="JDF295" s="102"/>
      <c r="JDG295" s="102"/>
      <c r="JDH295" s="102"/>
      <c r="JDI295" s="102"/>
      <c r="JDJ295" s="102"/>
      <c r="JDK295" s="102"/>
      <c r="JDL295" s="102"/>
      <c r="JDM295" s="102"/>
      <c r="JDN295" s="102"/>
      <c r="JDO295" s="102"/>
      <c r="JDP295" s="102"/>
      <c r="JDQ295" s="102"/>
      <c r="JDR295" s="102"/>
      <c r="JDS295" s="102"/>
      <c r="JDT295" s="102"/>
      <c r="JDU295" s="102"/>
      <c r="JDV295" s="102"/>
      <c r="JDW295" s="102"/>
      <c r="JDX295" s="102"/>
      <c r="JDY295" s="102"/>
      <c r="JDZ295" s="102"/>
      <c r="JEA295" s="102"/>
      <c r="JEB295" s="102"/>
      <c r="JEC295" s="102"/>
      <c r="JED295" s="102"/>
      <c r="JEE295" s="102"/>
      <c r="JEF295" s="102"/>
      <c r="JEG295" s="102"/>
      <c r="JEH295" s="102"/>
      <c r="JEI295" s="102"/>
      <c r="JEJ295" s="102"/>
      <c r="JEK295" s="102"/>
      <c r="JEL295" s="102"/>
      <c r="JEM295" s="102"/>
      <c r="JEN295" s="102"/>
      <c r="JEO295" s="102"/>
      <c r="JEP295" s="102"/>
      <c r="JEQ295" s="102"/>
      <c r="JER295" s="102"/>
      <c r="JES295" s="102"/>
      <c r="JET295" s="102"/>
      <c r="JEU295" s="102"/>
      <c r="JEV295" s="102"/>
      <c r="JEW295" s="102"/>
      <c r="JEX295" s="102"/>
      <c r="JEY295" s="102"/>
      <c r="JEZ295" s="102"/>
      <c r="JFA295" s="102"/>
      <c r="JFB295" s="102"/>
      <c r="JFC295" s="102"/>
      <c r="JFD295" s="102"/>
      <c r="JFE295" s="102"/>
      <c r="JFF295" s="102"/>
      <c r="JFG295" s="102"/>
      <c r="JFH295" s="102"/>
      <c r="JFI295" s="102"/>
      <c r="JFJ295" s="102"/>
      <c r="JFK295" s="102"/>
      <c r="JFL295" s="102"/>
      <c r="JFM295" s="102"/>
      <c r="JFN295" s="102"/>
      <c r="JFO295" s="102"/>
      <c r="JFP295" s="102"/>
      <c r="JFQ295" s="102"/>
      <c r="JFR295" s="102"/>
      <c r="JFS295" s="102"/>
      <c r="JFT295" s="102"/>
      <c r="JFU295" s="102"/>
      <c r="JFV295" s="102"/>
      <c r="JFW295" s="102"/>
      <c r="JFX295" s="102"/>
      <c r="JFY295" s="102"/>
      <c r="JFZ295" s="102"/>
      <c r="JGA295" s="102"/>
      <c r="JGB295" s="102"/>
      <c r="JGC295" s="102"/>
      <c r="JGD295" s="102"/>
      <c r="JGE295" s="102"/>
      <c r="JGF295" s="102"/>
      <c r="JGG295" s="102"/>
      <c r="JGH295" s="102"/>
      <c r="JGI295" s="102"/>
      <c r="JGJ295" s="102"/>
      <c r="JGK295" s="102"/>
      <c r="JGL295" s="102"/>
      <c r="JGM295" s="102"/>
      <c r="JGN295" s="102"/>
      <c r="JGO295" s="102"/>
      <c r="JGP295" s="102"/>
      <c r="JGQ295" s="102"/>
      <c r="JGR295" s="102"/>
      <c r="JGS295" s="102"/>
      <c r="JGT295" s="102"/>
      <c r="JGU295" s="102"/>
      <c r="JGV295" s="102"/>
      <c r="JGW295" s="102"/>
      <c r="JGX295" s="102"/>
      <c r="JGY295" s="102"/>
      <c r="JGZ295" s="102"/>
      <c r="JHA295" s="102"/>
      <c r="JHB295" s="102"/>
      <c r="JHC295" s="102"/>
      <c r="JHD295" s="102"/>
      <c r="JHE295" s="102"/>
      <c r="JHF295" s="102"/>
      <c r="JHG295" s="102"/>
      <c r="JHH295" s="102"/>
      <c r="JHI295" s="102"/>
      <c r="JHJ295" s="102"/>
      <c r="JHK295" s="102"/>
      <c r="JHL295" s="102"/>
      <c r="JHM295" s="102"/>
      <c r="JHN295" s="102"/>
      <c r="JHO295" s="102"/>
      <c r="JHP295" s="102"/>
      <c r="JHQ295" s="102"/>
      <c r="JHR295" s="102"/>
      <c r="JHS295" s="102"/>
      <c r="JHT295" s="102"/>
      <c r="JHU295" s="102"/>
      <c r="JHV295" s="102"/>
      <c r="JHW295" s="102"/>
      <c r="JHX295" s="102"/>
      <c r="JHY295" s="102"/>
      <c r="JHZ295" s="102"/>
      <c r="JIA295" s="102"/>
      <c r="JIB295" s="102"/>
      <c r="JIC295" s="102"/>
      <c r="JID295" s="102"/>
      <c r="JIE295" s="102"/>
      <c r="JIF295" s="102"/>
      <c r="JIG295" s="102"/>
      <c r="JIH295" s="102"/>
      <c r="JII295" s="102"/>
      <c r="JIJ295" s="102"/>
      <c r="JIK295" s="102"/>
      <c r="JIL295" s="102"/>
      <c r="JIM295" s="102"/>
      <c r="JIN295" s="102"/>
      <c r="JIO295" s="102"/>
      <c r="JIP295" s="102"/>
      <c r="JIQ295" s="102"/>
      <c r="JIR295" s="102"/>
      <c r="JIS295" s="102"/>
      <c r="JIT295" s="102"/>
      <c r="JIU295" s="102"/>
      <c r="JIV295" s="102"/>
      <c r="JIW295" s="102"/>
      <c r="JIX295" s="102"/>
      <c r="JIY295" s="102"/>
      <c r="JIZ295" s="102"/>
      <c r="JJA295" s="102"/>
      <c r="JJB295" s="102"/>
      <c r="JJC295" s="102"/>
      <c r="JJD295" s="102"/>
      <c r="JJE295" s="102"/>
      <c r="JJF295" s="102"/>
      <c r="JJG295" s="102"/>
      <c r="JJH295" s="102"/>
      <c r="JJI295" s="102"/>
      <c r="JJJ295" s="102"/>
      <c r="JJK295" s="102"/>
      <c r="JJL295" s="102"/>
      <c r="JJM295" s="102"/>
      <c r="JJN295" s="102"/>
      <c r="JJO295" s="102"/>
      <c r="JJP295" s="102"/>
      <c r="JJQ295" s="102"/>
      <c r="JJR295" s="102"/>
      <c r="JJS295" s="102"/>
      <c r="JJT295" s="102"/>
      <c r="JJU295" s="102"/>
      <c r="JJV295" s="102"/>
      <c r="JJW295" s="102"/>
      <c r="JJX295" s="102"/>
      <c r="JJY295" s="102"/>
      <c r="JJZ295" s="102"/>
      <c r="JKA295" s="102"/>
      <c r="JKB295" s="102"/>
      <c r="JKC295" s="102"/>
      <c r="JKD295" s="102"/>
      <c r="JKE295" s="102"/>
      <c r="JKF295" s="102"/>
      <c r="JKG295" s="102"/>
      <c r="JKH295" s="102"/>
      <c r="JKI295" s="102"/>
      <c r="JKJ295" s="102"/>
      <c r="JKK295" s="102"/>
      <c r="JKL295" s="102"/>
      <c r="JKM295" s="102"/>
      <c r="JKN295" s="102"/>
      <c r="JKO295" s="102"/>
      <c r="JKP295" s="102"/>
      <c r="JKQ295" s="102"/>
      <c r="JKR295" s="102"/>
      <c r="JKS295" s="102"/>
      <c r="JKT295" s="102"/>
      <c r="JKU295" s="102"/>
      <c r="JKV295" s="102"/>
      <c r="JKW295" s="102"/>
      <c r="JKX295" s="102"/>
      <c r="JKY295" s="102"/>
      <c r="JKZ295" s="102"/>
      <c r="JLA295" s="102"/>
      <c r="JLB295" s="102"/>
      <c r="JLC295" s="102"/>
      <c r="JLD295" s="102"/>
      <c r="JLE295" s="102"/>
      <c r="JLF295" s="102"/>
      <c r="JLG295" s="102"/>
      <c r="JLH295" s="102"/>
      <c r="JLI295" s="102"/>
      <c r="JLJ295" s="102"/>
      <c r="JLK295" s="102"/>
      <c r="JLL295" s="102"/>
      <c r="JLM295" s="102"/>
      <c r="JLN295" s="102"/>
      <c r="JLO295" s="102"/>
      <c r="JLP295" s="102"/>
      <c r="JLQ295" s="102"/>
      <c r="JLR295" s="102"/>
      <c r="JLS295" s="102"/>
      <c r="JLT295" s="102"/>
      <c r="JLU295" s="102"/>
      <c r="JLV295" s="102"/>
      <c r="JLW295" s="102"/>
      <c r="JLX295" s="102"/>
      <c r="JLY295" s="102"/>
      <c r="JLZ295" s="102"/>
      <c r="JMA295" s="102"/>
      <c r="JMB295" s="102"/>
      <c r="JMC295" s="102"/>
      <c r="JMD295" s="102"/>
      <c r="JME295" s="102"/>
      <c r="JMF295" s="102"/>
      <c r="JMG295" s="102"/>
      <c r="JMH295" s="102"/>
      <c r="JMI295" s="102"/>
      <c r="JMJ295" s="102"/>
      <c r="JMK295" s="102"/>
      <c r="JML295" s="102"/>
      <c r="JMM295" s="102"/>
      <c r="JMN295" s="102"/>
      <c r="JMO295" s="102"/>
      <c r="JMP295" s="102"/>
      <c r="JMQ295" s="102"/>
      <c r="JMR295" s="102"/>
      <c r="JMS295" s="102"/>
      <c r="JMT295" s="102"/>
      <c r="JMU295" s="102"/>
      <c r="JMV295" s="102"/>
      <c r="JMW295" s="102"/>
      <c r="JMX295" s="102"/>
      <c r="JMY295" s="102"/>
      <c r="JMZ295" s="102"/>
      <c r="JNA295" s="102"/>
      <c r="JNB295" s="102"/>
      <c r="JNC295" s="102"/>
      <c r="JND295" s="102"/>
      <c r="JNE295" s="102"/>
      <c r="JNF295" s="102"/>
      <c r="JNG295" s="102"/>
      <c r="JNH295" s="102"/>
      <c r="JNI295" s="102"/>
      <c r="JNJ295" s="102"/>
      <c r="JNK295" s="102"/>
      <c r="JNL295" s="102"/>
      <c r="JNM295" s="102"/>
      <c r="JNN295" s="102"/>
      <c r="JNO295" s="102"/>
      <c r="JNP295" s="102"/>
      <c r="JNQ295" s="102"/>
      <c r="JNR295" s="102"/>
      <c r="JNS295" s="102"/>
      <c r="JNT295" s="102"/>
      <c r="JNU295" s="102"/>
      <c r="JNV295" s="102"/>
      <c r="JNW295" s="102"/>
      <c r="JNX295" s="102"/>
      <c r="JNY295" s="102"/>
      <c r="JNZ295" s="102"/>
      <c r="JOA295" s="102"/>
      <c r="JOB295" s="102"/>
      <c r="JOC295" s="102"/>
      <c r="JOD295" s="102"/>
      <c r="JOE295" s="102"/>
      <c r="JOF295" s="102"/>
      <c r="JOG295" s="102"/>
      <c r="JOH295" s="102"/>
      <c r="JOI295" s="102"/>
      <c r="JOJ295" s="102"/>
      <c r="JOK295" s="102"/>
      <c r="JOL295" s="102"/>
      <c r="JOM295" s="102"/>
      <c r="JON295" s="102"/>
      <c r="JOO295" s="102"/>
      <c r="JOP295" s="102"/>
      <c r="JOQ295" s="102"/>
      <c r="JOR295" s="102"/>
      <c r="JOS295" s="102"/>
      <c r="JOT295" s="102"/>
      <c r="JOU295" s="102"/>
      <c r="JOV295" s="102"/>
      <c r="JOW295" s="102"/>
      <c r="JOX295" s="102"/>
      <c r="JOY295" s="102"/>
      <c r="JOZ295" s="102"/>
      <c r="JPA295" s="102"/>
      <c r="JPB295" s="102"/>
      <c r="JPC295" s="102"/>
      <c r="JPD295" s="102"/>
      <c r="JPE295" s="102"/>
      <c r="JPF295" s="102"/>
      <c r="JPG295" s="102"/>
      <c r="JPH295" s="102"/>
      <c r="JPI295" s="102"/>
      <c r="JPJ295" s="102"/>
      <c r="JPK295" s="102"/>
      <c r="JPL295" s="102"/>
      <c r="JPM295" s="102"/>
      <c r="JPN295" s="102"/>
      <c r="JPO295" s="102"/>
      <c r="JPP295" s="102"/>
      <c r="JPQ295" s="102"/>
      <c r="JPR295" s="102"/>
      <c r="JPS295" s="102"/>
      <c r="JPT295" s="102"/>
      <c r="JPU295" s="102"/>
      <c r="JPV295" s="102"/>
      <c r="JPW295" s="102"/>
      <c r="JPX295" s="102"/>
      <c r="JPY295" s="102"/>
      <c r="JPZ295" s="102"/>
      <c r="JQA295" s="102"/>
      <c r="JQB295" s="102"/>
      <c r="JQC295" s="102"/>
      <c r="JQD295" s="102"/>
      <c r="JQE295" s="102"/>
      <c r="JQF295" s="102"/>
      <c r="JQG295" s="102"/>
      <c r="JQH295" s="102"/>
      <c r="JQI295" s="102"/>
      <c r="JQJ295" s="102"/>
      <c r="JQK295" s="102"/>
      <c r="JQL295" s="102"/>
      <c r="JQM295" s="102"/>
      <c r="JQN295" s="102"/>
      <c r="JQO295" s="102"/>
      <c r="JQP295" s="102"/>
      <c r="JQQ295" s="102"/>
      <c r="JQR295" s="102"/>
      <c r="JQS295" s="102"/>
      <c r="JQT295" s="102"/>
      <c r="JQU295" s="102"/>
      <c r="JQV295" s="102"/>
      <c r="JQW295" s="102"/>
      <c r="JQX295" s="102"/>
      <c r="JQY295" s="102"/>
      <c r="JQZ295" s="102"/>
      <c r="JRA295" s="102"/>
      <c r="JRB295" s="102"/>
      <c r="JRC295" s="102"/>
      <c r="JRD295" s="102"/>
      <c r="JRE295" s="102"/>
      <c r="JRF295" s="102"/>
      <c r="JRG295" s="102"/>
      <c r="JRH295" s="102"/>
      <c r="JRI295" s="102"/>
      <c r="JRJ295" s="102"/>
      <c r="JRK295" s="102"/>
      <c r="JRL295" s="102"/>
      <c r="JRM295" s="102"/>
      <c r="JRN295" s="102"/>
      <c r="JRO295" s="102"/>
      <c r="JRP295" s="102"/>
      <c r="JRQ295" s="102"/>
      <c r="JRR295" s="102"/>
      <c r="JRS295" s="102"/>
      <c r="JRT295" s="102"/>
      <c r="JRU295" s="102"/>
      <c r="JRV295" s="102"/>
      <c r="JRW295" s="102"/>
      <c r="JRX295" s="102"/>
      <c r="JRY295" s="102"/>
      <c r="JRZ295" s="102"/>
      <c r="JSA295" s="102"/>
      <c r="JSB295" s="102"/>
      <c r="JSC295" s="102"/>
      <c r="JSD295" s="102"/>
      <c r="JSE295" s="102"/>
      <c r="JSF295" s="102"/>
      <c r="JSG295" s="102"/>
      <c r="JSH295" s="102"/>
      <c r="JSI295" s="102"/>
      <c r="JSJ295" s="102"/>
      <c r="JSK295" s="102"/>
      <c r="JSL295" s="102"/>
      <c r="JSM295" s="102"/>
      <c r="JSN295" s="102"/>
      <c r="JSO295" s="102"/>
      <c r="JSP295" s="102"/>
      <c r="JSQ295" s="102"/>
      <c r="JSR295" s="102"/>
      <c r="JSS295" s="102"/>
      <c r="JST295" s="102"/>
      <c r="JSU295" s="102"/>
      <c r="JSV295" s="102"/>
      <c r="JSW295" s="102"/>
      <c r="JSX295" s="102"/>
      <c r="JSY295" s="102"/>
      <c r="JSZ295" s="102"/>
      <c r="JTA295" s="102"/>
      <c r="JTB295" s="102"/>
      <c r="JTC295" s="102"/>
      <c r="JTD295" s="102"/>
      <c r="JTE295" s="102"/>
      <c r="JTF295" s="102"/>
      <c r="JTG295" s="102"/>
      <c r="JTH295" s="102"/>
      <c r="JTI295" s="102"/>
      <c r="JTJ295" s="102"/>
      <c r="JTK295" s="102"/>
      <c r="JTL295" s="102"/>
      <c r="JTM295" s="102"/>
      <c r="JTN295" s="102"/>
      <c r="JTO295" s="102"/>
      <c r="JTP295" s="102"/>
      <c r="JTQ295" s="102"/>
      <c r="JTR295" s="102"/>
      <c r="JTS295" s="102"/>
      <c r="JTT295" s="102"/>
      <c r="JTU295" s="102"/>
      <c r="JTV295" s="102"/>
      <c r="JTW295" s="102"/>
      <c r="JTX295" s="102"/>
      <c r="JTY295" s="102"/>
      <c r="JTZ295" s="102"/>
      <c r="JUA295" s="102"/>
      <c r="JUB295" s="102"/>
      <c r="JUC295" s="102"/>
      <c r="JUD295" s="102"/>
      <c r="JUE295" s="102"/>
      <c r="JUF295" s="102"/>
      <c r="JUG295" s="102"/>
      <c r="JUH295" s="102"/>
      <c r="JUI295" s="102"/>
      <c r="JUJ295" s="102"/>
      <c r="JUK295" s="102"/>
      <c r="JUL295" s="102"/>
      <c r="JUM295" s="102"/>
      <c r="JUN295" s="102"/>
      <c r="JUO295" s="102"/>
      <c r="JUP295" s="102"/>
      <c r="JUQ295" s="102"/>
      <c r="JUR295" s="102"/>
      <c r="JUS295" s="102"/>
      <c r="JUT295" s="102"/>
      <c r="JUU295" s="102"/>
      <c r="JUV295" s="102"/>
      <c r="JUW295" s="102"/>
      <c r="JUX295" s="102"/>
      <c r="JUY295" s="102"/>
      <c r="JUZ295" s="102"/>
      <c r="JVA295" s="102"/>
      <c r="JVB295" s="102"/>
      <c r="JVC295" s="102"/>
      <c r="JVD295" s="102"/>
      <c r="JVE295" s="102"/>
      <c r="JVF295" s="102"/>
      <c r="JVG295" s="102"/>
      <c r="JVH295" s="102"/>
      <c r="JVI295" s="102"/>
      <c r="JVJ295" s="102"/>
      <c r="JVK295" s="102"/>
      <c r="JVL295" s="102"/>
      <c r="JVM295" s="102"/>
      <c r="JVN295" s="102"/>
      <c r="JVO295" s="102"/>
      <c r="JVP295" s="102"/>
      <c r="JVQ295" s="102"/>
      <c r="JVR295" s="102"/>
      <c r="JVS295" s="102"/>
      <c r="JVT295" s="102"/>
      <c r="JVU295" s="102"/>
      <c r="JVV295" s="102"/>
      <c r="JVW295" s="102"/>
      <c r="JVX295" s="102"/>
      <c r="JVY295" s="102"/>
      <c r="JVZ295" s="102"/>
      <c r="JWA295" s="102"/>
      <c r="JWB295" s="102"/>
      <c r="JWC295" s="102"/>
      <c r="JWD295" s="102"/>
      <c r="JWE295" s="102"/>
      <c r="JWF295" s="102"/>
      <c r="JWG295" s="102"/>
      <c r="JWH295" s="102"/>
      <c r="JWI295" s="102"/>
      <c r="JWJ295" s="102"/>
      <c r="JWK295" s="102"/>
      <c r="JWL295" s="102"/>
      <c r="JWM295" s="102"/>
      <c r="JWN295" s="102"/>
      <c r="JWO295" s="102"/>
      <c r="JWP295" s="102"/>
      <c r="JWQ295" s="102"/>
      <c r="JWR295" s="102"/>
      <c r="JWS295" s="102"/>
      <c r="JWT295" s="102"/>
      <c r="JWU295" s="102"/>
      <c r="JWV295" s="102"/>
      <c r="JWW295" s="102"/>
      <c r="JWX295" s="102"/>
      <c r="JWY295" s="102"/>
      <c r="JWZ295" s="102"/>
      <c r="JXA295" s="102"/>
      <c r="JXB295" s="102"/>
      <c r="JXC295" s="102"/>
      <c r="JXD295" s="102"/>
      <c r="JXE295" s="102"/>
      <c r="JXF295" s="102"/>
      <c r="JXG295" s="102"/>
      <c r="JXH295" s="102"/>
      <c r="JXI295" s="102"/>
      <c r="JXJ295" s="102"/>
      <c r="JXK295" s="102"/>
      <c r="JXL295" s="102"/>
      <c r="JXM295" s="102"/>
      <c r="JXN295" s="102"/>
      <c r="JXO295" s="102"/>
      <c r="JXP295" s="102"/>
      <c r="JXQ295" s="102"/>
      <c r="JXR295" s="102"/>
      <c r="JXS295" s="102"/>
      <c r="JXT295" s="102"/>
      <c r="JXU295" s="102"/>
      <c r="JXV295" s="102"/>
      <c r="JXW295" s="102"/>
      <c r="JXX295" s="102"/>
      <c r="JXY295" s="102"/>
      <c r="JXZ295" s="102"/>
      <c r="JYA295" s="102"/>
      <c r="JYB295" s="102"/>
      <c r="JYC295" s="102"/>
      <c r="JYD295" s="102"/>
      <c r="JYE295" s="102"/>
      <c r="JYF295" s="102"/>
      <c r="JYG295" s="102"/>
      <c r="JYH295" s="102"/>
      <c r="JYI295" s="102"/>
      <c r="JYJ295" s="102"/>
      <c r="JYK295" s="102"/>
      <c r="JYL295" s="102"/>
      <c r="JYM295" s="102"/>
      <c r="JYN295" s="102"/>
      <c r="JYO295" s="102"/>
      <c r="JYP295" s="102"/>
      <c r="JYQ295" s="102"/>
      <c r="JYR295" s="102"/>
      <c r="JYS295" s="102"/>
      <c r="JYT295" s="102"/>
      <c r="JYU295" s="102"/>
      <c r="JYV295" s="102"/>
      <c r="JYW295" s="102"/>
      <c r="JYX295" s="102"/>
      <c r="JYY295" s="102"/>
      <c r="JYZ295" s="102"/>
      <c r="JZA295" s="102"/>
      <c r="JZB295" s="102"/>
      <c r="JZC295" s="102"/>
      <c r="JZD295" s="102"/>
      <c r="JZE295" s="102"/>
      <c r="JZF295" s="102"/>
      <c r="JZG295" s="102"/>
      <c r="JZH295" s="102"/>
      <c r="JZI295" s="102"/>
      <c r="JZJ295" s="102"/>
      <c r="JZK295" s="102"/>
      <c r="JZL295" s="102"/>
      <c r="JZM295" s="102"/>
      <c r="JZN295" s="102"/>
      <c r="JZO295" s="102"/>
      <c r="JZP295" s="102"/>
      <c r="JZQ295" s="102"/>
      <c r="JZR295" s="102"/>
      <c r="JZS295" s="102"/>
      <c r="JZT295" s="102"/>
      <c r="JZU295" s="102"/>
      <c r="JZV295" s="102"/>
      <c r="JZW295" s="102"/>
      <c r="JZX295" s="102"/>
      <c r="JZY295" s="102"/>
      <c r="JZZ295" s="102"/>
      <c r="KAA295" s="102"/>
      <c r="KAB295" s="102"/>
      <c r="KAC295" s="102"/>
      <c r="KAD295" s="102"/>
      <c r="KAE295" s="102"/>
      <c r="KAF295" s="102"/>
      <c r="KAG295" s="102"/>
      <c r="KAH295" s="102"/>
      <c r="KAI295" s="102"/>
      <c r="KAJ295" s="102"/>
      <c r="KAK295" s="102"/>
      <c r="KAL295" s="102"/>
      <c r="KAM295" s="102"/>
      <c r="KAN295" s="102"/>
      <c r="KAO295" s="102"/>
      <c r="KAP295" s="102"/>
      <c r="KAQ295" s="102"/>
      <c r="KAR295" s="102"/>
      <c r="KAS295" s="102"/>
      <c r="KAT295" s="102"/>
      <c r="KAU295" s="102"/>
      <c r="KAV295" s="102"/>
      <c r="KAW295" s="102"/>
      <c r="KAX295" s="102"/>
      <c r="KAY295" s="102"/>
      <c r="KAZ295" s="102"/>
      <c r="KBA295" s="102"/>
      <c r="KBB295" s="102"/>
      <c r="KBC295" s="102"/>
      <c r="KBD295" s="102"/>
      <c r="KBE295" s="102"/>
      <c r="KBF295" s="102"/>
      <c r="KBG295" s="102"/>
      <c r="KBH295" s="102"/>
      <c r="KBI295" s="102"/>
      <c r="KBJ295" s="102"/>
      <c r="KBK295" s="102"/>
      <c r="KBL295" s="102"/>
      <c r="KBM295" s="102"/>
      <c r="KBN295" s="102"/>
      <c r="KBO295" s="102"/>
      <c r="KBP295" s="102"/>
      <c r="KBQ295" s="102"/>
      <c r="KBR295" s="102"/>
      <c r="KBS295" s="102"/>
      <c r="KBT295" s="102"/>
      <c r="KBU295" s="102"/>
      <c r="KBV295" s="102"/>
      <c r="KBW295" s="102"/>
      <c r="KBX295" s="102"/>
      <c r="KBY295" s="102"/>
      <c r="KBZ295" s="102"/>
      <c r="KCA295" s="102"/>
      <c r="KCB295" s="102"/>
      <c r="KCC295" s="102"/>
      <c r="KCD295" s="102"/>
      <c r="KCE295" s="102"/>
      <c r="KCF295" s="102"/>
      <c r="KCG295" s="102"/>
      <c r="KCH295" s="102"/>
      <c r="KCI295" s="102"/>
      <c r="KCJ295" s="102"/>
      <c r="KCK295" s="102"/>
      <c r="KCL295" s="102"/>
      <c r="KCM295" s="102"/>
      <c r="KCN295" s="102"/>
      <c r="KCO295" s="102"/>
      <c r="KCP295" s="102"/>
      <c r="KCQ295" s="102"/>
      <c r="KCR295" s="102"/>
      <c r="KCS295" s="102"/>
      <c r="KCT295" s="102"/>
      <c r="KCU295" s="102"/>
      <c r="KCV295" s="102"/>
      <c r="KCW295" s="102"/>
      <c r="KCX295" s="102"/>
      <c r="KCY295" s="102"/>
      <c r="KCZ295" s="102"/>
      <c r="KDA295" s="102"/>
      <c r="KDB295" s="102"/>
      <c r="KDC295" s="102"/>
      <c r="KDD295" s="102"/>
      <c r="KDE295" s="102"/>
      <c r="KDF295" s="102"/>
      <c r="KDG295" s="102"/>
      <c r="KDH295" s="102"/>
      <c r="KDI295" s="102"/>
      <c r="KDJ295" s="102"/>
      <c r="KDK295" s="102"/>
      <c r="KDL295" s="102"/>
      <c r="KDM295" s="102"/>
      <c r="KDN295" s="102"/>
      <c r="KDO295" s="102"/>
      <c r="KDP295" s="102"/>
      <c r="KDQ295" s="102"/>
      <c r="KDR295" s="102"/>
      <c r="KDS295" s="102"/>
      <c r="KDT295" s="102"/>
      <c r="KDU295" s="102"/>
      <c r="KDV295" s="102"/>
      <c r="KDW295" s="102"/>
      <c r="KDX295" s="102"/>
      <c r="KDY295" s="102"/>
      <c r="KDZ295" s="102"/>
      <c r="KEA295" s="102"/>
      <c r="KEB295" s="102"/>
      <c r="KEC295" s="102"/>
      <c r="KED295" s="102"/>
      <c r="KEE295" s="102"/>
      <c r="KEF295" s="102"/>
      <c r="KEG295" s="102"/>
      <c r="KEH295" s="102"/>
      <c r="KEI295" s="102"/>
      <c r="KEJ295" s="102"/>
      <c r="KEK295" s="102"/>
      <c r="KEL295" s="102"/>
      <c r="KEM295" s="102"/>
      <c r="KEN295" s="102"/>
      <c r="KEO295" s="102"/>
      <c r="KEP295" s="102"/>
      <c r="KEQ295" s="102"/>
      <c r="KER295" s="102"/>
      <c r="KES295" s="102"/>
      <c r="KET295" s="102"/>
      <c r="KEU295" s="102"/>
      <c r="KEV295" s="102"/>
      <c r="KEW295" s="102"/>
      <c r="KEX295" s="102"/>
      <c r="KEY295" s="102"/>
      <c r="KEZ295" s="102"/>
      <c r="KFA295" s="102"/>
      <c r="KFB295" s="102"/>
      <c r="KFC295" s="102"/>
      <c r="KFD295" s="102"/>
      <c r="KFE295" s="102"/>
      <c r="KFF295" s="102"/>
      <c r="KFG295" s="102"/>
      <c r="KFH295" s="102"/>
      <c r="KFI295" s="102"/>
      <c r="KFJ295" s="102"/>
      <c r="KFK295" s="102"/>
      <c r="KFL295" s="102"/>
      <c r="KFM295" s="102"/>
      <c r="KFN295" s="102"/>
      <c r="KFO295" s="102"/>
      <c r="KFP295" s="102"/>
      <c r="KFQ295" s="102"/>
      <c r="KFR295" s="102"/>
      <c r="KFS295" s="102"/>
      <c r="KFT295" s="102"/>
      <c r="KFU295" s="102"/>
      <c r="KFV295" s="102"/>
      <c r="KFW295" s="102"/>
      <c r="KFX295" s="102"/>
      <c r="KFY295" s="102"/>
      <c r="KFZ295" s="102"/>
      <c r="KGA295" s="102"/>
      <c r="KGB295" s="102"/>
      <c r="KGC295" s="102"/>
      <c r="KGD295" s="102"/>
      <c r="KGE295" s="102"/>
      <c r="KGF295" s="102"/>
      <c r="KGG295" s="102"/>
      <c r="KGH295" s="102"/>
      <c r="KGI295" s="102"/>
      <c r="KGJ295" s="102"/>
      <c r="KGK295" s="102"/>
      <c r="KGL295" s="102"/>
      <c r="KGM295" s="102"/>
      <c r="KGN295" s="102"/>
      <c r="KGO295" s="102"/>
      <c r="KGP295" s="102"/>
      <c r="KGQ295" s="102"/>
      <c r="KGR295" s="102"/>
      <c r="KGS295" s="102"/>
      <c r="KGT295" s="102"/>
      <c r="KGU295" s="102"/>
      <c r="KGV295" s="102"/>
      <c r="KGW295" s="102"/>
      <c r="KGX295" s="102"/>
      <c r="KGY295" s="102"/>
      <c r="KGZ295" s="102"/>
      <c r="KHA295" s="102"/>
      <c r="KHB295" s="102"/>
      <c r="KHC295" s="102"/>
      <c r="KHD295" s="102"/>
      <c r="KHE295" s="102"/>
      <c r="KHF295" s="102"/>
      <c r="KHG295" s="102"/>
      <c r="KHH295" s="102"/>
      <c r="KHI295" s="102"/>
      <c r="KHJ295" s="102"/>
      <c r="KHK295" s="102"/>
      <c r="KHL295" s="102"/>
      <c r="KHM295" s="102"/>
      <c r="KHN295" s="102"/>
      <c r="KHO295" s="102"/>
      <c r="KHP295" s="102"/>
      <c r="KHQ295" s="102"/>
      <c r="KHR295" s="102"/>
      <c r="KHS295" s="102"/>
      <c r="KHT295" s="102"/>
      <c r="KHU295" s="102"/>
      <c r="KHV295" s="102"/>
      <c r="KHW295" s="102"/>
      <c r="KHX295" s="102"/>
      <c r="KHY295" s="102"/>
      <c r="KHZ295" s="102"/>
      <c r="KIA295" s="102"/>
      <c r="KIB295" s="102"/>
      <c r="KIC295" s="102"/>
      <c r="KID295" s="102"/>
      <c r="KIE295" s="102"/>
      <c r="KIF295" s="102"/>
      <c r="KIG295" s="102"/>
      <c r="KIH295" s="102"/>
      <c r="KII295" s="102"/>
      <c r="KIJ295" s="102"/>
      <c r="KIK295" s="102"/>
      <c r="KIL295" s="102"/>
      <c r="KIM295" s="102"/>
      <c r="KIN295" s="102"/>
      <c r="KIO295" s="102"/>
      <c r="KIP295" s="102"/>
      <c r="KIQ295" s="102"/>
      <c r="KIR295" s="102"/>
      <c r="KIS295" s="102"/>
      <c r="KIT295" s="102"/>
      <c r="KIU295" s="102"/>
      <c r="KIV295" s="102"/>
      <c r="KIW295" s="102"/>
      <c r="KIX295" s="102"/>
      <c r="KIY295" s="102"/>
      <c r="KIZ295" s="102"/>
      <c r="KJA295" s="102"/>
      <c r="KJB295" s="102"/>
      <c r="KJC295" s="102"/>
      <c r="KJD295" s="102"/>
      <c r="KJE295" s="102"/>
      <c r="KJF295" s="102"/>
      <c r="KJG295" s="102"/>
      <c r="KJH295" s="102"/>
      <c r="KJI295" s="102"/>
      <c r="KJJ295" s="102"/>
      <c r="KJK295" s="102"/>
      <c r="KJL295" s="102"/>
      <c r="KJM295" s="102"/>
      <c r="KJN295" s="102"/>
      <c r="KJO295" s="102"/>
      <c r="KJP295" s="102"/>
      <c r="KJQ295" s="102"/>
      <c r="KJR295" s="102"/>
      <c r="KJS295" s="102"/>
      <c r="KJT295" s="102"/>
      <c r="KJU295" s="102"/>
      <c r="KJV295" s="102"/>
      <c r="KJW295" s="102"/>
      <c r="KJX295" s="102"/>
      <c r="KJY295" s="102"/>
      <c r="KJZ295" s="102"/>
      <c r="KKA295" s="102"/>
      <c r="KKB295" s="102"/>
      <c r="KKC295" s="102"/>
      <c r="KKD295" s="102"/>
      <c r="KKE295" s="102"/>
      <c r="KKF295" s="102"/>
      <c r="KKG295" s="102"/>
      <c r="KKH295" s="102"/>
      <c r="KKI295" s="102"/>
      <c r="KKJ295" s="102"/>
      <c r="KKK295" s="102"/>
      <c r="KKL295" s="102"/>
      <c r="KKM295" s="102"/>
      <c r="KKN295" s="102"/>
      <c r="KKO295" s="102"/>
      <c r="KKP295" s="102"/>
      <c r="KKQ295" s="102"/>
      <c r="KKR295" s="102"/>
      <c r="KKS295" s="102"/>
      <c r="KKT295" s="102"/>
      <c r="KKU295" s="102"/>
      <c r="KKV295" s="102"/>
      <c r="KKW295" s="102"/>
      <c r="KKX295" s="102"/>
      <c r="KKY295" s="102"/>
      <c r="KKZ295" s="102"/>
      <c r="KLA295" s="102"/>
      <c r="KLB295" s="102"/>
      <c r="KLC295" s="102"/>
      <c r="KLD295" s="102"/>
      <c r="KLE295" s="102"/>
      <c r="KLF295" s="102"/>
      <c r="KLG295" s="102"/>
      <c r="KLH295" s="102"/>
      <c r="KLI295" s="102"/>
      <c r="KLJ295" s="102"/>
      <c r="KLK295" s="102"/>
      <c r="KLL295" s="102"/>
      <c r="KLM295" s="102"/>
      <c r="KLN295" s="102"/>
      <c r="KLO295" s="102"/>
      <c r="KLP295" s="102"/>
      <c r="KLQ295" s="102"/>
      <c r="KLR295" s="102"/>
      <c r="KLS295" s="102"/>
      <c r="KLT295" s="102"/>
      <c r="KLU295" s="102"/>
      <c r="KLV295" s="102"/>
      <c r="KLW295" s="102"/>
      <c r="KLX295" s="102"/>
      <c r="KLY295" s="102"/>
      <c r="KLZ295" s="102"/>
      <c r="KMA295" s="102"/>
      <c r="KMB295" s="102"/>
      <c r="KMC295" s="102"/>
      <c r="KMD295" s="102"/>
      <c r="KME295" s="102"/>
      <c r="KMF295" s="102"/>
      <c r="KMG295" s="102"/>
      <c r="KMH295" s="102"/>
      <c r="KMI295" s="102"/>
      <c r="KMJ295" s="102"/>
      <c r="KMK295" s="102"/>
      <c r="KML295" s="102"/>
      <c r="KMM295" s="102"/>
      <c r="KMN295" s="102"/>
      <c r="KMO295" s="102"/>
      <c r="KMP295" s="102"/>
      <c r="KMQ295" s="102"/>
      <c r="KMR295" s="102"/>
      <c r="KMS295" s="102"/>
      <c r="KMT295" s="102"/>
      <c r="KMU295" s="102"/>
      <c r="KMV295" s="102"/>
      <c r="KMW295" s="102"/>
      <c r="KMX295" s="102"/>
      <c r="KMY295" s="102"/>
      <c r="KMZ295" s="102"/>
      <c r="KNA295" s="102"/>
      <c r="KNB295" s="102"/>
      <c r="KNC295" s="102"/>
      <c r="KND295" s="102"/>
      <c r="KNE295" s="102"/>
      <c r="KNF295" s="102"/>
      <c r="KNG295" s="102"/>
      <c r="KNH295" s="102"/>
      <c r="KNI295" s="102"/>
      <c r="KNJ295" s="102"/>
      <c r="KNK295" s="102"/>
      <c r="KNL295" s="102"/>
      <c r="KNM295" s="102"/>
      <c r="KNN295" s="102"/>
      <c r="KNO295" s="102"/>
      <c r="KNP295" s="102"/>
      <c r="KNQ295" s="102"/>
      <c r="KNR295" s="102"/>
      <c r="KNS295" s="102"/>
      <c r="KNT295" s="102"/>
      <c r="KNU295" s="102"/>
      <c r="KNV295" s="102"/>
      <c r="KNW295" s="102"/>
      <c r="KNX295" s="102"/>
      <c r="KNY295" s="102"/>
      <c r="KNZ295" s="102"/>
      <c r="KOA295" s="102"/>
      <c r="KOB295" s="102"/>
      <c r="KOC295" s="102"/>
      <c r="KOD295" s="102"/>
      <c r="KOE295" s="102"/>
      <c r="KOF295" s="102"/>
      <c r="KOG295" s="102"/>
      <c r="KOH295" s="102"/>
      <c r="KOI295" s="102"/>
      <c r="KOJ295" s="102"/>
      <c r="KOK295" s="102"/>
      <c r="KOL295" s="102"/>
      <c r="KOM295" s="102"/>
      <c r="KON295" s="102"/>
      <c r="KOO295" s="102"/>
      <c r="KOP295" s="102"/>
      <c r="KOQ295" s="102"/>
      <c r="KOR295" s="102"/>
      <c r="KOS295" s="102"/>
      <c r="KOT295" s="102"/>
      <c r="KOU295" s="102"/>
      <c r="KOV295" s="102"/>
      <c r="KOW295" s="102"/>
      <c r="KOX295" s="102"/>
      <c r="KOY295" s="102"/>
      <c r="KOZ295" s="102"/>
      <c r="KPA295" s="102"/>
      <c r="KPB295" s="102"/>
      <c r="KPC295" s="102"/>
      <c r="KPD295" s="102"/>
      <c r="KPE295" s="102"/>
      <c r="KPF295" s="102"/>
      <c r="KPG295" s="102"/>
      <c r="KPH295" s="102"/>
      <c r="KPI295" s="102"/>
      <c r="KPJ295" s="102"/>
      <c r="KPK295" s="102"/>
      <c r="KPL295" s="102"/>
      <c r="KPM295" s="102"/>
      <c r="KPN295" s="102"/>
      <c r="KPO295" s="102"/>
      <c r="KPP295" s="102"/>
      <c r="KPQ295" s="102"/>
      <c r="KPR295" s="102"/>
      <c r="KPS295" s="102"/>
      <c r="KPT295" s="102"/>
      <c r="KPU295" s="102"/>
      <c r="KPV295" s="102"/>
      <c r="KPW295" s="102"/>
      <c r="KPX295" s="102"/>
      <c r="KPY295" s="102"/>
      <c r="KPZ295" s="102"/>
      <c r="KQA295" s="102"/>
      <c r="KQB295" s="102"/>
      <c r="KQC295" s="102"/>
      <c r="KQD295" s="102"/>
      <c r="KQE295" s="102"/>
      <c r="KQF295" s="102"/>
      <c r="KQG295" s="102"/>
      <c r="KQH295" s="102"/>
      <c r="KQI295" s="102"/>
      <c r="KQJ295" s="102"/>
      <c r="KQK295" s="102"/>
      <c r="KQL295" s="102"/>
      <c r="KQM295" s="102"/>
      <c r="KQN295" s="102"/>
      <c r="KQO295" s="102"/>
      <c r="KQP295" s="102"/>
      <c r="KQQ295" s="102"/>
      <c r="KQR295" s="102"/>
      <c r="KQS295" s="102"/>
      <c r="KQT295" s="102"/>
      <c r="KQU295" s="102"/>
      <c r="KQV295" s="102"/>
      <c r="KQW295" s="102"/>
      <c r="KQX295" s="102"/>
      <c r="KQY295" s="102"/>
      <c r="KQZ295" s="102"/>
      <c r="KRA295" s="102"/>
      <c r="KRB295" s="102"/>
      <c r="KRC295" s="102"/>
      <c r="KRD295" s="102"/>
      <c r="KRE295" s="102"/>
      <c r="KRF295" s="102"/>
      <c r="KRG295" s="102"/>
      <c r="KRH295" s="102"/>
      <c r="KRI295" s="102"/>
      <c r="KRJ295" s="102"/>
      <c r="KRK295" s="102"/>
      <c r="KRL295" s="102"/>
      <c r="KRM295" s="102"/>
      <c r="KRN295" s="102"/>
      <c r="KRO295" s="102"/>
      <c r="KRP295" s="102"/>
      <c r="KRQ295" s="102"/>
      <c r="KRR295" s="102"/>
      <c r="KRS295" s="102"/>
      <c r="KRT295" s="102"/>
      <c r="KRU295" s="102"/>
      <c r="KRV295" s="102"/>
      <c r="KRW295" s="102"/>
      <c r="KRX295" s="102"/>
      <c r="KRY295" s="102"/>
      <c r="KRZ295" s="102"/>
      <c r="KSA295" s="102"/>
      <c r="KSB295" s="102"/>
      <c r="KSC295" s="102"/>
      <c r="KSD295" s="102"/>
      <c r="KSE295" s="102"/>
      <c r="KSF295" s="102"/>
      <c r="KSG295" s="102"/>
      <c r="KSH295" s="102"/>
      <c r="KSI295" s="102"/>
      <c r="KSJ295" s="102"/>
      <c r="KSK295" s="102"/>
      <c r="KSL295" s="102"/>
      <c r="KSM295" s="102"/>
      <c r="KSN295" s="102"/>
      <c r="KSO295" s="102"/>
      <c r="KSP295" s="102"/>
      <c r="KSQ295" s="102"/>
      <c r="KSR295" s="102"/>
      <c r="KSS295" s="102"/>
      <c r="KST295" s="102"/>
      <c r="KSU295" s="102"/>
      <c r="KSV295" s="102"/>
      <c r="KSW295" s="102"/>
      <c r="KSX295" s="102"/>
      <c r="KSY295" s="102"/>
      <c r="KSZ295" s="102"/>
      <c r="KTA295" s="102"/>
      <c r="KTB295" s="102"/>
      <c r="KTC295" s="102"/>
      <c r="KTD295" s="102"/>
      <c r="KTE295" s="102"/>
      <c r="KTF295" s="102"/>
      <c r="KTG295" s="102"/>
      <c r="KTH295" s="102"/>
      <c r="KTI295" s="102"/>
      <c r="KTJ295" s="102"/>
      <c r="KTK295" s="102"/>
      <c r="KTL295" s="102"/>
      <c r="KTM295" s="102"/>
      <c r="KTN295" s="102"/>
      <c r="KTO295" s="102"/>
      <c r="KTP295" s="102"/>
      <c r="KTQ295" s="102"/>
      <c r="KTR295" s="102"/>
      <c r="KTS295" s="102"/>
      <c r="KTT295" s="102"/>
      <c r="KTU295" s="102"/>
      <c r="KTV295" s="102"/>
      <c r="KTW295" s="102"/>
      <c r="KTX295" s="102"/>
      <c r="KTY295" s="102"/>
      <c r="KTZ295" s="102"/>
      <c r="KUA295" s="102"/>
      <c r="KUB295" s="102"/>
      <c r="KUC295" s="102"/>
      <c r="KUD295" s="102"/>
      <c r="KUE295" s="102"/>
      <c r="KUF295" s="102"/>
      <c r="KUG295" s="102"/>
      <c r="KUH295" s="102"/>
      <c r="KUI295" s="102"/>
      <c r="KUJ295" s="102"/>
      <c r="KUK295" s="102"/>
      <c r="KUL295" s="102"/>
      <c r="KUM295" s="102"/>
      <c r="KUN295" s="102"/>
      <c r="KUO295" s="102"/>
      <c r="KUP295" s="102"/>
      <c r="KUQ295" s="102"/>
      <c r="KUR295" s="102"/>
      <c r="KUS295" s="102"/>
      <c r="KUT295" s="102"/>
      <c r="KUU295" s="102"/>
      <c r="KUV295" s="102"/>
      <c r="KUW295" s="102"/>
      <c r="KUX295" s="102"/>
      <c r="KUY295" s="102"/>
      <c r="KUZ295" s="102"/>
      <c r="KVA295" s="102"/>
      <c r="KVB295" s="102"/>
      <c r="KVC295" s="102"/>
      <c r="KVD295" s="102"/>
      <c r="KVE295" s="102"/>
      <c r="KVF295" s="102"/>
      <c r="KVG295" s="102"/>
      <c r="KVH295" s="102"/>
      <c r="KVI295" s="102"/>
      <c r="KVJ295" s="102"/>
      <c r="KVK295" s="102"/>
      <c r="KVL295" s="102"/>
      <c r="KVM295" s="102"/>
      <c r="KVN295" s="102"/>
      <c r="KVO295" s="102"/>
      <c r="KVP295" s="102"/>
      <c r="KVQ295" s="102"/>
      <c r="KVR295" s="102"/>
      <c r="KVS295" s="102"/>
      <c r="KVT295" s="102"/>
      <c r="KVU295" s="102"/>
      <c r="KVV295" s="102"/>
      <c r="KVW295" s="102"/>
      <c r="KVX295" s="102"/>
      <c r="KVY295" s="102"/>
      <c r="KVZ295" s="102"/>
      <c r="KWA295" s="102"/>
      <c r="KWB295" s="102"/>
      <c r="KWC295" s="102"/>
      <c r="KWD295" s="102"/>
      <c r="KWE295" s="102"/>
      <c r="KWF295" s="102"/>
      <c r="KWG295" s="102"/>
      <c r="KWH295" s="102"/>
      <c r="KWI295" s="102"/>
      <c r="KWJ295" s="102"/>
      <c r="KWK295" s="102"/>
      <c r="KWL295" s="102"/>
      <c r="KWM295" s="102"/>
      <c r="KWN295" s="102"/>
      <c r="KWO295" s="102"/>
      <c r="KWP295" s="102"/>
      <c r="KWQ295" s="102"/>
      <c r="KWR295" s="102"/>
      <c r="KWS295" s="102"/>
      <c r="KWT295" s="102"/>
      <c r="KWU295" s="102"/>
      <c r="KWV295" s="102"/>
      <c r="KWW295" s="102"/>
      <c r="KWX295" s="102"/>
      <c r="KWY295" s="102"/>
      <c r="KWZ295" s="102"/>
      <c r="KXA295" s="102"/>
      <c r="KXB295" s="102"/>
      <c r="KXC295" s="102"/>
      <c r="KXD295" s="102"/>
      <c r="KXE295" s="102"/>
      <c r="KXF295" s="102"/>
      <c r="KXG295" s="102"/>
      <c r="KXH295" s="102"/>
      <c r="KXI295" s="102"/>
      <c r="KXJ295" s="102"/>
      <c r="KXK295" s="102"/>
      <c r="KXL295" s="102"/>
      <c r="KXM295" s="102"/>
      <c r="KXN295" s="102"/>
      <c r="KXO295" s="102"/>
      <c r="KXP295" s="102"/>
      <c r="KXQ295" s="102"/>
      <c r="KXR295" s="102"/>
      <c r="KXS295" s="102"/>
      <c r="KXT295" s="102"/>
      <c r="KXU295" s="102"/>
      <c r="KXV295" s="102"/>
      <c r="KXW295" s="102"/>
      <c r="KXX295" s="102"/>
      <c r="KXY295" s="102"/>
      <c r="KXZ295" s="102"/>
      <c r="KYA295" s="102"/>
      <c r="KYB295" s="102"/>
      <c r="KYC295" s="102"/>
      <c r="KYD295" s="102"/>
      <c r="KYE295" s="102"/>
      <c r="KYF295" s="102"/>
      <c r="KYG295" s="102"/>
      <c r="KYH295" s="102"/>
      <c r="KYI295" s="102"/>
      <c r="KYJ295" s="102"/>
      <c r="KYK295" s="102"/>
      <c r="KYL295" s="102"/>
      <c r="KYM295" s="102"/>
      <c r="KYN295" s="102"/>
      <c r="KYO295" s="102"/>
      <c r="KYP295" s="102"/>
      <c r="KYQ295" s="102"/>
      <c r="KYR295" s="102"/>
      <c r="KYS295" s="102"/>
      <c r="KYT295" s="102"/>
      <c r="KYU295" s="102"/>
      <c r="KYV295" s="102"/>
      <c r="KYW295" s="102"/>
      <c r="KYX295" s="102"/>
      <c r="KYY295" s="102"/>
      <c r="KYZ295" s="102"/>
      <c r="KZA295" s="102"/>
      <c r="KZB295" s="102"/>
      <c r="KZC295" s="102"/>
      <c r="KZD295" s="102"/>
      <c r="KZE295" s="102"/>
      <c r="KZF295" s="102"/>
      <c r="KZG295" s="102"/>
      <c r="KZH295" s="102"/>
      <c r="KZI295" s="102"/>
      <c r="KZJ295" s="102"/>
      <c r="KZK295" s="102"/>
      <c r="KZL295" s="102"/>
      <c r="KZM295" s="102"/>
      <c r="KZN295" s="102"/>
      <c r="KZO295" s="102"/>
      <c r="KZP295" s="102"/>
      <c r="KZQ295" s="102"/>
      <c r="KZR295" s="102"/>
      <c r="KZS295" s="102"/>
      <c r="KZT295" s="102"/>
      <c r="KZU295" s="102"/>
      <c r="KZV295" s="102"/>
      <c r="KZW295" s="102"/>
      <c r="KZX295" s="102"/>
      <c r="KZY295" s="102"/>
      <c r="KZZ295" s="102"/>
      <c r="LAA295" s="102"/>
      <c r="LAB295" s="102"/>
      <c r="LAC295" s="102"/>
      <c r="LAD295" s="102"/>
      <c r="LAE295" s="102"/>
      <c r="LAF295" s="102"/>
      <c r="LAG295" s="102"/>
      <c r="LAH295" s="102"/>
      <c r="LAI295" s="102"/>
      <c r="LAJ295" s="102"/>
      <c r="LAK295" s="102"/>
      <c r="LAL295" s="102"/>
      <c r="LAM295" s="102"/>
      <c r="LAN295" s="102"/>
      <c r="LAO295" s="102"/>
      <c r="LAP295" s="102"/>
      <c r="LAQ295" s="102"/>
      <c r="LAR295" s="102"/>
      <c r="LAS295" s="102"/>
      <c r="LAT295" s="102"/>
      <c r="LAU295" s="102"/>
      <c r="LAV295" s="102"/>
      <c r="LAW295" s="102"/>
      <c r="LAX295" s="102"/>
      <c r="LAY295" s="102"/>
      <c r="LAZ295" s="102"/>
      <c r="LBA295" s="102"/>
      <c r="LBB295" s="102"/>
      <c r="LBC295" s="102"/>
      <c r="LBD295" s="102"/>
      <c r="LBE295" s="102"/>
      <c r="LBF295" s="102"/>
      <c r="LBG295" s="102"/>
      <c r="LBH295" s="102"/>
      <c r="LBI295" s="102"/>
      <c r="LBJ295" s="102"/>
      <c r="LBK295" s="102"/>
      <c r="LBL295" s="102"/>
      <c r="LBM295" s="102"/>
      <c r="LBN295" s="102"/>
      <c r="LBO295" s="102"/>
      <c r="LBP295" s="102"/>
      <c r="LBQ295" s="102"/>
      <c r="LBR295" s="102"/>
      <c r="LBS295" s="102"/>
      <c r="LBT295" s="102"/>
      <c r="LBU295" s="102"/>
      <c r="LBV295" s="102"/>
      <c r="LBW295" s="102"/>
      <c r="LBX295" s="102"/>
      <c r="LBY295" s="102"/>
      <c r="LBZ295" s="102"/>
      <c r="LCA295" s="102"/>
      <c r="LCB295" s="102"/>
      <c r="LCC295" s="102"/>
      <c r="LCD295" s="102"/>
      <c r="LCE295" s="102"/>
      <c r="LCF295" s="102"/>
      <c r="LCG295" s="102"/>
      <c r="LCH295" s="102"/>
      <c r="LCI295" s="102"/>
      <c r="LCJ295" s="102"/>
      <c r="LCK295" s="102"/>
      <c r="LCL295" s="102"/>
      <c r="LCM295" s="102"/>
      <c r="LCN295" s="102"/>
      <c r="LCO295" s="102"/>
      <c r="LCP295" s="102"/>
      <c r="LCQ295" s="102"/>
      <c r="LCR295" s="102"/>
      <c r="LCS295" s="102"/>
      <c r="LCT295" s="102"/>
      <c r="LCU295" s="102"/>
      <c r="LCV295" s="102"/>
      <c r="LCW295" s="102"/>
      <c r="LCX295" s="102"/>
      <c r="LCY295" s="102"/>
      <c r="LCZ295" s="102"/>
      <c r="LDA295" s="102"/>
      <c r="LDB295" s="102"/>
      <c r="LDC295" s="102"/>
      <c r="LDD295" s="102"/>
      <c r="LDE295" s="102"/>
      <c r="LDF295" s="102"/>
      <c r="LDG295" s="102"/>
      <c r="LDH295" s="102"/>
      <c r="LDI295" s="102"/>
      <c r="LDJ295" s="102"/>
      <c r="LDK295" s="102"/>
      <c r="LDL295" s="102"/>
      <c r="LDM295" s="102"/>
      <c r="LDN295" s="102"/>
      <c r="LDO295" s="102"/>
      <c r="LDP295" s="102"/>
      <c r="LDQ295" s="102"/>
      <c r="LDR295" s="102"/>
      <c r="LDS295" s="102"/>
      <c r="LDT295" s="102"/>
      <c r="LDU295" s="102"/>
      <c r="LDV295" s="102"/>
      <c r="LDW295" s="102"/>
      <c r="LDX295" s="102"/>
      <c r="LDY295" s="102"/>
      <c r="LDZ295" s="102"/>
      <c r="LEA295" s="102"/>
      <c r="LEB295" s="102"/>
      <c r="LEC295" s="102"/>
      <c r="LED295" s="102"/>
      <c r="LEE295" s="102"/>
      <c r="LEF295" s="102"/>
      <c r="LEG295" s="102"/>
      <c r="LEH295" s="102"/>
      <c r="LEI295" s="102"/>
      <c r="LEJ295" s="102"/>
      <c r="LEK295" s="102"/>
      <c r="LEL295" s="102"/>
      <c r="LEM295" s="102"/>
      <c r="LEN295" s="102"/>
      <c r="LEO295" s="102"/>
      <c r="LEP295" s="102"/>
      <c r="LEQ295" s="102"/>
      <c r="LER295" s="102"/>
      <c r="LES295" s="102"/>
      <c r="LET295" s="102"/>
      <c r="LEU295" s="102"/>
      <c r="LEV295" s="102"/>
      <c r="LEW295" s="102"/>
      <c r="LEX295" s="102"/>
      <c r="LEY295" s="102"/>
      <c r="LEZ295" s="102"/>
      <c r="LFA295" s="102"/>
      <c r="LFB295" s="102"/>
      <c r="LFC295" s="102"/>
      <c r="LFD295" s="102"/>
      <c r="LFE295" s="102"/>
      <c r="LFF295" s="102"/>
      <c r="LFG295" s="102"/>
      <c r="LFH295" s="102"/>
      <c r="LFI295" s="102"/>
      <c r="LFJ295" s="102"/>
      <c r="LFK295" s="102"/>
      <c r="LFL295" s="102"/>
      <c r="LFM295" s="102"/>
      <c r="LFN295" s="102"/>
      <c r="LFO295" s="102"/>
      <c r="LFP295" s="102"/>
      <c r="LFQ295" s="102"/>
      <c r="LFR295" s="102"/>
      <c r="LFS295" s="102"/>
      <c r="LFT295" s="102"/>
      <c r="LFU295" s="102"/>
      <c r="LFV295" s="102"/>
      <c r="LFW295" s="102"/>
      <c r="LFX295" s="102"/>
      <c r="LFY295" s="102"/>
      <c r="LFZ295" s="102"/>
      <c r="LGA295" s="102"/>
      <c r="LGB295" s="102"/>
      <c r="LGC295" s="102"/>
      <c r="LGD295" s="102"/>
      <c r="LGE295" s="102"/>
      <c r="LGF295" s="102"/>
      <c r="LGG295" s="102"/>
      <c r="LGH295" s="102"/>
      <c r="LGI295" s="102"/>
      <c r="LGJ295" s="102"/>
      <c r="LGK295" s="102"/>
      <c r="LGL295" s="102"/>
      <c r="LGM295" s="102"/>
      <c r="LGN295" s="102"/>
      <c r="LGO295" s="102"/>
      <c r="LGP295" s="102"/>
      <c r="LGQ295" s="102"/>
      <c r="LGR295" s="102"/>
      <c r="LGS295" s="102"/>
      <c r="LGT295" s="102"/>
      <c r="LGU295" s="102"/>
      <c r="LGV295" s="102"/>
      <c r="LGW295" s="102"/>
      <c r="LGX295" s="102"/>
      <c r="LGY295" s="102"/>
      <c r="LGZ295" s="102"/>
      <c r="LHA295" s="102"/>
      <c r="LHB295" s="102"/>
      <c r="LHC295" s="102"/>
      <c r="LHD295" s="102"/>
      <c r="LHE295" s="102"/>
      <c r="LHF295" s="102"/>
      <c r="LHG295" s="102"/>
      <c r="LHH295" s="102"/>
      <c r="LHI295" s="102"/>
      <c r="LHJ295" s="102"/>
      <c r="LHK295" s="102"/>
      <c r="LHL295" s="102"/>
      <c r="LHM295" s="102"/>
      <c r="LHN295" s="102"/>
      <c r="LHO295" s="102"/>
      <c r="LHP295" s="102"/>
      <c r="LHQ295" s="102"/>
      <c r="LHR295" s="102"/>
      <c r="LHS295" s="102"/>
      <c r="LHT295" s="102"/>
      <c r="LHU295" s="102"/>
      <c r="LHV295" s="102"/>
      <c r="LHW295" s="102"/>
      <c r="LHX295" s="102"/>
      <c r="LHY295" s="102"/>
      <c r="LHZ295" s="102"/>
      <c r="LIA295" s="102"/>
      <c r="LIB295" s="102"/>
      <c r="LIC295" s="102"/>
      <c r="LID295" s="102"/>
      <c r="LIE295" s="102"/>
      <c r="LIF295" s="102"/>
      <c r="LIG295" s="102"/>
      <c r="LIH295" s="102"/>
      <c r="LII295" s="102"/>
      <c r="LIJ295" s="102"/>
      <c r="LIK295" s="102"/>
      <c r="LIL295" s="102"/>
      <c r="LIM295" s="102"/>
      <c r="LIN295" s="102"/>
      <c r="LIO295" s="102"/>
      <c r="LIP295" s="102"/>
      <c r="LIQ295" s="102"/>
      <c r="LIR295" s="102"/>
      <c r="LIS295" s="102"/>
      <c r="LIT295" s="102"/>
      <c r="LIU295" s="102"/>
      <c r="LIV295" s="102"/>
      <c r="LIW295" s="102"/>
      <c r="LIX295" s="102"/>
      <c r="LIY295" s="102"/>
      <c r="LIZ295" s="102"/>
      <c r="LJA295" s="102"/>
      <c r="LJB295" s="102"/>
      <c r="LJC295" s="102"/>
      <c r="LJD295" s="102"/>
      <c r="LJE295" s="102"/>
      <c r="LJF295" s="102"/>
      <c r="LJG295" s="102"/>
      <c r="LJH295" s="102"/>
      <c r="LJI295" s="102"/>
      <c r="LJJ295" s="102"/>
      <c r="LJK295" s="102"/>
      <c r="LJL295" s="102"/>
      <c r="LJM295" s="102"/>
      <c r="LJN295" s="102"/>
      <c r="LJO295" s="102"/>
      <c r="LJP295" s="102"/>
      <c r="LJQ295" s="102"/>
      <c r="LJR295" s="102"/>
      <c r="LJS295" s="102"/>
      <c r="LJT295" s="102"/>
      <c r="LJU295" s="102"/>
      <c r="LJV295" s="102"/>
      <c r="LJW295" s="102"/>
      <c r="LJX295" s="102"/>
      <c r="LJY295" s="102"/>
      <c r="LJZ295" s="102"/>
      <c r="LKA295" s="102"/>
      <c r="LKB295" s="102"/>
      <c r="LKC295" s="102"/>
      <c r="LKD295" s="102"/>
      <c r="LKE295" s="102"/>
      <c r="LKF295" s="102"/>
      <c r="LKG295" s="102"/>
      <c r="LKH295" s="102"/>
      <c r="LKI295" s="102"/>
      <c r="LKJ295" s="102"/>
      <c r="LKK295" s="102"/>
      <c r="LKL295" s="102"/>
      <c r="LKM295" s="102"/>
      <c r="LKN295" s="102"/>
      <c r="LKO295" s="102"/>
      <c r="LKP295" s="102"/>
      <c r="LKQ295" s="102"/>
      <c r="LKR295" s="102"/>
      <c r="LKS295" s="102"/>
      <c r="LKT295" s="102"/>
      <c r="LKU295" s="102"/>
      <c r="LKV295" s="102"/>
      <c r="LKW295" s="102"/>
      <c r="LKX295" s="102"/>
      <c r="LKY295" s="102"/>
      <c r="LKZ295" s="102"/>
      <c r="LLA295" s="102"/>
      <c r="LLB295" s="102"/>
      <c r="LLC295" s="102"/>
      <c r="LLD295" s="102"/>
      <c r="LLE295" s="102"/>
      <c r="LLF295" s="102"/>
      <c r="LLG295" s="102"/>
      <c r="LLH295" s="102"/>
      <c r="LLI295" s="102"/>
      <c r="LLJ295" s="102"/>
      <c r="LLK295" s="102"/>
      <c r="LLL295" s="102"/>
      <c r="LLM295" s="102"/>
      <c r="LLN295" s="102"/>
      <c r="LLO295" s="102"/>
      <c r="LLP295" s="102"/>
      <c r="LLQ295" s="102"/>
      <c r="LLR295" s="102"/>
      <c r="LLS295" s="102"/>
      <c r="LLT295" s="102"/>
      <c r="LLU295" s="102"/>
      <c r="LLV295" s="102"/>
      <c r="LLW295" s="102"/>
      <c r="LLX295" s="102"/>
      <c r="LLY295" s="102"/>
      <c r="LLZ295" s="102"/>
      <c r="LMA295" s="102"/>
      <c r="LMB295" s="102"/>
      <c r="LMC295" s="102"/>
      <c r="LMD295" s="102"/>
      <c r="LME295" s="102"/>
      <c r="LMF295" s="102"/>
      <c r="LMG295" s="102"/>
      <c r="LMH295" s="102"/>
      <c r="LMI295" s="102"/>
      <c r="LMJ295" s="102"/>
      <c r="LMK295" s="102"/>
      <c r="LML295" s="102"/>
      <c r="LMM295" s="102"/>
      <c r="LMN295" s="102"/>
      <c r="LMO295" s="102"/>
      <c r="LMP295" s="102"/>
      <c r="LMQ295" s="102"/>
      <c r="LMR295" s="102"/>
      <c r="LMS295" s="102"/>
      <c r="LMT295" s="102"/>
      <c r="LMU295" s="102"/>
      <c r="LMV295" s="102"/>
      <c r="LMW295" s="102"/>
      <c r="LMX295" s="102"/>
      <c r="LMY295" s="102"/>
      <c r="LMZ295" s="102"/>
      <c r="LNA295" s="102"/>
      <c r="LNB295" s="102"/>
      <c r="LNC295" s="102"/>
      <c r="LND295" s="102"/>
      <c r="LNE295" s="102"/>
      <c r="LNF295" s="102"/>
      <c r="LNG295" s="102"/>
      <c r="LNH295" s="102"/>
      <c r="LNI295" s="102"/>
      <c r="LNJ295" s="102"/>
      <c r="LNK295" s="102"/>
      <c r="LNL295" s="102"/>
      <c r="LNM295" s="102"/>
      <c r="LNN295" s="102"/>
      <c r="LNO295" s="102"/>
      <c r="LNP295" s="102"/>
      <c r="LNQ295" s="102"/>
      <c r="LNR295" s="102"/>
      <c r="LNS295" s="102"/>
      <c r="LNT295" s="102"/>
      <c r="LNU295" s="102"/>
      <c r="LNV295" s="102"/>
      <c r="LNW295" s="102"/>
      <c r="LNX295" s="102"/>
      <c r="LNY295" s="102"/>
      <c r="LNZ295" s="102"/>
      <c r="LOA295" s="102"/>
      <c r="LOB295" s="102"/>
      <c r="LOC295" s="102"/>
      <c r="LOD295" s="102"/>
      <c r="LOE295" s="102"/>
      <c r="LOF295" s="102"/>
      <c r="LOG295" s="102"/>
      <c r="LOH295" s="102"/>
      <c r="LOI295" s="102"/>
      <c r="LOJ295" s="102"/>
      <c r="LOK295" s="102"/>
      <c r="LOL295" s="102"/>
      <c r="LOM295" s="102"/>
      <c r="LON295" s="102"/>
      <c r="LOO295" s="102"/>
      <c r="LOP295" s="102"/>
      <c r="LOQ295" s="102"/>
      <c r="LOR295" s="102"/>
      <c r="LOS295" s="102"/>
      <c r="LOT295" s="102"/>
      <c r="LOU295" s="102"/>
      <c r="LOV295" s="102"/>
      <c r="LOW295" s="102"/>
      <c r="LOX295" s="102"/>
      <c r="LOY295" s="102"/>
      <c r="LOZ295" s="102"/>
      <c r="LPA295" s="102"/>
      <c r="LPB295" s="102"/>
      <c r="LPC295" s="102"/>
      <c r="LPD295" s="102"/>
      <c r="LPE295" s="102"/>
      <c r="LPF295" s="102"/>
      <c r="LPG295" s="102"/>
      <c r="LPH295" s="102"/>
      <c r="LPI295" s="102"/>
      <c r="LPJ295" s="102"/>
      <c r="LPK295" s="102"/>
      <c r="LPL295" s="102"/>
      <c r="LPM295" s="102"/>
      <c r="LPN295" s="102"/>
      <c r="LPO295" s="102"/>
      <c r="LPP295" s="102"/>
      <c r="LPQ295" s="102"/>
      <c r="LPR295" s="102"/>
      <c r="LPS295" s="102"/>
      <c r="LPT295" s="102"/>
      <c r="LPU295" s="102"/>
      <c r="LPV295" s="102"/>
      <c r="LPW295" s="102"/>
      <c r="LPX295" s="102"/>
      <c r="LPY295" s="102"/>
      <c r="LPZ295" s="102"/>
      <c r="LQA295" s="102"/>
      <c r="LQB295" s="102"/>
      <c r="LQC295" s="102"/>
      <c r="LQD295" s="102"/>
      <c r="LQE295" s="102"/>
      <c r="LQF295" s="102"/>
      <c r="LQG295" s="102"/>
      <c r="LQH295" s="102"/>
      <c r="LQI295" s="102"/>
      <c r="LQJ295" s="102"/>
      <c r="LQK295" s="102"/>
      <c r="LQL295" s="102"/>
      <c r="LQM295" s="102"/>
      <c r="LQN295" s="102"/>
      <c r="LQO295" s="102"/>
      <c r="LQP295" s="102"/>
      <c r="LQQ295" s="102"/>
      <c r="LQR295" s="102"/>
      <c r="LQS295" s="102"/>
      <c r="LQT295" s="102"/>
      <c r="LQU295" s="102"/>
      <c r="LQV295" s="102"/>
      <c r="LQW295" s="102"/>
      <c r="LQX295" s="102"/>
      <c r="LQY295" s="102"/>
      <c r="LQZ295" s="102"/>
      <c r="LRA295" s="102"/>
      <c r="LRB295" s="102"/>
      <c r="LRC295" s="102"/>
      <c r="LRD295" s="102"/>
      <c r="LRE295" s="102"/>
      <c r="LRF295" s="102"/>
      <c r="LRG295" s="102"/>
      <c r="LRH295" s="102"/>
      <c r="LRI295" s="102"/>
      <c r="LRJ295" s="102"/>
      <c r="LRK295" s="102"/>
      <c r="LRL295" s="102"/>
      <c r="LRM295" s="102"/>
      <c r="LRN295" s="102"/>
      <c r="LRO295" s="102"/>
      <c r="LRP295" s="102"/>
      <c r="LRQ295" s="102"/>
      <c r="LRR295" s="102"/>
      <c r="LRS295" s="102"/>
      <c r="LRT295" s="102"/>
      <c r="LRU295" s="102"/>
      <c r="LRV295" s="102"/>
      <c r="LRW295" s="102"/>
      <c r="LRX295" s="102"/>
      <c r="LRY295" s="102"/>
      <c r="LRZ295" s="102"/>
      <c r="LSA295" s="102"/>
      <c r="LSB295" s="102"/>
      <c r="LSC295" s="102"/>
      <c r="LSD295" s="102"/>
      <c r="LSE295" s="102"/>
      <c r="LSF295" s="102"/>
      <c r="LSG295" s="102"/>
      <c r="LSH295" s="102"/>
      <c r="LSI295" s="102"/>
      <c r="LSJ295" s="102"/>
      <c r="LSK295" s="102"/>
      <c r="LSL295" s="102"/>
      <c r="LSM295" s="102"/>
      <c r="LSN295" s="102"/>
      <c r="LSO295" s="102"/>
      <c r="LSP295" s="102"/>
      <c r="LSQ295" s="102"/>
      <c r="LSR295" s="102"/>
      <c r="LSS295" s="102"/>
      <c r="LST295" s="102"/>
      <c r="LSU295" s="102"/>
      <c r="LSV295" s="102"/>
      <c r="LSW295" s="102"/>
      <c r="LSX295" s="102"/>
      <c r="LSY295" s="102"/>
      <c r="LSZ295" s="102"/>
      <c r="LTA295" s="102"/>
      <c r="LTB295" s="102"/>
      <c r="LTC295" s="102"/>
      <c r="LTD295" s="102"/>
      <c r="LTE295" s="102"/>
      <c r="LTF295" s="102"/>
      <c r="LTG295" s="102"/>
      <c r="LTH295" s="102"/>
      <c r="LTI295" s="102"/>
      <c r="LTJ295" s="102"/>
      <c r="LTK295" s="102"/>
      <c r="LTL295" s="102"/>
      <c r="LTM295" s="102"/>
      <c r="LTN295" s="102"/>
      <c r="LTO295" s="102"/>
      <c r="LTP295" s="102"/>
      <c r="LTQ295" s="102"/>
      <c r="LTR295" s="102"/>
      <c r="LTS295" s="102"/>
      <c r="LTT295" s="102"/>
      <c r="LTU295" s="102"/>
      <c r="LTV295" s="102"/>
      <c r="LTW295" s="102"/>
      <c r="LTX295" s="102"/>
      <c r="LTY295" s="102"/>
      <c r="LTZ295" s="102"/>
      <c r="LUA295" s="102"/>
      <c r="LUB295" s="102"/>
      <c r="LUC295" s="102"/>
      <c r="LUD295" s="102"/>
      <c r="LUE295" s="102"/>
      <c r="LUF295" s="102"/>
      <c r="LUG295" s="102"/>
      <c r="LUH295" s="102"/>
      <c r="LUI295" s="102"/>
      <c r="LUJ295" s="102"/>
      <c r="LUK295" s="102"/>
      <c r="LUL295" s="102"/>
      <c r="LUM295" s="102"/>
      <c r="LUN295" s="102"/>
      <c r="LUO295" s="102"/>
      <c r="LUP295" s="102"/>
      <c r="LUQ295" s="102"/>
      <c r="LUR295" s="102"/>
      <c r="LUS295" s="102"/>
      <c r="LUT295" s="102"/>
      <c r="LUU295" s="102"/>
      <c r="LUV295" s="102"/>
      <c r="LUW295" s="102"/>
      <c r="LUX295" s="102"/>
      <c r="LUY295" s="102"/>
      <c r="LUZ295" s="102"/>
      <c r="LVA295" s="102"/>
      <c r="LVB295" s="102"/>
      <c r="LVC295" s="102"/>
      <c r="LVD295" s="102"/>
      <c r="LVE295" s="102"/>
      <c r="LVF295" s="102"/>
      <c r="LVG295" s="102"/>
      <c r="LVH295" s="102"/>
      <c r="LVI295" s="102"/>
      <c r="LVJ295" s="102"/>
      <c r="LVK295" s="102"/>
      <c r="LVL295" s="102"/>
      <c r="LVM295" s="102"/>
      <c r="LVN295" s="102"/>
      <c r="LVO295" s="102"/>
      <c r="LVP295" s="102"/>
      <c r="LVQ295" s="102"/>
      <c r="LVR295" s="102"/>
      <c r="LVS295" s="102"/>
      <c r="LVT295" s="102"/>
      <c r="LVU295" s="102"/>
      <c r="LVV295" s="102"/>
      <c r="LVW295" s="102"/>
      <c r="LVX295" s="102"/>
      <c r="LVY295" s="102"/>
      <c r="LVZ295" s="102"/>
      <c r="LWA295" s="102"/>
      <c r="LWB295" s="102"/>
      <c r="LWC295" s="102"/>
      <c r="LWD295" s="102"/>
      <c r="LWE295" s="102"/>
      <c r="LWF295" s="102"/>
      <c r="LWG295" s="102"/>
      <c r="LWH295" s="102"/>
      <c r="LWI295" s="102"/>
      <c r="LWJ295" s="102"/>
      <c r="LWK295" s="102"/>
      <c r="LWL295" s="102"/>
      <c r="LWM295" s="102"/>
      <c r="LWN295" s="102"/>
      <c r="LWO295" s="102"/>
      <c r="LWP295" s="102"/>
      <c r="LWQ295" s="102"/>
      <c r="LWR295" s="102"/>
      <c r="LWS295" s="102"/>
      <c r="LWT295" s="102"/>
      <c r="LWU295" s="102"/>
      <c r="LWV295" s="102"/>
      <c r="LWW295" s="102"/>
      <c r="LWX295" s="102"/>
      <c r="LWY295" s="102"/>
      <c r="LWZ295" s="102"/>
      <c r="LXA295" s="102"/>
      <c r="LXB295" s="102"/>
      <c r="LXC295" s="102"/>
      <c r="LXD295" s="102"/>
      <c r="LXE295" s="102"/>
      <c r="LXF295" s="102"/>
      <c r="LXG295" s="102"/>
      <c r="LXH295" s="102"/>
      <c r="LXI295" s="102"/>
      <c r="LXJ295" s="102"/>
      <c r="LXK295" s="102"/>
      <c r="LXL295" s="102"/>
      <c r="LXM295" s="102"/>
      <c r="LXN295" s="102"/>
      <c r="LXO295" s="102"/>
      <c r="LXP295" s="102"/>
      <c r="LXQ295" s="102"/>
      <c r="LXR295" s="102"/>
      <c r="LXS295" s="102"/>
      <c r="LXT295" s="102"/>
      <c r="LXU295" s="102"/>
      <c r="LXV295" s="102"/>
      <c r="LXW295" s="102"/>
      <c r="LXX295" s="102"/>
      <c r="LXY295" s="102"/>
      <c r="LXZ295" s="102"/>
      <c r="LYA295" s="102"/>
      <c r="LYB295" s="102"/>
      <c r="LYC295" s="102"/>
      <c r="LYD295" s="102"/>
      <c r="LYE295" s="102"/>
      <c r="LYF295" s="102"/>
      <c r="LYG295" s="102"/>
      <c r="LYH295" s="102"/>
      <c r="LYI295" s="102"/>
      <c r="LYJ295" s="102"/>
      <c r="LYK295" s="102"/>
      <c r="LYL295" s="102"/>
      <c r="LYM295" s="102"/>
      <c r="LYN295" s="102"/>
      <c r="LYO295" s="102"/>
      <c r="LYP295" s="102"/>
      <c r="LYQ295" s="102"/>
      <c r="LYR295" s="102"/>
      <c r="LYS295" s="102"/>
      <c r="LYT295" s="102"/>
      <c r="LYU295" s="102"/>
      <c r="LYV295" s="102"/>
      <c r="LYW295" s="102"/>
      <c r="LYX295" s="102"/>
      <c r="LYY295" s="102"/>
      <c r="LYZ295" s="102"/>
      <c r="LZA295" s="102"/>
      <c r="LZB295" s="102"/>
      <c r="LZC295" s="102"/>
      <c r="LZD295" s="102"/>
      <c r="LZE295" s="102"/>
      <c r="LZF295" s="102"/>
      <c r="LZG295" s="102"/>
      <c r="LZH295" s="102"/>
      <c r="LZI295" s="102"/>
      <c r="LZJ295" s="102"/>
      <c r="LZK295" s="102"/>
      <c r="LZL295" s="102"/>
      <c r="LZM295" s="102"/>
      <c r="LZN295" s="102"/>
      <c r="LZO295" s="102"/>
      <c r="LZP295" s="102"/>
      <c r="LZQ295" s="102"/>
      <c r="LZR295" s="102"/>
      <c r="LZS295" s="102"/>
      <c r="LZT295" s="102"/>
      <c r="LZU295" s="102"/>
      <c r="LZV295" s="102"/>
      <c r="LZW295" s="102"/>
      <c r="LZX295" s="102"/>
      <c r="LZY295" s="102"/>
      <c r="LZZ295" s="102"/>
      <c r="MAA295" s="102"/>
      <c r="MAB295" s="102"/>
      <c r="MAC295" s="102"/>
      <c r="MAD295" s="102"/>
      <c r="MAE295" s="102"/>
      <c r="MAF295" s="102"/>
      <c r="MAG295" s="102"/>
      <c r="MAH295" s="102"/>
      <c r="MAI295" s="102"/>
      <c r="MAJ295" s="102"/>
      <c r="MAK295" s="102"/>
      <c r="MAL295" s="102"/>
      <c r="MAM295" s="102"/>
      <c r="MAN295" s="102"/>
      <c r="MAO295" s="102"/>
      <c r="MAP295" s="102"/>
      <c r="MAQ295" s="102"/>
      <c r="MAR295" s="102"/>
      <c r="MAS295" s="102"/>
      <c r="MAT295" s="102"/>
      <c r="MAU295" s="102"/>
      <c r="MAV295" s="102"/>
      <c r="MAW295" s="102"/>
      <c r="MAX295" s="102"/>
      <c r="MAY295" s="102"/>
      <c r="MAZ295" s="102"/>
      <c r="MBA295" s="102"/>
      <c r="MBB295" s="102"/>
      <c r="MBC295" s="102"/>
      <c r="MBD295" s="102"/>
      <c r="MBE295" s="102"/>
      <c r="MBF295" s="102"/>
      <c r="MBG295" s="102"/>
      <c r="MBH295" s="102"/>
      <c r="MBI295" s="102"/>
      <c r="MBJ295" s="102"/>
      <c r="MBK295" s="102"/>
      <c r="MBL295" s="102"/>
      <c r="MBM295" s="102"/>
      <c r="MBN295" s="102"/>
      <c r="MBO295" s="102"/>
      <c r="MBP295" s="102"/>
      <c r="MBQ295" s="102"/>
      <c r="MBR295" s="102"/>
      <c r="MBS295" s="102"/>
      <c r="MBT295" s="102"/>
      <c r="MBU295" s="102"/>
      <c r="MBV295" s="102"/>
      <c r="MBW295" s="102"/>
      <c r="MBX295" s="102"/>
      <c r="MBY295" s="102"/>
      <c r="MBZ295" s="102"/>
      <c r="MCA295" s="102"/>
      <c r="MCB295" s="102"/>
      <c r="MCC295" s="102"/>
      <c r="MCD295" s="102"/>
      <c r="MCE295" s="102"/>
      <c r="MCF295" s="102"/>
      <c r="MCG295" s="102"/>
      <c r="MCH295" s="102"/>
      <c r="MCI295" s="102"/>
      <c r="MCJ295" s="102"/>
      <c r="MCK295" s="102"/>
      <c r="MCL295" s="102"/>
      <c r="MCM295" s="102"/>
      <c r="MCN295" s="102"/>
      <c r="MCO295" s="102"/>
      <c r="MCP295" s="102"/>
      <c r="MCQ295" s="102"/>
      <c r="MCR295" s="102"/>
      <c r="MCS295" s="102"/>
      <c r="MCT295" s="102"/>
      <c r="MCU295" s="102"/>
      <c r="MCV295" s="102"/>
      <c r="MCW295" s="102"/>
      <c r="MCX295" s="102"/>
      <c r="MCY295" s="102"/>
      <c r="MCZ295" s="102"/>
      <c r="MDA295" s="102"/>
      <c r="MDB295" s="102"/>
      <c r="MDC295" s="102"/>
      <c r="MDD295" s="102"/>
      <c r="MDE295" s="102"/>
      <c r="MDF295" s="102"/>
      <c r="MDG295" s="102"/>
      <c r="MDH295" s="102"/>
      <c r="MDI295" s="102"/>
      <c r="MDJ295" s="102"/>
      <c r="MDK295" s="102"/>
      <c r="MDL295" s="102"/>
      <c r="MDM295" s="102"/>
      <c r="MDN295" s="102"/>
      <c r="MDO295" s="102"/>
      <c r="MDP295" s="102"/>
      <c r="MDQ295" s="102"/>
      <c r="MDR295" s="102"/>
      <c r="MDS295" s="102"/>
      <c r="MDT295" s="102"/>
      <c r="MDU295" s="102"/>
      <c r="MDV295" s="102"/>
      <c r="MDW295" s="102"/>
      <c r="MDX295" s="102"/>
      <c r="MDY295" s="102"/>
      <c r="MDZ295" s="102"/>
      <c r="MEA295" s="102"/>
      <c r="MEB295" s="102"/>
      <c r="MEC295" s="102"/>
      <c r="MED295" s="102"/>
      <c r="MEE295" s="102"/>
      <c r="MEF295" s="102"/>
      <c r="MEG295" s="102"/>
      <c r="MEH295" s="102"/>
      <c r="MEI295" s="102"/>
      <c r="MEJ295" s="102"/>
      <c r="MEK295" s="102"/>
      <c r="MEL295" s="102"/>
      <c r="MEM295" s="102"/>
      <c r="MEN295" s="102"/>
      <c r="MEO295" s="102"/>
      <c r="MEP295" s="102"/>
      <c r="MEQ295" s="102"/>
      <c r="MER295" s="102"/>
      <c r="MES295" s="102"/>
      <c r="MET295" s="102"/>
      <c r="MEU295" s="102"/>
      <c r="MEV295" s="102"/>
      <c r="MEW295" s="102"/>
      <c r="MEX295" s="102"/>
      <c r="MEY295" s="102"/>
      <c r="MEZ295" s="102"/>
      <c r="MFA295" s="102"/>
      <c r="MFB295" s="102"/>
      <c r="MFC295" s="102"/>
      <c r="MFD295" s="102"/>
      <c r="MFE295" s="102"/>
      <c r="MFF295" s="102"/>
      <c r="MFG295" s="102"/>
      <c r="MFH295" s="102"/>
      <c r="MFI295" s="102"/>
      <c r="MFJ295" s="102"/>
      <c r="MFK295" s="102"/>
      <c r="MFL295" s="102"/>
      <c r="MFM295" s="102"/>
      <c r="MFN295" s="102"/>
      <c r="MFO295" s="102"/>
      <c r="MFP295" s="102"/>
      <c r="MFQ295" s="102"/>
      <c r="MFR295" s="102"/>
      <c r="MFS295" s="102"/>
      <c r="MFT295" s="102"/>
      <c r="MFU295" s="102"/>
      <c r="MFV295" s="102"/>
      <c r="MFW295" s="102"/>
      <c r="MFX295" s="102"/>
      <c r="MFY295" s="102"/>
      <c r="MFZ295" s="102"/>
      <c r="MGA295" s="102"/>
      <c r="MGB295" s="102"/>
      <c r="MGC295" s="102"/>
      <c r="MGD295" s="102"/>
      <c r="MGE295" s="102"/>
      <c r="MGF295" s="102"/>
      <c r="MGG295" s="102"/>
      <c r="MGH295" s="102"/>
      <c r="MGI295" s="102"/>
      <c r="MGJ295" s="102"/>
      <c r="MGK295" s="102"/>
      <c r="MGL295" s="102"/>
      <c r="MGM295" s="102"/>
      <c r="MGN295" s="102"/>
      <c r="MGO295" s="102"/>
      <c r="MGP295" s="102"/>
      <c r="MGQ295" s="102"/>
      <c r="MGR295" s="102"/>
      <c r="MGS295" s="102"/>
      <c r="MGT295" s="102"/>
      <c r="MGU295" s="102"/>
      <c r="MGV295" s="102"/>
      <c r="MGW295" s="102"/>
      <c r="MGX295" s="102"/>
      <c r="MGY295" s="102"/>
      <c r="MGZ295" s="102"/>
      <c r="MHA295" s="102"/>
      <c r="MHB295" s="102"/>
      <c r="MHC295" s="102"/>
      <c r="MHD295" s="102"/>
      <c r="MHE295" s="102"/>
      <c r="MHF295" s="102"/>
      <c r="MHG295" s="102"/>
      <c r="MHH295" s="102"/>
      <c r="MHI295" s="102"/>
      <c r="MHJ295" s="102"/>
      <c r="MHK295" s="102"/>
      <c r="MHL295" s="102"/>
      <c r="MHM295" s="102"/>
      <c r="MHN295" s="102"/>
      <c r="MHO295" s="102"/>
      <c r="MHP295" s="102"/>
      <c r="MHQ295" s="102"/>
      <c r="MHR295" s="102"/>
      <c r="MHS295" s="102"/>
      <c r="MHT295" s="102"/>
      <c r="MHU295" s="102"/>
      <c r="MHV295" s="102"/>
      <c r="MHW295" s="102"/>
      <c r="MHX295" s="102"/>
      <c r="MHY295" s="102"/>
      <c r="MHZ295" s="102"/>
      <c r="MIA295" s="102"/>
      <c r="MIB295" s="102"/>
      <c r="MIC295" s="102"/>
      <c r="MID295" s="102"/>
      <c r="MIE295" s="102"/>
      <c r="MIF295" s="102"/>
      <c r="MIG295" s="102"/>
      <c r="MIH295" s="102"/>
      <c r="MII295" s="102"/>
      <c r="MIJ295" s="102"/>
      <c r="MIK295" s="102"/>
      <c r="MIL295" s="102"/>
      <c r="MIM295" s="102"/>
      <c r="MIN295" s="102"/>
      <c r="MIO295" s="102"/>
      <c r="MIP295" s="102"/>
      <c r="MIQ295" s="102"/>
      <c r="MIR295" s="102"/>
      <c r="MIS295" s="102"/>
      <c r="MIT295" s="102"/>
      <c r="MIU295" s="102"/>
      <c r="MIV295" s="102"/>
      <c r="MIW295" s="102"/>
      <c r="MIX295" s="102"/>
      <c r="MIY295" s="102"/>
      <c r="MIZ295" s="102"/>
      <c r="MJA295" s="102"/>
      <c r="MJB295" s="102"/>
      <c r="MJC295" s="102"/>
      <c r="MJD295" s="102"/>
      <c r="MJE295" s="102"/>
      <c r="MJF295" s="102"/>
      <c r="MJG295" s="102"/>
      <c r="MJH295" s="102"/>
      <c r="MJI295" s="102"/>
      <c r="MJJ295" s="102"/>
      <c r="MJK295" s="102"/>
      <c r="MJL295" s="102"/>
      <c r="MJM295" s="102"/>
      <c r="MJN295" s="102"/>
      <c r="MJO295" s="102"/>
      <c r="MJP295" s="102"/>
      <c r="MJQ295" s="102"/>
      <c r="MJR295" s="102"/>
      <c r="MJS295" s="102"/>
      <c r="MJT295" s="102"/>
      <c r="MJU295" s="102"/>
      <c r="MJV295" s="102"/>
      <c r="MJW295" s="102"/>
      <c r="MJX295" s="102"/>
      <c r="MJY295" s="102"/>
      <c r="MJZ295" s="102"/>
      <c r="MKA295" s="102"/>
      <c r="MKB295" s="102"/>
      <c r="MKC295" s="102"/>
      <c r="MKD295" s="102"/>
      <c r="MKE295" s="102"/>
      <c r="MKF295" s="102"/>
      <c r="MKG295" s="102"/>
      <c r="MKH295" s="102"/>
      <c r="MKI295" s="102"/>
      <c r="MKJ295" s="102"/>
      <c r="MKK295" s="102"/>
      <c r="MKL295" s="102"/>
      <c r="MKM295" s="102"/>
      <c r="MKN295" s="102"/>
      <c r="MKO295" s="102"/>
      <c r="MKP295" s="102"/>
      <c r="MKQ295" s="102"/>
      <c r="MKR295" s="102"/>
      <c r="MKS295" s="102"/>
      <c r="MKT295" s="102"/>
      <c r="MKU295" s="102"/>
      <c r="MKV295" s="102"/>
      <c r="MKW295" s="102"/>
      <c r="MKX295" s="102"/>
      <c r="MKY295" s="102"/>
      <c r="MKZ295" s="102"/>
      <c r="MLA295" s="102"/>
      <c r="MLB295" s="102"/>
      <c r="MLC295" s="102"/>
      <c r="MLD295" s="102"/>
      <c r="MLE295" s="102"/>
      <c r="MLF295" s="102"/>
      <c r="MLG295" s="102"/>
      <c r="MLH295" s="102"/>
      <c r="MLI295" s="102"/>
      <c r="MLJ295" s="102"/>
      <c r="MLK295" s="102"/>
      <c r="MLL295" s="102"/>
      <c r="MLM295" s="102"/>
      <c r="MLN295" s="102"/>
      <c r="MLO295" s="102"/>
      <c r="MLP295" s="102"/>
      <c r="MLQ295" s="102"/>
      <c r="MLR295" s="102"/>
      <c r="MLS295" s="102"/>
      <c r="MLT295" s="102"/>
      <c r="MLU295" s="102"/>
      <c r="MLV295" s="102"/>
      <c r="MLW295" s="102"/>
      <c r="MLX295" s="102"/>
      <c r="MLY295" s="102"/>
      <c r="MLZ295" s="102"/>
      <c r="MMA295" s="102"/>
      <c r="MMB295" s="102"/>
      <c r="MMC295" s="102"/>
      <c r="MMD295" s="102"/>
      <c r="MME295" s="102"/>
      <c r="MMF295" s="102"/>
      <c r="MMG295" s="102"/>
      <c r="MMH295" s="102"/>
      <c r="MMI295" s="102"/>
      <c r="MMJ295" s="102"/>
      <c r="MMK295" s="102"/>
      <c r="MML295" s="102"/>
      <c r="MMM295" s="102"/>
      <c r="MMN295" s="102"/>
      <c r="MMO295" s="102"/>
      <c r="MMP295" s="102"/>
      <c r="MMQ295" s="102"/>
      <c r="MMR295" s="102"/>
      <c r="MMS295" s="102"/>
      <c r="MMT295" s="102"/>
      <c r="MMU295" s="102"/>
      <c r="MMV295" s="102"/>
      <c r="MMW295" s="102"/>
      <c r="MMX295" s="102"/>
      <c r="MMY295" s="102"/>
      <c r="MMZ295" s="102"/>
      <c r="MNA295" s="102"/>
      <c r="MNB295" s="102"/>
      <c r="MNC295" s="102"/>
      <c r="MND295" s="102"/>
      <c r="MNE295" s="102"/>
      <c r="MNF295" s="102"/>
      <c r="MNG295" s="102"/>
      <c r="MNH295" s="102"/>
      <c r="MNI295" s="102"/>
      <c r="MNJ295" s="102"/>
      <c r="MNK295" s="102"/>
      <c r="MNL295" s="102"/>
      <c r="MNM295" s="102"/>
      <c r="MNN295" s="102"/>
      <c r="MNO295" s="102"/>
      <c r="MNP295" s="102"/>
      <c r="MNQ295" s="102"/>
      <c r="MNR295" s="102"/>
      <c r="MNS295" s="102"/>
      <c r="MNT295" s="102"/>
      <c r="MNU295" s="102"/>
      <c r="MNV295" s="102"/>
      <c r="MNW295" s="102"/>
      <c r="MNX295" s="102"/>
      <c r="MNY295" s="102"/>
      <c r="MNZ295" s="102"/>
      <c r="MOA295" s="102"/>
      <c r="MOB295" s="102"/>
      <c r="MOC295" s="102"/>
      <c r="MOD295" s="102"/>
      <c r="MOE295" s="102"/>
      <c r="MOF295" s="102"/>
      <c r="MOG295" s="102"/>
      <c r="MOH295" s="102"/>
      <c r="MOI295" s="102"/>
      <c r="MOJ295" s="102"/>
      <c r="MOK295" s="102"/>
      <c r="MOL295" s="102"/>
      <c r="MOM295" s="102"/>
      <c r="MON295" s="102"/>
      <c r="MOO295" s="102"/>
      <c r="MOP295" s="102"/>
      <c r="MOQ295" s="102"/>
      <c r="MOR295" s="102"/>
      <c r="MOS295" s="102"/>
      <c r="MOT295" s="102"/>
      <c r="MOU295" s="102"/>
      <c r="MOV295" s="102"/>
      <c r="MOW295" s="102"/>
      <c r="MOX295" s="102"/>
      <c r="MOY295" s="102"/>
      <c r="MOZ295" s="102"/>
      <c r="MPA295" s="102"/>
      <c r="MPB295" s="102"/>
      <c r="MPC295" s="102"/>
      <c r="MPD295" s="102"/>
      <c r="MPE295" s="102"/>
      <c r="MPF295" s="102"/>
      <c r="MPG295" s="102"/>
      <c r="MPH295" s="102"/>
      <c r="MPI295" s="102"/>
      <c r="MPJ295" s="102"/>
      <c r="MPK295" s="102"/>
      <c r="MPL295" s="102"/>
      <c r="MPM295" s="102"/>
      <c r="MPN295" s="102"/>
      <c r="MPO295" s="102"/>
      <c r="MPP295" s="102"/>
      <c r="MPQ295" s="102"/>
      <c r="MPR295" s="102"/>
      <c r="MPS295" s="102"/>
      <c r="MPT295" s="102"/>
      <c r="MPU295" s="102"/>
      <c r="MPV295" s="102"/>
      <c r="MPW295" s="102"/>
      <c r="MPX295" s="102"/>
      <c r="MPY295" s="102"/>
      <c r="MPZ295" s="102"/>
      <c r="MQA295" s="102"/>
      <c r="MQB295" s="102"/>
      <c r="MQC295" s="102"/>
      <c r="MQD295" s="102"/>
      <c r="MQE295" s="102"/>
      <c r="MQF295" s="102"/>
      <c r="MQG295" s="102"/>
      <c r="MQH295" s="102"/>
      <c r="MQI295" s="102"/>
      <c r="MQJ295" s="102"/>
      <c r="MQK295" s="102"/>
      <c r="MQL295" s="102"/>
      <c r="MQM295" s="102"/>
      <c r="MQN295" s="102"/>
      <c r="MQO295" s="102"/>
      <c r="MQP295" s="102"/>
      <c r="MQQ295" s="102"/>
      <c r="MQR295" s="102"/>
      <c r="MQS295" s="102"/>
      <c r="MQT295" s="102"/>
      <c r="MQU295" s="102"/>
      <c r="MQV295" s="102"/>
      <c r="MQW295" s="102"/>
      <c r="MQX295" s="102"/>
      <c r="MQY295" s="102"/>
      <c r="MQZ295" s="102"/>
      <c r="MRA295" s="102"/>
      <c r="MRB295" s="102"/>
      <c r="MRC295" s="102"/>
      <c r="MRD295" s="102"/>
      <c r="MRE295" s="102"/>
      <c r="MRF295" s="102"/>
      <c r="MRG295" s="102"/>
      <c r="MRH295" s="102"/>
      <c r="MRI295" s="102"/>
      <c r="MRJ295" s="102"/>
      <c r="MRK295" s="102"/>
      <c r="MRL295" s="102"/>
      <c r="MRM295" s="102"/>
      <c r="MRN295" s="102"/>
      <c r="MRO295" s="102"/>
      <c r="MRP295" s="102"/>
      <c r="MRQ295" s="102"/>
      <c r="MRR295" s="102"/>
      <c r="MRS295" s="102"/>
      <c r="MRT295" s="102"/>
      <c r="MRU295" s="102"/>
      <c r="MRV295" s="102"/>
      <c r="MRW295" s="102"/>
      <c r="MRX295" s="102"/>
      <c r="MRY295" s="102"/>
      <c r="MRZ295" s="102"/>
      <c r="MSA295" s="102"/>
      <c r="MSB295" s="102"/>
      <c r="MSC295" s="102"/>
      <c r="MSD295" s="102"/>
      <c r="MSE295" s="102"/>
      <c r="MSF295" s="102"/>
      <c r="MSG295" s="102"/>
      <c r="MSH295" s="102"/>
      <c r="MSI295" s="102"/>
      <c r="MSJ295" s="102"/>
      <c r="MSK295" s="102"/>
      <c r="MSL295" s="102"/>
      <c r="MSM295" s="102"/>
      <c r="MSN295" s="102"/>
      <c r="MSO295" s="102"/>
      <c r="MSP295" s="102"/>
      <c r="MSQ295" s="102"/>
      <c r="MSR295" s="102"/>
      <c r="MSS295" s="102"/>
      <c r="MST295" s="102"/>
      <c r="MSU295" s="102"/>
      <c r="MSV295" s="102"/>
      <c r="MSW295" s="102"/>
      <c r="MSX295" s="102"/>
      <c r="MSY295" s="102"/>
      <c r="MSZ295" s="102"/>
      <c r="MTA295" s="102"/>
      <c r="MTB295" s="102"/>
      <c r="MTC295" s="102"/>
      <c r="MTD295" s="102"/>
      <c r="MTE295" s="102"/>
      <c r="MTF295" s="102"/>
      <c r="MTG295" s="102"/>
      <c r="MTH295" s="102"/>
      <c r="MTI295" s="102"/>
      <c r="MTJ295" s="102"/>
      <c r="MTK295" s="102"/>
      <c r="MTL295" s="102"/>
      <c r="MTM295" s="102"/>
      <c r="MTN295" s="102"/>
      <c r="MTO295" s="102"/>
      <c r="MTP295" s="102"/>
      <c r="MTQ295" s="102"/>
      <c r="MTR295" s="102"/>
      <c r="MTS295" s="102"/>
      <c r="MTT295" s="102"/>
      <c r="MTU295" s="102"/>
      <c r="MTV295" s="102"/>
      <c r="MTW295" s="102"/>
      <c r="MTX295" s="102"/>
      <c r="MTY295" s="102"/>
      <c r="MTZ295" s="102"/>
      <c r="MUA295" s="102"/>
      <c r="MUB295" s="102"/>
      <c r="MUC295" s="102"/>
      <c r="MUD295" s="102"/>
      <c r="MUE295" s="102"/>
      <c r="MUF295" s="102"/>
      <c r="MUG295" s="102"/>
      <c r="MUH295" s="102"/>
      <c r="MUI295" s="102"/>
      <c r="MUJ295" s="102"/>
      <c r="MUK295" s="102"/>
      <c r="MUL295" s="102"/>
      <c r="MUM295" s="102"/>
      <c r="MUN295" s="102"/>
      <c r="MUO295" s="102"/>
      <c r="MUP295" s="102"/>
      <c r="MUQ295" s="102"/>
      <c r="MUR295" s="102"/>
      <c r="MUS295" s="102"/>
      <c r="MUT295" s="102"/>
      <c r="MUU295" s="102"/>
      <c r="MUV295" s="102"/>
      <c r="MUW295" s="102"/>
      <c r="MUX295" s="102"/>
      <c r="MUY295" s="102"/>
      <c r="MUZ295" s="102"/>
      <c r="MVA295" s="102"/>
      <c r="MVB295" s="102"/>
      <c r="MVC295" s="102"/>
      <c r="MVD295" s="102"/>
      <c r="MVE295" s="102"/>
      <c r="MVF295" s="102"/>
      <c r="MVG295" s="102"/>
      <c r="MVH295" s="102"/>
      <c r="MVI295" s="102"/>
      <c r="MVJ295" s="102"/>
      <c r="MVK295" s="102"/>
      <c r="MVL295" s="102"/>
      <c r="MVM295" s="102"/>
      <c r="MVN295" s="102"/>
      <c r="MVO295" s="102"/>
      <c r="MVP295" s="102"/>
      <c r="MVQ295" s="102"/>
      <c r="MVR295" s="102"/>
      <c r="MVS295" s="102"/>
      <c r="MVT295" s="102"/>
      <c r="MVU295" s="102"/>
      <c r="MVV295" s="102"/>
      <c r="MVW295" s="102"/>
      <c r="MVX295" s="102"/>
      <c r="MVY295" s="102"/>
      <c r="MVZ295" s="102"/>
      <c r="MWA295" s="102"/>
      <c r="MWB295" s="102"/>
      <c r="MWC295" s="102"/>
      <c r="MWD295" s="102"/>
      <c r="MWE295" s="102"/>
      <c r="MWF295" s="102"/>
      <c r="MWG295" s="102"/>
      <c r="MWH295" s="102"/>
      <c r="MWI295" s="102"/>
      <c r="MWJ295" s="102"/>
      <c r="MWK295" s="102"/>
      <c r="MWL295" s="102"/>
      <c r="MWM295" s="102"/>
      <c r="MWN295" s="102"/>
      <c r="MWO295" s="102"/>
      <c r="MWP295" s="102"/>
      <c r="MWQ295" s="102"/>
      <c r="MWR295" s="102"/>
      <c r="MWS295" s="102"/>
      <c r="MWT295" s="102"/>
      <c r="MWU295" s="102"/>
      <c r="MWV295" s="102"/>
      <c r="MWW295" s="102"/>
      <c r="MWX295" s="102"/>
      <c r="MWY295" s="102"/>
      <c r="MWZ295" s="102"/>
      <c r="MXA295" s="102"/>
      <c r="MXB295" s="102"/>
      <c r="MXC295" s="102"/>
      <c r="MXD295" s="102"/>
      <c r="MXE295" s="102"/>
      <c r="MXF295" s="102"/>
      <c r="MXG295" s="102"/>
      <c r="MXH295" s="102"/>
      <c r="MXI295" s="102"/>
      <c r="MXJ295" s="102"/>
      <c r="MXK295" s="102"/>
      <c r="MXL295" s="102"/>
      <c r="MXM295" s="102"/>
      <c r="MXN295" s="102"/>
      <c r="MXO295" s="102"/>
      <c r="MXP295" s="102"/>
      <c r="MXQ295" s="102"/>
      <c r="MXR295" s="102"/>
      <c r="MXS295" s="102"/>
      <c r="MXT295" s="102"/>
      <c r="MXU295" s="102"/>
      <c r="MXV295" s="102"/>
      <c r="MXW295" s="102"/>
      <c r="MXX295" s="102"/>
      <c r="MXY295" s="102"/>
      <c r="MXZ295" s="102"/>
      <c r="MYA295" s="102"/>
      <c r="MYB295" s="102"/>
      <c r="MYC295" s="102"/>
      <c r="MYD295" s="102"/>
      <c r="MYE295" s="102"/>
      <c r="MYF295" s="102"/>
      <c r="MYG295" s="102"/>
      <c r="MYH295" s="102"/>
      <c r="MYI295" s="102"/>
      <c r="MYJ295" s="102"/>
      <c r="MYK295" s="102"/>
      <c r="MYL295" s="102"/>
      <c r="MYM295" s="102"/>
      <c r="MYN295" s="102"/>
      <c r="MYO295" s="102"/>
      <c r="MYP295" s="102"/>
      <c r="MYQ295" s="102"/>
      <c r="MYR295" s="102"/>
      <c r="MYS295" s="102"/>
      <c r="MYT295" s="102"/>
      <c r="MYU295" s="102"/>
      <c r="MYV295" s="102"/>
      <c r="MYW295" s="102"/>
      <c r="MYX295" s="102"/>
      <c r="MYY295" s="102"/>
      <c r="MYZ295" s="102"/>
      <c r="MZA295" s="102"/>
      <c r="MZB295" s="102"/>
      <c r="MZC295" s="102"/>
      <c r="MZD295" s="102"/>
      <c r="MZE295" s="102"/>
      <c r="MZF295" s="102"/>
      <c r="MZG295" s="102"/>
      <c r="MZH295" s="102"/>
      <c r="MZI295" s="102"/>
      <c r="MZJ295" s="102"/>
      <c r="MZK295" s="102"/>
      <c r="MZL295" s="102"/>
      <c r="MZM295" s="102"/>
      <c r="MZN295" s="102"/>
      <c r="MZO295" s="102"/>
      <c r="MZP295" s="102"/>
      <c r="MZQ295" s="102"/>
      <c r="MZR295" s="102"/>
      <c r="MZS295" s="102"/>
      <c r="MZT295" s="102"/>
      <c r="MZU295" s="102"/>
      <c r="MZV295" s="102"/>
      <c r="MZW295" s="102"/>
      <c r="MZX295" s="102"/>
      <c r="MZY295" s="102"/>
      <c r="MZZ295" s="102"/>
      <c r="NAA295" s="102"/>
      <c r="NAB295" s="102"/>
      <c r="NAC295" s="102"/>
      <c r="NAD295" s="102"/>
      <c r="NAE295" s="102"/>
      <c r="NAF295" s="102"/>
      <c r="NAG295" s="102"/>
      <c r="NAH295" s="102"/>
      <c r="NAI295" s="102"/>
      <c r="NAJ295" s="102"/>
      <c r="NAK295" s="102"/>
      <c r="NAL295" s="102"/>
      <c r="NAM295" s="102"/>
      <c r="NAN295" s="102"/>
      <c r="NAO295" s="102"/>
      <c r="NAP295" s="102"/>
      <c r="NAQ295" s="102"/>
      <c r="NAR295" s="102"/>
      <c r="NAS295" s="102"/>
      <c r="NAT295" s="102"/>
      <c r="NAU295" s="102"/>
      <c r="NAV295" s="102"/>
      <c r="NAW295" s="102"/>
      <c r="NAX295" s="102"/>
      <c r="NAY295" s="102"/>
      <c r="NAZ295" s="102"/>
      <c r="NBA295" s="102"/>
      <c r="NBB295" s="102"/>
      <c r="NBC295" s="102"/>
      <c r="NBD295" s="102"/>
      <c r="NBE295" s="102"/>
      <c r="NBF295" s="102"/>
      <c r="NBG295" s="102"/>
      <c r="NBH295" s="102"/>
      <c r="NBI295" s="102"/>
      <c r="NBJ295" s="102"/>
      <c r="NBK295" s="102"/>
      <c r="NBL295" s="102"/>
      <c r="NBM295" s="102"/>
      <c r="NBN295" s="102"/>
      <c r="NBO295" s="102"/>
      <c r="NBP295" s="102"/>
      <c r="NBQ295" s="102"/>
      <c r="NBR295" s="102"/>
      <c r="NBS295" s="102"/>
      <c r="NBT295" s="102"/>
      <c r="NBU295" s="102"/>
      <c r="NBV295" s="102"/>
      <c r="NBW295" s="102"/>
      <c r="NBX295" s="102"/>
      <c r="NBY295" s="102"/>
      <c r="NBZ295" s="102"/>
      <c r="NCA295" s="102"/>
      <c r="NCB295" s="102"/>
      <c r="NCC295" s="102"/>
      <c r="NCD295" s="102"/>
      <c r="NCE295" s="102"/>
      <c r="NCF295" s="102"/>
      <c r="NCG295" s="102"/>
      <c r="NCH295" s="102"/>
      <c r="NCI295" s="102"/>
      <c r="NCJ295" s="102"/>
      <c r="NCK295" s="102"/>
      <c r="NCL295" s="102"/>
      <c r="NCM295" s="102"/>
      <c r="NCN295" s="102"/>
      <c r="NCO295" s="102"/>
      <c r="NCP295" s="102"/>
      <c r="NCQ295" s="102"/>
      <c r="NCR295" s="102"/>
      <c r="NCS295" s="102"/>
      <c r="NCT295" s="102"/>
      <c r="NCU295" s="102"/>
      <c r="NCV295" s="102"/>
      <c r="NCW295" s="102"/>
      <c r="NCX295" s="102"/>
      <c r="NCY295" s="102"/>
      <c r="NCZ295" s="102"/>
      <c r="NDA295" s="102"/>
      <c r="NDB295" s="102"/>
      <c r="NDC295" s="102"/>
      <c r="NDD295" s="102"/>
      <c r="NDE295" s="102"/>
      <c r="NDF295" s="102"/>
      <c r="NDG295" s="102"/>
      <c r="NDH295" s="102"/>
      <c r="NDI295" s="102"/>
      <c r="NDJ295" s="102"/>
      <c r="NDK295" s="102"/>
      <c r="NDL295" s="102"/>
      <c r="NDM295" s="102"/>
      <c r="NDN295" s="102"/>
      <c r="NDO295" s="102"/>
      <c r="NDP295" s="102"/>
      <c r="NDQ295" s="102"/>
      <c r="NDR295" s="102"/>
      <c r="NDS295" s="102"/>
      <c r="NDT295" s="102"/>
      <c r="NDU295" s="102"/>
      <c r="NDV295" s="102"/>
      <c r="NDW295" s="102"/>
      <c r="NDX295" s="102"/>
      <c r="NDY295" s="102"/>
      <c r="NDZ295" s="102"/>
      <c r="NEA295" s="102"/>
      <c r="NEB295" s="102"/>
      <c r="NEC295" s="102"/>
      <c r="NED295" s="102"/>
      <c r="NEE295" s="102"/>
      <c r="NEF295" s="102"/>
      <c r="NEG295" s="102"/>
      <c r="NEH295" s="102"/>
      <c r="NEI295" s="102"/>
      <c r="NEJ295" s="102"/>
      <c r="NEK295" s="102"/>
      <c r="NEL295" s="102"/>
      <c r="NEM295" s="102"/>
      <c r="NEN295" s="102"/>
      <c r="NEO295" s="102"/>
      <c r="NEP295" s="102"/>
      <c r="NEQ295" s="102"/>
      <c r="NER295" s="102"/>
      <c r="NES295" s="102"/>
      <c r="NET295" s="102"/>
      <c r="NEU295" s="102"/>
      <c r="NEV295" s="102"/>
      <c r="NEW295" s="102"/>
      <c r="NEX295" s="102"/>
      <c r="NEY295" s="102"/>
      <c r="NEZ295" s="102"/>
      <c r="NFA295" s="102"/>
      <c r="NFB295" s="102"/>
      <c r="NFC295" s="102"/>
      <c r="NFD295" s="102"/>
      <c r="NFE295" s="102"/>
      <c r="NFF295" s="102"/>
      <c r="NFG295" s="102"/>
      <c r="NFH295" s="102"/>
      <c r="NFI295" s="102"/>
      <c r="NFJ295" s="102"/>
      <c r="NFK295" s="102"/>
      <c r="NFL295" s="102"/>
      <c r="NFM295" s="102"/>
      <c r="NFN295" s="102"/>
      <c r="NFO295" s="102"/>
      <c r="NFP295" s="102"/>
      <c r="NFQ295" s="102"/>
      <c r="NFR295" s="102"/>
      <c r="NFS295" s="102"/>
      <c r="NFT295" s="102"/>
      <c r="NFU295" s="102"/>
      <c r="NFV295" s="102"/>
      <c r="NFW295" s="102"/>
      <c r="NFX295" s="102"/>
      <c r="NFY295" s="102"/>
      <c r="NFZ295" s="102"/>
      <c r="NGA295" s="102"/>
      <c r="NGB295" s="102"/>
      <c r="NGC295" s="102"/>
      <c r="NGD295" s="102"/>
      <c r="NGE295" s="102"/>
      <c r="NGF295" s="102"/>
      <c r="NGG295" s="102"/>
      <c r="NGH295" s="102"/>
      <c r="NGI295" s="102"/>
      <c r="NGJ295" s="102"/>
      <c r="NGK295" s="102"/>
      <c r="NGL295" s="102"/>
      <c r="NGM295" s="102"/>
      <c r="NGN295" s="102"/>
      <c r="NGO295" s="102"/>
      <c r="NGP295" s="102"/>
      <c r="NGQ295" s="102"/>
      <c r="NGR295" s="102"/>
      <c r="NGS295" s="102"/>
      <c r="NGT295" s="102"/>
      <c r="NGU295" s="102"/>
      <c r="NGV295" s="102"/>
      <c r="NGW295" s="102"/>
      <c r="NGX295" s="102"/>
      <c r="NGY295" s="102"/>
      <c r="NGZ295" s="102"/>
      <c r="NHA295" s="102"/>
      <c r="NHB295" s="102"/>
      <c r="NHC295" s="102"/>
      <c r="NHD295" s="102"/>
      <c r="NHE295" s="102"/>
      <c r="NHF295" s="102"/>
      <c r="NHG295" s="102"/>
      <c r="NHH295" s="102"/>
      <c r="NHI295" s="102"/>
      <c r="NHJ295" s="102"/>
      <c r="NHK295" s="102"/>
      <c r="NHL295" s="102"/>
      <c r="NHM295" s="102"/>
      <c r="NHN295" s="102"/>
      <c r="NHO295" s="102"/>
      <c r="NHP295" s="102"/>
      <c r="NHQ295" s="102"/>
      <c r="NHR295" s="102"/>
      <c r="NHS295" s="102"/>
      <c r="NHT295" s="102"/>
      <c r="NHU295" s="102"/>
      <c r="NHV295" s="102"/>
      <c r="NHW295" s="102"/>
      <c r="NHX295" s="102"/>
      <c r="NHY295" s="102"/>
      <c r="NHZ295" s="102"/>
      <c r="NIA295" s="102"/>
      <c r="NIB295" s="102"/>
      <c r="NIC295" s="102"/>
      <c r="NID295" s="102"/>
      <c r="NIE295" s="102"/>
      <c r="NIF295" s="102"/>
      <c r="NIG295" s="102"/>
      <c r="NIH295" s="102"/>
      <c r="NII295" s="102"/>
      <c r="NIJ295" s="102"/>
      <c r="NIK295" s="102"/>
      <c r="NIL295" s="102"/>
      <c r="NIM295" s="102"/>
      <c r="NIN295" s="102"/>
      <c r="NIO295" s="102"/>
      <c r="NIP295" s="102"/>
      <c r="NIQ295" s="102"/>
      <c r="NIR295" s="102"/>
      <c r="NIS295" s="102"/>
      <c r="NIT295" s="102"/>
      <c r="NIU295" s="102"/>
      <c r="NIV295" s="102"/>
      <c r="NIW295" s="102"/>
      <c r="NIX295" s="102"/>
      <c r="NIY295" s="102"/>
      <c r="NIZ295" s="102"/>
      <c r="NJA295" s="102"/>
      <c r="NJB295" s="102"/>
      <c r="NJC295" s="102"/>
      <c r="NJD295" s="102"/>
      <c r="NJE295" s="102"/>
      <c r="NJF295" s="102"/>
      <c r="NJG295" s="102"/>
      <c r="NJH295" s="102"/>
      <c r="NJI295" s="102"/>
      <c r="NJJ295" s="102"/>
      <c r="NJK295" s="102"/>
      <c r="NJL295" s="102"/>
      <c r="NJM295" s="102"/>
      <c r="NJN295" s="102"/>
      <c r="NJO295" s="102"/>
      <c r="NJP295" s="102"/>
      <c r="NJQ295" s="102"/>
      <c r="NJR295" s="102"/>
      <c r="NJS295" s="102"/>
      <c r="NJT295" s="102"/>
      <c r="NJU295" s="102"/>
      <c r="NJV295" s="102"/>
      <c r="NJW295" s="102"/>
      <c r="NJX295" s="102"/>
      <c r="NJY295" s="102"/>
      <c r="NJZ295" s="102"/>
      <c r="NKA295" s="102"/>
      <c r="NKB295" s="102"/>
      <c r="NKC295" s="102"/>
      <c r="NKD295" s="102"/>
      <c r="NKE295" s="102"/>
      <c r="NKF295" s="102"/>
      <c r="NKG295" s="102"/>
      <c r="NKH295" s="102"/>
      <c r="NKI295" s="102"/>
      <c r="NKJ295" s="102"/>
      <c r="NKK295" s="102"/>
      <c r="NKL295" s="102"/>
      <c r="NKM295" s="102"/>
      <c r="NKN295" s="102"/>
      <c r="NKO295" s="102"/>
      <c r="NKP295" s="102"/>
      <c r="NKQ295" s="102"/>
      <c r="NKR295" s="102"/>
      <c r="NKS295" s="102"/>
      <c r="NKT295" s="102"/>
      <c r="NKU295" s="102"/>
      <c r="NKV295" s="102"/>
      <c r="NKW295" s="102"/>
      <c r="NKX295" s="102"/>
      <c r="NKY295" s="102"/>
      <c r="NKZ295" s="102"/>
      <c r="NLA295" s="102"/>
      <c r="NLB295" s="102"/>
      <c r="NLC295" s="102"/>
      <c r="NLD295" s="102"/>
      <c r="NLE295" s="102"/>
      <c r="NLF295" s="102"/>
      <c r="NLG295" s="102"/>
      <c r="NLH295" s="102"/>
      <c r="NLI295" s="102"/>
      <c r="NLJ295" s="102"/>
      <c r="NLK295" s="102"/>
      <c r="NLL295" s="102"/>
      <c r="NLM295" s="102"/>
      <c r="NLN295" s="102"/>
      <c r="NLO295" s="102"/>
      <c r="NLP295" s="102"/>
      <c r="NLQ295" s="102"/>
      <c r="NLR295" s="102"/>
      <c r="NLS295" s="102"/>
      <c r="NLT295" s="102"/>
      <c r="NLU295" s="102"/>
      <c r="NLV295" s="102"/>
      <c r="NLW295" s="102"/>
      <c r="NLX295" s="102"/>
      <c r="NLY295" s="102"/>
      <c r="NLZ295" s="102"/>
      <c r="NMA295" s="102"/>
      <c r="NMB295" s="102"/>
      <c r="NMC295" s="102"/>
      <c r="NMD295" s="102"/>
      <c r="NME295" s="102"/>
      <c r="NMF295" s="102"/>
      <c r="NMG295" s="102"/>
      <c r="NMH295" s="102"/>
      <c r="NMI295" s="102"/>
      <c r="NMJ295" s="102"/>
      <c r="NMK295" s="102"/>
      <c r="NML295" s="102"/>
      <c r="NMM295" s="102"/>
      <c r="NMN295" s="102"/>
      <c r="NMO295" s="102"/>
      <c r="NMP295" s="102"/>
      <c r="NMQ295" s="102"/>
      <c r="NMR295" s="102"/>
      <c r="NMS295" s="102"/>
      <c r="NMT295" s="102"/>
      <c r="NMU295" s="102"/>
      <c r="NMV295" s="102"/>
      <c r="NMW295" s="102"/>
      <c r="NMX295" s="102"/>
      <c r="NMY295" s="102"/>
      <c r="NMZ295" s="102"/>
      <c r="NNA295" s="102"/>
      <c r="NNB295" s="102"/>
      <c r="NNC295" s="102"/>
      <c r="NND295" s="102"/>
      <c r="NNE295" s="102"/>
      <c r="NNF295" s="102"/>
      <c r="NNG295" s="102"/>
      <c r="NNH295" s="102"/>
      <c r="NNI295" s="102"/>
      <c r="NNJ295" s="102"/>
      <c r="NNK295" s="102"/>
      <c r="NNL295" s="102"/>
      <c r="NNM295" s="102"/>
      <c r="NNN295" s="102"/>
      <c r="NNO295" s="102"/>
      <c r="NNP295" s="102"/>
      <c r="NNQ295" s="102"/>
      <c r="NNR295" s="102"/>
      <c r="NNS295" s="102"/>
      <c r="NNT295" s="102"/>
      <c r="NNU295" s="102"/>
      <c r="NNV295" s="102"/>
      <c r="NNW295" s="102"/>
      <c r="NNX295" s="102"/>
      <c r="NNY295" s="102"/>
      <c r="NNZ295" s="102"/>
      <c r="NOA295" s="102"/>
      <c r="NOB295" s="102"/>
      <c r="NOC295" s="102"/>
      <c r="NOD295" s="102"/>
      <c r="NOE295" s="102"/>
      <c r="NOF295" s="102"/>
      <c r="NOG295" s="102"/>
      <c r="NOH295" s="102"/>
      <c r="NOI295" s="102"/>
      <c r="NOJ295" s="102"/>
      <c r="NOK295" s="102"/>
      <c r="NOL295" s="102"/>
      <c r="NOM295" s="102"/>
      <c r="NON295" s="102"/>
      <c r="NOO295" s="102"/>
      <c r="NOP295" s="102"/>
      <c r="NOQ295" s="102"/>
      <c r="NOR295" s="102"/>
      <c r="NOS295" s="102"/>
      <c r="NOT295" s="102"/>
      <c r="NOU295" s="102"/>
      <c r="NOV295" s="102"/>
      <c r="NOW295" s="102"/>
      <c r="NOX295" s="102"/>
      <c r="NOY295" s="102"/>
      <c r="NOZ295" s="102"/>
      <c r="NPA295" s="102"/>
      <c r="NPB295" s="102"/>
      <c r="NPC295" s="102"/>
      <c r="NPD295" s="102"/>
      <c r="NPE295" s="102"/>
      <c r="NPF295" s="102"/>
      <c r="NPG295" s="102"/>
      <c r="NPH295" s="102"/>
      <c r="NPI295" s="102"/>
      <c r="NPJ295" s="102"/>
      <c r="NPK295" s="102"/>
      <c r="NPL295" s="102"/>
      <c r="NPM295" s="102"/>
      <c r="NPN295" s="102"/>
      <c r="NPO295" s="102"/>
      <c r="NPP295" s="102"/>
      <c r="NPQ295" s="102"/>
      <c r="NPR295" s="102"/>
      <c r="NPS295" s="102"/>
      <c r="NPT295" s="102"/>
      <c r="NPU295" s="102"/>
      <c r="NPV295" s="102"/>
      <c r="NPW295" s="102"/>
      <c r="NPX295" s="102"/>
      <c r="NPY295" s="102"/>
      <c r="NPZ295" s="102"/>
      <c r="NQA295" s="102"/>
      <c r="NQB295" s="102"/>
      <c r="NQC295" s="102"/>
      <c r="NQD295" s="102"/>
      <c r="NQE295" s="102"/>
      <c r="NQF295" s="102"/>
      <c r="NQG295" s="102"/>
      <c r="NQH295" s="102"/>
      <c r="NQI295" s="102"/>
      <c r="NQJ295" s="102"/>
      <c r="NQK295" s="102"/>
      <c r="NQL295" s="102"/>
      <c r="NQM295" s="102"/>
      <c r="NQN295" s="102"/>
      <c r="NQO295" s="102"/>
      <c r="NQP295" s="102"/>
      <c r="NQQ295" s="102"/>
      <c r="NQR295" s="102"/>
      <c r="NQS295" s="102"/>
      <c r="NQT295" s="102"/>
      <c r="NQU295" s="102"/>
      <c r="NQV295" s="102"/>
      <c r="NQW295" s="102"/>
      <c r="NQX295" s="102"/>
      <c r="NQY295" s="102"/>
      <c r="NQZ295" s="102"/>
      <c r="NRA295" s="102"/>
      <c r="NRB295" s="102"/>
      <c r="NRC295" s="102"/>
      <c r="NRD295" s="102"/>
      <c r="NRE295" s="102"/>
      <c r="NRF295" s="102"/>
      <c r="NRG295" s="102"/>
      <c r="NRH295" s="102"/>
      <c r="NRI295" s="102"/>
      <c r="NRJ295" s="102"/>
      <c r="NRK295" s="102"/>
      <c r="NRL295" s="102"/>
      <c r="NRM295" s="102"/>
      <c r="NRN295" s="102"/>
      <c r="NRO295" s="102"/>
      <c r="NRP295" s="102"/>
      <c r="NRQ295" s="102"/>
      <c r="NRR295" s="102"/>
      <c r="NRS295" s="102"/>
      <c r="NRT295" s="102"/>
      <c r="NRU295" s="102"/>
      <c r="NRV295" s="102"/>
      <c r="NRW295" s="102"/>
      <c r="NRX295" s="102"/>
      <c r="NRY295" s="102"/>
      <c r="NRZ295" s="102"/>
      <c r="NSA295" s="102"/>
      <c r="NSB295" s="102"/>
      <c r="NSC295" s="102"/>
      <c r="NSD295" s="102"/>
      <c r="NSE295" s="102"/>
      <c r="NSF295" s="102"/>
      <c r="NSG295" s="102"/>
      <c r="NSH295" s="102"/>
      <c r="NSI295" s="102"/>
      <c r="NSJ295" s="102"/>
      <c r="NSK295" s="102"/>
      <c r="NSL295" s="102"/>
      <c r="NSM295" s="102"/>
      <c r="NSN295" s="102"/>
      <c r="NSO295" s="102"/>
      <c r="NSP295" s="102"/>
      <c r="NSQ295" s="102"/>
      <c r="NSR295" s="102"/>
      <c r="NSS295" s="102"/>
      <c r="NST295" s="102"/>
      <c r="NSU295" s="102"/>
      <c r="NSV295" s="102"/>
      <c r="NSW295" s="102"/>
      <c r="NSX295" s="102"/>
      <c r="NSY295" s="102"/>
      <c r="NSZ295" s="102"/>
      <c r="NTA295" s="102"/>
      <c r="NTB295" s="102"/>
      <c r="NTC295" s="102"/>
      <c r="NTD295" s="102"/>
      <c r="NTE295" s="102"/>
      <c r="NTF295" s="102"/>
      <c r="NTG295" s="102"/>
      <c r="NTH295" s="102"/>
      <c r="NTI295" s="102"/>
      <c r="NTJ295" s="102"/>
      <c r="NTK295" s="102"/>
      <c r="NTL295" s="102"/>
      <c r="NTM295" s="102"/>
      <c r="NTN295" s="102"/>
      <c r="NTO295" s="102"/>
      <c r="NTP295" s="102"/>
      <c r="NTQ295" s="102"/>
      <c r="NTR295" s="102"/>
      <c r="NTS295" s="102"/>
      <c r="NTT295" s="102"/>
      <c r="NTU295" s="102"/>
      <c r="NTV295" s="102"/>
      <c r="NTW295" s="102"/>
      <c r="NTX295" s="102"/>
      <c r="NTY295" s="102"/>
      <c r="NTZ295" s="102"/>
      <c r="NUA295" s="102"/>
      <c r="NUB295" s="102"/>
      <c r="NUC295" s="102"/>
      <c r="NUD295" s="102"/>
      <c r="NUE295" s="102"/>
      <c r="NUF295" s="102"/>
      <c r="NUG295" s="102"/>
      <c r="NUH295" s="102"/>
      <c r="NUI295" s="102"/>
      <c r="NUJ295" s="102"/>
      <c r="NUK295" s="102"/>
      <c r="NUL295" s="102"/>
      <c r="NUM295" s="102"/>
      <c r="NUN295" s="102"/>
      <c r="NUO295" s="102"/>
      <c r="NUP295" s="102"/>
      <c r="NUQ295" s="102"/>
      <c r="NUR295" s="102"/>
      <c r="NUS295" s="102"/>
      <c r="NUT295" s="102"/>
      <c r="NUU295" s="102"/>
      <c r="NUV295" s="102"/>
      <c r="NUW295" s="102"/>
      <c r="NUX295" s="102"/>
      <c r="NUY295" s="102"/>
      <c r="NUZ295" s="102"/>
      <c r="NVA295" s="102"/>
      <c r="NVB295" s="102"/>
      <c r="NVC295" s="102"/>
      <c r="NVD295" s="102"/>
      <c r="NVE295" s="102"/>
      <c r="NVF295" s="102"/>
      <c r="NVG295" s="102"/>
      <c r="NVH295" s="102"/>
      <c r="NVI295" s="102"/>
      <c r="NVJ295" s="102"/>
      <c r="NVK295" s="102"/>
      <c r="NVL295" s="102"/>
      <c r="NVM295" s="102"/>
      <c r="NVN295" s="102"/>
      <c r="NVO295" s="102"/>
      <c r="NVP295" s="102"/>
      <c r="NVQ295" s="102"/>
      <c r="NVR295" s="102"/>
      <c r="NVS295" s="102"/>
      <c r="NVT295" s="102"/>
      <c r="NVU295" s="102"/>
      <c r="NVV295" s="102"/>
      <c r="NVW295" s="102"/>
      <c r="NVX295" s="102"/>
      <c r="NVY295" s="102"/>
      <c r="NVZ295" s="102"/>
      <c r="NWA295" s="102"/>
      <c r="NWB295" s="102"/>
      <c r="NWC295" s="102"/>
      <c r="NWD295" s="102"/>
      <c r="NWE295" s="102"/>
      <c r="NWF295" s="102"/>
      <c r="NWG295" s="102"/>
      <c r="NWH295" s="102"/>
      <c r="NWI295" s="102"/>
      <c r="NWJ295" s="102"/>
      <c r="NWK295" s="102"/>
      <c r="NWL295" s="102"/>
      <c r="NWM295" s="102"/>
      <c r="NWN295" s="102"/>
      <c r="NWO295" s="102"/>
      <c r="NWP295" s="102"/>
      <c r="NWQ295" s="102"/>
      <c r="NWR295" s="102"/>
      <c r="NWS295" s="102"/>
      <c r="NWT295" s="102"/>
      <c r="NWU295" s="102"/>
      <c r="NWV295" s="102"/>
      <c r="NWW295" s="102"/>
      <c r="NWX295" s="102"/>
      <c r="NWY295" s="102"/>
      <c r="NWZ295" s="102"/>
      <c r="NXA295" s="102"/>
      <c r="NXB295" s="102"/>
      <c r="NXC295" s="102"/>
      <c r="NXD295" s="102"/>
      <c r="NXE295" s="102"/>
      <c r="NXF295" s="102"/>
      <c r="NXG295" s="102"/>
      <c r="NXH295" s="102"/>
      <c r="NXI295" s="102"/>
      <c r="NXJ295" s="102"/>
      <c r="NXK295" s="102"/>
      <c r="NXL295" s="102"/>
      <c r="NXM295" s="102"/>
      <c r="NXN295" s="102"/>
      <c r="NXO295" s="102"/>
      <c r="NXP295" s="102"/>
      <c r="NXQ295" s="102"/>
      <c r="NXR295" s="102"/>
      <c r="NXS295" s="102"/>
      <c r="NXT295" s="102"/>
      <c r="NXU295" s="102"/>
      <c r="NXV295" s="102"/>
      <c r="NXW295" s="102"/>
      <c r="NXX295" s="102"/>
      <c r="NXY295" s="102"/>
      <c r="NXZ295" s="102"/>
      <c r="NYA295" s="102"/>
      <c r="NYB295" s="102"/>
      <c r="NYC295" s="102"/>
      <c r="NYD295" s="102"/>
      <c r="NYE295" s="102"/>
      <c r="NYF295" s="102"/>
      <c r="NYG295" s="102"/>
      <c r="NYH295" s="102"/>
      <c r="NYI295" s="102"/>
      <c r="NYJ295" s="102"/>
      <c r="NYK295" s="102"/>
      <c r="NYL295" s="102"/>
      <c r="NYM295" s="102"/>
      <c r="NYN295" s="102"/>
      <c r="NYO295" s="102"/>
      <c r="NYP295" s="102"/>
      <c r="NYQ295" s="102"/>
      <c r="NYR295" s="102"/>
      <c r="NYS295" s="102"/>
      <c r="NYT295" s="102"/>
      <c r="NYU295" s="102"/>
      <c r="NYV295" s="102"/>
      <c r="NYW295" s="102"/>
      <c r="NYX295" s="102"/>
      <c r="NYY295" s="102"/>
      <c r="NYZ295" s="102"/>
      <c r="NZA295" s="102"/>
      <c r="NZB295" s="102"/>
      <c r="NZC295" s="102"/>
      <c r="NZD295" s="102"/>
      <c r="NZE295" s="102"/>
      <c r="NZF295" s="102"/>
      <c r="NZG295" s="102"/>
      <c r="NZH295" s="102"/>
      <c r="NZI295" s="102"/>
      <c r="NZJ295" s="102"/>
      <c r="NZK295" s="102"/>
      <c r="NZL295" s="102"/>
      <c r="NZM295" s="102"/>
      <c r="NZN295" s="102"/>
      <c r="NZO295" s="102"/>
      <c r="NZP295" s="102"/>
      <c r="NZQ295" s="102"/>
      <c r="NZR295" s="102"/>
      <c r="NZS295" s="102"/>
      <c r="NZT295" s="102"/>
      <c r="NZU295" s="102"/>
      <c r="NZV295" s="102"/>
      <c r="NZW295" s="102"/>
      <c r="NZX295" s="102"/>
      <c r="NZY295" s="102"/>
      <c r="NZZ295" s="102"/>
      <c r="OAA295" s="102"/>
      <c r="OAB295" s="102"/>
      <c r="OAC295" s="102"/>
      <c r="OAD295" s="102"/>
      <c r="OAE295" s="102"/>
      <c r="OAF295" s="102"/>
      <c r="OAG295" s="102"/>
      <c r="OAH295" s="102"/>
      <c r="OAI295" s="102"/>
      <c r="OAJ295" s="102"/>
      <c r="OAK295" s="102"/>
      <c r="OAL295" s="102"/>
      <c r="OAM295" s="102"/>
      <c r="OAN295" s="102"/>
      <c r="OAO295" s="102"/>
      <c r="OAP295" s="102"/>
      <c r="OAQ295" s="102"/>
      <c r="OAR295" s="102"/>
      <c r="OAS295" s="102"/>
      <c r="OAT295" s="102"/>
      <c r="OAU295" s="102"/>
      <c r="OAV295" s="102"/>
      <c r="OAW295" s="102"/>
      <c r="OAX295" s="102"/>
      <c r="OAY295" s="102"/>
      <c r="OAZ295" s="102"/>
      <c r="OBA295" s="102"/>
      <c r="OBB295" s="102"/>
      <c r="OBC295" s="102"/>
      <c r="OBD295" s="102"/>
      <c r="OBE295" s="102"/>
      <c r="OBF295" s="102"/>
      <c r="OBG295" s="102"/>
      <c r="OBH295" s="102"/>
      <c r="OBI295" s="102"/>
      <c r="OBJ295" s="102"/>
      <c r="OBK295" s="102"/>
      <c r="OBL295" s="102"/>
      <c r="OBM295" s="102"/>
      <c r="OBN295" s="102"/>
      <c r="OBO295" s="102"/>
      <c r="OBP295" s="102"/>
      <c r="OBQ295" s="102"/>
      <c r="OBR295" s="102"/>
      <c r="OBS295" s="102"/>
      <c r="OBT295" s="102"/>
      <c r="OBU295" s="102"/>
      <c r="OBV295" s="102"/>
      <c r="OBW295" s="102"/>
      <c r="OBX295" s="102"/>
      <c r="OBY295" s="102"/>
      <c r="OBZ295" s="102"/>
      <c r="OCA295" s="102"/>
      <c r="OCB295" s="102"/>
      <c r="OCC295" s="102"/>
      <c r="OCD295" s="102"/>
      <c r="OCE295" s="102"/>
      <c r="OCF295" s="102"/>
      <c r="OCG295" s="102"/>
      <c r="OCH295" s="102"/>
      <c r="OCI295" s="102"/>
      <c r="OCJ295" s="102"/>
      <c r="OCK295" s="102"/>
      <c r="OCL295" s="102"/>
      <c r="OCM295" s="102"/>
      <c r="OCN295" s="102"/>
      <c r="OCO295" s="102"/>
      <c r="OCP295" s="102"/>
      <c r="OCQ295" s="102"/>
      <c r="OCR295" s="102"/>
      <c r="OCS295" s="102"/>
      <c r="OCT295" s="102"/>
      <c r="OCU295" s="102"/>
      <c r="OCV295" s="102"/>
      <c r="OCW295" s="102"/>
      <c r="OCX295" s="102"/>
      <c r="OCY295" s="102"/>
      <c r="OCZ295" s="102"/>
      <c r="ODA295" s="102"/>
      <c r="ODB295" s="102"/>
      <c r="ODC295" s="102"/>
      <c r="ODD295" s="102"/>
      <c r="ODE295" s="102"/>
      <c r="ODF295" s="102"/>
      <c r="ODG295" s="102"/>
      <c r="ODH295" s="102"/>
      <c r="ODI295" s="102"/>
      <c r="ODJ295" s="102"/>
      <c r="ODK295" s="102"/>
      <c r="ODL295" s="102"/>
      <c r="ODM295" s="102"/>
      <c r="ODN295" s="102"/>
      <c r="ODO295" s="102"/>
      <c r="ODP295" s="102"/>
      <c r="ODQ295" s="102"/>
      <c r="ODR295" s="102"/>
      <c r="ODS295" s="102"/>
      <c r="ODT295" s="102"/>
      <c r="ODU295" s="102"/>
      <c r="ODV295" s="102"/>
      <c r="ODW295" s="102"/>
      <c r="ODX295" s="102"/>
      <c r="ODY295" s="102"/>
      <c r="ODZ295" s="102"/>
      <c r="OEA295" s="102"/>
      <c r="OEB295" s="102"/>
      <c r="OEC295" s="102"/>
      <c r="OED295" s="102"/>
      <c r="OEE295" s="102"/>
      <c r="OEF295" s="102"/>
      <c r="OEG295" s="102"/>
      <c r="OEH295" s="102"/>
      <c r="OEI295" s="102"/>
      <c r="OEJ295" s="102"/>
      <c r="OEK295" s="102"/>
      <c r="OEL295" s="102"/>
      <c r="OEM295" s="102"/>
      <c r="OEN295" s="102"/>
      <c r="OEO295" s="102"/>
      <c r="OEP295" s="102"/>
      <c r="OEQ295" s="102"/>
      <c r="OER295" s="102"/>
      <c r="OES295" s="102"/>
      <c r="OET295" s="102"/>
      <c r="OEU295" s="102"/>
      <c r="OEV295" s="102"/>
      <c r="OEW295" s="102"/>
      <c r="OEX295" s="102"/>
      <c r="OEY295" s="102"/>
      <c r="OEZ295" s="102"/>
      <c r="OFA295" s="102"/>
      <c r="OFB295" s="102"/>
      <c r="OFC295" s="102"/>
      <c r="OFD295" s="102"/>
      <c r="OFE295" s="102"/>
      <c r="OFF295" s="102"/>
      <c r="OFG295" s="102"/>
      <c r="OFH295" s="102"/>
      <c r="OFI295" s="102"/>
      <c r="OFJ295" s="102"/>
      <c r="OFK295" s="102"/>
      <c r="OFL295" s="102"/>
      <c r="OFM295" s="102"/>
      <c r="OFN295" s="102"/>
      <c r="OFO295" s="102"/>
      <c r="OFP295" s="102"/>
      <c r="OFQ295" s="102"/>
      <c r="OFR295" s="102"/>
      <c r="OFS295" s="102"/>
      <c r="OFT295" s="102"/>
      <c r="OFU295" s="102"/>
      <c r="OFV295" s="102"/>
      <c r="OFW295" s="102"/>
      <c r="OFX295" s="102"/>
      <c r="OFY295" s="102"/>
      <c r="OFZ295" s="102"/>
      <c r="OGA295" s="102"/>
      <c r="OGB295" s="102"/>
      <c r="OGC295" s="102"/>
      <c r="OGD295" s="102"/>
      <c r="OGE295" s="102"/>
      <c r="OGF295" s="102"/>
      <c r="OGG295" s="102"/>
      <c r="OGH295" s="102"/>
      <c r="OGI295" s="102"/>
      <c r="OGJ295" s="102"/>
      <c r="OGK295" s="102"/>
      <c r="OGL295" s="102"/>
      <c r="OGM295" s="102"/>
      <c r="OGN295" s="102"/>
      <c r="OGO295" s="102"/>
      <c r="OGP295" s="102"/>
      <c r="OGQ295" s="102"/>
      <c r="OGR295" s="102"/>
      <c r="OGS295" s="102"/>
      <c r="OGT295" s="102"/>
      <c r="OGU295" s="102"/>
      <c r="OGV295" s="102"/>
      <c r="OGW295" s="102"/>
      <c r="OGX295" s="102"/>
      <c r="OGY295" s="102"/>
      <c r="OGZ295" s="102"/>
      <c r="OHA295" s="102"/>
      <c r="OHB295" s="102"/>
      <c r="OHC295" s="102"/>
      <c r="OHD295" s="102"/>
      <c r="OHE295" s="102"/>
      <c r="OHF295" s="102"/>
      <c r="OHG295" s="102"/>
      <c r="OHH295" s="102"/>
      <c r="OHI295" s="102"/>
      <c r="OHJ295" s="102"/>
      <c r="OHK295" s="102"/>
      <c r="OHL295" s="102"/>
      <c r="OHM295" s="102"/>
      <c r="OHN295" s="102"/>
      <c r="OHO295" s="102"/>
      <c r="OHP295" s="102"/>
      <c r="OHQ295" s="102"/>
      <c r="OHR295" s="102"/>
      <c r="OHS295" s="102"/>
      <c r="OHT295" s="102"/>
      <c r="OHU295" s="102"/>
      <c r="OHV295" s="102"/>
      <c r="OHW295" s="102"/>
      <c r="OHX295" s="102"/>
      <c r="OHY295" s="102"/>
      <c r="OHZ295" s="102"/>
      <c r="OIA295" s="102"/>
      <c r="OIB295" s="102"/>
      <c r="OIC295" s="102"/>
      <c r="OID295" s="102"/>
      <c r="OIE295" s="102"/>
      <c r="OIF295" s="102"/>
      <c r="OIG295" s="102"/>
      <c r="OIH295" s="102"/>
      <c r="OII295" s="102"/>
      <c r="OIJ295" s="102"/>
      <c r="OIK295" s="102"/>
      <c r="OIL295" s="102"/>
      <c r="OIM295" s="102"/>
      <c r="OIN295" s="102"/>
      <c r="OIO295" s="102"/>
      <c r="OIP295" s="102"/>
      <c r="OIQ295" s="102"/>
      <c r="OIR295" s="102"/>
      <c r="OIS295" s="102"/>
      <c r="OIT295" s="102"/>
      <c r="OIU295" s="102"/>
      <c r="OIV295" s="102"/>
      <c r="OIW295" s="102"/>
      <c r="OIX295" s="102"/>
      <c r="OIY295" s="102"/>
      <c r="OIZ295" s="102"/>
      <c r="OJA295" s="102"/>
      <c r="OJB295" s="102"/>
      <c r="OJC295" s="102"/>
      <c r="OJD295" s="102"/>
      <c r="OJE295" s="102"/>
      <c r="OJF295" s="102"/>
      <c r="OJG295" s="102"/>
      <c r="OJH295" s="102"/>
      <c r="OJI295" s="102"/>
      <c r="OJJ295" s="102"/>
      <c r="OJK295" s="102"/>
      <c r="OJL295" s="102"/>
      <c r="OJM295" s="102"/>
      <c r="OJN295" s="102"/>
      <c r="OJO295" s="102"/>
      <c r="OJP295" s="102"/>
      <c r="OJQ295" s="102"/>
      <c r="OJR295" s="102"/>
      <c r="OJS295" s="102"/>
      <c r="OJT295" s="102"/>
      <c r="OJU295" s="102"/>
      <c r="OJV295" s="102"/>
      <c r="OJW295" s="102"/>
      <c r="OJX295" s="102"/>
      <c r="OJY295" s="102"/>
      <c r="OJZ295" s="102"/>
      <c r="OKA295" s="102"/>
      <c r="OKB295" s="102"/>
      <c r="OKC295" s="102"/>
      <c r="OKD295" s="102"/>
      <c r="OKE295" s="102"/>
      <c r="OKF295" s="102"/>
      <c r="OKG295" s="102"/>
      <c r="OKH295" s="102"/>
      <c r="OKI295" s="102"/>
      <c r="OKJ295" s="102"/>
      <c r="OKK295" s="102"/>
      <c r="OKL295" s="102"/>
      <c r="OKM295" s="102"/>
      <c r="OKN295" s="102"/>
      <c r="OKO295" s="102"/>
      <c r="OKP295" s="102"/>
      <c r="OKQ295" s="102"/>
      <c r="OKR295" s="102"/>
      <c r="OKS295" s="102"/>
      <c r="OKT295" s="102"/>
      <c r="OKU295" s="102"/>
      <c r="OKV295" s="102"/>
      <c r="OKW295" s="102"/>
      <c r="OKX295" s="102"/>
      <c r="OKY295" s="102"/>
      <c r="OKZ295" s="102"/>
      <c r="OLA295" s="102"/>
      <c r="OLB295" s="102"/>
      <c r="OLC295" s="102"/>
      <c r="OLD295" s="102"/>
      <c r="OLE295" s="102"/>
      <c r="OLF295" s="102"/>
      <c r="OLG295" s="102"/>
      <c r="OLH295" s="102"/>
      <c r="OLI295" s="102"/>
      <c r="OLJ295" s="102"/>
      <c r="OLK295" s="102"/>
      <c r="OLL295" s="102"/>
      <c r="OLM295" s="102"/>
      <c r="OLN295" s="102"/>
      <c r="OLO295" s="102"/>
      <c r="OLP295" s="102"/>
      <c r="OLQ295" s="102"/>
      <c r="OLR295" s="102"/>
      <c r="OLS295" s="102"/>
      <c r="OLT295" s="102"/>
      <c r="OLU295" s="102"/>
      <c r="OLV295" s="102"/>
      <c r="OLW295" s="102"/>
      <c r="OLX295" s="102"/>
      <c r="OLY295" s="102"/>
      <c r="OLZ295" s="102"/>
      <c r="OMA295" s="102"/>
      <c r="OMB295" s="102"/>
      <c r="OMC295" s="102"/>
      <c r="OMD295" s="102"/>
      <c r="OME295" s="102"/>
      <c r="OMF295" s="102"/>
      <c r="OMG295" s="102"/>
      <c r="OMH295" s="102"/>
      <c r="OMI295" s="102"/>
      <c r="OMJ295" s="102"/>
      <c r="OMK295" s="102"/>
      <c r="OML295" s="102"/>
      <c r="OMM295" s="102"/>
      <c r="OMN295" s="102"/>
      <c r="OMO295" s="102"/>
      <c r="OMP295" s="102"/>
      <c r="OMQ295" s="102"/>
      <c r="OMR295" s="102"/>
      <c r="OMS295" s="102"/>
      <c r="OMT295" s="102"/>
      <c r="OMU295" s="102"/>
      <c r="OMV295" s="102"/>
      <c r="OMW295" s="102"/>
      <c r="OMX295" s="102"/>
      <c r="OMY295" s="102"/>
      <c r="OMZ295" s="102"/>
      <c r="ONA295" s="102"/>
      <c r="ONB295" s="102"/>
      <c r="ONC295" s="102"/>
      <c r="OND295" s="102"/>
      <c r="ONE295" s="102"/>
      <c r="ONF295" s="102"/>
      <c r="ONG295" s="102"/>
      <c r="ONH295" s="102"/>
      <c r="ONI295" s="102"/>
      <c r="ONJ295" s="102"/>
      <c r="ONK295" s="102"/>
      <c r="ONL295" s="102"/>
      <c r="ONM295" s="102"/>
      <c r="ONN295" s="102"/>
      <c r="ONO295" s="102"/>
      <c r="ONP295" s="102"/>
      <c r="ONQ295" s="102"/>
      <c r="ONR295" s="102"/>
      <c r="ONS295" s="102"/>
      <c r="ONT295" s="102"/>
      <c r="ONU295" s="102"/>
      <c r="ONV295" s="102"/>
      <c r="ONW295" s="102"/>
      <c r="ONX295" s="102"/>
      <c r="ONY295" s="102"/>
      <c r="ONZ295" s="102"/>
      <c r="OOA295" s="102"/>
      <c r="OOB295" s="102"/>
      <c r="OOC295" s="102"/>
      <c r="OOD295" s="102"/>
      <c r="OOE295" s="102"/>
      <c r="OOF295" s="102"/>
      <c r="OOG295" s="102"/>
      <c r="OOH295" s="102"/>
      <c r="OOI295" s="102"/>
      <c r="OOJ295" s="102"/>
      <c r="OOK295" s="102"/>
      <c r="OOL295" s="102"/>
      <c r="OOM295" s="102"/>
      <c r="OON295" s="102"/>
      <c r="OOO295" s="102"/>
      <c r="OOP295" s="102"/>
      <c r="OOQ295" s="102"/>
      <c r="OOR295" s="102"/>
      <c r="OOS295" s="102"/>
      <c r="OOT295" s="102"/>
      <c r="OOU295" s="102"/>
      <c r="OOV295" s="102"/>
      <c r="OOW295" s="102"/>
      <c r="OOX295" s="102"/>
      <c r="OOY295" s="102"/>
      <c r="OOZ295" s="102"/>
      <c r="OPA295" s="102"/>
      <c r="OPB295" s="102"/>
      <c r="OPC295" s="102"/>
      <c r="OPD295" s="102"/>
      <c r="OPE295" s="102"/>
      <c r="OPF295" s="102"/>
      <c r="OPG295" s="102"/>
      <c r="OPH295" s="102"/>
      <c r="OPI295" s="102"/>
      <c r="OPJ295" s="102"/>
      <c r="OPK295" s="102"/>
      <c r="OPL295" s="102"/>
      <c r="OPM295" s="102"/>
      <c r="OPN295" s="102"/>
      <c r="OPO295" s="102"/>
      <c r="OPP295" s="102"/>
      <c r="OPQ295" s="102"/>
      <c r="OPR295" s="102"/>
      <c r="OPS295" s="102"/>
      <c r="OPT295" s="102"/>
      <c r="OPU295" s="102"/>
      <c r="OPV295" s="102"/>
      <c r="OPW295" s="102"/>
      <c r="OPX295" s="102"/>
      <c r="OPY295" s="102"/>
      <c r="OPZ295" s="102"/>
      <c r="OQA295" s="102"/>
      <c r="OQB295" s="102"/>
      <c r="OQC295" s="102"/>
      <c r="OQD295" s="102"/>
      <c r="OQE295" s="102"/>
      <c r="OQF295" s="102"/>
      <c r="OQG295" s="102"/>
      <c r="OQH295" s="102"/>
      <c r="OQI295" s="102"/>
      <c r="OQJ295" s="102"/>
      <c r="OQK295" s="102"/>
      <c r="OQL295" s="102"/>
      <c r="OQM295" s="102"/>
      <c r="OQN295" s="102"/>
      <c r="OQO295" s="102"/>
      <c r="OQP295" s="102"/>
      <c r="OQQ295" s="102"/>
      <c r="OQR295" s="102"/>
      <c r="OQS295" s="102"/>
      <c r="OQT295" s="102"/>
      <c r="OQU295" s="102"/>
      <c r="OQV295" s="102"/>
      <c r="OQW295" s="102"/>
      <c r="OQX295" s="102"/>
      <c r="OQY295" s="102"/>
      <c r="OQZ295" s="102"/>
      <c r="ORA295" s="102"/>
      <c r="ORB295" s="102"/>
      <c r="ORC295" s="102"/>
      <c r="ORD295" s="102"/>
      <c r="ORE295" s="102"/>
      <c r="ORF295" s="102"/>
      <c r="ORG295" s="102"/>
      <c r="ORH295" s="102"/>
      <c r="ORI295" s="102"/>
      <c r="ORJ295" s="102"/>
      <c r="ORK295" s="102"/>
      <c r="ORL295" s="102"/>
      <c r="ORM295" s="102"/>
      <c r="ORN295" s="102"/>
      <c r="ORO295" s="102"/>
      <c r="ORP295" s="102"/>
      <c r="ORQ295" s="102"/>
      <c r="ORR295" s="102"/>
      <c r="ORS295" s="102"/>
      <c r="ORT295" s="102"/>
      <c r="ORU295" s="102"/>
      <c r="ORV295" s="102"/>
      <c r="ORW295" s="102"/>
      <c r="ORX295" s="102"/>
      <c r="ORY295" s="102"/>
      <c r="ORZ295" s="102"/>
      <c r="OSA295" s="102"/>
      <c r="OSB295" s="102"/>
      <c r="OSC295" s="102"/>
      <c r="OSD295" s="102"/>
      <c r="OSE295" s="102"/>
      <c r="OSF295" s="102"/>
      <c r="OSG295" s="102"/>
      <c r="OSH295" s="102"/>
      <c r="OSI295" s="102"/>
      <c r="OSJ295" s="102"/>
      <c r="OSK295" s="102"/>
      <c r="OSL295" s="102"/>
      <c r="OSM295" s="102"/>
      <c r="OSN295" s="102"/>
      <c r="OSO295" s="102"/>
      <c r="OSP295" s="102"/>
      <c r="OSQ295" s="102"/>
      <c r="OSR295" s="102"/>
      <c r="OSS295" s="102"/>
      <c r="OST295" s="102"/>
      <c r="OSU295" s="102"/>
      <c r="OSV295" s="102"/>
      <c r="OSW295" s="102"/>
      <c r="OSX295" s="102"/>
      <c r="OSY295" s="102"/>
      <c r="OSZ295" s="102"/>
      <c r="OTA295" s="102"/>
      <c r="OTB295" s="102"/>
      <c r="OTC295" s="102"/>
      <c r="OTD295" s="102"/>
      <c r="OTE295" s="102"/>
      <c r="OTF295" s="102"/>
      <c r="OTG295" s="102"/>
      <c r="OTH295" s="102"/>
      <c r="OTI295" s="102"/>
      <c r="OTJ295" s="102"/>
      <c r="OTK295" s="102"/>
      <c r="OTL295" s="102"/>
      <c r="OTM295" s="102"/>
      <c r="OTN295" s="102"/>
      <c r="OTO295" s="102"/>
      <c r="OTP295" s="102"/>
      <c r="OTQ295" s="102"/>
      <c r="OTR295" s="102"/>
      <c r="OTS295" s="102"/>
      <c r="OTT295" s="102"/>
      <c r="OTU295" s="102"/>
      <c r="OTV295" s="102"/>
      <c r="OTW295" s="102"/>
      <c r="OTX295" s="102"/>
      <c r="OTY295" s="102"/>
      <c r="OTZ295" s="102"/>
      <c r="OUA295" s="102"/>
      <c r="OUB295" s="102"/>
      <c r="OUC295" s="102"/>
      <c r="OUD295" s="102"/>
      <c r="OUE295" s="102"/>
      <c r="OUF295" s="102"/>
      <c r="OUG295" s="102"/>
      <c r="OUH295" s="102"/>
      <c r="OUI295" s="102"/>
      <c r="OUJ295" s="102"/>
      <c r="OUK295" s="102"/>
      <c r="OUL295" s="102"/>
      <c r="OUM295" s="102"/>
      <c r="OUN295" s="102"/>
      <c r="OUO295" s="102"/>
      <c r="OUP295" s="102"/>
      <c r="OUQ295" s="102"/>
      <c r="OUR295" s="102"/>
      <c r="OUS295" s="102"/>
      <c r="OUT295" s="102"/>
      <c r="OUU295" s="102"/>
      <c r="OUV295" s="102"/>
      <c r="OUW295" s="102"/>
      <c r="OUX295" s="102"/>
      <c r="OUY295" s="102"/>
      <c r="OUZ295" s="102"/>
      <c r="OVA295" s="102"/>
      <c r="OVB295" s="102"/>
      <c r="OVC295" s="102"/>
      <c r="OVD295" s="102"/>
      <c r="OVE295" s="102"/>
      <c r="OVF295" s="102"/>
      <c r="OVG295" s="102"/>
      <c r="OVH295" s="102"/>
      <c r="OVI295" s="102"/>
      <c r="OVJ295" s="102"/>
      <c r="OVK295" s="102"/>
      <c r="OVL295" s="102"/>
      <c r="OVM295" s="102"/>
      <c r="OVN295" s="102"/>
      <c r="OVO295" s="102"/>
      <c r="OVP295" s="102"/>
      <c r="OVQ295" s="102"/>
      <c r="OVR295" s="102"/>
      <c r="OVS295" s="102"/>
      <c r="OVT295" s="102"/>
      <c r="OVU295" s="102"/>
      <c r="OVV295" s="102"/>
      <c r="OVW295" s="102"/>
      <c r="OVX295" s="102"/>
      <c r="OVY295" s="102"/>
      <c r="OVZ295" s="102"/>
      <c r="OWA295" s="102"/>
      <c r="OWB295" s="102"/>
      <c r="OWC295" s="102"/>
      <c r="OWD295" s="102"/>
      <c r="OWE295" s="102"/>
      <c r="OWF295" s="102"/>
      <c r="OWG295" s="102"/>
      <c r="OWH295" s="102"/>
      <c r="OWI295" s="102"/>
      <c r="OWJ295" s="102"/>
      <c r="OWK295" s="102"/>
      <c r="OWL295" s="102"/>
      <c r="OWM295" s="102"/>
      <c r="OWN295" s="102"/>
      <c r="OWO295" s="102"/>
      <c r="OWP295" s="102"/>
      <c r="OWQ295" s="102"/>
      <c r="OWR295" s="102"/>
      <c r="OWS295" s="102"/>
      <c r="OWT295" s="102"/>
      <c r="OWU295" s="102"/>
      <c r="OWV295" s="102"/>
      <c r="OWW295" s="102"/>
      <c r="OWX295" s="102"/>
      <c r="OWY295" s="102"/>
      <c r="OWZ295" s="102"/>
      <c r="OXA295" s="102"/>
      <c r="OXB295" s="102"/>
      <c r="OXC295" s="102"/>
      <c r="OXD295" s="102"/>
      <c r="OXE295" s="102"/>
      <c r="OXF295" s="102"/>
      <c r="OXG295" s="102"/>
      <c r="OXH295" s="102"/>
      <c r="OXI295" s="102"/>
      <c r="OXJ295" s="102"/>
      <c r="OXK295" s="102"/>
      <c r="OXL295" s="102"/>
      <c r="OXM295" s="102"/>
      <c r="OXN295" s="102"/>
      <c r="OXO295" s="102"/>
      <c r="OXP295" s="102"/>
      <c r="OXQ295" s="102"/>
      <c r="OXR295" s="102"/>
      <c r="OXS295" s="102"/>
      <c r="OXT295" s="102"/>
      <c r="OXU295" s="102"/>
      <c r="OXV295" s="102"/>
      <c r="OXW295" s="102"/>
      <c r="OXX295" s="102"/>
      <c r="OXY295" s="102"/>
      <c r="OXZ295" s="102"/>
      <c r="OYA295" s="102"/>
      <c r="OYB295" s="102"/>
      <c r="OYC295" s="102"/>
      <c r="OYD295" s="102"/>
      <c r="OYE295" s="102"/>
      <c r="OYF295" s="102"/>
      <c r="OYG295" s="102"/>
      <c r="OYH295" s="102"/>
      <c r="OYI295" s="102"/>
      <c r="OYJ295" s="102"/>
      <c r="OYK295" s="102"/>
      <c r="OYL295" s="102"/>
      <c r="OYM295" s="102"/>
      <c r="OYN295" s="102"/>
      <c r="OYO295" s="102"/>
      <c r="OYP295" s="102"/>
      <c r="OYQ295" s="102"/>
      <c r="OYR295" s="102"/>
      <c r="OYS295" s="102"/>
      <c r="OYT295" s="102"/>
      <c r="OYU295" s="102"/>
      <c r="OYV295" s="102"/>
      <c r="OYW295" s="102"/>
      <c r="OYX295" s="102"/>
      <c r="OYY295" s="102"/>
      <c r="OYZ295" s="102"/>
      <c r="OZA295" s="102"/>
      <c r="OZB295" s="102"/>
      <c r="OZC295" s="102"/>
      <c r="OZD295" s="102"/>
      <c r="OZE295" s="102"/>
      <c r="OZF295" s="102"/>
      <c r="OZG295" s="102"/>
      <c r="OZH295" s="102"/>
      <c r="OZI295" s="102"/>
      <c r="OZJ295" s="102"/>
      <c r="OZK295" s="102"/>
      <c r="OZL295" s="102"/>
      <c r="OZM295" s="102"/>
      <c r="OZN295" s="102"/>
      <c r="OZO295" s="102"/>
      <c r="OZP295" s="102"/>
      <c r="OZQ295" s="102"/>
      <c r="OZR295" s="102"/>
      <c r="OZS295" s="102"/>
      <c r="OZT295" s="102"/>
      <c r="OZU295" s="102"/>
      <c r="OZV295" s="102"/>
      <c r="OZW295" s="102"/>
      <c r="OZX295" s="102"/>
      <c r="OZY295" s="102"/>
      <c r="OZZ295" s="102"/>
      <c r="PAA295" s="102"/>
      <c r="PAB295" s="102"/>
      <c r="PAC295" s="102"/>
      <c r="PAD295" s="102"/>
      <c r="PAE295" s="102"/>
      <c r="PAF295" s="102"/>
      <c r="PAG295" s="102"/>
      <c r="PAH295" s="102"/>
      <c r="PAI295" s="102"/>
      <c r="PAJ295" s="102"/>
      <c r="PAK295" s="102"/>
      <c r="PAL295" s="102"/>
      <c r="PAM295" s="102"/>
      <c r="PAN295" s="102"/>
      <c r="PAO295" s="102"/>
      <c r="PAP295" s="102"/>
      <c r="PAQ295" s="102"/>
      <c r="PAR295" s="102"/>
      <c r="PAS295" s="102"/>
      <c r="PAT295" s="102"/>
      <c r="PAU295" s="102"/>
      <c r="PAV295" s="102"/>
      <c r="PAW295" s="102"/>
      <c r="PAX295" s="102"/>
      <c r="PAY295" s="102"/>
      <c r="PAZ295" s="102"/>
      <c r="PBA295" s="102"/>
      <c r="PBB295" s="102"/>
      <c r="PBC295" s="102"/>
      <c r="PBD295" s="102"/>
      <c r="PBE295" s="102"/>
      <c r="PBF295" s="102"/>
      <c r="PBG295" s="102"/>
      <c r="PBH295" s="102"/>
      <c r="PBI295" s="102"/>
      <c r="PBJ295" s="102"/>
      <c r="PBK295" s="102"/>
      <c r="PBL295" s="102"/>
      <c r="PBM295" s="102"/>
      <c r="PBN295" s="102"/>
      <c r="PBO295" s="102"/>
      <c r="PBP295" s="102"/>
      <c r="PBQ295" s="102"/>
      <c r="PBR295" s="102"/>
      <c r="PBS295" s="102"/>
      <c r="PBT295" s="102"/>
      <c r="PBU295" s="102"/>
      <c r="PBV295" s="102"/>
      <c r="PBW295" s="102"/>
      <c r="PBX295" s="102"/>
      <c r="PBY295" s="102"/>
      <c r="PBZ295" s="102"/>
      <c r="PCA295" s="102"/>
      <c r="PCB295" s="102"/>
      <c r="PCC295" s="102"/>
      <c r="PCD295" s="102"/>
      <c r="PCE295" s="102"/>
      <c r="PCF295" s="102"/>
      <c r="PCG295" s="102"/>
      <c r="PCH295" s="102"/>
      <c r="PCI295" s="102"/>
      <c r="PCJ295" s="102"/>
      <c r="PCK295" s="102"/>
      <c r="PCL295" s="102"/>
      <c r="PCM295" s="102"/>
      <c r="PCN295" s="102"/>
      <c r="PCO295" s="102"/>
      <c r="PCP295" s="102"/>
      <c r="PCQ295" s="102"/>
      <c r="PCR295" s="102"/>
      <c r="PCS295" s="102"/>
      <c r="PCT295" s="102"/>
      <c r="PCU295" s="102"/>
      <c r="PCV295" s="102"/>
      <c r="PCW295" s="102"/>
      <c r="PCX295" s="102"/>
      <c r="PCY295" s="102"/>
      <c r="PCZ295" s="102"/>
      <c r="PDA295" s="102"/>
      <c r="PDB295" s="102"/>
      <c r="PDC295" s="102"/>
      <c r="PDD295" s="102"/>
      <c r="PDE295" s="102"/>
      <c r="PDF295" s="102"/>
      <c r="PDG295" s="102"/>
      <c r="PDH295" s="102"/>
      <c r="PDI295" s="102"/>
      <c r="PDJ295" s="102"/>
      <c r="PDK295" s="102"/>
      <c r="PDL295" s="102"/>
      <c r="PDM295" s="102"/>
      <c r="PDN295" s="102"/>
      <c r="PDO295" s="102"/>
      <c r="PDP295" s="102"/>
      <c r="PDQ295" s="102"/>
      <c r="PDR295" s="102"/>
      <c r="PDS295" s="102"/>
      <c r="PDT295" s="102"/>
      <c r="PDU295" s="102"/>
      <c r="PDV295" s="102"/>
      <c r="PDW295" s="102"/>
      <c r="PDX295" s="102"/>
      <c r="PDY295" s="102"/>
      <c r="PDZ295" s="102"/>
      <c r="PEA295" s="102"/>
      <c r="PEB295" s="102"/>
      <c r="PEC295" s="102"/>
      <c r="PED295" s="102"/>
      <c r="PEE295" s="102"/>
      <c r="PEF295" s="102"/>
      <c r="PEG295" s="102"/>
      <c r="PEH295" s="102"/>
      <c r="PEI295" s="102"/>
      <c r="PEJ295" s="102"/>
      <c r="PEK295" s="102"/>
      <c r="PEL295" s="102"/>
      <c r="PEM295" s="102"/>
      <c r="PEN295" s="102"/>
      <c r="PEO295" s="102"/>
      <c r="PEP295" s="102"/>
      <c r="PEQ295" s="102"/>
      <c r="PER295" s="102"/>
      <c r="PES295" s="102"/>
      <c r="PET295" s="102"/>
      <c r="PEU295" s="102"/>
      <c r="PEV295" s="102"/>
      <c r="PEW295" s="102"/>
      <c r="PEX295" s="102"/>
      <c r="PEY295" s="102"/>
      <c r="PEZ295" s="102"/>
      <c r="PFA295" s="102"/>
      <c r="PFB295" s="102"/>
      <c r="PFC295" s="102"/>
      <c r="PFD295" s="102"/>
      <c r="PFE295" s="102"/>
      <c r="PFF295" s="102"/>
      <c r="PFG295" s="102"/>
      <c r="PFH295" s="102"/>
      <c r="PFI295" s="102"/>
      <c r="PFJ295" s="102"/>
      <c r="PFK295" s="102"/>
      <c r="PFL295" s="102"/>
      <c r="PFM295" s="102"/>
      <c r="PFN295" s="102"/>
      <c r="PFO295" s="102"/>
      <c r="PFP295" s="102"/>
      <c r="PFQ295" s="102"/>
      <c r="PFR295" s="102"/>
      <c r="PFS295" s="102"/>
      <c r="PFT295" s="102"/>
      <c r="PFU295" s="102"/>
      <c r="PFV295" s="102"/>
      <c r="PFW295" s="102"/>
      <c r="PFX295" s="102"/>
      <c r="PFY295" s="102"/>
      <c r="PFZ295" s="102"/>
      <c r="PGA295" s="102"/>
      <c r="PGB295" s="102"/>
      <c r="PGC295" s="102"/>
      <c r="PGD295" s="102"/>
      <c r="PGE295" s="102"/>
      <c r="PGF295" s="102"/>
      <c r="PGG295" s="102"/>
      <c r="PGH295" s="102"/>
      <c r="PGI295" s="102"/>
      <c r="PGJ295" s="102"/>
      <c r="PGK295" s="102"/>
      <c r="PGL295" s="102"/>
      <c r="PGM295" s="102"/>
      <c r="PGN295" s="102"/>
      <c r="PGO295" s="102"/>
      <c r="PGP295" s="102"/>
      <c r="PGQ295" s="102"/>
      <c r="PGR295" s="102"/>
      <c r="PGS295" s="102"/>
      <c r="PGT295" s="102"/>
      <c r="PGU295" s="102"/>
      <c r="PGV295" s="102"/>
      <c r="PGW295" s="102"/>
      <c r="PGX295" s="102"/>
      <c r="PGY295" s="102"/>
      <c r="PGZ295" s="102"/>
      <c r="PHA295" s="102"/>
      <c r="PHB295" s="102"/>
      <c r="PHC295" s="102"/>
      <c r="PHD295" s="102"/>
      <c r="PHE295" s="102"/>
      <c r="PHF295" s="102"/>
      <c r="PHG295" s="102"/>
      <c r="PHH295" s="102"/>
      <c r="PHI295" s="102"/>
      <c r="PHJ295" s="102"/>
      <c r="PHK295" s="102"/>
      <c r="PHL295" s="102"/>
      <c r="PHM295" s="102"/>
      <c r="PHN295" s="102"/>
      <c r="PHO295" s="102"/>
      <c r="PHP295" s="102"/>
      <c r="PHQ295" s="102"/>
      <c r="PHR295" s="102"/>
      <c r="PHS295" s="102"/>
      <c r="PHT295" s="102"/>
      <c r="PHU295" s="102"/>
      <c r="PHV295" s="102"/>
      <c r="PHW295" s="102"/>
      <c r="PHX295" s="102"/>
      <c r="PHY295" s="102"/>
      <c r="PHZ295" s="102"/>
      <c r="PIA295" s="102"/>
      <c r="PIB295" s="102"/>
      <c r="PIC295" s="102"/>
      <c r="PID295" s="102"/>
      <c r="PIE295" s="102"/>
      <c r="PIF295" s="102"/>
      <c r="PIG295" s="102"/>
      <c r="PIH295" s="102"/>
      <c r="PII295" s="102"/>
      <c r="PIJ295" s="102"/>
      <c r="PIK295" s="102"/>
      <c r="PIL295" s="102"/>
      <c r="PIM295" s="102"/>
      <c r="PIN295" s="102"/>
      <c r="PIO295" s="102"/>
      <c r="PIP295" s="102"/>
      <c r="PIQ295" s="102"/>
      <c r="PIR295" s="102"/>
      <c r="PIS295" s="102"/>
      <c r="PIT295" s="102"/>
      <c r="PIU295" s="102"/>
      <c r="PIV295" s="102"/>
      <c r="PIW295" s="102"/>
      <c r="PIX295" s="102"/>
      <c r="PIY295" s="102"/>
      <c r="PIZ295" s="102"/>
      <c r="PJA295" s="102"/>
      <c r="PJB295" s="102"/>
      <c r="PJC295" s="102"/>
      <c r="PJD295" s="102"/>
      <c r="PJE295" s="102"/>
      <c r="PJF295" s="102"/>
      <c r="PJG295" s="102"/>
      <c r="PJH295" s="102"/>
      <c r="PJI295" s="102"/>
      <c r="PJJ295" s="102"/>
      <c r="PJK295" s="102"/>
      <c r="PJL295" s="102"/>
      <c r="PJM295" s="102"/>
      <c r="PJN295" s="102"/>
      <c r="PJO295" s="102"/>
      <c r="PJP295" s="102"/>
      <c r="PJQ295" s="102"/>
      <c r="PJR295" s="102"/>
      <c r="PJS295" s="102"/>
      <c r="PJT295" s="102"/>
      <c r="PJU295" s="102"/>
      <c r="PJV295" s="102"/>
      <c r="PJW295" s="102"/>
      <c r="PJX295" s="102"/>
      <c r="PJY295" s="102"/>
      <c r="PJZ295" s="102"/>
      <c r="PKA295" s="102"/>
      <c r="PKB295" s="102"/>
      <c r="PKC295" s="102"/>
      <c r="PKD295" s="102"/>
      <c r="PKE295" s="102"/>
      <c r="PKF295" s="102"/>
      <c r="PKG295" s="102"/>
      <c r="PKH295" s="102"/>
      <c r="PKI295" s="102"/>
      <c r="PKJ295" s="102"/>
      <c r="PKK295" s="102"/>
      <c r="PKL295" s="102"/>
      <c r="PKM295" s="102"/>
      <c r="PKN295" s="102"/>
      <c r="PKO295" s="102"/>
      <c r="PKP295" s="102"/>
      <c r="PKQ295" s="102"/>
      <c r="PKR295" s="102"/>
      <c r="PKS295" s="102"/>
      <c r="PKT295" s="102"/>
      <c r="PKU295" s="102"/>
      <c r="PKV295" s="102"/>
      <c r="PKW295" s="102"/>
      <c r="PKX295" s="102"/>
      <c r="PKY295" s="102"/>
      <c r="PKZ295" s="102"/>
      <c r="PLA295" s="102"/>
      <c r="PLB295" s="102"/>
      <c r="PLC295" s="102"/>
      <c r="PLD295" s="102"/>
      <c r="PLE295" s="102"/>
      <c r="PLF295" s="102"/>
      <c r="PLG295" s="102"/>
      <c r="PLH295" s="102"/>
      <c r="PLI295" s="102"/>
      <c r="PLJ295" s="102"/>
      <c r="PLK295" s="102"/>
      <c r="PLL295" s="102"/>
      <c r="PLM295" s="102"/>
      <c r="PLN295" s="102"/>
      <c r="PLO295" s="102"/>
      <c r="PLP295" s="102"/>
      <c r="PLQ295" s="102"/>
      <c r="PLR295" s="102"/>
      <c r="PLS295" s="102"/>
      <c r="PLT295" s="102"/>
      <c r="PLU295" s="102"/>
      <c r="PLV295" s="102"/>
      <c r="PLW295" s="102"/>
      <c r="PLX295" s="102"/>
      <c r="PLY295" s="102"/>
      <c r="PLZ295" s="102"/>
      <c r="PMA295" s="102"/>
      <c r="PMB295" s="102"/>
      <c r="PMC295" s="102"/>
      <c r="PMD295" s="102"/>
      <c r="PME295" s="102"/>
      <c r="PMF295" s="102"/>
      <c r="PMG295" s="102"/>
      <c r="PMH295" s="102"/>
      <c r="PMI295" s="102"/>
      <c r="PMJ295" s="102"/>
      <c r="PMK295" s="102"/>
      <c r="PML295" s="102"/>
      <c r="PMM295" s="102"/>
      <c r="PMN295" s="102"/>
      <c r="PMO295" s="102"/>
      <c r="PMP295" s="102"/>
      <c r="PMQ295" s="102"/>
      <c r="PMR295" s="102"/>
      <c r="PMS295" s="102"/>
      <c r="PMT295" s="102"/>
      <c r="PMU295" s="102"/>
      <c r="PMV295" s="102"/>
      <c r="PMW295" s="102"/>
      <c r="PMX295" s="102"/>
      <c r="PMY295" s="102"/>
      <c r="PMZ295" s="102"/>
      <c r="PNA295" s="102"/>
      <c r="PNB295" s="102"/>
      <c r="PNC295" s="102"/>
      <c r="PND295" s="102"/>
      <c r="PNE295" s="102"/>
      <c r="PNF295" s="102"/>
      <c r="PNG295" s="102"/>
      <c r="PNH295" s="102"/>
      <c r="PNI295" s="102"/>
      <c r="PNJ295" s="102"/>
      <c r="PNK295" s="102"/>
      <c r="PNL295" s="102"/>
      <c r="PNM295" s="102"/>
      <c r="PNN295" s="102"/>
      <c r="PNO295" s="102"/>
      <c r="PNP295" s="102"/>
      <c r="PNQ295" s="102"/>
      <c r="PNR295" s="102"/>
      <c r="PNS295" s="102"/>
      <c r="PNT295" s="102"/>
      <c r="PNU295" s="102"/>
      <c r="PNV295" s="102"/>
      <c r="PNW295" s="102"/>
      <c r="PNX295" s="102"/>
      <c r="PNY295" s="102"/>
      <c r="PNZ295" s="102"/>
      <c r="POA295" s="102"/>
      <c r="POB295" s="102"/>
      <c r="POC295" s="102"/>
      <c r="POD295" s="102"/>
      <c r="POE295" s="102"/>
      <c r="POF295" s="102"/>
      <c r="POG295" s="102"/>
      <c r="POH295" s="102"/>
      <c r="POI295" s="102"/>
      <c r="POJ295" s="102"/>
      <c r="POK295" s="102"/>
      <c r="POL295" s="102"/>
      <c r="POM295" s="102"/>
      <c r="PON295" s="102"/>
      <c r="POO295" s="102"/>
      <c r="POP295" s="102"/>
      <c r="POQ295" s="102"/>
      <c r="POR295" s="102"/>
      <c r="POS295" s="102"/>
      <c r="POT295" s="102"/>
      <c r="POU295" s="102"/>
      <c r="POV295" s="102"/>
      <c r="POW295" s="102"/>
      <c r="POX295" s="102"/>
      <c r="POY295" s="102"/>
      <c r="POZ295" s="102"/>
      <c r="PPA295" s="102"/>
      <c r="PPB295" s="102"/>
      <c r="PPC295" s="102"/>
      <c r="PPD295" s="102"/>
      <c r="PPE295" s="102"/>
      <c r="PPF295" s="102"/>
      <c r="PPG295" s="102"/>
      <c r="PPH295" s="102"/>
      <c r="PPI295" s="102"/>
      <c r="PPJ295" s="102"/>
      <c r="PPK295" s="102"/>
      <c r="PPL295" s="102"/>
      <c r="PPM295" s="102"/>
      <c r="PPN295" s="102"/>
      <c r="PPO295" s="102"/>
      <c r="PPP295" s="102"/>
      <c r="PPQ295" s="102"/>
      <c r="PPR295" s="102"/>
      <c r="PPS295" s="102"/>
      <c r="PPT295" s="102"/>
      <c r="PPU295" s="102"/>
      <c r="PPV295" s="102"/>
      <c r="PPW295" s="102"/>
      <c r="PPX295" s="102"/>
      <c r="PPY295" s="102"/>
      <c r="PPZ295" s="102"/>
      <c r="PQA295" s="102"/>
      <c r="PQB295" s="102"/>
      <c r="PQC295" s="102"/>
      <c r="PQD295" s="102"/>
      <c r="PQE295" s="102"/>
      <c r="PQF295" s="102"/>
      <c r="PQG295" s="102"/>
      <c r="PQH295" s="102"/>
      <c r="PQI295" s="102"/>
      <c r="PQJ295" s="102"/>
      <c r="PQK295" s="102"/>
      <c r="PQL295" s="102"/>
      <c r="PQM295" s="102"/>
      <c r="PQN295" s="102"/>
      <c r="PQO295" s="102"/>
      <c r="PQP295" s="102"/>
      <c r="PQQ295" s="102"/>
      <c r="PQR295" s="102"/>
      <c r="PQS295" s="102"/>
      <c r="PQT295" s="102"/>
      <c r="PQU295" s="102"/>
      <c r="PQV295" s="102"/>
      <c r="PQW295" s="102"/>
      <c r="PQX295" s="102"/>
      <c r="PQY295" s="102"/>
      <c r="PQZ295" s="102"/>
      <c r="PRA295" s="102"/>
      <c r="PRB295" s="102"/>
      <c r="PRC295" s="102"/>
      <c r="PRD295" s="102"/>
      <c r="PRE295" s="102"/>
      <c r="PRF295" s="102"/>
      <c r="PRG295" s="102"/>
      <c r="PRH295" s="102"/>
      <c r="PRI295" s="102"/>
      <c r="PRJ295" s="102"/>
      <c r="PRK295" s="102"/>
      <c r="PRL295" s="102"/>
      <c r="PRM295" s="102"/>
      <c r="PRN295" s="102"/>
      <c r="PRO295" s="102"/>
      <c r="PRP295" s="102"/>
      <c r="PRQ295" s="102"/>
      <c r="PRR295" s="102"/>
      <c r="PRS295" s="102"/>
      <c r="PRT295" s="102"/>
      <c r="PRU295" s="102"/>
      <c r="PRV295" s="102"/>
      <c r="PRW295" s="102"/>
      <c r="PRX295" s="102"/>
      <c r="PRY295" s="102"/>
      <c r="PRZ295" s="102"/>
      <c r="PSA295" s="102"/>
      <c r="PSB295" s="102"/>
      <c r="PSC295" s="102"/>
      <c r="PSD295" s="102"/>
      <c r="PSE295" s="102"/>
      <c r="PSF295" s="102"/>
      <c r="PSG295" s="102"/>
      <c r="PSH295" s="102"/>
      <c r="PSI295" s="102"/>
      <c r="PSJ295" s="102"/>
      <c r="PSK295" s="102"/>
      <c r="PSL295" s="102"/>
      <c r="PSM295" s="102"/>
      <c r="PSN295" s="102"/>
      <c r="PSO295" s="102"/>
      <c r="PSP295" s="102"/>
      <c r="PSQ295" s="102"/>
      <c r="PSR295" s="102"/>
      <c r="PSS295" s="102"/>
      <c r="PST295" s="102"/>
      <c r="PSU295" s="102"/>
      <c r="PSV295" s="102"/>
      <c r="PSW295" s="102"/>
      <c r="PSX295" s="102"/>
      <c r="PSY295" s="102"/>
      <c r="PSZ295" s="102"/>
      <c r="PTA295" s="102"/>
      <c r="PTB295" s="102"/>
      <c r="PTC295" s="102"/>
      <c r="PTD295" s="102"/>
      <c r="PTE295" s="102"/>
      <c r="PTF295" s="102"/>
      <c r="PTG295" s="102"/>
      <c r="PTH295" s="102"/>
      <c r="PTI295" s="102"/>
      <c r="PTJ295" s="102"/>
      <c r="PTK295" s="102"/>
      <c r="PTL295" s="102"/>
      <c r="PTM295" s="102"/>
      <c r="PTN295" s="102"/>
      <c r="PTO295" s="102"/>
      <c r="PTP295" s="102"/>
      <c r="PTQ295" s="102"/>
      <c r="PTR295" s="102"/>
      <c r="PTS295" s="102"/>
      <c r="PTT295" s="102"/>
      <c r="PTU295" s="102"/>
      <c r="PTV295" s="102"/>
      <c r="PTW295" s="102"/>
      <c r="PTX295" s="102"/>
      <c r="PTY295" s="102"/>
      <c r="PTZ295" s="102"/>
      <c r="PUA295" s="102"/>
      <c r="PUB295" s="102"/>
      <c r="PUC295" s="102"/>
      <c r="PUD295" s="102"/>
      <c r="PUE295" s="102"/>
      <c r="PUF295" s="102"/>
      <c r="PUG295" s="102"/>
      <c r="PUH295" s="102"/>
      <c r="PUI295" s="102"/>
      <c r="PUJ295" s="102"/>
      <c r="PUK295" s="102"/>
      <c r="PUL295" s="102"/>
      <c r="PUM295" s="102"/>
      <c r="PUN295" s="102"/>
      <c r="PUO295" s="102"/>
      <c r="PUP295" s="102"/>
      <c r="PUQ295" s="102"/>
      <c r="PUR295" s="102"/>
      <c r="PUS295" s="102"/>
      <c r="PUT295" s="102"/>
      <c r="PUU295" s="102"/>
      <c r="PUV295" s="102"/>
      <c r="PUW295" s="102"/>
      <c r="PUX295" s="102"/>
      <c r="PUY295" s="102"/>
      <c r="PUZ295" s="102"/>
      <c r="PVA295" s="102"/>
      <c r="PVB295" s="102"/>
      <c r="PVC295" s="102"/>
      <c r="PVD295" s="102"/>
      <c r="PVE295" s="102"/>
      <c r="PVF295" s="102"/>
      <c r="PVG295" s="102"/>
      <c r="PVH295" s="102"/>
      <c r="PVI295" s="102"/>
      <c r="PVJ295" s="102"/>
      <c r="PVK295" s="102"/>
      <c r="PVL295" s="102"/>
      <c r="PVM295" s="102"/>
      <c r="PVN295" s="102"/>
      <c r="PVO295" s="102"/>
      <c r="PVP295" s="102"/>
      <c r="PVQ295" s="102"/>
      <c r="PVR295" s="102"/>
      <c r="PVS295" s="102"/>
      <c r="PVT295" s="102"/>
      <c r="PVU295" s="102"/>
      <c r="PVV295" s="102"/>
      <c r="PVW295" s="102"/>
      <c r="PVX295" s="102"/>
      <c r="PVY295" s="102"/>
      <c r="PVZ295" s="102"/>
      <c r="PWA295" s="102"/>
      <c r="PWB295" s="102"/>
      <c r="PWC295" s="102"/>
      <c r="PWD295" s="102"/>
      <c r="PWE295" s="102"/>
      <c r="PWF295" s="102"/>
      <c r="PWG295" s="102"/>
      <c r="PWH295" s="102"/>
      <c r="PWI295" s="102"/>
      <c r="PWJ295" s="102"/>
      <c r="PWK295" s="102"/>
      <c r="PWL295" s="102"/>
      <c r="PWM295" s="102"/>
      <c r="PWN295" s="102"/>
      <c r="PWO295" s="102"/>
      <c r="PWP295" s="102"/>
      <c r="PWQ295" s="102"/>
      <c r="PWR295" s="102"/>
      <c r="PWS295" s="102"/>
      <c r="PWT295" s="102"/>
      <c r="PWU295" s="102"/>
      <c r="PWV295" s="102"/>
      <c r="PWW295" s="102"/>
      <c r="PWX295" s="102"/>
      <c r="PWY295" s="102"/>
      <c r="PWZ295" s="102"/>
      <c r="PXA295" s="102"/>
      <c r="PXB295" s="102"/>
      <c r="PXC295" s="102"/>
      <c r="PXD295" s="102"/>
      <c r="PXE295" s="102"/>
      <c r="PXF295" s="102"/>
      <c r="PXG295" s="102"/>
      <c r="PXH295" s="102"/>
      <c r="PXI295" s="102"/>
      <c r="PXJ295" s="102"/>
      <c r="PXK295" s="102"/>
      <c r="PXL295" s="102"/>
      <c r="PXM295" s="102"/>
      <c r="PXN295" s="102"/>
      <c r="PXO295" s="102"/>
      <c r="PXP295" s="102"/>
      <c r="PXQ295" s="102"/>
      <c r="PXR295" s="102"/>
      <c r="PXS295" s="102"/>
      <c r="PXT295" s="102"/>
      <c r="PXU295" s="102"/>
      <c r="PXV295" s="102"/>
      <c r="PXW295" s="102"/>
      <c r="PXX295" s="102"/>
      <c r="PXY295" s="102"/>
      <c r="PXZ295" s="102"/>
      <c r="PYA295" s="102"/>
      <c r="PYB295" s="102"/>
      <c r="PYC295" s="102"/>
      <c r="PYD295" s="102"/>
      <c r="PYE295" s="102"/>
      <c r="PYF295" s="102"/>
      <c r="PYG295" s="102"/>
      <c r="PYH295" s="102"/>
      <c r="PYI295" s="102"/>
      <c r="PYJ295" s="102"/>
      <c r="PYK295" s="102"/>
      <c r="PYL295" s="102"/>
      <c r="PYM295" s="102"/>
      <c r="PYN295" s="102"/>
      <c r="PYO295" s="102"/>
      <c r="PYP295" s="102"/>
      <c r="PYQ295" s="102"/>
      <c r="PYR295" s="102"/>
      <c r="PYS295" s="102"/>
      <c r="PYT295" s="102"/>
      <c r="PYU295" s="102"/>
      <c r="PYV295" s="102"/>
      <c r="PYW295" s="102"/>
      <c r="PYX295" s="102"/>
      <c r="PYY295" s="102"/>
      <c r="PYZ295" s="102"/>
      <c r="PZA295" s="102"/>
      <c r="PZB295" s="102"/>
      <c r="PZC295" s="102"/>
      <c r="PZD295" s="102"/>
      <c r="PZE295" s="102"/>
      <c r="PZF295" s="102"/>
      <c r="PZG295" s="102"/>
      <c r="PZH295" s="102"/>
      <c r="PZI295" s="102"/>
      <c r="PZJ295" s="102"/>
      <c r="PZK295" s="102"/>
      <c r="PZL295" s="102"/>
      <c r="PZM295" s="102"/>
      <c r="PZN295" s="102"/>
      <c r="PZO295" s="102"/>
      <c r="PZP295" s="102"/>
      <c r="PZQ295" s="102"/>
      <c r="PZR295" s="102"/>
      <c r="PZS295" s="102"/>
      <c r="PZT295" s="102"/>
      <c r="PZU295" s="102"/>
      <c r="PZV295" s="102"/>
      <c r="PZW295" s="102"/>
      <c r="PZX295" s="102"/>
      <c r="PZY295" s="102"/>
      <c r="PZZ295" s="102"/>
      <c r="QAA295" s="102"/>
      <c r="QAB295" s="102"/>
      <c r="QAC295" s="102"/>
      <c r="QAD295" s="102"/>
      <c r="QAE295" s="102"/>
      <c r="QAF295" s="102"/>
      <c r="QAG295" s="102"/>
      <c r="QAH295" s="102"/>
      <c r="QAI295" s="102"/>
      <c r="QAJ295" s="102"/>
      <c r="QAK295" s="102"/>
      <c r="QAL295" s="102"/>
      <c r="QAM295" s="102"/>
      <c r="QAN295" s="102"/>
      <c r="QAO295" s="102"/>
      <c r="QAP295" s="102"/>
      <c r="QAQ295" s="102"/>
      <c r="QAR295" s="102"/>
      <c r="QAS295" s="102"/>
      <c r="QAT295" s="102"/>
      <c r="QAU295" s="102"/>
      <c r="QAV295" s="102"/>
      <c r="QAW295" s="102"/>
      <c r="QAX295" s="102"/>
      <c r="QAY295" s="102"/>
      <c r="QAZ295" s="102"/>
      <c r="QBA295" s="102"/>
      <c r="QBB295" s="102"/>
      <c r="QBC295" s="102"/>
      <c r="QBD295" s="102"/>
      <c r="QBE295" s="102"/>
      <c r="QBF295" s="102"/>
      <c r="QBG295" s="102"/>
      <c r="QBH295" s="102"/>
      <c r="QBI295" s="102"/>
      <c r="QBJ295" s="102"/>
      <c r="QBK295" s="102"/>
      <c r="QBL295" s="102"/>
      <c r="QBM295" s="102"/>
      <c r="QBN295" s="102"/>
      <c r="QBO295" s="102"/>
      <c r="QBP295" s="102"/>
      <c r="QBQ295" s="102"/>
      <c r="QBR295" s="102"/>
      <c r="QBS295" s="102"/>
      <c r="QBT295" s="102"/>
      <c r="QBU295" s="102"/>
      <c r="QBV295" s="102"/>
      <c r="QBW295" s="102"/>
      <c r="QBX295" s="102"/>
      <c r="QBY295" s="102"/>
      <c r="QBZ295" s="102"/>
      <c r="QCA295" s="102"/>
      <c r="QCB295" s="102"/>
      <c r="QCC295" s="102"/>
      <c r="QCD295" s="102"/>
      <c r="QCE295" s="102"/>
      <c r="QCF295" s="102"/>
      <c r="QCG295" s="102"/>
      <c r="QCH295" s="102"/>
      <c r="QCI295" s="102"/>
      <c r="QCJ295" s="102"/>
      <c r="QCK295" s="102"/>
      <c r="QCL295" s="102"/>
      <c r="QCM295" s="102"/>
      <c r="QCN295" s="102"/>
      <c r="QCO295" s="102"/>
      <c r="QCP295" s="102"/>
      <c r="QCQ295" s="102"/>
      <c r="QCR295" s="102"/>
      <c r="QCS295" s="102"/>
      <c r="QCT295" s="102"/>
      <c r="QCU295" s="102"/>
      <c r="QCV295" s="102"/>
      <c r="QCW295" s="102"/>
      <c r="QCX295" s="102"/>
      <c r="QCY295" s="102"/>
      <c r="QCZ295" s="102"/>
      <c r="QDA295" s="102"/>
      <c r="QDB295" s="102"/>
      <c r="QDC295" s="102"/>
      <c r="QDD295" s="102"/>
      <c r="QDE295" s="102"/>
      <c r="QDF295" s="102"/>
      <c r="QDG295" s="102"/>
      <c r="QDH295" s="102"/>
      <c r="QDI295" s="102"/>
      <c r="QDJ295" s="102"/>
      <c r="QDK295" s="102"/>
      <c r="QDL295" s="102"/>
      <c r="QDM295" s="102"/>
      <c r="QDN295" s="102"/>
      <c r="QDO295" s="102"/>
      <c r="QDP295" s="102"/>
      <c r="QDQ295" s="102"/>
      <c r="QDR295" s="102"/>
      <c r="QDS295" s="102"/>
      <c r="QDT295" s="102"/>
      <c r="QDU295" s="102"/>
      <c r="QDV295" s="102"/>
      <c r="QDW295" s="102"/>
      <c r="QDX295" s="102"/>
      <c r="QDY295" s="102"/>
      <c r="QDZ295" s="102"/>
      <c r="QEA295" s="102"/>
      <c r="QEB295" s="102"/>
      <c r="QEC295" s="102"/>
      <c r="QED295" s="102"/>
      <c r="QEE295" s="102"/>
      <c r="QEF295" s="102"/>
      <c r="QEG295" s="102"/>
      <c r="QEH295" s="102"/>
      <c r="QEI295" s="102"/>
      <c r="QEJ295" s="102"/>
      <c r="QEK295" s="102"/>
      <c r="QEL295" s="102"/>
      <c r="QEM295" s="102"/>
      <c r="QEN295" s="102"/>
      <c r="QEO295" s="102"/>
      <c r="QEP295" s="102"/>
      <c r="QEQ295" s="102"/>
      <c r="QER295" s="102"/>
      <c r="QES295" s="102"/>
      <c r="QET295" s="102"/>
      <c r="QEU295" s="102"/>
      <c r="QEV295" s="102"/>
      <c r="QEW295" s="102"/>
      <c r="QEX295" s="102"/>
      <c r="QEY295" s="102"/>
      <c r="QEZ295" s="102"/>
      <c r="QFA295" s="102"/>
      <c r="QFB295" s="102"/>
      <c r="QFC295" s="102"/>
      <c r="QFD295" s="102"/>
      <c r="QFE295" s="102"/>
      <c r="QFF295" s="102"/>
      <c r="QFG295" s="102"/>
      <c r="QFH295" s="102"/>
      <c r="QFI295" s="102"/>
      <c r="QFJ295" s="102"/>
      <c r="QFK295" s="102"/>
      <c r="QFL295" s="102"/>
      <c r="QFM295" s="102"/>
      <c r="QFN295" s="102"/>
      <c r="QFO295" s="102"/>
      <c r="QFP295" s="102"/>
      <c r="QFQ295" s="102"/>
      <c r="QFR295" s="102"/>
      <c r="QFS295" s="102"/>
      <c r="QFT295" s="102"/>
      <c r="QFU295" s="102"/>
      <c r="QFV295" s="102"/>
      <c r="QFW295" s="102"/>
      <c r="QFX295" s="102"/>
      <c r="QFY295" s="102"/>
      <c r="QFZ295" s="102"/>
      <c r="QGA295" s="102"/>
      <c r="QGB295" s="102"/>
      <c r="QGC295" s="102"/>
      <c r="QGD295" s="102"/>
      <c r="QGE295" s="102"/>
      <c r="QGF295" s="102"/>
      <c r="QGG295" s="102"/>
      <c r="QGH295" s="102"/>
      <c r="QGI295" s="102"/>
      <c r="QGJ295" s="102"/>
      <c r="QGK295" s="102"/>
      <c r="QGL295" s="102"/>
      <c r="QGM295" s="102"/>
      <c r="QGN295" s="102"/>
      <c r="QGO295" s="102"/>
      <c r="QGP295" s="102"/>
      <c r="QGQ295" s="102"/>
      <c r="QGR295" s="102"/>
      <c r="QGS295" s="102"/>
      <c r="QGT295" s="102"/>
      <c r="QGU295" s="102"/>
      <c r="QGV295" s="102"/>
      <c r="QGW295" s="102"/>
      <c r="QGX295" s="102"/>
      <c r="QGY295" s="102"/>
      <c r="QGZ295" s="102"/>
      <c r="QHA295" s="102"/>
      <c r="QHB295" s="102"/>
      <c r="QHC295" s="102"/>
      <c r="QHD295" s="102"/>
      <c r="QHE295" s="102"/>
      <c r="QHF295" s="102"/>
      <c r="QHG295" s="102"/>
      <c r="QHH295" s="102"/>
      <c r="QHI295" s="102"/>
      <c r="QHJ295" s="102"/>
      <c r="QHK295" s="102"/>
      <c r="QHL295" s="102"/>
      <c r="QHM295" s="102"/>
      <c r="QHN295" s="102"/>
      <c r="QHO295" s="102"/>
      <c r="QHP295" s="102"/>
      <c r="QHQ295" s="102"/>
      <c r="QHR295" s="102"/>
      <c r="QHS295" s="102"/>
      <c r="QHT295" s="102"/>
      <c r="QHU295" s="102"/>
      <c r="QHV295" s="102"/>
      <c r="QHW295" s="102"/>
      <c r="QHX295" s="102"/>
      <c r="QHY295" s="102"/>
      <c r="QHZ295" s="102"/>
      <c r="QIA295" s="102"/>
      <c r="QIB295" s="102"/>
      <c r="QIC295" s="102"/>
      <c r="QID295" s="102"/>
      <c r="QIE295" s="102"/>
      <c r="QIF295" s="102"/>
      <c r="QIG295" s="102"/>
      <c r="QIH295" s="102"/>
      <c r="QII295" s="102"/>
      <c r="QIJ295" s="102"/>
      <c r="QIK295" s="102"/>
      <c r="QIL295" s="102"/>
      <c r="QIM295" s="102"/>
      <c r="QIN295" s="102"/>
      <c r="QIO295" s="102"/>
      <c r="QIP295" s="102"/>
      <c r="QIQ295" s="102"/>
      <c r="QIR295" s="102"/>
      <c r="QIS295" s="102"/>
      <c r="QIT295" s="102"/>
      <c r="QIU295" s="102"/>
      <c r="QIV295" s="102"/>
      <c r="QIW295" s="102"/>
      <c r="QIX295" s="102"/>
      <c r="QIY295" s="102"/>
      <c r="QIZ295" s="102"/>
      <c r="QJA295" s="102"/>
      <c r="QJB295" s="102"/>
      <c r="QJC295" s="102"/>
      <c r="QJD295" s="102"/>
      <c r="QJE295" s="102"/>
      <c r="QJF295" s="102"/>
      <c r="QJG295" s="102"/>
      <c r="QJH295" s="102"/>
      <c r="QJI295" s="102"/>
      <c r="QJJ295" s="102"/>
      <c r="QJK295" s="102"/>
      <c r="QJL295" s="102"/>
      <c r="QJM295" s="102"/>
      <c r="QJN295" s="102"/>
      <c r="QJO295" s="102"/>
      <c r="QJP295" s="102"/>
      <c r="QJQ295" s="102"/>
      <c r="QJR295" s="102"/>
      <c r="QJS295" s="102"/>
      <c r="QJT295" s="102"/>
      <c r="QJU295" s="102"/>
      <c r="QJV295" s="102"/>
      <c r="QJW295" s="102"/>
      <c r="QJX295" s="102"/>
      <c r="QJY295" s="102"/>
      <c r="QJZ295" s="102"/>
      <c r="QKA295" s="102"/>
      <c r="QKB295" s="102"/>
      <c r="QKC295" s="102"/>
      <c r="QKD295" s="102"/>
      <c r="QKE295" s="102"/>
      <c r="QKF295" s="102"/>
      <c r="QKG295" s="102"/>
      <c r="QKH295" s="102"/>
      <c r="QKI295" s="102"/>
      <c r="QKJ295" s="102"/>
      <c r="QKK295" s="102"/>
      <c r="QKL295" s="102"/>
      <c r="QKM295" s="102"/>
      <c r="QKN295" s="102"/>
      <c r="QKO295" s="102"/>
      <c r="QKP295" s="102"/>
      <c r="QKQ295" s="102"/>
      <c r="QKR295" s="102"/>
      <c r="QKS295" s="102"/>
      <c r="QKT295" s="102"/>
      <c r="QKU295" s="102"/>
      <c r="QKV295" s="102"/>
      <c r="QKW295" s="102"/>
      <c r="QKX295" s="102"/>
      <c r="QKY295" s="102"/>
      <c r="QKZ295" s="102"/>
      <c r="QLA295" s="102"/>
      <c r="QLB295" s="102"/>
      <c r="QLC295" s="102"/>
      <c r="QLD295" s="102"/>
      <c r="QLE295" s="102"/>
      <c r="QLF295" s="102"/>
      <c r="QLG295" s="102"/>
      <c r="QLH295" s="102"/>
      <c r="QLI295" s="102"/>
      <c r="QLJ295" s="102"/>
      <c r="QLK295" s="102"/>
      <c r="QLL295" s="102"/>
      <c r="QLM295" s="102"/>
      <c r="QLN295" s="102"/>
      <c r="QLO295" s="102"/>
      <c r="QLP295" s="102"/>
      <c r="QLQ295" s="102"/>
      <c r="QLR295" s="102"/>
      <c r="QLS295" s="102"/>
      <c r="QLT295" s="102"/>
      <c r="QLU295" s="102"/>
      <c r="QLV295" s="102"/>
      <c r="QLW295" s="102"/>
      <c r="QLX295" s="102"/>
      <c r="QLY295" s="102"/>
      <c r="QLZ295" s="102"/>
      <c r="QMA295" s="102"/>
      <c r="QMB295" s="102"/>
      <c r="QMC295" s="102"/>
      <c r="QMD295" s="102"/>
      <c r="QME295" s="102"/>
      <c r="QMF295" s="102"/>
      <c r="QMG295" s="102"/>
      <c r="QMH295" s="102"/>
      <c r="QMI295" s="102"/>
      <c r="QMJ295" s="102"/>
      <c r="QMK295" s="102"/>
      <c r="QML295" s="102"/>
      <c r="QMM295" s="102"/>
      <c r="QMN295" s="102"/>
      <c r="QMO295" s="102"/>
      <c r="QMP295" s="102"/>
      <c r="QMQ295" s="102"/>
      <c r="QMR295" s="102"/>
      <c r="QMS295" s="102"/>
      <c r="QMT295" s="102"/>
      <c r="QMU295" s="102"/>
      <c r="QMV295" s="102"/>
      <c r="QMW295" s="102"/>
      <c r="QMX295" s="102"/>
      <c r="QMY295" s="102"/>
      <c r="QMZ295" s="102"/>
      <c r="QNA295" s="102"/>
      <c r="QNB295" s="102"/>
      <c r="QNC295" s="102"/>
      <c r="QND295" s="102"/>
      <c r="QNE295" s="102"/>
      <c r="QNF295" s="102"/>
      <c r="QNG295" s="102"/>
      <c r="QNH295" s="102"/>
      <c r="QNI295" s="102"/>
      <c r="QNJ295" s="102"/>
      <c r="QNK295" s="102"/>
      <c r="QNL295" s="102"/>
      <c r="QNM295" s="102"/>
      <c r="QNN295" s="102"/>
      <c r="QNO295" s="102"/>
      <c r="QNP295" s="102"/>
      <c r="QNQ295" s="102"/>
      <c r="QNR295" s="102"/>
      <c r="QNS295" s="102"/>
      <c r="QNT295" s="102"/>
      <c r="QNU295" s="102"/>
      <c r="QNV295" s="102"/>
      <c r="QNW295" s="102"/>
      <c r="QNX295" s="102"/>
      <c r="QNY295" s="102"/>
      <c r="QNZ295" s="102"/>
      <c r="QOA295" s="102"/>
      <c r="QOB295" s="102"/>
      <c r="QOC295" s="102"/>
      <c r="QOD295" s="102"/>
      <c r="QOE295" s="102"/>
      <c r="QOF295" s="102"/>
      <c r="QOG295" s="102"/>
      <c r="QOH295" s="102"/>
      <c r="QOI295" s="102"/>
      <c r="QOJ295" s="102"/>
      <c r="QOK295" s="102"/>
      <c r="QOL295" s="102"/>
      <c r="QOM295" s="102"/>
      <c r="QON295" s="102"/>
      <c r="QOO295" s="102"/>
      <c r="QOP295" s="102"/>
      <c r="QOQ295" s="102"/>
      <c r="QOR295" s="102"/>
      <c r="QOS295" s="102"/>
      <c r="QOT295" s="102"/>
      <c r="QOU295" s="102"/>
      <c r="QOV295" s="102"/>
      <c r="QOW295" s="102"/>
      <c r="QOX295" s="102"/>
      <c r="QOY295" s="102"/>
      <c r="QOZ295" s="102"/>
      <c r="QPA295" s="102"/>
      <c r="QPB295" s="102"/>
      <c r="QPC295" s="102"/>
      <c r="QPD295" s="102"/>
      <c r="QPE295" s="102"/>
      <c r="QPF295" s="102"/>
      <c r="QPG295" s="102"/>
      <c r="QPH295" s="102"/>
      <c r="QPI295" s="102"/>
      <c r="QPJ295" s="102"/>
      <c r="QPK295" s="102"/>
      <c r="QPL295" s="102"/>
      <c r="QPM295" s="102"/>
      <c r="QPN295" s="102"/>
      <c r="QPO295" s="102"/>
      <c r="QPP295" s="102"/>
      <c r="QPQ295" s="102"/>
      <c r="QPR295" s="102"/>
      <c r="QPS295" s="102"/>
      <c r="QPT295" s="102"/>
      <c r="QPU295" s="102"/>
      <c r="QPV295" s="102"/>
      <c r="QPW295" s="102"/>
      <c r="QPX295" s="102"/>
      <c r="QPY295" s="102"/>
      <c r="QPZ295" s="102"/>
      <c r="QQA295" s="102"/>
      <c r="QQB295" s="102"/>
      <c r="QQC295" s="102"/>
      <c r="QQD295" s="102"/>
      <c r="QQE295" s="102"/>
      <c r="QQF295" s="102"/>
      <c r="QQG295" s="102"/>
      <c r="QQH295" s="102"/>
      <c r="QQI295" s="102"/>
      <c r="QQJ295" s="102"/>
      <c r="QQK295" s="102"/>
      <c r="QQL295" s="102"/>
      <c r="QQM295" s="102"/>
      <c r="QQN295" s="102"/>
      <c r="QQO295" s="102"/>
      <c r="QQP295" s="102"/>
      <c r="QQQ295" s="102"/>
      <c r="QQR295" s="102"/>
      <c r="QQS295" s="102"/>
      <c r="QQT295" s="102"/>
      <c r="QQU295" s="102"/>
      <c r="QQV295" s="102"/>
      <c r="QQW295" s="102"/>
      <c r="QQX295" s="102"/>
      <c r="QQY295" s="102"/>
      <c r="QQZ295" s="102"/>
      <c r="QRA295" s="102"/>
      <c r="QRB295" s="102"/>
      <c r="QRC295" s="102"/>
      <c r="QRD295" s="102"/>
      <c r="QRE295" s="102"/>
      <c r="QRF295" s="102"/>
      <c r="QRG295" s="102"/>
      <c r="QRH295" s="102"/>
      <c r="QRI295" s="102"/>
      <c r="QRJ295" s="102"/>
      <c r="QRK295" s="102"/>
      <c r="QRL295" s="102"/>
      <c r="QRM295" s="102"/>
      <c r="QRN295" s="102"/>
      <c r="QRO295" s="102"/>
      <c r="QRP295" s="102"/>
      <c r="QRQ295" s="102"/>
      <c r="QRR295" s="102"/>
      <c r="QRS295" s="102"/>
      <c r="QRT295" s="102"/>
      <c r="QRU295" s="102"/>
      <c r="QRV295" s="102"/>
      <c r="QRW295" s="102"/>
      <c r="QRX295" s="102"/>
      <c r="QRY295" s="102"/>
      <c r="QRZ295" s="102"/>
      <c r="QSA295" s="102"/>
      <c r="QSB295" s="102"/>
      <c r="QSC295" s="102"/>
      <c r="QSD295" s="102"/>
      <c r="QSE295" s="102"/>
      <c r="QSF295" s="102"/>
      <c r="QSG295" s="102"/>
      <c r="QSH295" s="102"/>
      <c r="QSI295" s="102"/>
      <c r="QSJ295" s="102"/>
      <c r="QSK295" s="102"/>
      <c r="QSL295" s="102"/>
      <c r="QSM295" s="102"/>
      <c r="QSN295" s="102"/>
      <c r="QSO295" s="102"/>
      <c r="QSP295" s="102"/>
      <c r="QSQ295" s="102"/>
      <c r="QSR295" s="102"/>
      <c r="QSS295" s="102"/>
      <c r="QST295" s="102"/>
      <c r="QSU295" s="102"/>
      <c r="QSV295" s="102"/>
      <c r="QSW295" s="102"/>
      <c r="QSX295" s="102"/>
      <c r="QSY295" s="102"/>
      <c r="QSZ295" s="102"/>
      <c r="QTA295" s="102"/>
      <c r="QTB295" s="102"/>
      <c r="QTC295" s="102"/>
      <c r="QTD295" s="102"/>
      <c r="QTE295" s="102"/>
      <c r="QTF295" s="102"/>
      <c r="QTG295" s="102"/>
      <c r="QTH295" s="102"/>
      <c r="QTI295" s="102"/>
      <c r="QTJ295" s="102"/>
      <c r="QTK295" s="102"/>
      <c r="QTL295" s="102"/>
      <c r="QTM295" s="102"/>
      <c r="QTN295" s="102"/>
      <c r="QTO295" s="102"/>
      <c r="QTP295" s="102"/>
      <c r="QTQ295" s="102"/>
      <c r="QTR295" s="102"/>
      <c r="QTS295" s="102"/>
      <c r="QTT295" s="102"/>
      <c r="QTU295" s="102"/>
      <c r="QTV295" s="102"/>
      <c r="QTW295" s="102"/>
      <c r="QTX295" s="102"/>
      <c r="QTY295" s="102"/>
      <c r="QTZ295" s="102"/>
      <c r="QUA295" s="102"/>
      <c r="QUB295" s="102"/>
      <c r="QUC295" s="102"/>
      <c r="QUD295" s="102"/>
      <c r="QUE295" s="102"/>
      <c r="QUF295" s="102"/>
      <c r="QUG295" s="102"/>
      <c r="QUH295" s="102"/>
      <c r="QUI295" s="102"/>
      <c r="QUJ295" s="102"/>
      <c r="QUK295" s="102"/>
      <c r="QUL295" s="102"/>
      <c r="QUM295" s="102"/>
      <c r="QUN295" s="102"/>
      <c r="QUO295" s="102"/>
      <c r="QUP295" s="102"/>
      <c r="QUQ295" s="102"/>
      <c r="QUR295" s="102"/>
      <c r="QUS295" s="102"/>
      <c r="QUT295" s="102"/>
      <c r="QUU295" s="102"/>
      <c r="QUV295" s="102"/>
      <c r="QUW295" s="102"/>
      <c r="QUX295" s="102"/>
      <c r="QUY295" s="102"/>
      <c r="QUZ295" s="102"/>
      <c r="QVA295" s="102"/>
      <c r="QVB295" s="102"/>
      <c r="QVC295" s="102"/>
      <c r="QVD295" s="102"/>
      <c r="QVE295" s="102"/>
      <c r="QVF295" s="102"/>
      <c r="QVG295" s="102"/>
      <c r="QVH295" s="102"/>
      <c r="QVI295" s="102"/>
      <c r="QVJ295" s="102"/>
      <c r="QVK295" s="102"/>
      <c r="QVL295" s="102"/>
      <c r="QVM295" s="102"/>
      <c r="QVN295" s="102"/>
      <c r="QVO295" s="102"/>
      <c r="QVP295" s="102"/>
      <c r="QVQ295" s="102"/>
      <c r="QVR295" s="102"/>
      <c r="QVS295" s="102"/>
      <c r="QVT295" s="102"/>
      <c r="QVU295" s="102"/>
      <c r="QVV295" s="102"/>
      <c r="QVW295" s="102"/>
      <c r="QVX295" s="102"/>
      <c r="QVY295" s="102"/>
      <c r="QVZ295" s="102"/>
      <c r="QWA295" s="102"/>
      <c r="QWB295" s="102"/>
      <c r="QWC295" s="102"/>
      <c r="QWD295" s="102"/>
      <c r="QWE295" s="102"/>
      <c r="QWF295" s="102"/>
      <c r="QWG295" s="102"/>
      <c r="QWH295" s="102"/>
      <c r="QWI295" s="102"/>
      <c r="QWJ295" s="102"/>
      <c r="QWK295" s="102"/>
      <c r="QWL295" s="102"/>
      <c r="QWM295" s="102"/>
      <c r="QWN295" s="102"/>
      <c r="QWO295" s="102"/>
      <c r="QWP295" s="102"/>
      <c r="QWQ295" s="102"/>
      <c r="QWR295" s="102"/>
      <c r="QWS295" s="102"/>
      <c r="QWT295" s="102"/>
      <c r="QWU295" s="102"/>
      <c r="QWV295" s="102"/>
      <c r="QWW295" s="102"/>
      <c r="QWX295" s="102"/>
      <c r="QWY295" s="102"/>
      <c r="QWZ295" s="102"/>
      <c r="QXA295" s="102"/>
      <c r="QXB295" s="102"/>
      <c r="QXC295" s="102"/>
      <c r="QXD295" s="102"/>
      <c r="QXE295" s="102"/>
      <c r="QXF295" s="102"/>
      <c r="QXG295" s="102"/>
      <c r="QXH295" s="102"/>
      <c r="QXI295" s="102"/>
      <c r="QXJ295" s="102"/>
      <c r="QXK295" s="102"/>
      <c r="QXL295" s="102"/>
      <c r="QXM295" s="102"/>
      <c r="QXN295" s="102"/>
      <c r="QXO295" s="102"/>
      <c r="QXP295" s="102"/>
      <c r="QXQ295" s="102"/>
      <c r="QXR295" s="102"/>
      <c r="QXS295" s="102"/>
      <c r="QXT295" s="102"/>
      <c r="QXU295" s="102"/>
      <c r="QXV295" s="102"/>
      <c r="QXW295" s="102"/>
      <c r="QXX295" s="102"/>
      <c r="QXY295" s="102"/>
      <c r="QXZ295" s="102"/>
      <c r="QYA295" s="102"/>
      <c r="QYB295" s="102"/>
      <c r="QYC295" s="102"/>
      <c r="QYD295" s="102"/>
      <c r="QYE295" s="102"/>
      <c r="QYF295" s="102"/>
      <c r="QYG295" s="102"/>
      <c r="QYH295" s="102"/>
      <c r="QYI295" s="102"/>
      <c r="QYJ295" s="102"/>
      <c r="QYK295" s="102"/>
      <c r="QYL295" s="102"/>
      <c r="QYM295" s="102"/>
      <c r="QYN295" s="102"/>
      <c r="QYO295" s="102"/>
      <c r="QYP295" s="102"/>
      <c r="QYQ295" s="102"/>
      <c r="QYR295" s="102"/>
      <c r="QYS295" s="102"/>
      <c r="QYT295" s="102"/>
      <c r="QYU295" s="102"/>
      <c r="QYV295" s="102"/>
      <c r="QYW295" s="102"/>
      <c r="QYX295" s="102"/>
      <c r="QYY295" s="102"/>
      <c r="QYZ295" s="102"/>
      <c r="QZA295" s="102"/>
      <c r="QZB295" s="102"/>
      <c r="QZC295" s="102"/>
      <c r="QZD295" s="102"/>
      <c r="QZE295" s="102"/>
      <c r="QZF295" s="102"/>
      <c r="QZG295" s="102"/>
      <c r="QZH295" s="102"/>
      <c r="QZI295" s="102"/>
      <c r="QZJ295" s="102"/>
      <c r="QZK295" s="102"/>
      <c r="QZL295" s="102"/>
      <c r="QZM295" s="102"/>
      <c r="QZN295" s="102"/>
      <c r="QZO295" s="102"/>
      <c r="QZP295" s="102"/>
      <c r="QZQ295" s="102"/>
      <c r="QZR295" s="102"/>
      <c r="QZS295" s="102"/>
      <c r="QZT295" s="102"/>
      <c r="QZU295" s="102"/>
      <c r="QZV295" s="102"/>
      <c r="QZW295" s="102"/>
      <c r="QZX295" s="102"/>
      <c r="QZY295" s="102"/>
      <c r="QZZ295" s="102"/>
      <c r="RAA295" s="102"/>
      <c r="RAB295" s="102"/>
      <c r="RAC295" s="102"/>
      <c r="RAD295" s="102"/>
      <c r="RAE295" s="102"/>
      <c r="RAF295" s="102"/>
      <c r="RAG295" s="102"/>
      <c r="RAH295" s="102"/>
      <c r="RAI295" s="102"/>
      <c r="RAJ295" s="102"/>
      <c r="RAK295" s="102"/>
      <c r="RAL295" s="102"/>
      <c r="RAM295" s="102"/>
      <c r="RAN295" s="102"/>
      <c r="RAO295" s="102"/>
      <c r="RAP295" s="102"/>
      <c r="RAQ295" s="102"/>
      <c r="RAR295" s="102"/>
      <c r="RAS295" s="102"/>
      <c r="RAT295" s="102"/>
      <c r="RAU295" s="102"/>
      <c r="RAV295" s="102"/>
      <c r="RAW295" s="102"/>
      <c r="RAX295" s="102"/>
      <c r="RAY295" s="102"/>
      <c r="RAZ295" s="102"/>
      <c r="RBA295" s="102"/>
      <c r="RBB295" s="102"/>
      <c r="RBC295" s="102"/>
      <c r="RBD295" s="102"/>
      <c r="RBE295" s="102"/>
      <c r="RBF295" s="102"/>
      <c r="RBG295" s="102"/>
      <c r="RBH295" s="102"/>
      <c r="RBI295" s="102"/>
      <c r="RBJ295" s="102"/>
      <c r="RBK295" s="102"/>
      <c r="RBL295" s="102"/>
      <c r="RBM295" s="102"/>
      <c r="RBN295" s="102"/>
      <c r="RBO295" s="102"/>
      <c r="RBP295" s="102"/>
      <c r="RBQ295" s="102"/>
      <c r="RBR295" s="102"/>
      <c r="RBS295" s="102"/>
      <c r="RBT295" s="102"/>
      <c r="RBU295" s="102"/>
      <c r="RBV295" s="102"/>
      <c r="RBW295" s="102"/>
      <c r="RBX295" s="102"/>
      <c r="RBY295" s="102"/>
      <c r="RBZ295" s="102"/>
      <c r="RCA295" s="102"/>
      <c r="RCB295" s="102"/>
      <c r="RCC295" s="102"/>
      <c r="RCD295" s="102"/>
      <c r="RCE295" s="102"/>
      <c r="RCF295" s="102"/>
      <c r="RCG295" s="102"/>
      <c r="RCH295" s="102"/>
      <c r="RCI295" s="102"/>
      <c r="RCJ295" s="102"/>
      <c r="RCK295" s="102"/>
      <c r="RCL295" s="102"/>
      <c r="RCM295" s="102"/>
      <c r="RCN295" s="102"/>
      <c r="RCO295" s="102"/>
      <c r="RCP295" s="102"/>
      <c r="RCQ295" s="102"/>
      <c r="RCR295" s="102"/>
      <c r="RCS295" s="102"/>
      <c r="RCT295" s="102"/>
      <c r="RCU295" s="102"/>
      <c r="RCV295" s="102"/>
      <c r="RCW295" s="102"/>
      <c r="RCX295" s="102"/>
      <c r="RCY295" s="102"/>
      <c r="RCZ295" s="102"/>
      <c r="RDA295" s="102"/>
      <c r="RDB295" s="102"/>
      <c r="RDC295" s="102"/>
      <c r="RDD295" s="102"/>
      <c r="RDE295" s="102"/>
      <c r="RDF295" s="102"/>
      <c r="RDG295" s="102"/>
      <c r="RDH295" s="102"/>
      <c r="RDI295" s="102"/>
      <c r="RDJ295" s="102"/>
      <c r="RDK295" s="102"/>
      <c r="RDL295" s="102"/>
      <c r="RDM295" s="102"/>
      <c r="RDN295" s="102"/>
      <c r="RDO295" s="102"/>
      <c r="RDP295" s="102"/>
      <c r="RDQ295" s="102"/>
      <c r="RDR295" s="102"/>
      <c r="RDS295" s="102"/>
      <c r="RDT295" s="102"/>
      <c r="RDU295" s="102"/>
      <c r="RDV295" s="102"/>
      <c r="RDW295" s="102"/>
      <c r="RDX295" s="102"/>
      <c r="RDY295" s="102"/>
      <c r="RDZ295" s="102"/>
      <c r="REA295" s="102"/>
      <c r="REB295" s="102"/>
      <c r="REC295" s="102"/>
      <c r="RED295" s="102"/>
      <c r="REE295" s="102"/>
      <c r="REF295" s="102"/>
      <c r="REG295" s="102"/>
      <c r="REH295" s="102"/>
      <c r="REI295" s="102"/>
      <c r="REJ295" s="102"/>
      <c r="REK295" s="102"/>
      <c r="REL295" s="102"/>
      <c r="REM295" s="102"/>
      <c r="REN295" s="102"/>
      <c r="REO295" s="102"/>
      <c r="REP295" s="102"/>
      <c r="REQ295" s="102"/>
      <c r="RER295" s="102"/>
      <c r="RES295" s="102"/>
      <c r="RET295" s="102"/>
      <c r="REU295" s="102"/>
      <c r="REV295" s="102"/>
      <c r="REW295" s="102"/>
      <c r="REX295" s="102"/>
      <c r="REY295" s="102"/>
      <c r="REZ295" s="102"/>
      <c r="RFA295" s="102"/>
      <c r="RFB295" s="102"/>
      <c r="RFC295" s="102"/>
      <c r="RFD295" s="102"/>
      <c r="RFE295" s="102"/>
      <c r="RFF295" s="102"/>
      <c r="RFG295" s="102"/>
      <c r="RFH295" s="102"/>
      <c r="RFI295" s="102"/>
      <c r="RFJ295" s="102"/>
      <c r="RFK295" s="102"/>
      <c r="RFL295" s="102"/>
      <c r="RFM295" s="102"/>
      <c r="RFN295" s="102"/>
      <c r="RFO295" s="102"/>
      <c r="RFP295" s="102"/>
      <c r="RFQ295" s="102"/>
      <c r="RFR295" s="102"/>
      <c r="RFS295" s="102"/>
      <c r="RFT295" s="102"/>
      <c r="RFU295" s="102"/>
      <c r="RFV295" s="102"/>
      <c r="RFW295" s="102"/>
      <c r="RFX295" s="102"/>
      <c r="RFY295" s="102"/>
      <c r="RFZ295" s="102"/>
      <c r="RGA295" s="102"/>
      <c r="RGB295" s="102"/>
      <c r="RGC295" s="102"/>
      <c r="RGD295" s="102"/>
      <c r="RGE295" s="102"/>
      <c r="RGF295" s="102"/>
      <c r="RGG295" s="102"/>
      <c r="RGH295" s="102"/>
      <c r="RGI295" s="102"/>
      <c r="RGJ295" s="102"/>
      <c r="RGK295" s="102"/>
      <c r="RGL295" s="102"/>
      <c r="RGM295" s="102"/>
      <c r="RGN295" s="102"/>
      <c r="RGO295" s="102"/>
      <c r="RGP295" s="102"/>
      <c r="RGQ295" s="102"/>
      <c r="RGR295" s="102"/>
      <c r="RGS295" s="102"/>
      <c r="RGT295" s="102"/>
      <c r="RGU295" s="102"/>
      <c r="RGV295" s="102"/>
      <c r="RGW295" s="102"/>
      <c r="RGX295" s="102"/>
      <c r="RGY295" s="102"/>
      <c r="RGZ295" s="102"/>
      <c r="RHA295" s="102"/>
      <c r="RHB295" s="102"/>
      <c r="RHC295" s="102"/>
      <c r="RHD295" s="102"/>
      <c r="RHE295" s="102"/>
      <c r="RHF295" s="102"/>
      <c r="RHG295" s="102"/>
      <c r="RHH295" s="102"/>
      <c r="RHI295" s="102"/>
      <c r="RHJ295" s="102"/>
      <c r="RHK295" s="102"/>
      <c r="RHL295" s="102"/>
      <c r="RHM295" s="102"/>
      <c r="RHN295" s="102"/>
      <c r="RHO295" s="102"/>
      <c r="RHP295" s="102"/>
      <c r="RHQ295" s="102"/>
      <c r="RHR295" s="102"/>
      <c r="RHS295" s="102"/>
      <c r="RHT295" s="102"/>
      <c r="RHU295" s="102"/>
      <c r="RHV295" s="102"/>
      <c r="RHW295" s="102"/>
      <c r="RHX295" s="102"/>
      <c r="RHY295" s="102"/>
      <c r="RHZ295" s="102"/>
      <c r="RIA295" s="102"/>
      <c r="RIB295" s="102"/>
      <c r="RIC295" s="102"/>
      <c r="RID295" s="102"/>
      <c r="RIE295" s="102"/>
      <c r="RIF295" s="102"/>
      <c r="RIG295" s="102"/>
      <c r="RIH295" s="102"/>
      <c r="RII295" s="102"/>
      <c r="RIJ295" s="102"/>
      <c r="RIK295" s="102"/>
      <c r="RIL295" s="102"/>
      <c r="RIM295" s="102"/>
      <c r="RIN295" s="102"/>
      <c r="RIO295" s="102"/>
      <c r="RIP295" s="102"/>
      <c r="RIQ295" s="102"/>
      <c r="RIR295" s="102"/>
      <c r="RIS295" s="102"/>
      <c r="RIT295" s="102"/>
      <c r="RIU295" s="102"/>
      <c r="RIV295" s="102"/>
      <c r="RIW295" s="102"/>
      <c r="RIX295" s="102"/>
      <c r="RIY295" s="102"/>
      <c r="RIZ295" s="102"/>
      <c r="RJA295" s="102"/>
      <c r="RJB295" s="102"/>
      <c r="RJC295" s="102"/>
      <c r="RJD295" s="102"/>
      <c r="RJE295" s="102"/>
      <c r="RJF295" s="102"/>
      <c r="RJG295" s="102"/>
      <c r="RJH295" s="102"/>
      <c r="RJI295" s="102"/>
      <c r="RJJ295" s="102"/>
      <c r="RJK295" s="102"/>
      <c r="RJL295" s="102"/>
      <c r="RJM295" s="102"/>
      <c r="RJN295" s="102"/>
      <c r="RJO295" s="102"/>
      <c r="RJP295" s="102"/>
      <c r="RJQ295" s="102"/>
      <c r="RJR295" s="102"/>
      <c r="RJS295" s="102"/>
      <c r="RJT295" s="102"/>
      <c r="RJU295" s="102"/>
      <c r="RJV295" s="102"/>
      <c r="RJW295" s="102"/>
      <c r="RJX295" s="102"/>
      <c r="RJY295" s="102"/>
      <c r="RJZ295" s="102"/>
      <c r="RKA295" s="102"/>
      <c r="RKB295" s="102"/>
      <c r="RKC295" s="102"/>
      <c r="RKD295" s="102"/>
      <c r="RKE295" s="102"/>
      <c r="RKF295" s="102"/>
      <c r="RKG295" s="102"/>
      <c r="RKH295" s="102"/>
      <c r="RKI295" s="102"/>
      <c r="RKJ295" s="102"/>
      <c r="RKK295" s="102"/>
      <c r="RKL295" s="102"/>
      <c r="RKM295" s="102"/>
      <c r="RKN295" s="102"/>
      <c r="RKO295" s="102"/>
      <c r="RKP295" s="102"/>
      <c r="RKQ295" s="102"/>
      <c r="RKR295" s="102"/>
      <c r="RKS295" s="102"/>
      <c r="RKT295" s="102"/>
      <c r="RKU295" s="102"/>
      <c r="RKV295" s="102"/>
      <c r="RKW295" s="102"/>
      <c r="RKX295" s="102"/>
      <c r="RKY295" s="102"/>
      <c r="RKZ295" s="102"/>
      <c r="RLA295" s="102"/>
      <c r="RLB295" s="102"/>
      <c r="RLC295" s="102"/>
      <c r="RLD295" s="102"/>
      <c r="RLE295" s="102"/>
      <c r="RLF295" s="102"/>
      <c r="RLG295" s="102"/>
      <c r="RLH295" s="102"/>
      <c r="RLI295" s="102"/>
      <c r="RLJ295" s="102"/>
      <c r="RLK295" s="102"/>
      <c r="RLL295" s="102"/>
      <c r="RLM295" s="102"/>
      <c r="RLN295" s="102"/>
      <c r="RLO295" s="102"/>
      <c r="RLP295" s="102"/>
      <c r="RLQ295" s="102"/>
      <c r="RLR295" s="102"/>
      <c r="RLS295" s="102"/>
      <c r="RLT295" s="102"/>
      <c r="RLU295" s="102"/>
      <c r="RLV295" s="102"/>
      <c r="RLW295" s="102"/>
      <c r="RLX295" s="102"/>
      <c r="RLY295" s="102"/>
      <c r="RLZ295" s="102"/>
      <c r="RMA295" s="102"/>
      <c r="RMB295" s="102"/>
      <c r="RMC295" s="102"/>
      <c r="RMD295" s="102"/>
      <c r="RME295" s="102"/>
      <c r="RMF295" s="102"/>
      <c r="RMG295" s="102"/>
      <c r="RMH295" s="102"/>
      <c r="RMI295" s="102"/>
      <c r="RMJ295" s="102"/>
      <c r="RMK295" s="102"/>
      <c r="RML295" s="102"/>
      <c r="RMM295" s="102"/>
      <c r="RMN295" s="102"/>
      <c r="RMO295" s="102"/>
      <c r="RMP295" s="102"/>
      <c r="RMQ295" s="102"/>
      <c r="RMR295" s="102"/>
      <c r="RMS295" s="102"/>
      <c r="RMT295" s="102"/>
      <c r="RMU295" s="102"/>
      <c r="RMV295" s="102"/>
      <c r="RMW295" s="102"/>
      <c r="RMX295" s="102"/>
      <c r="RMY295" s="102"/>
      <c r="RMZ295" s="102"/>
      <c r="RNA295" s="102"/>
      <c r="RNB295" s="102"/>
      <c r="RNC295" s="102"/>
      <c r="RND295" s="102"/>
      <c r="RNE295" s="102"/>
      <c r="RNF295" s="102"/>
      <c r="RNG295" s="102"/>
      <c r="RNH295" s="102"/>
      <c r="RNI295" s="102"/>
      <c r="RNJ295" s="102"/>
      <c r="RNK295" s="102"/>
      <c r="RNL295" s="102"/>
      <c r="RNM295" s="102"/>
      <c r="RNN295" s="102"/>
      <c r="RNO295" s="102"/>
      <c r="RNP295" s="102"/>
      <c r="RNQ295" s="102"/>
      <c r="RNR295" s="102"/>
      <c r="RNS295" s="102"/>
      <c r="RNT295" s="102"/>
      <c r="RNU295" s="102"/>
      <c r="RNV295" s="102"/>
      <c r="RNW295" s="102"/>
      <c r="RNX295" s="102"/>
      <c r="RNY295" s="102"/>
      <c r="RNZ295" s="102"/>
      <c r="ROA295" s="102"/>
      <c r="ROB295" s="102"/>
      <c r="ROC295" s="102"/>
      <c r="ROD295" s="102"/>
      <c r="ROE295" s="102"/>
      <c r="ROF295" s="102"/>
      <c r="ROG295" s="102"/>
      <c r="ROH295" s="102"/>
      <c r="ROI295" s="102"/>
      <c r="ROJ295" s="102"/>
      <c r="ROK295" s="102"/>
      <c r="ROL295" s="102"/>
      <c r="ROM295" s="102"/>
      <c r="RON295" s="102"/>
      <c r="ROO295" s="102"/>
      <c r="ROP295" s="102"/>
      <c r="ROQ295" s="102"/>
      <c r="ROR295" s="102"/>
      <c r="ROS295" s="102"/>
      <c r="ROT295" s="102"/>
      <c r="ROU295" s="102"/>
      <c r="ROV295" s="102"/>
      <c r="ROW295" s="102"/>
      <c r="ROX295" s="102"/>
      <c r="ROY295" s="102"/>
      <c r="ROZ295" s="102"/>
      <c r="RPA295" s="102"/>
      <c r="RPB295" s="102"/>
      <c r="RPC295" s="102"/>
      <c r="RPD295" s="102"/>
      <c r="RPE295" s="102"/>
      <c r="RPF295" s="102"/>
      <c r="RPG295" s="102"/>
      <c r="RPH295" s="102"/>
      <c r="RPI295" s="102"/>
      <c r="RPJ295" s="102"/>
      <c r="RPK295" s="102"/>
      <c r="RPL295" s="102"/>
      <c r="RPM295" s="102"/>
      <c r="RPN295" s="102"/>
      <c r="RPO295" s="102"/>
      <c r="RPP295" s="102"/>
      <c r="RPQ295" s="102"/>
      <c r="RPR295" s="102"/>
      <c r="RPS295" s="102"/>
      <c r="RPT295" s="102"/>
      <c r="RPU295" s="102"/>
      <c r="RPV295" s="102"/>
      <c r="RPW295" s="102"/>
      <c r="RPX295" s="102"/>
      <c r="RPY295" s="102"/>
      <c r="RPZ295" s="102"/>
      <c r="RQA295" s="102"/>
      <c r="RQB295" s="102"/>
      <c r="RQC295" s="102"/>
      <c r="RQD295" s="102"/>
      <c r="RQE295" s="102"/>
      <c r="RQF295" s="102"/>
      <c r="RQG295" s="102"/>
      <c r="RQH295" s="102"/>
      <c r="RQI295" s="102"/>
      <c r="RQJ295" s="102"/>
      <c r="RQK295" s="102"/>
      <c r="RQL295" s="102"/>
      <c r="RQM295" s="102"/>
      <c r="RQN295" s="102"/>
      <c r="RQO295" s="102"/>
      <c r="RQP295" s="102"/>
      <c r="RQQ295" s="102"/>
      <c r="RQR295" s="102"/>
      <c r="RQS295" s="102"/>
      <c r="RQT295" s="102"/>
      <c r="RQU295" s="102"/>
      <c r="RQV295" s="102"/>
      <c r="RQW295" s="102"/>
      <c r="RQX295" s="102"/>
      <c r="RQY295" s="102"/>
      <c r="RQZ295" s="102"/>
      <c r="RRA295" s="102"/>
      <c r="RRB295" s="102"/>
      <c r="RRC295" s="102"/>
      <c r="RRD295" s="102"/>
      <c r="RRE295" s="102"/>
      <c r="RRF295" s="102"/>
      <c r="RRG295" s="102"/>
      <c r="RRH295" s="102"/>
      <c r="RRI295" s="102"/>
      <c r="RRJ295" s="102"/>
      <c r="RRK295" s="102"/>
      <c r="RRL295" s="102"/>
      <c r="RRM295" s="102"/>
      <c r="RRN295" s="102"/>
      <c r="RRO295" s="102"/>
      <c r="RRP295" s="102"/>
      <c r="RRQ295" s="102"/>
      <c r="RRR295" s="102"/>
      <c r="RRS295" s="102"/>
      <c r="RRT295" s="102"/>
      <c r="RRU295" s="102"/>
      <c r="RRV295" s="102"/>
      <c r="RRW295" s="102"/>
      <c r="RRX295" s="102"/>
      <c r="RRY295" s="102"/>
      <c r="RRZ295" s="102"/>
      <c r="RSA295" s="102"/>
      <c r="RSB295" s="102"/>
      <c r="RSC295" s="102"/>
      <c r="RSD295" s="102"/>
      <c r="RSE295" s="102"/>
      <c r="RSF295" s="102"/>
      <c r="RSG295" s="102"/>
      <c r="RSH295" s="102"/>
      <c r="RSI295" s="102"/>
      <c r="RSJ295" s="102"/>
      <c r="RSK295" s="102"/>
      <c r="RSL295" s="102"/>
      <c r="RSM295" s="102"/>
      <c r="RSN295" s="102"/>
      <c r="RSO295" s="102"/>
      <c r="RSP295" s="102"/>
      <c r="RSQ295" s="102"/>
      <c r="RSR295" s="102"/>
      <c r="RSS295" s="102"/>
      <c r="RST295" s="102"/>
      <c r="RSU295" s="102"/>
      <c r="RSV295" s="102"/>
      <c r="RSW295" s="102"/>
      <c r="RSX295" s="102"/>
      <c r="RSY295" s="102"/>
      <c r="RSZ295" s="102"/>
      <c r="RTA295" s="102"/>
      <c r="RTB295" s="102"/>
      <c r="RTC295" s="102"/>
      <c r="RTD295" s="102"/>
      <c r="RTE295" s="102"/>
      <c r="RTF295" s="102"/>
      <c r="RTG295" s="102"/>
      <c r="RTH295" s="102"/>
      <c r="RTI295" s="102"/>
      <c r="RTJ295" s="102"/>
      <c r="RTK295" s="102"/>
      <c r="RTL295" s="102"/>
      <c r="RTM295" s="102"/>
      <c r="RTN295" s="102"/>
      <c r="RTO295" s="102"/>
      <c r="RTP295" s="102"/>
      <c r="RTQ295" s="102"/>
      <c r="RTR295" s="102"/>
      <c r="RTS295" s="102"/>
      <c r="RTT295" s="102"/>
      <c r="RTU295" s="102"/>
      <c r="RTV295" s="102"/>
      <c r="RTW295" s="102"/>
      <c r="RTX295" s="102"/>
      <c r="RTY295" s="102"/>
      <c r="RTZ295" s="102"/>
      <c r="RUA295" s="102"/>
      <c r="RUB295" s="102"/>
      <c r="RUC295" s="102"/>
      <c r="RUD295" s="102"/>
      <c r="RUE295" s="102"/>
      <c r="RUF295" s="102"/>
      <c r="RUG295" s="102"/>
      <c r="RUH295" s="102"/>
      <c r="RUI295" s="102"/>
      <c r="RUJ295" s="102"/>
      <c r="RUK295" s="102"/>
      <c r="RUL295" s="102"/>
      <c r="RUM295" s="102"/>
      <c r="RUN295" s="102"/>
      <c r="RUO295" s="102"/>
      <c r="RUP295" s="102"/>
      <c r="RUQ295" s="102"/>
      <c r="RUR295" s="102"/>
      <c r="RUS295" s="102"/>
      <c r="RUT295" s="102"/>
      <c r="RUU295" s="102"/>
      <c r="RUV295" s="102"/>
      <c r="RUW295" s="102"/>
      <c r="RUX295" s="102"/>
      <c r="RUY295" s="102"/>
      <c r="RUZ295" s="102"/>
      <c r="RVA295" s="102"/>
      <c r="RVB295" s="102"/>
      <c r="RVC295" s="102"/>
      <c r="RVD295" s="102"/>
      <c r="RVE295" s="102"/>
      <c r="RVF295" s="102"/>
      <c r="RVG295" s="102"/>
      <c r="RVH295" s="102"/>
      <c r="RVI295" s="102"/>
      <c r="RVJ295" s="102"/>
      <c r="RVK295" s="102"/>
      <c r="RVL295" s="102"/>
      <c r="RVM295" s="102"/>
      <c r="RVN295" s="102"/>
      <c r="RVO295" s="102"/>
      <c r="RVP295" s="102"/>
      <c r="RVQ295" s="102"/>
      <c r="RVR295" s="102"/>
      <c r="RVS295" s="102"/>
      <c r="RVT295" s="102"/>
      <c r="RVU295" s="102"/>
      <c r="RVV295" s="102"/>
      <c r="RVW295" s="102"/>
      <c r="RVX295" s="102"/>
      <c r="RVY295" s="102"/>
      <c r="RVZ295" s="102"/>
      <c r="RWA295" s="102"/>
      <c r="RWB295" s="102"/>
      <c r="RWC295" s="102"/>
      <c r="RWD295" s="102"/>
      <c r="RWE295" s="102"/>
      <c r="RWF295" s="102"/>
      <c r="RWG295" s="102"/>
      <c r="RWH295" s="102"/>
      <c r="RWI295" s="102"/>
      <c r="RWJ295" s="102"/>
      <c r="RWK295" s="102"/>
      <c r="RWL295" s="102"/>
      <c r="RWM295" s="102"/>
      <c r="RWN295" s="102"/>
      <c r="RWO295" s="102"/>
      <c r="RWP295" s="102"/>
      <c r="RWQ295" s="102"/>
      <c r="RWR295" s="102"/>
      <c r="RWS295" s="102"/>
      <c r="RWT295" s="102"/>
      <c r="RWU295" s="102"/>
      <c r="RWV295" s="102"/>
      <c r="RWW295" s="102"/>
      <c r="RWX295" s="102"/>
      <c r="RWY295" s="102"/>
      <c r="RWZ295" s="102"/>
      <c r="RXA295" s="102"/>
      <c r="RXB295" s="102"/>
      <c r="RXC295" s="102"/>
      <c r="RXD295" s="102"/>
      <c r="RXE295" s="102"/>
      <c r="RXF295" s="102"/>
      <c r="RXG295" s="102"/>
      <c r="RXH295" s="102"/>
      <c r="RXI295" s="102"/>
      <c r="RXJ295" s="102"/>
      <c r="RXK295" s="102"/>
      <c r="RXL295" s="102"/>
      <c r="RXM295" s="102"/>
      <c r="RXN295" s="102"/>
      <c r="RXO295" s="102"/>
      <c r="RXP295" s="102"/>
      <c r="RXQ295" s="102"/>
      <c r="RXR295" s="102"/>
      <c r="RXS295" s="102"/>
      <c r="RXT295" s="102"/>
      <c r="RXU295" s="102"/>
      <c r="RXV295" s="102"/>
      <c r="RXW295" s="102"/>
      <c r="RXX295" s="102"/>
      <c r="RXY295" s="102"/>
      <c r="RXZ295" s="102"/>
      <c r="RYA295" s="102"/>
      <c r="RYB295" s="102"/>
      <c r="RYC295" s="102"/>
      <c r="RYD295" s="102"/>
      <c r="RYE295" s="102"/>
      <c r="RYF295" s="102"/>
      <c r="RYG295" s="102"/>
      <c r="RYH295" s="102"/>
      <c r="RYI295" s="102"/>
      <c r="RYJ295" s="102"/>
      <c r="RYK295" s="102"/>
      <c r="RYL295" s="102"/>
      <c r="RYM295" s="102"/>
      <c r="RYN295" s="102"/>
      <c r="RYO295" s="102"/>
      <c r="RYP295" s="102"/>
      <c r="RYQ295" s="102"/>
      <c r="RYR295" s="102"/>
      <c r="RYS295" s="102"/>
      <c r="RYT295" s="102"/>
      <c r="RYU295" s="102"/>
      <c r="RYV295" s="102"/>
      <c r="RYW295" s="102"/>
      <c r="RYX295" s="102"/>
      <c r="RYY295" s="102"/>
      <c r="RYZ295" s="102"/>
      <c r="RZA295" s="102"/>
      <c r="RZB295" s="102"/>
      <c r="RZC295" s="102"/>
      <c r="RZD295" s="102"/>
      <c r="RZE295" s="102"/>
      <c r="RZF295" s="102"/>
      <c r="RZG295" s="102"/>
      <c r="RZH295" s="102"/>
      <c r="RZI295" s="102"/>
      <c r="RZJ295" s="102"/>
      <c r="RZK295" s="102"/>
      <c r="RZL295" s="102"/>
      <c r="RZM295" s="102"/>
      <c r="RZN295" s="102"/>
      <c r="RZO295" s="102"/>
      <c r="RZP295" s="102"/>
      <c r="RZQ295" s="102"/>
      <c r="RZR295" s="102"/>
      <c r="RZS295" s="102"/>
      <c r="RZT295" s="102"/>
      <c r="RZU295" s="102"/>
      <c r="RZV295" s="102"/>
      <c r="RZW295" s="102"/>
      <c r="RZX295" s="102"/>
      <c r="RZY295" s="102"/>
      <c r="RZZ295" s="102"/>
      <c r="SAA295" s="102"/>
      <c r="SAB295" s="102"/>
      <c r="SAC295" s="102"/>
      <c r="SAD295" s="102"/>
      <c r="SAE295" s="102"/>
      <c r="SAF295" s="102"/>
      <c r="SAG295" s="102"/>
      <c r="SAH295" s="102"/>
      <c r="SAI295" s="102"/>
      <c r="SAJ295" s="102"/>
      <c r="SAK295" s="102"/>
      <c r="SAL295" s="102"/>
      <c r="SAM295" s="102"/>
      <c r="SAN295" s="102"/>
      <c r="SAO295" s="102"/>
      <c r="SAP295" s="102"/>
      <c r="SAQ295" s="102"/>
      <c r="SAR295" s="102"/>
      <c r="SAS295" s="102"/>
      <c r="SAT295" s="102"/>
      <c r="SAU295" s="102"/>
      <c r="SAV295" s="102"/>
      <c r="SAW295" s="102"/>
      <c r="SAX295" s="102"/>
      <c r="SAY295" s="102"/>
      <c r="SAZ295" s="102"/>
      <c r="SBA295" s="102"/>
      <c r="SBB295" s="102"/>
      <c r="SBC295" s="102"/>
      <c r="SBD295" s="102"/>
      <c r="SBE295" s="102"/>
      <c r="SBF295" s="102"/>
      <c r="SBG295" s="102"/>
      <c r="SBH295" s="102"/>
      <c r="SBI295" s="102"/>
      <c r="SBJ295" s="102"/>
      <c r="SBK295" s="102"/>
      <c r="SBL295" s="102"/>
      <c r="SBM295" s="102"/>
      <c r="SBN295" s="102"/>
      <c r="SBO295" s="102"/>
      <c r="SBP295" s="102"/>
      <c r="SBQ295" s="102"/>
      <c r="SBR295" s="102"/>
      <c r="SBS295" s="102"/>
      <c r="SBT295" s="102"/>
      <c r="SBU295" s="102"/>
      <c r="SBV295" s="102"/>
      <c r="SBW295" s="102"/>
      <c r="SBX295" s="102"/>
      <c r="SBY295" s="102"/>
      <c r="SBZ295" s="102"/>
      <c r="SCA295" s="102"/>
      <c r="SCB295" s="102"/>
      <c r="SCC295" s="102"/>
      <c r="SCD295" s="102"/>
      <c r="SCE295" s="102"/>
      <c r="SCF295" s="102"/>
      <c r="SCG295" s="102"/>
      <c r="SCH295" s="102"/>
      <c r="SCI295" s="102"/>
      <c r="SCJ295" s="102"/>
      <c r="SCK295" s="102"/>
      <c r="SCL295" s="102"/>
      <c r="SCM295" s="102"/>
      <c r="SCN295" s="102"/>
      <c r="SCO295" s="102"/>
      <c r="SCP295" s="102"/>
      <c r="SCQ295" s="102"/>
      <c r="SCR295" s="102"/>
      <c r="SCS295" s="102"/>
      <c r="SCT295" s="102"/>
      <c r="SCU295" s="102"/>
      <c r="SCV295" s="102"/>
      <c r="SCW295" s="102"/>
      <c r="SCX295" s="102"/>
      <c r="SCY295" s="102"/>
      <c r="SCZ295" s="102"/>
      <c r="SDA295" s="102"/>
      <c r="SDB295" s="102"/>
      <c r="SDC295" s="102"/>
      <c r="SDD295" s="102"/>
      <c r="SDE295" s="102"/>
      <c r="SDF295" s="102"/>
      <c r="SDG295" s="102"/>
      <c r="SDH295" s="102"/>
      <c r="SDI295" s="102"/>
      <c r="SDJ295" s="102"/>
      <c r="SDK295" s="102"/>
      <c r="SDL295" s="102"/>
      <c r="SDM295" s="102"/>
      <c r="SDN295" s="102"/>
      <c r="SDO295" s="102"/>
      <c r="SDP295" s="102"/>
      <c r="SDQ295" s="102"/>
      <c r="SDR295" s="102"/>
      <c r="SDS295" s="102"/>
      <c r="SDT295" s="102"/>
      <c r="SDU295" s="102"/>
      <c r="SDV295" s="102"/>
      <c r="SDW295" s="102"/>
      <c r="SDX295" s="102"/>
      <c r="SDY295" s="102"/>
      <c r="SDZ295" s="102"/>
      <c r="SEA295" s="102"/>
      <c r="SEB295" s="102"/>
      <c r="SEC295" s="102"/>
      <c r="SED295" s="102"/>
      <c r="SEE295" s="102"/>
      <c r="SEF295" s="102"/>
      <c r="SEG295" s="102"/>
      <c r="SEH295" s="102"/>
      <c r="SEI295" s="102"/>
      <c r="SEJ295" s="102"/>
      <c r="SEK295" s="102"/>
      <c r="SEL295" s="102"/>
      <c r="SEM295" s="102"/>
      <c r="SEN295" s="102"/>
      <c r="SEO295" s="102"/>
      <c r="SEP295" s="102"/>
      <c r="SEQ295" s="102"/>
      <c r="SER295" s="102"/>
      <c r="SES295" s="102"/>
      <c r="SET295" s="102"/>
      <c r="SEU295" s="102"/>
      <c r="SEV295" s="102"/>
      <c r="SEW295" s="102"/>
      <c r="SEX295" s="102"/>
      <c r="SEY295" s="102"/>
      <c r="SEZ295" s="102"/>
      <c r="SFA295" s="102"/>
      <c r="SFB295" s="102"/>
      <c r="SFC295" s="102"/>
      <c r="SFD295" s="102"/>
      <c r="SFE295" s="102"/>
      <c r="SFF295" s="102"/>
      <c r="SFG295" s="102"/>
      <c r="SFH295" s="102"/>
      <c r="SFI295" s="102"/>
      <c r="SFJ295" s="102"/>
      <c r="SFK295" s="102"/>
      <c r="SFL295" s="102"/>
      <c r="SFM295" s="102"/>
      <c r="SFN295" s="102"/>
      <c r="SFO295" s="102"/>
      <c r="SFP295" s="102"/>
      <c r="SFQ295" s="102"/>
      <c r="SFR295" s="102"/>
      <c r="SFS295" s="102"/>
      <c r="SFT295" s="102"/>
      <c r="SFU295" s="102"/>
      <c r="SFV295" s="102"/>
      <c r="SFW295" s="102"/>
      <c r="SFX295" s="102"/>
      <c r="SFY295" s="102"/>
      <c r="SFZ295" s="102"/>
      <c r="SGA295" s="102"/>
      <c r="SGB295" s="102"/>
      <c r="SGC295" s="102"/>
      <c r="SGD295" s="102"/>
      <c r="SGE295" s="102"/>
      <c r="SGF295" s="102"/>
      <c r="SGG295" s="102"/>
      <c r="SGH295" s="102"/>
      <c r="SGI295" s="102"/>
      <c r="SGJ295" s="102"/>
      <c r="SGK295" s="102"/>
      <c r="SGL295" s="102"/>
      <c r="SGM295" s="102"/>
      <c r="SGN295" s="102"/>
      <c r="SGO295" s="102"/>
      <c r="SGP295" s="102"/>
      <c r="SGQ295" s="102"/>
      <c r="SGR295" s="102"/>
      <c r="SGS295" s="102"/>
      <c r="SGT295" s="102"/>
      <c r="SGU295" s="102"/>
      <c r="SGV295" s="102"/>
      <c r="SGW295" s="102"/>
      <c r="SGX295" s="102"/>
      <c r="SGY295" s="102"/>
      <c r="SGZ295" s="102"/>
      <c r="SHA295" s="102"/>
      <c r="SHB295" s="102"/>
      <c r="SHC295" s="102"/>
      <c r="SHD295" s="102"/>
      <c r="SHE295" s="102"/>
      <c r="SHF295" s="102"/>
      <c r="SHG295" s="102"/>
      <c r="SHH295" s="102"/>
      <c r="SHI295" s="102"/>
      <c r="SHJ295" s="102"/>
      <c r="SHK295" s="102"/>
      <c r="SHL295" s="102"/>
      <c r="SHM295" s="102"/>
      <c r="SHN295" s="102"/>
      <c r="SHO295" s="102"/>
      <c r="SHP295" s="102"/>
      <c r="SHQ295" s="102"/>
      <c r="SHR295" s="102"/>
      <c r="SHS295" s="102"/>
      <c r="SHT295" s="102"/>
      <c r="SHU295" s="102"/>
      <c r="SHV295" s="102"/>
      <c r="SHW295" s="102"/>
      <c r="SHX295" s="102"/>
      <c r="SHY295" s="102"/>
      <c r="SHZ295" s="102"/>
      <c r="SIA295" s="102"/>
      <c r="SIB295" s="102"/>
      <c r="SIC295" s="102"/>
      <c r="SID295" s="102"/>
      <c r="SIE295" s="102"/>
      <c r="SIF295" s="102"/>
      <c r="SIG295" s="102"/>
      <c r="SIH295" s="102"/>
      <c r="SII295" s="102"/>
      <c r="SIJ295" s="102"/>
      <c r="SIK295" s="102"/>
      <c r="SIL295" s="102"/>
      <c r="SIM295" s="102"/>
      <c r="SIN295" s="102"/>
      <c r="SIO295" s="102"/>
      <c r="SIP295" s="102"/>
      <c r="SIQ295" s="102"/>
      <c r="SIR295" s="102"/>
      <c r="SIS295" s="102"/>
      <c r="SIT295" s="102"/>
      <c r="SIU295" s="102"/>
      <c r="SIV295" s="102"/>
      <c r="SIW295" s="102"/>
      <c r="SIX295" s="102"/>
      <c r="SIY295" s="102"/>
      <c r="SIZ295" s="102"/>
      <c r="SJA295" s="102"/>
      <c r="SJB295" s="102"/>
      <c r="SJC295" s="102"/>
      <c r="SJD295" s="102"/>
      <c r="SJE295" s="102"/>
      <c r="SJF295" s="102"/>
      <c r="SJG295" s="102"/>
      <c r="SJH295" s="102"/>
      <c r="SJI295" s="102"/>
      <c r="SJJ295" s="102"/>
      <c r="SJK295" s="102"/>
      <c r="SJL295" s="102"/>
      <c r="SJM295" s="102"/>
      <c r="SJN295" s="102"/>
      <c r="SJO295" s="102"/>
      <c r="SJP295" s="102"/>
      <c r="SJQ295" s="102"/>
      <c r="SJR295" s="102"/>
      <c r="SJS295" s="102"/>
      <c r="SJT295" s="102"/>
      <c r="SJU295" s="102"/>
      <c r="SJV295" s="102"/>
      <c r="SJW295" s="102"/>
      <c r="SJX295" s="102"/>
      <c r="SJY295" s="102"/>
      <c r="SJZ295" s="102"/>
      <c r="SKA295" s="102"/>
      <c r="SKB295" s="102"/>
      <c r="SKC295" s="102"/>
      <c r="SKD295" s="102"/>
      <c r="SKE295" s="102"/>
      <c r="SKF295" s="102"/>
      <c r="SKG295" s="102"/>
      <c r="SKH295" s="102"/>
      <c r="SKI295" s="102"/>
      <c r="SKJ295" s="102"/>
      <c r="SKK295" s="102"/>
      <c r="SKL295" s="102"/>
      <c r="SKM295" s="102"/>
      <c r="SKN295" s="102"/>
      <c r="SKO295" s="102"/>
      <c r="SKP295" s="102"/>
      <c r="SKQ295" s="102"/>
      <c r="SKR295" s="102"/>
      <c r="SKS295" s="102"/>
      <c r="SKT295" s="102"/>
      <c r="SKU295" s="102"/>
      <c r="SKV295" s="102"/>
      <c r="SKW295" s="102"/>
      <c r="SKX295" s="102"/>
      <c r="SKY295" s="102"/>
      <c r="SKZ295" s="102"/>
      <c r="SLA295" s="102"/>
      <c r="SLB295" s="102"/>
      <c r="SLC295" s="102"/>
      <c r="SLD295" s="102"/>
      <c r="SLE295" s="102"/>
      <c r="SLF295" s="102"/>
      <c r="SLG295" s="102"/>
      <c r="SLH295" s="102"/>
      <c r="SLI295" s="102"/>
      <c r="SLJ295" s="102"/>
      <c r="SLK295" s="102"/>
      <c r="SLL295" s="102"/>
      <c r="SLM295" s="102"/>
      <c r="SLN295" s="102"/>
      <c r="SLO295" s="102"/>
      <c r="SLP295" s="102"/>
      <c r="SLQ295" s="102"/>
      <c r="SLR295" s="102"/>
      <c r="SLS295" s="102"/>
      <c r="SLT295" s="102"/>
      <c r="SLU295" s="102"/>
      <c r="SLV295" s="102"/>
      <c r="SLW295" s="102"/>
      <c r="SLX295" s="102"/>
      <c r="SLY295" s="102"/>
      <c r="SLZ295" s="102"/>
      <c r="SMA295" s="102"/>
      <c r="SMB295" s="102"/>
      <c r="SMC295" s="102"/>
      <c r="SMD295" s="102"/>
      <c r="SME295" s="102"/>
      <c r="SMF295" s="102"/>
      <c r="SMG295" s="102"/>
      <c r="SMH295" s="102"/>
      <c r="SMI295" s="102"/>
      <c r="SMJ295" s="102"/>
      <c r="SMK295" s="102"/>
      <c r="SML295" s="102"/>
      <c r="SMM295" s="102"/>
      <c r="SMN295" s="102"/>
      <c r="SMO295" s="102"/>
      <c r="SMP295" s="102"/>
      <c r="SMQ295" s="102"/>
      <c r="SMR295" s="102"/>
      <c r="SMS295" s="102"/>
      <c r="SMT295" s="102"/>
      <c r="SMU295" s="102"/>
      <c r="SMV295" s="102"/>
      <c r="SMW295" s="102"/>
      <c r="SMX295" s="102"/>
      <c r="SMY295" s="102"/>
      <c r="SMZ295" s="102"/>
      <c r="SNA295" s="102"/>
      <c r="SNB295" s="102"/>
      <c r="SNC295" s="102"/>
      <c r="SND295" s="102"/>
      <c r="SNE295" s="102"/>
      <c r="SNF295" s="102"/>
      <c r="SNG295" s="102"/>
      <c r="SNH295" s="102"/>
      <c r="SNI295" s="102"/>
      <c r="SNJ295" s="102"/>
      <c r="SNK295" s="102"/>
      <c r="SNL295" s="102"/>
      <c r="SNM295" s="102"/>
      <c r="SNN295" s="102"/>
      <c r="SNO295" s="102"/>
      <c r="SNP295" s="102"/>
      <c r="SNQ295" s="102"/>
      <c r="SNR295" s="102"/>
      <c r="SNS295" s="102"/>
      <c r="SNT295" s="102"/>
      <c r="SNU295" s="102"/>
      <c r="SNV295" s="102"/>
      <c r="SNW295" s="102"/>
      <c r="SNX295" s="102"/>
      <c r="SNY295" s="102"/>
      <c r="SNZ295" s="102"/>
      <c r="SOA295" s="102"/>
      <c r="SOB295" s="102"/>
      <c r="SOC295" s="102"/>
      <c r="SOD295" s="102"/>
      <c r="SOE295" s="102"/>
      <c r="SOF295" s="102"/>
      <c r="SOG295" s="102"/>
      <c r="SOH295" s="102"/>
      <c r="SOI295" s="102"/>
      <c r="SOJ295" s="102"/>
      <c r="SOK295" s="102"/>
      <c r="SOL295" s="102"/>
      <c r="SOM295" s="102"/>
      <c r="SON295" s="102"/>
      <c r="SOO295" s="102"/>
      <c r="SOP295" s="102"/>
      <c r="SOQ295" s="102"/>
      <c r="SOR295" s="102"/>
      <c r="SOS295" s="102"/>
      <c r="SOT295" s="102"/>
      <c r="SOU295" s="102"/>
      <c r="SOV295" s="102"/>
      <c r="SOW295" s="102"/>
      <c r="SOX295" s="102"/>
      <c r="SOY295" s="102"/>
      <c r="SOZ295" s="102"/>
      <c r="SPA295" s="102"/>
      <c r="SPB295" s="102"/>
      <c r="SPC295" s="102"/>
      <c r="SPD295" s="102"/>
      <c r="SPE295" s="102"/>
      <c r="SPF295" s="102"/>
      <c r="SPG295" s="102"/>
      <c r="SPH295" s="102"/>
      <c r="SPI295" s="102"/>
      <c r="SPJ295" s="102"/>
      <c r="SPK295" s="102"/>
      <c r="SPL295" s="102"/>
      <c r="SPM295" s="102"/>
      <c r="SPN295" s="102"/>
      <c r="SPO295" s="102"/>
      <c r="SPP295" s="102"/>
      <c r="SPQ295" s="102"/>
      <c r="SPR295" s="102"/>
      <c r="SPS295" s="102"/>
      <c r="SPT295" s="102"/>
      <c r="SPU295" s="102"/>
      <c r="SPV295" s="102"/>
      <c r="SPW295" s="102"/>
      <c r="SPX295" s="102"/>
      <c r="SPY295" s="102"/>
      <c r="SPZ295" s="102"/>
      <c r="SQA295" s="102"/>
      <c r="SQB295" s="102"/>
      <c r="SQC295" s="102"/>
      <c r="SQD295" s="102"/>
      <c r="SQE295" s="102"/>
      <c r="SQF295" s="102"/>
      <c r="SQG295" s="102"/>
      <c r="SQH295" s="102"/>
      <c r="SQI295" s="102"/>
      <c r="SQJ295" s="102"/>
      <c r="SQK295" s="102"/>
      <c r="SQL295" s="102"/>
      <c r="SQM295" s="102"/>
      <c r="SQN295" s="102"/>
      <c r="SQO295" s="102"/>
      <c r="SQP295" s="102"/>
      <c r="SQQ295" s="102"/>
      <c r="SQR295" s="102"/>
      <c r="SQS295" s="102"/>
      <c r="SQT295" s="102"/>
      <c r="SQU295" s="102"/>
      <c r="SQV295" s="102"/>
      <c r="SQW295" s="102"/>
      <c r="SQX295" s="102"/>
      <c r="SQY295" s="102"/>
      <c r="SQZ295" s="102"/>
      <c r="SRA295" s="102"/>
      <c r="SRB295" s="102"/>
      <c r="SRC295" s="102"/>
      <c r="SRD295" s="102"/>
      <c r="SRE295" s="102"/>
      <c r="SRF295" s="102"/>
      <c r="SRG295" s="102"/>
      <c r="SRH295" s="102"/>
      <c r="SRI295" s="102"/>
      <c r="SRJ295" s="102"/>
      <c r="SRK295" s="102"/>
      <c r="SRL295" s="102"/>
      <c r="SRM295" s="102"/>
      <c r="SRN295" s="102"/>
      <c r="SRO295" s="102"/>
      <c r="SRP295" s="102"/>
      <c r="SRQ295" s="102"/>
      <c r="SRR295" s="102"/>
      <c r="SRS295" s="102"/>
      <c r="SRT295" s="102"/>
      <c r="SRU295" s="102"/>
      <c r="SRV295" s="102"/>
      <c r="SRW295" s="102"/>
      <c r="SRX295" s="102"/>
      <c r="SRY295" s="102"/>
      <c r="SRZ295" s="102"/>
      <c r="SSA295" s="102"/>
      <c r="SSB295" s="102"/>
      <c r="SSC295" s="102"/>
      <c r="SSD295" s="102"/>
      <c r="SSE295" s="102"/>
      <c r="SSF295" s="102"/>
      <c r="SSG295" s="102"/>
      <c r="SSH295" s="102"/>
      <c r="SSI295" s="102"/>
      <c r="SSJ295" s="102"/>
      <c r="SSK295" s="102"/>
      <c r="SSL295" s="102"/>
      <c r="SSM295" s="102"/>
      <c r="SSN295" s="102"/>
      <c r="SSO295" s="102"/>
      <c r="SSP295" s="102"/>
      <c r="SSQ295" s="102"/>
      <c r="SSR295" s="102"/>
      <c r="SSS295" s="102"/>
      <c r="SST295" s="102"/>
      <c r="SSU295" s="102"/>
      <c r="SSV295" s="102"/>
      <c r="SSW295" s="102"/>
      <c r="SSX295" s="102"/>
      <c r="SSY295" s="102"/>
      <c r="SSZ295" s="102"/>
      <c r="STA295" s="102"/>
      <c r="STB295" s="102"/>
      <c r="STC295" s="102"/>
      <c r="STD295" s="102"/>
      <c r="STE295" s="102"/>
      <c r="STF295" s="102"/>
      <c r="STG295" s="102"/>
      <c r="STH295" s="102"/>
      <c r="STI295" s="102"/>
      <c r="STJ295" s="102"/>
      <c r="STK295" s="102"/>
      <c r="STL295" s="102"/>
      <c r="STM295" s="102"/>
      <c r="STN295" s="102"/>
      <c r="STO295" s="102"/>
      <c r="STP295" s="102"/>
      <c r="STQ295" s="102"/>
      <c r="STR295" s="102"/>
      <c r="STS295" s="102"/>
      <c r="STT295" s="102"/>
      <c r="STU295" s="102"/>
      <c r="STV295" s="102"/>
      <c r="STW295" s="102"/>
      <c r="STX295" s="102"/>
      <c r="STY295" s="102"/>
      <c r="STZ295" s="102"/>
      <c r="SUA295" s="102"/>
      <c r="SUB295" s="102"/>
      <c r="SUC295" s="102"/>
      <c r="SUD295" s="102"/>
      <c r="SUE295" s="102"/>
      <c r="SUF295" s="102"/>
      <c r="SUG295" s="102"/>
      <c r="SUH295" s="102"/>
      <c r="SUI295" s="102"/>
      <c r="SUJ295" s="102"/>
      <c r="SUK295" s="102"/>
      <c r="SUL295" s="102"/>
      <c r="SUM295" s="102"/>
      <c r="SUN295" s="102"/>
      <c r="SUO295" s="102"/>
      <c r="SUP295" s="102"/>
      <c r="SUQ295" s="102"/>
      <c r="SUR295" s="102"/>
      <c r="SUS295" s="102"/>
      <c r="SUT295" s="102"/>
      <c r="SUU295" s="102"/>
      <c r="SUV295" s="102"/>
      <c r="SUW295" s="102"/>
      <c r="SUX295" s="102"/>
      <c r="SUY295" s="102"/>
      <c r="SUZ295" s="102"/>
      <c r="SVA295" s="102"/>
      <c r="SVB295" s="102"/>
      <c r="SVC295" s="102"/>
      <c r="SVD295" s="102"/>
      <c r="SVE295" s="102"/>
      <c r="SVF295" s="102"/>
      <c r="SVG295" s="102"/>
      <c r="SVH295" s="102"/>
      <c r="SVI295" s="102"/>
      <c r="SVJ295" s="102"/>
      <c r="SVK295" s="102"/>
      <c r="SVL295" s="102"/>
      <c r="SVM295" s="102"/>
      <c r="SVN295" s="102"/>
      <c r="SVO295" s="102"/>
      <c r="SVP295" s="102"/>
      <c r="SVQ295" s="102"/>
      <c r="SVR295" s="102"/>
      <c r="SVS295" s="102"/>
      <c r="SVT295" s="102"/>
      <c r="SVU295" s="102"/>
      <c r="SVV295" s="102"/>
      <c r="SVW295" s="102"/>
      <c r="SVX295" s="102"/>
      <c r="SVY295" s="102"/>
      <c r="SVZ295" s="102"/>
      <c r="SWA295" s="102"/>
      <c r="SWB295" s="102"/>
      <c r="SWC295" s="102"/>
      <c r="SWD295" s="102"/>
      <c r="SWE295" s="102"/>
      <c r="SWF295" s="102"/>
      <c r="SWG295" s="102"/>
      <c r="SWH295" s="102"/>
      <c r="SWI295" s="102"/>
      <c r="SWJ295" s="102"/>
      <c r="SWK295" s="102"/>
      <c r="SWL295" s="102"/>
      <c r="SWM295" s="102"/>
      <c r="SWN295" s="102"/>
      <c r="SWO295" s="102"/>
      <c r="SWP295" s="102"/>
      <c r="SWQ295" s="102"/>
      <c r="SWR295" s="102"/>
      <c r="SWS295" s="102"/>
      <c r="SWT295" s="102"/>
      <c r="SWU295" s="102"/>
      <c r="SWV295" s="102"/>
      <c r="SWW295" s="102"/>
      <c r="SWX295" s="102"/>
      <c r="SWY295" s="102"/>
      <c r="SWZ295" s="102"/>
      <c r="SXA295" s="102"/>
      <c r="SXB295" s="102"/>
      <c r="SXC295" s="102"/>
      <c r="SXD295" s="102"/>
      <c r="SXE295" s="102"/>
      <c r="SXF295" s="102"/>
      <c r="SXG295" s="102"/>
      <c r="SXH295" s="102"/>
      <c r="SXI295" s="102"/>
      <c r="SXJ295" s="102"/>
      <c r="SXK295" s="102"/>
      <c r="SXL295" s="102"/>
      <c r="SXM295" s="102"/>
      <c r="SXN295" s="102"/>
      <c r="SXO295" s="102"/>
      <c r="SXP295" s="102"/>
      <c r="SXQ295" s="102"/>
      <c r="SXR295" s="102"/>
      <c r="SXS295" s="102"/>
      <c r="SXT295" s="102"/>
      <c r="SXU295" s="102"/>
      <c r="SXV295" s="102"/>
      <c r="SXW295" s="102"/>
      <c r="SXX295" s="102"/>
      <c r="SXY295" s="102"/>
      <c r="SXZ295" s="102"/>
      <c r="SYA295" s="102"/>
      <c r="SYB295" s="102"/>
      <c r="SYC295" s="102"/>
      <c r="SYD295" s="102"/>
      <c r="SYE295" s="102"/>
      <c r="SYF295" s="102"/>
      <c r="SYG295" s="102"/>
      <c r="SYH295" s="102"/>
      <c r="SYI295" s="102"/>
      <c r="SYJ295" s="102"/>
      <c r="SYK295" s="102"/>
      <c r="SYL295" s="102"/>
      <c r="SYM295" s="102"/>
      <c r="SYN295" s="102"/>
      <c r="SYO295" s="102"/>
      <c r="SYP295" s="102"/>
      <c r="SYQ295" s="102"/>
      <c r="SYR295" s="102"/>
      <c r="SYS295" s="102"/>
      <c r="SYT295" s="102"/>
      <c r="SYU295" s="102"/>
      <c r="SYV295" s="102"/>
      <c r="SYW295" s="102"/>
      <c r="SYX295" s="102"/>
      <c r="SYY295" s="102"/>
      <c r="SYZ295" s="102"/>
      <c r="SZA295" s="102"/>
      <c r="SZB295" s="102"/>
      <c r="SZC295" s="102"/>
      <c r="SZD295" s="102"/>
      <c r="SZE295" s="102"/>
      <c r="SZF295" s="102"/>
      <c r="SZG295" s="102"/>
      <c r="SZH295" s="102"/>
      <c r="SZI295" s="102"/>
      <c r="SZJ295" s="102"/>
      <c r="SZK295" s="102"/>
      <c r="SZL295" s="102"/>
      <c r="SZM295" s="102"/>
      <c r="SZN295" s="102"/>
      <c r="SZO295" s="102"/>
      <c r="SZP295" s="102"/>
      <c r="SZQ295" s="102"/>
      <c r="SZR295" s="102"/>
      <c r="SZS295" s="102"/>
      <c r="SZT295" s="102"/>
      <c r="SZU295" s="102"/>
      <c r="SZV295" s="102"/>
      <c r="SZW295" s="102"/>
      <c r="SZX295" s="102"/>
      <c r="SZY295" s="102"/>
      <c r="SZZ295" s="102"/>
      <c r="TAA295" s="102"/>
      <c r="TAB295" s="102"/>
      <c r="TAC295" s="102"/>
      <c r="TAD295" s="102"/>
      <c r="TAE295" s="102"/>
      <c r="TAF295" s="102"/>
      <c r="TAG295" s="102"/>
      <c r="TAH295" s="102"/>
      <c r="TAI295" s="102"/>
      <c r="TAJ295" s="102"/>
      <c r="TAK295" s="102"/>
      <c r="TAL295" s="102"/>
      <c r="TAM295" s="102"/>
      <c r="TAN295" s="102"/>
      <c r="TAO295" s="102"/>
      <c r="TAP295" s="102"/>
      <c r="TAQ295" s="102"/>
      <c r="TAR295" s="102"/>
      <c r="TAS295" s="102"/>
      <c r="TAT295" s="102"/>
      <c r="TAU295" s="102"/>
      <c r="TAV295" s="102"/>
      <c r="TAW295" s="102"/>
      <c r="TAX295" s="102"/>
      <c r="TAY295" s="102"/>
      <c r="TAZ295" s="102"/>
      <c r="TBA295" s="102"/>
      <c r="TBB295" s="102"/>
      <c r="TBC295" s="102"/>
      <c r="TBD295" s="102"/>
      <c r="TBE295" s="102"/>
      <c r="TBF295" s="102"/>
      <c r="TBG295" s="102"/>
      <c r="TBH295" s="102"/>
      <c r="TBI295" s="102"/>
      <c r="TBJ295" s="102"/>
      <c r="TBK295" s="102"/>
      <c r="TBL295" s="102"/>
      <c r="TBM295" s="102"/>
      <c r="TBN295" s="102"/>
      <c r="TBO295" s="102"/>
      <c r="TBP295" s="102"/>
      <c r="TBQ295" s="102"/>
      <c r="TBR295" s="102"/>
      <c r="TBS295" s="102"/>
      <c r="TBT295" s="102"/>
      <c r="TBU295" s="102"/>
      <c r="TBV295" s="102"/>
      <c r="TBW295" s="102"/>
      <c r="TBX295" s="102"/>
      <c r="TBY295" s="102"/>
      <c r="TBZ295" s="102"/>
      <c r="TCA295" s="102"/>
      <c r="TCB295" s="102"/>
      <c r="TCC295" s="102"/>
      <c r="TCD295" s="102"/>
      <c r="TCE295" s="102"/>
      <c r="TCF295" s="102"/>
      <c r="TCG295" s="102"/>
      <c r="TCH295" s="102"/>
      <c r="TCI295" s="102"/>
      <c r="TCJ295" s="102"/>
      <c r="TCK295" s="102"/>
      <c r="TCL295" s="102"/>
      <c r="TCM295" s="102"/>
      <c r="TCN295" s="102"/>
      <c r="TCO295" s="102"/>
      <c r="TCP295" s="102"/>
      <c r="TCQ295" s="102"/>
      <c r="TCR295" s="102"/>
      <c r="TCS295" s="102"/>
      <c r="TCT295" s="102"/>
      <c r="TCU295" s="102"/>
      <c r="TCV295" s="102"/>
      <c r="TCW295" s="102"/>
      <c r="TCX295" s="102"/>
      <c r="TCY295" s="102"/>
      <c r="TCZ295" s="102"/>
      <c r="TDA295" s="102"/>
      <c r="TDB295" s="102"/>
      <c r="TDC295" s="102"/>
      <c r="TDD295" s="102"/>
      <c r="TDE295" s="102"/>
      <c r="TDF295" s="102"/>
      <c r="TDG295" s="102"/>
      <c r="TDH295" s="102"/>
      <c r="TDI295" s="102"/>
      <c r="TDJ295" s="102"/>
      <c r="TDK295" s="102"/>
      <c r="TDL295" s="102"/>
      <c r="TDM295" s="102"/>
      <c r="TDN295" s="102"/>
      <c r="TDO295" s="102"/>
      <c r="TDP295" s="102"/>
      <c r="TDQ295" s="102"/>
      <c r="TDR295" s="102"/>
      <c r="TDS295" s="102"/>
      <c r="TDT295" s="102"/>
      <c r="TDU295" s="102"/>
      <c r="TDV295" s="102"/>
      <c r="TDW295" s="102"/>
      <c r="TDX295" s="102"/>
      <c r="TDY295" s="102"/>
      <c r="TDZ295" s="102"/>
      <c r="TEA295" s="102"/>
      <c r="TEB295" s="102"/>
      <c r="TEC295" s="102"/>
      <c r="TED295" s="102"/>
      <c r="TEE295" s="102"/>
      <c r="TEF295" s="102"/>
      <c r="TEG295" s="102"/>
      <c r="TEH295" s="102"/>
      <c r="TEI295" s="102"/>
      <c r="TEJ295" s="102"/>
      <c r="TEK295" s="102"/>
      <c r="TEL295" s="102"/>
      <c r="TEM295" s="102"/>
      <c r="TEN295" s="102"/>
      <c r="TEO295" s="102"/>
      <c r="TEP295" s="102"/>
      <c r="TEQ295" s="102"/>
      <c r="TER295" s="102"/>
      <c r="TES295" s="102"/>
      <c r="TET295" s="102"/>
      <c r="TEU295" s="102"/>
      <c r="TEV295" s="102"/>
      <c r="TEW295" s="102"/>
      <c r="TEX295" s="102"/>
      <c r="TEY295" s="102"/>
      <c r="TEZ295" s="102"/>
      <c r="TFA295" s="102"/>
      <c r="TFB295" s="102"/>
      <c r="TFC295" s="102"/>
      <c r="TFD295" s="102"/>
      <c r="TFE295" s="102"/>
      <c r="TFF295" s="102"/>
      <c r="TFG295" s="102"/>
      <c r="TFH295" s="102"/>
      <c r="TFI295" s="102"/>
      <c r="TFJ295" s="102"/>
      <c r="TFK295" s="102"/>
      <c r="TFL295" s="102"/>
      <c r="TFM295" s="102"/>
      <c r="TFN295" s="102"/>
      <c r="TFO295" s="102"/>
      <c r="TFP295" s="102"/>
      <c r="TFQ295" s="102"/>
      <c r="TFR295" s="102"/>
      <c r="TFS295" s="102"/>
      <c r="TFT295" s="102"/>
      <c r="TFU295" s="102"/>
      <c r="TFV295" s="102"/>
      <c r="TFW295" s="102"/>
      <c r="TFX295" s="102"/>
      <c r="TFY295" s="102"/>
      <c r="TFZ295" s="102"/>
      <c r="TGA295" s="102"/>
      <c r="TGB295" s="102"/>
      <c r="TGC295" s="102"/>
      <c r="TGD295" s="102"/>
      <c r="TGE295" s="102"/>
      <c r="TGF295" s="102"/>
      <c r="TGG295" s="102"/>
      <c r="TGH295" s="102"/>
      <c r="TGI295" s="102"/>
      <c r="TGJ295" s="102"/>
      <c r="TGK295" s="102"/>
      <c r="TGL295" s="102"/>
      <c r="TGM295" s="102"/>
      <c r="TGN295" s="102"/>
      <c r="TGO295" s="102"/>
      <c r="TGP295" s="102"/>
      <c r="TGQ295" s="102"/>
      <c r="TGR295" s="102"/>
      <c r="TGS295" s="102"/>
      <c r="TGT295" s="102"/>
      <c r="TGU295" s="102"/>
      <c r="TGV295" s="102"/>
      <c r="TGW295" s="102"/>
      <c r="TGX295" s="102"/>
      <c r="TGY295" s="102"/>
      <c r="TGZ295" s="102"/>
      <c r="THA295" s="102"/>
      <c r="THB295" s="102"/>
      <c r="THC295" s="102"/>
      <c r="THD295" s="102"/>
      <c r="THE295" s="102"/>
      <c r="THF295" s="102"/>
      <c r="THG295" s="102"/>
      <c r="THH295" s="102"/>
      <c r="THI295" s="102"/>
      <c r="THJ295" s="102"/>
      <c r="THK295" s="102"/>
      <c r="THL295" s="102"/>
      <c r="THM295" s="102"/>
      <c r="THN295" s="102"/>
      <c r="THO295" s="102"/>
      <c r="THP295" s="102"/>
      <c r="THQ295" s="102"/>
      <c r="THR295" s="102"/>
      <c r="THS295" s="102"/>
      <c r="THT295" s="102"/>
      <c r="THU295" s="102"/>
      <c r="THV295" s="102"/>
      <c r="THW295" s="102"/>
      <c r="THX295" s="102"/>
      <c r="THY295" s="102"/>
      <c r="THZ295" s="102"/>
      <c r="TIA295" s="102"/>
      <c r="TIB295" s="102"/>
      <c r="TIC295" s="102"/>
      <c r="TID295" s="102"/>
      <c r="TIE295" s="102"/>
      <c r="TIF295" s="102"/>
      <c r="TIG295" s="102"/>
      <c r="TIH295" s="102"/>
      <c r="TII295" s="102"/>
      <c r="TIJ295" s="102"/>
      <c r="TIK295" s="102"/>
      <c r="TIL295" s="102"/>
      <c r="TIM295" s="102"/>
      <c r="TIN295" s="102"/>
      <c r="TIO295" s="102"/>
      <c r="TIP295" s="102"/>
      <c r="TIQ295" s="102"/>
      <c r="TIR295" s="102"/>
      <c r="TIS295" s="102"/>
      <c r="TIT295" s="102"/>
      <c r="TIU295" s="102"/>
      <c r="TIV295" s="102"/>
      <c r="TIW295" s="102"/>
      <c r="TIX295" s="102"/>
      <c r="TIY295" s="102"/>
      <c r="TIZ295" s="102"/>
      <c r="TJA295" s="102"/>
      <c r="TJB295" s="102"/>
      <c r="TJC295" s="102"/>
      <c r="TJD295" s="102"/>
      <c r="TJE295" s="102"/>
      <c r="TJF295" s="102"/>
      <c r="TJG295" s="102"/>
      <c r="TJH295" s="102"/>
      <c r="TJI295" s="102"/>
      <c r="TJJ295" s="102"/>
      <c r="TJK295" s="102"/>
      <c r="TJL295" s="102"/>
      <c r="TJM295" s="102"/>
      <c r="TJN295" s="102"/>
      <c r="TJO295" s="102"/>
      <c r="TJP295" s="102"/>
      <c r="TJQ295" s="102"/>
      <c r="TJR295" s="102"/>
      <c r="TJS295" s="102"/>
      <c r="TJT295" s="102"/>
      <c r="TJU295" s="102"/>
      <c r="TJV295" s="102"/>
      <c r="TJW295" s="102"/>
      <c r="TJX295" s="102"/>
      <c r="TJY295" s="102"/>
      <c r="TJZ295" s="102"/>
      <c r="TKA295" s="102"/>
      <c r="TKB295" s="102"/>
      <c r="TKC295" s="102"/>
      <c r="TKD295" s="102"/>
      <c r="TKE295" s="102"/>
      <c r="TKF295" s="102"/>
      <c r="TKG295" s="102"/>
      <c r="TKH295" s="102"/>
      <c r="TKI295" s="102"/>
      <c r="TKJ295" s="102"/>
      <c r="TKK295" s="102"/>
      <c r="TKL295" s="102"/>
      <c r="TKM295" s="102"/>
      <c r="TKN295" s="102"/>
      <c r="TKO295" s="102"/>
      <c r="TKP295" s="102"/>
      <c r="TKQ295" s="102"/>
      <c r="TKR295" s="102"/>
      <c r="TKS295" s="102"/>
      <c r="TKT295" s="102"/>
      <c r="TKU295" s="102"/>
      <c r="TKV295" s="102"/>
      <c r="TKW295" s="102"/>
      <c r="TKX295" s="102"/>
      <c r="TKY295" s="102"/>
      <c r="TKZ295" s="102"/>
      <c r="TLA295" s="102"/>
      <c r="TLB295" s="102"/>
      <c r="TLC295" s="102"/>
      <c r="TLD295" s="102"/>
      <c r="TLE295" s="102"/>
      <c r="TLF295" s="102"/>
      <c r="TLG295" s="102"/>
      <c r="TLH295" s="102"/>
      <c r="TLI295" s="102"/>
      <c r="TLJ295" s="102"/>
      <c r="TLK295" s="102"/>
      <c r="TLL295" s="102"/>
      <c r="TLM295" s="102"/>
      <c r="TLN295" s="102"/>
      <c r="TLO295" s="102"/>
      <c r="TLP295" s="102"/>
      <c r="TLQ295" s="102"/>
      <c r="TLR295" s="102"/>
      <c r="TLS295" s="102"/>
      <c r="TLT295" s="102"/>
      <c r="TLU295" s="102"/>
      <c r="TLV295" s="102"/>
      <c r="TLW295" s="102"/>
      <c r="TLX295" s="102"/>
      <c r="TLY295" s="102"/>
      <c r="TLZ295" s="102"/>
      <c r="TMA295" s="102"/>
      <c r="TMB295" s="102"/>
      <c r="TMC295" s="102"/>
      <c r="TMD295" s="102"/>
      <c r="TME295" s="102"/>
      <c r="TMF295" s="102"/>
      <c r="TMG295" s="102"/>
      <c r="TMH295" s="102"/>
      <c r="TMI295" s="102"/>
      <c r="TMJ295" s="102"/>
      <c r="TMK295" s="102"/>
      <c r="TML295" s="102"/>
      <c r="TMM295" s="102"/>
      <c r="TMN295" s="102"/>
      <c r="TMO295" s="102"/>
      <c r="TMP295" s="102"/>
      <c r="TMQ295" s="102"/>
      <c r="TMR295" s="102"/>
      <c r="TMS295" s="102"/>
      <c r="TMT295" s="102"/>
      <c r="TMU295" s="102"/>
      <c r="TMV295" s="102"/>
      <c r="TMW295" s="102"/>
      <c r="TMX295" s="102"/>
      <c r="TMY295" s="102"/>
      <c r="TMZ295" s="102"/>
      <c r="TNA295" s="102"/>
      <c r="TNB295" s="102"/>
      <c r="TNC295" s="102"/>
      <c r="TND295" s="102"/>
      <c r="TNE295" s="102"/>
      <c r="TNF295" s="102"/>
      <c r="TNG295" s="102"/>
      <c r="TNH295" s="102"/>
      <c r="TNI295" s="102"/>
      <c r="TNJ295" s="102"/>
      <c r="TNK295" s="102"/>
      <c r="TNL295" s="102"/>
      <c r="TNM295" s="102"/>
      <c r="TNN295" s="102"/>
      <c r="TNO295" s="102"/>
      <c r="TNP295" s="102"/>
      <c r="TNQ295" s="102"/>
      <c r="TNR295" s="102"/>
      <c r="TNS295" s="102"/>
      <c r="TNT295" s="102"/>
      <c r="TNU295" s="102"/>
      <c r="TNV295" s="102"/>
      <c r="TNW295" s="102"/>
      <c r="TNX295" s="102"/>
      <c r="TNY295" s="102"/>
      <c r="TNZ295" s="102"/>
      <c r="TOA295" s="102"/>
      <c r="TOB295" s="102"/>
      <c r="TOC295" s="102"/>
      <c r="TOD295" s="102"/>
      <c r="TOE295" s="102"/>
      <c r="TOF295" s="102"/>
      <c r="TOG295" s="102"/>
      <c r="TOH295" s="102"/>
      <c r="TOI295" s="102"/>
      <c r="TOJ295" s="102"/>
      <c r="TOK295" s="102"/>
      <c r="TOL295" s="102"/>
      <c r="TOM295" s="102"/>
      <c r="TON295" s="102"/>
      <c r="TOO295" s="102"/>
      <c r="TOP295" s="102"/>
      <c r="TOQ295" s="102"/>
      <c r="TOR295" s="102"/>
      <c r="TOS295" s="102"/>
      <c r="TOT295" s="102"/>
      <c r="TOU295" s="102"/>
      <c r="TOV295" s="102"/>
      <c r="TOW295" s="102"/>
      <c r="TOX295" s="102"/>
      <c r="TOY295" s="102"/>
      <c r="TOZ295" s="102"/>
      <c r="TPA295" s="102"/>
      <c r="TPB295" s="102"/>
      <c r="TPC295" s="102"/>
      <c r="TPD295" s="102"/>
      <c r="TPE295" s="102"/>
      <c r="TPF295" s="102"/>
      <c r="TPG295" s="102"/>
      <c r="TPH295" s="102"/>
      <c r="TPI295" s="102"/>
      <c r="TPJ295" s="102"/>
      <c r="TPK295" s="102"/>
      <c r="TPL295" s="102"/>
      <c r="TPM295" s="102"/>
      <c r="TPN295" s="102"/>
      <c r="TPO295" s="102"/>
      <c r="TPP295" s="102"/>
      <c r="TPQ295" s="102"/>
      <c r="TPR295" s="102"/>
      <c r="TPS295" s="102"/>
      <c r="TPT295" s="102"/>
      <c r="TPU295" s="102"/>
      <c r="TPV295" s="102"/>
      <c r="TPW295" s="102"/>
      <c r="TPX295" s="102"/>
      <c r="TPY295" s="102"/>
      <c r="TPZ295" s="102"/>
      <c r="TQA295" s="102"/>
      <c r="TQB295" s="102"/>
      <c r="TQC295" s="102"/>
      <c r="TQD295" s="102"/>
      <c r="TQE295" s="102"/>
      <c r="TQF295" s="102"/>
      <c r="TQG295" s="102"/>
      <c r="TQH295" s="102"/>
      <c r="TQI295" s="102"/>
      <c r="TQJ295" s="102"/>
      <c r="TQK295" s="102"/>
      <c r="TQL295" s="102"/>
      <c r="TQM295" s="102"/>
      <c r="TQN295" s="102"/>
      <c r="TQO295" s="102"/>
      <c r="TQP295" s="102"/>
      <c r="TQQ295" s="102"/>
      <c r="TQR295" s="102"/>
      <c r="TQS295" s="102"/>
      <c r="TQT295" s="102"/>
      <c r="TQU295" s="102"/>
      <c r="TQV295" s="102"/>
      <c r="TQW295" s="102"/>
      <c r="TQX295" s="102"/>
      <c r="TQY295" s="102"/>
      <c r="TQZ295" s="102"/>
      <c r="TRA295" s="102"/>
      <c r="TRB295" s="102"/>
      <c r="TRC295" s="102"/>
      <c r="TRD295" s="102"/>
      <c r="TRE295" s="102"/>
      <c r="TRF295" s="102"/>
      <c r="TRG295" s="102"/>
      <c r="TRH295" s="102"/>
      <c r="TRI295" s="102"/>
      <c r="TRJ295" s="102"/>
      <c r="TRK295" s="102"/>
      <c r="TRL295" s="102"/>
      <c r="TRM295" s="102"/>
      <c r="TRN295" s="102"/>
      <c r="TRO295" s="102"/>
      <c r="TRP295" s="102"/>
      <c r="TRQ295" s="102"/>
      <c r="TRR295" s="102"/>
      <c r="TRS295" s="102"/>
      <c r="TRT295" s="102"/>
      <c r="TRU295" s="102"/>
      <c r="TRV295" s="102"/>
      <c r="TRW295" s="102"/>
      <c r="TRX295" s="102"/>
      <c r="TRY295" s="102"/>
      <c r="TRZ295" s="102"/>
      <c r="TSA295" s="102"/>
      <c r="TSB295" s="102"/>
      <c r="TSC295" s="102"/>
      <c r="TSD295" s="102"/>
      <c r="TSE295" s="102"/>
      <c r="TSF295" s="102"/>
      <c r="TSG295" s="102"/>
      <c r="TSH295" s="102"/>
      <c r="TSI295" s="102"/>
      <c r="TSJ295" s="102"/>
      <c r="TSK295" s="102"/>
      <c r="TSL295" s="102"/>
      <c r="TSM295" s="102"/>
      <c r="TSN295" s="102"/>
      <c r="TSO295" s="102"/>
      <c r="TSP295" s="102"/>
      <c r="TSQ295" s="102"/>
      <c r="TSR295" s="102"/>
      <c r="TSS295" s="102"/>
      <c r="TST295" s="102"/>
      <c r="TSU295" s="102"/>
      <c r="TSV295" s="102"/>
      <c r="TSW295" s="102"/>
      <c r="TSX295" s="102"/>
      <c r="TSY295" s="102"/>
      <c r="TSZ295" s="102"/>
      <c r="TTA295" s="102"/>
      <c r="TTB295" s="102"/>
      <c r="TTC295" s="102"/>
      <c r="TTD295" s="102"/>
      <c r="TTE295" s="102"/>
      <c r="TTF295" s="102"/>
      <c r="TTG295" s="102"/>
      <c r="TTH295" s="102"/>
      <c r="TTI295" s="102"/>
      <c r="TTJ295" s="102"/>
      <c r="TTK295" s="102"/>
      <c r="TTL295" s="102"/>
      <c r="TTM295" s="102"/>
      <c r="TTN295" s="102"/>
      <c r="TTO295" s="102"/>
      <c r="TTP295" s="102"/>
      <c r="TTQ295" s="102"/>
      <c r="TTR295" s="102"/>
      <c r="TTS295" s="102"/>
      <c r="TTT295" s="102"/>
      <c r="TTU295" s="102"/>
      <c r="TTV295" s="102"/>
      <c r="TTW295" s="102"/>
      <c r="TTX295" s="102"/>
      <c r="TTY295" s="102"/>
      <c r="TTZ295" s="102"/>
      <c r="TUA295" s="102"/>
      <c r="TUB295" s="102"/>
      <c r="TUC295" s="102"/>
      <c r="TUD295" s="102"/>
      <c r="TUE295" s="102"/>
      <c r="TUF295" s="102"/>
      <c r="TUG295" s="102"/>
      <c r="TUH295" s="102"/>
      <c r="TUI295" s="102"/>
      <c r="TUJ295" s="102"/>
      <c r="TUK295" s="102"/>
      <c r="TUL295" s="102"/>
      <c r="TUM295" s="102"/>
      <c r="TUN295" s="102"/>
      <c r="TUO295" s="102"/>
      <c r="TUP295" s="102"/>
      <c r="TUQ295" s="102"/>
      <c r="TUR295" s="102"/>
      <c r="TUS295" s="102"/>
      <c r="TUT295" s="102"/>
      <c r="TUU295" s="102"/>
      <c r="TUV295" s="102"/>
      <c r="TUW295" s="102"/>
      <c r="TUX295" s="102"/>
      <c r="TUY295" s="102"/>
      <c r="TUZ295" s="102"/>
      <c r="TVA295" s="102"/>
      <c r="TVB295" s="102"/>
      <c r="TVC295" s="102"/>
      <c r="TVD295" s="102"/>
      <c r="TVE295" s="102"/>
      <c r="TVF295" s="102"/>
      <c r="TVG295" s="102"/>
      <c r="TVH295" s="102"/>
      <c r="TVI295" s="102"/>
      <c r="TVJ295" s="102"/>
      <c r="TVK295" s="102"/>
      <c r="TVL295" s="102"/>
      <c r="TVM295" s="102"/>
      <c r="TVN295" s="102"/>
      <c r="TVO295" s="102"/>
      <c r="TVP295" s="102"/>
      <c r="TVQ295" s="102"/>
      <c r="TVR295" s="102"/>
      <c r="TVS295" s="102"/>
      <c r="TVT295" s="102"/>
      <c r="TVU295" s="102"/>
      <c r="TVV295" s="102"/>
      <c r="TVW295" s="102"/>
      <c r="TVX295" s="102"/>
      <c r="TVY295" s="102"/>
      <c r="TVZ295" s="102"/>
      <c r="TWA295" s="102"/>
      <c r="TWB295" s="102"/>
      <c r="TWC295" s="102"/>
      <c r="TWD295" s="102"/>
      <c r="TWE295" s="102"/>
      <c r="TWF295" s="102"/>
      <c r="TWG295" s="102"/>
      <c r="TWH295" s="102"/>
      <c r="TWI295" s="102"/>
      <c r="TWJ295" s="102"/>
      <c r="TWK295" s="102"/>
      <c r="TWL295" s="102"/>
      <c r="TWM295" s="102"/>
      <c r="TWN295" s="102"/>
      <c r="TWO295" s="102"/>
      <c r="TWP295" s="102"/>
      <c r="TWQ295" s="102"/>
      <c r="TWR295" s="102"/>
      <c r="TWS295" s="102"/>
      <c r="TWT295" s="102"/>
      <c r="TWU295" s="102"/>
      <c r="TWV295" s="102"/>
      <c r="TWW295" s="102"/>
      <c r="TWX295" s="102"/>
      <c r="TWY295" s="102"/>
      <c r="TWZ295" s="102"/>
      <c r="TXA295" s="102"/>
      <c r="TXB295" s="102"/>
      <c r="TXC295" s="102"/>
      <c r="TXD295" s="102"/>
      <c r="TXE295" s="102"/>
      <c r="TXF295" s="102"/>
      <c r="TXG295" s="102"/>
      <c r="TXH295" s="102"/>
      <c r="TXI295" s="102"/>
      <c r="TXJ295" s="102"/>
      <c r="TXK295" s="102"/>
      <c r="TXL295" s="102"/>
      <c r="TXM295" s="102"/>
      <c r="TXN295" s="102"/>
      <c r="TXO295" s="102"/>
      <c r="TXP295" s="102"/>
      <c r="TXQ295" s="102"/>
      <c r="TXR295" s="102"/>
      <c r="TXS295" s="102"/>
      <c r="TXT295" s="102"/>
      <c r="TXU295" s="102"/>
      <c r="TXV295" s="102"/>
      <c r="TXW295" s="102"/>
      <c r="TXX295" s="102"/>
      <c r="TXY295" s="102"/>
      <c r="TXZ295" s="102"/>
      <c r="TYA295" s="102"/>
      <c r="TYB295" s="102"/>
      <c r="TYC295" s="102"/>
      <c r="TYD295" s="102"/>
      <c r="TYE295" s="102"/>
      <c r="TYF295" s="102"/>
      <c r="TYG295" s="102"/>
      <c r="TYH295" s="102"/>
      <c r="TYI295" s="102"/>
      <c r="TYJ295" s="102"/>
      <c r="TYK295" s="102"/>
      <c r="TYL295" s="102"/>
      <c r="TYM295" s="102"/>
      <c r="TYN295" s="102"/>
      <c r="TYO295" s="102"/>
      <c r="TYP295" s="102"/>
      <c r="TYQ295" s="102"/>
      <c r="TYR295" s="102"/>
      <c r="TYS295" s="102"/>
      <c r="TYT295" s="102"/>
      <c r="TYU295" s="102"/>
      <c r="TYV295" s="102"/>
      <c r="TYW295" s="102"/>
      <c r="TYX295" s="102"/>
      <c r="TYY295" s="102"/>
      <c r="TYZ295" s="102"/>
      <c r="TZA295" s="102"/>
      <c r="TZB295" s="102"/>
      <c r="TZC295" s="102"/>
      <c r="TZD295" s="102"/>
      <c r="TZE295" s="102"/>
      <c r="TZF295" s="102"/>
      <c r="TZG295" s="102"/>
      <c r="TZH295" s="102"/>
      <c r="TZI295" s="102"/>
      <c r="TZJ295" s="102"/>
      <c r="TZK295" s="102"/>
      <c r="TZL295" s="102"/>
      <c r="TZM295" s="102"/>
      <c r="TZN295" s="102"/>
      <c r="TZO295" s="102"/>
      <c r="TZP295" s="102"/>
      <c r="TZQ295" s="102"/>
      <c r="TZR295" s="102"/>
      <c r="TZS295" s="102"/>
      <c r="TZT295" s="102"/>
      <c r="TZU295" s="102"/>
      <c r="TZV295" s="102"/>
      <c r="TZW295" s="102"/>
      <c r="TZX295" s="102"/>
      <c r="TZY295" s="102"/>
      <c r="TZZ295" s="102"/>
      <c r="UAA295" s="102"/>
      <c r="UAB295" s="102"/>
      <c r="UAC295" s="102"/>
      <c r="UAD295" s="102"/>
      <c r="UAE295" s="102"/>
      <c r="UAF295" s="102"/>
      <c r="UAG295" s="102"/>
      <c r="UAH295" s="102"/>
      <c r="UAI295" s="102"/>
      <c r="UAJ295" s="102"/>
      <c r="UAK295" s="102"/>
      <c r="UAL295" s="102"/>
      <c r="UAM295" s="102"/>
      <c r="UAN295" s="102"/>
      <c r="UAO295" s="102"/>
      <c r="UAP295" s="102"/>
      <c r="UAQ295" s="102"/>
      <c r="UAR295" s="102"/>
      <c r="UAS295" s="102"/>
      <c r="UAT295" s="102"/>
      <c r="UAU295" s="102"/>
      <c r="UAV295" s="102"/>
      <c r="UAW295" s="102"/>
      <c r="UAX295" s="102"/>
      <c r="UAY295" s="102"/>
      <c r="UAZ295" s="102"/>
      <c r="UBA295" s="102"/>
      <c r="UBB295" s="102"/>
      <c r="UBC295" s="102"/>
      <c r="UBD295" s="102"/>
      <c r="UBE295" s="102"/>
      <c r="UBF295" s="102"/>
      <c r="UBG295" s="102"/>
      <c r="UBH295" s="102"/>
      <c r="UBI295" s="102"/>
      <c r="UBJ295" s="102"/>
      <c r="UBK295" s="102"/>
      <c r="UBL295" s="102"/>
      <c r="UBM295" s="102"/>
      <c r="UBN295" s="102"/>
      <c r="UBO295" s="102"/>
      <c r="UBP295" s="102"/>
      <c r="UBQ295" s="102"/>
      <c r="UBR295" s="102"/>
      <c r="UBS295" s="102"/>
      <c r="UBT295" s="102"/>
      <c r="UBU295" s="102"/>
      <c r="UBV295" s="102"/>
      <c r="UBW295" s="102"/>
      <c r="UBX295" s="102"/>
      <c r="UBY295" s="102"/>
      <c r="UBZ295" s="102"/>
      <c r="UCA295" s="102"/>
      <c r="UCB295" s="102"/>
      <c r="UCC295" s="102"/>
      <c r="UCD295" s="102"/>
      <c r="UCE295" s="102"/>
      <c r="UCF295" s="102"/>
      <c r="UCG295" s="102"/>
      <c r="UCH295" s="102"/>
      <c r="UCI295" s="102"/>
      <c r="UCJ295" s="102"/>
      <c r="UCK295" s="102"/>
      <c r="UCL295" s="102"/>
      <c r="UCM295" s="102"/>
      <c r="UCN295" s="102"/>
      <c r="UCO295" s="102"/>
      <c r="UCP295" s="102"/>
      <c r="UCQ295" s="102"/>
      <c r="UCR295" s="102"/>
      <c r="UCS295" s="102"/>
      <c r="UCT295" s="102"/>
      <c r="UCU295" s="102"/>
      <c r="UCV295" s="102"/>
      <c r="UCW295" s="102"/>
      <c r="UCX295" s="102"/>
      <c r="UCY295" s="102"/>
      <c r="UCZ295" s="102"/>
      <c r="UDA295" s="102"/>
      <c r="UDB295" s="102"/>
      <c r="UDC295" s="102"/>
      <c r="UDD295" s="102"/>
      <c r="UDE295" s="102"/>
      <c r="UDF295" s="102"/>
      <c r="UDG295" s="102"/>
      <c r="UDH295" s="102"/>
      <c r="UDI295" s="102"/>
      <c r="UDJ295" s="102"/>
      <c r="UDK295" s="102"/>
      <c r="UDL295" s="102"/>
      <c r="UDM295" s="102"/>
      <c r="UDN295" s="102"/>
      <c r="UDO295" s="102"/>
      <c r="UDP295" s="102"/>
      <c r="UDQ295" s="102"/>
      <c r="UDR295" s="102"/>
      <c r="UDS295" s="102"/>
      <c r="UDT295" s="102"/>
      <c r="UDU295" s="102"/>
      <c r="UDV295" s="102"/>
      <c r="UDW295" s="102"/>
      <c r="UDX295" s="102"/>
      <c r="UDY295" s="102"/>
      <c r="UDZ295" s="102"/>
      <c r="UEA295" s="102"/>
      <c r="UEB295" s="102"/>
      <c r="UEC295" s="102"/>
      <c r="UED295" s="102"/>
      <c r="UEE295" s="102"/>
      <c r="UEF295" s="102"/>
      <c r="UEG295" s="102"/>
      <c r="UEH295" s="102"/>
      <c r="UEI295" s="102"/>
      <c r="UEJ295" s="102"/>
      <c r="UEK295" s="102"/>
      <c r="UEL295" s="102"/>
      <c r="UEM295" s="102"/>
      <c r="UEN295" s="102"/>
      <c r="UEO295" s="102"/>
      <c r="UEP295" s="102"/>
      <c r="UEQ295" s="102"/>
      <c r="UER295" s="102"/>
      <c r="UES295" s="102"/>
      <c r="UET295" s="102"/>
      <c r="UEU295" s="102"/>
      <c r="UEV295" s="102"/>
      <c r="UEW295" s="102"/>
      <c r="UEX295" s="102"/>
      <c r="UEY295" s="102"/>
      <c r="UEZ295" s="102"/>
      <c r="UFA295" s="102"/>
      <c r="UFB295" s="102"/>
      <c r="UFC295" s="102"/>
      <c r="UFD295" s="102"/>
      <c r="UFE295" s="102"/>
      <c r="UFF295" s="102"/>
      <c r="UFG295" s="102"/>
      <c r="UFH295" s="102"/>
      <c r="UFI295" s="102"/>
      <c r="UFJ295" s="102"/>
      <c r="UFK295" s="102"/>
      <c r="UFL295" s="102"/>
      <c r="UFM295" s="102"/>
      <c r="UFN295" s="102"/>
      <c r="UFO295" s="102"/>
      <c r="UFP295" s="102"/>
      <c r="UFQ295" s="102"/>
      <c r="UFR295" s="102"/>
      <c r="UFS295" s="102"/>
      <c r="UFT295" s="102"/>
      <c r="UFU295" s="102"/>
      <c r="UFV295" s="102"/>
      <c r="UFW295" s="102"/>
      <c r="UFX295" s="102"/>
      <c r="UFY295" s="102"/>
      <c r="UFZ295" s="102"/>
      <c r="UGA295" s="102"/>
      <c r="UGB295" s="102"/>
      <c r="UGC295" s="102"/>
      <c r="UGD295" s="102"/>
      <c r="UGE295" s="102"/>
      <c r="UGF295" s="102"/>
      <c r="UGG295" s="102"/>
      <c r="UGH295" s="102"/>
      <c r="UGI295" s="102"/>
      <c r="UGJ295" s="102"/>
      <c r="UGK295" s="102"/>
      <c r="UGL295" s="102"/>
      <c r="UGM295" s="102"/>
      <c r="UGN295" s="102"/>
      <c r="UGO295" s="102"/>
      <c r="UGP295" s="102"/>
      <c r="UGQ295" s="102"/>
      <c r="UGR295" s="102"/>
      <c r="UGS295" s="102"/>
      <c r="UGT295" s="102"/>
      <c r="UGU295" s="102"/>
      <c r="UGV295" s="102"/>
      <c r="UGW295" s="102"/>
      <c r="UGX295" s="102"/>
      <c r="UGY295" s="102"/>
      <c r="UGZ295" s="102"/>
      <c r="UHA295" s="102"/>
      <c r="UHB295" s="102"/>
      <c r="UHC295" s="102"/>
      <c r="UHD295" s="102"/>
      <c r="UHE295" s="102"/>
      <c r="UHF295" s="102"/>
      <c r="UHG295" s="102"/>
      <c r="UHH295" s="102"/>
      <c r="UHI295" s="102"/>
      <c r="UHJ295" s="102"/>
      <c r="UHK295" s="102"/>
      <c r="UHL295" s="102"/>
      <c r="UHM295" s="102"/>
      <c r="UHN295" s="102"/>
      <c r="UHO295" s="102"/>
      <c r="UHP295" s="102"/>
      <c r="UHQ295" s="102"/>
      <c r="UHR295" s="102"/>
      <c r="UHS295" s="102"/>
      <c r="UHT295" s="102"/>
      <c r="UHU295" s="102"/>
      <c r="UHV295" s="102"/>
      <c r="UHW295" s="102"/>
      <c r="UHX295" s="102"/>
      <c r="UHY295" s="102"/>
      <c r="UHZ295" s="102"/>
      <c r="UIA295" s="102"/>
      <c r="UIB295" s="102"/>
      <c r="UIC295" s="102"/>
      <c r="UID295" s="102"/>
      <c r="UIE295" s="102"/>
      <c r="UIF295" s="102"/>
      <c r="UIG295" s="102"/>
      <c r="UIH295" s="102"/>
      <c r="UII295" s="102"/>
      <c r="UIJ295" s="102"/>
      <c r="UIK295" s="102"/>
      <c r="UIL295" s="102"/>
      <c r="UIM295" s="102"/>
      <c r="UIN295" s="102"/>
      <c r="UIO295" s="102"/>
      <c r="UIP295" s="102"/>
      <c r="UIQ295" s="102"/>
      <c r="UIR295" s="102"/>
      <c r="UIS295" s="102"/>
      <c r="UIT295" s="102"/>
      <c r="UIU295" s="102"/>
      <c r="UIV295" s="102"/>
      <c r="UIW295" s="102"/>
      <c r="UIX295" s="102"/>
      <c r="UIY295" s="102"/>
      <c r="UIZ295" s="102"/>
      <c r="UJA295" s="102"/>
      <c r="UJB295" s="102"/>
      <c r="UJC295" s="102"/>
      <c r="UJD295" s="102"/>
      <c r="UJE295" s="102"/>
      <c r="UJF295" s="102"/>
      <c r="UJG295" s="102"/>
      <c r="UJH295" s="102"/>
      <c r="UJI295" s="102"/>
      <c r="UJJ295" s="102"/>
      <c r="UJK295" s="102"/>
      <c r="UJL295" s="102"/>
      <c r="UJM295" s="102"/>
      <c r="UJN295" s="102"/>
      <c r="UJO295" s="102"/>
      <c r="UJP295" s="102"/>
      <c r="UJQ295" s="102"/>
      <c r="UJR295" s="102"/>
      <c r="UJS295" s="102"/>
      <c r="UJT295" s="102"/>
      <c r="UJU295" s="102"/>
      <c r="UJV295" s="102"/>
      <c r="UJW295" s="102"/>
      <c r="UJX295" s="102"/>
      <c r="UJY295" s="102"/>
      <c r="UJZ295" s="102"/>
      <c r="UKA295" s="102"/>
      <c r="UKB295" s="102"/>
      <c r="UKC295" s="102"/>
      <c r="UKD295" s="102"/>
      <c r="UKE295" s="102"/>
      <c r="UKF295" s="102"/>
      <c r="UKG295" s="102"/>
      <c r="UKH295" s="102"/>
      <c r="UKI295" s="102"/>
      <c r="UKJ295" s="102"/>
      <c r="UKK295" s="102"/>
      <c r="UKL295" s="102"/>
      <c r="UKM295" s="102"/>
      <c r="UKN295" s="102"/>
      <c r="UKO295" s="102"/>
      <c r="UKP295" s="102"/>
      <c r="UKQ295" s="102"/>
      <c r="UKR295" s="102"/>
      <c r="UKS295" s="102"/>
      <c r="UKT295" s="102"/>
      <c r="UKU295" s="102"/>
      <c r="UKV295" s="102"/>
      <c r="UKW295" s="102"/>
      <c r="UKX295" s="102"/>
      <c r="UKY295" s="102"/>
      <c r="UKZ295" s="102"/>
      <c r="ULA295" s="102"/>
      <c r="ULB295" s="102"/>
      <c r="ULC295" s="102"/>
      <c r="ULD295" s="102"/>
      <c r="ULE295" s="102"/>
      <c r="ULF295" s="102"/>
      <c r="ULG295" s="102"/>
      <c r="ULH295" s="102"/>
      <c r="ULI295" s="102"/>
      <c r="ULJ295" s="102"/>
      <c r="ULK295" s="102"/>
      <c r="ULL295" s="102"/>
      <c r="ULM295" s="102"/>
      <c r="ULN295" s="102"/>
      <c r="ULO295" s="102"/>
      <c r="ULP295" s="102"/>
      <c r="ULQ295" s="102"/>
      <c r="ULR295" s="102"/>
      <c r="ULS295" s="102"/>
      <c r="ULT295" s="102"/>
      <c r="ULU295" s="102"/>
      <c r="ULV295" s="102"/>
      <c r="ULW295" s="102"/>
      <c r="ULX295" s="102"/>
      <c r="ULY295" s="102"/>
      <c r="ULZ295" s="102"/>
      <c r="UMA295" s="102"/>
      <c r="UMB295" s="102"/>
      <c r="UMC295" s="102"/>
      <c r="UMD295" s="102"/>
      <c r="UME295" s="102"/>
      <c r="UMF295" s="102"/>
      <c r="UMG295" s="102"/>
      <c r="UMH295" s="102"/>
      <c r="UMI295" s="102"/>
      <c r="UMJ295" s="102"/>
      <c r="UMK295" s="102"/>
      <c r="UML295" s="102"/>
      <c r="UMM295" s="102"/>
      <c r="UMN295" s="102"/>
      <c r="UMO295" s="102"/>
      <c r="UMP295" s="102"/>
      <c r="UMQ295" s="102"/>
      <c r="UMR295" s="102"/>
      <c r="UMS295" s="102"/>
      <c r="UMT295" s="102"/>
      <c r="UMU295" s="102"/>
      <c r="UMV295" s="102"/>
      <c r="UMW295" s="102"/>
      <c r="UMX295" s="102"/>
      <c r="UMY295" s="102"/>
      <c r="UMZ295" s="102"/>
      <c r="UNA295" s="102"/>
      <c r="UNB295" s="102"/>
      <c r="UNC295" s="102"/>
      <c r="UND295" s="102"/>
      <c r="UNE295" s="102"/>
      <c r="UNF295" s="102"/>
      <c r="UNG295" s="102"/>
      <c r="UNH295" s="102"/>
      <c r="UNI295" s="102"/>
      <c r="UNJ295" s="102"/>
      <c r="UNK295" s="102"/>
      <c r="UNL295" s="102"/>
      <c r="UNM295" s="102"/>
      <c r="UNN295" s="102"/>
      <c r="UNO295" s="102"/>
      <c r="UNP295" s="102"/>
      <c r="UNQ295" s="102"/>
      <c r="UNR295" s="102"/>
      <c r="UNS295" s="102"/>
      <c r="UNT295" s="102"/>
      <c r="UNU295" s="102"/>
      <c r="UNV295" s="102"/>
      <c r="UNW295" s="102"/>
      <c r="UNX295" s="102"/>
      <c r="UNY295" s="102"/>
      <c r="UNZ295" s="102"/>
      <c r="UOA295" s="102"/>
      <c r="UOB295" s="102"/>
      <c r="UOC295" s="102"/>
      <c r="UOD295" s="102"/>
      <c r="UOE295" s="102"/>
      <c r="UOF295" s="102"/>
      <c r="UOG295" s="102"/>
      <c r="UOH295" s="102"/>
      <c r="UOI295" s="102"/>
      <c r="UOJ295" s="102"/>
      <c r="UOK295" s="102"/>
      <c r="UOL295" s="102"/>
      <c r="UOM295" s="102"/>
      <c r="UON295" s="102"/>
      <c r="UOO295" s="102"/>
      <c r="UOP295" s="102"/>
      <c r="UOQ295" s="102"/>
      <c r="UOR295" s="102"/>
      <c r="UOS295" s="102"/>
      <c r="UOT295" s="102"/>
      <c r="UOU295" s="102"/>
      <c r="UOV295" s="102"/>
      <c r="UOW295" s="102"/>
      <c r="UOX295" s="102"/>
      <c r="UOY295" s="102"/>
      <c r="UOZ295" s="102"/>
      <c r="UPA295" s="102"/>
      <c r="UPB295" s="102"/>
      <c r="UPC295" s="102"/>
      <c r="UPD295" s="102"/>
      <c r="UPE295" s="102"/>
      <c r="UPF295" s="102"/>
      <c r="UPG295" s="102"/>
      <c r="UPH295" s="102"/>
      <c r="UPI295" s="102"/>
      <c r="UPJ295" s="102"/>
      <c r="UPK295" s="102"/>
      <c r="UPL295" s="102"/>
      <c r="UPM295" s="102"/>
      <c r="UPN295" s="102"/>
      <c r="UPO295" s="102"/>
      <c r="UPP295" s="102"/>
      <c r="UPQ295" s="102"/>
      <c r="UPR295" s="102"/>
      <c r="UPS295" s="102"/>
      <c r="UPT295" s="102"/>
      <c r="UPU295" s="102"/>
      <c r="UPV295" s="102"/>
      <c r="UPW295" s="102"/>
      <c r="UPX295" s="102"/>
      <c r="UPY295" s="102"/>
      <c r="UPZ295" s="102"/>
      <c r="UQA295" s="102"/>
      <c r="UQB295" s="102"/>
      <c r="UQC295" s="102"/>
      <c r="UQD295" s="102"/>
      <c r="UQE295" s="102"/>
      <c r="UQF295" s="102"/>
      <c r="UQG295" s="102"/>
      <c r="UQH295" s="102"/>
      <c r="UQI295" s="102"/>
      <c r="UQJ295" s="102"/>
      <c r="UQK295" s="102"/>
      <c r="UQL295" s="102"/>
      <c r="UQM295" s="102"/>
      <c r="UQN295" s="102"/>
      <c r="UQO295" s="102"/>
      <c r="UQP295" s="102"/>
      <c r="UQQ295" s="102"/>
      <c r="UQR295" s="102"/>
      <c r="UQS295" s="102"/>
      <c r="UQT295" s="102"/>
      <c r="UQU295" s="102"/>
      <c r="UQV295" s="102"/>
      <c r="UQW295" s="102"/>
      <c r="UQX295" s="102"/>
      <c r="UQY295" s="102"/>
      <c r="UQZ295" s="102"/>
      <c r="URA295" s="102"/>
      <c r="URB295" s="102"/>
      <c r="URC295" s="102"/>
      <c r="URD295" s="102"/>
      <c r="URE295" s="102"/>
      <c r="URF295" s="102"/>
      <c r="URG295" s="102"/>
      <c r="URH295" s="102"/>
      <c r="URI295" s="102"/>
      <c r="URJ295" s="102"/>
      <c r="URK295" s="102"/>
      <c r="URL295" s="102"/>
      <c r="URM295" s="102"/>
      <c r="URN295" s="102"/>
      <c r="URO295" s="102"/>
      <c r="URP295" s="102"/>
      <c r="URQ295" s="102"/>
      <c r="URR295" s="102"/>
      <c r="URS295" s="102"/>
      <c r="URT295" s="102"/>
      <c r="URU295" s="102"/>
      <c r="URV295" s="102"/>
      <c r="URW295" s="102"/>
      <c r="URX295" s="102"/>
      <c r="URY295" s="102"/>
      <c r="URZ295" s="102"/>
      <c r="USA295" s="102"/>
      <c r="USB295" s="102"/>
      <c r="USC295" s="102"/>
      <c r="USD295" s="102"/>
      <c r="USE295" s="102"/>
      <c r="USF295" s="102"/>
      <c r="USG295" s="102"/>
      <c r="USH295" s="102"/>
      <c r="USI295" s="102"/>
      <c r="USJ295" s="102"/>
      <c r="USK295" s="102"/>
      <c r="USL295" s="102"/>
      <c r="USM295" s="102"/>
      <c r="USN295" s="102"/>
      <c r="USO295" s="102"/>
      <c r="USP295" s="102"/>
      <c r="USQ295" s="102"/>
      <c r="USR295" s="102"/>
      <c r="USS295" s="102"/>
      <c r="UST295" s="102"/>
      <c r="USU295" s="102"/>
      <c r="USV295" s="102"/>
      <c r="USW295" s="102"/>
      <c r="USX295" s="102"/>
      <c r="USY295" s="102"/>
      <c r="USZ295" s="102"/>
      <c r="UTA295" s="102"/>
      <c r="UTB295" s="102"/>
      <c r="UTC295" s="102"/>
      <c r="UTD295" s="102"/>
      <c r="UTE295" s="102"/>
      <c r="UTF295" s="102"/>
      <c r="UTG295" s="102"/>
      <c r="UTH295" s="102"/>
      <c r="UTI295" s="102"/>
      <c r="UTJ295" s="102"/>
      <c r="UTK295" s="102"/>
      <c r="UTL295" s="102"/>
      <c r="UTM295" s="102"/>
      <c r="UTN295" s="102"/>
      <c r="UTO295" s="102"/>
      <c r="UTP295" s="102"/>
      <c r="UTQ295" s="102"/>
      <c r="UTR295" s="102"/>
      <c r="UTS295" s="102"/>
      <c r="UTT295" s="102"/>
      <c r="UTU295" s="102"/>
      <c r="UTV295" s="102"/>
      <c r="UTW295" s="102"/>
      <c r="UTX295" s="102"/>
      <c r="UTY295" s="102"/>
      <c r="UTZ295" s="102"/>
      <c r="UUA295" s="102"/>
      <c r="UUB295" s="102"/>
      <c r="UUC295" s="102"/>
      <c r="UUD295" s="102"/>
      <c r="UUE295" s="102"/>
      <c r="UUF295" s="102"/>
      <c r="UUG295" s="102"/>
      <c r="UUH295" s="102"/>
      <c r="UUI295" s="102"/>
      <c r="UUJ295" s="102"/>
      <c r="UUK295" s="102"/>
      <c r="UUL295" s="102"/>
      <c r="UUM295" s="102"/>
      <c r="UUN295" s="102"/>
      <c r="UUO295" s="102"/>
      <c r="UUP295" s="102"/>
      <c r="UUQ295" s="102"/>
      <c r="UUR295" s="102"/>
      <c r="UUS295" s="102"/>
      <c r="UUT295" s="102"/>
      <c r="UUU295" s="102"/>
      <c r="UUV295" s="102"/>
      <c r="UUW295" s="102"/>
      <c r="UUX295" s="102"/>
      <c r="UUY295" s="102"/>
      <c r="UUZ295" s="102"/>
      <c r="UVA295" s="102"/>
      <c r="UVB295" s="102"/>
      <c r="UVC295" s="102"/>
      <c r="UVD295" s="102"/>
      <c r="UVE295" s="102"/>
      <c r="UVF295" s="102"/>
      <c r="UVG295" s="102"/>
      <c r="UVH295" s="102"/>
      <c r="UVI295" s="102"/>
      <c r="UVJ295" s="102"/>
      <c r="UVK295" s="102"/>
      <c r="UVL295" s="102"/>
      <c r="UVM295" s="102"/>
      <c r="UVN295" s="102"/>
      <c r="UVO295" s="102"/>
      <c r="UVP295" s="102"/>
      <c r="UVQ295" s="102"/>
      <c r="UVR295" s="102"/>
      <c r="UVS295" s="102"/>
      <c r="UVT295" s="102"/>
      <c r="UVU295" s="102"/>
      <c r="UVV295" s="102"/>
      <c r="UVW295" s="102"/>
      <c r="UVX295" s="102"/>
      <c r="UVY295" s="102"/>
      <c r="UVZ295" s="102"/>
      <c r="UWA295" s="102"/>
      <c r="UWB295" s="102"/>
      <c r="UWC295" s="102"/>
      <c r="UWD295" s="102"/>
      <c r="UWE295" s="102"/>
      <c r="UWF295" s="102"/>
      <c r="UWG295" s="102"/>
      <c r="UWH295" s="102"/>
      <c r="UWI295" s="102"/>
      <c r="UWJ295" s="102"/>
      <c r="UWK295" s="102"/>
      <c r="UWL295" s="102"/>
      <c r="UWM295" s="102"/>
      <c r="UWN295" s="102"/>
      <c r="UWO295" s="102"/>
      <c r="UWP295" s="102"/>
      <c r="UWQ295" s="102"/>
      <c r="UWR295" s="102"/>
      <c r="UWS295" s="102"/>
      <c r="UWT295" s="102"/>
      <c r="UWU295" s="102"/>
      <c r="UWV295" s="102"/>
      <c r="UWW295" s="102"/>
      <c r="UWX295" s="102"/>
      <c r="UWY295" s="102"/>
      <c r="UWZ295" s="102"/>
      <c r="UXA295" s="102"/>
      <c r="UXB295" s="102"/>
      <c r="UXC295" s="102"/>
      <c r="UXD295" s="102"/>
      <c r="UXE295" s="102"/>
      <c r="UXF295" s="102"/>
      <c r="UXG295" s="102"/>
      <c r="UXH295" s="102"/>
      <c r="UXI295" s="102"/>
      <c r="UXJ295" s="102"/>
      <c r="UXK295" s="102"/>
      <c r="UXL295" s="102"/>
      <c r="UXM295" s="102"/>
      <c r="UXN295" s="102"/>
      <c r="UXO295" s="102"/>
      <c r="UXP295" s="102"/>
      <c r="UXQ295" s="102"/>
      <c r="UXR295" s="102"/>
      <c r="UXS295" s="102"/>
      <c r="UXT295" s="102"/>
      <c r="UXU295" s="102"/>
      <c r="UXV295" s="102"/>
      <c r="UXW295" s="102"/>
      <c r="UXX295" s="102"/>
      <c r="UXY295" s="102"/>
      <c r="UXZ295" s="102"/>
      <c r="UYA295" s="102"/>
      <c r="UYB295" s="102"/>
      <c r="UYC295" s="102"/>
      <c r="UYD295" s="102"/>
      <c r="UYE295" s="102"/>
      <c r="UYF295" s="102"/>
      <c r="UYG295" s="102"/>
      <c r="UYH295" s="102"/>
      <c r="UYI295" s="102"/>
      <c r="UYJ295" s="102"/>
      <c r="UYK295" s="102"/>
      <c r="UYL295" s="102"/>
      <c r="UYM295" s="102"/>
      <c r="UYN295" s="102"/>
      <c r="UYO295" s="102"/>
      <c r="UYP295" s="102"/>
      <c r="UYQ295" s="102"/>
      <c r="UYR295" s="102"/>
      <c r="UYS295" s="102"/>
      <c r="UYT295" s="102"/>
      <c r="UYU295" s="102"/>
      <c r="UYV295" s="102"/>
      <c r="UYW295" s="102"/>
      <c r="UYX295" s="102"/>
      <c r="UYY295" s="102"/>
      <c r="UYZ295" s="102"/>
      <c r="UZA295" s="102"/>
      <c r="UZB295" s="102"/>
      <c r="UZC295" s="102"/>
      <c r="UZD295" s="102"/>
      <c r="UZE295" s="102"/>
      <c r="UZF295" s="102"/>
      <c r="UZG295" s="102"/>
      <c r="UZH295" s="102"/>
      <c r="UZI295" s="102"/>
      <c r="UZJ295" s="102"/>
      <c r="UZK295" s="102"/>
      <c r="UZL295" s="102"/>
      <c r="UZM295" s="102"/>
      <c r="UZN295" s="102"/>
      <c r="UZO295" s="102"/>
      <c r="UZP295" s="102"/>
      <c r="UZQ295" s="102"/>
      <c r="UZR295" s="102"/>
      <c r="UZS295" s="102"/>
      <c r="UZT295" s="102"/>
      <c r="UZU295" s="102"/>
      <c r="UZV295" s="102"/>
      <c r="UZW295" s="102"/>
      <c r="UZX295" s="102"/>
      <c r="UZY295" s="102"/>
      <c r="UZZ295" s="102"/>
      <c r="VAA295" s="102"/>
      <c r="VAB295" s="102"/>
      <c r="VAC295" s="102"/>
      <c r="VAD295" s="102"/>
      <c r="VAE295" s="102"/>
      <c r="VAF295" s="102"/>
      <c r="VAG295" s="102"/>
      <c r="VAH295" s="102"/>
      <c r="VAI295" s="102"/>
      <c r="VAJ295" s="102"/>
      <c r="VAK295" s="102"/>
      <c r="VAL295" s="102"/>
      <c r="VAM295" s="102"/>
      <c r="VAN295" s="102"/>
      <c r="VAO295" s="102"/>
      <c r="VAP295" s="102"/>
      <c r="VAQ295" s="102"/>
      <c r="VAR295" s="102"/>
      <c r="VAS295" s="102"/>
      <c r="VAT295" s="102"/>
      <c r="VAU295" s="102"/>
      <c r="VAV295" s="102"/>
      <c r="VAW295" s="102"/>
      <c r="VAX295" s="102"/>
      <c r="VAY295" s="102"/>
      <c r="VAZ295" s="102"/>
      <c r="VBA295" s="102"/>
      <c r="VBB295" s="102"/>
      <c r="VBC295" s="102"/>
      <c r="VBD295" s="102"/>
      <c r="VBE295" s="102"/>
      <c r="VBF295" s="102"/>
      <c r="VBG295" s="102"/>
      <c r="VBH295" s="102"/>
      <c r="VBI295" s="102"/>
      <c r="VBJ295" s="102"/>
      <c r="VBK295" s="102"/>
      <c r="VBL295" s="102"/>
      <c r="VBM295" s="102"/>
      <c r="VBN295" s="102"/>
      <c r="VBO295" s="102"/>
      <c r="VBP295" s="102"/>
      <c r="VBQ295" s="102"/>
      <c r="VBR295" s="102"/>
      <c r="VBS295" s="102"/>
      <c r="VBT295" s="102"/>
      <c r="VBU295" s="102"/>
      <c r="VBV295" s="102"/>
      <c r="VBW295" s="102"/>
      <c r="VBX295" s="102"/>
      <c r="VBY295" s="102"/>
      <c r="VBZ295" s="102"/>
      <c r="VCA295" s="102"/>
      <c r="VCB295" s="102"/>
      <c r="VCC295" s="102"/>
      <c r="VCD295" s="102"/>
      <c r="VCE295" s="102"/>
      <c r="VCF295" s="102"/>
      <c r="VCG295" s="102"/>
      <c r="VCH295" s="102"/>
      <c r="VCI295" s="102"/>
      <c r="VCJ295" s="102"/>
      <c r="VCK295" s="102"/>
      <c r="VCL295" s="102"/>
      <c r="VCM295" s="102"/>
      <c r="VCN295" s="102"/>
      <c r="VCO295" s="102"/>
      <c r="VCP295" s="102"/>
      <c r="VCQ295" s="102"/>
      <c r="VCR295" s="102"/>
      <c r="VCS295" s="102"/>
      <c r="VCT295" s="102"/>
      <c r="VCU295" s="102"/>
      <c r="VCV295" s="102"/>
      <c r="VCW295" s="102"/>
      <c r="VCX295" s="102"/>
      <c r="VCY295" s="102"/>
      <c r="VCZ295" s="102"/>
      <c r="VDA295" s="102"/>
      <c r="VDB295" s="102"/>
      <c r="VDC295" s="102"/>
      <c r="VDD295" s="102"/>
      <c r="VDE295" s="102"/>
      <c r="VDF295" s="102"/>
      <c r="VDG295" s="102"/>
      <c r="VDH295" s="102"/>
      <c r="VDI295" s="102"/>
      <c r="VDJ295" s="102"/>
      <c r="VDK295" s="102"/>
      <c r="VDL295" s="102"/>
      <c r="VDM295" s="102"/>
      <c r="VDN295" s="102"/>
      <c r="VDO295" s="102"/>
      <c r="VDP295" s="102"/>
      <c r="VDQ295" s="102"/>
      <c r="VDR295" s="102"/>
      <c r="VDS295" s="102"/>
      <c r="VDT295" s="102"/>
      <c r="VDU295" s="102"/>
      <c r="VDV295" s="102"/>
      <c r="VDW295" s="102"/>
      <c r="VDX295" s="102"/>
      <c r="VDY295" s="102"/>
      <c r="VDZ295" s="102"/>
      <c r="VEA295" s="102"/>
      <c r="VEB295" s="102"/>
      <c r="VEC295" s="102"/>
      <c r="VED295" s="102"/>
      <c r="VEE295" s="102"/>
      <c r="VEF295" s="102"/>
      <c r="VEG295" s="102"/>
      <c r="VEH295" s="102"/>
      <c r="VEI295" s="102"/>
      <c r="VEJ295" s="102"/>
      <c r="VEK295" s="102"/>
      <c r="VEL295" s="102"/>
      <c r="VEM295" s="102"/>
      <c r="VEN295" s="102"/>
      <c r="VEO295" s="102"/>
      <c r="VEP295" s="102"/>
      <c r="VEQ295" s="102"/>
      <c r="VER295" s="102"/>
      <c r="VES295" s="102"/>
      <c r="VET295" s="102"/>
      <c r="VEU295" s="102"/>
      <c r="VEV295" s="102"/>
      <c r="VEW295" s="102"/>
      <c r="VEX295" s="102"/>
      <c r="VEY295" s="102"/>
      <c r="VEZ295" s="102"/>
      <c r="VFA295" s="102"/>
      <c r="VFB295" s="102"/>
      <c r="VFC295" s="102"/>
      <c r="VFD295" s="102"/>
      <c r="VFE295" s="102"/>
      <c r="VFF295" s="102"/>
      <c r="VFG295" s="102"/>
      <c r="VFH295" s="102"/>
      <c r="VFI295" s="102"/>
      <c r="VFJ295" s="102"/>
      <c r="VFK295" s="102"/>
      <c r="VFL295" s="102"/>
      <c r="VFM295" s="102"/>
      <c r="VFN295" s="102"/>
      <c r="VFO295" s="102"/>
      <c r="VFP295" s="102"/>
      <c r="VFQ295" s="102"/>
      <c r="VFR295" s="102"/>
      <c r="VFS295" s="102"/>
      <c r="VFT295" s="102"/>
      <c r="VFU295" s="102"/>
      <c r="VFV295" s="102"/>
      <c r="VFW295" s="102"/>
      <c r="VFX295" s="102"/>
      <c r="VFY295" s="102"/>
      <c r="VFZ295" s="102"/>
      <c r="VGA295" s="102"/>
      <c r="VGB295" s="102"/>
      <c r="VGC295" s="102"/>
      <c r="VGD295" s="102"/>
      <c r="VGE295" s="102"/>
      <c r="VGF295" s="102"/>
      <c r="VGG295" s="102"/>
      <c r="VGH295" s="102"/>
      <c r="VGI295" s="102"/>
      <c r="VGJ295" s="102"/>
      <c r="VGK295" s="102"/>
      <c r="VGL295" s="102"/>
      <c r="VGM295" s="102"/>
      <c r="VGN295" s="102"/>
      <c r="VGO295" s="102"/>
      <c r="VGP295" s="102"/>
      <c r="VGQ295" s="102"/>
      <c r="VGR295" s="102"/>
      <c r="VGS295" s="102"/>
      <c r="VGT295" s="102"/>
      <c r="VGU295" s="102"/>
      <c r="VGV295" s="102"/>
      <c r="VGW295" s="102"/>
      <c r="VGX295" s="102"/>
      <c r="VGY295" s="102"/>
      <c r="VGZ295" s="102"/>
      <c r="VHA295" s="102"/>
      <c r="VHB295" s="102"/>
      <c r="VHC295" s="102"/>
      <c r="VHD295" s="102"/>
      <c r="VHE295" s="102"/>
      <c r="VHF295" s="102"/>
      <c r="VHG295" s="102"/>
      <c r="VHH295" s="102"/>
      <c r="VHI295" s="102"/>
      <c r="VHJ295" s="102"/>
      <c r="VHK295" s="102"/>
      <c r="VHL295" s="102"/>
      <c r="VHM295" s="102"/>
      <c r="VHN295" s="102"/>
      <c r="VHO295" s="102"/>
      <c r="VHP295" s="102"/>
      <c r="VHQ295" s="102"/>
      <c r="VHR295" s="102"/>
      <c r="VHS295" s="102"/>
      <c r="VHT295" s="102"/>
      <c r="VHU295" s="102"/>
      <c r="VHV295" s="102"/>
      <c r="VHW295" s="102"/>
      <c r="VHX295" s="102"/>
      <c r="VHY295" s="102"/>
      <c r="VHZ295" s="102"/>
      <c r="VIA295" s="102"/>
      <c r="VIB295" s="102"/>
      <c r="VIC295" s="102"/>
      <c r="VID295" s="102"/>
      <c r="VIE295" s="102"/>
      <c r="VIF295" s="102"/>
      <c r="VIG295" s="102"/>
      <c r="VIH295" s="102"/>
      <c r="VII295" s="102"/>
      <c r="VIJ295" s="102"/>
      <c r="VIK295" s="102"/>
      <c r="VIL295" s="102"/>
      <c r="VIM295" s="102"/>
      <c r="VIN295" s="102"/>
      <c r="VIO295" s="102"/>
      <c r="VIP295" s="102"/>
      <c r="VIQ295" s="102"/>
      <c r="VIR295" s="102"/>
      <c r="VIS295" s="102"/>
      <c r="VIT295" s="102"/>
      <c r="VIU295" s="102"/>
      <c r="VIV295" s="102"/>
      <c r="VIW295" s="102"/>
      <c r="VIX295" s="102"/>
      <c r="VIY295" s="102"/>
      <c r="VIZ295" s="102"/>
      <c r="VJA295" s="102"/>
      <c r="VJB295" s="102"/>
      <c r="VJC295" s="102"/>
      <c r="VJD295" s="102"/>
      <c r="VJE295" s="102"/>
      <c r="VJF295" s="102"/>
      <c r="VJG295" s="102"/>
      <c r="VJH295" s="102"/>
      <c r="VJI295" s="102"/>
      <c r="VJJ295" s="102"/>
      <c r="VJK295" s="102"/>
      <c r="VJL295" s="102"/>
      <c r="VJM295" s="102"/>
      <c r="VJN295" s="102"/>
      <c r="VJO295" s="102"/>
      <c r="VJP295" s="102"/>
      <c r="VJQ295" s="102"/>
      <c r="VJR295" s="102"/>
      <c r="VJS295" s="102"/>
      <c r="VJT295" s="102"/>
      <c r="VJU295" s="102"/>
      <c r="VJV295" s="102"/>
      <c r="VJW295" s="102"/>
      <c r="VJX295" s="102"/>
      <c r="VJY295" s="102"/>
      <c r="VJZ295" s="102"/>
      <c r="VKA295" s="102"/>
      <c r="VKB295" s="102"/>
      <c r="VKC295" s="102"/>
      <c r="VKD295" s="102"/>
      <c r="VKE295" s="102"/>
      <c r="VKF295" s="102"/>
      <c r="VKG295" s="102"/>
      <c r="VKH295" s="102"/>
      <c r="VKI295" s="102"/>
      <c r="VKJ295" s="102"/>
      <c r="VKK295" s="102"/>
      <c r="VKL295" s="102"/>
      <c r="VKM295" s="102"/>
      <c r="VKN295" s="102"/>
      <c r="VKO295" s="102"/>
      <c r="VKP295" s="102"/>
      <c r="VKQ295" s="102"/>
      <c r="VKR295" s="102"/>
      <c r="VKS295" s="102"/>
      <c r="VKT295" s="102"/>
      <c r="VKU295" s="102"/>
      <c r="VKV295" s="102"/>
      <c r="VKW295" s="102"/>
      <c r="VKX295" s="102"/>
      <c r="VKY295" s="102"/>
      <c r="VKZ295" s="102"/>
      <c r="VLA295" s="102"/>
      <c r="VLB295" s="102"/>
      <c r="VLC295" s="102"/>
      <c r="VLD295" s="102"/>
      <c r="VLE295" s="102"/>
      <c r="VLF295" s="102"/>
      <c r="VLG295" s="102"/>
      <c r="VLH295" s="102"/>
      <c r="VLI295" s="102"/>
      <c r="VLJ295" s="102"/>
      <c r="VLK295" s="102"/>
      <c r="VLL295" s="102"/>
      <c r="VLM295" s="102"/>
      <c r="VLN295" s="102"/>
      <c r="VLO295" s="102"/>
      <c r="VLP295" s="102"/>
      <c r="VLQ295" s="102"/>
      <c r="VLR295" s="102"/>
      <c r="VLS295" s="102"/>
      <c r="VLT295" s="102"/>
      <c r="VLU295" s="102"/>
      <c r="VLV295" s="102"/>
      <c r="VLW295" s="102"/>
      <c r="VLX295" s="102"/>
      <c r="VLY295" s="102"/>
      <c r="VLZ295" s="102"/>
      <c r="VMA295" s="102"/>
      <c r="VMB295" s="102"/>
      <c r="VMC295" s="102"/>
      <c r="VMD295" s="102"/>
      <c r="VME295" s="102"/>
      <c r="VMF295" s="102"/>
      <c r="VMG295" s="102"/>
      <c r="VMH295" s="102"/>
      <c r="VMI295" s="102"/>
      <c r="VMJ295" s="102"/>
      <c r="VMK295" s="102"/>
      <c r="VML295" s="102"/>
      <c r="VMM295" s="102"/>
      <c r="VMN295" s="102"/>
      <c r="VMO295" s="102"/>
      <c r="VMP295" s="102"/>
      <c r="VMQ295" s="102"/>
      <c r="VMR295" s="102"/>
      <c r="VMS295" s="102"/>
      <c r="VMT295" s="102"/>
      <c r="VMU295" s="102"/>
      <c r="VMV295" s="102"/>
      <c r="VMW295" s="102"/>
      <c r="VMX295" s="102"/>
      <c r="VMY295" s="102"/>
      <c r="VMZ295" s="102"/>
      <c r="VNA295" s="102"/>
      <c r="VNB295" s="102"/>
      <c r="VNC295" s="102"/>
      <c r="VND295" s="102"/>
      <c r="VNE295" s="102"/>
      <c r="VNF295" s="102"/>
      <c r="VNG295" s="102"/>
      <c r="VNH295" s="102"/>
      <c r="VNI295" s="102"/>
      <c r="VNJ295" s="102"/>
      <c r="VNK295" s="102"/>
      <c r="VNL295" s="102"/>
      <c r="VNM295" s="102"/>
      <c r="VNN295" s="102"/>
      <c r="VNO295" s="102"/>
      <c r="VNP295" s="102"/>
      <c r="VNQ295" s="102"/>
      <c r="VNR295" s="102"/>
      <c r="VNS295" s="102"/>
      <c r="VNT295" s="102"/>
      <c r="VNU295" s="102"/>
      <c r="VNV295" s="102"/>
      <c r="VNW295" s="102"/>
      <c r="VNX295" s="102"/>
      <c r="VNY295" s="102"/>
      <c r="VNZ295" s="102"/>
      <c r="VOA295" s="102"/>
      <c r="VOB295" s="102"/>
      <c r="VOC295" s="102"/>
      <c r="VOD295" s="102"/>
      <c r="VOE295" s="102"/>
      <c r="VOF295" s="102"/>
      <c r="VOG295" s="102"/>
      <c r="VOH295" s="102"/>
      <c r="VOI295" s="102"/>
      <c r="VOJ295" s="102"/>
      <c r="VOK295" s="102"/>
      <c r="VOL295" s="102"/>
      <c r="VOM295" s="102"/>
      <c r="VON295" s="102"/>
      <c r="VOO295" s="102"/>
      <c r="VOP295" s="102"/>
      <c r="VOQ295" s="102"/>
      <c r="VOR295" s="102"/>
      <c r="VOS295" s="102"/>
      <c r="VOT295" s="102"/>
      <c r="VOU295" s="102"/>
      <c r="VOV295" s="102"/>
      <c r="VOW295" s="102"/>
      <c r="VOX295" s="102"/>
      <c r="VOY295" s="102"/>
      <c r="VOZ295" s="102"/>
      <c r="VPA295" s="102"/>
      <c r="VPB295" s="102"/>
      <c r="VPC295" s="102"/>
      <c r="VPD295" s="102"/>
      <c r="VPE295" s="102"/>
      <c r="VPF295" s="102"/>
      <c r="VPG295" s="102"/>
      <c r="VPH295" s="102"/>
      <c r="VPI295" s="102"/>
      <c r="VPJ295" s="102"/>
      <c r="VPK295" s="102"/>
      <c r="VPL295" s="102"/>
      <c r="VPM295" s="102"/>
      <c r="VPN295" s="102"/>
      <c r="VPO295" s="102"/>
      <c r="VPP295" s="102"/>
      <c r="VPQ295" s="102"/>
      <c r="VPR295" s="102"/>
      <c r="VPS295" s="102"/>
      <c r="VPT295" s="102"/>
      <c r="VPU295" s="102"/>
      <c r="VPV295" s="102"/>
      <c r="VPW295" s="102"/>
      <c r="VPX295" s="102"/>
      <c r="VPY295" s="102"/>
      <c r="VPZ295" s="102"/>
      <c r="VQA295" s="102"/>
      <c r="VQB295" s="102"/>
      <c r="VQC295" s="102"/>
      <c r="VQD295" s="102"/>
      <c r="VQE295" s="102"/>
      <c r="VQF295" s="102"/>
      <c r="VQG295" s="102"/>
      <c r="VQH295" s="102"/>
      <c r="VQI295" s="102"/>
      <c r="VQJ295" s="102"/>
      <c r="VQK295" s="102"/>
      <c r="VQL295" s="102"/>
      <c r="VQM295" s="102"/>
      <c r="VQN295" s="102"/>
      <c r="VQO295" s="102"/>
      <c r="VQP295" s="102"/>
      <c r="VQQ295" s="102"/>
      <c r="VQR295" s="102"/>
      <c r="VQS295" s="102"/>
      <c r="VQT295" s="102"/>
      <c r="VQU295" s="102"/>
      <c r="VQV295" s="102"/>
      <c r="VQW295" s="102"/>
      <c r="VQX295" s="102"/>
      <c r="VQY295" s="102"/>
      <c r="VQZ295" s="102"/>
      <c r="VRA295" s="102"/>
      <c r="VRB295" s="102"/>
      <c r="VRC295" s="102"/>
      <c r="VRD295" s="102"/>
      <c r="VRE295" s="102"/>
      <c r="VRF295" s="102"/>
      <c r="VRG295" s="102"/>
      <c r="VRH295" s="102"/>
      <c r="VRI295" s="102"/>
      <c r="VRJ295" s="102"/>
      <c r="VRK295" s="102"/>
      <c r="VRL295" s="102"/>
      <c r="VRM295" s="102"/>
      <c r="VRN295" s="102"/>
      <c r="VRO295" s="102"/>
      <c r="VRP295" s="102"/>
      <c r="VRQ295" s="102"/>
      <c r="VRR295" s="102"/>
      <c r="VRS295" s="102"/>
      <c r="VRT295" s="102"/>
      <c r="VRU295" s="102"/>
      <c r="VRV295" s="102"/>
      <c r="VRW295" s="102"/>
      <c r="VRX295" s="102"/>
      <c r="VRY295" s="102"/>
      <c r="VRZ295" s="102"/>
      <c r="VSA295" s="102"/>
      <c r="VSB295" s="102"/>
      <c r="VSC295" s="102"/>
      <c r="VSD295" s="102"/>
      <c r="VSE295" s="102"/>
      <c r="VSF295" s="102"/>
      <c r="VSG295" s="102"/>
      <c r="VSH295" s="102"/>
      <c r="VSI295" s="102"/>
      <c r="VSJ295" s="102"/>
      <c r="VSK295" s="102"/>
      <c r="VSL295" s="102"/>
      <c r="VSM295" s="102"/>
      <c r="VSN295" s="102"/>
      <c r="VSO295" s="102"/>
      <c r="VSP295" s="102"/>
      <c r="VSQ295" s="102"/>
      <c r="VSR295" s="102"/>
      <c r="VSS295" s="102"/>
      <c r="VST295" s="102"/>
      <c r="VSU295" s="102"/>
      <c r="VSV295" s="102"/>
      <c r="VSW295" s="102"/>
      <c r="VSX295" s="102"/>
      <c r="VSY295" s="102"/>
      <c r="VSZ295" s="102"/>
      <c r="VTA295" s="102"/>
      <c r="VTB295" s="102"/>
      <c r="VTC295" s="102"/>
      <c r="VTD295" s="102"/>
      <c r="VTE295" s="102"/>
      <c r="VTF295" s="102"/>
      <c r="VTG295" s="102"/>
      <c r="VTH295" s="102"/>
      <c r="VTI295" s="102"/>
      <c r="VTJ295" s="102"/>
      <c r="VTK295" s="102"/>
      <c r="VTL295" s="102"/>
      <c r="VTM295" s="102"/>
      <c r="VTN295" s="102"/>
      <c r="VTO295" s="102"/>
      <c r="VTP295" s="102"/>
      <c r="VTQ295" s="102"/>
      <c r="VTR295" s="102"/>
      <c r="VTS295" s="102"/>
      <c r="VTT295" s="102"/>
      <c r="VTU295" s="102"/>
      <c r="VTV295" s="102"/>
      <c r="VTW295" s="102"/>
      <c r="VTX295" s="102"/>
      <c r="VTY295" s="102"/>
      <c r="VTZ295" s="102"/>
      <c r="VUA295" s="102"/>
      <c r="VUB295" s="102"/>
      <c r="VUC295" s="102"/>
      <c r="VUD295" s="102"/>
      <c r="VUE295" s="102"/>
      <c r="VUF295" s="102"/>
      <c r="VUG295" s="102"/>
      <c r="VUH295" s="102"/>
      <c r="VUI295" s="102"/>
      <c r="VUJ295" s="102"/>
      <c r="VUK295" s="102"/>
      <c r="VUL295" s="102"/>
      <c r="VUM295" s="102"/>
      <c r="VUN295" s="102"/>
      <c r="VUO295" s="102"/>
      <c r="VUP295" s="102"/>
      <c r="VUQ295" s="102"/>
      <c r="VUR295" s="102"/>
      <c r="VUS295" s="102"/>
      <c r="VUT295" s="102"/>
      <c r="VUU295" s="102"/>
      <c r="VUV295" s="102"/>
      <c r="VUW295" s="102"/>
      <c r="VUX295" s="102"/>
      <c r="VUY295" s="102"/>
      <c r="VUZ295" s="102"/>
      <c r="VVA295" s="102"/>
      <c r="VVB295" s="102"/>
      <c r="VVC295" s="102"/>
      <c r="VVD295" s="102"/>
      <c r="VVE295" s="102"/>
      <c r="VVF295" s="102"/>
      <c r="VVG295" s="102"/>
      <c r="VVH295" s="102"/>
      <c r="VVI295" s="102"/>
      <c r="VVJ295" s="102"/>
      <c r="VVK295" s="102"/>
      <c r="VVL295" s="102"/>
      <c r="VVM295" s="102"/>
      <c r="VVN295" s="102"/>
      <c r="VVO295" s="102"/>
      <c r="VVP295" s="102"/>
      <c r="VVQ295" s="102"/>
      <c r="VVR295" s="102"/>
      <c r="VVS295" s="102"/>
      <c r="VVT295" s="102"/>
      <c r="VVU295" s="102"/>
      <c r="VVV295" s="102"/>
      <c r="VVW295" s="102"/>
      <c r="VVX295" s="102"/>
      <c r="VVY295" s="102"/>
      <c r="VVZ295" s="102"/>
      <c r="VWA295" s="102"/>
      <c r="VWB295" s="102"/>
      <c r="VWC295" s="102"/>
      <c r="VWD295" s="102"/>
      <c r="VWE295" s="102"/>
      <c r="VWF295" s="102"/>
      <c r="VWG295" s="102"/>
      <c r="VWH295" s="102"/>
      <c r="VWI295" s="102"/>
      <c r="VWJ295" s="102"/>
      <c r="VWK295" s="102"/>
      <c r="VWL295" s="102"/>
      <c r="VWM295" s="102"/>
      <c r="VWN295" s="102"/>
      <c r="VWO295" s="102"/>
      <c r="VWP295" s="102"/>
      <c r="VWQ295" s="102"/>
      <c r="VWR295" s="102"/>
      <c r="VWS295" s="102"/>
      <c r="VWT295" s="102"/>
      <c r="VWU295" s="102"/>
      <c r="VWV295" s="102"/>
      <c r="VWW295" s="102"/>
      <c r="VWX295" s="102"/>
      <c r="VWY295" s="102"/>
      <c r="VWZ295" s="102"/>
      <c r="VXA295" s="102"/>
      <c r="VXB295" s="102"/>
      <c r="VXC295" s="102"/>
      <c r="VXD295" s="102"/>
      <c r="VXE295" s="102"/>
      <c r="VXF295" s="102"/>
      <c r="VXG295" s="102"/>
      <c r="VXH295" s="102"/>
      <c r="VXI295" s="102"/>
      <c r="VXJ295" s="102"/>
      <c r="VXK295" s="102"/>
      <c r="VXL295" s="102"/>
      <c r="VXM295" s="102"/>
      <c r="VXN295" s="102"/>
      <c r="VXO295" s="102"/>
      <c r="VXP295" s="102"/>
      <c r="VXQ295" s="102"/>
      <c r="VXR295" s="102"/>
      <c r="VXS295" s="102"/>
      <c r="VXT295" s="102"/>
      <c r="VXU295" s="102"/>
      <c r="VXV295" s="102"/>
      <c r="VXW295" s="102"/>
      <c r="VXX295" s="102"/>
      <c r="VXY295" s="102"/>
      <c r="VXZ295" s="102"/>
      <c r="VYA295" s="102"/>
      <c r="VYB295" s="102"/>
      <c r="VYC295" s="102"/>
      <c r="VYD295" s="102"/>
      <c r="VYE295" s="102"/>
      <c r="VYF295" s="102"/>
      <c r="VYG295" s="102"/>
      <c r="VYH295" s="102"/>
      <c r="VYI295" s="102"/>
      <c r="VYJ295" s="102"/>
      <c r="VYK295" s="102"/>
      <c r="VYL295" s="102"/>
      <c r="VYM295" s="102"/>
      <c r="VYN295" s="102"/>
      <c r="VYO295" s="102"/>
      <c r="VYP295" s="102"/>
      <c r="VYQ295" s="102"/>
      <c r="VYR295" s="102"/>
      <c r="VYS295" s="102"/>
      <c r="VYT295" s="102"/>
      <c r="VYU295" s="102"/>
      <c r="VYV295" s="102"/>
      <c r="VYW295" s="102"/>
      <c r="VYX295" s="102"/>
      <c r="VYY295" s="102"/>
      <c r="VYZ295" s="102"/>
      <c r="VZA295" s="102"/>
      <c r="VZB295" s="102"/>
      <c r="VZC295" s="102"/>
      <c r="VZD295" s="102"/>
      <c r="VZE295" s="102"/>
      <c r="VZF295" s="102"/>
      <c r="VZG295" s="102"/>
      <c r="VZH295" s="102"/>
      <c r="VZI295" s="102"/>
      <c r="VZJ295" s="102"/>
      <c r="VZK295" s="102"/>
      <c r="VZL295" s="102"/>
      <c r="VZM295" s="102"/>
      <c r="VZN295" s="102"/>
      <c r="VZO295" s="102"/>
      <c r="VZP295" s="102"/>
      <c r="VZQ295" s="102"/>
      <c r="VZR295" s="102"/>
      <c r="VZS295" s="102"/>
      <c r="VZT295" s="102"/>
      <c r="VZU295" s="102"/>
      <c r="VZV295" s="102"/>
      <c r="VZW295" s="102"/>
      <c r="VZX295" s="102"/>
      <c r="VZY295" s="102"/>
      <c r="VZZ295" s="102"/>
      <c r="WAA295" s="102"/>
      <c r="WAB295" s="102"/>
      <c r="WAC295" s="102"/>
      <c r="WAD295" s="102"/>
      <c r="WAE295" s="102"/>
      <c r="WAF295" s="102"/>
      <c r="WAG295" s="102"/>
      <c r="WAH295" s="102"/>
      <c r="WAI295" s="102"/>
      <c r="WAJ295" s="102"/>
      <c r="WAK295" s="102"/>
      <c r="WAL295" s="102"/>
      <c r="WAM295" s="102"/>
      <c r="WAN295" s="102"/>
      <c r="WAO295" s="102"/>
      <c r="WAP295" s="102"/>
      <c r="WAQ295" s="102"/>
      <c r="WAR295" s="102"/>
      <c r="WAS295" s="102"/>
      <c r="WAT295" s="102"/>
      <c r="WAU295" s="102"/>
      <c r="WAV295" s="102"/>
      <c r="WAW295" s="102"/>
      <c r="WAX295" s="102"/>
      <c r="WAY295" s="102"/>
      <c r="WAZ295" s="102"/>
      <c r="WBA295" s="102"/>
      <c r="WBB295" s="102"/>
      <c r="WBC295" s="102"/>
      <c r="WBD295" s="102"/>
      <c r="WBE295" s="102"/>
      <c r="WBF295" s="102"/>
      <c r="WBG295" s="102"/>
      <c r="WBH295" s="102"/>
      <c r="WBI295" s="102"/>
      <c r="WBJ295" s="102"/>
      <c r="WBK295" s="102"/>
      <c r="WBL295" s="102"/>
      <c r="WBM295" s="102"/>
      <c r="WBN295" s="102"/>
      <c r="WBO295" s="102"/>
      <c r="WBP295" s="102"/>
      <c r="WBQ295" s="102"/>
      <c r="WBR295" s="102"/>
      <c r="WBS295" s="102"/>
      <c r="WBT295" s="102"/>
      <c r="WBU295" s="102"/>
      <c r="WBV295" s="102"/>
      <c r="WBW295" s="102"/>
      <c r="WBX295" s="102"/>
      <c r="WBY295" s="102"/>
      <c r="WBZ295" s="102"/>
      <c r="WCA295" s="102"/>
      <c r="WCB295" s="102"/>
      <c r="WCC295" s="102"/>
      <c r="WCD295" s="102"/>
      <c r="WCE295" s="102"/>
      <c r="WCF295" s="102"/>
      <c r="WCG295" s="102"/>
      <c r="WCH295" s="102"/>
      <c r="WCI295" s="102"/>
      <c r="WCJ295" s="102"/>
      <c r="WCK295" s="102"/>
      <c r="WCL295" s="102"/>
      <c r="WCM295" s="102"/>
      <c r="WCN295" s="102"/>
      <c r="WCO295" s="102"/>
      <c r="WCP295" s="102"/>
      <c r="WCQ295" s="102"/>
      <c r="WCR295" s="102"/>
      <c r="WCS295" s="102"/>
      <c r="WCT295" s="102"/>
      <c r="WCU295" s="102"/>
      <c r="WCV295" s="102"/>
      <c r="WCW295" s="102"/>
      <c r="WCX295" s="102"/>
      <c r="WCY295" s="102"/>
      <c r="WCZ295" s="102"/>
      <c r="WDA295" s="102"/>
      <c r="WDB295" s="102"/>
      <c r="WDC295" s="102"/>
      <c r="WDD295" s="102"/>
      <c r="WDE295" s="102"/>
      <c r="WDF295" s="102"/>
      <c r="WDG295" s="102"/>
      <c r="WDH295" s="102"/>
      <c r="WDI295" s="102"/>
      <c r="WDJ295" s="102"/>
      <c r="WDK295" s="102"/>
      <c r="WDL295" s="102"/>
      <c r="WDM295" s="102"/>
      <c r="WDN295" s="102"/>
      <c r="WDO295" s="102"/>
      <c r="WDP295" s="102"/>
      <c r="WDQ295" s="102"/>
      <c r="WDR295" s="102"/>
      <c r="WDS295" s="102"/>
      <c r="WDT295" s="102"/>
      <c r="WDU295" s="102"/>
      <c r="WDV295" s="102"/>
      <c r="WDW295" s="102"/>
      <c r="WDX295" s="102"/>
      <c r="WDY295" s="102"/>
      <c r="WDZ295" s="102"/>
      <c r="WEA295" s="102"/>
      <c r="WEB295" s="102"/>
      <c r="WEC295" s="102"/>
      <c r="WED295" s="102"/>
      <c r="WEE295" s="102"/>
      <c r="WEF295" s="102"/>
      <c r="WEG295" s="102"/>
      <c r="WEH295" s="102"/>
      <c r="WEI295" s="102"/>
      <c r="WEJ295" s="102"/>
      <c r="WEK295" s="102"/>
      <c r="WEL295" s="102"/>
      <c r="WEM295" s="102"/>
      <c r="WEN295" s="102"/>
      <c r="WEO295" s="102"/>
      <c r="WEP295" s="102"/>
      <c r="WEQ295" s="102"/>
      <c r="WER295" s="102"/>
      <c r="WES295" s="102"/>
      <c r="WET295" s="102"/>
      <c r="WEU295" s="102"/>
      <c r="WEV295" s="102"/>
      <c r="WEW295" s="102"/>
      <c r="WEX295" s="102"/>
      <c r="WEY295" s="102"/>
      <c r="WEZ295" s="102"/>
      <c r="WFA295" s="102"/>
      <c r="WFB295" s="102"/>
      <c r="WFC295" s="102"/>
      <c r="WFD295" s="102"/>
      <c r="WFE295" s="102"/>
      <c r="WFF295" s="102"/>
      <c r="WFG295" s="102"/>
      <c r="WFH295" s="102"/>
      <c r="WFI295" s="102"/>
      <c r="WFJ295" s="102"/>
      <c r="WFK295" s="102"/>
      <c r="WFL295" s="102"/>
      <c r="WFM295" s="102"/>
      <c r="WFN295" s="102"/>
      <c r="WFO295" s="102"/>
      <c r="WFP295" s="102"/>
      <c r="WFQ295" s="102"/>
      <c r="WFR295" s="102"/>
      <c r="WFS295" s="102"/>
      <c r="WFT295" s="102"/>
      <c r="WFU295" s="102"/>
      <c r="WFV295" s="102"/>
      <c r="WFW295" s="102"/>
      <c r="WFX295" s="102"/>
      <c r="WFY295" s="102"/>
      <c r="WFZ295" s="102"/>
      <c r="WGA295" s="102"/>
      <c r="WGB295" s="102"/>
      <c r="WGC295" s="102"/>
      <c r="WGD295" s="102"/>
      <c r="WGE295" s="102"/>
      <c r="WGF295" s="102"/>
      <c r="WGG295" s="102"/>
      <c r="WGH295" s="102"/>
      <c r="WGI295" s="102"/>
      <c r="WGJ295" s="102"/>
      <c r="WGK295" s="102"/>
      <c r="WGL295" s="102"/>
      <c r="WGM295" s="102"/>
      <c r="WGN295" s="102"/>
      <c r="WGO295" s="102"/>
      <c r="WGP295" s="102"/>
      <c r="WGQ295" s="102"/>
      <c r="WGR295" s="102"/>
      <c r="WGS295" s="102"/>
      <c r="WGT295" s="102"/>
      <c r="WGU295" s="102"/>
      <c r="WGV295" s="102"/>
      <c r="WGW295" s="102"/>
      <c r="WGX295" s="102"/>
      <c r="WGY295" s="102"/>
      <c r="WGZ295" s="102"/>
      <c r="WHA295" s="102"/>
      <c r="WHB295" s="102"/>
      <c r="WHC295" s="102"/>
      <c r="WHD295" s="102"/>
      <c r="WHE295" s="102"/>
      <c r="WHF295" s="102"/>
      <c r="WHG295" s="102"/>
      <c r="WHH295" s="102"/>
      <c r="WHI295" s="102"/>
      <c r="WHJ295" s="102"/>
      <c r="WHK295" s="102"/>
      <c r="WHL295" s="102"/>
      <c r="WHM295" s="102"/>
      <c r="WHN295" s="102"/>
      <c r="WHO295" s="102"/>
      <c r="WHP295" s="102"/>
      <c r="WHQ295" s="102"/>
      <c r="WHR295" s="102"/>
      <c r="WHS295" s="102"/>
      <c r="WHT295" s="102"/>
      <c r="WHU295" s="102"/>
      <c r="WHV295" s="102"/>
      <c r="WHW295" s="102"/>
      <c r="WHX295" s="102"/>
      <c r="WHY295" s="102"/>
      <c r="WHZ295" s="102"/>
      <c r="WIA295" s="102"/>
      <c r="WIB295" s="102"/>
      <c r="WIC295" s="102"/>
      <c r="WID295" s="102"/>
      <c r="WIE295" s="102"/>
      <c r="WIF295" s="102"/>
      <c r="WIG295" s="102"/>
      <c r="WIH295" s="102"/>
      <c r="WII295" s="102"/>
      <c r="WIJ295" s="102"/>
      <c r="WIK295" s="102"/>
      <c r="WIL295" s="102"/>
      <c r="WIM295" s="102"/>
      <c r="WIN295" s="102"/>
      <c r="WIO295" s="102"/>
      <c r="WIP295" s="102"/>
      <c r="WIQ295" s="102"/>
      <c r="WIR295" s="102"/>
      <c r="WIS295" s="102"/>
      <c r="WIT295" s="102"/>
      <c r="WIU295" s="102"/>
      <c r="WIV295" s="102"/>
      <c r="WIW295" s="102"/>
      <c r="WIX295" s="102"/>
      <c r="WIY295" s="102"/>
      <c r="WIZ295" s="102"/>
      <c r="WJA295" s="102"/>
      <c r="WJB295" s="102"/>
      <c r="WJC295" s="102"/>
      <c r="WJD295" s="102"/>
      <c r="WJE295" s="102"/>
      <c r="WJF295" s="102"/>
      <c r="WJG295" s="102"/>
      <c r="WJH295" s="102"/>
      <c r="WJI295" s="102"/>
      <c r="WJJ295" s="102"/>
      <c r="WJK295" s="102"/>
      <c r="WJL295" s="102"/>
      <c r="WJM295" s="102"/>
      <c r="WJN295" s="102"/>
      <c r="WJO295" s="102"/>
      <c r="WJP295" s="102"/>
      <c r="WJQ295" s="102"/>
      <c r="WJR295" s="102"/>
      <c r="WJS295" s="102"/>
      <c r="WJT295" s="102"/>
      <c r="WJU295" s="102"/>
      <c r="WJV295" s="102"/>
      <c r="WJW295" s="102"/>
      <c r="WJX295" s="102"/>
      <c r="WJY295" s="102"/>
      <c r="WJZ295" s="102"/>
      <c r="WKA295" s="102"/>
      <c r="WKB295" s="102"/>
      <c r="WKC295" s="102"/>
      <c r="WKD295" s="102"/>
      <c r="WKE295" s="102"/>
      <c r="WKF295" s="102"/>
      <c r="WKG295" s="102"/>
      <c r="WKH295" s="102"/>
      <c r="WKI295" s="102"/>
      <c r="WKJ295" s="102"/>
      <c r="WKK295" s="102"/>
      <c r="WKL295" s="102"/>
      <c r="WKM295" s="102"/>
      <c r="WKN295" s="102"/>
      <c r="WKO295" s="102"/>
      <c r="WKP295" s="102"/>
      <c r="WKQ295" s="102"/>
      <c r="WKR295" s="102"/>
      <c r="WKS295" s="102"/>
      <c r="WKT295" s="102"/>
      <c r="WKU295" s="102"/>
      <c r="WKV295" s="102"/>
      <c r="WKW295" s="102"/>
      <c r="WKX295" s="102"/>
      <c r="WKY295" s="102"/>
      <c r="WKZ295" s="102"/>
      <c r="WLA295" s="102"/>
      <c r="WLB295" s="102"/>
      <c r="WLC295" s="102"/>
      <c r="WLD295" s="102"/>
      <c r="WLE295" s="102"/>
      <c r="WLF295" s="102"/>
      <c r="WLG295" s="102"/>
      <c r="WLH295" s="102"/>
      <c r="WLI295" s="102"/>
      <c r="WLJ295" s="102"/>
      <c r="WLK295" s="102"/>
      <c r="WLL295" s="102"/>
      <c r="WLM295" s="102"/>
      <c r="WLN295" s="102"/>
      <c r="WLO295" s="102"/>
      <c r="WLP295" s="102"/>
      <c r="WLQ295" s="102"/>
      <c r="WLR295" s="102"/>
      <c r="WLS295" s="102"/>
      <c r="WLT295" s="102"/>
      <c r="WLU295" s="102"/>
      <c r="WLV295" s="102"/>
      <c r="WLW295" s="102"/>
      <c r="WLX295" s="102"/>
      <c r="WLY295" s="102"/>
      <c r="WLZ295" s="102"/>
      <c r="WMA295" s="102"/>
      <c r="WMB295" s="102"/>
      <c r="WMC295" s="102"/>
      <c r="WMD295" s="102"/>
      <c r="WME295" s="102"/>
      <c r="WMF295" s="102"/>
      <c r="WMG295" s="102"/>
      <c r="WMH295" s="102"/>
      <c r="WMI295" s="102"/>
      <c r="WMJ295" s="102"/>
      <c r="WMK295" s="102"/>
      <c r="WML295" s="102"/>
      <c r="WMM295" s="102"/>
      <c r="WMN295" s="102"/>
      <c r="WMO295" s="102"/>
      <c r="WMP295" s="102"/>
      <c r="WMQ295" s="102"/>
      <c r="WMR295" s="102"/>
      <c r="WMS295" s="102"/>
      <c r="WMT295" s="102"/>
      <c r="WMU295" s="102"/>
      <c r="WMV295" s="102"/>
      <c r="WMW295" s="102"/>
      <c r="WMX295" s="102"/>
      <c r="WMY295" s="102"/>
      <c r="WMZ295" s="102"/>
      <c r="WNA295" s="102"/>
      <c r="WNB295" s="102"/>
      <c r="WNC295" s="102"/>
      <c r="WND295" s="102"/>
      <c r="WNE295" s="102"/>
      <c r="WNF295" s="102"/>
      <c r="WNG295" s="102"/>
      <c r="WNH295" s="102"/>
      <c r="WNI295" s="102"/>
      <c r="WNJ295" s="102"/>
      <c r="WNK295" s="102"/>
      <c r="WNL295" s="102"/>
      <c r="WNM295" s="102"/>
      <c r="WNN295" s="102"/>
      <c r="WNO295" s="102"/>
      <c r="WNP295" s="102"/>
      <c r="WNQ295" s="102"/>
      <c r="WNR295" s="102"/>
      <c r="WNS295" s="102"/>
      <c r="WNT295" s="102"/>
      <c r="WNU295" s="102"/>
      <c r="WNV295" s="102"/>
      <c r="WNW295" s="102"/>
      <c r="WNX295" s="102"/>
      <c r="WNY295" s="102"/>
      <c r="WNZ295" s="102"/>
      <c r="WOA295" s="102"/>
      <c r="WOB295" s="102"/>
      <c r="WOC295" s="102"/>
      <c r="WOD295" s="102"/>
      <c r="WOE295" s="102"/>
      <c r="WOF295" s="102"/>
      <c r="WOG295" s="102"/>
      <c r="WOH295" s="102"/>
      <c r="WOI295" s="102"/>
      <c r="WOJ295" s="102"/>
      <c r="WOK295" s="102"/>
      <c r="WOL295" s="102"/>
      <c r="WOM295" s="102"/>
      <c r="WON295" s="102"/>
      <c r="WOO295" s="102"/>
      <c r="WOP295" s="102"/>
      <c r="WOQ295" s="102"/>
      <c r="WOR295" s="102"/>
      <c r="WOS295" s="102"/>
      <c r="WOT295" s="102"/>
      <c r="WOU295" s="102"/>
      <c r="WOV295" s="102"/>
      <c r="WOW295" s="102"/>
      <c r="WOX295" s="102"/>
      <c r="WOY295" s="102"/>
      <c r="WOZ295" s="102"/>
      <c r="WPA295" s="102"/>
      <c r="WPB295" s="102"/>
      <c r="WPC295" s="102"/>
      <c r="WPD295" s="102"/>
      <c r="WPE295" s="102"/>
      <c r="WPF295" s="102"/>
      <c r="WPG295" s="102"/>
      <c r="WPH295" s="102"/>
      <c r="WPI295" s="102"/>
      <c r="WPJ295" s="102"/>
      <c r="WPK295" s="102"/>
      <c r="WPL295" s="102"/>
      <c r="WPM295" s="102"/>
      <c r="WPN295" s="102"/>
      <c r="WPO295" s="102"/>
      <c r="WPP295" s="102"/>
      <c r="WPQ295" s="102"/>
      <c r="WPR295" s="102"/>
      <c r="WPS295" s="102"/>
      <c r="WPT295" s="102"/>
      <c r="WPU295" s="102"/>
      <c r="WPV295" s="102"/>
      <c r="WPW295" s="102"/>
      <c r="WPX295" s="102"/>
      <c r="WPY295" s="102"/>
      <c r="WPZ295" s="102"/>
      <c r="WQA295" s="102"/>
      <c r="WQB295" s="102"/>
      <c r="WQC295" s="102"/>
      <c r="WQD295" s="102"/>
      <c r="WQE295" s="102"/>
      <c r="WQF295" s="102"/>
      <c r="WQG295" s="102"/>
      <c r="WQH295" s="102"/>
      <c r="WQI295" s="102"/>
      <c r="WQJ295" s="102"/>
      <c r="WQK295" s="102"/>
      <c r="WQL295" s="102"/>
      <c r="WQM295" s="102"/>
      <c r="WQN295" s="102"/>
      <c r="WQO295" s="102"/>
      <c r="WQP295" s="102"/>
      <c r="WQQ295" s="102"/>
      <c r="WQR295" s="102"/>
      <c r="WQS295" s="102"/>
      <c r="WQT295" s="102"/>
      <c r="WQU295" s="102"/>
      <c r="WQV295" s="102"/>
      <c r="WQW295" s="102"/>
      <c r="WQX295" s="102"/>
      <c r="WQY295" s="102"/>
      <c r="WQZ295" s="102"/>
      <c r="WRA295" s="102"/>
      <c r="WRB295" s="102"/>
      <c r="WRC295" s="102"/>
      <c r="WRD295" s="102"/>
      <c r="WRE295" s="102"/>
      <c r="WRF295" s="102"/>
      <c r="WRG295" s="102"/>
      <c r="WRH295" s="102"/>
      <c r="WRI295" s="102"/>
      <c r="WRJ295" s="102"/>
      <c r="WRK295" s="102"/>
      <c r="WRL295" s="102"/>
      <c r="WRM295" s="102"/>
      <c r="WRN295" s="102"/>
      <c r="WRO295" s="102"/>
      <c r="WRP295" s="102"/>
      <c r="WRQ295" s="102"/>
      <c r="WRR295" s="102"/>
      <c r="WRS295" s="102"/>
      <c r="WRT295" s="102"/>
      <c r="WRU295" s="102"/>
      <c r="WRV295" s="102"/>
      <c r="WRW295" s="102"/>
      <c r="WRX295" s="102"/>
      <c r="WRY295" s="102"/>
      <c r="WRZ295" s="102"/>
      <c r="WSA295" s="102"/>
      <c r="WSB295" s="102"/>
      <c r="WSC295" s="102"/>
      <c r="WSD295" s="102"/>
      <c r="WSE295" s="102"/>
      <c r="WSF295" s="102"/>
      <c r="WSG295" s="102"/>
      <c r="WSH295" s="102"/>
      <c r="WSI295" s="102"/>
      <c r="WSJ295" s="102"/>
      <c r="WSK295" s="102"/>
      <c r="WSL295" s="102"/>
      <c r="WSM295" s="102"/>
      <c r="WSN295" s="102"/>
      <c r="WSO295" s="102"/>
      <c r="WSP295" s="102"/>
      <c r="WSQ295" s="102"/>
      <c r="WSR295" s="102"/>
      <c r="WSS295" s="102"/>
      <c r="WST295" s="102"/>
      <c r="WSU295" s="102"/>
      <c r="WSV295" s="102"/>
      <c r="WSW295" s="102"/>
      <c r="WSX295" s="102"/>
      <c r="WSY295" s="102"/>
      <c r="WSZ295" s="102"/>
      <c r="WTA295" s="102"/>
      <c r="WTB295" s="102"/>
      <c r="WTC295" s="102"/>
      <c r="WTD295" s="102"/>
      <c r="WTE295" s="102"/>
      <c r="WTF295" s="102"/>
      <c r="WTG295" s="102"/>
      <c r="WTH295" s="102"/>
      <c r="WTI295" s="102"/>
      <c r="WTJ295" s="102"/>
      <c r="WTK295" s="102"/>
      <c r="WTL295" s="102"/>
      <c r="WTM295" s="102"/>
      <c r="WTN295" s="102"/>
      <c r="WTO295" s="102"/>
      <c r="WTP295" s="102"/>
      <c r="WTQ295" s="102"/>
      <c r="WTR295" s="102"/>
      <c r="WTS295" s="102"/>
      <c r="WTT295" s="102"/>
      <c r="WTU295" s="102"/>
      <c r="WTV295" s="102"/>
      <c r="WTW295" s="102"/>
      <c r="WTX295" s="102"/>
      <c r="WTY295" s="102"/>
      <c r="WTZ295" s="102"/>
      <c r="WUA295" s="102"/>
      <c r="WUB295" s="102"/>
      <c r="WUC295" s="102"/>
      <c r="WUD295" s="102"/>
      <c r="WUE295" s="102"/>
      <c r="WUF295" s="102"/>
      <c r="WUG295" s="102"/>
      <c r="WUH295" s="102"/>
      <c r="WUI295" s="102"/>
      <c r="WUJ295" s="102"/>
      <c r="WUK295" s="102"/>
      <c r="WUL295" s="102"/>
      <c r="WUM295" s="102"/>
      <c r="WUN295" s="102"/>
      <c r="WUO295" s="102"/>
      <c r="WUP295" s="102"/>
      <c r="WUQ295" s="102"/>
      <c r="WUR295" s="102"/>
      <c r="WUS295" s="102"/>
      <c r="WUT295" s="102"/>
      <c r="WUU295" s="102"/>
      <c r="WUV295" s="102"/>
      <c r="WUW295" s="102"/>
      <c r="WUX295" s="102"/>
      <c r="WUY295" s="102"/>
      <c r="WUZ295" s="102"/>
      <c r="WVA295" s="102"/>
      <c r="WVB295" s="102"/>
      <c r="WVC295" s="102"/>
      <c r="WVD295" s="102"/>
      <c r="WVE295" s="102"/>
      <c r="WVF295" s="102"/>
      <c r="WVG295" s="102"/>
      <c r="WVH295" s="102"/>
      <c r="WVI295" s="102"/>
      <c r="WVJ295" s="102"/>
      <c r="WVK295" s="102"/>
      <c r="WVL295" s="102"/>
      <c r="WVM295" s="102"/>
      <c r="WVN295" s="102"/>
      <c r="WVO295" s="102"/>
      <c r="WVP295" s="102"/>
      <c r="WVQ295" s="102"/>
      <c r="WVR295" s="102"/>
      <c r="WVS295" s="102"/>
      <c r="WVT295" s="102"/>
      <c r="WVU295" s="102"/>
      <c r="WVV295" s="102"/>
      <c r="WVW295" s="102"/>
      <c r="WVX295" s="102"/>
      <c r="WVY295" s="102"/>
      <c r="WVZ295" s="102"/>
      <c r="WWA295" s="102"/>
      <c r="WWB295" s="102"/>
      <c r="WWC295" s="102"/>
      <c r="WWD295" s="102"/>
      <c r="WWE295" s="102"/>
      <c r="WWF295" s="102"/>
      <c r="WWG295" s="102"/>
      <c r="WWH295" s="102"/>
      <c r="WWI295" s="102"/>
      <c r="WWJ295" s="102"/>
      <c r="WWK295" s="102"/>
      <c r="WWL295" s="102"/>
      <c r="WWM295" s="102"/>
      <c r="WWN295" s="102"/>
      <c r="WWO295" s="102"/>
      <c r="WWP295" s="102"/>
      <c r="WWQ295" s="102"/>
      <c r="WWR295" s="102"/>
      <c r="WWS295" s="102"/>
      <c r="WWT295" s="102"/>
      <c r="WWU295" s="102"/>
      <c r="WWV295" s="102"/>
      <c r="WWW295" s="102"/>
      <c r="WWX295" s="102"/>
      <c r="WWY295" s="102"/>
      <c r="WWZ295" s="102"/>
      <c r="WXA295" s="102"/>
      <c r="WXB295" s="102"/>
      <c r="WXC295" s="102"/>
      <c r="WXD295" s="102"/>
      <c r="WXE295" s="102"/>
      <c r="WXF295" s="102"/>
      <c r="WXG295" s="102"/>
      <c r="WXH295" s="102"/>
      <c r="WXI295" s="102"/>
      <c r="WXJ295" s="102"/>
      <c r="WXK295" s="102"/>
      <c r="WXL295" s="102"/>
      <c r="WXM295" s="102"/>
      <c r="WXN295" s="102"/>
      <c r="WXO295" s="102"/>
      <c r="WXP295" s="102"/>
      <c r="WXQ295" s="102"/>
      <c r="WXR295" s="102"/>
      <c r="WXS295" s="102"/>
      <c r="WXT295" s="102"/>
      <c r="WXU295" s="102"/>
      <c r="WXV295" s="102"/>
      <c r="WXW295" s="102"/>
      <c r="WXX295" s="102"/>
      <c r="WXY295" s="102"/>
      <c r="WXZ295" s="102"/>
      <c r="WYA295" s="102"/>
      <c r="WYB295" s="102"/>
      <c r="WYC295" s="102"/>
      <c r="WYD295" s="102"/>
      <c r="WYE295" s="102"/>
      <c r="WYF295" s="102"/>
      <c r="WYG295" s="102"/>
      <c r="WYH295" s="102"/>
      <c r="WYI295" s="102"/>
      <c r="WYJ295" s="102"/>
      <c r="WYK295" s="102"/>
      <c r="WYL295" s="102"/>
      <c r="WYM295" s="102"/>
      <c r="WYN295" s="102"/>
      <c r="WYO295" s="102"/>
      <c r="WYP295" s="102"/>
      <c r="WYQ295" s="102"/>
      <c r="WYR295" s="102"/>
      <c r="WYS295" s="102"/>
      <c r="WYT295" s="102"/>
      <c r="WYU295" s="102"/>
      <c r="WYV295" s="102"/>
      <c r="WYW295" s="102"/>
      <c r="WYX295" s="102"/>
      <c r="WYY295" s="102"/>
      <c r="WYZ295" s="102"/>
      <c r="WZA295" s="102"/>
      <c r="WZB295" s="102"/>
      <c r="WZC295" s="102"/>
      <c r="WZD295" s="102"/>
      <c r="WZE295" s="102"/>
      <c r="WZF295" s="102"/>
      <c r="WZG295" s="102"/>
      <c r="WZH295" s="102"/>
      <c r="WZI295" s="102"/>
      <c r="WZJ295" s="102"/>
      <c r="WZK295" s="102"/>
      <c r="WZL295" s="102"/>
      <c r="WZM295" s="102"/>
      <c r="WZN295" s="102"/>
      <c r="WZO295" s="102"/>
      <c r="WZP295" s="102"/>
      <c r="WZQ295" s="102"/>
      <c r="WZR295" s="102"/>
      <c r="WZS295" s="102"/>
      <c r="WZT295" s="102"/>
      <c r="WZU295" s="102"/>
      <c r="WZV295" s="102"/>
      <c r="WZW295" s="102"/>
      <c r="WZX295" s="102"/>
      <c r="WZY295" s="102"/>
      <c r="WZZ295" s="102"/>
      <c r="XAA295" s="102"/>
      <c r="XAB295" s="102"/>
      <c r="XAC295" s="102"/>
      <c r="XAD295" s="102"/>
      <c r="XAE295" s="102"/>
      <c r="XAF295" s="102"/>
      <c r="XAG295" s="102"/>
      <c r="XAH295" s="102"/>
      <c r="XAI295" s="102"/>
      <c r="XAJ295" s="102"/>
      <c r="XAK295" s="102"/>
      <c r="XAL295" s="102"/>
      <c r="XAM295" s="102"/>
      <c r="XAN295" s="102"/>
      <c r="XAO295" s="102"/>
      <c r="XAP295" s="102"/>
      <c r="XAQ295" s="102"/>
      <c r="XAR295" s="102"/>
      <c r="XAS295" s="102"/>
      <c r="XAT295" s="102"/>
      <c r="XAU295" s="102"/>
      <c r="XAV295" s="102"/>
      <c r="XAW295" s="102"/>
      <c r="XAX295" s="102"/>
      <c r="XAY295" s="102"/>
      <c r="XAZ295" s="102"/>
      <c r="XBA295" s="102"/>
      <c r="XBB295" s="102"/>
      <c r="XBC295" s="102"/>
      <c r="XBD295" s="102"/>
      <c r="XBE295" s="102"/>
      <c r="XBF295" s="102"/>
      <c r="XBG295" s="102"/>
      <c r="XBH295" s="102"/>
      <c r="XBI295" s="102"/>
      <c r="XBJ295" s="102"/>
      <c r="XBK295" s="102"/>
      <c r="XBL295" s="102"/>
      <c r="XBM295" s="102"/>
      <c r="XBN295" s="102"/>
      <c r="XBO295" s="102"/>
      <c r="XBP295" s="102"/>
      <c r="XBQ295" s="102"/>
      <c r="XBR295" s="102"/>
      <c r="XBS295" s="102"/>
      <c r="XBT295" s="102"/>
      <c r="XBU295" s="102"/>
      <c r="XBV295" s="102"/>
      <c r="XBW295" s="102"/>
      <c r="XBX295" s="102"/>
      <c r="XBY295" s="102"/>
      <c r="XBZ295" s="102"/>
      <c r="XCA295" s="102"/>
      <c r="XCB295" s="102"/>
      <c r="XCC295" s="102"/>
      <c r="XCD295" s="102"/>
      <c r="XCE295" s="102"/>
      <c r="XCF295" s="102"/>
      <c r="XCG295" s="102"/>
      <c r="XCH295" s="102"/>
      <c r="XCI295" s="102"/>
      <c r="XCJ295" s="102"/>
      <c r="XCK295" s="102"/>
      <c r="XCL295" s="102"/>
      <c r="XCM295" s="102"/>
      <c r="XCN295" s="102"/>
      <c r="XCO295" s="102"/>
      <c r="XCP295" s="102"/>
      <c r="XCQ295" s="102"/>
      <c r="XCR295" s="102"/>
      <c r="XCS295" s="102"/>
      <c r="XCT295" s="102"/>
      <c r="XCU295" s="102"/>
      <c r="XCV295" s="102"/>
      <c r="XCW295" s="102"/>
      <c r="XCX295" s="102"/>
      <c r="XCY295" s="102"/>
      <c r="XCZ295" s="102"/>
      <c r="XDA295" s="102"/>
      <c r="XDB295" s="102"/>
      <c r="XDC295" s="102"/>
      <c r="XDD295" s="102"/>
      <c r="XDE295" s="102"/>
      <c r="XDF295" s="102"/>
    </row>
    <row r="296" spans="1:16334" s="51" customFormat="1" x14ac:dyDescent="0.3">
      <c r="A296" s="71" t="s">
        <v>169</v>
      </c>
      <c r="B296" s="71"/>
      <c r="C296" s="71"/>
      <c r="D296" s="71"/>
      <c r="E296" s="71"/>
      <c r="F296" s="71"/>
      <c r="G296" s="71"/>
      <c r="H296" s="71"/>
      <c r="I296" s="22"/>
      <c r="J296" s="22"/>
      <c r="K296" s="22"/>
      <c r="L296" s="22"/>
      <c r="M296" s="22"/>
      <c r="N296" s="22"/>
      <c r="O296" s="22"/>
      <c r="P296" s="2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  <c r="BC296" s="102"/>
      <c r="BD296" s="102"/>
      <c r="BE296" s="102"/>
      <c r="BF296" s="102"/>
      <c r="BG296" s="102"/>
      <c r="BH296" s="102"/>
      <c r="BI296" s="102"/>
      <c r="BJ296" s="102"/>
      <c r="BK296" s="102"/>
      <c r="BL296" s="102"/>
      <c r="BM296" s="102"/>
      <c r="BN296" s="102"/>
      <c r="BO296" s="102"/>
      <c r="BP296" s="102"/>
      <c r="BQ296" s="102"/>
      <c r="BR296" s="102"/>
      <c r="BS296" s="102"/>
      <c r="BT296" s="102"/>
      <c r="BU296" s="102"/>
      <c r="BV296" s="102"/>
      <c r="BW296" s="102"/>
      <c r="BX296" s="102"/>
      <c r="BY296" s="102"/>
      <c r="BZ296" s="102"/>
      <c r="CA296" s="102"/>
      <c r="CB296" s="102"/>
      <c r="CC296" s="102"/>
      <c r="CD296" s="102"/>
      <c r="CE296" s="102"/>
      <c r="CF296" s="102"/>
      <c r="CG296" s="102"/>
      <c r="CH296" s="102"/>
      <c r="CI296" s="102"/>
      <c r="CJ296" s="102"/>
      <c r="CK296" s="102"/>
      <c r="CL296" s="102"/>
      <c r="CM296" s="102"/>
      <c r="CN296" s="102"/>
      <c r="CO296" s="102"/>
      <c r="CP296" s="102"/>
      <c r="CQ296" s="102"/>
      <c r="CR296" s="102"/>
      <c r="CS296" s="102"/>
      <c r="CT296" s="102"/>
      <c r="CU296" s="102"/>
      <c r="CV296" s="102"/>
      <c r="CW296" s="102"/>
      <c r="CX296" s="102"/>
      <c r="CY296" s="102"/>
      <c r="CZ296" s="102"/>
      <c r="DA296" s="102"/>
      <c r="DB296" s="102"/>
      <c r="DC296" s="102"/>
      <c r="DD296" s="102"/>
      <c r="DE296" s="102"/>
      <c r="DF296" s="102"/>
      <c r="DG296" s="102"/>
      <c r="DH296" s="102"/>
      <c r="DI296" s="102"/>
      <c r="DJ296" s="102"/>
      <c r="DK296" s="102"/>
      <c r="DL296" s="102"/>
      <c r="DM296" s="102"/>
      <c r="DN296" s="102"/>
      <c r="DO296" s="102"/>
      <c r="DP296" s="102"/>
      <c r="DQ296" s="102"/>
      <c r="DR296" s="102"/>
      <c r="DS296" s="102"/>
      <c r="DT296" s="102"/>
      <c r="DU296" s="102"/>
      <c r="DV296" s="102"/>
      <c r="DW296" s="102"/>
      <c r="DX296" s="102"/>
      <c r="DY296" s="102"/>
      <c r="DZ296" s="102"/>
      <c r="EA296" s="102"/>
      <c r="EB296" s="102"/>
      <c r="EC296" s="102"/>
      <c r="ED296" s="102"/>
      <c r="EE296" s="102"/>
      <c r="EF296" s="102"/>
      <c r="EG296" s="102"/>
      <c r="EH296" s="102"/>
      <c r="EI296" s="102"/>
      <c r="EJ296" s="102"/>
      <c r="EK296" s="102"/>
      <c r="EL296" s="102"/>
      <c r="EM296" s="102"/>
      <c r="EN296" s="102"/>
      <c r="EO296" s="102"/>
      <c r="EP296" s="102"/>
      <c r="EQ296" s="102"/>
      <c r="ER296" s="102"/>
      <c r="ES296" s="102"/>
      <c r="ET296" s="102"/>
      <c r="EU296" s="102"/>
      <c r="EV296" s="102"/>
      <c r="EW296" s="102"/>
      <c r="EX296" s="102"/>
      <c r="EY296" s="102"/>
      <c r="EZ296" s="102"/>
      <c r="FA296" s="102"/>
      <c r="FB296" s="102"/>
      <c r="FC296" s="102"/>
      <c r="FD296" s="102"/>
      <c r="FE296" s="102"/>
      <c r="FF296" s="102"/>
      <c r="FG296" s="102"/>
      <c r="FH296" s="102"/>
      <c r="FI296" s="102"/>
      <c r="FJ296" s="102"/>
      <c r="FK296" s="102"/>
      <c r="FL296" s="102"/>
      <c r="FM296" s="102"/>
      <c r="FN296" s="102"/>
      <c r="FO296" s="102"/>
      <c r="FP296" s="102"/>
      <c r="FQ296" s="102"/>
      <c r="FR296" s="102"/>
      <c r="FS296" s="102"/>
      <c r="FT296" s="102"/>
      <c r="FU296" s="102"/>
      <c r="FV296" s="102"/>
      <c r="FW296" s="102"/>
      <c r="FX296" s="102"/>
      <c r="FY296" s="102"/>
      <c r="FZ296" s="102"/>
      <c r="GA296" s="102"/>
      <c r="GB296" s="102"/>
      <c r="GC296" s="102"/>
      <c r="GD296" s="102"/>
      <c r="GE296" s="102"/>
      <c r="GF296" s="102"/>
      <c r="GG296" s="102"/>
      <c r="GH296" s="102"/>
      <c r="GI296" s="102"/>
      <c r="GJ296" s="102"/>
      <c r="GK296" s="102"/>
      <c r="GL296" s="102"/>
      <c r="GM296" s="102"/>
      <c r="GN296" s="102"/>
      <c r="GO296" s="102"/>
      <c r="GP296" s="102"/>
      <c r="GQ296" s="102"/>
      <c r="GR296" s="102"/>
      <c r="GS296" s="102"/>
      <c r="GT296" s="102"/>
      <c r="GU296" s="102"/>
      <c r="GV296" s="102"/>
      <c r="GW296" s="102"/>
      <c r="GX296" s="102"/>
      <c r="GY296" s="102"/>
      <c r="GZ296" s="102"/>
      <c r="HA296" s="102"/>
      <c r="HB296" s="102"/>
      <c r="HC296" s="102"/>
      <c r="HD296" s="102"/>
      <c r="HE296" s="102"/>
      <c r="HF296" s="102"/>
      <c r="HG296" s="102"/>
      <c r="HH296" s="102"/>
      <c r="HI296" s="102"/>
      <c r="HJ296" s="102"/>
      <c r="HK296" s="102"/>
      <c r="HL296" s="102"/>
      <c r="HM296" s="102"/>
      <c r="HN296" s="102"/>
      <c r="HO296" s="102"/>
      <c r="HP296" s="102"/>
      <c r="HQ296" s="102"/>
      <c r="HR296" s="102"/>
      <c r="HS296" s="102"/>
      <c r="HT296" s="102"/>
      <c r="HU296" s="102"/>
      <c r="HV296" s="102"/>
      <c r="HW296" s="102"/>
      <c r="HX296" s="102"/>
      <c r="HY296" s="102"/>
      <c r="HZ296" s="102"/>
      <c r="IA296" s="102"/>
      <c r="IB296" s="102"/>
      <c r="IC296" s="102"/>
      <c r="ID296" s="102"/>
      <c r="IE296" s="102"/>
      <c r="IF296" s="102"/>
      <c r="IG296" s="102"/>
      <c r="IH296" s="102"/>
      <c r="II296" s="102"/>
      <c r="IJ296" s="102"/>
      <c r="IK296" s="102"/>
      <c r="IL296" s="102"/>
      <c r="IM296" s="102"/>
      <c r="IN296" s="102"/>
      <c r="IO296" s="102"/>
      <c r="IP296" s="102"/>
      <c r="IQ296" s="102"/>
      <c r="IR296" s="102"/>
      <c r="IS296" s="102"/>
      <c r="IT296" s="102"/>
      <c r="IU296" s="102"/>
      <c r="IV296" s="102"/>
      <c r="IW296" s="102"/>
      <c r="IX296" s="102"/>
      <c r="IY296" s="102"/>
      <c r="IZ296" s="102"/>
      <c r="JA296" s="102"/>
      <c r="JB296" s="102"/>
      <c r="JC296" s="102"/>
      <c r="JD296" s="102"/>
      <c r="JE296" s="102"/>
      <c r="JF296" s="102"/>
      <c r="JG296" s="102"/>
      <c r="JH296" s="102"/>
      <c r="JI296" s="102"/>
      <c r="JJ296" s="102"/>
      <c r="JK296" s="102"/>
      <c r="JL296" s="102"/>
      <c r="JM296" s="102"/>
      <c r="JN296" s="102"/>
      <c r="JO296" s="102"/>
      <c r="JP296" s="102"/>
      <c r="JQ296" s="102"/>
      <c r="JR296" s="102"/>
      <c r="JS296" s="102"/>
      <c r="JT296" s="102"/>
      <c r="JU296" s="102"/>
      <c r="JV296" s="102"/>
      <c r="JW296" s="102"/>
      <c r="JX296" s="102"/>
      <c r="JY296" s="102"/>
      <c r="JZ296" s="102"/>
      <c r="KA296" s="102"/>
      <c r="KB296" s="102"/>
      <c r="KC296" s="102"/>
      <c r="KD296" s="102"/>
      <c r="KE296" s="102"/>
      <c r="KF296" s="102"/>
      <c r="KG296" s="102"/>
      <c r="KH296" s="102"/>
      <c r="KI296" s="102"/>
      <c r="KJ296" s="102"/>
      <c r="KK296" s="102"/>
      <c r="KL296" s="102"/>
      <c r="KM296" s="102"/>
      <c r="KN296" s="102"/>
      <c r="KO296" s="102"/>
      <c r="KP296" s="102"/>
      <c r="KQ296" s="102"/>
      <c r="KR296" s="102"/>
      <c r="KS296" s="102"/>
      <c r="KT296" s="102"/>
      <c r="KU296" s="102"/>
      <c r="KV296" s="102"/>
      <c r="KW296" s="102"/>
      <c r="KX296" s="102"/>
      <c r="KY296" s="102"/>
      <c r="KZ296" s="102"/>
      <c r="LA296" s="102"/>
      <c r="LB296" s="102"/>
      <c r="LC296" s="102"/>
      <c r="LD296" s="102"/>
      <c r="LE296" s="102"/>
      <c r="LF296" s="102"/>
      <c r="LG296" s="102"/>
      <c r="LH296" s="102"/>
      <c r="LI296" s="102"/>
      <c r="LJ296" s="102"/>
      <c r="LK296" s="102"/>
      <c r="LL296" s="102"/>
      <c r="LM296" s="102"/>
      <c r="LN296" s="102"/>
      <c r="LO296" s="102"/>
      <c r="LP296" s="102"/>
      <c r="LQ296" s="102"/>
      <c r="LR296" s="102"/>
      <c r="LS296" s="102"/>
      <c r="LT296" s="102"/>
      <c r="LU296" s="102"/>
      <c r="LV296" s="102"/>
      <c r="LW296" s="102"/>
      <c r="LX296" s="102"/>
      <c r="LY296" s="102"/>
      <c r="LZ296" s="102"/>
      <c r="MA296" s="102"/>
      <c r="MB296" s="102"/>
      <c r="MC296" s="102"/>
      <c r="MD296" s="102"/>
      <c r="ME296" s="102"/>
      <c r="MF296" s="102"/>
      <c r="MG296" s="102"/>
      <c r="MH296" s="102"/>
      <c r="MI296" s="102"/>
      <c r="MJ296" s="102"/>
      <c r="MK296" s="102"/>
      <c r="ML296" s="102"/>
      <c r="MM296" s="102"/>
      <c r="MN296" s="102"/>
      <c r="MO296" s="102"/>
      <c r="MP296" s="102"/>
      <c r="MQ296" s="102"/>
      <c r="MR296" s="102"/>
      <c r="MS296" s="102"/>
      <c r="MT296" s="102"/>
      <c r="MU296" s="102"/>
      <c r="MV296" s="102"/>
      <c r="MW296" s="102"/>
      <c r="MX296" s="102"/>
      <c r="MY296" s="102"/>
      <c r="MZ296" s="102"/>
      <c r="NA296" s="102"/>
      <c r="NB296" s="102"/>
      <c r="NC296" s="102"/>
      <c r="ND296" s="102"/>
      <c r="NE296" s="102"/>
      <c r="NF296" s="102"/>
      <c r="NG296" s="102"/>
      <c r="NH296" s="102"/>
      <c r="NI296" s="102"/>
      <c r="NJ296" s="102"/>
      <c r="NK296" s="102"/>
      <c r="NL296" s="102"/>
      <c r="NM296" s="102"/>
      <c r="NN296" s="102"/>
      <c r="NO296" s="102"/>
      <c r="NP296" s="102"/>
      <c r="NQ296" s="102"/>
      <c r="NR296" s="102"/>
      <c r="NS296" s="102"/>
      <c r="NT296" s="102"/>
      <c r="NU296" s="102"/>
      <c r="NV296" s="102"/>
      <c r="NW296" s="102"/>
      <c r="NX296" s="102"/>
      <c r="NY296" s="102"/>
      <c r="NZ296" s="102"/>
      <c r="OA296" s="102"/>
      <c r="OB296" s="102"/>
      <c r="OC296" s="102"/>
      <c r="OD296" s="102"/>
      <c r="OE296" s="102"/>
      <c r="OF296" s="102"/>
      <c r="OG296" s="102"/>
      <c r="OH296" s="102"/>
      <c r="OI296" s="102"/>
      <c r="OJ296" s="102"/>
      <c r="OK296" s="102"/>
      <c r="OL296" s="102"/>
      <c r="OM296" s="102"/>
      <c r="ON296" s="102"/>
      <c r="OO296" s="102"/>
      <c r="OP296" s="102"/>
      <c r="OQ296" s="102"/>
      <c r="OR296" s="102"/>
      <c r="OS296" s="102"/>
      <c r="OT296" s="102"/>
      <c r="OU296" s="102"/>
      <c r="OV296" s="102"/>
      <c r="OW296" s="102"/>
      <c r="OX296" s="102"/>
      <c r="OY296" s="102"/>
      <c r="OZ296" s="102"/>
      <c r="PA296" s="102"/>
      <c r="PB296" s="102"/>
      <c r="PC296" s="102"/>
      <c r="PD296" s="102"/>
      <c r="PE296" s="102"/>
      <c r="PF296" s="102"/>
      <c r="PG296" s="102"/>
      <c r="PH296" s="102"/>
      <c r="PI296" s="102"/>
      <c r="PJ296" s="102"/>
      <c r="PK296" s="102"/>
      <c r="PL296" s="102"/>
      <c r="PM296" s="102"/>
      <c r="PN296" s="102"/>
      <c r="PO296" s="102"/>
      <c r="PP296" s="102"/>
      <c r="PQ296" s="102"/>
      <c r="PR296" s="102"/>
      <c r="PS296" s="102"/>
      <c r="PT296" s="102"/>
      <c r="PU296" s="102"/>
      <c r="PV296" s="102"/>
      <c r="PW296" s="102"/>
      <c r="PX296" s="102"/>
      <c r="PY296" s="102"/>
      <c r="PZ296" s="102"/>
      <c r="QA296" s="102"/>
      <c r="QB296" s="102"/>
      <c r="QC296" s="102"/>
      <c r="QD296" s="102"/>
      <c r="QE296" s="102"/>
      <c r="QF296" s="102"/>
      <c r="QG296" s="102"/>
      <c r="QH296" s="102"/>
      <c r="QI296" s="102"/>
      <c r="QJ296" s="102"/>
      <c r="QK296" s="102"/>
      <c r="QL296" s="102"/>
      <c r="QM296" s="102"/>
      <c r="QN296" s="102"/>
      <c r="QO296" s="102"/>
      <c r="QP296" s="102"/>
      <c r="QQ296" s="102"/>
      <c r="QR296" s="102"/>
      <c r="QS296" s="102"/>
      <c r="QT296" s="102"/>
      <c r="QU296" s="102"/>
      <c r="QV296" s="102"/>
      <c r="QW296" s="102"/>
      <c r="QX296" s="102"/>
      <c r="QY296" s="102"/>
      <c r="QZ296" s="102"/>
      <c r="RA296" s="102"/>
      <c r="RB296" s="102"/>
      <c r="RC296" s="102"/>
      <c r="RD296" s="102"/>
      <c r="RE296" s="102"/>
      <c r="RF296" s="102"/>
      <c r="RG296" s="102"/>
      <c r="RH296" s="102"/>
      <c r="RI296" s="102"/>
      <c r="RJ296" s="102"/>
      <c r="RK296" s="102"/>
      <c r="RL296" s="102"/>
      <c r="RM296" s="102"/>
      <c r="RN296" s="102"/>
      <c r="RO296" s="102"/>
      <c r="RP296" s="102"/>
      <c r="RQ296" s="102"/>
      <c r="RR296" s="102"/>
      <c r="RS296" s="102"/>
      <c r="RT296" s="102"/>
      <c r="RU296" s="102"/>
      <c r="RV296" s="102"/>
      <c r="RW296" s="102"/>
      <c r="RX296" s="102"/>
      <c r="RY296" s="102"/>
      <c r="RZ296" s="102"/>
      <c r="SA296" s="102"/>
      <c r="SB296" s="102"/>
      <c r="SC296" s="102"/>
      <c r="SD296" s="102"/>
      <c r="SE296" s="102"/>
      <c r="SF296" s="102"/>
      <c r="SG296" s="102"/>
      <c r="SH296" s="102"/>
      <c r="SI296" s="102"/>
      <c r="SJ296" s="102"/>
      <c r="SK296" s="102"/>
      <c r="SL296" s="102"/>
      <c r="SM296" s="102"/>
      <c r="SN296" s="102"/>
      <c r="SO296" s="102"/>
      <c r="SP296" s="102"/>
      <c r="SQ296" s="102"/>
      <c r="SR296" s="102"/>
      <c r="SS296" s="102"/>
      <c r="ST296" s="102"/>
      <c r="SU296" s="102"/>
      <c r="SV296" s="102"/>
      <c r="SW296" s="102"/>
      <c r="SX296" s="102"/>
      <c r="SY296" s="102"/>
      <c r="SZ296" s="102"/>
      <c r="TA296" s="102"/>
      <c r="TB296" s="102"/>
      <c r="TC296" s="102"/>
      <c r="TD296" s="102"/>
      <c r="TE296" s="102"/>
      <c r="TF296" s="102"/>
      <c r="TG296" s="102"/>
      <c r="TH296" s="102"/>
      <c r="TI296" s="102"/>
      <c r="TJ296" s="102"/>
      <c r="TK296" s="102"/>
      <c r="TL296" s="102"/>
      <c r="TM296" s="102"/>
      <c r="TN296" s="102"/>
      <c r="TO296" s="102"/>
      <c r="TP296" s="102"/>
      <c r="TQ296" s="102"/>
      <c r="TR296" s="102"/>
      <c r="TS296" s="102"/>
      <c r="TT296" s="102"/>
      <c r="TU296" s="102"/>
      <c r="TV296" s="102"/>
      <c r="TW296" s="102"/>
      <c r="TX296" s="102"/>
      <c r="TY296" s="102"/>
      <c r="TZ296" s="102"/>
      <c r="UA296" s="102"/>
      <c r="UB296" s="102"/>
      <c r="UC296" s="102"/>
      <c r="UD296" s="102"/>
      <c r="UE296" s="102"/>
      <c r="UF296" s="102"/>
      <c r="UG296" s="102"/>
      <c r="UH296" s="102"/>
      <c r="UI296" s="102"/>
      <c r="UJ296" s="102"/>
      <c r="UK296" s="102"/>
      <c r="UL296" s="102"/>
      <c r="UM296" s="102"/>
      <c r="UN296" s="102"/>
      <c r="UO296" s="102"/>
      <c r="UP296" s="102"/>
      <c r="UQ296" s="102"/>
      <c r="UR296" s="102"/>
      <c r="US296" s="102"/>
      <c r="UT296" s="102"/>
      <c r="UU296" s="102"/>
      <c r="UV296" s="102"/>
      <c r="UW296" s="102"/>
      <c r="UX296" s="102"/>
      <c r="UY296" s="102"/>
      <c r="UZ296" s="102"/>
      <c r="VA296" s="102"/>
      <c r="VB296" s="102"/>
      <c r="VC296" s="102"/>
      <c r="VD296" s="102"/>
      <c r="VE296" s="102"/>
      <c r="VF296" s="102"/>
      <c r="VG296" s="102"/>
      <c r="VH296" s="102"/>
      <c r="VI296" s="102"/>
      <c r="VJ296" s="102"/>
      <c r="VK296" s="102"/>
      <c r="VL296" s="102"/>
      <c r="VM296" s="102"/>
      <c r="VN296" s="102"/>
      <c r="VO296" s="102"/>
      <c r="VP296" s="102"/>
      <c r="VQ296" s="102"/>
      <c r="VR296" s="102"/>
      <c r="VS296" s="102"/>
      <c r="VT296" s="102"/>
      <c r="VU296" s="102"/>
      <c r="VV296" s="102"/>
      <c r="VW296" s="102"/>
      <c r="VX296" s="102"/>
      <c r="VY296" s="102"/>
      <c r="VZ296" s="102"/>
      <c r="WA296" s="102"/>
      <c r="WB296" s="102"/>
      <c r="WC296" s="102"/>
      <c r="WD296" s="102"/>
      <c r="WE296" s="102"/>
      <c r="WF296" s="102"/>
      <c r="WG296" s="102"/>
      <c r="WH296" s="102"/>
      <c r="WI296" s="102"/>
      <c r="WJ296" s="102"/>
      <c r="WK296" s="102"/>
      <c r="WL296" s="102"/>
      <c r="WM296" s="102"/>
      <c r="WN296" s="102"/>
      <c r="WO296" s="102"/>
      <c r="WP296" s="102"/>
      <c r="WQ296" s="102"/>
      <c r="WR296" s="102"/>
      <c r="WS296" s="102"/>
      <c r="WT296" s="102"/>
      <c r="WU296" s="102"/>
      <c r="WV296" s="102"/>
      <c r="WW296" s="102"/>
      <c r="WX296" s="102"/>
      <c r="WY296" s="102"/>
      <c r="WZ296" s="102"/>
      <c r="XA296" s="102"/>
      <c r="XB296" s="102"/>
      <c r="XC296" s="102"/>
      <c r="XD296" s="102"/>
      <c r="XE296" s="102"/>
      <c r="XF296" s="102"/>
      <c r="XG296" s="102"/>
      <c r="XH296" s="102"/>
      <c r="XI296" s="102"/>
      <c r="XJ296" s="102"/>
      <c r="XK296" s="102"/>
      <c r="XL296" s="102"/>
      <c r="XM296" s="102"/>
      <c r="XN296" s="102"/>
      <c r="XO296" s="102"/>
      <c r="XP296" s="102"/>
      <c r="XQ296" s="102"/>
      <c r="XR296" s="102"/>
      <c r="XS296" s="102"/>
      <c r="XT296" s="102"/>
      <c r="XU296" s="102"/>
      <c r="XV296" s="102"/>
      <c r="XW296" s="102"/>
      <c r="XX296" s="102"/>
      <c r="XY296" s="102"/>
      <c r="XZ296" s="102"/>
      <c r="YA296" s="102"/>
      <c r="YB296" s="102"/>
      <c r="YC296" s="102"/>
      <c r="YD296" s="102"/>
      <c r="YE296" s="102"/>
      <c r="YF296" s="102"/>
      <c r="YG296" s="102"/>
      <c r="YH296" s="102"/>
      <c r="YI296" s="102"/>
      <c r="YJ296" s="102"/>
      <c r="YK296" s="102"/>
      <c r="YL296" s="102"/>
      <c r="YM296" s="102"/>
      <c r="YN296" s="102"/>
      <c r="YO296" s="102"/>
      <c r="YP296" s="102"/>
      <c r="YQ296" s="102"/>
      <c r="YR296" s="102"/>
      <c r="YS296" s="102"/>
      <c r="YT296" s="102"/>
      <c r="YU296" s="102"/>
      <c r="YV296" s="102"/>
      <c r="YW296" s="102"/>
      <c r="YX296" s="102"/>
      <c r="YY296" s="102"/>
      <c r="YZ296" s="102"/>
      <c r="ZA296" s="102"/>
      <c r="ZB296" s="102"/>
      <c r="ZC296" s="102"/>
      <c r="ZD296" s="102"/>
      <c r="ZE296" s="102"/>
      <c r="ZF296" s="102"/>
      <c r="ZG296" s="102"/>
      <c r="ZH296" s="102"/>
      <c r="ZI296" s="102"/>
      <c r="ZJ296" s="102"/>
      <c r="ZK296" s="102"/>
      <c r="ZL296" s="102"/>
      <c r="ZM296" s="102"/>
      <c r="ZN296" s="102"/>
      <c r="ZO296" s="102"/>
      <c r="ZP296" s="102"/>
      <c r="ZQ296" s="102"/>
      <c r="ZR296" s="102"/>
      <c r="ZS296" s="102"/>
      <c r="ZT296" s="102"/>
      <c r="ZU296" s="102"/>
      <c r="ZV296" s="102"/>
      <c r="ZW296" s="102"/>
      <c r="ZX296" s="102"/>
      <c r="ZY296" s="102"/>
      <c r="ZZ296" s="102"/>
      <c r="AAA296" s="102"/>
      <c r="AAB296" s="102"/>
      <c r="AAC296" s="102"/>
      <c r="AAD296" s="102"/>
      <c r="AAE296" s="102"/>
      <c r="AAF296" s="102"/>
      <c r="AAG296" s="102"/>
      <c r="AAH296" s="102"/>
      <c r="AAI296" s="102"/>
      <c r="AAJ296" s="102"/>
      <c r="AAK296" s="102"/>
      <c r="AAL296" s="102"/>
      <c r="AAM296" s="102"/>
      <c r="AAN296" s="102"/>
      <c r="AAO296" s="102"/>
      <c r="AAP296" s="102"/>
      <c r="AAQ296" s="102"/>
      <c r="AAR296" s="102"/>
      <c r="AAS296" s="102"/>
      <c r="AAT296" s="102"/>
      <c r="AAU296" s="102"/>
      <c r="AAV296" s="102"/>
      <c r="AAW296" s="102"/>
      <c r="AAX296" s="102"/>
      <c r="AAY296" s="102"/>
      <c r="AAZ296" s="102"/>
      <c r="ABA296" s="102"/>
      <c r="ABB296" s="102"/>
      <c r="ABC296" s="102"/>
      <c r="ABD296" s="102"/>
      <c r="ABE296" s="102"/>
      <c r="ABF296" s="102"/>
      <c r="ABG296" s="102"/>
      <c r="ABH296" s="102"/>
      <c r="ABI296" s="102"/>
      <c r="ABJ296" s="102"/>
      <c r="ABK296" s="102"/>
      <c r="ABL296" s="102"/>
      <c r="ABM296" s="102"/>
      <c r="ABN296" s="102"/>
      <c r="ABO296" s="102"/>
      <c r="ABP296" s="102"/>
      <c r="ABQ296" s="102"/>
      <c r="ABR296" s="102"/>
      <c r="ABS296" s="102"/>
      <c r="ABT296" s="102"/>
      <c r="ABU296" s="102"/>
      <c r="ABV296" s="102"/>
      <c r="ABW296" s="102"/>
      <c r="ABX296" s="102"/>
      <c r="ABY296" s="102"/>
      <c r="ABZ296" s="102"/>
      <c r="ACA296" s="102"/>
      <c r="ACB296" s="102"/>
      <c r="ACC296" s="102"/>
      <c r="ACD296" s="102"/>
      <c r="ACE296" s="102"/>
      <c r="ACF296" s="102"/>
      <c r="ACG296" s="102"/>
      <c r="ACH296" s="102"/>
      <c r="ACI296" s="102"/>
      <c r="ACJ296" s="102"/>
      <c r="ACK296" s="102"/>
      <c r="ACL296" s="102"/>
      <c r="ACM296" s="102"/>
      <c r="ACN296" s="102"/>
      <c r="ACO296" s="102"/>
      <c r="ACP296" s="102"/>
      <c r="ACQ296" s="102"/>
      <c r="ACR296" s="102"/>
      <c r="ACS296" s="102"/>
      <c r="ACT296" s="102"/>
      <c r="ACU296" s="102"/>
      <c r="ACV296" s="102"/>
      <c r="ACW296" s="102"/>
      <c r="ACX296" s="102"/>
      <c r="ACY296" s="102"/>
      <c r="ACZ296" s="102"/>
      <c r="ADA296" s="102"/>
      <c r="ADB296" s="102"/>
      <c r="ADC296" s="102"/>
      <c r="ADD296" s="102"/>
      <c r="ADE296" s="102"/>
      <c r="ADF296" s="102"/>
      <c r="ADG296" s="102"/>
      <c r="ADH296" s="102"/>
      <c r="ADI296" s="102"/>
      <c r="ADJ296" s="102"/>
      <c r="ADK296" s="102"/>
      <c r="ADL296" s="102"/>
      <c r="ADM296" s="102"/>
      <c r="ADN296" s="102"/>
      <c r="ADO296" s="102"/>
      <c r="ADP296" s="102"/>
      <c r="ADQ296" s="102"/>
      <c r="ADR296" s="102"/>
      <c r="ADS296" s="102"/>
      <c r="ADT296" s="102"/>
      <c r="ADU296" s="102"/>
      <c r="ADV296" s="102"/>
      <c r="ADW296" s="102"/>
      <c r="ADX296" s="102"/>
      <c r="ADY296" s="102"/>
      <c r="ADZ296" s="102"/>
      <c r="AEA296" s="102"/>
      <c r="AEB296" s="102"/>
      <c r="AEC296" s="102"/>
      <c r="AED296" s="102"/>
      <c r="AEE296" s="102"/>
      <c r="AEF296" s="102"/>
      <c r="AEG296" s="102"/>
      <c r="AEH296" s="102"/>
      <c r="AEI296" s="102"/>
      <c r="AEJ296" s="102"/>
      <c r="AEK296" s="102"/>
      <c r="AEL296" s="102"/>
      <c r="AEM296" s="102"/>
      <c r="AEN296" s="102"/>
      <c r="AEO296" s="102"/>
      <c r="AEP296" s="102"/>
      <c r="AEQ296" s="102"/>
      <c r="AER296" s="102"/>
      <c r="AES296" s="102"/>
      <c r="AET296" s="102"/>
      <c r="AEU296" s="102"/>
      <c r="AEV296" s="102"/>
      <c r="AEW296" s="102"/>
      <c r="AEX296" s="102"/>
      <c r="AEY296" s="102"/>
      <c r="AEZ296" s="102"/>
      <c r="AFA296" s="102"/>
      <c r="AFB296" s="102"/>
      <c r="AFC296" s="102"/>
      <c r="AFD296" s="102"/>
      <c r="AFE296" s="102"/>
      <c r="AFF296" s="102"/>
      <c r="AFG296" s="102"/>
      <c r="AFH296" s="102"/>
      <c r="AFI296" s="102"/>
      <c r="AFJ296" s="102"/>
      <c r="AFK296" s="102"/>
      <c r="AFL296" s="102"/>
      <c r="AFM296" s="102"/>
      <c r="AFN296" s="102"/>
      <c r="AFO296" s="102"/>
      <c r="AFP296" s="102"/>
      <c r="AFQ296" s="102"/>
      <c r="AFR296" s="102"/>
      <c r="AFS296" s="102"/>
      <c r="AFT296" s="102"/>
      <c r="AFU296" s="102"/>
      <c r="AFV296" s="102"/>
      <c r="AFW296" s="102"/>
      <c r="AFX296" s="102"/>
      <c r="AFY296" s="102"/>
      <c r="AFZ296" s="102"/>
      <c r="AGA296" s="102"/>
      <c r="AGB296" s="102"/>
      <c r="AGC296" s="102"/>
      <c r="AGD296" s="102"/>
      <c r="AGE296" s="102"/>
      <c r="AGF296" s="102"/>
      <c r="AGG296" s="102"/>
      <c r="AGH296" s="102"/>
      <c r="AGI296" s="102"/>
      <c r="AGJ296" s="102"/>
      <c r="AGK296" s="102"/>
      <c r="AGL296" s="102"/>
      <c r="AGM296" s="102"/>
      <c r="AGN296" s="102"/>
      <c r="AGO296" s="102"/>
      <c r="AGP296" s="102"/>
      <c r="AGQ296" s="102"/>
      <c r="AGR296" s="102"/>
      <c r="AGS296" s="102"/>
      <c r="AGT296" s="102"/>
      <c r="AGU296" s="102"/>
      <c r="AGV296" s="102"/>
      <c r="AGW296" s="102"/>
      <c r="AGX296" s="102"/>
      <c r="AGY296" s="102"/>
      <c r="AGZ296" s="102"/>
      <c r="AHA296" s="102"/>
      <c r="AHB296" s="102"/>
      <c r="AHC296" s="102"/>
      <c r="AHD296" s="102"/>
      <c r="AHE296" s="102"/>
      <c r="AHF296" s="102"/>
      <c r="AHG296" s="102"/>
      <c r="AHH296" s="102"/>
      <c r="AHI296" s="102"/>
      <c r="AHJ296" s="102"/>
      <c r="AHK296" s="102"/>
      <c r="AHL296" s="102"/>
      <c r="AHM296" s="102"/>
      <c r="AHN296" s="102"/>
      <c r="AHO296" s="102"/>
      <c r="AHP296" s="102"/>
      <c r="AHQ296" s="102"/>
      <c r="AHR296" s="102"/>
      <c r="AHS296" s="102"/>
      <c r="AHT296" s="102"/>
      <c r="AHU296" s="102"/>
      <c r="AHV296" s="102"/>
      <c r="AHW296" s="102"/>
      <c r="AHX296" s="102"/>
      <c r="AHY296" s="102"/>
      <c r="AHZ296" s="102"/>
      <c r="AIA296" s="102"/>
      <c r="AIB296" s="102"/>
      <c r="AIC296" s="102"/>
      <c r="AID296" s="102"/>
      <c r="AIE296" s="102"/>
      <c r="AIF296" s="102"/>
      <c r="AIG296" s="102"/>
      <c r="AIH296" s="102"/>
      <c r="AII296" s="102"/>
      <c r="AIJ296" s="102"/>
      <c r="AIK296" s="102"/>
      <c r="AIL296" s="102"/>
      <c r="AIM296" s="102"/>
      <c r="AIN296" s="102"/>
      <c r="AIO296" s="102"/>
      <c r="AIP296" s="102"/>
      <c r="AIQ296" s="102"/>
      <c r="AIR296" s="102"/>
      <c r="AIS296" s="102"/>
      <c r="AIT296" s="102"/>
      <c r="AIU296" s="102"/>
      <c r="AIV296" s="102"/>
      <c r="AIW296" s="102"/>
      <c r="AIX296" s="102"/>
      <c r="AIY296" s="102"/>
      <c r="AIZ296" s="102"/>
      <c r="AJA296" s="102"/>
      <c r="AJB296" s="102"/>
      <c r="AJC296" s="102"/>
      <c r="AJD296" s="102"/>
      <c r="AJE296" s="102"/>
      <c r="AJF296" s="102"/>
      <c r="AJG296" s="102"/>
      <c r="AJH296" s="102"/>
      <c r="AJI296" s="102"/>
      <c r="AJJ296" s="102"/>
      <c r="AJK296" s="102"/>
      <c r="AJL296" s="102"/>
      <c r="AJM296" s="102"/>
      <c r="AJN296" s="102"/>
      <c r="AJO296" s="102"/>
      <c r="AJP296" s="102"/>
      <c r="AJQ296" s="102"/>
      <c r="AJR296" s="102"/>
      <c r="AJS296" s="102"/>
      <c r="AJT296" s="102"/>
      <c r="AJU296" s="102"/>
      <c r="AJV296" s="102"/>
      <c r="AJW296" s="102"/>
      <c r="AJX296" s="102"/>
      <c r="AJY296" s="102"/>
      <c r="AJZ296" s="102"/>
      <c r="AKA296" s="102"/>
      <c r="AKB296" s="102"/>
      <c r="AKC296" s="102"/>
      <c r="AKD296" s="102"/>
      <c r="AKE296" s="102"/>
      <c r="AKF296" s="102"/>
      <c r="AKG296" s="102"/>
      <c r="AKH296" s="102"/>
      <c r="AKI296" s="102"/>
      <c r="AKJ296" s="102"/>
      <c r="AKK296" s="102"/>
      <c r="AKL296" s="102"/>
      <c r="AKM296" s="102"/>
      <c r="AKN296" s="102"/>
      <c r="AKO296" s="102"/>
      <c r="AKP296" s="102"/>
      <c r="AKQ296" s="102"/>
      <c r="AKR296" s="102"/>
      <c r="AKS296" s="102"/>
      <c r="AKT296" s="102"/>
      <c r="AKU296" s="102"/>
      <c r="AKV296" s="102"/>
      <c r="AKW296" s="102"/>
      <c r="AKX296" s="102"/>
      <c r="AKY296" s="102"/>
      <c r="AKZ296" s="102"/>
      <c r="ALA296" s="102"/>
      <c r="ALB296" s="102"/>
      <c r="ALC296" s="102"/>
      <c r="ALD296" s="102"/>
      <c r="ALE296" s="102"/>
      <c r="ALF296" s="102"/>
      <c r="ALG296" s="102"/>
      <c r="ALH296" s="102"/>
      <c r="ALI296" s="102"/>
      <c r="ALJ296" s="102"/>
      <c r="ALK296" s="102"/>
      <c r="ALL296" s="102"/>
      <c r="ALM296" s="102"/>
      <c r="ALN296" s="102"/>
      <c r="ALO296" s="102"/>
      <c r="ALP296" s="102"/>
      <c r="ALQ296" s="102"/>
      <c r="ALR296" s="102"/>
      <c r="ALS296" s="102"/>
      <c r="ALT296" s="102"/>
      <c r="ALU296" s="102"/>
      <c r="ALV296" s="102"/>
      <c r="ALW296" s="102"/>
      <c r="ALX296" s="102"/>
      <c r="ALY296" s="102"/>
      <c r="ALZ296" s="102"/>
      <c r="AMA296" s="102"/>
      <c r="AMB296" s="102"/>
      <c r="AMC296" s="102"/>
      <c r="AMD296" s="102"/>
      <c r="AME296" s="102"/>
      <c r="AMF296" s="102"/>
      <c r="AMG296" s="102"/>
      <c r="AMH296" s="102"/>
      <c r="AMI296" s="102"/>
      <c r="AMJ296" s="102"/>
      <c r="AMK296" s="102"/>
      <c r="AML296" s="102"/>
      <c r="AMM296" s="102"/>
      <c r="AMN296" s="102"/>
      <c r="AMO296" s="102"/>
      <c r="AMP296" s="102"/>
      <c r="AMQ296" s="102"/>
      <c r="AMR296" s="102"/>
      <c r="AMS296" s="102"/>
      <c r="AMT296" s="102"/>
      <c r="AMU296" s="102"/>
      <c r="AMV296" s="102"/>
      <c r="AMW296" s="102"/>
      <c r="AMX296" s="102"/>
      <c r="AMY296" s="102"/>
      <c r="AMZ296" s="102"/>
      <c r="ANA296" s="102"/>
      <c r="ANB296" s="102"/>
      <c r="ANC296" s="102"/>
      <c r="AND296" s="102"/>
      <c r="ANE296" s="102"/>
      <c r="ANF296" s="102"/>
      <c r="ANG296" s="102"/>
      <c r="ANH296" s="102"/>
      <c r="ANI296" s="102"/>
      <c r="ANJ296" s="102"/>
      <c r="ANK296" s="102"/>
      <c r="ANL296" s="102"/>
      <c r="ANM296" s="102"/>
      <c r="ANN296" s="102"/>
      <c r="ANO296" s="102"/>
      <c r="ANP296" s="102"/>
      <c r="ANQ296" s="102"/>
      <c r="ANR296" s="102"/>
      <c r="ANS296" s="102"/>
      <c r="ANT296" s="102"/>
      <c r="ANU296" s="102"/>
      <c r="ANV296" s="102"/>
      <c r="ANW296" s="102"/>
      <c r="ANX296" s="102"/>
      <c r="ANY296" s="102"/>
      <c r="ANZ296" s="102"/>
      <c r="AOA296" s="102"/>
      <c r="AOB296" s="102"/>
      <c r="AOC296" s="102"/>
      <c r="AOD296" s="102"/>
      <c r="AOE296" s="102"/>
      <c r="AOF296" s="102"/>
      <c r="AOG296" s="102"/>
      <c r="AOH296" s="102"/>
      <c r="AOI296" s="102"/>
      <c r="AOJ296" s="102"/>
      <c r="AOK296" s="102"/>
      <c r="AOL296" s="102"/>
      <c r="AOM296" s="102"/>
      <c r="AON296" s="102"/>
      <c r="AOO296" s="102"/>
      <c r="AOP296" s="102"/>
      <c r="AOQ296" s="102"/>
      <c r="AOR296" s="102"/>
      <c r="AOS296" s="102"/>
      <c r="AOT296" s="102"/>
      <c r="AOU296" s="102"/>
      <c r="AOV296" s="102"/>
      <c r="AOW296" s="102"/>
      <c r="AOX296" s="102"/>
      <c r="AOY296" s="102"/>
      <c r="AOZ296" s="102"/>
      <c r="APA296" s="102"/>
      <c r="APB296" s="102"/>
      <c r="APC296" s="102"/>
      <c r="APD296" s="102"/>
      <c r="APE296" s="102"/>
      <c r="APF296" s="102"/>
      <c r="APG296" s="102"/>
      <c r="APH296" s="102"/>
      <c r="API296" s="102"/>
      <c r="APJ296" s="102"/>
      <c r="APK296" s="102"/>
      <c r="APL296" s="102"/>
      <c r="APM296" s="102"/>
      <c r="APN296" s="102"/>
      <c r="APO296" s="102"/>
      <c r="APP296" s="102"/>
      <c r="APQ296" s="102"/>
      <c r="APR296" s="102"/>
      <c r="APS296" s="102"/>
      <c r="APT296" s="102"/>
      <c r="APU296" s="102"/>
      <c r="APV296" s="102"/>
      <c r="APW296" s="102"/>
      <c r="APX296" s="102"/>
      <c r="APY296" s="102"/>
      <c r="APZ296" s="102"/>
      <c r="AQA296" s="102"/>
      <c r="AQB296" s="102"/>
      <c r="AQC296" s="102"/>
      <c r="AQD296" s="102"/>
      <c r="AQE296" s="102"/>
      <c r="AQF296" s="102"/>
      <c r="AQG296" s="102"/>
      <c r="AQH296" s="102"/>
      <c r="AQI296" s="102"/>
      <c r="AQJ296" s="102"/>
      <c r="AQK296" s="102"/>
      <c r="AQL296" s="102"/>
      <c r="AQM296" s="102"/>
      <c r="AQN296" s="102"/>
      <c r="AQO296" s="102"/>
      <c r="AQP296" s="102"/>
      <c r="AQQ296" s="102"/>
      <c r="AQR296" s="102"/>
      <c r="AQS296" s="102"/>
      <c r="AQT296" s="102"/>
      <c r="AQU296" s="102"/>
      <c r="AQV296" s="102"/>
      <c r="AQW296" s="102"/>
      <c r="AQX296" s="102"/>
      <c r="AQY296" s="102"/>
      <c r="AQZ296" s="102"/>
      <c r="ARA296" s="102"/>
      <c r="ARB296" s="102"/>
      <c r="ARC296" s="102"/>
      <c r="ARD296" s="102"/>
      <c r="ARE296" s="102"/>
      <c r="ARF296" s="102"/>
      <c r="ARG296" s="102"/>
      <c r="ARH296" s="102"/>
      <c r="ARI296" s="102"/>
      <c r="ARJ296" s="102"/>
      <c r="ARK296" s="102"/>
      <c r="ARL296" s="102"/>
      <c r="ARM296" s="102"/>
      <c r="ARN296" s="102"/>
      <c r="ARO296" s="102"/>
      <c r="ARP296" s="102"/>
      <c r="ARQ296" s="102"/>
      <c r="ARR296" s="102"/>
      <c r="ARS296" s="102"/>
      <c r="ART296" s="102"/>
      <c r="ARU296" s="102"/>
      <c r="ARV296" s="102"/>
      <c r="ARW296" s="102"/>
      <c r="ARX296" s="102"/>
      <c r="ARY296" s="102"/>
      <c r="ARZ296" s="102"/>
      <c r="ASA296" s="102"/>
      <c r="ASB296" s="102"/>
      <c r="ASC296" s="102"/>
      <c r="ASD296" s="102"/>
      <c r="ASE296" s="102"/>
      <c r="ASF296" s="102"/>
      <c r="ASG296" s="102"/>
      <c r="ASH296" s="102"/>
      <c r="ASI296" s="102"/>
      <c r="ASJ296" s="102"/>
      <c r="ASK296" s="102"/>
      <c r="ASL296" s="102"/>
      <c r="ASM296" s="102"/>
      <c r="ASN296" s="102"/>
      <c r="ASO296" s="102"/>
      <c r="ASP296" s="102"/>
      <c r="ASQ296" s="102"/>
      <c r="ASR296" s="102"/>
      <c r="ASS296" s="102"/>
      <c r="AST296" s="102"/>
      <c r="ASU296" s="102"/>
      <c r="ASV296" s="102"/>
      <c r="ASW296" s="102"/>
      <c r="ASX296" s="102"/>
      <c r="ASY296" s="102"/>
      <c r="ASZ296" s="102"/>
      <c r="ATA296" s="102"/>
      <c r="ATB296" s="102"/>
      <c r="ATC296" s="102"/>
      <c r="ATD296" s="102"/>
      <c r="ATE296" s="102"/>
      <c r="ATF296" s="102"/>
      <c r="ATG296" s="102"/>
      <c r="ATH296" s="102"/>
      <c r="ATI296" s="102"/>
      <c r="ATJ296" s="102"/>
      <c r="ATK296" s="102"/>
      <c r="ATL296" s="102"/>
      <c r="ATM296" s="102"/>
      <c r="ATN296" s="102"/>
      <c r="ATO296" s="102"/>
      <c r="ATP296" s="102"/>
      <c r="ATQ296" s="102"/>
      <c r="ATR296" s="102"/>
      <c r="ATS296" s="102"/>
      <c r="ATT296" s="102"/>
      <c r="ATU296" s="102"/>
      <c r="ATV296" s="102"/>
      <c r="ATW296" s="102"/>
      <c r="ATX296" s="102"/>
      <c r="ATY296" s="102"/>
      <c r="ATZ296" s="102"/>
      <c r="AUA296" s="102"/>
      <c r="AUB296" s="102"/>
      <c r="AUC296" s="102"/>
      <c r="AUD296" s="102"/>
      <c r="AUE296" s="102"/>
      <c r="AUF296" s="102"/>
      <c r="AUG296" s="102"/>
      <c r="AUH296" s="102"/>
      <c r="AUI296" s="102"/>
      <c r="AUJ296" s="102"/>
      <c r="AUK296" s="102"/>
      <c r="AUL296" s="102"/>
      <c r="AUM296" s="102"/>
      <c r="AUN296" s="102"/>
      <c r="AUO296" s="102"/>
      <c r="AUP296" s="102"/>
      <c r="AUQ296" s="102"/>
      <c r="AUR296" s="102"/>
      <c r="AUS296" s="102"/>
      <c r="AUT296" s="102"/>
      <c r="AUU296" s="102"/>
      <c r="AUV296" s="102"/>
      <c r="AUW296" s="102"/>
      <c r="AUX296" s="102"/>
      <c r="AUY296" s="102"/>
      <c r="AUZ296" s="102"/>
      <c r="AVA296" s="102"/>
      <c r="AVB296" s="102"/>
      <c r="AVC296" s="102"/>
      <c r="AVD296" s="102"/>
      <c r="AVE296" s="102"/>
      <c r="AVF296" s="102"/>
      <c r="AVG296" s="102"/>
      <c r="AVH296" s="102"/>
      <c r="AVI296" s="102"/>
      <c r="AVJ296" s="102"/>
      <c r="AVK296" s="102"/>
      <c r="AVL296" s="102"/>
      <c r="AVM296" s="102"/>
      <c r="AVN296" s="102"/>
      <c r="AVO296" s="102"/>
      <c r="AVP296" s="102"/>
      <c r="AVQ296" s="102"/>
      <c r="AVR296" s="102"/>
      <c r="AVS296" s="102"/>
      <c r="AVT296" s="102"/>
      <c r="AVU296" s="102"/>
      <c r="AVV296" s="102"/>
      <c r="AVW296" s="102"/>
      <c r="AVX296" s="102"/>
      <c r="AVY296" s="102"/>
      <c r="AVZ296" s="102"/>
      <c r="AWA296" s="102"/>
      <c r="AWB296" s="102"/>
      <c r="AWC296" s="102"/>
      <c r="AWD296" s="102"/>
      <c r="AWE296" s="102"/>
      <c r="AWF296" s="102"/>
      <c r="AWG296" s="102"/>
      <c r="AWH296" s="102"/>
      <c r="AWI296" s="102"/>
      <c r="AWJ296" s="102"/>
      <c r="AWK296" s="102"/>
      <c r="AWL296" s="102"/>
      <c r="AWM296" s="102"/>
      <c r="AWN296" s="102"/>
      <c r="AWO296" s="102"/>
      <c r="AWP296" s="102"/>
      <c r="AWQ296" s="102"/>
      <c r="AWR296" s="102"/>
      <c r="AWS296" s="102"/>
      <c r="AWT296" s="102"/>
      <c r="AWU296" s="102"/>
      <c r="AWV296" s="102"/>
      <c r="AWW296" s="102"/>
      <c r="AWX296" s="102"/>
      <c r="AWY296" s="102"/>
      <c r="AWZ296" s="102"/>
      <c r="AXA296" s="102"/>
      <c r="AXB296" s="102"/>
      <c r="AXC296" s="102"/>
      <c r="AXD296" s="102"/>
      <c r="AXE296" s="102"/>
      <c r="AXF296" s="102"/>
      <c r="AXG296" s="102"/>
      <c r="AXH296" s="102"/>
      <c r="AXI296" s="102"/>
      <c r="AXJ296" s="102"/>
      <c r="AXK296" s="102"/>
      <c r="AXL296" s="102"/>
      <c r="AXM296" s="102"/>
      <c r="AXN296" s="102"/>
      <c r="AXO296" s="102"/>
      <c r="AXP296" s="102"/>
      <c r="AXQ296" s="102"/>
      <c r="AXR296" s="102"/>
      <c r="AXS296" s="102"/>
      <c r="AXT296" s="102"/>
      <c r="AXU296" s="102"/>
      <c r="AXV296" s="102"/>
      <c r="AXW296" s="102"/>
      <c r="AXX296" s="102"/>
      <c r="AXY296" s="102"/>
      <c r="AXZ296" s="102"/>
      <c r="AYA296" s="102"/>
      <c r="AYB296" s="102"/>
      <c r="AYC296" s="102"/>
      <c r="AYD296" s="102"/>
      <c r="AYE296" s="102"/>
      <c r="AYF296" s="102"/>
      <c r="AYG296" s="102"/>
      <c r="AYH296" s="102"/>
      <c r="AYI296" s="102"/>
      <c r="AYJ296" s="102"/>
      <c r="AYK296" s="102"/>
      <c r="AYL296" s="102"/>
      <c r="AYM296" s="102"/>
      <c r="AYN296" s="102"/>
      <c r="AYO296" s="102"/>
      <c r="AYP296" s="102"/>
      <c r="AYQ296" s="102"/>
      <c r="AYR296" s="102"/>
      <c r="AYS296" s="102"/>
      <c r="AYT296" s="102"/>
      <c r="AYU296" s="102"/>
      <c r="AYV296" s="102"/>
      <c r="AYW296" s="102"/>
      <c r="AYX296" s="102"/>
      <c r="AYY296" s="102"/>
      <c r="AYZ296" s="102"/>
      <c r="AZA296" s="102"/>
      <c r="AZB296" s="102"/>
      <c r="AZC296" s="102"/>
      <c r="AZD296" s="102"/>
      <c r="AZE296" s="102"/>
      <c r="AZF296" s="102"/>
      <c r="AZG296" s="102"/>
      <c r="AZH296" s="102"/>
      <c r="AZI296" s="102"/>
      <c r="AZJ296" s="102"/>
      <c r="AZK296" s="102"/>
      <c r="AZL296" s="102"/>
      <c r="AZM296" s="102"/>
      <c r="AZN296" s="102"/>
      <c r="AZO296" s="102"/>
      <c r="AZP296" s="102"/>
      <c r="AZQ296" s="102"/>
      <c r="AZR296" s="102"/>
      <c r="AZS296" s="102"/>
      <c r="AZT296" s="102"/>
      <c r="AZU296" s="102"/>
      <c r="AZV296" s="102"/>
      <c r="AZW296" s="102"/>
      <c r="AZX296" s="102"/>
      <c r="AZY296" s="102"/>
      <c r="AZZ296" s="102"/>
      <c r="BAA296" s="102"/>
      <c r="BAB296" s="102"/>
      <c r="BAC296" s="102"/>
      <c r="BAD296" s="102"/>
      <c r="BAE296" s="102"/>
      <c r="BAF296" s="102"/>
      <c r="BAG296" s="102"/>
      <c r="BAH296" s="102"/>
      <c r="BAI296" s="102"/>
      <c r="BAJ296" s="102"/>
      <c r="BAK296" s="102"/>
      <c r="BAL296" s="102"/>
      <c r="BAM296" s="102"/>
      <c r="BAN296" s="102"/>
      <c r="BAO296" s="102"/>
      <c r="BAP296" s="102"/>
      <c r="BAQ296" s="102"/>
      <c r="BAR296" s="102"/>
      <c r="BAS296" s="102"/>
      <c r="BAT296" s="102"/>
      <c r="BAU296" s="102"/>
      <c r="BAV296" s="102"/>
      <c r="BAW296" s="102"/>
      <c r="BAX296" s="102"/>
      <c r="BAY296" s="102"/>
      <c r="BAZ296" s="102"/>
      <c r="BBA296" s="102"/>
      <c r="BBB296" s="102"/>
      <c r="BBC296" s="102"/>
      <c r="BBD296" s="102"/>
      <c r="BBE296" s="102"/>
      <c r="BBF296" s="102"/>
      <c r="BBG296" s="102"/>
      <c r="BBH296" s="102"/>
      <c r="BBI296" s="102"/>
      <c r="BBJ296" s="102"/>
      <c r="BBK296" s="102"/>
      <c r="BBL296" s="102"/>
      <c r="BBM296" s="102"/>
      <c r="BBN296" s="102"/>
      <c r="BBO296" s="102"/>
      <c r="BBP296" s="102"/>
      <c r="BBQ296" s="102"/>
      <c r="BBR296" s="102"/>
      <c r="BBS296" s="102"/>
      <c r="BBT296" s="102"/>
      <c r="BBU296" s="102"/>
      <c r="BBV296" s="102"/>
      <c r="BBW296" s="102"/>
      <c r="BBX296" s="102"/>
      <c r="BBY296" s="102"/>
      <c r="BBZ296" s="102"/>
      <c r="BCA296" s="102"/>
      <c r="BCB296" s="102"/>
      <c r="BCC296" s="102"/>
      <c r="BCD296" s="102"/>
      <c r="BCE296" s="102"/>
      <c r="BCF296" s="102"/>
      <c r="BCG296" s="102"/>
      <c r="BCH296" s="102"/>
      <c r="BCI296" s="102"/>
      <c r="BCJ296" s="102"/>
      <c r="BCK296" s="102"/>
      <c r="BCL296" s="102"/>
      <c r="BCM296" s="102"/>
      <c r="BCN296" s="102"/>
      <c r="BCO296" s="102"/>
      <c r="BCP296" s="102"/>
      <c r="BCQ296" s="102"/>
      <c r="BCR296" s="102"/>
      <c r="BCS296" s="102"/>
      <c r="BCT296" s="102"/>
      <c r="BCU296" s="102"/>
      <c r="BCV296" s="102"/>
      <c r="BCW296" s="102"/>
      <c r="BCX296" s="102"/>
      <c r="BCY296" s="102"/>
      <c r="BCZ296" s="102"/>
      <c r="BDA296" s="102"/>
      <c r="BDB296" s="102"/>
      <c r="BDC296" s="102"/>
      <c r="BDD296" s="102"/>
      <c r="BDE296" s="102"/>
      <c r="BDF296" s="102"/>
      <c r="BDG296" s="102"/>
      <c r="BDH296" s="102"/>
      <c r="BDI296" s="102"/>
      <c r="BDJ296" s="102"/>
      <c r="BDK296" s="102"/>
      <c r="BDL296" s="102"/>
      <c r="BDM296" s="102"/>
      <c r="BDN296" s="102"/>
      <c r="BDO296" s="102"/>
      <c r="BDP296" s="102"/>
      <c r="BDQ296" s="102"/>
      <c r="BDR296" s="102"/>
      <c r="BDS296" s="102"/>
      <c r="BDT296" s="102"/>
      <c r="BDU296" s="102"/>
      <c r="BDV296" s="102"/>
      <c r="BDW296" s="102"/>
      <c r="BDX296" s="102"/>
      <c r="BDY296" s="102"/>
      <c r="BDZ296" s="102"/>
      <c r="BEA296" s="102"/>
      <c r="BEB296" s="102"/>
      <c r="BEC296" s="102"/>
      <c r="BED296" s="102"/>
      <c r="BEE296" s="102"/>
      <c r="BEF296" s="102"/>
      <c r="BEG296" s="102"/>
      <c r="BEH296" s="102"/>
      <c r="BEI296" s="102"/>
      <c r="BEJ296" s="102"/>
      <c r="BEK296" s="102"/>
      <c r="BEL296" s="102"/>
      <c r="BEM296" s="102"/>
      <c r="BEN296" s="102"/>
      <c r="BEO296" s="102"/>
      <c r="BEP296" s="102"/>
      <c r="BEQ296" s="102"/>
      <c r="BER296" s="102"/>
      <c r="BES296" s="102"/>
      <c r="BET296" s="102"/>
      <c r="BEU296" s="102"/>
      <c r="BEV296" s="102"/>
      <c r="BEW296" s="102"/>
      <c r="BEX296" s="102"/>
      <c r="BEY296" s="102"/>
      <c r="BEZ296" s="102"/>
      <c r="BFA296" s="102"/>
      <c r="BFB296" s="102"/>
      <c r="BFC296" s="102"/>
      <c r="BFD296" s="102"/>
      <c r="BFE296" s="102"/>
      <c r="BFF296" s="102"/>
      <c r="BFG296" s="102"/>
      <c r="BFH296" s="102"/>
      <c r="BFI296" s="102"/>
      <c r="BFJ296" s="102"/>
      <c r="BFK296" s="102"/>
      <c r="BFL296" s="102"/>
      <c r="BFM296" s="102"/>
      <c r="BFN296" s="102"/>
      <c r="BFO296" s="102"/>
      <c r="BFP296" s="102"/>
      <c r="BFQ296" s="102"/>
      <c r="BFR296" s="102"/>
      <c r="BFS296" s="102"/>
      <c r="BFT296" s="102"/>
      <c r="BFU296" s="102"/>
      <c r="BFV296" s="102"/>
      <c r="BFW296" s="102"/>
      <c r="BFX296" s="102"/>
      <c r="BFY296" s="102"/>
      <c r="BFZ296" s="102"/>
      <c r="BGA296" s="102"/>
      <c r="BGB296" s="102"/>
      <c r="BGC296" s="102"/>
      <c r="BGD296" s="102"/>
      <c r="BGE296" s="102"/>
      <c r="BGF296" s="102"/>
      <c r="BGG296" s="102"/>
      <c r="BGH296" s="102"/>
      <c r="BGI296" s="102"/>
      <c r="BGJ296" s="102"/>
      <c r="BGK296" s="102"/>
      <c r="BGL296" s="102"/>
      <c r="BGM296" s="102"/>
      <c r="BGN296" s="102"/>
      <c r="BGO296" s="102"/>
      <c r="BGP296" s="102"/>
      <c r="BGQ296" s="102"/>
      <c r="BGR296" s="102"/>
      <c r="BGS296" s="102"/>
      <c r="BGT296" s="102"/>
      <c r="BGU296" s="102"/>
      <c r="BGV296" s="102"/>
      <c r="BGW296" s="102"/>
      <c r="BGX296" s="102"/>
      <c r="BGY296" s="102"/>
      <c r="BGZ296" s="102"/>
      <c r="BHA296" s="102"/>
      <c r="BHB296" s="102"/>
      <c r="BHC296" s="102"/>
      <c r="BHD296" s="102"/>
      <c r="BHE296" s="102"/>
      <c r="BHF296" s="102"/>
      <c r="BHG296" s="102"/>
      <c r="BHH296" s="102"/>
      <c r="BHI296" s="102"/>
      <c r="BHJ296" s="102"/>
      <c r="BHK296" s="102"/>
      <c r="BHL296" s="102"/>
      <c r="BHM296" s="102"/>
      <c r="BHN296" s="102"/>
      <c r="BHO296" s="102"/>
      <c r="BHP296" s="102"/>
      <c r="BHQ296" s="102"/>
      <c r="BHR296" s="102"/>
      <c r="BHS296" s="102"/>
      <c r="BHT296" s="102"/>
      <c r="BHU296" s="102"/>
      <c r="BHV296" s="102"/>
      <c r="BHW296" s="102"/>
      <c r="BHX296" s="102"/>
      <c r="BHY296" s="102"/>
      <c r="BHZ296" s="102"/>
      <c r="BIA296" s="102"/>
      <c r="BIB296" s="102"/>
      <c r="BIC296" s="102"/>
      <c r="BID296" s="102"/>
      <c r="BIE296" s="102"/>
      <c r="BIF296" s="102"/>
      <c r="BIG296" s="102"/>
      <c r="BIH296" s="102"/>
      <c r="BII296" s="102"/>
      <c r="BIJ296" s="102"/>
      <c r="BIK296" s="102"/>
      <c r="BIL296" s="102"/>
      <c r="BIM296" s="102"/>
      <c r="BIN296" s="102"/>
      <c r="BIO296" s="102"/>
      <c r="BIP296" s="102"/>
      <c r="BIQ296" s="102"/>
      <c r="BIR296" s="102"/>
      <c r="BIS296" s="102"/>
      <c r="BIT296" s="102"/>
      <c r="BIU296" s="102"/>
      <c r="BIV296" s="102"/>
      <c r="BIW296" s="102"/>
      <c r="BIX296" s="102"/>
      <c r="BIY296" s="102"/>
      <c r="BIZ296" s="102"/>
      <c r="BJA296" s="102"/>
      <c r="BJB296" s="102"/>
      <c r="BJC296" s="102"/>
      <c r="BJD296" s="102"/>
      <c r="BJE296" s="102"/>
      <c r="BJF296" s="102"/>
      <c r="BJG296" s="102"/>
      <c r="BJH296" s="102"/>
      <c r="BJI296" s="102"/>
      <c r="BJJ296" s="102"/>
      <c r="BJK296" s="102"/>
      <c r="BJL296" s="102"/>
      <c r="BJM296" s="102"/>
      <c r="BJN296" s="102"/>
      <c r="BJO296" s="102"/>
      <c r="BJP296" s="102"/>
      <c r="BJQ296" s="102"/>
      <c r="BJR296" s="102"/>
      <c r="BJS296" s="102"/>
      <c r="BJT296" s="102"/>
      <c r="BJU296" s="102"/>
      <c r="BJV296" s="102"/>
      <c r="BJW296" s="102"/>
      <c r="BJX296" s="102"/>
      <c r="BJY296" s="102"/>
      <c r="BJZ296" s="102"/>
      <c r="BKA296" s="102"/>
      <c r="BKB296" s="102"/>
      <c r="BKC296" s="102"/>
      <c r="BKD296" s="102"/>
      <c r="BKE296" s="102"/>
      <c r="BKF296" s="102"/>
      <c r="BKG296" s="102"/>
      <c r="BKH296" s="102"/>
      <c r="BKI296" s="102"/>
      <c r="BKJ296" s="102"/>
      <c r="BKK296" s="102"/>
      <c r="BKL296" s="102"/>
      <c r="BKM296" s="102"/>
      <c r="BKN296" s="102"/>
      <c r="BKO296" s="102"/>
      <c r="BKP296" s="102"/>
      <c r="BKQ296" s="102"/>
      <c r="BKR296" s="102"/>
      <c r="BKS296" s="102"/>
      <c r="BKT296" s="102"/>
      <c r="BKU296" s="102"/>
      <c r="BKV296" s="102"/>
      <c r="BKW296" s="102"/>
      <c r="BKX296" s="102"/>
      <c r="BKY296" s="102"/>
      <c r="BKZ296" s="102"/>
      <c r="BLA296" s="102"/>
      <c r="BLB296" s="102"/>
      <c r="BLC296" s="102"/>
      <c r="BLD296" s="102"/>
      <c r="BLE296" s="102"/>
      <c r="BLF296" s="102"/>
      <c r="BLG296" s="102"/>
      <c r="BLH296" s="102"/>
      <c r="BLI296" s="102"/>
      <c r="BLJ296" s="102"/>
      <c r="BLK296" s="102"/>
      <c r="BLL296" s="102"/>
      <c r="BLM296" s="102"/>
      <c r="BLN296" s="102"/>
      <c r="BLO296" s="102"/>
      <c r="BLP296" s="102"/>
      <c r="BLQ296" s="102"/>
      <c r="BLR296" s="102"/>
      <c r="BLS296" s="102"/>
      <c r="BLT296" s="102"/>
      <c r="BLU296" s="102"/>
      <c r="BLV296" s="102"/>
      <c r="BLW296" s="102"/>
      <c r="BLX296" s="102"/>
      <c r="BLY296" s="102"/>
      <c r="BLZ296" s="102"/>
      <c r="BMA296" s="102"/>
      <c r="BMB296" s="102"/>
      <c r="BMC296" s="102"/>
      <c r="BMD296" s="102"/>
      <c r="BME296" s="102"/>
      <c r="BMF296" s="102"/>
      <c r="BMG296" s="102"/>
      <c r="BMH296" s="102"/>
      <c r="BMI296" s="102"/>
      <c r="BMJ296" s="102"/>
      <c r="BMK296" s="102"/>
      <c r="BML296" s="102"/>
      <c r="BMM296" s="102"/>
      <c r="BMN296" s="102"/>
      <c r="BMO296" s="102"/>
      <c r="BMP296" s="102"/>
      <c r="BMQ296" s="102"/>
      <c r="BMR296" s="102"/>
      <c r="BMS296" s="102"/>
      <c r="BMT296" s="102"/>
      <c r="BMU296" s="102"/>
      <c r="BMV296" s="102"/>
      <c r="BMW296" s="102"/>
      <c r="BMX296" s="102"/>
      <c r="BMY296" s="102"/>
      <c r="BMZ296" s="102"/>
      <c r="BNA296" s="102"/>
      <c r="BNB296" s="102"/>
      <c r="BNC296" s="102"/>
      <c r="BND296" s="102"/>
      <c r="BNE296" s="102"/>
      <c r="BNF296" s="102"/>
      <c r="BNG296" s="102"/>
      <c r="BNH296" s="102"/>
      <c r="BNI296" s="102"/>
      <c r="BNJ296" s="102"/>
      <c r="BNK296" s="102"/>
      <c r="BNL296" s="102"/>
      <c r="BNM296" s="102"/>
      <c r="BNN296" s="102"/>
      <c r="BNO296" s="102"/>
      <c r="BNP296" s="102"/>
      <c r="BNQ296" s="102"/>
      <c r="BNR296" s="102"/>
      <c r="BNS296" s="102"/>
      <c r="BNT296" s="102"/>
      <c r="BNU296" s="102"/>
      <c r="BNV296" s="102"/>
      <c r="BNW296" s="102"/>
      <c r="BNX296" s="102"/>
      <c r="BNY296" s="102"/>
      <c r="BNZ296" s="102"/>
      <c r="BOA296" s="102"/>
      <c r="BOB296" s="102"/>
      <c r="BOC296" s="102"/>
      <c r="BOD296" s="102"/>
      <c r="BOE296" s="102"/>
      <c r="BOF296" s="102"/>
      <c r="BOG296" s="102"/>
      <c r="BOH296" s="102"/>
      <c r="BOI296" s="102"/>
      <c r="BOJ296" s="102"/>
      <c r="BOK296" s="102"/>
      <c r="BOL296" s="102"/>
      <c r="BOM296" s="102"/>
      <c r="BON296" s="102"/>
      <c r="BOO296" s="102"/>
      <c r="BOP296" s="102"/>
      <c r="BOQ296" s="102"/>
      <c r="BOR296" s="102"/>
      <c r="BOS296" s="102"/>
      <c r="BOT296" s="102"/>
      <c r="BOU296" s="102"/>
      <c r="BOV296" s="102"/>
      <c r="BOW296" s="102"/>
      <c r="BOX296" s="102"/>
      <c r="BOY296" s="102"/>
      <c r="BOZ296" s="102"/>
      <c r="BPA296" s="102"/>
      <c r="BPB296" s="102"/>
      <c r="BPC296" s="102"/>
      <c r="BPD296" s="102"/>
      <c r="BPE296" s="102"/>
      <c r="BPF296" s="102"/>
      <c r="BPG296" s="102"/>
      <c r="BPH296" s="102"/>
      <c r="BPI296" s="102"/>
      <c r="BPJ296" s="102"/>
      <c r="BPK296" s="102"/>
      <c r="BPL296" s="102"/>
      <c r="BPM296" s="102"/>
      <c r="BPN296" s="102"/>
      <c r="BPO296" s="102"/>
      <c r="BPP296" s="102"/>
      <c r="BPQ296" s="102"/>
      <c r="BPR296" s="102"/>
      <c r="BPS296" s="102"/>
      <c r="BPT296" s="102"/>
      <c r="BPU296" s="102"/>
      <c r="BPV296" s="102"/>
      <c r="BPW296" s="102"/>
      <c r="BPX296" s="102"/>
      <c r="BPY296" s="102"/>
      <c r="BPZ296" s="102"/>
      <c r="BQA296" s="102"/>
      <c r="BQB296" s="102"/>
      <c r="BQC296" s="102"/>
      <c r="BQD296" s="102"/>
      <c r="BQE296" s="102"/>
      <c r="BQF296" s="102"/>
      <c r="BQG296" s="102"/>
      <c r="BQH296" s="102"/>
      <c r="BQI296" s="102"/>
      <c r="BQJ296" s="102"/>
      <c r="BQK296" s="102"/>
      <c r="BQL296" s="102"/>
      <c r="BQM296" s="102"/>
      <c r="BQN296" s="102"/>
      <c r="BQO296" s="102"/>
      <c r="BQP296" s="102"/>
      <c r="BQQ296" s="102"/>
      <c r="BQR296" s="102"/>
      <c r="BQS296" s="102"/>
      <c r="BQT296" s="102"/>
      <c r="BQU296" s="102"/>
      <c r="BQV296" s="102"/>
      <c r="BQW296" s="102"/>
      <c r="BQX296" s="102"/>
      <c r="BQY296" s="102"/>
      <c r="BQZ296" s="102"/>
      <c r="BRA296" s="102"/>
      <c r="BRB296" s="102"/>
      <c r="BRC296" s="102"/>
      <c r="BRD296" s="102"/>
      <c r="BRE296" s="102"/>
      <c r="BRF296" s="102"/>
      <c r="BRG296" s="102"/>
      <c r="BRH296" s="102"/>
      <c r="BRI296" s="102"/>
      <c r="BRJ296" s="102"/>
      <c r="BRK296" s="102"/>
      <c r="BRL296" s="102"/>
      <c r="BRM296" s="102"/>
      <c r="BRN296" s="102"/>
      <c r="BRO296" s="102"/>
      <c r="BRP296" s="102"/>
      <c r="BRQ296" s="102"/>
      <c r="BRR296" s="102"/>
      <c r="BRS296" s="102"/>
      <c r="BRT296" s="102"/>
      <c r="BRU296" s="102"/>
      <c r="BRV296" s="102"/>
      <c r="BRW296" s="102"/>
      <c r="BRX296" s="102"/>
      <c r="BRY296" s="102"/>
      <c r="BRZ296" s="102"/>
      <c r="BSA296" s="102"/>
      <c r="BSB296" s="102"/>
      <c r="BSC296" s="102"/>
      <c r="BSD296" s="102"/>
      <c r="BSE296" s="102"/>
      <c r="BSF296" s="102"/>
      <c r="BSG296" s="102"/>
      <c r="BSH296" s="102"/>
      <c r="BSI296" s="102"/>
      <c r="BSJ296" s="102"/>
      <c r="BSK296" s="102"/>
      <c r="BSL296" s="102"/>
      <c r="BSM296" s="102"/>
      <c r="BSN296" s="102"/>
      <c r="BSO296" s="102"/>
      <c r="BSP296" s="102"/>
      <c r="BSQ296" s="102"/>
      <c r="BSR296" s="102"/>
      <c r="BSS296" s="102"/>
      <c r="BST296" s="102"/>
      <c r="BSU296" s="102"/>
      <c r="BSV296" s="102"/>
      <c r="BSW296" s="102"/>
      <c r="BSX296" s="102"/>
      <c r="BSY296" s="102"/>
      <c r="BSZ296" s="102"/>
      <c r="BTA296" s="102"/>
      <c r="BTB296" s="102"/>
      <c r="BTC296" s="102"/>
      <c r="BTD296" s="102"/>
      <c r="BTE296" s="102"/>
      <c r="BTF296" s="102"/>
      <c r="BTG296" s="102"/>
      <c r="BTH296" s="102"/>
      <c r="BTI296" s="102"/>
      <c r="BTJ296" s="102"/>
      <c r="BTK296" s="102"/>
      <c r="BTL296" s="102"/>
      <c r="BTM296" s="102"/>
      <c r="BTN296" s="102"/>
      <c r="BTO296" s="102"/>
      <c r="BTP296" s="102"/>
      <c r="BTQ296" s="102"/>
      <c r="BTR296" s="102"/>
      <c r="BTS296" s="102"/>
      <c r="BTT296" s="102"/>
      <c r="BTU296" s="102"/>
      <c r="BTV296" s="102"/>
      <c r="BTW296" s="102"/>
      <c r="BTX296" s="102"/>
      <c r="BTY296" s="102"/>
      <c r="BTZ296" s="102"/>
      <c r="BUA296" s="102"/>
      <c r="BUB296" s="102"/>
      <c r="BUC296" s="102"/>
      <c r="BUD296" s="102"/>
      <c r="BUE296" s="102"/>
      <c r="BUF296" s="102"/>
      <c r="BUG296" s="102"/>
      <c r="BUH296" s="102"/>
      <c r="BUI296" s="102"/>
      <c r="BUJ296" s="102"/>
      <c r="BUK296" s="102"/>
      <c r="BUL296" s="102"/>
      <c r="BUM296" s="102"/>
      <c r="BUN296" s="102"/>
      <c r="BUO296" s="102"/>
      <c r="BUP296" s="102"/>
      <c r="BUQ296" s="102"/>
      <c r="BUR296" s="102"/>
      <c r="BUS296" s="102"/>
      <c r="BUT296" s="102"/>
      <c r="BUU296" s="102"/>
      <c r="BUV296" s="102"/>
      <c r="BUW296" s="102"/>
      <c r="BUX296" s="102"/>
      <c r="BUY296" s="102"/>
      <c r="BUZ296" s="102"/>
      <c r="BVA296" s="102"/>
      <c r="BVB296" s="102"/>
      <c r="BVC296" s="102"/>
      <c r="BVD296" s="102"/>
      <c r="BVE296" s="102"/>
      <c r="BVF296" s="102"/>
      <c r="BVG296" s="102"/>
      <c r="BVH296" s="102"/>
      <c r="BVI296" s="102"/>
      <c r="BVJ296" s="102"/>
      <c r="BVK296" s="102"/>
      <c r="BVL296" s="102"/>
      <c r="BVM296" s="102"/>
      <c r="BVN296" s="102"/>
      <c r="BVO296" s="102"/>
      <c r="BVP296" s="102"/>
      <c r="BVQ296" s="102"/>
      <c r="BVR296" s="102"/>
      <c r="BVS296" s="102"/>
      <c r="BVT296" s="102"/>
      <c r="BVU296" s="102"/>
      <c r="BVV296" s="102"/>
      <c r="BVW296" s="102"/>
      <c r="BVX296" s="102"/>
      <c r="BVY296" s="102"/>
      <c r="BVZ296" s="102"/>
      <c r="BWA296" s="102"/>
      <c r="BWB296" s="102"/>
      <c r="BWC296" s="102"/>
      <c r="BWD296" s="102"/>
      <c r="BWE296" s="102"/>
      <c r="BWF296" s="102"/>
      <c r="BWG296" s="102"/>
      <c r="BWH296" s="102"/>
      <c r="BWI296" s="102"/>
      <c r="BWJ296" s="102"/>
      <c r="BWK296" s="102"/>
      <c r="BWL296" s="102"/>
      <c r="BWM296" s="102"/>
      <c r="BWN296" s="102"/>
      <c r="BWO296" s="102"/>
      <c r="BWP296" s="102"/>
      <c r="BWQ296" s="102"/>
      <c r="BWR296" s="102"/>
      <c r="BWS296" s="102"/>
      <c r="BWT296" s="102"/>
      <c r="BWU296" s="102"/>
      <c r="BWV296" s="102"/>
      <c r="BWW296" s="102"/>
      <c r="BWX296" s="102"/>
      <c r="BWY296" s="102"/>
      <c r="BWZ296" s="102"/>
      <c r="BXA296" s="102"/>
      <c r="BXB296" s="102"/>
      <c r="BXC296" s="102"/>
      <c r="BXD296" s="102"/>
      <c r="BXE296" s="102"/>
      <c r="BXF296" s="102"/>
      <c r="BXG296" s="102"/>
      <c r="BXH296" s="102"/>
      <c r="BXI296" s="102"/>
      <c r="BXJ296" s="102"/>
      <c r="BXK296" s="102"/>
      <c r="BXL296" s="102"/>
      <c r="BXM296" s="102"/>
      <c r="BXN296" s="102"/>
      <c r="BXO296" s="102"/>
      <c r="BXP296" s="102"/>
      <c r="BXQ296" s="102"/>
      <c r="BXR296" s="102"/>
      <c r="BXS296" s="102"/>
      <c r="BXT296" s="102"/>
      <c r="BXU296" s="102"/>
      <c r="BXV296" s="102"/>
      <c r="BXW296" s="102"/>
      <c r="BXX296" s="102"/>
      <c r="BXY296" s="102"/>
      <c r="BXZ296" s="102"/>
      <c r="BYA296" s="102"/>
      <c r="BYB296" s="102"/>
      <c r="BYC296" s="102"/>
      <c r="BYD296" s="102"/>
      <c r="BYE296" s="102"/>
      <c r="BYF296" s="102"/>
      <c r="BYG296" s="102"/>
      <c r="BYH296" s="102"/>
      <c r="BYI296" s="102"/>
      <c r="BYJ296" s="102"/>
      <c r="BYK296" s="102"/>
      <c r="BYL296" s="102"/>
      <c r="BYM296" s="102"/>
      <c r="BYN296" s="102"/>
      <c r="BYO296" s="102"/>
      <c r="BYP296" s="102"/>
      <c r="BYQ296" s="102"/>
      <c r="BYR296" s="102"/>
      <c r="BYS296" s="102"/>
      <c r="BYT296" s="102"/>
      <c r="BYU296" s="102"/>
      <c r="BYV296" s="102"/>
      <c r="BYW296" s="102"/>
      <c r="BYX296" s="102"/>
      <c r="BYY296" s="102"/>
      <c r="BYZ296" s="102"/>
      <c r="BZA296" s="102"/>
      <c r="BZB296" s="102"/>
      <c r="BZC296" s="102"/>
      <c r="BZD296" s="102"/>
      <c r="BZE296" s="102"/>
      <c r="BZF296" s="102"/>
      <c r="BZG296" s="102"/>
      <c r="BZH296" s="102"/>
      <c r="BZI296" s="102"/>
      <c r="BZJ296" s="102"/>
      <c r="BZK296" s="102"/>
      <c r="BZL296" s="102"/>
      <c r="BZM296" s="102"/>
      <c r="BZN296" s="102"/>
      <c r="BZO296" s="102"/>
      <c r="BZP296" s="102"/>
      <c r="BZQ296" s="102"/>
      <c r="BZR296" s="102"/>
      <c r="BZS296" s="102"/>
      <c r="BZT296" s="102"/>
      <c r="BZU296" s="102"/>
      <c r="BZV296" s="102"/>
      <c r="BZW296" s="102"/>
      <c r="BZX296" s="102"/>
      <c r="BZY296" s="102"/>
      <c r="BZZ296" s="102"/>
      <c r="CAA296" s="102"/>
      <c r="CAB296" s="102"/>
      <c r="CAC296" s="102"/>
      <c r="CAD296" s="102"/>
      <c r="CAE296" s="102"/>
      <c r="CAF296" s="102"/>
      <c r="CAG296" s="102"/>
      <c r="CAH296" s="102"/>
      <c r="CAI296" s="102"/>
      <c r="CAJ296" s="102"/>
      <c r="CAK296" s="102"/>
      <c r="CAL296" s="102"/>
      <c r="CAM296" s="102"/>
      <c r="CAN296" s="102"/>
      <c r="CAO296" s="102"/>
      <c r="CAP296" s="102"/>
      <c r="CAQ296" s="102"/>
      <c r="CAR296" s="102"/>
      <c r="CAS296" s="102"/>
      <c r="CAT296" s="102"/>
      <c r="CAU296" s="102"/>
      <c r="CAV296" s="102"/>
      <c r="CAW296" s="102"/>
      <c r="CAX296" s="102"/>
      <c r="CAY296" s="102"/>
      <c r="CAZ296" s="102"/>
      <c r="CBA296" s="102"/>
      <c r="CBB296" s="102"/>
      <c r="CBC296" s="102"/>
      <c r="CBD296" s="102"/>
      <c r="CBE296" s="102"/>
      <c r="CBF296" s="102"/>
      <c r="CBG296" s="102"/>
      <c r="CBH296" s="102"/>
      <c r="CBI296" s="102"/>
      <c r="CBJ296" s="102"/>
      <c r="CBK296" s="102"/>
      <c r="CBL296" s="102"/>
      <c r="CBM296" s="102"/>
      <c r="CBN296" s="102"/>
      <c r="CBO296" s="102"/>
      <c r="CBP296" s="102"/>
      <c r="CBQ296" s="102"/>
      <c r="CBR296" s="102"/>
      <c r="CBS296" s="102"/>
      <c r="CBT296" s="102"/>
      <c r="CBU296" s="102"/>
      <c r="CBV296" s="102"/>
      <c r="CBW296" s="102"/>
      <c r="CBX296" s="102"/>
      <c r="CBY296" s="102"/>
      <c r="CBZ296" s="102"/>
      <c r="CCA296" s="102"/>
      <c r="CCB296" s="102"/>
      <c r="CCC296" s="102"/>
      <c r="CCD296" s="102"/>
      <c r="CCE296" s="102"/>
      <c r="CCF296" s="102"/>
      <c r="CCG296" s="102"/>
      <c r="CCH296" s="102"/>
      <c r="CCI296" s="102"/>
      <c r="CCJ296" s="102"/>
      <c r="CCK296" s="102"/>
      <c r="CCL296" s="102"/>
      <c r="CCM296" s="102"/>
      <c r="CCN296" s="102"/>
      <c r="CCO296" s="102"/>
      <c r="CCP296" s="102"/>
      <c r="CCQ296" s="102"/>
      <c r="CCR296" s="102"/>
      <c r="CCS296" s="102"/>
      <c r="CCT296" s="102"/>
      <c r="CCU296" s="102"/>
      <c r="CCV296" s="102"/>
      <c r="CCW296" s="102"/>
      <c r="CCX296" s="102"/>
      <c r="CCY296" s="102"/>
      <c r="CCZ296" s="102"/>
      <c r="CDA296" s="102"/>
      <c r="CDB296" s="102"/>
      <c r="CDC296" s="102"/>
      <c r="CDD296" s="102"/>
      <c r="CDE296" s="102"/>
      <c r="CDF296" s="102"/>
      <c r="CDG296" s="102"/>
      <c r="CDH296" s="102"/>
      <c r="CDI296" s="102"/>
      <c r="CDJ296" s="102"/>
      <c r="CDK296" s="102"/>
      <c r="CDL296" s="102"/>
      <c r="CDM296" s="102"/>
      <c r="CDN296" s="102"/>
      <c r="CDO296" s="102"/>
      <c r="CDP296" s="102"/>
      <c r="CDQ296" s="102"/>
      <c r="CDR296" s="102"/>
      <c r="CDS296" s="102"/>
      <c r="CDT296" s="102"/>
      <c r="CDU296" s="102"/>
      <c r="CDV296" s="102"/>
      <c r="CDW296" s="102"/>
      <c r="CDX296" s="102"/>
      <c r="CDY296" s="102"/>
      <c r="CDZ296" s="102"/>
      <c r="CEA296" s="102"/>
      <c r="CEB296" s="102"/>
      <c r="CEC296" s="102"/>
      <c r="CED296" s="102"/>
      <c r="CEE296" s="102"/>
      <c r="CEF296" s="102"/>
      <c r="CEG296" s="102"/>
      <c r="CEH296" s="102"/>
      <c r="CEI296" s="102"/>
      <c r="CEJ296" s="102"/>
      <c r="CEK296" s="102"/>
      <c r="CEL296" s="102"/>
      <c r="CEM296" s="102"/>
      <c r="CEN296" s="102"/>
      <c r="CEO296" s="102"/>
      <c r="CEP296" s="102"/>
      <c r="CEQ296" s="102"/>
      <c r="CER296" s="102"/>
      <c r="CES296" s="102"/>
      <c r="CET296" s="102"/>
      <c r="CEU296" s="102"/>
      <c r="CEV296" s="102"/>
      <c r="CEW296" s="102"/>
      <c r="CEX296" s="102"/>
      <c r="CEY296" s="102"/>
      <c r="CEZ296" s="102"/>
      <c r="CFA296" s="102"/>
      <c r="CFB296" s="102"/>
      <c r="CFC296" s="102"/>
      <c r="CFD296" s="102"/>
      <c r="CFE296" s="102"/>
      <c r="CFF296" s="102"/>
      <c r="CFG296" s="102"/>
      <c r="CFH296" s="102"/>
      <c r="CFI296" s="102"/>
      <c r="CFJ296" s="102"/>
      <c r="CFK296" s="102"/>
      <c r="CFL296" s="102"/>
      <c r="CFM296" s="102"/>
      <c r="CFN296" s="102"/>
      <c r="CFO296" s="102"/>
      <c r="CFP296" s="102"/>
      <c r="CFQ296" s="102"/>
      <c r="CFR296" s="102"/>
      <c r="CFS296" s="102"/>
      <c r="CFT296" s="102"/>
      <c r="CFU296" s="102"/>
      <c r="CFV296" s="102"/>
      <c r="CFW296" s="102"/>
      <c r="CFX296" s="102"/>
      <c r="CFY296" s="102"/>
      <c r="CFZ296" s="102"/>
      <c r="CGA296" s="102"/>
      <c r="CGB296" s="102"/>
      <c r="CGC296" s="102"/>
      <c r="CGD296" s="102"/>
      <c r="CGE296" s="102"/>
      <c r="CGF296" s="102"/>
      <c r="CGG296" s="102"/>
      <c r="CGH296" s="102"/>
      <c r="CGI296" s="102"/>
      <c r="CGJ296" s="102"/>
      <c r="CGK296" s="102"/>
      <c r="CGL296" s="102"/>
      <c r="CGM296" s="102"/>
      <c r="CGN296" s="102"/>
      <c r="CGO296" s="102"/>
      <c r="CGP296" s="102"/>
      <c r="CGQ296" s="102"/>
      <c r="CGR296" s="102"/>
      <c r="CGS296" s="102"/>
      <c r="CGT296" s="102"/>
      <c r="CGU296" s="102"/>
      <c r="CGV296" s="102"/>
      <c r="CGW296" s="102"/>
      <c r="CGX296" s="102"/>
      <c r="CGY296" s="102"/>
      <c r="CGZ296" s="102"/>
      <c r="CHA296" s="102"/>
      <c r="CHB296" s="102"/>
      <c r="CHC296" s="102"/>
      <c r="CHD296" s="102"/>
      <c r="CHE296" s="102"/>
      <c r="CHF296" s="102"/>
      <c r="CHG296" s="102"/>
      <c r="CHH296" s="102"/>
      <c r="CHI296" s="102"/>
      <c r="CHJ296" s="102"/>
      <c r="CHK296" s="102"/>
      <c r="CHL296" s="102"/>
      <c r="CHM296" s="102"/>
      <c r="CHN296" s="102"/>
      <c r="CHO296" s="102"/>
      <c r="CHP296" s="102"/>
      <c r="CHQ296" s="102"/>
      <c r="CHR296" s="102"/>
      <c r="CHS296" s="102"/>
      <c r="CHT296" s="102"/>
      <c r="CHU296" s="102"/>
      <c r="CHV296" s="102"/>
      <c r="CHW296" s="102"/>
      <c r="CHX296" s="102"/>
      <c r="CHY296" s="102"/>
      <c r="CHZ296" s="102"/>
      <c r="CIA296" s="102"/>
      <c r="CIB296" s="102"/>
      <c r="CIC296" s="102"/>
      <c r="CID296" s="102"/>
      <c r="CIE296" s="102"/>
      <c r="CIF296" s="102"/>
      <c r="CIG296" s="102"/>
      <c r="CIH296" s="102"/>
      <c r="CII296" s="102"/>
      <c r="CIJ296" s="102"/>
      <c r="CIK296" s="102"/>
      <c r="CIL296" s="102"/>
      <c r="CIM296" s="102"/>
      <c r="CIN296" s="102"/>
      <c r="CIO296" s="102"/>
      <c r="CIP296" s="102"/>
      <c r="CIQ296" s="102"/>
      <c r="CIR296" s="102"/>
      <c r="CIS296" s="102"/>
      <c r="CIT296" s="102"/>
      <c r="CIU296" s="102"/>
      <c r="CIV296" s="102"/>
      <c r="CIW296" s="102"/>
      <c r="CIX296" s="102"/>
      <c r="CIY296" s="102"/>
      <c r="CIZ296" s="102"/>
      <c r="CJA296" s="102"/>
      <c r="CJB296" s="102"/>
      <c r="CJC296" s="102"/>
      <c r="CJD296" s="102"/>
      <c r="CJE296" s="102"/>
      <c r="CJF296" s="102"/>
      <c r="CJG296" s="102"/>
      <c r="CJH296" s="102"/>
      <c r="CJI296" s="102"/>
      <c r="CJJ296" s="102"/>
      <c r="CJK296" s="102"/>
      <c r="CJL296" s="102"/>
      <c r="CJM296" s="102"/>
      <c r="CJN296" s="102"/>
      <c r="CJO296" s="102"/>
      <c r="CJP296" s="102"/>
      <c r="CJQ296" s="102"/>
      <c r="CJR296" s="102"/>
      <c r="CJS296" s="102"/>
      <c r="CJT296" s="102"/>
      <c r="CJU296" s="102"/>
      <c r="CJV296" s="102"/>
      <c r="CJW296" s="102"/>
      <c r="CJX296" s="102"/>
      <c r="CJY296" s="102"/>
      <c r="CJZ296" s="102"/>
      <c r="CKA296" s="102"/>
      <c r="CKB296" s="102"/>
      <c r="CKC296" s="102"/>
      <c r="CKD296" s="102"/>
      <c r="CKE296" s="102"/>
      <c r="CKF296" s="102"/>
      <c r="CKG296" s="102"/>
      <c r="CKH296" s="102"/>
      <c r="CKI296" s="102"/>
      <c r="CKJ296" s="102"/>
      <c r="CKK296" s="102"/>
      <c r="CKL296" s="102"/>
      <c r="CKM296" s="102"/>
      <c r="CKN296" s="102"/>
      <c r="CKO296" s="102"/>
      <c r="CKP296" s="102"/>
      <c r="CKQ296" s="102"/>
      <c r="CKR296" s="102"/>
      <c r="CKS296" s="102"/>
      <c r="CKT296" s="102"/>
      <c r="CKU296" s="102"/>
      <c r="CKV296" s="102"/>
      <c r="CKW296" s="102"/>
      <c r="CKX296" s="102"/>
      <c r="CKY296" s="102"/>
      <c r="CKZ296" s="102"/>
      <c r="CLA296" s="102"/>
      <c r="CLB296" s="102"/>
      <c r="CLC296" s="102"/>
      <c r="CLD296" s="102"/>
      <c r="CLE296" s="102"/>
      <c r="CLF296" s="102"/>
      <c r="CLG296" s="102"/>
      <c r="CLH296" s="102"/>
      <c r="CLI296" s="102"/>
      <c r="CLJ296" s="102"/>
      <c r="CLK296" s="102"/>
      <c r="CLL296" s="102"/>
      <c r="CLM296" s="102"/>
      <c r="CLN296" s="102"/>
      <c r="CLO296" s="102"/>
      <c r="CLP296" s="102"/>
      <c r="CLQ296" s="102"/>
      <c r="CLR296" s="102"/>
      <c r="CLS296" s="102"/>
      <c r="CLT296" s="102"/>
      <c r="CLU296" s="102"/>
      <c r="CLV296" s="102"/>
      <c r="CLW296" s="102"/>
      <c r="CLX296" s="102"/>
      <c r="CLY296" s="102"/>
      <c r="CLZ296" s="102"/>
      <c r="CMA296" s="102"/>
      <c r="CMB296" s="102"/>
      <c r="CMC296" s="102"/>
      <c r="CMD296" s="102"/>
      <c r="CME296" s="102"/>
      <c r="CMF296" s="102"/>
      <c r="CMG296" s="102"/>
      <c r="CMH296" s="102"/>
      <c r="CMI296" s="102"/>
      <c r="CMJ296" s="102"/>
      <c r="CMK296" s="102"/>
      <c r="CML296" s="102"/>
      <c r="CMM296" s="102"/>
      <c r="CMN296" s="102"/>
      <c r="CMO296" s="102"/>
      <c r="CMP296" s="102"/>
      <c r="CMQ296" s="102"/>
      <c r="CMR296" s="102"/>
      <c r="CMS296" s="102"/>
      <c r="CMT296" s="102"/>
      <c r="CMU296" s="102"/>
      <c r="CMV296" s="102"/>
      <c r="CMW296" s="102"/>
      <c r="CMX296" s="102"/>
      <c r="CMY296" s="102"/>
      <c r="CMZ296" s="102"/>
      <c r="CNA296" s="102"/>
      <c r="CNB296" s="102"/>
      <c r="CNC296" s="102"/>
      <c r="CND296" s="102"/>
      <c r="CNE296" s="102"/>
      <c r="CNF296" s="102"/>
      <c r="CNG296" s="102"/>
      <c r="CNH296" s="102"/>
      <c r="CNI296" s="102"/>
      <c r="CNJ296" s="102"/>
      <c r="CNK296" s="102"/>
      <c r="CNL296" s="102"/>
      <c r="CNM296" s="102"/>
      <c r="CNN296" s="102"/>
      <c r="CNO296" s="102"/>
      <c r="CNP296" s="102"/>
      <c r="CNQ296" s="102"/>
      <c r="CNR296" s="102"/>
      <c r="CNS296" s="102"/>
      <c r="CNT296" s="102"/>
      <c r="CNU296" s="102"/>
      <c r="CNV296" s="102"/>
      <c r="CNW296" s="102"/>
      <c r="CNX296" s="102"/>
      <c r="CNY296" s="102"/>
      <c r="CNZ296" s="102"/>
      <c r="COA296" s="102"/>
      <c r="COB296" s="102"/>
      <c r="COC296" s="102"/>
      <c r="COD296" s="102"/>
      <c r="COE296" s="102"/>
      <c r="COF296" s="102"/>
      <c r="COG296" s="102"/>
      <c r="COH296" s="102"/>
      <c r="COI296" s="102"/>
      <c r="COJ296" s="102"/>
      <c r="COK296" s="102"/>
      <c r="COL296" s="102"/>
      <c r="COM296" s="102"/>
      <c r="CON296" s="102"/>
      <c r="COO296" s="102"/>
      <c r="COP296" s="102"/>
      <c r="COQ296" s="102"/>
      <c r="COR296" s="102"/>
      <c r="COS296" s="102"/>
      <c r="COT296" s="102"/>
      <c r="COU296" s="102"/>
      <c r="COV296" s="102"/>
      <c r="COW296" s="102"/>
      <c r="COX296" s="102"/>
      <c r="COY296" s="102"/>
      <c r="COZ296" s="102"/>
      <c r="CPA296" s="102"/>
      <c r="CPB296" s="102"/>
      <c r="CPC296" s="102"/>
      <c r="CPD296" s="102"/>
      <c r="CPE296" s="102"/>
      <c r="CPF296" s="102"/>
      <c r="CPG296" s="102"/>
      <c r="CPH296" s="102"/>
      <c r="CPI296" s="102"/>
      <c r="CPJ296" s="102"/>
      <c r="CPK296" s="102"/>
      <c r="CPL296" s="102"/>
      <c r="CPM296" s="102"/>
      <c r="CPN296" s="102"/>
      <c r="CPO296" s="102"/>
      <c r="CPP296" s="102"/>
      <c r="CPQ296" s="102"/>
      <c r="CPR296" s="102"/>
      <c r="CPS296" s="102"/>
      <c r="CPT296" s="102"/>
      <c r="CPU296" s="102"/>
      <c r="CPV296" s="102"/>
      <c r="CPW296" s="102"/>
      <c r="CPX296" s="102"/>
      <c r="CPY296" s="102"/>
      <c r="CPZ296" s="102"/>
      <c r="CQA296" s="102"/>
      <c r="CQB296" s="102"/>
      <c r="CQC296" s="102"/>
      <c r="CQD296" s="102"/>
      <c r="CQE296" s="102"/>
      <c r="CQF296" s="102"/>
      <c r="CQG296" s="102"/>
      <c r="CQH296" s="102"/>
      <c r="CQI296" s="102"/>
      <c r="CQJ296" s="102"/>
      <c r="CQK296" s="102"/>
      <c r="CQL296" s="102"/>
      <c r="CQM296" s="102"/>
      <c r="CQN296" s="102"/>
      <c r="CQO296" s="102"/>
      <c r="CQP296" s="102"/>
      <c r="CQQ296" s="102"/>
      <c r="CQR296" s="102"/>
      <c r="CQS296" s="102"/>
      <c r="CQT296" s="102"/>
      <c r="CQU296" s="102"/>
      <c r="CQV296" s="102"/>
      <c r="CQW296" s="102"/>
      <c r="CQX296" s="102"/>
      <c r="CQY296" s="102"/>
      <c r="CQZ296" s="102"/>
      <c r="CRA296" s="102"/>
      <c r="CRB296" s="102"/>
      <c r="CRC296" s="102"/>
      <c r="CRD296" s="102"/>
      <c r="CRE296" s="102"/>
      <c r="CRF296" s="102"/>
      <c r="CRG296" s="102"/>
      <c r="CRH296" s="102"/>
      <c r="CRI296" s="102"/>
      <c r="CRJ296" s="102"/>
      <c r="CRK296" s="102"/>
      <c r="CRL296" s="102"/>
      <c r="CRM296" s="102"/>
      <c r="CRN296" s="102"/>
      <c r="CRO296" s="102"/>
      <c r="CRP296" s="102"/>
      <c r="CRQ296" s="102"/>
      <c r="CRR296" s="102"/>
      <c r="CRS296" s="102"/>
      <c r="CRT296" s="102"/>
      <c r="CRU296" s="102"/>
      <c r="CRV296" s="102"/>
      <c r="CRW296" s="102"/>
      <c r="CRX296" s="102"/>
      <c r="CRY296" s="102"/>
      <c r="CRZ296" s="102"/>
      <c r="CSA296" s="102"/>
      <c r="CSB296" s="102"/>
      <c r="CSC296" s="102"/>
      <c r="CSD296" s="102"/>
      <c r="CSE296" s="102"/>
      <c r="CSF296" s="102"/>
      <c r="CSG296" s="102"/>
      <c r="CSH296" s="102"/>
      <c r="CSI296" s="102"/>
      <c r="CSJ296" s="102"/>
      <c r="CSK296" s="102"/>
      <c r="CSL296" s="102"/>
      <c r="CSM296" s="102"/>
      <c r="CSN296" s="102"/>
      <c r="CSO296" s="102"/>
      <c r="CSP296" s="102"/>
      <c r="CSQ296" s="102"/>
      <c r="CSR296" s="102"/>
      <c r="CSS296" s="102"/>
      <c r="CST296" s="102"/>
      <c r="CSU296" s="102"/>
      <c r="CSV296" s="102"/>
      <c r="CSW296" s="102"/>
      <c r="CSX296" s="102"/>
      <c r="CSY296" s="102"/>
      <c r="CSZ296" s="102"/>
      <c r="CTA296" s="102"/>
      <c r="CTB296" s="102"/>
      <c r="CTC296" s="102"/>
      <c r="CTD296" s="102"/>
      <c r="CTE296" s="102"/>
      <c r="CTF296" s="102"/>
      <c r="CTG296" s="102"/>
      <c r="CTH296" s="102"/>
      <c r="CTI296" s="102"/>
      <c r="CTJ296" s="102"/>
      <c r="CTK296" s="102"/>
      <c r="CTL296" s="102"/>
      <c r="CTM296" s="102"/>
      <c r="CTN296" s="102"/>
      <c r="CTO296" s="102"/>
      <c r="CTP296" s="102"/>
      <c r="CTQ296" s="102"/>
      <c r="CTR296" s="102"/>
      <c r="CTS296" s="102"/>
      <c r="CTT296" s="102"/>
      <c r="CTU296" s="102"/>
      <c r="CTV296" s="102"/>
      <c r="CTW296" s="102"/>
      <c r="CTX296" s="102"/>
      <c r="CTY296" s="102"/>
      <c r="CTZ296" s="102"/>
      <c r="CUA296" s="102"/>
      <c r="CUB296" s="102"/>
      <c r="CUC296" s="102"/>
      <c r="CUD296" s="102"/>
      <c r="CUE296" s="102"/>
      <c r="CUF296" s="102"/>
      <c r="CUG296" s="102"/>
      <c r="CUH296" s="102"/>
      <c r="CUI296" s="102"/>
      <c r="CUJ296" s="102"/>
      <c r="CUK296" s="102"/>
      <c r="CUL296" s="102"/>
      <c r="CUM296" s="102"/>
      <c r="CUN296" s="102"/>
      <c r="CUO296" s="102"/>
      <c r="CUP296" s="102"/>
      <c r="CUQ296" s="102"/>
      <c r="CUR296" s="102"/>
      <c r="CUS296" s="102"/>
      <c r="CUT296" s="102"/>
      <c r="CUU296" s="102"/>
      <c r="CUV296" s="102"/>
      <c r="CUW296" s="102"/>
      <c r="CUX296" s="102"/>
      <c r="CUY296" s="102"/>
      <c r="CUZ296" s="102"/>
      <c r="CVA296" s="102"/>
      <c r="CVB296" s="102"/>
      <c r="CVC296" s="102"/>
      <c r="CVD296" s="102"/>
      <c r="CVE296" s="102"/>
      <c r="CVF296" s="102"/>
      <c r="CVG296" s="102"/>
      <c r="CVH296" s="102"/>
      <c r="CVI296" s="102"/>
      <c r="CVJ296" s="102"/>
      <c r="CVK296" s="102"/>
      <c r="CVL296" s="102"/>
      <c r="CVM296" s="102"/>
      <c r="CVN296" s="102"/>
      <c r="CVO296" s="102"/>
      <c r="CVP296" s="102"/>
      <c r="CVQ296" s="102"/>
      <c r="CVR296" s="102"/>
      <c r="CVS296" s="102"/>
      <c r="CVT296" s="102"/>
      <c r="CVU296" s="102"/>
      <c r="CVV296" s="102"/>
      <c r="CVW296" s="102"/>
      <c r="CVX296" s="102"/>
      <c r="CVY296" s="102"/>
      <c r="CVZ296" s="102"/>
      <c r="CWA296" s="102"/>
      <c r="CWB296" s="102"/>
      <c r="CWC296" s="102"/>
      <c r="CWD296" s="102"/>
      <c r="CWE296" s="102"/>
      <c r="CWF296" s="102"/>
      <c r="CWG296" s="102"/>
      <c r="CWH296" s="102"/>
      <c r="CWI296" s="102"/>
      <c r="CWJ296" s="102"/>
      <c r="CWK296" s="102"/>
      <c r="CWL296" s="102"/>
      <c r="CWM296" s="102"/>
      <c r="CWN296" s="102"/>
      <c r="CWO296" s="102"/>
      <c r="CWP296" s="102"/>
      <c r="CWQ296" s="102"/>
      <c r="CWR296" s="102"/>
      <c r="CWS296" s="102"/>
      <c r="CWT296" s="102"/>
      <c r="CWU296" s="102"/>
      <c r="CWV296" s="102"/>
      <c r="CWW296" s="102"/>
      <c r="CWX296" s="102"/>
      <c r="CWY296" s="102"/>
      <c r="CWZ296" s="102"/>
      <c r="CXA296" s="102"/>
      <c r="CXB296" s="102"/>
      <c r="CXC296" s="102"/>
      <c r="CXD296" s="102"/>
      <c r="CXE296" s="102"/>
      <c r="CXF296" s="102"/>
      <c r="CXG296" s="102"/>
      <c r="CXH296" s="102"/>
      <c r="CXI296" s="102"/>
      <c r="CXJ296" s="102"/>
      <c r="CXK296" s="102"/>
      <c r="CXL296" s="102"/>
      <c r="CXM296" s="102"/>
      <c r="CXN296" s="102"/>
      <c r="CXO296" s="102"/>
      <c r="CXP296" s="102"/>
      <c r="CXQ296" s="102"/>
      <c r="CXR296" s="102"/>
      <c r="CXS296" s="102"/>
      <c r="CXT296" s="102"/>
      <c r="CXU296" s="102"/>
      <c r="CXV296" s="102"/>
      <c r="CXW296" s="102"/>
      <c r="CXX296" s="102"/>
      <c r="CXY296" s="102"/>
      <c r="CXZ296" s="102"/>
      <c r="CYA296" s="102"/>
      <c r="CYB296" s="102"/>
      <c r="CYC296" s="102"/>
      <c r="CYD296" s="102"/>
      <c r="CYE296" s="102"/>
      <c r="CYF296" s="102"/>
      <c r="CYG296" s="102"/>
      <c r="CYH296" s="102"/>
      <c r="CYI296" s="102"/>
      <c r="CYJ296" s="102"/>
      <c r="CYK296" s="102"/>
      <c r="CYL296" s="102"/>
      <c r="CYM296" s="102"/>
      <c r="CYN296" s="102"/>
      <c r="CYO296" s="102"/>
      <c r="CYP296" s="102"/>
      <c r="CYQ296" s="102"/>
      <c r="CYR296" s="102"/>
      <c r="CYS296" s="102"/>
      <c r="CYT296" s="102"/>
      <c r="CYU296" s="102"/>
      <c r="CYV296" s="102"/>
      <c r="CYW296" s="102"/>
      <c r="CYX296" s="102"/>
      <c r="CYY296" s="102"/>
      <c r="CYZ296" s="102"/>
      <c r="CZA296" s="102"/>
      <c r="CZB296" s="102"/>
      <c r="CZC296" s="102"/>
      <c r="CZD296" s="102"/>
      <c r="CZE296" s="102"/>
      <c r="CZF296" s="102"/>
      <c r="CZG296" s="102"/>
      <c r="CZH296" s="102"/>
      <c r="CZI296" s="102"/>
      <c r="CZJ296" s="102"/>
      <c r="CZK296" s="102"/>
      <c r="CZL296" s="102"/>
      <c r="CZM296" s="102"/>
      <c r="CZN296" s="102"/>
      <c r="CZO296" s="102"/>
      <c r="CZP296" s="102"/>
      <c r="CZQ296" s="102"/>
      <c r="CZR296" s="102"/>
      <c r="CZS296" s="102"/>
      <c r="CZT296" s="102"/>
      <c r="CZU296" s="102"/>
      <c r="CZV296" s="102"/>
      <c r="CZW296" s="102"/>
      <c r="CZX296" s="102"/>
      <c r="CZY296" s="102"/>
      <c r="CZZ296" s="102"/>
      <c r="DAA296" s="102"/>
      <c r="DAB296" s="102"/>
      <c r="DAC296" s="102"/>
      <c r="DAD296" s="102"/>
      <c r="DAE296" s="102"/>
      <c r="DAF296" s="102"/>
      <c r="DAG296" s="102"/>
      <c r="DAH296" s="102"/>
      <c r="DAI296" s="102"/>
      <c r="DAJ296" s="102"/>
      <c r="DAK296" s="102"/>
      <c r="DAL296" s="102"/>
      <c r="DAM296" s="102"/>
      <c r="DAN296" s="102"/>
      <c r="DAO296" s="102"/>
      <c r="DAP296" s="102"/>
      <c r="DAQ296" s="102"/>
      <c r="DAR296" s="102"/>
      <c r="DAS296" s="102"/>
      <c r="DAT296" s="102"/>
      <c r="DAU296" s="102"/>
      <c r="DAV296" s="102"/>
      <c r="DAW296" s="102"/>
      <c r="DAX296" s="102"/>
      <c r="DAY296" s="102"/>
      <c r="DAZ296" s="102"/>
      <c r="DBA296" s="102"/>
      <c r="DBB296" s="102"/>
      <c r="DBC296" s="102"/>
      <c r="DBD296" s="102"/>
      <c r="DBE296" s="102"/>
      <c r="DBF296" s="102"/>
      <c r="DBG296" s="102"/>
      <c r="DBH296" s="102"/>
      <c r="DBI296" s="102"/>
      <c r="DBJ296" s="102"/>
      <c r="DBK296" s="102"/>
      <c r="DBL296" s="102"/>
      <c r="DBM296" s="102"/>
      <c r="DBN296" s="102"/>
      <c r="DBO296" s="102"/>
      <c r="DBP296" s="102"/>
      <c r="DBQ296" s="102"/>
      <c r="DBR296" s="102"/>
      <c r="DBS296" s="102"/>
      <c r="DBT296" s="102"/>
      <c r="DBU296" s="102"/>
      <c r="DBV296" s="102"/>
      <c r="DBW296" s="102"/>
      <c r="DBX296" s="102"/>
      <c r="DBY296" s="102"/>
      <c r="DBZ296" s="102"/>
      <c r="DCA296" s="102"/>
      <c r="DCB296" s="102"/>
      <c r="DCC296" s="102"/>
      <c r="DCD296" s="102"/>
      <c r="DCE296" s="102"/>
      <c r="DCF296" s="102"/>
      <c r="DCG296" s="102"/>
      <c r="DCH296" s="102"/>
      <c r="DCI296" s="102"/>
      <c r="DCJ296" s="102"/>
      <c r="DCK296" s="102"/>
      <c r="DCL296" s="102"/>
      <c r="DCM296" s="102"/>
      <c r="DCN296" s="102"/>
      <c r="DCO296" s="102"/>
      <c r="DCP296" s="102"/>
      <c r="DCQ296" s="102"/>
      <c r="DCR296" s="102"/>
      <c r="DCS296" s="102"/>
      <c r="DCT296" s="102"/>
      <c r="DCU296" s="102"/>
      <c r="DCV296" s="102"/>
      <c r="DCW296" s="102"/>
      <c r="DCX296" s="102"/>
      <c r="DCY296" s="102"/>
      <c r="DCZ296" s="102"/>
      <c r="DDA296" s="102"/>
      <c r="DDB296" s="102"/>
      <c r="DDC296" s="102"/>
      <c r="DDD296" s="102"/>
      <c r="DDE296" s="102"/>
      <c r="DDF296" s="102"/>
      <c r="DDG296" s="102"/>
      <c r="DDH296" s="102"/>
      <c r="DDI296" s="102"/>
      <c r="DDJ296" s="102"/>
      <c r="DDK296" s="102"/>
      <c r="DDL296" s="102"/>
      <c r="DDM296" s="102"/>
      <c r="DDN296" s="102"/>
      <c r="DDO296" s="102"/>
      <c r="DDP296" s="102"/>
      <c r="DDQ296" s="102"/>
      <c r="DDR296" s="102"/>
      <c r="DDS296" s="102"/>
      <c r="DDT296" s="102"/>
      <c r="DDU296" s="102"/>
      <c r="DDV296" s="102"/>
      <c r="DDW296" s="102"/>
      <c r="DDX296" s="102"/>
      <c r="DDY296" s="102"/>
      <c r="DDZ296" s="102"/>
      <c r="DEA296" s="102"/>
      <c r="DEB296" s="102"/>
      <c r="DEC296" s="102"/>
      <c r="DED296" s="102"/>
      <c r="DEE296" s="102"/>
      <c r="DEF296" s="102"/>
      <c r="DEG296" s="102"/>
      <c r="DEH296" s="102"/>
      <c r="DEI296" s="102"/>
      <c r="DEJ296" s="102"/>
      <c r="DEK296" s="102"/>
      <c r="DEL296" s="102"/>
      <c r="DEM296" s="102"/>
      <c r="DEN296" s="102"/>
      <c r="DEO296" s="102"/>
      <c r="DEP296" s="102"/>
      <c r="DEQ296" s="102"/>
      <c r="DER296" s="102"/>
      <c r="DES296" s="102"/>
      <c r="DET296" s="102"/>
      <c r="DEU296" s="102"/>
      <c r="DEV296" s="102"/>
      <c r="DEW296" s="102"/>
      <c r="DEX296" s="102"/>
      <c r="DEY296" s="102"/>
      <c r="DEZ296" s="102"/>
      <c r="DFA296" s="102"/>
      <c r="DFB296" s="102"/>
      <c r="DFC296" s="102"/>
      <c r="DFD296" s="102"/>
      <c r="DFE296" s="102"/>
      <c r="DFF296" s="102"/>
      <c r="DFG296" s="102"/>
      <c r="DFH296" s="102"/>
      <c r="DFI296" s="102"/>
      <c r="DFJ296" s="102"/>
      <c r="DFK296" s="102"/>
      <c r="DFL296" s="102"/>
      <c r="DFM296" s="102"/>
      <c r="DFN296" s="102"/>
      <c r="DFO296" s="102"/>
      <c r="DFP296" s="102"/>
      <c r="DFQ296" s="102"/>
      <c r="DFR296" s="102"/>
      <c r="DFS296" s="102"/>
      <c r="DFT296" s="102"/>
      <c r="DFU296" s="102"/>
      <c r="DFV296" s="102"/>
      <c r="DFW296" s="102"/>
      <c r="DFX296" s="102"/>
      <c r="DFY296" s="102"/>
      <c r="DFZ296" s="102"/>
      <c r="DGA296" s="102"/>
      <c r="DGB296" s="102"/>
      <c r="DGC296" s="102"/>
      <c r="DGD296" s="102"/>
      <c r="DGE296" s="102"/>
      <c r="DGF296" s="102"/>
      <c r="DGG296" s="102"/>
      <c r="DGH296" s="102"/>
      <c r="DGI296" s="102"/>
      <c r="DGJ296" s="102"/>
      <c r="DGK296" s="102"/>
      <c r="DGL296" s="102"/>
      <c r="DGM296" s="102"/>
      <c r="DGN296" s="102"/>
      <c r="DGO296" s="102"/>
      <c r="DGP296" s="102"/>
      <c r="DGQ296" s="102"/>
      <c r="DGR296" s="102"/>
      <c r="DGS296" s="102"/>
      <c r="DGT296" s="102"/>
      <c r="DGU296" s="102"/>
      <c r="DGV296" s="102"/>
      <c r="DGW296" s="102"/>
      <c r="DGX296" s="102"/>
      <c r="DGY296" s="102"/>
      <c r="DGZ296" s="102"/>
      <c r="DHA296" s="102"/>
      <c r="DHB296" s="102"/>
      <c r="DHC296" s="102"/>
      <c r="DHD296" s="102"/>
      <c r="DHE296" s="102"/>
      <c r="DHF296" s="102"/>
      <c r="DHG296" s="102"/>
      <c r="DHH296" s="102"/>
      <c r="DHI296" s="102"/>
      <c r="DHJ296" s="102"/>
      <c r="DHK296" s="102"/>
      <c r="DHL296" s="102"/>
      <c r="DHM296" s="102"/>
      <c r="DHN296" s="102"/>
      <c r="DHO296" s="102"/>
      <c r="DHP296" s="102"/>
      <c r="DHQ296" s="102"/>
      <c r="DHR296" s="102"/>
      <c r="DHS296" s="102"/>
      <c r="DHT296" s="102"/>
      <c r="DHU296" s="102"/>
      <c r="DHV296" s="102"/>
      <c r="DHW296" s="102"/>
      <c r="DHX296" s="102"/>
      <c r="DHY296" s="102"/>
      <c r="DHZ296" s="102"/>
      <c r="DIA296" s="102"/>
      <c r="DIB296" s="102"/>
      <c r="DIC296" s="102"/>
      <c r="DID296" s="102"/>
      <c r="DIE296" s="102"/>
      <c r="DIF296" s="102"/>
      <c r="DIG296" s="102"/>
      <c r="DIH296" s="102"/>
      <c r="DII296" s="102"/>
      <c r="DIJ296" s="102"/>
      <c r="DIK296" s="102"/>
      <c r="DIL296" s="102"/>
      <c r="DIM296" s="102"/>
      <c r="DIN296" s="102"/>
      <c r="DIO296" s="102"/>
      <c r="DIP296" s="102"/>
      <c r="DIQ296" s="102"/>
      <c r="DIR296" s="102"/>
      <c r="DIS296" s="102"/>
      <c r="DIT296" s="102"/>
      <c r="DIU296" s="102"/>
      <c r="DIV296" s="102"/>
      <c r="DIW296" s="102"/>
      <c r="DIX296" s="102"/>
      <c r="DIY296" s="102"/>
      <c r="DIZ296" s="102"/>
      <c r="DJA296" s="102"/>
      <c r="DJB296" s="102"/>
      <c r="DJC296" s="102"/>
      <c r="DJD296" s="102"/>
      <c r="DJE296" s="102"/>
      <c r="DJF296" s="102"/>
      <c r="DJG296" s="102"/>
      <c r="DJH296" s="102"/>
      <c r="DJI296" s="102"/>
      <c r="DJJ296" s="102"/>
      <c r="DJK296" s="102"/>
      <c r="DJL296" s="102"/>
      <c r="DJM296" s="102"/>
      <c r="DJN296" s="102"/>
      <c r="DJO296" s="102"/>
      <c r="DJP296" s="102"/>
      <c r="DJQ296" s="102"/>
      <c r="DJR296" s="102"/>
      <c r="DJS296" s="102"/>
      <c r="DJT296" s="102"/>
      <c r="DJU296" s="102"/>
      <c r="DJV296" s="102"/>
      <c r="DJW296" s="102"/>
      <c r="DJX296" s="102"/>
      <c r="DJY296" s="102"/>
      <c r="DJZ296" s="102"/>
      <c r="DKA296" s="102"/>
      <c r="DKB296" s="102"/>
      <c r="DKC296" s="102"/>
      <c r="DKD296" s="102"/>
      <c r="DKE296" s="102"/>
      <c r="DKF296" s="102"/>
      <c r="DKG296" s="102"/>
      <c r="DKH296" s="102"/>
      <c r="DKI296" s="102"/>
      <c r="DKJ296" s="102"/>
      <c r="DKK296" s="102"/>
      <c r="DKL296" s="102"/>
      <c r="DKM296" s="102"/>
      <c r="DKN296" s="102"/>
      <c r="DKO296" s="102"/>
      <c r="DKP296" s="102"/>
      <c r="DKQ296" s="102"/>
      <c r="DKR296" s="102"/>
      <c r="DKS296" s="102"/>
      <c r="DKT296" s="102"/>
      <c r="DKU296" s="102"/>
      <c r="DKV296" s="102"/>
      <c r="DKW296" s="102"/>
      <c r="DKX296" s="102"/>
      <c r="DKY296" s="102"/>
      <c r="DKZ296" s="102"/>
      <c r="DLA296" s="102"/>
      <c r="DLB296" s="102"/>
      <c r="DLC296" s="102"/>
      <c r="DLD296" s="102"/>
      <c r="DLE296" s="102"/>
      <c r="DLF296" s="102"/>
      <c r="DLG296" s="102"/>
      <c r="DLH296" s="102"/>
      <c r="DLI296" s="102"/>
      <c r="DLJ296" s="102"/>
      <c r="DLK296" s="102"/>
      <c r="DLL296" s="102"/>
      <c r="DLM296" s="102"/>
      <c r="DLN296" s="102"/>
      <c r="DLO296" s="102"/>
      <c r="DLP296" s="102"/>
      <c r="DLQ296" s="102"/>
      <c r="DLR296" s="102"/>
      <c r="DLS296" s="102"/>
      <c r="DLT296" s="102"/>
      <c r="DLU296" s="102"/>
      <c r="DLV296" s="102"/>
      <c r="DLW296" s="102"/>
      <c r="DLX296" s="102"/>
      <c r="DLY296" s="102"/>
      <c r="DLZ296" s="102"/>
      <c r="DMA296" s="102"/>
      <c r="DMB296" s="102"/>
      <c r="DMC296" s="102"/>
      <c r="DMD296" s="102"/>
      <c r="DME296" s="102"/>
      <c r="DMF296" s="102"/>
      <c r="DMG296" s="102"/>
      <c r="DMH296" s="102"/>
      <c r="DMI296" s="102"/>
      <c r="DMJ296" s="102"/>
      <c r="DMK296" s="102"/>
      <c r="DML296" s="102"/>
      <c r="DMM296" s="102"/>
      <c r="DMN296" s="102"/>
      <c r="DMO296" s="102"/>
      <c r="DMP296" s="102"/>
      <c r="DMQ296" s="102"/>
      <c r="DMR296" s="102"/>
      <c r="DMS296" s="102"/>
      <c r="DMT296" s="102"/>
      <c r="DMU296" s="102"/>
      <c r="DMV296" s="102"/>
      <c r="DMW296" s="102"/>
      <c r="DMX296" s="102"/>
      <c r="DMY296" s="102"/>
      <c r="DMZ296" s="102"/>
      <c r="DNA296" s="102"/>
      <c r="DNB296" s="102"/>
      <c r="DNC296" s="102"/>
      <c r="DND296" s="102"/>
      <c r="DNE296" s="102"/>
      <c r="DNF296" s="102"/>
      <c r="DNG296" s="102"/>
      <c r="DNH296" s="102"/>
      <c r="DNI296" s="102"/>
      <c r="DNJ296" s="102"/>
      <c r="DNK296" s="102"/>
      <c r="DNL296" s="102"/>
      <c r="DNM296" s="102"/>
      <c r="DNN296" s="102"/>
      <c r="DNO296" s="102"/>
      <c r="DNP296" s="102"/>
      <c r="DNQ296" s="102"/>
      <c r="DNR296" s="102"/>
      <c r="DNS296" s="102"/>
      <c r="DNT296" s="102"/>
      <c r="DNU296" s="102"/>
      <c r="DNV296" s="102"/>
      <c r="DNW296" s="102"/>
      <c r="DNX296" s="102"/>
      <c r="DNY296" s="102"/>
      <c r="DNZ296" s="102"/>
      <c r="DOA296" s="102"/>
      <c r="DOB296" s="102"/>
      <c r="DOC296" s="102"/>
      <c r="DOD296" s="102"/>
      <c r="DOE296" s="102"/>
      <c r="DOF296" s="102"/>
      <c r="DOG296" s="102"/>
      <c r="DOH296" s="102"/>
      <c r="DOI296" s="102"/>
      <c r="DOJ296" s="102"/>
      <c r="DOK296" s="102"/>
      <c r="DOL296" s="102"/>
      <c r="DOM296" s="102"/>
      <c r="DON296" s="102"/>
      <c r="DOO296" s="102"/>
      <c r="DOP296" s="102"/>
      <c r="DOQ296" s="102"/>
      <c r="DOR296" s="102"/>
      <c r="DOS296" s="102"/>
      <c r="DOT296" s="102"/>
      <c r="DOU296" s="102"/>
      <c r="DOV296" s="102"/>
      <c r="DOW296" s="102"/>
      <c r="DOX296" s="102"/>
      <c r="DOY296" s="102"/>
      <c r="DOZ296" s="102"/>
      <c r="DPA296" s="102"/>
      <c r="DPB296" s="102"/>
      <c r="DPC296" s="102"/>
      <c r="DPD296" s="102"/>
      <c r="DPE296" s="102"/>
      <c r="DPF296" s="102"/>
      <c r="DPG296" s="102"/>
      <c r="DPH296" s="102"/>
      <c r="DPI296" s="102"/>
      <c r="DPJ296" s="102"/>
      <c r="DPK296" s="102"/>
      <c r="DPL296" s="102"/>
      <c r="DPM296" s="102"/>
      <c r="DPN296" s="102"/>
      <c r="DPO296" s="102"/>
      <c r="DPP296" s="102"/>
      <c r="DPQ296" s="102"/>
      <c r="DPR296" s="102"/>
      <c r="DPS296" s="102"/>
      <c r="DPT296" s="102"/>
      <c r="DPU296" s="102"/>
      <c r="DPV296" s="102"/>
      <c r="DPW296" s="102"/>
      <c r="DPX296" s="102"/>
      <c r="DPY296" s="102"/>
      <c r="DPZ296" s="102"/>
      <c r="DQA296" s="102"/>
      <c r="DQB296" s="102"/>
      <c r="DQC296" s="102"/>
      <c r="DQD296" s="102"/>
      <c r="DQE296" s="102"/>
      <c r="DQF296" s="102"/>
      <c r="DQG296" s="102"/>
      <c r="DQH296" s="102"/>
      <c r="DQI296" s="102"/>
      <c r="DQJ296" s="102"/>
      <c r="DQK296" s="102"/>
      <c r="DQL296" s="102"/>
      <c r="DQM296" s="102"/>
      <c r="DQN296" s="102"/>
      <c r="DQO296" s="102"/>
      <c r="DQP296" s="102"/>
      <c r="DQQ296" s="102"/>
      <c r="DQR296" s="102"/>
      <c r="DQS296" s="102"/>
      <c r="DQT296" s="102"/>
      <c r="DQU296" s="102"/>
      <c r="DQV296" s="102"/>
      <c r="DQW296" s="102"/>
      <c r="DQX296" s="102"/>
      <c r="DQY296" s="102"/>
      <c r="DQZ296" s="102"/>
      <c r="DRA296" s="102"/>
      <c r="DRB296" s="102"/>
      <c r="DRC296" s="102"/>
      <c r="DRD296" s="102"/>
      <c r="DRE296" s="102"/>
      <c r="DRF296" s="102"/>
      <c r="DRG296" s="102"/>
      <c r="DRH296" s="102"/>
      <c r="DRI296" s="102"/>
      <c r="DRJ296" s="102"/>
      <c r="DRK296" s="102"/>
      <c r="DRL296" s="102"/>
      <c r="DRM296" s="102"/>
      <c r="DRN296" s="102"/>
      <c r="DRO296" s="102"/>
      <c r="DRP296" s="102"/>
      <c r="DRQ296" s="102"/>
      <c r="DRR296" s="102"/>
      <c r="DRS296" s="102"/>
      <c r="DRT296" s="102"/>
      <c r="DRU296" s="102"/>
      <c r="DRV296" s="102"/>
      <c r="DRW296" s="102"/>
      <c r="DRX296" s="102"/>
      <c r="DRY296" s="102"/>
      <c r="DRZ296" s="102"/>
      <c r="DSA296" s="102"/>
      <c r="DSB296" s="102"/>
      <c r="DSC296" s="102"/>
      <c r="DSD296" s="102"/>
      <c r="DSE296" s="102"/>
      <c r="DSF296" s="102"/>
      <c r="DSG296" s="102"/>
      <c r="DSH296" s="102"/>
      <c r="DSI296" s="102"/>
      <c r="DSJ296" s="102"/>
      <c r="DSK296" s="102"/>
      <c r="DSL296" s="102"/>
      <c r="DSM296" s="102"/>
      <c r="DSN296" s="102"/>
      <c r="DSO296" s="102"/>
      <c r="DSP296" s="102"/>
      <c r="DSQ296" s="102"/>
      <c r="DSR296" s="102"/>
      <c r="DSS296" s="102"/>
      <c r="DST296" s="102"/>
      <c r="DSU296" s="102"/>
      <c r="DSV296" s="102"/>
      <c r="DSW296" s="102"/>
      <c r="DSX296" s="102"/>
      <c r="DSY296" s="102"/>
      <c r="DSZ296" s="102"/>
      <c r="DTA296" s="102"/>
      <c r="DTB296" s="102"/>
      <c r="DTC296" s="102"/>
      <c r="DTD296" s="102"/>
      <c r="DTE296" s="102"/>
      <c r="DTF296" s="102"/>
      <c r="DTG296" s="102"/>
      <c r="DTH296" s="102"/>
      <c r="DTI296" s="102"/>
      <c r="DTJ296" s="102"/>
      <c r="DTK296" s="102"/>
      <c r="DTL296" s="102"/>
      <c r="DTM296" s="102"/>
      <c r="DTN296" s="102"/>
      <c r="DTO296" s="102"/>
      <c r="DTP296" s="102"/>
      <c r="DTQ296" s="102"/>
      <c r="DTR296" s="102"/>
      <c r="DTS296" s="102"/>
      <c r="DTT296" s="102"/>
      <c r="DTU296" s="102"/>
      <c r="DTV296" s="102"/>
      <c r="DTW296" s="102"/>
      <c r="DTX296" s="102"/>
      <c r="DTY296" s="102"/>
      <c r="DTZ296" s="102"/>
      <c r="DUA296" s="102"/>
      <c r="DUB296" s="102"/>
      <c r="DUC296" s="102"/>
      <c r="DUD296" s="102"/>
      <c r="DUE296" s="102"/>
      <c r="DUF296" s="102"/>
      <c r="DUG296" s="102"/>
      <c r="DUH296" s="102"/>
      <c r="DUI296" s="102"/>
      <c r="DUJ296" s="102"/>
      <c r="DUK296" s="102"/>
      <c r="DUL296" s="102"/>
      <c r="DUM296" s="102"/>
      <c r="DUN296" s="102"/>
      <c r="DUO296" s="102"/>
      <c r="DUP296" s="102"/>
      <c r="DUQ296" s="102"/>
      <c r="DUR296" s="102"/>
      <c r="DUS296" s="102"/>
      <c r="DUT296" s="102"/>
      <c r="DUU296" s="102"/>
      <c r="DUV296" s="102"/>
      <c r="DUW296" s="102"/>
      <c r="DUX296" s="102"/>
      <c r="DUY296" s="102"/>
      <c r="DUZ296" s="102"/>
      <c r="DVA296" s="102"/>
      <c r="DVB296" s="102"/>
      <c r="DVC296" s="102"/>
      <c r="DVD296" s="102"/>
      <c r="DVE296" s="102"/>
      <c r="DVF296" s="102"/>
      <c r="DVG296" s="102"/>
      <c r="DVH296" s="102"/>
      <c r="DVI296" s="102"/>
      <c r="DVJ296" s="102"/>
      <c r="DVK296" s="102"/>
      <c r="DVL296" s="102"/>
      <c r="DVM296" s="102"/>
      <c r="DVN296" s="102"/>
      <c r="DVO296" s="102"/>
      <c r="DVP296" s="102"/>
      <c r="DVQ296" s="102"/>
      <c r="DVR296" s="102"/>
      <c r="DVS296" s="102"/>
      <c r="DVT296" s="102"/>
      <c r="DVU296" s="102"/>
      <c r="DVV296" s="102"/>
      <c r="DVW296" s="102"/>
      <c r="DVX296" s="102"/>
      <c r="DVY296" s="102"/>
      <c r="DVZ296" s="102"/>
      <c r="DWA296" s="102"/>
      <c r="DWB296" s="102"/>
      <c r="DWC296" s="102"/>
      <c r="DWD296" s="102"/>
      <c r="DWE296" s="102"/>
      <c r="DWF296" s="102"/>
      <c r="DWG296" s="102"/>
      <c r="DWH296" s="102"/>
      <c r="DWI296" s="102"/>
      <c r="DWJ296" s="102"/>
      <c r="DWK296" s="102"/>
      <c r="DWL296" s="102"/>
      <c r="DWM296" s="102"/>
      <c r="DWN296" s="102"/>
      <c r="DWO296" s="102"/>
      <c r="DWP296" s="102"/>
      <c r="DWQ296" s="102"/>
      <c r="DWR296" s="102"/>
      <c r="DWS296" s="102"/>
      <c r="DWT296" s="102"/>
      <c r="DWU296" s="102"/>
      <c r="DWV296" s="102"/>
      <c r="DWW296" s="102"/>
      <c r="DWX296" s="102"/>
      <c r="DWY296" s="102"/>
      <c r="DWZ296" s="102"/>
      <c r="DXA296" s="102"/>
      <c r="DXB296" s="102"/>
      <c r="DXC296" s="102"/>
      <c r="DXD296" s="102"/>
      <c r="DXE296" s="102"/>
      <c r="DXF296" s="102"/>
      <c r="DXG296" s="102"/>
      <c r="DXH296" s="102"/>
      <c r="DXI296" s="102"/>
      <c r="DXJ296" s="102"/>
      <c r="DXK296" s="102"/>
      <c r="DXL296" s="102"/>
      <c r="DXM296" s="102"/>
      <c r="DXN296" s="102"/>
      <c r="DXO296" s="102"/>
      <c r="DXP296" s="102"/>
      <c r="DXQ296" s="102"/>
      <c r="DXR296" s="102"/>
      <c r="DXS296" s="102"/>
      <c r="DXT296" s="102"/>
      <c r="DXU296" s="102"/>
      <c r="DXV296" s="102"/>
      <c r="DXW296" s="102"/>
      <c r="DXX296" s="102"/>
      <c r="DXY296" s="102"/>
      <c r="DXZ296" s="102"/>
      <c r="DYA296" s="102"/>
      <c r="DYB296" s="102"/>
      <c r="DYC296" s="102"/>
      <c r="DYD296" s="102"/>
      <c r="DYE296" s="102"/>
      <c r="DYF296" s="102"/>
      <c r="DYG296" s="102"/>
      <c r="DYH296" s="102"/>
      <c r="DYI296" s="102"/>
      <c r="DYJ296" s="102"/>
      <c r="DYK296" s="102"/>
      <c r="DYL296" s="102"/>
      <c r="DYM296" s="102"/>
      <c r="DYN296" s="102"/>
      <c r="DYO296" s="102"/>
      <c r="DYP296" s="102"/>
      <c r="DYQ296" s="102"/>
      <c r="DYR296" s="102"/>
      <c r="DYS296" s="102"/>
      <c r="DYT296" s="102"/>
      <c r="DYU296" s="102"/>
      <c r="DYV296" s="102"/>
      <c r="DYW296" s="102"/>
      <c r="DYX296" s="102"/>
      <c r="DYY296" s="102"/>
      <c r="DYZ296" s="102"/>
      <c r="DZA296" s="102"/>
      <c r="DZB296" s="102"/>
      <c r="DZC296" s="102"/>
      <c r="DZD296" s="102"/>
      <c r="DZE296" s="102"/>
      <c r="DZF296" s="102"/>
      <c r="DZG296" s="102"/>
      <c r="DZH296" s="102"/>
      <c r="DZI296" s="102"/>
      <c r="DZJ296" s="102"/>
      <c r="DZK296" s="102"/>
      <c r="DZL296" s="102"/>
      <c r="DZM296" s="102"/>
      <c r="DZN296" s="102"/>
      <c r="DZO296" s="102"/>
      <c r="DZP296" s="102"/>
      <c r="DZQ296" s="102"/>
      <c r="DZR296" s="102"/>
      <c r="DZS296" s="102"/>
      <c r="DZT296" s="102"/>
      <c r="DZU296" s="102"/>
      <c r="DZV296" s="102"/>
      <c r="DZW296" s="102"/>
      <c r="DZX296" s="102"/>
      <c r="DZY296" s="102"/>
      <c r="DZZ296" s="102"/>
      <c r="EAA296" s="102"/>
      <c r="EAB296" s="102"/>
      <c r="EAC296" s="102"/>
      <c r="EAD296" s="102"/>
      <c r="EAE296" s="102"/>
      <c r="EAF296" s="102"/>
      <c r="EAG296" s="102"/>
      <c r="EAH296" s="102"/>
      <c r="EAI296" s="102"/>
      <c r="EAJ296" s="102"/>
      <c r="EAK296" s="102"/>
      <c r="EAL296" s="102"/>
      <c r="EAM296" s="102"/>
      <c r="EAN296" s="102"/>
      <c r="EAO296" s="102"/>
      <c r="EAP296" s="102"/>
      <c r="EAQ296" s="102"/>
      <c r="EAR296" s="102"/>
      <c r="EAS296" s="102"/>
      <c r="EAT296" s="102"/>
      <c r="EAU296" s="102"/>
      <c r="EAV296" s="102"/>
      <c r="EAW296" s="102"/>
      <c r="EAX296" s="102"/>
      <c r="EAY296" s="102"/>
      <c r="EAZ296" s="102"/>
      <c r="EBA296" s="102"/>
      <c r="EBB296" s="102"/>
      <c r="EBC296" s="102"/>
      <c r="EBD296" s="102"/>
      <c r="EBE296" s="102"/>
      <c r="EBF296" s="102"/>
      <c r="EBG296" s="102"/>
      <c r="EBH296" s="102"/>
      <c r="EBI296" s="102"/>
      <c r="EBJ296" s="102"/>
      <c r="EBK296" s="102"/>
      <c r="EBL296" s="102"/>
      <c r="EBM296" s="102"/>
      <c r="EBN296" s="102"/>
      <c r="EBO296" s="102"/>
      <c r="EBP296" s="102"/>
      <c r="EBQ296" s="102"/>
      <c r="EBR296" s="102"/>
      <c r="EBS296" s="102"/>
      <c r="EBT296" s="102"/>
      <c r="EBU296" s="102"/>
      <c r="EBV296" s="102"/>
      <c r="EBW296" s="102"/>
      <c r="EBX296" s="102"/>
      <c r="EBY296" s="102"/>
      <c r="EBZ296" s="102"/>
      <c r="ECA296" s="102"/>
      <c r="ECB296" s="102"/>
      <c r="ECC296" s="102"/>
      <c r="ECD296" s="102"/>
      <c r="ECE296" s="102"/>
      <c r="ECF296" s="102"/>
      <c r="ECG296" s="102"/>
      <c r="ECH296" s="102"/>
      <c r="ECI296" s="102"/>
      <c r="ECJ296" s="102"/>
      <c r="ECK296" s="102"/>
      <c r="ECL296" s="102"/>
      <c r="ECM296" s="102"/>
      <c r="ECN296" s="102"/>
      <c r="ECO296" s="102"/>
      <c r="ECP296" s="102"/>
      <c r="ECQ296" s="102"/>
      <c r="ECR296" s="102"/>
      <c r="ECS296" s="102"/>
      <c r="ECT296" s="102"/>
      <c r="ECU296" s="102"/>
      <c r="ECV296" s="102"/>
      <c r="ECW296" s="102"/>
      <c r="ECX296" s="102"/>
      <c r="ECY296" s="102"/>
      <c r="ECZ296" s="102"/>
      <c r="EDA296" s="102"/>
      <c r="EDB296" s="102"/>
      <c r="EDC296" s="102"/>
      <c r="EDD296" s="102"/>
      <c r="EDE296" s="102"/>
      <c r="EDF296" s="102"/>
      <c r="EDG296" s="102"/>
      <c r="EDH296" s="102"/>
      <c r="EDI296" s="102"/>
      <c r="EDJ296" s="102"/>
      <c r="EDK296" s="102"/>
      <c r="EDL296" s="102"/>
      <c r="EDM296" s="102"/>
      <c r="EDN296" s="102"/>
      <c r="EDO296" s="102"/>
      <c r="EDP296" s="102"/>
      <c r="EDQ296" s="102"/>
      <c r="EDR296" s="102"/>
      <c r="EDS296" s="102"/>
      <c r="EDT296" s="102"/>
      <c r="EDU296" s="102"/>
      <c r="EDV296" s="102"/>
      <c r="EDW296" s="102"/>
      <c r="EDX296" s="102"/>
      <c r="EDY296" s="102"/>
      <c r="EDZ296" s="102"/>
      <c r="EEA296" s="102"/>
      <c r="EEB296" s="102"/>
      <c r="EEC296" s="102"/>
      <c r="EED296" s="102"/>
      <c r="EEE296" s="102"/>
      <c r="EEF296" s="102"/>
      <c r="EEG296" s="102"/>
      <c r="EEH296" s="102"/>
      <c r="EEI296" s="102"/>
      <c r="EEJ296" s="102"/>
      <c r="EEK296" s="102"/>
      <c r="EEL296" s="102"/>
      <c r="EEM296" s="102"/>
      <c r="EEN296" s="102"/>
      <c r="EEO296" s="102"/>
      <c r="EEP296" s="102"/>
      <c r="EEQ296" s="102"/>
      <c r="EER296" s="102"/>
      <c r="EES296" s="102"/>
      <c r="EET296" s="102"/>
      <c r="EEU296" s="102"/>
      <c r="EEV296" s="102"/>
      <c r="EEW296" s="102"/>
      <c r="EEX296" s="102"/>
      <c r="EEY296" s="102"/>
      <c r="EEZ296" s="102"/>
      <c r="EFA296" s="102"/>
      <c r="EFB296" s="102"/>
      <c r="EFC296" s="102"/>
      <c r="EFD296" s="102"/>
      <c r="EFE296" s="102"/>
      <c r="EFF296" s="102"/>
      <c r="EFG296" s="102"/>
      <c r="EFH296" s="102"/>
      <c r="EFI296" s="102"/>
      <c r="EFJ296" s="102"/>
      <c r="EFK296" s="102"/>
      <c r="EFL296" s="102"/>
      <c r="EFM296" s="102"/>
      <c r="EFN296" s="102"/>
      <c r="EFO296" s="102"/>
      <c r="EFP296" s="102"/>
      <c r="EFQ296" s="102"/>
      <c r="EFR296" s="102"/>
      <c r="EFS296" s="102"/>
      <c r="EFT296" s="102"/>
      <c r="EFU296" s="102"/>
      <c r="EFV296" s="102"/>
      <c r="EFW296" s="102"/>
      <c r="EFX296" s="102"/>
      <c r="EFY296" s="102"/>
      <c r="EFZ296" s="102"/>
      <c r="EGA296" s="102"/>
      <c r="EGB296" s="102"/>
      <c r="EGC296" s="102"/>
      <c r="EGD296" s="102"/>
      <c r="EGE296" s="102"/>
      <c r="EGF296" s="102"/>
      <c r="EGG296" s="102"/>
      <c r="EGH296" s="102"/>
      <c r="EGI296" s="102"/>
      <c r="EGJ296" s="102"/>
      <c r="EGK296" s="102"/>
      <c r="EGL296" s="102"/>
      <c r="EGM296" s="102"/>
      <c r="EGN296" s="102"/>
      <c r="EGO296" s="102"/>
      <c r="EGP296" s="102"/>
      <c r="EGQ296" s="102"/>
      <c r="EGR296" s="102"/>
      <c r="EGS296" s="102"/>
      <c r="EGT296" s="102"/>
      <c r="EGU296" s="102"/>
      <c r="EGV296" s="102"/>
      <c r="EGW296" s="102"/>
      <c r="EGX296" s="102"/>
      <c r="EGY296" s="102"/>
      <c r="EGZ296" s="102"/>
      <c r="EHA296" s="102"/>
      <c r="EHB296" s="102"/>
      <c r="EHC296" s="102"/>
      <c r="EHD296" s="102"/>
      <c r="EHE296" s="102"/>
      <c r="EHF296" s="102"/>
      <c r="EHG296" s="102"/>
      <c r="EHH296" s="102"/>
      <c r="EHI296" s="102"/>
      <c r="EHJ296" s="102"/>
      <c r="EHK296" s="102"/>
      <c r="EHL296" s="102"/>
      <c r="EHM296" s="102"/>
      <c r="EHN296" s="102"/>
      <c r="EHO296" s="102"/>
      <c r="EHP296" s="102"/>
      <c r="EHQ296" s="102"/>
      <c r="EHR296" s="102"/>
      <c r="EHS296" s="102"/>
      <c r="EHT296" s="102"/>
      <c r="EHU296" s="102"/>
      <c r="EHV296" s="102"/>
      <c r="EHW296" s="102"/>
      <c r="EHX296" s="102"/>
      <c r="EHY296" s="102"/>
      <c r="EHZ296" s="102"/>
      <c r="EIA296" s="102"/>
      <c r="EIB296" s="102"/>
      <c r="EIC296" s="102"/>
      <c r="EID296" s="102"/>
      <c r="EIE296" s="102"/>
      <c r="EIF296" s="102"/>
      <c r="EIG296" s="102"/>
      <c r="EIH296" s="102"/>
      <c r="EII296" s="102"/>
      <c r="EIJ296" s="102"/>
      <c r="EIK296" s="102"/>
      <c r="EIL296" s="102"/>
      <c r="EIM296" s="102"/>
      <c r="EIN296" s="102"/>
      <c r="EIO296" s="102"/>
      <c r="EIP296" s="102"/>
      <c r="EIQ296" s="102"/>
      <c r="EIR296" s="102"/>
      <c r="EIS296" s="102"/>
      <c r="EIT296" s="102"/>
      <c r="EIU296" s="102"/>
      <c r="EIV296" s="102"/>
      <c r="EIW296" s="102"/>
      <c r="EIX296" s="102"/>
      <c r="EIY296" s="102"/>
      <c r="EIZ296" s="102"/>
      <c r="EJA296" s="102"/>
      <c r="EJB296" s="102"/>
      <c r="EJC296" s="102"/>
      <c r="EJD296" s="102"/>
      <c r="EJE296" s="102"/>
      <c r="EJF296" s="102"/>
      <c r="EJG296" s="102"/>
      <c r="EJH296" s="102"/>
      <c r="EJI296" s="102"/>
      <c r="EJJ296" s="102"/>
      <c r="EJK296" s="102"/>
      <c r="EJL296" s="102"/>
      <c r="EJM296" s="102"/>
      <c r="EJN296" s="102"/>
      <c r="EJO296" s="102"/>
      <c r="EJP296" s="102"/>
      <c r="EJQ296" s="102"/>
      <c r="EJR296" s="102"/>
      <c r="EJS296" s="102"/>
      <c r="EJT296" s="102"/>
      <c r="EJU296" s="102"/>
      <c r="EJV296" s="102"/>
      <c r="EJW296" s="102"/>
      <c r="EJX296" s="102"/>
      <c r="EJY296" s="102"/>
      <c r="EJZ296" s="102"/>
      <c r="EKA296" s="102"/>
      <c r="EKB296" s="102"/>
      <c r="EKC296" s="102"/>
      <c r="EKD296" s="102"/>
      <c r="EKE296" s="102"/>
      <c r="EKF296" s="102"/>
      <c r="EKG296" s="102"/>
      <c r="EKH296" s="102"/>
      <c r="EKI296" s="102"/>
      <c r="EKJ296" s="102"/>
      <c r="EKK296" s="102"/>
      <c r="EKL296" s="102"/>
      <c r="EKM296" s="102"/>
      <c r="EKN296" s="102"/>
      <c r="EKO296" s="102"/>
      <c r="EKP296" s="102"/>
      <c r="EKQ296" s="102"/>
      <c r="EKR296" s="102"/>
      <c r="EKS296" s="102"/>
      <c r="EKT296" s="102"/>
      <c r="EKU296" s="102"/>
      <c r="EKV296" s="102"/>
      <c r="EKW296" s="102"/>
      <c r="EKX296" s="102"/>
      <c r="EKY296" s="102"/>
      <c r="EKZ296" s="102"/>
      <c r="ELA296" s="102"/>
      <c r="ELB296" s="102"/>
      <c r="ELC296" s="102"/>
      <c r="ELD296" s="102"/>
      <c r="ELE296" s="102"/>
      <c r="ELF296" s="102"/>
      <c r="ELG296" s="102"/>
      <c r="ELH296" s="102"/>
      <c r="ELI296" s="102"/>
      <c r="ELJ296" s="102"/>
      <c r="ELK296" s="102"/>
      <c r="ELL296" s="102"/>
      <c r="ELM296" s="102"/>
      <c r="ELN296" s="102"/>
      <c r="ELO296" s="102"/>
      <c r="ELP296" s="102"/>
      <c r="ELQ296" s="102"/>
      <c r="ELR296" s="102"/>
      <c r="ELS296" s="102"/>
      <c r="ELT296" s="102"/>
      <c r="ELU296" s="102"/>
      <c r="ELV296" s="102"/>
      <c r="ELW296" s="102"/>
      <c r="ELX296" s="102"/>
      <c r="ELY296" s="102"/>
      <c r="ELZ296" s="102"/>
      <c r="EMA296" s="102"/>
      <c r="EMB296" s="102"/>
      <c r="EMC296" s="102"/>
      <c r="EMD296" s="102"/>
      <c r="EME296" s="102"/>
      <c r="EMF296" s="102"/>
      <c r="EMG296" s="102"/>
      <c r="EMH296" s="102"/>
      <c r="EMI296" s="102"/>
      <c r="EMJ296" s="102"/>
      <c r="EMK296" s="102"/>
      <c r="EML296" s="102"/>
      <c r="EMM296" s="102"/>
      <c r="EMN296" s="102"/>
      <c r="EMO296" s="102"/>
      <c r="EMP296" s="102"/>
      <c r="EMQ296" s="102"/>
      <c r="EMR296" s="102"/>
      <c r="EMS296" s="102"/>
      <c r="EMT296" s="102"/>
      <c r="EMU296" s="102"/>
      <c r="EMV296" s="102"/>
      <c r="EMW296" s="102"/>
      <c r="EMX296" s="102"/>
      <c r="EMY296" s="102"/>
      <c r="EMZ296" s="102"/>
      <c r="ENA296" s="102"/>
      <c r="ENB296" s="102"/>
      <c r="ENC296" s="102"/>
      <c r="END296" s="102"/>
      <c r="ENE296" s="102"/>
      <c r="ENF296" s="102"/>
      <c r="ENG296" s="102"/>
      <c r="ENH296" s="102"/>
      <c r="ENI296" s="102"/>
      <c r="ENJ296" s="102"/>
      <c r="ENK296" s="102"/>
      <c r="ENL296" s="102"/>
      <c r="ENM296" s="102"/>
      <c r="ENN296" s="102"/>
      <c r="ENO296" s="102"/>
      <c r="ENP296" s="102"/>
      <c r="ENQ296" s="102"/>
      <c r="ENR296" s="102"/>
      <c r="ENS296" s="102"/>
      <c r="ENT296" s="102"/>
      <c r="ENU296" s="102"/>
      <c r="ENV296" s="102"/>
      <c r="ENW296" s="102"/>
      <c r="ENX296" s="102"/>
      <c r="ENY296" s="102"/>
      <c r="ENZ296" s="102"/>
      <c r="EOA296" s="102"/>
      <c r="EOB296" s="102"/>
      <c r="EOC296" s="102"/>
      <c r="EOD296" s="102"/>
      <c r="EOE296" s="102"/>
      <c r="EOF296" s="102"/>
      <c r="EOG296" s="102"/>
      <c r="EOH296" s="102"/>
      <c r="EOI296" s="102"/>
      <c r="EOJ296" s="102"/>
      <c r="EOK296" s="102"/>
      <c r="EOL296" s="102"/>
      <c r="EOM296" s="102"/>
      <c r="EON296" s="102"/>
      <c r="EOO296" s="102"/>
      <c r="EOP296" s="102"/>
      <c r="EOQ296" s="102"/>
      <c r="EOR296" s="102"/>
      <c r="EOS296" s="102"/>
      <c r="EOT296" s="102"/>
      <c r="EOU296" s="102"/>
      <c r="EOV296" s="102"/>
      <c r="EOW296" s="102"/>
      <c r="EOX296" s="102"/>
      <c r="EOY296" s="102"/>
      <c r="EOZ296" s="102"/>
      <c r="EPA296" s="102"/>
      <c r="EPB296" s="102"/>
      <c r="EPC296" s="102"/>
      <c r="EPD296" s="102"/>
      <c r="EPE296" s="102"/>
      <c r="EPF296" s="102"/>
      <c r="EPG296" s="102"/>
      <c r="EPH296" s="102"/>
      <c r="EPI296" s="102"/>
      <c r="EPJ296" s="102"/>
      <c r="EPK296" s="102"/>
      <c r="EPL296" s="102"/>
      <c r="EPM296" s="102"/>
      <c r="EPN296" s="102"/>
      <c r="EPO296" s="102"/>
      <c r="EPP296" s="102"/>
      <c r="EPQ296" s="102"/>
      <c r="EPR296" s="102"/>
      <c r="EPS296" s="102"/>
      <c r="EPT296" s="102"/>
      <c r="EPU296" s="102"/>
      <c r="EPV296" s="102"/>
      <c r="EPW296" s="102"/>
      <c r="EPX296" s="102"/>
      <c r="EPY296" s="102"/>
      <c r="EPZ296" s="102"/>
      <c r="EQA296" s="102"/>
      <c r="EQB296" s="102"/>
      <c r="EQC296" s="102"/>
      <c r="EQD296" s="102"/>
      <c r="EQE296" s="102"/>
      <c r="EQF296" s="102"/>
      <c r="EQG296" s="102"/>
      <c r="EQH296" s="102"/>
      <c r="EQI296" s="102"/>
      <c r="EQJ296" s="102"/>
      <c r="EQK296" s="102"/>
      <c r="EQL296" s="102"/>
      <c r="EQM296" s="102"/>
      <c r="EQN296" s="102"/>
      <c r="EQO296" s="102"/>
      <c r="EQP296" s="102"/>
      <c r="EQQ296" s="102"/>
      <c r="EQR296" s="102"/>
      <c r="EQS296" s="102"/>
      <c r="EQT296" s="102"/>
      <c r="EQU296" s="102"/>
      <c r="EQV296" s="102"/>
      <c r="EQW296" s="102"/>
      <c r="EQX296" s="102"/>
      <c r="EQY296" s="102"/>
      <c r="EQZ296" s="102"/>
      <c r="ERA296" s="102"/>
      <c r="ERB296" s="102"/>
      <c r="ERC296" s="102"/>
      <c r="ERD296" s="102"/>
      <c r="ERE296" s="102"/>
      <c r="ERF296" s="102"/>
      <c r="ERG296" s="102"/>
      <c r="ERH296" s="102"/>
      <c r="ERI296" s="102"/>
      <c r="ERJ296" s="102"/>
      <c r="ERK296" s="102"/>
      <c r="ERL296" s="102"/>
      <c r="ERM296" s="102"/>
      <c r="ERN296" s="102"/>
      <c r="ERO296" s="102"/>
      <c r="ERP296" s="102"/>
      <c r="ERQ296" s="102"/>
      <c r="ERR296" s="102"/>
      <c r="ERS296" s="102"/>
      <c r="ERT296" s="102"/>
      <c r="ERU296" s="102"/>
      <c r="ERV296" s="102"/>
      <c r="ERW296" s="102"/>
      <c r="ERX296" s="102"/>
      <c r="ERY296" s="102"/>
      <c r="ERZ296" s="102"/>
      <c r="ESA296" s="102"/>
      <c r="ESB296" s="102"/>
      <c r="ESC296" s="102"/>
      <c r="ESD296" s="102"/>
      <c r="ESE296" s="102"/>
      <c r="ESF296" s="102"/>
      <c r="ESG296" s="102"/>
      <c r="ESH296" s="102"/>
      <c r="ESI296" s="102"/>
      <c r="ESJ296" s="102"/>
      <c r="ESK296" s="102"/>
      <c r="ESL296" s="102"/>
      <c r="ESM296" s="102"/>
      <c r="ESN296" s="102"/>
      <c r="ESO296" s="102"/>
      <c r="ESP296" s="102"/>
      <c r="ESQ296" s="102"/>
      <c r="ESR296" s="102"/>
      <c r="ESS296" s="102"/>
      <c r="EST296" s="102"/>
      <c r="ESU296" s="102"/>
      <c r="ESV296" s="102"/>
      <c r="ESW296" s="102"/>
      <c r="ESX296" s="102"/>
      <c r="ESY296" s="102"/>
      <c r="ESZ296" s="102"/>
      <c r="ETA296" s="102"/>
      <c r="ETB296" s="102"/>
      <c r="ETC296" s="102"/>
      <c r="ETD296" s="102"/>
      <c r="ETE296" s="102"/>
      <c r="ETF296" s="102"/>
      <c r="ETG296" s="102"/>
      <c r="ETH296" s="102"/>
      <c r="ETI296" s="102"/>
      <c r="ETJ296" s="102"/>
      <c r="ETK296" s="102"/>
      <c r="ETL296" s="102"/>
      <c r="ETM296" s="102"/>
      <c r="ETN296" s="102"/>
      <c r="ETO296" s="102"/>
      <c r="ETP296" s="102"/>
      <c r="ETQ296" s="102"/>
      <c r="ETR296" s="102"/>
      <c r="ETS296" s="102"/>
      <c r="ETT296" s="102"/>
      <c r="ETU296" s="102"/>
      <c r="ETV296" s="102"/>
      <c r="ETW296" s="102"/>
      <c r="ETX296" s="102"/>
      <c r="ETY296" s="102"/>
      <c r="ETZ296" s="102"/>
      <c r="EUA296" s="102"/>
      <c r="EUB296" s="102"/>
      <c r="EUC296" s="102"/>
      <c r="EUD296" s="102"/>
      <c r="EUE296" s="102"/>
      <c r="EUF296" s="102"/>
      <c r="EUG296" s="102"/>
      <c r="EUH296" s="102"/>
      <c r="EUI296" s="102"/>
      <c r="EUJ296" s="102"/>
      <c r="EUK296" s="102"/>
      <c r="EUL296" s="102"/>
      <c r="EUM296" s="102"/>
      <c r="EUN296" s="102"/>
      <c r="EUO296" s="102"/>
      <c r="EUP296" s="102"/>
      <c r="EUQ296" s="102"/>
      <c r="EUR296" s="102"/>
      <c r="EUS296" s="102"/>
      <c r="EUT296" s="102"/>
      <c r="EUU296" s="102"/>
      <c r="EUV296" s="102"/>
      <c r="EUW296" s="102"/>
      <c r="EUX296" s="102"/>
      <c r="EUY296" s="102"/>
      <c r="EUZ296" s="102"/>
      <c r="EVA296" s="102"/>
      <c r="EVB296" s="102"/>
      <c r="EVC296" s="102"/>
      <c r="EVD296" s="102"/>
      <c r="EVE296" s="102"/>
      <c r="EVF296" s="102"/>
      <c r="EVG296" s="102"/>
      <c r="EVH296" s="102"/>
      <c r="EVI296" s="102"/>
      <c r="EVJ296" s="102"/>
      <c r="EVK296" s="102"/>
      <c r="EVL296" s="102"/>
      <c r="EVM296" s="102"/>
      <c r="EVN296" s="102"/>
      <c r="EVO296" s="102"/>
      <c r="EVP296" s="102"/>
      <c r="EVQ296" s="102"/>
      <c r="EVR296" s="102"/>
      <c r="EVS296" s="102"/>
      <c r="EVT296" s="102"/>
      <c r="EVU296" s="102"/>
      <c r="EVV296" s="102"/>
      <c r="EVW296" s="102"/>
      <c r="EVX296" s="102"/>
      <c r="EVY296" s="102"/>
      <c r="EVZ296" s="102"/>
      <c r="EWA296" s="102"/>
      <c r="EWB296" s="102"/>
      <c r="EWC296" s="102"/>
      <c r="EWD296" s="102"/>
      <c r="EWE296" s="102"/>
      <c r="EWF296" s="102"/>
      <c r="EWG296" s="102"/>
      <c r="EWH296" s="102"/>
      <c r="EWI296" s="102"/>
      <c r="EWJ296" s="102"/>
      <c r="EWK296" s="102"/>
      <c r="EWL296" s="102"/>
      <c r="EWM296" s="102"/>
      <c r="EWN296" s="102"/>
      <c r="EWO296" s="102"/>
      <c r="EWP296" s="102"/>
      <c r="EWQ296" s="102"/>
      <c r="EWR296" s="102"/>
      <c r="EWS296" s="102"/>
      <c r="EWT296" s="102"/>
      <c r="EWU296" s="102"/>
      <c r="EWV296" s="102"/>
      <c r="EWW296" s="102"/>
      <c r="EWX296" s="102"/>
      <c r="EWY296" s="102"/>
      <c r="EWZ296" s="102"/>
      <c r="EXA296" s="102"/>
      <c r="EXB296" s="102"/>
      <c r="EXC296" s="102"/>
      <c r="EXD296" s="102"/>
      <c r="EXE296" s="102"/>
      <c r="EXF296" s="102"/>
      <c r="EXG296" s="102"/>
      <c r="EXH296" s="102"/>
      <c r="EXI296" s="102"/>
      <c r="EXJ296" s="102"/>
      <c r="EXK296" s="102"/>
      <c r="EXL296" s="102"/>
      <c r="EXM296" s="102"/>
      <c r="EXN296" s="102"/>
      <c r="EXO296" s="102"/>
      <c r="EXP296" s="102"/>
      <c r="EXQ296" s="102"/>
      <c r="EXR296" s="102"/>
      <c r="EXS296" s="102"/>
      <c r="EXT296" s="102"/>
      <c r="EXU296" s="102"/>
      <c r="EXV296" s="102"/>
      <c r="EXW296" s="102"/>
      <c r="EXX296" s="102"/>
      <c r="EXY296" s="102"/>
      <c r="EXZ296" s="102"/>
      <c r="EYA296" s="102"/>
      <c r="EYB296" s="102"/>
      <c r="EYC296" s="102"/>
      <c r="EYD296" s="102"/>
      <c r="EYE296" s="102"/>
      <c r="EYF296" s="102"/>
      <c r="EYG296" s="102"/>
      <c r="EYH296" s="102"/>
      <c r="EYI296" s="102"/>
      <c r="EYJ296" s="102"/>
      <c r="EYK296" s="102"/>
      <c r="EYL296" s="102"/>
      <c r="EYM296" s="102"/>
      <c r="EYN296" s="102"/>
      <c r="EYO296" s="102"/>
      <c r="EYP296" s="102"/>
      <c r="EYQ296" s="102"/>
      <c r="EYR296" s="102"/>
      <c r="EYS296" s="102"/>
      <c r="EYT296" s="102"/>
      <c r="EYU296" s="102"/>
      <c r="EYV296" s="102"/>
      <c r="EYW296" s="102"/>
      <c r="EYX296" s="102"/>
      <c r="EYY296" s="102"/>
      <c r="EYZ296" s="102"/>
      <c r="EZA296" s="102"/>
      <c r="EZB296" s="102"/>
      <c r="EZC296" s="102"/>
      <c r="EZD296" s="102"/>
      <c r="EZE296" s="102"/>
      <c r="EZF296" s="102"/>
      <c r="EZG296" s="102"/>
      <c r="EZH296" s="102"/>
      <c r="EZI296" s="102"/>
      <c r="EZJ296" s="102"/>
      <c r="EZK296" s="102"/>
      <c r="EZL296" s="102"/>
      <c r="EZM296" s="102"/>
      <c r="EZN296" s="102"/>
      <c r="EZO296" s="102"/>
      <c r="EZP296" s="102"/>
      <c r="EZQ296" s="102"/>
      <c r="EZR296" s="102"/>
      <c r="EZS296" s="102"/>
      <c r="EZT296" s="102"/>
      <c r="EZU296" s="102"/>
      <c r="EZV296" s="102"/>
      <c r="EZW296" s="102"/>
      <c r="EZX296" s="102"/>
      <c r="EZY296" s="102"/>
      <c r="EZZ296" s="102"/>
      <c r="FAA296" s="102"/>
      <c r="FAB296" s="102"/>
      <c r="FAC296" s="102"/>
      <c r="FAD296" s="102"/>
      <c r="FAE296" s="102"/>
      <c r="FAF296" s="102"/>
      <c r="FAG296" s="102"/>
      <c r="FAH296" s="102"/>
      <c r="FAI296" s="102"/>
      <c r="FAJ296" s="102"/>
      <c r="FAK296" s="102"/>
      <c r="FAL296" s="102"/>
      <c r="FAM296" s="102"/>
      <c r="FAN296" s="102"/>
      <c r="FAO296" s="102"/>
      <c r="FAP296" s="102"/>
      <c r="FAQ296" s="102"/>
      <c r="FAR296" s="102"/>
      <c r="FAS296" s="102"/>
      <c r="FAT296" s="102"/>
      <c r="FAU296" s="102"/>
      <c r="FAV296" s="102"/>
      <c r="FAW296" s="102"/>
      <c r="FAX296" s="102"/>
      <c r="FAY296" s="102"/>
      <c r="FAZ296" s="102"/>
      <c r="FBA296" s="102"/>
      <c r="FBB296" s="102"/>
      <c r="FBC296" s="102"/>
      <c r="FBD296" s="102"/>
      <c r="FBE296" s="102"/>
      <c r="FBF296" s="102"/>
      <c r="FBG296" s="102"/>
      <c r="FBH296" s="102"/>
      <c r="FBI296" s="102"/>
      <c r="FBJ296" s="102"/>
      <c r="FBK296" s="102"/>
      <c r="FBL296" s="102"/>
      <c r="FBM296" s="102"/>
      <c r="FBN296" s="102"/>
      <c r="FBO296" s="102"/>
      <c r="FBP296" s="102"/>
      <c r="FBQ296" s="102"/>
      <c r="FBR296" s="102"/>
      <c r="FBS296" s="102"/>
      <c r="FBT296" s="102"/>
      <c r="FBU296" s="102"/>
      <c r="FBV296" s="102"/>
      <c r="FBW296" s="102"/>
      <c r="FBX296" s="102"/>
      <c r="FBY296" s="102"/>
      <c r="FBZ296" s="102"/>
      <c r="FCA296" s="102"/>
      <c r="FCB296" s="102"/>
      <c r="FCC296" s="102"/>
      <c r="FCD296" s="102"/>
      <c r="FCE296" s="102"/>
      <c r="FCF296" s="102"/>
      <c r="FCG296" s="102"/>
      <c r="FCH296" s="102"/>
      <c r="FCI296" s="102"/>
      <c r="FCJ296" s="102"/>
      <c r="FCK296" s="102"/>
      <c r="FCL296" s="102"/>
      <c r="FCM296" s="102"/>
      <c r="FCN296" s="102"/>
      <c r="FCO296" s="102"/>
      <c r="FCP296" s="102"/>
      <c r="FCQ296" s="102"/>
      <c r="FCR296" s="102"/>
      <c r="FCS296" s="102"/>
      <c r="FCT296" s="102"/>
      <c r="FCU296" s="102"/>
      <c r="FCV296" s="102"/>
      <c r="FCW296" s="102"/>
      <c r="FCX296" s="102"/>
      <c r="FCY296" s="102"/>
      <c r="FCZ296" s="102"/>
      <c r="FDA296" s="102"/>
      <c r="FDB296" s="102"/>
      <c r="FDC296" s="102"/>
      <c r="FDD296" s="102"/>
      <c r="FDE296" s="102"/>
      <c r="FDF296" s="102"/>
      <c r="FDG296" s="102"/>
      <c r="FDH296" s="102"/>
      <c r="FDI296" s="102"/>
      <c r="FDJ296" s="102"/>
      <c r="FDK296" s="102"/>
      <c r="FDL296" s="102"/>
      <c r="FDM296" s="102"/>
      <c r="FDN296" s="102"/>
      <c r="FDO296" s="102"/>
      <c r="FDP296" s="102"/>
      <c r="FDQ296" s="102"/>
      <c r="FDR296" s="102"/>
      <c r="FDS296" s="102"/>
      <c r="FDT296" s="102"/>
      <c r="FDU296" s="102"/>
      <c r="FDV296" s="102"/>
      <c r="FDW296" s="102"/>
      <c r="FDX296" s="102"/>
      <c r="FDY296" s="102"/>
      <c r="FDZ296" s="102"/>
      <c r="FEA296" s="102"/>
      <c r="FEB296" s="102"/>
      <c r="FEC296" s="102"/>
      <c r="FED296" s="102"/>
      <c r="FEE296" s="102"/>
      <c r="FEF296" s="102"/>
      <c r="FEG296" s="102"/>
      <c r="FEH296" s="102"/>
      <c r="FEI296" s="102"/>
      <c r="FEJ296" s="102"/>
      <c r="FEK296" s="102"/>
      <c r="FEL296" s="102"/>
      <c r="FEM296" s="102"/>
      <c r="FEN296" s="102"/>
      <c r="FEO296" s="102"/>
      <c r="FEP296" s="102"/>
      <c r="FEQ296" s="102"/>
      <c r="FER296" s="102"/>
      <c r="FES296" s="102"/>
      <c r="FET296" s="102"/>
      <c r="FEU296" s="102"/>
      <c r="FEV296" s="102"/>
      <c r="FEW296" s="102"/>
      <c r="FEX296" s="102"/>
      <c r="FEY296" s="102"/>
      <c r="FEZ296" s="102"/>
      <c r="FFA296" s="102"/>
      <c r="FFB296" s="102"/>
      <c r="FFC296" s="102"/>
      <c r="FFD296" s="102"/>
      <c r="FFE296" s="102"/>
      <c r="FFF296" s="102"/>
      <c r="FFG296" s="102"/>
      <c r="FFH296" s="102"/>
      <c r="FFI296" s="102"/>
      <c r="FFJ296" s="102"/>
      <c r="FFK296" s="102"/>
      <c r="FFL296" s="102"/>
      <c r="FFM296" s="102"/>
      <c r="FFN296" s="102"/>
      <c r="FFO296" s="102"/>
      <c r="FFP296" s="102"/>
      <c r="FFQ296" s="102"/>
      <c r="FFR296" s="102"/>
      <c r="FFS296" s="102"/>
      <c r="FFT296" s="102"/>
      <c r="FFU296" s="102"/>
      <c r="FFV296" s="102"/>
      <c r="FFW296" s="102"/>
      <c r="FFX296" s="102"/>
      <c r="FFY296" s="102"/>
      <c r="FFZ296" s="102"/>
      <c r="FGA296" s="102"/>
      <c r="FGB296" s="102"/>
      <c r="FGC296" s="102"/>
      <c r="FGD296" s="102"/>
      <c r="FGE296" s="102"/>
      <c r="FGF296" s="102"/>
      <c r="FGG296" s="102"/>
      <c r="FGH296" s="102"/>
      <c r="FGI296" s="102"/>
      <c r="FGJ296" s="102"/>
      <c r="FGK296" s="102"/>
      <c r="FGL296" s="102"/>
      <c r="FGM296" s="102"/>
      <c r="FGN296" s="102"/>
      <c r="FGO296" s="102"/>
      <c r="FGP296" s="102"/>
      <c r="FGQ296" s="102"/>
      <c r="FGR296" s="102"/>
      <c r="FGS296" s="102"/>
      <c r="FGT296" s="102"/>
      <c r="FGU296" s="102"/>
      <c r="FGV296" s="102"/>
      <c r="FGW296" s="102"/>
      <c r="FGX296" s="102"/>
      <c r="FGY296" s="102"/>
      <c r="FGZ296" s="102"/>
      <c r="FHA296" s="102"/>
      <c r="FHB296" s="102"/>
      <c r="FHC296" s="102"/>
      <c r="FHD296" s="102"/>
      <c r="FHE296" s="102"/>
      <c r="FHF296" s="102"/>
      <c r="FHG296" s="102"/>
      <c r="FHH296" s="102"/>
      <c r="FHI296" s="102"/>
      <c r="FHJ296" s="102"/>
      <c r="FHK296" s="102"/>
      <c r="FHL296" s="102"/>
      <c r="FHM296" s="102"/>
      <c r="FHN296" s="102"/>
      <c r="FHO296" s="102"/>
      <c r="FHP296" s="102"/>
      <c r="FHQ296" s="102"/>
      <c r="FHR296" s="102"/>
      <c r="FHS296" s="102"/>
      <c r="FHT296" s="102"/>
      <c r="FHU296" s="102"/>
      <c r="FHV296" s="102"/>
      <c r="FHW296" s="102"/>
      <c r="FHX296" s="102"/>
      <c r="FHY296" s="102"/>
      <c r="FHZ296" s="102"/>
      <c r="FIA296" s="102"/>
      <c r="FIB296" s="102"/>
      <c r="FIC296" s="102"/>
      <c r="FID296" s="102"/>
      <c r="FIE296" s="102"/>
      <c r="FIF296" s="102"/>
      <c r="FIG296" s="102"/>
      <c r="FIH296" s="102"/>
      <c r="FII296" s="102"/>
      <c r="FIJ296" s="102"/>
      <c r="FIK296" s="102"/>
      <c r="FIL296" s="102"/>
      <c r="FIM296" s="102"/>
      <c r="FIN296" s="102"/>
      <c r="FIO296" s="102"/>
      <c r="FIP296" s="102"/>
      <c r="FIQ296" s="102"/>
      <c r="FIR296" s="102"/>
      <c r="FIS296" s="102"/>
      <c r="FIT296" s="102"/>
      <c r="FIU296" s="102"/>
      <c r="FIV296" s="102"/>
      <c r="FIW296" s="102"/>
      <c r="FIX296" s="102"/>
      <c r="FIY296" s="102"/>
      <c r="FIZ296" s="102"/>
      <c r="FJA296" s="102"/>
      <c r="FJB296" s="102"/>
      <c r="FJC296" s="102"/>
      <c r="FJD296" s="102"/>
      <c r="FJE296" s="102"/>
      <c r="FJF296" s="102"/>
      <c r="FJG296" s="102"/>
      <c r="FJH296" s="102"/>
      <c r="FJI296" s="102"/>
      <c r="FJJ296" s="102"/>
      <c r="FJK296" s="102"/>
      <c r="FJL296" s="102"/>
      <c r="FJM296" s="102"/>
      <c r="FJN296" s="102"/>
      <c r="FJO296" s="102"/>
      <c r="FJP296" s="102"/>
      <c r="FJQ296" s="102"/>
      <c r="FJR296" s="102"/>
      <c r="FJS296" s="102"/>
      <c r="FJT296" s="102"/>
      <c r="FJU296" s="102"/>
      <c r="FJV296" s="102"/>
      <c r="FJW296" s="102"/>
      <c r="FJX296" s="102"/>
      <c r="FJY296" s="102"/>
      <c r="FJZ296" s="102"/>
      <c r="FKA296" s="102"/>
      <c r="FKB296" s="102"/>
      <c r="FKC296" s="102"/>
      <c r="FKD296" s="102"/>
      <c r="FKE296" s="102"/>
      <c r="FKF296" s="102"/>
      <c r="FKG296" s="102"/>
      <c r="FKH296" s="102"/>
      <c r="FKI296" s="102"/>
      <c r="FKJ296" s="102"/>
      <c r="FKK296" s="102"/>
      <c r="FKL296" s="102"/>
      <c r="FKM296" s="102"/>
      <c r="FKN296" s="102"/>
      <c r="FKO296" s="102"/>
      <c r="FKP296" s="102"/>
      <c r="FKQ296" s="102"/>
      <c r="FKR296" s="102"/>
      <c r="FKS296" s="102"/>
      <c r="FKT296" s="102"/>
      <c r="FKU296" s="102"/>
      <c r="FKV296" s="102"/>
      <c r="FKW296" s="102"/>
      <c r="FKX296" s="102"/>
      <c r="FKY296" s="102"/>
      <c r="FKZ296" s="102"/>
      <c r="FLA296" s="102"/>
      <c r="FLB296" s="102"/>
      <c r="FLC296" s="102"/>
      <c r="FLD296" s="102"/>
      <c r="FLE296" s="102"/>
      <c r="FLF296" s="102"/>
      <c r="FLG296" s="102"/>
      <c r="FLH296" s="102"/>
      <c r="FLI296" s="102"/>
      <c r="FLJ296" s="102"/>
      <c r="FLK296" s="102"/>
      <c r="FLL296" s="102"/>
      <c r="FLM296" s="102"/>
      <c r="FLN296" s="102"/>
      <c r="FLO296" s="102"/>
      <c r="FLP296" s="102"/>
      <c r="FLQ296" s="102"/>
      <c r="FLR296" s="102"/>
      <c r="FLS296" s="102"/>
      <c r="FLT296" s="102"/>
      <c r="FLU296" s="102"/>
      <c r="FLV296" s="102"/>
      <c r="FLW296" s="102"/>
      <c r="FLX296" s="102"/>
      <c r="FLY296" s="102"/>
      <c r="FLZ296" s="102"/>
      <c r="FMA296" s="102"/>
      <c r="FMB296" s="102"/>
      <c r="FMC296" s="102"/>
      <c r="FMD296" s="102"/>
      <c r="FME296" s="102"/>
      <c r="FMF296" s="102"/>
      <c r="FMG296" s="102"/>
      <c r="FMH296" s="102"/>
      <c r="FMI296" s="102"/>
      <c r="FMJ296" s="102"/>
      <c r="FMK296" s="102"/>
      <c r="FML296" s="102"/>
      <c r="FMM296" s="102"/>
      <c r="FMN296" s="102"/>
      <c r="FMO296" s="102"/>
      <c r="FMP296" s="102"/>
      <c r="FMQ296" s="102"/>
      <c r="FMR296" s="102"/>
      <c r="FMS296" s="102"/>
      <c r="FMT296" s="102"/>
      <c r="FMU296" s="102"/>
      <c r="FMV296" s="102"/>
      <c r="FMW296" s="102"/>
      <c r="FMX296" s="102"/>
      <c r="FMY296" s="102"/>
      <c r="FMZ296" s="102"/>
      <c r="FNA296" s="102"/>
      <c r="FNB296" s="102"/>
      <c r="FNC296" s="102"/>
      <c r="FND296" s="102"/>
      <c r="FNE296" s="102"/>
      <c r="FNF296" s="102"/>
      <c r="FNG296" s="102"/>
      <c r="FNH296" s="102"/>
      <c r="FNI296" s="102"/>
      <c r="FNJ296" s="102"/>
      <c r="FNK296" s="102"/>
      <c r="FNL296" s="102"/>
      <c r="FNM296" s="102"/>
      <c r="FNN296" s="102"/>
      <c r="FNO296" s="102"/>
      <c r="FNP296" s="102"/>
      <c r="FNQ296" s="102"/>
      <c r="FNR296" s="102"/>
      <c r="FNS296" s="102"/>
      <c r="FNT296" s="102"/>
      <c r="FNU296" s="102"/>
      <c r="FNV296" s="102"/>
      <c r="FNW296" s="102"/>
      <c r="FNX296" s="102"/>
      <c r="FNY296" s="102"/>
      <c r="FNZ296" s="102"/>
      <c r="FOA296" s="102"/>
      <c r="FOB296" s="102"/>
      <c r="FOC296" s="102"/>
      <c r="FOD296" s="102"/>
      <c r="FOE296" s="102"/>
      <c r="FOF296" s="102"/>
      <c r="FOG296" s="102"/>
      <c r="FOH296" s="102"/>
      <c r="FOI296" s="102"/>
      <c r="FOJ296" s="102"/>
      <c r="FOK296" s="102"/>
      <c r="FOL296" s="102"/>
      <c r="FOM296" s="102"/>
      <c r="FON296" s="102"/>
      <c r="FOO296" s="102"/>
      <c r="FOP296" s="102"/>
      <c r="FOQ296" s="102"/>
      <c r="FOR296" s="102"/>
      <c r="FOS296" s="102"/>
      <c r="FOT296" s="102"/>
      <c r="FOU296" s="102"/>
      <c r="FOV296" s="102"/>
      <c r="FOW296" s="102"/>
      <c r="FOX296" s="102"/>
      <c r="FOY296" s="102"/>
      <c r="FOZ296" s="102"/>
      <c r="FPA296" s="102"/>
      <c r="FPB296" s="102"/>
      <c r="FPC296" s="102"/>
      <c r="FPD296" s="102"/>
      <c r="FPE296" s="102"/>
      <c r="FPF296" s="102"/>
      <c r="FPG296" s="102"/>
      <c r="FPH296" s="102"/>
      <c r="FPI296" s="102"/>
      <c r="FPJ296" s="102"/>
      <c r="FPK296" s="102"/>
      <c r="FPL296" s="102"/>
      <c r="FPM296" s="102"/>
      <c r="FPN296" s="102"/>
      <c r="FPO296" s="102"/>
      <c r="FPP296" s="102"/>
      <c r="FPQ296" s="102"/>
      <c r="FPR296" s="102"/>
      <c r="FPS296" s="102"/>
      <c r="FPT296" s="102"/>
      <c r="FPU296" s="102"/>
      <c r="FPV296" s="102"/>
      <c r="FPW296" s="102"/>
      <c r="FPX296" s="102"/>
      <c r="FPY296" s="102"/>
      <c r="FPZ296" s="102"/>
      <c r="FQA296" s="102"/>
      <c r="FQB296" s="102"/>
      <c r="FQC296" s="102"/>
      <c r="FQD296" s="102"/>
      <c r="FQE296" s="102"/>
      <c r="FQF296" s="102"/>
      <c r="FQG296" s="102"/>
      <c r="FQH296" s="102"/>
      <c r="FQI296" s="102"/>
      <c r="FQJ296" s="102"/>
      <c r="FQK296" s="102"/>
      <c r="FQL296" s="102"/>
      <c r="FQM296" s="102"/>
      <c r="FQN296" s="102"/>
      <c r="FQO296" s="102"/>
      <c r="FQP296" s="102"/>
      <c r="FQQ296" s="102"/>
      <c r="FQR296" s="102"/>
      <c r="FQS296" s="102"/>
      <c r="FQT296" s="102"/>
      <c r="FQU296" s="102"/>
      <c r="FQV296" s="102"/>
      <c r="FQW296" s="102"/>
      <c r="FQX296" s="102"/>
      <c r="FQY296" s="102"/>
      <c r="FQZ296" s="102"/>
      <c r="FRA296" s="102"/>
      <c r="FRB296" s="102"/>
      <c r="FRC296" s="102"/>
      <c r="FRD296" s="102"/>
      <c r="FRE296" s="102"/>
      <c r="FRF296" s="102"/>
      <c r="FRG296" s="102"/>
      <c r="FRH296" s="102"/>
      <c r="FRI296" s="102"/>
      <c r="FRJ296" s="102"/>
      <c r="FRK296" s="102"/>
      <c r="FRL296" s="102"/>
      <c r="FRM296" s="102"/>
      <c r="FRN296" s="102"/>
      <c r="FRO296" s="102"/>
      <c r="FRP296" s="102"/>
      <c r="FRQ296" s="102"/>
      <c r="FRR296" s="102"/>
      <c r="FRS296" s="102"/>
      <c r="FRT296" s="102"/>
      <c r="FRU296" s="102"/>
      <c r="FRV296" s="102"/>
      <c r="FRW296" s="102"/>
      <c r="FRX296" s="102"/>
      <c r="FRY296" s="102"/>
      <c r="FRZ296" s="102"/>
      <c r="FSA296" s="102"/>
      <c r="FSB296" s="102"/>
      <c r="FSC296" s="102"/>
      <c r="FSD296" s="102"/>
      <c r="FSE296" s="102"/>
      <c r="FSF296" s="102"/>
      <c r="FSG296" s="102"/>
      <c r="FSH296" s="102"/>
      <c r="FSI296" s="102"/>
      <c r="FSJ296" s="102"/>
      <c r="FSK296" s="102"/>
      <c r="FSL296" s="102"/>
      <c r="FSM296" s="102"/>
      <c r="FSN296" s="102"/>
      <c r="FSO296" s="102"/>
      <c r="FSP296" s="102"/>
      <c r="FSQ296" s="102"/>
      <c r="FSR296" s="102"/>
      <c r="FSS296" s="102"/>
      <c r="FST296" s="102"/>
      <c r="FSU296" s="102"/>
      <c r="FSV296" s="102"/>
      <c r="FSW296" s="102"/>
      <c r="FSX296" s="102"/>
      <c r="FSY296" s="102"/>
      <c r="FSZ296" s="102"/>
      <c r="FTA296" s="102"/>
      <c r="FTB296" s="102"/>
      <c r="FTC296" s="102"/>
      <c r="FTD296" s="102"/>
      <c r="FTE296" s="102"/>
      <c r="FTF296" s="102"/>
      <c r="FTG296" s="102"/>
      <c r="FTH296" s="102"/>
      <c r="FTI296" s="102"/>
      <c r="FTJ296" s="102"/>
      <c r="FTK296" s="102"/>
      <c r="FTL296" s="102"/>
      <c r="FTM296" s="102"/>
      <c r="FTN296" s="102"/>
      <c r="FTO296" s="102"/>
      <c r="FTP296" s="102"/>
      <c r="FTQ296" s="102"/>
      <c r="FTR296" s="102"/>
      <c r="FTS296" s="102"/>
      <c r="FTT296" s="102"/>
      <c r="FTU296" s="102"/>
      <c r="FTV296" s="102"/>
      <c r="FTW296" s="102"/>
      <c r="FTX296" s="102"/>
      <c r="FTY296" s="102"/>
      <c r="FTZ296" s="102"/>
      <c r="FUA296" s="102"/>
      <c r="FUB296" s="102"/>
      <c r="FUC296" s="102"/>
      <c r="FUD296" s="102"/>
      <c r="FUE296" s="102"/>
      <c r="FUF296" s="102"/>
      <c r="FUG296" s="102"/>
      <c r="FUH296" s="102"/>
      <c r="FUI296" s="102"/>
      <c r="FUJ296" s="102"/>
      <c r="FUK296" s="102"/>
      <c r="FUL296" s="102"/>
      <c r="FUM296" s="102"/>
      <c r="FUN296" s="102"/>
      <c r="FUO296" s="102"/>
      <c r="FUP296" s="102"/>
      <c r="FUQ296" s="102"/>
      <c r="FUR296" s="102"/>
      <c r="FUS296" s="102"/>
      <c r="FUT296" s="102"/>
      <c r="FUU296" s="102"/>
      <c r="FUV296" s="102"/>
      <c r="FUW296" s="102"/>
      <c r="FUX296" s="102"/>
      <c r="FUY296" s="102"/>
      <c r="FUZ296" s="102"/>
      <c r="FVA296" s="102"/>
      <c r="FVB296" s="102"/>
      <c r="FVC296" s="102"/>
      <c r="FVD296" s="102"/>
      <c r="FVE296" s="102"/>
      <c r="FVF296" s="102"/>
      <c r="FVG296" s="102"/>
      <c r="FVH296" s="102"/>
      <c r="FVI296" s="102"/>
      <c r="FVJ296" s="102"/>
      <c r="FVK296" s="102"/>
      <c r="FVL296" s="102"/>
      <c r="FVM296" s="102"/>
      <c r="FVN296" s="102"/>
      <c r="FVO296" s="102"/>
      <c r="FVP296" s="102"/>
      <c r="FVQ296" s="102"/>
      <c r="FVR296" s="102"/>
      <c r="FVS296" s="102"/>
      <c r="FVT296" s="102"/>
      <c r="FVU296" s="102"/>
      <c r="FVV296" s="102"/>
      <c r="FVW296" s="102"/>
      <c r="FVX296" s="102"/>
      <c r="FVY296" s="102"/>
      <c r="FVZ296" s="102"/>
      <c r="FWA296" s="102"/>
      <c r="FWB296" s="102"/>
      <c r="FWC296" s="102"/>
      <c r="FWD296" s="102"/>
      <c r="FWE296" s="102"/>
      <c r="FWF296" s="102"/>
      <c r="FWG296" s="102"/>
      <c r="FWH296" s="102"/>
      <c r="FWI296" s="102"/>
      <c r="FWJ296" s="102"/>
      <c r="FWK296" s="102"/>
      <c r="FWL296" s="102"/>
      <c r="FWM296" s="102"/>
      <c r="FWN296" s="102"/>
      <c r="FWO296" s="102"/>
      <c r="FWP296" s="102"/>
      <c r="FWQ296" s="102"/>
      <c r="FWR296" s="102"/>
      <c r="FWS296" s="102"/>
      <c r="FWT296" s="102"/>
      <c r="FWU296" s="102"/>
      <c r="FWV296" s="102"/>
      <c r="FWW296" s="102"/>
      <c r="FWX296" s="102"/>
      <c r="FWY296" s="102"/>
      <c r="FWZ296" s="102"/>
      <c r="FXA296" s="102"/>
      <c r="FXB296" s="102"/>
      <c r="FXC296" s="102"/>
      <c r="FXD296" s="102"/>
      <c r="FXE296" s="102"/>
      <c r="FXF296" s="102"/>
      <c r="FXG296" s="102"/>
      <c r="FXH296" s="102"/>
      <c r="FXI296" s="102"/>
      <c r="FXJ296" s="102"/>
      <c r="FXK296" s="102"/>
      <c r="FXL296" s="102"/>
      <c r="FXM296" s="102"/>
      <c r="FXN296" s="102"/>
      <c r="FXO296" s="102"/>
      <c r="FXP296" s="102"/>
      <c r="FXQ296" s="102"/>
      <c r="FXR296" s="102"/>
      <c r="FXS296" s="102"/>
      <c r="FXT296" s="102"/>
      <c r="FXU296" s="102"/>
      <c r="FXV296" s="102"/>
      <c r="FXW296" s="102"/>
      <c r="FXX296" s="102"/>
      <c r="FXY296" s="102"/>
      <c r="FXZ296" s="102"/>
      <c r="FYA296" s="102"/>
      <c r="FYB296" s="102"/>
      <c r="FYC296" s="102"/>
      <c r="FYD296" s="102"/>
      <c r="FYE296" s="102"/>
      <c r="FYF296" s="102"/>
      <c r="FYG296" s="102"/>
      <c r="FYH296" s="102"/>
      <c r="FYI296" s="102"/>
      <c r="FYJ296" s="102"/>
      <c r="FYK296" s="102"/>
      <c r="FYL296" s="102"/>
      <c r="FYM296" s="102"/>
      <c r="FYN296" s="102"/>
      <c r="FYO296" s="102"/>
      <c r="FYP296" s="102"/>
      <c r="FYQ296" s="102"/>
      <c r="FYR296" s="102"/>
      <c r="FYS296" s="102"/>
      <c r="FYT296" s="102"/>
      <c r="FYU296" s="102"/>
      <c r="FYV296" s="102"/>
      <c r="FYW296" s="102"/>
      <c r="FYX296" s="102"/>
      <c r="FYY296" s="102"/>
      <c r="FYZ296" s="102"/>
      <c r="FZA296" s="102"/>
      <c r="FZB296" s="102"/>
      <c r="FZC296" s="102"/>
      <c r="FZD296" s="102"/>
      <c r="FZE296" s="102"/>
      <c r="FZF296" s="102"/>
      <c r="FZG296" s="102"/>
      <c r="FZH296" s="102"/>
      <c r="FZI296" s="102"/>
      <c r="FZJ296" s="102"/>
      <c r="FZK296" s="102"/>
      <c r="FZL296" s="102"/>
      <c r="FZM296" s="102"/>
      <c r="FZN296" s="102"/>
      <c r="FZO296" s="102"/>
      <c r="FZP296" s="102"/>
      <c r="FZQ296" s="102"/>
      <c r="FZR296" s="102"/>
      <c r="FZS296" s="102"/>
      <c r="FZT296" s="102"/>
      <c r="FZU296" s="102"/>
      <c r="FZV296" s="102"/>
      <c r="FZW296" s="102"/>
      <c r="FZX296" s="102"/>
      <c r="FZY296" s="102"/>
      <c r="FZZ296" s="102"/>
      <c r="GAA296" s="102"/>
      <c r="GAB296" s="102"/>
      <c r="GAC296" s="102"/>
      <c r="GAD296" s="102"/>
      <c r="GAE296" s="102"/>
      <c r="GAF296" s="102"/>
      <c r="GAG296" s="102"/>
      <c r="GAH296" s="102"/>
      <c r="GAI296" s="102"/>
      <c r="GAJ296" s="102"/>
      <c r="GAK296" s="102"/>
      <c r="GAL296" s="102"/>
      <c r="GAM296" s="102"/>
      <c r="GAN296" s="102"/>
      <c r="GAO296" s="102"/>
      <c r="GAP296" s="102"/>
      <c r="GAQ296" s="102"/>
      <c r="GAR296" s="102"/>
      <c r="GAS296" s="102"/>
      <c r="GAT296" s="102"/>
      <c r="GAU296" s="102"/>
      <c r="GAV296" s="102"/>
      <c r="GAW296" s="102"/>
      <c r="GAX296" s="102"/>
      <c r="GAY296" s="102"/>
      <c r="GAZ296" s="102"/>
      <c r="GBA296" s="102"/>
      <c r="GBB296" s="102"/>
      <c r="GBC296" s="102"/>
      <c r="GBD296" s="102"/>
      <c r="GBE296" s="102"/>
      <c r="GBF296" s="102"/>
      <c r="GBG296" s="102"/>
      <c r="GBH296" s="102"/>
      <c r="GBI296" s="102"/>
      <c r="GBJ296" s="102"/>
      <c r="GBK296" s="102"/>
      <c r="GBL296" s="102"/>
      <c r="GBM296" s="102"/>
      <c r="GBN296" s="102"/>
      <c r="GBO296" s="102"/>
      <c r="GBP296" s="102"/>
      <c r="GBQ296" s="102"/>
      <c r="GBR296" s="102"/>
      <c r="GBS296" s="102"/>
      <c r="GBT296" s="102"/>
      <c r="GBU296" s="102"/>
      <c r="GBV296" s="102"/>
      <c r="GBW296" s="102"/>
      <c r="GBX296" s="102"/>
      <c r="GBY296" s="102"/>
      <c r="GBZ296" s="102"/>
      <c r="GCA296" s="102"/>
      <c r="GCB296" s="102"/>
      <c r="GCC296" s="102"/>
      <c r="GCD296" s="102"/>
      <c r="GCE296" s="102"/>
      <c r="GCF296" s="102"/>
      <c r="GCG296" s="102"/>
      <c r="GCH296" s="102"/>
      <c r="GCI296" s="102"/>
      <c r="GCJ296" s="102"/>
      <c r="GCK296" s="102"/>
      <c r="GCL296" s="102"/>
      <c r="GCM296" s="102"/>
      <c r="GCN296" s="102"/>
      <c r="GCO296" s="102"/>
      <c r="GCP296" s="102"/>
      <c r="GCQ296" s="102"/>
      <c r="GCR296" s="102"/>
      <c r="GCS296" s="102"/>
      <c r="GCT296" s="102"/>
      <c r="GCU296" s="102"/>
      <c r="GCV296" s="102"/>
      <c r="GCW296" s="102"/>
      <c r="GCX296" s="102"/>
      <c r="GCY296" s="102"/>
      <c r="GCZ296" s="102"/>
      <c r="GDA296" s="102"/>
      <c r="GDB296" s="102"/>
      <c r="GDC296" s="102"/>
      <c r="GDD296" s="102"/>
      <c r="GDE296" s="102"/>
      <c r="GDF296" s="102"/>
      <c r="GDG296" s="102"/>
      <c r="GDH296" s="102"/>
      <c r="GDI296" s="102"/>
      <c r="GDJ296" s="102"/>
      <c r="GDK296" s="102"/>
      <c r="GDL296" s="102"/>
      <c r="GDM296" s="102"/>
      <c r="GDN296" s="102"/>
      <c r="GDO296" s="102"/>
      <c r="GDP296" s="102"/>
      <c r="GDQ296" s="102"/>
      <c r="GDR296" s="102"/>
      <c r="GDS296" s="102"/>
      <c r="GDT296" s="102"/>
      <c r="GDU296" s="102"/>
      <c r="GDV296" s="102"/>
      <c r="GDW296" s="102"/>
      <c r="GDX296" s="102"/>
      <c r="GDY296" s="102"/>
      <c r="GDZ296" s="102"/>
      <c r="GEA296" s="102"/>
      <c r="GEB296" s="102"/>
      <c r="GEC296" s="102"/>
      <c r="GED296" s="102"/>
      <c r="GEE296" s="102"/>
      <c r="GEF296" s="102"/>
      <c r="GEG296" s="102"/>
      <c r="GEH296" s="102"/>
      <c r="GEI296" s="102"/>
      <c r="GEJ296" s="102"/>
      <c r="GEK296" s="102"/>
      <c r="GEL296" s="102"/>
      <c r="GEM296" s="102"/>
      <c r="GEN296" s="102"/>
      <c r="GEO296" s="102"/>
      <c r="GEP296" s="102"/>
      <c r="GEQ296" s="102"/>
      <c r="GER296" s="102"/>
      <c r="GES296" s="102"/>
      <c r="GET296" s="102"/>
      <c r="GEU296" s="102"/>
      <c r="GEV296" s="102"/>
      <c r="GEW296" s="102"/>
      <c r="GEX296" s="102"/>
      <c r="GEY296" s="102"/>
      <c r="GEZ296" s="102"/>
      <c r="GFA296" s="102"/>
      <c r="GFB296" s="102"/>
      <c r="GFC296" s="102"/>
      <c r="GFD296" s="102"/>
      <c r="GFE296" s="102"/>
      <c r="GFF296" s="102"/>
      <c r="GFG296" s="102"/>
      <c r="GFH296" s="102"/>
      <c r="GFI296" s="102"/>
      <c r="GFJ296" s="102"/>
      <c r="GFK296" s="102"/>
      <c r="GFL296" s="102"/>
      <c r="GFM296" s="102"/>
      <c r="GFN296" s="102"/>
      <c r="GFO296" s="102"/>
      <c r="GFP296" s="102"/>
      <c r="GFQ296" s="102"/>
      <c r="GFR296" s="102"/>
      <c r="GFS296" s="102"/>
      <c r="GFT296" s="102"/>
      <c r="GFU296" s="102"/>
      <c r="GFV296" s="102"/>
      <c r="GFW296" s="102"/>
      <c r="GFX296" s="102"/>
      <c r="GFY296" s="102"/>
      <c r="GFZ296" s="102"/>
      <c r="GGA296" s="102"/>
      <c r="GGB296" s="102"/>
      <c r="GGC296" s="102"/>
      <c r="GGD296" s="102"/>
      <c r="GGE296" s="102"/>
      <c r="GGF296" s="102"/>
      <c r="GGG296" s="102"/>
      <c r="GGH296" s="102"/>
      <c r="GGI296" s="102"/>
      <c r="GGJ296" s="102"/>
      <c r="GGK296" s="102"/>
      <c r="GGL296" s="102"/>
      <c r="GGM296" s="102"/>
      <c r="GGN296" s="102"/>
      <c r="GGO296" s="102"/>
      <c r="GGP296" s="102"/>
      <c r="GGQ296" s="102"/>
      <c r="GGR296" s="102"/>
      <c r="GGS296" s="102"/>
      <c r="GGT296" s="102"/>
      <c r="GGU296" s="102"/>
      <c r="GGV296" s="102"/>
      <c r="GGW296" s="102"/>
      <c r="GGX296" s="102"/>
      <c r="GGY296" s="102"/>
      <c r="GGZ296" s="102"/>
      <c r="GHA296" s="102"/>
      <c r="GHB296" s="102"/>
      <c r="GHC296" s="102"/>
      <c r="GHD296" s="102"/>
      <c r="GHE296" s="102"/>
      <c r="GHF296" s="102"/>
      <c r="GHG296" s="102"/>
      <c r="GHH296" s="102"/>
      <c r="GHI296" s="102"/>
      <c r="GHJ296" s="102"/>
      <c r="GHK296" s="102"/>
      <c r="GHL296" s="102"/>
      <c r="GHM296" s="102"/>
      <c r="GHN296" s="102"/>
      <c r="GHO296" s="102"/>
      <c r="GHP296" s="102"/>
      <c r="GHQ296" s="102"/>
      <c r="GHR296" s="102"/>
      <c r="GHS296" s="102"/>
      <c r="GHT296" s="102"/>
      <c r="GHU296" s="102"/>
      <c r="GHV296" s="102"/>
      <c r="GHW296" s="102"/>
      <c r="GHX296" s="102"/>
      <c r="GHY296" s="102"/>
      <c r="GHZ296" s="102"/>
      <c r="GIA296" s="102"/>
      <c r="GIB296" s="102"/>
      <c r="GIC296" s="102"/>
      <c r="GID296" s="102"/>
      <c r="GIE296" s="102"/>
      <c r="GIF296" s="102"/>
      <c r="GIG296" s="102"/>
      <c r="GIH296" s="102"/>
      <c r="GII296" s="102"/>
      <c r="GIJ296" s="102"/>
      <c r="GIK296" s="102"/>
      <c r="GIL296" s="102"/>
      <c r="GIM296" s="102"/>
      <c r="GIN296" s="102"/>
      <c r="GIO296" s="102"/>
      <c r="GIP296" s="102"/>
      <c r="GIQ296" s="102"/>
      <c r="GIR296" s="102"/>
      <c r="GIS296" s="102"/>
      <c r="GIT296" s="102"/>
      <c r="GIU296" s="102"/>
      <c r="GIV296" s="102"/>
      <c r="GIW296" s="102"/>
      <c r="GIX296" s="102"/>
      <c r="GIY296" s="102"/>
      <c r="GIZ296" s="102"/>
      <c r="GJA296" s="102"/>
      <c r="GJB296" s="102"/>
      <c r="GJC296" s="102"/>
      <c r="GJD296" s="102"/>
      <c r="GJE296" s="102"/>
      <c r="GJF296" s="102"/>
      <c r="GJG296" s="102"/>
      <c r="GJH296" s="102"/>
      <c r="GJI296" s="102"/>
      <c r="GJJ296" s="102"/>
      <c r="GJK296" s="102"/>
      <c r="GJL296" s="102"/>
      <c r="GJM296" s="102"/>
      <c r="GJN296" s="102"/>
      <c r="GJO296" s="102"/>
      <c r="GJP296" s="102"/>
      <c r="GJQ296" s="102"/>
      <c r="GJR296" s="102"/>
      <c r="GJS296" s="102"/>
      <c r="GJT296" s="102"/>
      <c r="GJU296" s="102"/>
      <c r="GJV296" s="102"/>
      <c r="GJW296" s="102"/>
      <c r="GJX296" s="102"/>
      <c r="GJY296" s="102"/>
      <c r="GJZ296" s="102"/>
      <c r="GKA296" s="102"/>
      <c r="GKB296" s="102"/>
      <c r="GKC296" s="102"/>
      <c r="GKD296" s="102"/>
      <c r="GKE296" s="102"/>
      <c r="GKF296" s="102"/>
      <c r="GKG296" s="102"/>
      <c r="GKH296" s="102"/>
      <c r="GKI296" s="102"/>
      <c r="GKJ296" s="102"/>
      <c r="GKK296" s="102"/>
      <c r="GKL296" s="102"/>
      <c r="GKM296" s="102"/>
      <c r="GKN296" s="102"/>
      <c r="GKO296" s="102"/>
      <c r="GKP296" s="102"/>
      <c r="GKQ296" s="102"/>
      <c r="GKR296" s="102"/>
      <c r="GKS296" s="102"/>
      <c r="GKT296" s="102"/>
      <c r="GKU296" s="102"/>
      <c r="GKV296" s="102"/>
      <c r="GKW296" s="102"/>
      <c r="GKX296" s="102"/>
      <c r="GKY296" s="102"/>
      <c r="GKZ296" s="102"/>
      <c r="GLA296" s="102"/>
      <c r="GLB296" s="102"/>
      <c r="GLC296" s="102"/>
      <c r="GLD296" s="102"/>
      <c r="GLE296" s="102"/>
      <c r="GLF296" s="102"/>
      <c r="GLG296" s="102"/>
      <c r="GLH296" s="102"/>
      <c r="GLI296" s="102"/>
      <c r="GLJ296" s="102"/>
      <c r="GLK296" s="102"/>
      <c r="GLL296" s="102"/>
      <c r="GLM296" s="102"/>
      <c r="GLN296" s="102"/>
      <c r="GLO296" s="102"/>
      <c r="GLP296" s="102"/>
      <c r="GLQ296" s="102"/>
      <c r="GLR296" s="102"/>
      <c r="GLS296" s="102"/>
      <c r="GLT296" s="102"/>
      <c r="GLU296" s="102"/>
      <c r="GLV296" s="102"/>
      <c r="GLW296" s="102"/>
      <c r="GLX296" s="102"/>
      <c r="GLY296" s="102"/>
      <c r="GLZ296" s="102"/>
      <c r="GMA296" s="102"/>
      <c r="GMB296" s="102"/>
      <c r="GMC296" s="102"/>
      <c r="GMD296" s="102"/>
      <c r="GME296" s="102"/>
      <c r="GMF296" s="102"/>
      <c r="GMG296" s="102"/>
      <c r="GMH296" s="102"/>
      <c r="GMI296" s="102"/>
      <c r="GMJ296" s="102"/>
      <c r="GMK296" s="102"/>
      <c r="GML296" s="102"/>
      <c r="GMM296" s="102"/>
      <c r="GMN296" s="102"/>
      <c r="GMO296" s="102"/>
      <c r="GMP296" s="102"/>
      <c r="GMQ296" s="102"/>
      <c r="GMR296" s="102"/>
      <c r="GMS296" s="102"/>
      <c r="GMT296" s="102"/>
      <c r="GMU296" s="102"/>
      <c r="GMV296" s="102"/>
      <c r="GMW296" s="102"/>
      <c r="GMX296" s="102"/>
      <c r="GMY296" s="102"/>
      <c r="GMZ296" s="102"/>
      <c r="GNA296" s="102"/>
      <c r="GNB296" s="102"/>
      <c r="GNC296" s="102"/>
      <c r="GND296" s="102"/>
      <c r="GNE296" s="102"/>
      <c r="GNF296" s="102"/>
      <c r="GNG296" s="102"/>
      <c r="GNH296" s="102"/>
      <c r="GNI296" s="102"/>
      <c r="GNJ296" s="102"/>
      <c r="GNK296" s="102"/>
      <c r="GNL296" s="102"/>
      <c r="GNM296" s="102"/>
      <c r="GNN296" s="102"/>
      <c r="GNO296" s="102"/>
      <c r="GNP296" s="102"/>
      <c r="GNQ296" s="102"/>
      <c r="GNR296" s="102"/>
      <c r="GNS296" s="102"/>
      <c r="GNT296" s="102"/>
      <c r="GNU296" s="102"/>
      <c r="GNV296" s="102"/>
      <c r="GNW296" s="102"/>
      <c r="GNX296" s="102"/>
      <c r="GNY296" s="102"/>
      <c r="GNZ296" s="102"/>
      <c r="GOA296" s="102"/>
      <c r="GOB296" s="102"/>
      <c r="GOC296" s="102"/>
      <c r="GOD296" s="102"/>
      <c r="GOE296" s="102"/>
      <c r="GOF296" s="102"/>
      <c r="GOG296" s="102"/>
      <c r="GOH296" s="102"/>
      <c r="GOI296" s="102"/>
      <c r="GOJ296" s="102"/>
      <c r="GOK296" s="102"/>
      <c r="GOL296" s="102"/>
      <c r="GOM296" s="102"/>
      <c r="GON296" s="102"/>
      <c r="GOO296" s="102"/>
      <c r="GOP296" s="102"/>
      <c r="GOQ296" s="102"/>
      <c r="GOR296" s="102"/>
      <c r="GOS296" s="102"/>
      <c r="GOT296" s="102"/>
      <c r="GOU296" s="102"/>
      <c r="GOV296" s="102"/>
      <c r="GOW296" s="102"/>
      <c r="GOX296" s="102"/>
      <c r="GOY296" s="102"/>
      <c r="GOZ296" s="102"/>
      <c r="GPA296" s="102"/>
      <c r="GPB296" s="102"/>
      <c r="GPC296" s="102"/>
      <c r="GPD296" s="102"/>
      <c r="GPE296" s="102"/>
      <c r="GPF296" s="102"/>
      <c r="GPG296" s="102"/>
      <c r="GPH296" s="102"/>
      <c r="GPI296" s="102"/>
      <c r="GPJ296" s="102"/>
      <c r="GPK296" s="102"/>
      <c r="GPL296" s="102"/>
      <c r="GPM296" s="102"/>
      <c r="GPN296" s="102"/>
      <c r="GPO296" s="102"/>
      <c r="GPP296" s="102"/>
      <c r="GPQ296" s="102"/>
      <c r="GPR296" s="102"/>
      <c r="GPS296" s="102"/>
      <c r="GPT296" s="102"/>
      <c r="GPU296" s="102"/>
      <c r="GPV296" s="102"/>
      <c r="GPW296" s="102"/>
      <c r="GPX296" s="102"/>
      <c r="GPY296" s="102"/>
      <c r="GPZ296" s="102"/>
      <c r="GQA296" s="102"/>
      <c r="GQB296" s="102"/>
      <c r="GQC296" s="102"/>
      <c r="GQD296" s="102"/>
      <c r="GQE296" s="102"/>
      <c r="GQF296" s="102"/>
      <c r="GQG296" s="102"/>
      <c r="GQH296" s="102"/>
      <c r="GQI296" s="102"/>
      <c r="GQJ296" s="102"/>
      <c r="GQK296" s="102"/>
      <c r="GQL296" s="102"/>
      <c r="GQM296" s="102"/>
      <c r="GQN296" s="102"/>
      <c r="GQO296" s="102"/>
      <c r="GQP296" s="102"/>
      <c r="GQQ296" s="102"/>
      <c r="GQR296" s="102"/>
      <c r="GQS296" s="102"/>
      <c r="GQT296" s="102"/>
      <c r="GQU296" s="102"/>
      <c r="GQV296" s="102"/>
      <c r="GQW296" s="102"/>
      <c r="GQX296" s="102"/>
      <c r="GQY296" s="102"/>
      <c r="GQZ296" s="102"/>
      <c r="GRA296" s="102"/>
      <c r="GRB296" s="102"/>
      <c r="GRC296" s="102"/>
      <c r="GRD296" s="102"/>
      <c r="GRE296" s="102"/>
      <c r="GRF296" s="102"/>
      <c r="GRG296" s="102"/>
      <c r="GRH296" s="102"/>
      <c r="GRI296" s="102"/>
      <c r="GRJ296" s="102"/>
      <c r="GRK296" s="102"/>
      <c r="GRL296" s="102"/>
      <c r="GRM296" s="102"/>
      <c r="GRN296" s="102"/>
      <c r="GRO296" s="102"/>
      <c r="GRP296" s="102"/>
      <c r="GRQ296" s="102"/>
      <c r="GRR296" s="102"/>
      <c r="GRS296" s="102"/>
      <c r="GRT296" s="102"/>
      <c r="GRU296" s="102"/>
      <c r="GRV296" s="102"/>
      <c r="GRW296" s="102"/>
      <c r="GRX296" s="102"/>
      <c r="GRY296" s="102"/>
      <c r="GRZ296" s="102"/>
      <c r="GSA296" s="102"/>
      <c r="GSB296" s="102"/>
      <c r="GSC296" s="102"/>
      <c r="GSD296" s="102"/>
      <c r="GSE296" s="102"/>
      <c r="GSF296" s="102"/>
      <c r="GSG296" s="102"/>
      <c r="GSH296" s="102"/>
      <c r="GSI296" s="102"/>
      <c r="GSJ296" s="102"/>
      <c r="GSK296" s="102"/>
      <c r="GSL296" s="102"/>
      <c r="GSM296" s="102"/>
      <c r="GSN296" s="102"/>
      <c r="GSO296" s="102"/>
      <c r="GSP296" s="102"/>
      <c r="GSQ296" s="102"/>
      <c r="GSR296" s="102"/>
      <c r="GSS296" s="102"/>
      <c r="GST296" s="102"/>
      <c r="GSU296" s="102"/>
      <c r="GSV296" s="102"/>
      <c r="GSW296" s="102"/>
      <c r="GSX296" s="102"/>
      <c r="GSY296" s="102"/>
      <c r="GSZ296" s="102"/>
      <c r="GTA296" s="102"/>
      <c r="GTB296" s="102"/>
      <c r="GTC296" s="102"/>
      <c r="GTD296" s="102"/>
      <c r="GTE296" s="102"/>
      <c r="GTF296" s="102"/>
      <c r="GTG296" s="102"/>
      <c r="GTH296" s="102"/>
      <c r="GTI296" s="102"/>
      <c r="GTJ296" s="102"/>
      <c r="GTK296" s="102"/>
      <c r="GTL296" s="102"/>
      <c r="GTM296" s="102"/>
      <c r="GTN296" s="102"/>
      <c r="GTO296" s="102"/>
      <c r="GTP296" s="102"/>
      <c r="GTQ296" s="102"/>
      <c r="GTR296" s="102"/>
      <c r="GTS296" s="102"/>
      <c r="GTT296" s="102"/>
      <c r="GTU296" s="102"/>
      <c r="GTV296" s="102"/>
      <c r="GTW296" s="102"/>
      <c r="GTX296" s="102"/>
      <c r="GTY296" s="102"/>
      <c r="GTZ296" s="102"/>
      <c r="GUA296" s="102"/>
      <c r="GUB296" s="102"/>
      <c r="GUC296" s="102"/>
      <c r="GUD296" s="102"/>
      <c r="GUE296" s="102"/>
      <c r="GUF296" s="102"/>
      <c r="GUG296" s="102"/>
      <c r="GUH296" s="102"/>
      <c r="GUI296" s="102"/>
      <c r="GUJ296" s="102"/>
      <c r="GUK296" s="102"/>
      <c r="GUL296" s="102"/>
      <c r="GUM296" s="102"/>
      <c r="GUN296" s="102"/>
      <c r="GUO296" s="102"/>
      <c r="GUP296" s="102"/>
      <c r="GUQ296" s="102"/>
      <c r="GUR296" s="102"/>
      <c r="GUS296" s="102"/>
      <c r="GUT296" s="102"/>
      <c r="GUU296" s="102"/>
      <c r="GUV296" s="102"/>
      <c r="GUW296" s="102"/>
      <c r="GUX296" s="102"/>
      <c r="GUY296" s="102"/>
      <c r="GUZ296" s="102"/>
      <c r="GVA296" s="102"/>
      <c r="GVB296" s="102"/>
      <c r="GVC296" s="102"/>
      <c r="GVD296" s="102"/>
      <c r="GVE296" s="102"/>
      <c r="GVF296" s="102"/>
      <c r="GVG296" s="102"/>
      <c r="GVH296" s="102"/>
      <c r="GVI296" s="102"/>
      <c r="GVJ296" s="102"/>
      <c r="GVK296" s="102"/>
      <c r="GVL296" s="102"/>
      <c r="GVM296" s="102"/>
      <c r="GVN296" s="102"/>
      <c r="GVO296" s="102"/>
      <c r="GVP296" s="102"/>
      <c r="GVQ296" s="102"/>
      <c r="GVR296" s="102"/>
      <c r="GVS296" s="102"/>
      <c r="GVT296" s="102"/>
      <c r="GVU296" s="102"/>
      <c r="GVV296" s="102"/>
      <c r="GVW296" s="102"/>
      <c r="GVX296" s="102"/>
      <c r="GVY296" s="102"/>
      <c r="GVZ296" s="102"/>
      <c r="GWA296" s="102"/>
      <c r="GWB296" s="102"/>
      <c r="GWC296" s="102"/>
      <c r="GWD296" s="102"/>
      <c r="GWE296" s="102"/>
      <c r="GWF296" s="102"/>
      <c r="GWG296" s="102"/>
      <c r="GWH296" s="102"/>
      <c r="GWI296" s="102"/>
      <c r="GWJ296" s="102"/>
      <c r="GWK296" s="102"/>
      <c r="GWL296" s="102"/>
      <c r="GWM296" s="102"/>
      <c r="GWN296" s="102"/>
      <c r="GWO296" s="102"/>
      <c r="GWP296" s="102"/>
      <c r="GWQ296" s="102"/>
      <c r="GWR296" s="102"/>
      <c r="GWS296" s="102"/>
      <c r="GWT296" s="102"/>
      <c r="GWU296" s="102"/>
      <c r="GWV296" s="102"/>
      <c r="GWW296" s="102"/>
      <c r="GWX296" s="102"/>
      <c r="GWY296" s="102"/>
      <c r="GWZ296" s="102"/>
      <c r="GXA296" s="102"/>
      <c r="GXB296" s="102"/>
      <c r="GXC296" s="102"/>
      <c r="GXD296" s="102"/>
      <c r="GXE296" s="102"/>
      <c r="GXF296" s="102"/>
      <c r="GXG296" s="102"/>
      <c r="GXH296" s="102"/>
      <c r="GXI296" s="102"/>
      <c r="GXJ296" s="102"/>
      <c r="GXK296" s="102"/>
      <c r="GXL296" s="102"/>
      <c r="GXM296" s="102"/>
      <c r="GXN296" s="102"/>
      <c r="GXO296" s="102"/>
      <c r="GXP296" s="102"/>
      <c r="GXQ296" s="102"/>
      <c r="GXR296" s="102"/>
      <c r="GXS296" s="102"/>
      <c r="GXT296" s="102"/>
      <c r="GXU296" s="102"/>
      <c r="GXV296" s="102"/>
      <c r="GXW296" s="102"/>
      <c r="GXX296" s="102"/>
      <c r="GXY296" s="102"/>
      <c r="GXZ296" s="102"/>
      <c r="GYA296" s="102"/>
      <c r="GYB296" s="102"/>
      <c r="GYC296" s="102"/>
      <c r="GYD296" s="102"/>
      <c r="GYE296" s="102"/>
      <c r="GYF296" s="102"/>
      <c r="GYG296" s="102"/>
      <c r="GYH296" s="102"/>
      <c r="GYI296" s="102"/>
      <c r="GYJ296" s="102"/>
      <c r="GYK296" s="102"/>
      <c r="GYL296" s="102"/>
      <c r="GYM296" s="102"/>
      <c r="GYN296" s="102"/>
      <c r="GYO296" s="102"/>
      <c r="GYP296" s="102"/>
      <c r="GYQ296" s="102"/>
      <c r="GYR296" s="102"/>
      <c r="GYS296" s="102"/>
      <c r="GYT296" s="102"/>
      <c r="GYU296" s="102"/>
      <c r="GYV296" s="102"/>
      <c r="GYW296" s="102"/>
      <c r="GYX296" s="102"/>
      <c r="GYY296" s="102"/>
      <c r="GYZ296" s="102"/>
      <c r="GZA296" s="102"/>
      <c r="GZB296" s="102"/>
      <c r="GZC296" s="102"/>
      <c r="GZD296" s="102"/>
      <c r="GZE296" s="102"/>
      <c r="GZF296" s="102"/>
      <c r="GZG296" s="102"/>
      <c r="GZH296" s="102"/>
      <c r="GZI296" s="102"/>
      <c r="GZJ296" s="102"/>
      <c r="GZK296" s="102"/>
      <c r="GZL296" s="102"/>
      <c r="GZM296" s="102"/>
      <c r="GZN296" s="102"/>
      <c r="GZO296" s="102"/>
      <c r="GZP296" s="102"/>
      <c r="GZQ296" s="102"/>
      <c r="GZR296" s="102"/>
      <c r="GZS296" s="102"/>
      <c r="GZT296" s="102"/>
      <c r="GZU296" s="102"/>
      <c r="GZV296" s="102"/>
      <c r="GZW296" s="102"/>
      <c r="GZX296" s="102"/>
      <c r="GZY296" s="102"/>
      <c r="GZZ296" s="102"/>
      <c r="HAA296" s="102"/>
      <c r="HAB296" s="102"/>
      <c r="HAC296" s="102"/>
      <c r="HAD296" s="102"/>
      <c r="HAE296" s="102"/>
      <c r="HAF296" s="102"/>
      <c r="HAG296" s="102"/>
      <c r="HAH296" s="102"/>
      <c r="HAI296" s="102"/>
      <c r="HAJ296" s="102"/>
      <c r="HAK296" s="102"/>
      <c r="HAL296" s="102"/>
      <c r="HAM296" s="102"/>
      <c r="HAN296" s="102"/>
      <c r="HAO296" s="102"/>
      <c r="HAP296" s="102"/>
      <c r="HAQ296" s="102"/>
      <c r="HAR296" s="102"/>
      <c r="HAS296" s="102"/>
      <c r="HAT296" s="102"/>
      <c r="HAU296" s="102"/>
      <c r="HAV296" s="102"/>
      <c r="HAW296" s="102"/>
      <c r="HAX296" s="102"/>
      <c r="HAY296" s="102"/>
      <c r="HAZ296" s="102"/>
      <c r="HBA296" s="102"/>
      <c r="HBB296" s="102"/>
      <c r="HBC296" s="102"/>
      <c r="HBD296" s="102"/>
      <c r="HBE296" s="102"/>
      <c r="HBF296" s="102"/>
      <c r="HBG296" s="102"/>
      <c r="HBH296" s="102"/>
      <c r="HBI296" s="102"/>
      <c r="HBJ296" s="102"/>
      <c r="HBK296" s="102"/>
      <c r="HBL296" s="102"/>
      <c r="HBM296" s="102"/>
      <c r="HBN296" s="102"/>
      <c r="HBO296" s="102"/>
      <c r="HBP296" s="102"/>
      <c r="HBQ296" s="102"/>
      <c r="HBR296" s="102"/>
      <c r="HBS296" s="102"/>
      <c r="HBT296" s="102"/>
      <c r="HBU296" s="102"/>
      <c r="HBV296" s="102"/>
      <c r="HBW296" s="102"/>
      <c r="HBX296" s="102"/>
      <c r="HBY296" s="102"/>
      <c r="HBZ296" s="102"/>
      <c r="HCA296" s="102"/>
      <c r="HCB296" s="102"/>
      <c r="HCC296" s="102"/>
      <c r="HCD296" s="102"/>
      <c r="HCE296" s="102"/>
      <c r="HCF296" s="102"/>
      <c r="HCG296" s="102"/>
      <c r="HCH296" s="102"/>
      <c r="HCI296" s="102"/>
      <c r="HCJ296" s="102"/>
      <c r="HCK296" s="102"/>
      <c r="HCL296" s="102"/>
      <c r="HCM296" s="102"/>
      <c r="HCN296" s="102"/>
      <c r="HCO296" s="102"/>
      <c r="HCP296" s="102"/>
      <c r="HCQ296" s="102"/>
      <c r="HCR296" s="102"/>
      <c r="HCS296" s="102"/>
      <c r="HCT296" s="102"/>
      <c r="HCU296" s="102"/>
      <c r="HCV296" s="102"/>
      <c r="HCW296" s="102"/>
      <c r="HCX296" s="102"/>
      <c r="HCY296" s="102"/>
      <c r="HCZ296" s="102"/>
      <c r="HDA296" s="102"/>
      <c r="HDB296" s="102"/>
      <c r="HDC296" s="102"/>
      <c r="HDD296" s="102"/>
      <c r="HDE296" s="102"/>
      <c r="HDF296" s="102"/>
      <c r="HDG296" s="102"/>
      <c r="HDH296" s="102"/>
      <c r="HDI296" s="102"/>
      <c r="HDJ296" s="102"/>
      <c r="HDK296" s="102"/>
      <c r="HDL296" s="102"/>
      <c r="HDM296" s="102"/>
      <c r="HDN296" s="102"/>
      <c r="HDO296" s="102"/>
      <c r="HDP296" s="102"/>
      <c r="HDQ296" s="102"/>
      <c r="HDR296" s="102"/>
      <c r="HDS296" s="102"/>
      <c r="HDT296" s="102"/>
      <c r="HDU296" s="102"/>
      <c r="HDV296" s="102"/>
      <c r="HDW296" s="102"/>
      <c r="HDX296" s="102"/>
      <c r="HDY296" s="102"/>
      <c r="HDZ296" s="102"/>
      <c r="HEA296" s="102"/>
      <c r="HEB296" s="102"/>
      <c r="HEC296" s="102"/>
      <c r="HED296" s="102"/>
      <c r="HEE296" s="102"/>
      <c r="HEF296" s="102"/>
      <c r="HEG296" s="102"/>
      <c r="HEH296" s="102"/>
      <c r="HEI296" s="102"/>
      <c r="HEJ296" s="102"/>
      <c r="HEK296" s="102"/>
      <c r="HEL296" s="102"/>
      <c r="HEM296" s="102"/>
      <c r="HEN296" s="102"/>
      <c r="HEO296" s="102"/>
      <c r="HEP296" s="102"/>
      <c r="HEQ296" s="102"/>
      <c r="HER296" s="102"/>
      <c r="HES296" s="102"/>
      <c r="HET296" s="102"/>
      <c r="HEU296" s="102"/>
      <c r="HEV296" s="102"/>
      <c r="HEW296" s="102"/>
      <c r="HEX296" s="102"/>
      <c r="HEY296" s="102"/>
      <c r="HEZ296" s="102"/>
      <c r="HFA296" s="102"/>
      <c r="HFB296" s="102"/>
      <c r="HFC296" s="102"/>
      <c r="HFD296" s="102"/>
      <c r="HFE296" s="102"/>
      <c r="HFF296" s="102"/>
      <c r="HFG296" s="102"/>
      <c r="HFH296" s="102"/>
      <c r="HFI296" s="102"/>
      <c r="HFJ296" s="102"/>
      <c r="HFK296" s="102"/>
      <c r="HFL296" s="102"/>
      <c r="HFM296" s="102"/>
      <c r="HFN296" s="102"/>
      <c r="HFO296" s="102"/>
      <c r="HFP296" s="102"/>
      <c r="HFQ296" s="102"/>
      <c r="HFR296" s="102"/>
      <c r="HFS296" s="102"/>
      <c r="HFT296" s="102"/>
      <c r="HFU296" s="102"/>
      <c r="HFV296" s="102"/>
      <c r="HFW296" s="102"/>
      <c r="HFX296" s="102"/>
      <c r="HFY296" s="102"/>
      <c r="HFZ296" s="102"/>
      <c r="HGA296" s="102"/>
      <c r="HGB296" s="102"/>
      <c r="HGC296" s="102"/>
      <c r="HGD296" s="102"/>
      <c r="HGE296" s="102"/>
      <c r="HGF296" s="102"/>
      <c r="HGG296" s="102"/>
      <c r="HGH296" s="102"/>
      <c r="HGI296" s="102"/>
      <c r="HGJ296" s="102"/>
      <c r="HGK296" s="102"/>
      <c r="HGL296" s="102"/>
      <c r="HGM296" s="102"/>
      <c r="HGN296" s="102"/>
      <c r="HGO296" s="102"/>
      <c r="HGP296" s="102"/>
      <c r="HGQ296" s="102"/>
      <c r="HGR296" s="102"/>
      <c r="HGS296" s="102"/>
      <c r="HGT296" s="102"/>
      <c r="HGU296" s="102"/>
      <c r="HGV296" s="102"/>
      <c r="HGW296" s="102"/>
      <c r="HGX296" s="102"/>
      <c r="HGY296" s="102"/>
      <c r="HGZ296" s="102"/>
      <c r="HHA296" s="102"/>
      <c r="HHB296" s="102"/>
      <c r="HHC296" s="102"/>
      <c r="HHD296" s="102"/>
      <c r="HHE296" s="102"/>
      <c r="HHF296" s="102"/>
      <c r="HHG296" s="102"/>
      <c r="HHH296" s="102"/>
      <c r="HHI296" s="102"/>
      <c r="HHJ296" s="102"/>
      <c r="HHK296" s="102"/>
      <c r="HHL296" s="102"/>
      <c r="HHM296" s="102"/>
      <c r="HHN296" s="102"/>
      <c r="HHO296" s="102"/>
      <c r="HHP296" s="102"/>
      <c r="HHQ296" s="102"/>
      <c r="HHR296" s="102"/>
      <c r="HHS296" s="102"/>
      <c r="HHT296" s="102"/>
      <c r="HHU296" s="102"/>
      <c r="HHV296" s="102"/>
      <c r="HHW296" s="102"/>
      <c r="HHX296" s="102"/>
      <c r="HHY296" s="102"/>
      <c r="HHZ296" s="102"/>
      <c r="HIA296" s="102"/>
      <c r="HIB296" s="102"/>
      <c r="HIC296" s="102"/>
      <c r="HID296" s="102"/>
      <c r="HIE296" s="102"/>
      <c r="HIF296" s="102"/>
      <c r="HIG296" s="102"/>
      <c r="HIH296" s="102"/>
      <c r="HII296" s="102"/>
      <c r="HIJ296" s="102"/>
      <c r="HIK296" s="102"/>
      <c r="HIL296" s="102"/>
      <c r="HIM296" s="102"/>
      <c r="HIN296" s="102"/>
      <c r="HIO296" s="102"/>
      <c r="HIP296" s="102"/>
      <c r="HIQ296" s="102"/>
      <c r="HIR296" s="102"/>
      <c r="HIS296" s="102"/>
      <c r="HIT296" s="102"/>
      <c r="HIU296" s="102"/>
      <c r="HIV296" s="102"/>
      <c r="HIW296" s="102"/>
      <c r="HIX296" s="102"/>
      <c r="HIY296" s="102"/>
      <c r="HIZ296" s="102"/>
      <c r="HJA296" s="102"/>
      <c r="HJB296" s="102"/>
      <c r="HJC296" s="102"/>
      <c r="HJD296" s="102"/>
      <c r="HJE296" s="102"/>
      <c r="HJF296" s="102"/>
      <c r="HJG296" s="102"/>
      <c r="HJH296" s="102"/>
      <c r="HJI296" s="102"/>
      <c r="HJJ296" s="102"/>
      <c r="HJK296" s="102"/>
      <c r="HJL296" s="102"/>
      <c r="HJM296" s="102"/>
      <c r="HJN296" s="102"/>
      <c r="HJO296" s="102"/>
      <c r="HJP296" s="102"/>
      <c r="HJQ296" s="102"/>
      <c r="HJR296" s="102"/>
      <c r="HJS296" s="102"/>
      <c r="HJT296" s="102"/>
      <c r="HJU296" s="102"/>
      <c r="HJV296" s="102"/>
      <c r="HJW296" s="102"/>
      <c r="HJX296" s="102"/>
      <c r="HJY296" s="102"/>
      <c r="HJZ296" s="102"/>
      <c r="HKA296" s="102"/>
      <c r="HKB296" s="102"/>
      <c r="HKC296" s="102"/>
      <c r="HKD296" s="102"/>
      <c r="HKE296" s="102"/>
      <c r="HKF296" s="102"/>
      <c r="HKG296" s="102"/>
      <c r="HKH296" s="102"/>
      <c r="HKI296" s="102"/>
      <c r="HKJ296" s="102"/>
      <c r="HKK296" s="102"/>
      <c r="HKL296" s="102"/>
      <c r="HKM296" s="102"/>
      <c r="HKN296" s="102"/>
      <c r="HKO296" s="102"/>
      <c r="HKP296" s="102"/>
      <c r="HKQ296" s="102"/>
      <c r="HKR296" s="102"/>
      <c r="HKS296" s="102"/>
      <c r="HKT296" s="102"/>
      <c r="HKU296" s="102"/>
      <c r="HKV296" s="102"/>
      <c r="HKW296" s="102"/>
      <c r="HKX296" s="102"/>
      <c r="HKY296" s="102"/>
      <c r="HKZ296" s="102"/>
      <c r="HLA296" s="102"/>
      <c r="HLB296" s="102"/>
      <c r="HLC296" s="102"/>
      <c r="HLD296" s="102"/>
      <c r="HLE296" s="102"/>
      <c r="HLF296" s="102"/>
      <c r="HLG296" s="102"/>
      <c r="HLH296" s="102"/>
      <c r="HLI296" s="102"/>
      <c r="HLJ296" s="102"/>
      <c r="HLK296" s="102"/>
      <c r="HLL296" s="102"/>
      <c r="HLM296" s="102"/>
      <c r="HLN296" s="102"/>
      <c r="HLO296" s="102"/>
      <c r="HLP296" s="102"/>
      <c r="HLQ296" s="102"/>
      <c r="HLR296" s="102"/>
      <c r="HLS296" s="102"/>
      <c r="HLT296" s="102"/>
      <c r="HLU296" s="102"/>
      <c r="HLV296" s="102"/>
      <c r="HLW296" s="102"/>
      <c r="HLX296" s="102"/>
      <c r="HLY296" s="102"/>
      <c r="HLZ296" s="102"/>
      <c r="HMA296" s="102"/>
      <c r="HMB296" s="102"/>
      <c r="HMC296" s="102"/>
      <c r="HMD296" s="102"/>
      <c r="HME296" s="102"/>
      <c r="HMF296" s="102"/>
      <c r="HMG296" s="102"/>
      <c r="HMH296" s="102"/>
      <c r="HMI296" s="102"/>
      <c r="HMJ296" s="102"/>
      <c r="HMK296" s="102"/>
      <c r="HML296" s="102"/>
      <c r="HMM296" s="102"/>
      <c r="HMN296" s="102"/>
      <c r="HMO296" s="102"/>
      <c r="HMP296" s="102"/>
      <c r="HMQ296" s="102"/>
      <c r="HMR296" s="102"/>
      <c r="HMS296" s="102"/>
      <c r="HMT296" s="102"/>
      <c r="HMU296" s="102"/>
      <c r="HMV296" s="102"/>
      <c r="HMW296" s="102"/>
      <c r="HMX296" s="102"/>
      <c r="HMY296" s="102"/>
      <c r="HMZ296" s="102"/>
      <c r="HNA296" s="102"/>
      <c r="HNB296" s="102"/>
      <c r="HNC296" s="102"/>
      <c r="HND296" s="102"/>
      <c r="HNE296" s="102"/>
      <c r="HNF296" s="102"/>
      <c r="HNG296" s="102"/>
      <c r="HNH296" s="102"/>
      <c r="HNI296" s="102"/>
      <c r="HNJ296" s="102"/>
      <c r="HNK296" s="102"/>
      <c r="HNL296" s="102"/>
      <c r="HNM296" s="102"/>
      <c r="HNN296" s="102"/>
      <c r="HNO296" s="102"/>
      <c r="HNP296" s="102"/>
      <c r="HNQ296" s="102"/>
      <c r="HNR296" s="102"/>
      <c r="HNS296" s="102"/>
      <c r="HNT296" s="102"/>
      <c r="HNU296" s="102"/>
      <c r="HNV296" s="102"/>
      <c r="HNW296" s="102"/>
      <c r="HNX296" s="102"/>
      <c r="HNY296" s="102"/>
      <c r="HNZ296" s="102"/>
      <c r="HOA296" s="102"/>
      <c r="HOB296" s="102"/>
      <c r="HOC296" s="102"/>
      <c r="HOD296" s="102"/>
      <c r="HOE296" s="102"/>
      <c r="HOF296" s="102"/>
      <c r="HOG296" s="102"/>
      <c r="HOH296" s="102"/>
      <c r="HOI296" s="102"/>
      <c r="HOJ296" s="102"/>
      <c r="HOK296" s="102"/>
      <c r="HOL296" s="102"/>
      <c r="HOM296" s="102"/>
      <c r="HON296" s="102"/>
      <c r="HOO296" s="102"/>
      <c r="HOP296" s="102"/>
      <c r="HOQ296" s="102"/>
      <c r="HOR296" s="102"/>
      <c r="HOS296" s="102"/>
      <c r="HOT296" s="102"/>
      <c r="HOU296" s="102"/>
      <c r="HOV296" s="102"/>
      <c r="HOW296" s="102"/>
      <c r="HOX296" s="102"/>
      <c r="HOY296" s="102"/>
      <c r="HOZ296" s="102"/>
      <c r="HPA296" s="102"/>
      <c r="HPB296" s="102"/>
      <c r="HPC296" s="102"/>
      <c r="HPD296" s="102"/>
      <c r="HPE296" s="102"/>
      <c r="HPF296" s="102"/>
      <c r="HPG296" s="102"/>
      <c r="HPH296" s="102"/>
      <c r="HPI296" s="102"/>
      <c r="HPJ296" s="102"/>
      <c r="HPK296" s="102"/>
      <c r="HPL296" s="102"/>
      <c r="HPM296" s="102"/>
      <c r="HPN296" s="102"/>
      <c r="HPO296" s="102"/>
      <c r="HPP296" s="102"/>
      <c r="HPQ296" s="102"/>
      <c r="HPR296" s="102"/>
      <c r="HPS296" s="102"/>
      <c r="HPT296" s="102"/>
      <c r="HPU296" s="102"/>
      <c r="HPV296" s="102"/>
      <c r="HPW296" s="102"/>
      <c r="HPX296" s="102"/>
      <c r="HPY296" s="102"/>
      <c r="HPZ296" s="102"/>
      <c r="HQA296" s="102"/>
      <c r="HQB296" s="102"/>
      <c r="HQC296" s="102"/>
      <c r="HQD296" s="102"/>
      <c r="HQE296" s="102"/>
      <c r="HQF296" s="102"/>
      <c r="HQG296" s="102"/>
      <c r="HQH296" s="102"/>
      <c r="HQI296" s="102"/>
      <c r="HQJ296" s="102"/>
      <c r="HQK296" s="102"/>
      <c r="HQL296" s="102"/>
      <c r="HQM296" s="102"/>
      <c r="HQN296" s="102"/>
      <c r="HQO296" s="102"/>
      <c r="HQP296" s="102"/>
      <c r="HQQ296" s="102"/>
      <c r="HQR296" s="102"/>
      <c r="HQS296" s="102"/>
      <c r="HQT296" s="102"/>
      <c r="HQU296" s="102"/>
      <c r="HQV296" s="102"/>
      <c r="HQW296" s="102"/>
      <c r="HQX296" s="102"/>
      <c r="HQY296" s="102"/>
      <c r="HQZ296" s="102"/>
      <c r="HRA296" s="102"/>
      <c r="HRB296" s="102"/>
      <c r="HRC296" s="102"/>
      <c r="HRD296" s="102"/>
      <c r="HRE296" s="102"/>
      <c r="HRF296" s="102"/>
      <c r="HRG296" s="102"/>
      <c r="HRH296" s="102"/>
      <c r="HRI296" s="102"/>
      <c r="HRJ296" s="102"/>
      <c r="HRK296" s="102"/>
      <c r="HRL296" s="102"/>
      <c r="HRM296" s="102"/>
      <c r="HRN296" s="102"/>
      <c r="HRO296" s="102"/>
      <c r="HRP296" s="102"/>
      <c r="HRQ296" s="102"/>
      <c r="HRR296" s="102"/>
      <c r="HRS296" s="102"/>
      <c r="HRT296" s="102"/>
      <c r="HRU296" s="102"/>
      <c r="HRV296" s="102"/>
      <c r="HRW296" s="102"/>
      <c r="HRX296" s="102"/>
      <c r="HRY296" s="102"/>
      <c r="HRZ296" s="102"/>
      <c r="HSA296" s="102"/>
      <c r="HSB296" s="102"/>
      <c r="HSC296" s="102"/>
      <c r="HSD296" s="102"/>
      <c r="HSE296" s="102"/>
      <c r="HSF296" s="102"/>
      <c r="HSG296" s="102"/>
      <c r="HSH296" s="102"/>
      <c r="HSI296" s="102"/>
      <c r="HSJ296" s="102"/>
      <c r="HSK296" s="102"/>
      <c r="HSL296" s="102"/>
      <c r="HSM296" s="102"/>
      <c r="HSN296" s="102"/>
      <c r="HSO296" s="102"/>
      <c r="HSP296" s="102"/>
      <c r="HSQ296" s="102"/>
      <c r="HSR296" s="102"/>
      <c r="HSS296" s="102"/>
      <c r="HST296" s="102"/>
      <c r="HSU296" s="102"/>
      <c r="HSV296" s="102"/>
      <c r="HSW296" s="102"/>
      <c r="HSX296" s="102"/>
      <c r="HSY296" s="102"/>
      <c r="HSZ296" s="102"/>
      <c r="HTA296" s="102"/>
      <c r="HTB296" s="102"/>
      <c r="HTC296" s="102"/>
      <c r="HTD296" s="102"/>
      <c r="HTE296" s="102"/>
      <c r="HTF296" s="102"/>
      <c r="HTG296" s="102"/>
      <c r="HTH296" s="102"/>
      <c r="HTI296" s="102"/>
      <c r="HTJ296" s="102"/>
      <c r="HTK296" s="102"/>
      <c r="HTL296" s="102"/>
      <c r="HTM296" s="102"/>
      <c r="HTN296" s="102"/>
      <c r="HTO296" s="102"/>
      <c r="HTP296" s="102"/>
      <c r="HTQ296" s="102"/>
      <c r="HTR296" s="102"/>
      <c r="HTS296" s="102"/>
      <c r="HTT296" s="102"/>
      <c r="HTU296" s="102"/>
      <c r="HTV296" s="102"/>
      <c r="HTW296" s="102"/>
      <c r="HTX296" s="102"/>
      <c r="HTY296" s="102"/>
      <c r="HTZ296" s="102"/>
      <c r="HUA296" s="102"/>
      <c r="HUB296" s="102"/>
      <c r="HUC296" s="102"/>
      <c r="HUD296" s="102"/>
      <c r="HUE296" s="102"/>
      <c r="HUF296" s="102"/>
      <c r="HUG296" s="102"/>
      <c r="HUH296" s="102"/>
      <c r="HUI296" s="102"/>
      <c r="HUJ296" s="102"/>
      <c r="HUK296" s="102"/>
      <c r="HUL296" s="102"/>
      <c r="HUM296" s="102"/>
      <c r="HUN296" s="102"/>
      <c r="HUO296" s="102"/>
      <c r="HUP296" s="102"/>
      <c r="HUQ296" s="102"/>
      <c r="HUR296" s="102"/>
      <c r="HUS296" s="102"/>
      <c r="HUT296" s="102"/>
      <c r="HUU296" s="102"/>
      <c r="HUV296" s="102"/>
      <c r="HUW296" s="102"/>
      <c r="HUX296" s="102"/>
      <c r="HUY296" s="102"/>
      <c r="HUZ296" s="102"/>
      <c r="HVA296" s="102"/>
      <c r="HVB296" s="102"/>
      <c r="HVC296" s="102"/>
      <c r="HVD296" s="102"/>
      <c r="HVE296" s="102"/>
      <c r="HVF296" s="102"/>
      <c r="HVG296" s="102"/>
      <c r="HVH296" s="102"/>
      <c r="HVI296" s="102"/>
      <c r="HVJ296" s="102"/>
      <c r="HVK296" s="102"/>
      <c r="HVL296" s="102"/>
      <c r="HVM296" s="102"/>
      <c r="HVN296" s="102"/>
      <c r="HVO296" s="102"/>
      <c r="HVP296" s="102"/>
      <c r="HVQ296" s="102"/>
      <c r="HVR296" s="102"/>
      <c r="HVS296" s="102"/>
      <c r="HVT296" s="102"/>
      <c r="HVU296" s="102"/>
      <c r="HVV296" s="102"/>
      <c r="HVW296" s="102"/>
      <c r="HVX296" s="102"/>
      <c r="HVY296" s="102"/>
      <c r="HVZ296" s="102"/>
      <c r="HWA296" s="102"/>
      <c r="HWB296" s="102"/>
      <c r="HWC296" s="102"/>
      <c r="HWD296" s="102"/>
      <c r="HWE296" s="102"/>
      <c r="HWF296" s="102"/>
      <c r="HWG296" s="102"/>
      <c r="HWH296" s="102"/>
      <c r="HWI296" s="102"/>
      <c r="HWJ296" s="102"/>
      <c r="HWK296" s="102"/>
      <c r="HWL296" s="102"/>
      <c r="HWM296" s="102"/>
      <c r="HWN296" s="102"/>
      <c r="HWO296" s="102"/>
      <c r="HWP296" s="102"/>
      <c r="HWQ296" s="102"/>
      <c r="HWR296" s="102"/>
      <c r="HWS296" s="102"/>
      <c r="HWT296" s="102"/>
      <c r="HWU296" s="102"/>
      <c r="HWV296" s="102"/>
      <c r="HWW296" s="102"/>
      <c r="HWX296" s="102"/>
      <c r="HWY296" s="102"/>
      <c r="HWZ296" s="102"/>
      <c r="HXA296" s="102"/>
      <c r="HXB296" s="102"/>
      <c r="HXC296" s="102"/>
      <c r="HXD296" s="102"/>
      <c r="HXE296" s="102"/>
      <c r="HXF296" s="102"/>
      <c r="HXG296" s="102"/>
      <c r="HXH296" s="102"/>
      <c r="HXI296" s="102"/>
      <c r="HXJ296" s="102"/>
      <c r="HXK296" s="102"/>
      <c r="HXL296" s="102"/>
      <c r="HXM296" s="102"/>
      <c r="HXN296" s="102"/>
      <c r="HXO296" s="102"/>
      <c r="HXP296" s="102"/>
      <c r="HXQ296" s="102"/>
      <c r="HXR296" s="102"/>
      <c r="HXS296" s="102"/>
      <c r="HXT296" s="102"/>
      <c r="HXU296" s="102"/>
      <c r="HXV296" s="102"/>
      <c r="HXW296" s="102"/>
      <c r="HXX296" s="102"/>
      <c r="HXY296" s="102"/>
      <c r="HXZ296" s="102"/>
      <c r="HYA296" s="102"/>
      <c r="HYB296" s="102"/>
      <c r="HYC296" s="102"/>
      <c r="HYD296" s="102"/>
      <c r="HYE296" s="102"/>
      <c r="HYF296" s="102"/>
      <c r="HYG296" s="102"/>
      <c r="HYH296" s="102"/>
      <c r="HYI296" s="102"/>
      <c r="HYJ296" s="102"/>
      <c r="HYK296" s="102"/>
      <c r="HYL296" s="102"/>
      <c r="HYM296" s="102"/>
      <c r="HYN296" s="102"/>
      <c r="HYO296" s="102"/>
      <c r="HYP296" s="102"/>
      <c r="HYQ296" s="102"/>
      <c r="HYR296" s="102"/>
      <c r="HYS296" s="102"/>
      <c r="HYT296" s="102"/>
      <c r="HYU296" s="102"/>
      <c r="HYV296" s="102"/>
      <c r="HYW296" s="102"/>
      <c r="HYX296" s="102"/>
      <c r="HYY296" s="102"/>
      <c r="HYZ296" s="102"/>
      <c r="HZA296" s="102"/>
      <c r="HZB296" s="102"/>
      <c r="HZC296" s="102"/>
      <c r="HZD296" s="102"/>
      <c r="HZE296" s="102"/>
      <c r="HZF296" s="102"/>
      <c r="HZG296" s="102"/>
      <c r="HZH296" s="102"/>
      <c r="HZI296" s="102"/>
      <c r="HZJ296" s="102"/>
      <c r="HZK296" s="102"/>
      <c r="HZL296" s="102"/>
      <c r="HZM296" s="102"/>
      <c r="HZN296" s="102"/>
      <c r="HZO296" s="102"/>
      <c r="HZP296" s="102"/>
      <c r="HZQ296" s="102"/>
      <c r="HZR296" s="102"/>
      <c r="HZS296" s="102"/>
      <c r="HZT296" s="102"/>
      <c r="HZU296" s="102"/>
      <c r="HZV296" s="102"/>
      <c r="HZW296" s="102"/>
      <c r="HZX296" s="102"/>
      <c r="HZY296" s="102"/>
      <c r="HZZ296" s="102"/>
      <c r="IAA296" s="102"/>
      <c r="IAB296" s="102"/>
      <c r="IAC296" s="102"/>
      <c r="IAD296" s="102"/>
      <c r="IAE296" s="102"/>
      <c r="IAF296" s="102"/>
      <c r="IAG296" s="102"/>
      <c r="IAH296" s="102"/>
      <c r="IAI296" s="102"/>
      <c r="IAJ296" s="102"/>
      <c r="IAK296" s="102"/>
      <c r="IAL296" s="102"/>
      <c r="IAM296" s="102"/>
      <c r="IAN296" s="102"/>
      <c r="IAO296" s="102"/>
      <c r="IAP296" s="102"/>
      <c r="IAQ296" s="102"/>
      <c r="IAR296" s="102"/>
      <c r="IAS296" s="102"/>
      <c r="IAT296" s="102"/>
      <c r="IAU296" s="102"/>
      <c r="IAV296" s="102"/>
      <c r="IAW296" s="102"/>
      <c r="IAX296" s="102"/>
      <c r="IAY296" s="102"/>
      <c r="IAZ296" s="102"/>
      <c r="IBA296" s="102"/>
      <c r="IBB296" s="102"/>
      <c r="IBC296" s="102"/>
      <c r="IBD296" s="102"/>
      <c r="IBE296" s="102"/>
      <c r="IBF296" s="102"/>
      <c r="IBG296" s="102"/>
      <c r="IBH296" s="102"/>
      <c r="IBI296" s="102"/>
      <c r="IBJ296" s="102"/>
      <c r="IBK296" s="102"/>
      <c r="IBL296" s="102"/>
      <c r="IBM296" s="102"/>
      <c r="IBN296" s="102"/>
      <c r="IBO296" s="102"/>
      <c r="IBP296" s="102"/>
      <c r="IBQ296" s="102"/>
      <c r="IBR296" s="102"/>
      <c r="IBS296" s="102"/>
      <c r="IBT296" s="102"/>
      <c r="IBU296" s="102"/>
      <c r="IBV296" s="102"/>
      <c r="IBW296" s="102"/>
      <c r="IBX296" s="102"/>
      <c r="IBY296" s="102"/>
      <c r="IBZ296" s="102"/>
      <c r="ICA296" s="102"/>
      <c r="ICB296" s="102"/>
      <c r="ICC296" s="102"/>
      <c r="ICD296" s="102"/>
      <c r="ICE296" s="102"/>
      <c r="ICF296" s="102"/>
      <c r="ICG296" s="102"/>
      <c r="ICH296" s="102"/>
      <c r="ICI296" s="102"/>
      <c r="ICJ296" s="102"/>
      <c r="ICK296" s="102"/>
      <c r="ICL296" s="102"/>
      <c r="ICM296" s="102"/>
      <c r="ICN296" s="102"/>
      <c r="ICO296" s="102"/>
      <c r="ICP296" s="102"/>
      <c r="ICQ296" s="102"/>
      <c r="ICR296" s="102"/>
      <c r="ICS296" s="102"/>
      <c r="ICT296" s="102"/>
      <c r="ICU296" s="102"/>
      <c r="ICV296" s="102"/>
      <c r="ICW296" s="102"/>
      <c r="ICX296" s="102"/>
      <c r="ICY296" s="102"/>
      <c r="ICZ296" s="102"/>
      <c r="IDA296" s="102"/>
      <c r="IDB296" s="102"/>
      <c r="IDC296" s="102"/>
      <c r="IDD296" s="102"/>
      <c r="IDE296" s="102"/>
      <c r="IDF296" s="102"/>
      <c r="IDG296" s="102"/>
      <c r="IDH296" s="102"/>
      <c r="IDI296" s="102"/>
      <c r="IDJ296" s="102"/>
      <c r="IDK296" s="102"/>
      <c r="IDL296" s="102"/>
      <c r="IDM296" s="102"/>
      <c r="IDN296" s="102"/>
      <c r="IDO296" s="102"/>
      <c r="IDP296" s="102"/>
      <c r="IDQ296" s="102"/>
      <c r="IDR296" s="102"/>
      <c r="IDS296" s="102"/>
      <c r="IDT296" s="102"/>
      <c r="IDU296" s="102"/>
      <c r="IDV296" s="102"/>
      <c r="IDW296" s="102"/>
      <c r="IDX296" s="102"/>
      <c r="IDY296" s="102"/>
      <c r="IDZ296" s="102"/>
      <c r="IEA296" s="102"/>
      <c r="IEB296" s="102"/>
      <c r="IEC296" s="102"/>
      <c r="IED296" s="102"/>
      <c r="IEE296" s="102"/>
      <c r="IEF296" s="102"/>
      <c r="IEG296" s="102"/>
      <c r="IEH296" s="102"/>
      <c r="IEI296" s="102"/>
      <c r="IEJ296" s="102"/>
      <c r="IEK296" s="102"/>
      <c r="IEL296" s="102"/>
      <c r="IEM296" s="102"/>
      <c r="IEN296" s="102"/>
      <c r="IEO296" s="102"/>
      <c r="IEP296" s="102"/>
      <c r="IEQ296" s="102"/>
      <c r="IER296" s="102"/>
      <c r="IES296" s="102"/>
      <c r="IET296" s="102"/>
      <c r="IEU296" s="102"/>
      <c r="IEV296" s="102"/>
      <c r="IEW296" s="102"/>
      <c r="IEX296" s="102"/>
      <c r="IEY296" s="102"/>
      <c r="IEZ296" s="102"/>
      <c r="IFA296" s="102"/>
      <c r="IFB296" s="102"/>
      <c r="IFC296" s="102"/>
      <c r="IFD296" s="102"/>
      <c r="IFE296" s="102"/>
      <c r="IFF296" s="102"/>
      <c r="IFG296" s="102"/>
      <c r="IFH296" s="102"/>
      <c r="IFI296" s="102"/>
      <c r="IFJ296" s="102"/>
      <c r="IFK296" s="102"/>
      <c r="IFL296" s="102"/>
      <c r="IFM296" s="102"/>
      <c r="IFN296" s="102"/>
      <c r="IFO296" s="102"/>
      <c r="IFP296" s="102"/>
      <c r="IFQ296" s="102"/>
      <c r="IFR296" s="102"/>
      <c r="IFS296" s="102"/>
      <c r="IFT296" s="102"/>
      <c r="IFU296" s="102"/>
      <c r="IFV296" s="102"/>
      <c r="IFW296" s="102"/>
      <c r="IFX296" s="102"/>
      <c r="IFY296" s="102"/>
      <c r="IFZ296" s="102"/>
      <c r="IGA296" s="102"/>
      <c r="IGB296" s="102"/>
      <c r="IGC296" s="102"/>
      <c r="IGD296" s="102"/>
      <c r="IGE296" s="102"/>
      <c r="IGF296" s="102"/>
      <c r="IGG296" s="102"/>
      <c r="IGH296" s="102"/>
      <c r="IGI296" s="102"/>
      <c r="IGJ296" s="102"/>
      <c r="IGK296" s="102"/>
      <c r="IGL296" s="102"/>
      <c r="IGM296" s="102"/>
      <c r="IGN296" s="102"/>
      <c r="IGO296" s="102"/>
      <c r="IGP296" s="102"/>
      <c r="IGQ296" s="102"/>
      <c r="IGR296" s="102"/>
      <c r="IGS296" s="102"/>
      <c r="IGT296" s="102"/>
      <c r="IGU296" s="102"/>
      <c r="IGV296" s="102"/>
      <c r="IGW296" s="102"/>
      <c r="IGX296" s="102"/>
      <c r="IGY296" s="102"/>
      <c r="IGZ296" s="102"/>
      <c r="IHA296" s="102"/>
      <c r="IHB296" s="102"/>
      <c r="IHC296" s="102"/>
      <c r="IHD296" s="102"/>
      <c r="IHE296" s="102"/>
      <c r="IHF296" s="102"/>
      <c r="IHG296" s="102"/>
      <c r="IHH296" s="102"/>
      <c r="IHI296" s="102"/>
      <c r="IHJ296" s="102"/>
      <c r="IHK296" s="102"/>
      <c r="IHL296" s="102"/>
      <c r="IHM296" s="102"/>
      <c r="IHN296" s="102"/>
      <c r="IHO296" s="102"/>
      <c r="IHP296" s="102"/>
      <c r="IHQ296" s="102"/>
      <c r="IHR296" s="102"/>
      <c r="IHS296" s="102"/>
      <c r="IHT296" s="102"/>
      <c r="IHU296" s="102"/>
      <c r="IHV296" s="102"/>
      <c r="IHW296" s="102"/>
      <c r="IHX296" s="102"/>
      <c r="IHY296" s="102"/>
      <c r="IHZ296" s="102"/>
      <c r="IIA296" s="102"/>
      <c r="IIB296" s="102"/>
      <c r="IIC296" s="102"/>
      <c r="IID296" s="102"/>
      <c r="IIE296" s="102"/>
      <c r="IIF296" s="102"/>
      <c r="IIG296" s="102"/>
      <c r="IIH296" s="102"/>
      <c r="III296" s="102"/>
      <c r="IIJ296" s="102"/>
      <c r="IIK296" s="102"/>
      <c r="IIL296" s="102"/>
      <c r="IIM296" s="102"/>
      <c r="IIN296" s="102"/>
      <c r="IIO296" s="102"/>
      <c r="IIP296" s="102"/>
      <c r="IIQ296" s="102"/>
      <c r="IIR296" s="102"/>
      <c r="IIS296" s="102"/>
      <c r="IIT296" s="102"/>
      <c r="IIU296" s="102"/>
      <c r="IIV296" s="102"/>
      <c r="IIW296" s="102"/>
      <c r="IIX296" s="102"/>
      <c r="IIY296" s="102"/>
      <c r="IIZ296" s="102"/>
      <c r="IJA296" s="102"/>
      <c r="IJB296" s="102"/>
      <c r="IJC296" s="102"/>
      <c r="IJD296" s="102"/>
      <c r="IJE296" s="102"/>
      <c r="IJF296" s="102"/>
      <c r="IJG296" s="102"/>
      <c r="IJH296" s="102"/>
      <c r="IJI296" s="102"/>
      <c r="IJJ296" s="102"/>
      <c r="IJK296" s="102"/>
      <c r="IJL296" s="102"/>
      <c r="IJM296" s="102"/>
      <c r="IJN296" s="102"/>
      <c r="IJO296" s="102"/>
      <c r="IJP296" s="102"/>
      <c r="IJQ296" s="102"/>
      <c r="IJR296" s="102"/>
      <c r="IJS296" s="102"/>
      <c r="IJT296" s="102"/>
      <c r="IJU296" s="102"/>
      <c r="IJV296" s="102"/>
      <c r="IJW296" s="102"/>
      <c r="IJX296" s="102"/>
      <c r="IJY296" s="102"/>
      <c r="IJZ296" s="102"/>
      <c r="IKA296" s="102"/>
      <c r="IKB296" s="102"/>
      <c r="IKC296" s="102"/>
      <c r="IKD296" s="102"/>
      <c r="IKE296" s="102"/>
      <c r="IKF296" s="102"/>
      <c r="IKG296" s="102"/>
      <c r="IKH296" s="102"/>
      <c r="IKI296" s="102"/>
      <c r="IKJ296" s="102"/>
      <c r="IKK296" s="102"/>
      <c r="IKL296" s="102"/>
      <c r="IKM296" s="102"/>
      <c r="IKN296" s="102"/>
      <c r="IKO296" s="102"/>
      <c r="IKP296" s="102"/>
      <c r="IKQ296" s="102"/>
      <c r="IKR296" s="102"/>
      <c r="IKS296" s="102"/>
      <c r="IKT296" s="102"/>
      <c r="IKU296" s="102"/>
      <c r="IKV296" s="102"/>
      <c r="IKW296" s="102"/>
      <c r="IKX296" s="102"/>
      <c r="IKY296" s="102"/>
      <c r="IKZ296" s="102"/>
      <c r="ILA296" s="102"/>
      <c r="ILB296" s="102"/>
      <c r="ILC296" s="102"/>
      <c r="ILD296" s="102"/>
      <c r="ILE296" s="102"/>
      <c r="ILF296" s="102"/>
      <c r="ILG296" s="102"/>
      <c r="ILH296" s="102"/>
      <c r="ILI296" s="102"/>
      <c r="ILJ296" s="102"/>
      <c r="ILK296" s="102"/>
      <c r="ILL296" s="102"/>
      <c r="ILM296" s="102"/>
      <c r="ILN296" s="102"/>
      <c r="ILO296" s="102"/>
      <c r="ILP296" s="102"/>
      <c r="ILQ296" s="102"/>
      <c r="ILR296" s="102"/>
      <c r="ILS296" s="102"/>
      <c r="ILT296" s="102"/>
      <c r="ILU296" s="102"/>
      <c r="ILV296" s="102"/>
      <c r="ILW296" s="102"/>
      <c r="ILX296" s="102"/>
      <c r="ILY296" s="102"/>
      <c r="ILZ296" s="102"/>
      <c r="IMA296" s="102"/>
      <c r="IMB296" s="102"/>
      <c r="IMC296" s="102"/>
      <c r="IMD296" s="102"/>
      <c r="IME296" s="102"/>
      <c r="IMF296" s="102"/>
      <c r="IMG296" s="102"/>
      <c r="IMH296" s="102"/>
      <c r="IMI296" s="102"/>
      <c r="IMJ296" s="102"/>
      <c r="IMK296" s="102"/>
      <c r="IML296" s="102"/>
      <c r="IMM296" s="102"/>
      <c r="IMN296" s="102"/>
      <c r="IMO296" s="102"/>
      <c r="IMP296" s="102"/>
      <c r="IMQ296" s="102"/>
      <c r="IMR296" s="102"/>
      <c r="IMS296" s="102"/>
      <c r="IMT296" s="102"/>
      <c r="IMU296" s="102"/>
      <c r="IMV296" s="102"/>
      <c r="IMW296" s="102"/>
      <c r="IMX296" s="102"/>
      <c r="IMY296" s="102"/>
      <c r="IMZ296" s="102"/>
      <c r="INA296" s="102"/>
      <c r="INB296" s="102"/>
      <c r="INC296" s="102"/>
      <c r="IND296" s="102"/>
      <c r="INE296" s="102"/>
      <c r="INF296" s="102"/>
      <c r="ING296" s="102"/>
      <c r="INH296" s="102"/>
      <c r="INI296" s="102"/>
      <c r="INJ296" s="102"/>
      <c r="INK296" s="102"/>
      <c r="INL296" s="102"/>
      <c r="INM296" s="102"/>
      <c r="INN296" s="102"/>
      <c r="INO296" s="102"/>
      <c r="INP296" s="102"/>
      <c r="INQ296" s="102"/>
      <c r="INR296" s="102"/>
      <c r="INS296" s="102"/>
      <c r="INT296" s="102"/>
      <c r="INU296" s="102"/>
      <c r="INV296" s="102"/>
      <c r="INW296" s="102"/>
      <c r="INX296" s="102"/>
      <c r="INY296" s="102"/>
      <c r="INZ296" s="102"/>
      <c r="IOA296" s="102"/>
      <c r="IOB296" s="102"/>
      <c r="IOC296" s="102"/>
      <c r="IOD296" s="102"/>
      <c r="IOE296" s="102"/>
      <c r="IOF296" s="102"/>
      <c r="IOG296" s="102"/>
      <c r="IOH296" s="102"/>
      <c r="IOI296" s="102"/>
      <c r="IOJ296" s="102"/>
      <c r="IOK296" s="102"/>
      <c r="IOL296" s="102"/>
      <c r="IOM296" s="102"/>
      <c r="ION296" s="102"/>
      <c r="IOO296" s="102"/>
      <c r="IOP296" s="102"/>
      <c r="IOQ296" s="102"/>
      <c r="IOR296" s="102"/>
      <c r="IOS296" s="102"/>
      <c r="IOT296" s="102"/>
      <c r="IOU296" s="102"/>
      <c r="IOV296" s="102"/>
      <c r="IOW296" s="102"/>
      <c r="IOX296" s="102"/>
      <c r="IOY296" s="102"/>
      <c r="IOZ296" s="102"/>
      <c r="IPA296" s="102"/>
      <c r="IPB296" s="102"/>
      <c r="IPC296" s="102"/>
      <c r="IPD296" s="102"/>
      <c r="IPE296" s="102"/>
      <c r="IPF296" s="102"/>
      <c r="IPG296" s="102"/>
      <c r="IPH296" s="102"/>
      <c r="IPI296" s="102"/>
      <c r="IPJ296" s="102"/>
      <c r="IPK296" s="102"/>
      <c r="IPL296" s="102"/>
      <c r="IPM296" s="102"/>
      <c r="IPN296" s="102"/>
      <c r="IPO296" s="102"/>
      <c r="IPP296" s="102"/>
      <c r="IPQ296" s="102"/>
      <c r="IPR296" s="102"/>
      <c r="IPS296" s="102"/>
      <c r="IPT296" s="102"/>
      <c r="IPU296" s="102"/>
      <c r="IPV296" s="102"/>
      <c r="IPW296" s="102"/>
      <c r="IPX296" s="102"/>
      <c r="IPY296" s="102"/>
      <c r="IPZ296" s="102"/>
      <c r="IQA296" s="102"/>
      <c r="IQB296" s="102"/>
      <c r="IQC296" s="102"/>
      <c r="IQD296" s="102"/>
      <c r="IQE296" s="102"/>
      <c r="IQF296" s="102"/>
      <c r="IQG296" s="102"/>
      <c r="IQH296" s="102"/>
      <c r="IQI296" s="102"/>
      <c r="IQJ296" s="102"/>
      <c r="IQK296" s="102"/>
      <c r="IQL296" s="102"/>
      <c r="IQM296" s="102"/>
      <c r="IQN296" s="102"/>
      <c r="IQO296" s="102"/>
      <c r="IQP296" s="102"/>
      <c r="IQQ296" s="102"/>
      <c r="IQR296" s="102"/>
      <c r="IQS296" s="102"/>
      <c r="IQT296" s="102"/>
      <c r="IQU296" s="102"/>
      <c r="IQV296" s="102"/>
      <c r="IQW296" s="102"/>
      <c r="IQX296" s="102"/>
      <c r="IQY296" s="102"/>
      <c r="IQZ296" s="102"/>
      <c r="IRA296" s="102"/>
      <c r="IRB296" s="102"/>
      <c r="IRC296" s="102"/>
      <c r="IRD296" s="102"/>
      <c r="IRE296" s="102"/>
      <c r="IRF296" s="102"/>
      <c r="IRG296" s="102"/>
      <c r="IRH296" s="102"/>
      <c r="IRI296" s="102"/>
      <c r="IRJ296" s="102"/>
      <c r="IRK296" s="102"/>
      <c r="IRL296" s="102"/>
      <c r="IRM296" s="102"/>
      <c r="IRN296" s="102"/>
      <c r="IRO296" s="102"/>
      <c r="IRP296" s="102"/>
      <c r="IRQ296" s="102"/>
      <c r="IRR296" s="102"/>
      <c r="IRS296" s="102"/>
      <c r="IRT296" s="102"/>
      <c r="IRU296" s="102"/>
      <c r="IRV296" s="102"/>
      <c r="IRW296" s="102"/>
      <c r="IRX296" s="102"/>
      <c r="IRY296" s="102"/>
      <c r="IRZ296" s="102"/>
      <c r="ISA296" s="102"/>
      <c r="ISB296" s="102"/>
      <c r="ISC296" s="102"/>
      <c r="ISD296" s="102"/>
      <c r="ISE296" s="102"/>
      <c r="ISF296" s="102"/>
      <c r="ISG296" s="102"/>
      <c r="ISH296" s="102"/>
      <c r="ISI296" s="102"/>
      <c r="ISJ296" s="102"/>
      <c r="ISK296" s="102"/>
      <c r="ISL296" s="102"/>
      <c r="ISM296" s="102"/>
      <c r="ISN296" s="102"/>
      <c r="ISO296" s="102"/>
      <c r="ISP296" s="102"/>
      <c r="ISQ296" s="102"/>
      <c r="ISR296" s="102"/>
      <c r="ISS296" s="102"/>
      <c r="IST296" s="102"/>
      <c r="ISU296" s="102"/>
      <c r="ISV296" s="102"/>
      <c r="ISW296" s="102"/>
      <c r="ISX296" s="102"/>
      <c r="ISY296" s="102"/>
      <c r="ISZ296" s="102"/>
      <c r="ITA296" s="102"/>
      <c r="ITB296" s="102"/>
      <c r="ITC296" s="102"/>
      <c r="ITD296" s="102"/>
      <c r="ITE296" s="102"/>
      <c r="ITF296" s="102"/>
      <c r="ITG296" s="102"/>
      <c r="ITH296" s="102"/>
      <c r="ITI296" s="102"/>
      <c r="ITJ296" s="102"/>
      <c r="ITK296" s="102"/>
      <c r="ITL296" s="102"/>
      <c r="ITM296" s="102"/>
      <c r="ITN296" s="102"/>
      <c r="ITO296" s="102"/>
      <c r="ITP296" s="102"/>
      <c r="ITQ296" s="102"/>
      <c r="ITR296" s="102"/>
      <c r="ITS296" s="102"/>
      <c r="ITT296" s="102"/>
      <c r="ITU296" s="102"/>
      <c r="ITV296" s="102"/>
      <c r="ITW296" s="102"/>
      <c r="ITX296" s="102"/>
      <c r="ITY296" s="102"/>
      <c r="ITZ296" s="102"/>
      <c r="IUA296" s="102"/>
      <c r="IUB296" s="102"/>
      <c r="IUC296" s="102"/>
      <c r="IUD296" s="102"/>
      <c r="IUE296" s="102"/>
      <c r="IUF296" s="102"/>
      <c r="IUG296" s="102"/>
      <c r="IUH296" s="102"/>
      <c r="IUI296" s="102"/>
      <c r="IUJ296" s="102"/>
      <c r="IUK296" s="102"/>
      <c r="IUL296" s="102"/>
      <c r="IUM296" s="102"/>
      <c r="IUN296" s="102"/>
      <c r="IUO296" s="102"/>
      <c r="IUP296" s="102"/>
      <c r="IUQ296" s="102"/>
      <c r="IUR296" s="102"/>
      <c r="IUS296" s="102"/>
      <c r="IUT296" s="102"/>
      <c r="IUU296" s="102"/>
      <c r="IUV296" s="102"/>
      <c r="IUW296" s="102"/>
      <c r="IUX296" s="102"/>
      <c r="IUY296" s="102"/>
      <c r="IUZ296" s="102"/>
      <c r="IVA296" s="102"/>
      <c r="IVB296" s="102"/>
      <c r="IVC296" s="102"/>
      <c r="IVD296" s="102"/>
      <c r="IVE296" s="102"/>
      <c r="IVF296" s="102"/>
      <c r="IVG296" s="102"/>
      <c r="IVH296" s="102"/>
      <c r="IVI296" s="102"/>
      <c r="IVJ296" s="102"/>
      <c r="IVK296" s="102"/>
      <c r="IVL296" s="102"/>
      <c r="IVM296" s="102"/>
      <c r="IVN296" s="102"/>
      <c r="IVO296" s="102"/>
      <c r="IVP296" s="102"/>
      <c r="IVQ296" s="102"/>
      <c r="IVR296" s="102"/>
      <c r="IVS296" s="102"/>
      <c r="IVT296" s="102"/>
      <c r="IVU296" s="102"/>
      <c r="IVV296" s="102"/>
      <c r="IVW296" s="102"/>
      <c r="IVX296" s="102"/>
      <c r="IVY296" s="102"/>
      <c r="IVZ296" s="102"/>
      <c r="IWA296" s="102"/>
      <c r="IWB296" s="102"/>
      <c r="IWC296" s="102"/>
      <c r="IWD296" s="102"/>
      <c r="IWE296" s="102"/>
      <c r="IWF296" s="102"/>
      <c r="IWG296" s="102"/>
      <c r="IWH296" s="102"/>
      <c r="IWI296" s="102"/>
      <c r="IWJ296" s="102"/>
      <c r="IWK296" s="102"/>
      <c r="IWL296" s="102"/>
      <c r="IWM296" s="102"/>
      <c r="IWN296" s="102"/>
      <c r="IWO296" s="102"/>
      <c r="IWP296" s="102"/>
      <c r="IWQ296" s="102"/>
      <c r="IWR296" s="102"/>
      <c r="IWS296" s="102"/>
      <c r="IWT296" s="102"/>
      <c r="IWU296" s="102"/>
      <c r="IWV296" s="102"/>
      <c r="IWW296" s="102"/>
      <c r="IWX296" s="102"/>
      <c r="IWY296" s="102"/>
      <c r="IWZ296" s="102"/>
      <c r="IXA296" s="102"/>
      <c r="IXB296" s="102"/>
      <c r="IXC296" s="102"/>
      <c r="IXD296" s="102"/>
      <c r="IXE296" s="102"/>
      <c r="IXF296" s="102"/>
      <c r="IXG296" s="102"/>
      <c r="IXH296" s="102"/>
      <c r="IXI296" s="102"/>
      <c r="IXJ296" s="102"/>
      <c r="IXK296" s="102"/>
      <c r="IXL296" s="102"/>
      <c r="IXM296" s="102"/>
      <c r="IXN296" s="102"/>
      <c r="IXO296" s="102"/>
      <c r="IXP296" s="102"/>
      <c r="IXQ296" s="102"/>
      <c r="IXR296" s="102"/>
      <c r="IXS296" s="102"/>
      <c r="IXT296" s="102"/>
      <c r="IXU296" s="102"/>
      <c r="IXV296" s="102"/>
      <c r="IXW296" s="102"/>
      <c r="IXX296" s="102"/>
      <c r="IXY296" s="102"/>
      <c r="IXZ296" s="102"/>
      <c r="IYA296" s="102"/>
      <c r="IYB296" s="102"/>
      <c r="IYC296" s="102"/>
      <c r="IYD296" s="102"/>
      <c r="IYE296" s="102"/>
      <c r="IYF296" s="102"/>
      <c r="IYG296" s="102"/>
      <c r="IYH296" s="102"/>
      <c r="IYI296" s="102"/>
      <c r="IYJ296" s="102"/>
      <c r="IYK296" s="102"/>
      <c r="IYL296" s="102"/>
      <c r="IYM296" s="102"/>
      <c r="IYN296" s="102"/>
      <c r="IYO296" s="102"/>
      <c r="IYP296" s="102"/>
      <c r="IYQ296" s="102"/>
      <c r="IYR296" s="102"/>
      <c r="IYS296" s="102"/>
      <c r="IYT296" s="102"/>
      <c r="IYU296" s="102"/>
      <c r="IYV296" s="102"/>
      <c r="IYW296" s="102"/>
      <c r="IYX296" s="102"/>
      <c r="IYY296" s="102"/>
      <c r="IYZ296" s="102"/>
      <c r="IZA296" s="102"/>
      <c r="IZB296" s="102"/>
      <c r="IZC296" s="102"/>
      <c r="IZD296" s="102"/>
      <c r="IZE296" s="102"/>
      <c r="IZF296" s="102"/>
      <c r="IZG296" s="102"/>
      <c r="IZH296" s="102"/>
      <c r="IZI296" s="102"/>
      <c r="IZJ296" s="102"/>
      <c r="IZK296" s="102"/>
      <c r="IZL296" s="102"/>
      <c r="IZM296" s="102"/>
      <c r="IZN296" s="102"/>
      <c r="IZO296" s="102"/>
      <c r="IZP296" s="102"/>
      <c r="IZQ296" s="102"/>
      <c r="IZR296" s="102"/>
      <c r="IZS296" s="102"/>
      <c r="IZT296" s="102"/>
      <c r="IZU296" s="102"/>
      <c r="IZV296" s="102"/>
      <c r="IZW296" s="102"/>
      <c r="IZX296" s="102"/>
      <c r="IZY296" s="102"/>
      <c r="IZZ296" s="102"/>
      <c r="JAA296" s="102"/>
      <c r="JAB296" s="102"/>
      <c r="JAC296" s="102"/>
      <c r="JAD296" s="102"/>
      <c r="JAE296" s="102"/>
      <c r="JAF296" s="102"/>
      <c r="JAG296" s="102"/>
      <c r="JAH296" s="102"/>
      <c r="JAI296" s="102"/>
      <c r="JAJ296" s="102"/>
      <c r="JAK296" s="102"/>
      <c r="JAL296" s="102"/>
      <c r="JAM296" s="102"/>
      <c r="JAN296" s="102"/>
      <c r="JAO296" s="102"/>
      <c r="JAP296" s="102"/>
      <c r="JAQ296" s="102"/>
      <c r="JAR296" s="102"/>
      <c r="JAS296" s="102"/>
      <c r="JAT296" s="102"/>
      <c r="JAU296" s="102"/>
      <c r="JAV296" s="102"/>
      <c r="JAW296" s="102"/>
      <c r="JAX296" s="102"/>
      <c r="JAY296" s="102"/>
      <c r="JAZ296" s="102"/>
      <c r="JBA296" s="102"/>
      <c r="JBB296" s="102"/>
      <c r="JBC296" s="102"/>
      <c r="JBD296" s="102"/>
      <c r="JBE296" s="102"/>
      <c r="JBF296" s="102"/>
      <c r="JBG296" s="102"/>
      <c r="JBH296" s="102"/>
      <c r="JBI296" s="102"/>
      <c r="JBJ296" s="102"/>
      <c r="JBK296" s="102"/>
      <c r="JBL296" s="102"/>
      <c r="JBM296" s="102"/>
      <c r="JBN296" s="102"/>
      <c r="JBO296" s="102"/>
      <c r="JBP296" s="102"/>
      <c r="JBQ296" s="102"/>
      <c r="JBR296" s="102"/>
      <c r="JBS296" s="102"/>
      <c r="JBT296" s="102"/>
      <c r="JBU296" s="102"/>
      <c r="JBV296" s="102"/>
      <c r="JBW296" s="102"/>
      <c r="JBX296" s="102"/>
      <c r="JBY296" s="102"/>
      <c r="JBZ296" s="102"/>
      <c r="JCA296" s="102"/>
      <c r="JCB296" s="102"/>
      <c r="JCC296" s="102"/>
      <c r="JCD296" s="102"/>
      <c r="JCE296" s="102"/>
      <c r="JCF296" s="102"/>
      <c r="JCG296" s="102"/>
      <c r="JCH296" s="102"/>
      <c r="JCI296" s="102"/>
      <c r="JCJ296" s="102"/>
      <c r="JCK296" s="102"/>
      <c r="JCL296" s="102"/>
      <c r="JCM296" s="102"/>
      <c r="JCN296" s="102"/>
      <c r="JCO296" s="102"/>
      <c r="JCP296" s="102"/>
      <c r="JCQ296" s="102"/>
      <c r="JCR296" s="102"/>
      <c r="JCS296" s="102"/>
      <c r="JCT296" s="102"/>
      <c r="JCU296" s="102"/>
      <c r="JCV296" s="102"/>
      <c r="JCW296" s="102"/>
      <c r="JCX296" s="102"/>
      <c r="JCY296" s="102"/>
      <c r="JCZ296" s="102"/>
      <c r="JDA296" s="102"/>
      <c r="JDB296" s="102"/>
      <c r="JDC296" s="102"/>
      <c r="JDD296" s="102"/>
      <c r="JDE296" s="102"/>
      <c r="JDF296" s="102"/>
      <c r="JDG296" s="102"/>
      <c r="JDH296" s="102"/>
      <c r="JDI296" s="102"/>
      <c r="JDJ296" s="102"/>
      <c r="JDK296" s="102"/>
      <c r="JDL296" s="102"/>
      <c r="JDM296" s="102"/>
      <c r="JDN296" s="102"/>
      <c r="JDO296" s="102"/>
      <c r="JDP296" s="102"/>
      <c r="JDQ296" s="102"/>
      <c r="JDR296" s="102"/>
      <c r="JDS296" s="102"/>
      <c r="JDT296" s="102"/>
      <c r="JDU296" s="102"/>
      <c r="JDV296" s="102"/>
      <c r="JDW296" s="102"/>
      <c r="JDX296" s="102"/>
      <c r="JDY296" s="102"/>
      <c r="JDZ296" s="102"/>
      <c r="JEA296" s="102"/>
      <c r="JEB296" s="102"/>
      <c r="JEC296" s="102"/>
      <c r="JED296" s="102"/>
      <c r="JEE296" s="102"/>
      <c r="JEF296" s="102"/>
      <c r="JEG296" s="102"/>
      <c r="JEH296" s="102"/>
      <c r="JEI296" s="102"/>
      <c r="JEJ296" s="102"/>
      <c r="JEK296" s="102"/>
      <c r="JEL296" s="102"/>
      <c r="JEM296" s="102"/>
      <c r="JEN296" s="102"/>
      <c r="JEO296" s="102"/>
      <c r="JEP296" s="102"/>
      <c r="JEQ296" s="102"/>
      <c r="JER296" s="102"/>
      <c r="JES296" s="102"/>
      <c r="JET296" s="102"/>
      <c r="JEU296" s="102"/>
      <c r="JEV296" s="102"/>
      <c r="JEW296" s="102"/>
      <c r="JEX296" s="102"/>
      <c r="JEY296" s="102"/>
      <c r="JEZ296" s="102"/>
      <c r="JFA296" s="102"/>
      <c r="JFB296" s="102"/>
      <c r="JFC296" s="102"/>
      <c r="JFD296" s="102"/>
      <c r="JFE296" s="102"/>
      <c r="JFF296" s="102"/>
      <c r="JFG296" s="102"/>
      <c r="JFH296" s="102"/>
      <c r="JFI296" s="102"/>
      <c r="JFJ296" s="102"/>
      <c r="JFK296" s="102"/>
      <c r="JFL296" s="102"/>
      <c r="JFM296" s="102"/>
      <c r="JFN296" s="102"/>
      <c r="JFO296" s="102"/>
      <c r="JFP296" s="102"/>
      <c r="JFQ296" s="102"/>
      <c r="JFR296" s="102"/>
      <c r="JFS296" s="102"/>
      <c r="JFT296" s="102"/>
      <c r="JFU296" s="102"/>
      <c r="JFV296" s="102"/>
      <c r="JFW296" s="102"/>
      <c r="JFX296" s="102"/>
      <c r="JFY296" s="102"/>
      <c r="JFZ296" s="102"/>
      <c r="JGA296" s="102"/>
      <c r="JGB296" s="102"/>
      <c r="JGC296" s="102"/>
      <c r="JGD296" s="102"/>
      <c r="JGE296" s="102"/>
      <c r="JGF296" s="102"/>
      <c r="JGG296" s="102"/>
      <c r="JGH296" s="102"/>
      <c r="JGI296" s="102"/>
      <c r="JGJ296" s="102"/>
      <c r="JGK296" s="102"/>
      <c r="JGL296" s="102"/>
      <c r="JGM296" s="102"/>
      <c r="JGN296" s="102"/>
      <c r="JGO296" s="102"/>
      <c r="JGP296" s="102"/>
      <c r="JGQ296" s="102"/>
      <c r="JGR296" s="102"/>
      <c r="JGS296" s="102"/>
      <c r="JGT296" s="102"/>
      <c r="JGU296" s="102"/>
      <c r="JGV296" s="102"/>
      <c r="JGW296" s="102"/>
      <c r="JGX296" s="102"/>
      <c r="JGY296" s="102"/>
      <c r="JGZ296" s="102"/>
      <c r="JHA296" s="102"/>
      <c r="JHB296" s="102"/>
      <c r="JHC296" s="102"/>
      <c r="JHD296" s="102"/>
      <c r="JHE296" s="102"/>
      <c r="JHF296" s="102"/>
      <c r="JHG296" s="102"/>
      <c r="JHH296" s="102"/>
      <c r="JHI296" s="102"/>
      <c r="JHJ296" s="102"/>
      <c r="JHK296" s="102"/>
      <c r="JHL296" s="102"/>
      <c r="JHM296" s="102"/>
      <c r="JHN296" s="102"/>
      <c r="JHO296" s="102"/>
      <c r="JHP296" s="102"/>
      <c r="JHQ296" s="102"/>
      <c r="JHR296" s="102"/>
      <c r="JHS296" s="102"/>
      <c r="JHT296" s="102"/>
      <c r="JHU296" s="102"/>
      <c r="JHV296" s="102"/>
      <c r="JHW296" s="102"/>
      <c r="JHX296" s="102"/>
      <c r="JHY296" s="102"/>
      <c r="JHZ296" s="102"/>
      <c r="JIA296" s="102"/>
      <c r="JIB296" s="102"/>
      <c r="JIC296" s="102"/>
      <c r="JID296" s="102"/>
      <c r="JIE296" s="102"/>
      <c r="JIF296" s="102"/>
      <c r="JIG296" s="102"/>
      <c r="JIH296" s="102"/>
      <c r="JII296" s="102"/>
      <c r="JIJ296" s="102"/>
      <c r="JIK296" s="102"/>
      <c r="JIL296" s="102"/>
      <c r="JIM296" s="102"/>
      <c r="JIN296" s="102"/>
      <c r="JIO296" s="102"/>
      <c r="JIP296" s="102"/>
      <c r="JIQ296" s="102"/>
      <c r="JIR296" s="102"/>
      <c r="JIS296" s="102"/>
      <c r="JIT296" s="102"/>
      <c r="JIU296" s="102"/>
      <c r="JIV296" s="102"/>
      <c r="JIW296" s="102"/>
      <c r="JIX296" s="102"/>
      <c r="JIY296" s="102"/>
      <c r="JIZ296" s="102"/>
      <c r="JJA296" s="102"/>
      <c r="JJB296" s="102"/>
      <c r="JJC296" s="102"/>
      <c r="JJD296" s="102"/>
      <c r="JJE296" s="102"/>
      <c r="JJF296" s="102"/>
      <c r="JJG296" s="102"/>
      <c r="JJH296" s="102"/>
      <c r="JJI296" s="102"/>
      <c r="JJJ296" s="102"/>
      <c r="JJK296" s="102"/>
      <c r="JJL296" s="102"/>
      <c r="JJM296" s="102"/>
      <c r="JJN296" s="102"/>
      <c r="JJO296" s="102"/>
      <c r="JJP296" s="102"/>
      <c r="JJQ296" s="102"/>
      <c r="JJR296" s="102"/>
      <c r="JJS296" s="102"/>
      <c r="JJT296" s="102"/>
      <c r="JJU296" s="102"/>
      <c r="JJV296" s="102"/>
      <c r="JJW296" s="102"/>
      <c r="JJX296" s="102"/>
      <c r="JJY296" s="102"/>
      <c r="JJZ296" s="102"/>
      <c r="JKA296" s="102"/>
      <c r="JKB296" s="102"/>
      <c r="JKC296" s="102"/>
      <c r="JKD296" s="102"/>
      <c r="JKE296" s="102"/>
      <c r="JKF296" s="102"/>
      <c r="JKG296" s="102"/>
      <c r="JKH296" s="102"/>
      <c r="JKI296" s="102"/>
      <c r="JKJ296" s="102"/>
      <c r="JKK296" s="102"/>
      <c r="JKL296" s="102"/>
      <c r="JKM296" s="102"/>
      <c r="JKN296" s="102"/>
      <c r="JKO296" s="102"/>
      <c r="JKP296" s="102"/>
      <c r="JKQ296" s="102"/>
      <c r="JKR296" s="102"/>
      <c r="JKS296" s="102"/>
      <c r="JKT296" s="102"/>
      <c r="JKU296" s="102"/>
      <c r="JKV296" s="102"/>
      <c r="JKW296" s="102"/>
      <c r="JKX296" s="102"/>
      <c r="JKY296" s="102"/>
      <c r="JKZ296" s="102"/>
      <c r="JLA296" s="102"/>
      <c r="JLB296" s="102"/>
      <c r="JLC296" s="102"/>
      <c r="JLD296" s="102"/>
      <c r="JLE296" s="102"/>
      <c r="JLF296" s="102"/>
      <c r="JLG296" s="102"/>
      <c r="JLH296" s="102"/>
      <c r="JLI296" s="102"/>
      <c r="JLJ296" s="102"/>
      <c r="JLK296" s="102"/>
      <c r="JLL296" s="102"/>
      <c r="JLM296" s="102"/>
      <c r="JLN296" s="102"/>
      <c r="JLO296" s="102"/>
      <c r="JLP296" s="102"/>
      <c r="JLQ296" s="102"/>
      <c r="JLR296" s="102"/>
      <c r="JLS296" s="102"/>
      <c r="JLT296" s="102"/>
      <c r="JLU296" s="102"/>
      <c r="JLV296" s="102"/>
      <c r="JLW296" s="102"/>
      <c r="JLX296" s="102"/>
      <c r="JLY296" s="102"/>
      <c r="JLZ296" s="102"/>
      <c r="JMA296" s="102"/>
      <c r="JMB296" s="102"/>
      <c r="JMC296" s="102"/>
      <c r="JMD296" s="102"/>
      <c r="JME296" s="102"/>
      <c r="JMF296" s="102"/>
      <c r="JMG296" s="102"/>
      <c r="JMH296" s="102"/>
      <c r="JMI296" s="102"/>
      <c r="JMJ296" s="102"/>
      <c r="JMK296" s="102"/>
      <c r="JML296" s="102"/>
      <c r="JMM296" s="102"/>
      <c r="JMN296" s="102"/>
      <c r="JMO296" s="102"/>
      <c r="JMP296" s="102"/>
      <c r="JMQ296" s="102"/>
      <c r="JMR296" s="102"/>
      <c r="JMS296" s="102"/>
      <c r="JMT296" s="102"/>
      <c r="JMU296" s="102"/>
      <c r="JMV296" s="102"/>
      <c r="JMW296" s="102"/>
      <c r="JMX296" s="102"/>
      <c r="JMY296" s="102"/>
      <c r="JMZ296" s="102"/>
      <c r="JNA296" s="102"/>
      <c r="JNB296" s="102"/>
      <c r="JNC296" s="102"/>
      <c r="JND296" s="102"/>
      <c r="JNE296" s="102"/>
      <c r="JNF296" s="102"/>
      <c r="JNG296" s="102"/>
      <c r="JNH296" s="102"/>
      <c r="JNI296" s="102"/>
      <c r="JNJ296" s="102"/>
      <c r="JNK296" s="102"/>
      <c r="JNL296" s="102"/>
      <c r="JNM296" s="102"/>
      <c r="JNN296" s="102"/>
      <c r="JNO296" s="102"/>
      <c r="JNP296" s="102"/>
      <c r="JNQ296" s="102"/>
      <c r="JNR296" s="102"/>
      <c r="JNS296" s="102"/>
      <c r="JNT296" s="102"/>
      <c r="JNU296" s="102"/>
      <c r="JNV296" s="102"/>
      <c r="JNW296" s="102"/>
      <c r="JNX296" s="102"/>
      <c r="JNY296" s="102"/>
      <c r="JNZ296" s="102"/>
      <c r="JOA296" s="102"/>
      <c r="JOB296" s="102"/>
      <c r="JOC296" s="102"/>
      <c r="JOD296" s="102"/>
      <c r="JOE296" s="102"/>
      <c r="JOF296" s="102"/>
      <c r="JOG296" s="102"/>
      <c r="JOH296" s="102"/>
      <c r="JOI296" s="102"/>
      <c r="JOJ296" s="102"/>
      <c r="JOK296" s="102"/>
      <c r="JOL296" s="102"/>
      <c r="JOM296" s="102"/>
      <c r="JON296" s="102"/>
      <c r="JOO296" s="102"/>
      <c r="JOP296" s="102"/>
      <c r="JOQ296" s="102"/>
      <c r="JOR296" s="102"/>
      <c r="JOS296" s="102"/>
      <c r="JOT296" s="102"/>
      <c r="JOU296" s="102"/>
      <c r="JOV296" s="102"/>
      <c r="JOW296" s="102"/>
      <c r="JOX296" s="102"/>
      <c r="JOY296" s="102"/>
      <c r="JOZ296" s="102"/>
      <c r="JPA296" s="102"/>
      <c r="JPB296" s="102"/>
      <c r="JPC296" s="102"/>
      <c r="JPD296" s="102"/>
      <c r="JPE296" s="102"/>
      <c r="JPF296" s="102"/>
      <c r="JPG296" s="102"/>
      <c r="JPH296" s="102"/>
      <c r="JPI296" s="102"/>
      <c r="JPJ296" s="102"/>
      <c r="JPK296" s="102"/>
      <c r="JPL296" s="102"/>
      <c r="JPM296" s="102"/>
      <c r="JPN296" s="102"/>
      <c r="JPO296" s="102"/>
      <c r="JPP296" s="102"/>
      <c r="JPQ296" s="102"/>
      <c r="JPR296" s="102"/>
      <c r="JPS296" s="102"/>
      <c r="JPT296" s="102"/>
      <c r="JPU296" s="102"/>
      <c r="JPV296" s="102"/>
      <c r="JPW296" s="102"/>
      <c r="JPX296" s="102"/>
      <c r="JPY296" s="102"/>
      <c r="JPZ296" s="102"/>
      <c r="JQA296" s="102"/>
      <c r="JQB296" s="102"/>
      <c r="JQC296" s="102"/>
      <c r="JQD296" s="102"/>
      <c r="JQE296" s="102"/>
      <c r="JQF296" s="102"/>
      <c r="JQG296" s="102"/>
      <c r="JQH296" s="102"/>
      <c r="JQI296" s="102"/>
      <c r="JQJ296" s="102"/>
      <c r="JQK296" s="102"/>
      <c r="JQL296" s="102"/>
      <c r="JQM296" s="102"/>
      <c r="JQN296" s="102"/>
      <c r="JQO296" s="102"/>
      <c r="JQP296" s="102"/>
      <c r="JQQ296" s="102"/>
      <c r="JQR296" s="102"/>
      <c r="JQS296" s="102"/>
      <c r="JQT296" s="102"/>
      <c r="JQU296" s="102"/>
      <c r="JQV296" s="102"/>
      <c r="JQW296" s="102"/>
      <c r="JQX296" s="102"/>
      <c r="JQY296" s="102"/>
      <c r="JQZ296" s="102"/>
      <c r="JRA296" s="102"/>
      <c r="JRB296" s="102"/>
      <c r="JRC296" s="102"/>
      <c r="JRD296" s="102"/>
      <c r="JRE296" s="102"/>
      <c r="JRF296" s="102"/>
      <c r="JRG296" s="102"/>
      <c r="JRH296" s="102"/>
      <c r="JRI296" s="102"/>
      <c r="JRJ296" s="102"/>
      <c r="JRK296" s="102"/>
      <c r="JRL296" s="102"/>
      <c r="JRM296" s="102"/>
      <c r="JRN296" s="102"/>
      <c r="JRO296" s="102"/>
      <c r="JRP296" s="102"/>
      <c r="JRQ296" s="102"/>
      <c r="JRR296" s="102"/>
      <c r="JRS296" s="102"/>
      <c r="JRT296" s="102"/>
      <c r="JRU296" s="102"/>
      <c r="JRV296" s="102"/>
      <c r="JRW296" s="102"/>
      <c r="JRX296" s="102"/>
      <c r="JRY296" s="102"/>
      <c r="JRZ296" s="102"/>
      <c r="JSA296" s="102"/>
      <c r="JSB296" s="102"/>
      <c r="JSC296" s="102"/>
      <c r="JSD296" s="102"/>
      <c r="JSE296" s="102"/>
      <c r="JSF296" s="102"/>
      <c r="JSG296" s="102"/>
      <c r="JSH296" s="102"/>
      <c r="JSI296" s="102"/>
      <c r="JSJ296" s="102"/>
      <c r="JSK296" s="102"/>
      <c r="JSL296" s="102"/>
      <c r="JSM296" s="102"/>
      <c r="JSN296" s="102"/>
      <c r="JSO296" s="102"/>
      <c r="JSP296" s="102"/>
      <c r="JSQ296" s="102"/>
      <c r="JSR296" s="102"/>
      <c r="JSS296" s="102"/>
      <c r="JST296" s="102"/>
      <c r="JSU296" s="102"/>
      <c r="JSV296" s="102"/>
      <c r="JSW296" s="102"/>
      <c r="JSX296" s="102"/>
      <c r="JSY296" s="102"/>
      <c r="JSZ296" s="102"/>
      <c r="JTA296" s="102"/>
      <c r="JTB296" s="102"/>
      <c r="JTC296" s="102"/>
      <c r="JTD296" s="102"/>
      <c r="JTE296" s="102"/>
      <c r="JTF296" s="102"/>
      <c r="JTG296" s="102"/>
      <c r="JTH296" s="102"/>
      <c r="JTI296" s="102"/>
      <c r="JTJ296" s="102"/>
      <c r="JTK296" s="102"/>
      <c r="JTL296" s="102"/>
      <c r="JTM296" s="102"/>
      <c r="JTN296" s="102"/>
      <c r="JTO296" s="102"/>
      <c r="JTP296" s="102"/>
      <c r="JTQ296" s="102"/>
      <c r="JTR296" s="102"/>
      <c r="JTS296" s="102"/>
      <c r="JTT296" s="102"/>
      <c r="JTU296" s="102"/>
      <c r="JTV296" s="102"/>
      <c r="JTW296" s="102"/>
      <c r="JTX296" s="102"/>
      <c r="JTY296" s="102"/>
      <c r="JTZ296" s="102"/>
      <c r="JUA296" s="102"/>
      <c r="JUB296" s="102"/>
      <c r="JUC296" s="102"/>
      <c r="JUD296" s="102"/>
      <c r="JUE296" s="102"/>
      <c r="JUF296" s="102"/>
      <c r="JUG296" s="102"/>
      <c r="JUH296" s="102"/>
      <c r="JUI296" s="102"/>
      <c r="JUJ296" s="102"/>
      <c r="JUK296" s="102"/>
      <c r="JUL296" s="102"/>
      <c r="JUM296" s="102"/>
      <c r="JUN296" s="102"/>
      <c r="JUO296" s="102"/>
      <c r="JUP296" s="102"/>
      <c r="JUQ296" s="102"/>
      <c r="JUR296" s="102"/>
      <c r="JUS296" s="102"/>
      <c r="JUT296" s="102"/>
      <c r="JUU296" s="102"/>
      <c r="JUV296" s="102"/>
      <c r="JUW296" s="102"/>
      <c r="JUX296" s="102"/>
      <c r="JUY296" s="102"/>
      <c r="JUZ296" s="102"/>
      <c r="JVA296" s="102"/>
      <c r="JVB296" s="102"/>
      <c r="JVC296" s="102"/>
      <c r="JVD296" s="102"/>
      <c r="JVE296" s="102"/>
      <c r="JVF296" s="102"/>
      <c r="JVG296" s="102"/>
      <c r="JVH296" s="102"/>
      <c r="JVI296" s="102"/>
      <c r="JVJ296" s="102"/>
      <c r="JVK296" s="102"/>
      <c r="JVL296" s="102"/>
      <c r="JVM296" s="102"/>
      <c r="JVN296" s="102"/>
      <c r="JVO296" s="102"/>
      <c r="JVP296" s="102"/>
      <c r="JVQ296" s="102"/>
      <c r="JVR296" s="102"/>
      <c r="JVS296" s="102"/>
      <c r="JVT296" s="102"/>
      <c r="JVU296" s="102"/>
      <c r="JVV296" s="102"/>
      <c r="JVW296" s="102"/>
      <c r="JVX296" s="102"/>
      <c r="JVY296" s="102"/>
      <c r="JVZ296" s="102"/>
      <c r="JWA296" s="102"/>
      <c r="JWB296" s="102"/>
      <c r="JWC296" s="102"/>
      <c r="JWD296" s="102"/>
      <c r="JWE296" s="102"/>
      <c r="JWF296" s="102"/>
      <c r="JWG296" s="102"/>
      <c r="JWH296" s="102"/>
      <c r="JWI296" s="102"/>
      <c r="JWJ296" s="102"/>
      <c r="JWK296" s="102"/>
      <c r="JWL296" s="102"/>
      <c r="JWM296" s="102"/>
      <c r="JWN296" s="102"/>
      <c r="JWO296" s="102"/>
      <c r="JWP296" s="102"/>
      <c r="JWQ296" s="102"/>
      <c r="JWR296" s="102"/>
      <c r="JWS296" s="102"/>
      <c r="JWT296" s="102"/>
      <c r="JWU296" s="102"/>
      <c r="JWV296" s="102"/>
      <c r="JWW296" s="102"/>
      <c r="JWX296" s="102"/>
      <c r="JWY296" s="102"/>
      <c r="JWZ296" s="102"/>
      <c r="JXA296" s="102"/>
      <c r="JXB296" s="102"/>
      <c r="JXC296" s="102"/>
      <c r="JXD296" s="102"/>
      <c r="JXE296" s="102"/>
      <c r="JXF296" s="102"/>
      <c r="JXG296" s="102"/>
      <c r="JXH296" s="102"/>
      <c r="JXI296" s="102"/>
      <c r="JXJ296" s="102"/>
      <c r="JXK296" s="102"/>
      <c r="JXL296" s="102"/>
      <c r="JXM296" s="102"/>
      <c r="JXN296" s="102"/>
      <c r="JXO296" s="102"/>
      <c r="JXP296" s="102"/>
      <c r="JXQ296" s="102"/>
      <c r="JXR296" s="102"/>
      <c r="JXS296" s="102"/>
      <c r="JXT296" s="102"/>
      <c r="JXU296" s="102"/>
      <c r="JXV296" s="102"/>
      <c r="JXW296" s="102"/>
      <c r="JXX296" s="102"/>
      <c r="JXY296" s="102"/>
      <c r="JXZ296" s="102"/>
      <c r="JYA296" s="102"/>
      <c r="JYB296" s="102"/>
      <c r="JYC296" s="102"/>
      <c r="JYD296" s="102"/>
      <c r="JYE296" s="102"/>
      <c r="JYF296" s="102"/>
      <c r="JYG296" s="102"/>
      <c r="JYH296" s="102"/>
      <c r="JYI296" s="102"/>
      <c r="JYJ296" s="102"/>
      <c r="JYK296" s="102"/>
      <c r="JYL296" s="102"/>
      <c r="JYM296" s="102"/>
      <c r="JYN296" s="102"/>
      <c r="JYO296" s="102"/>
      <c r="JYP296" s="102"/>
      <c r="JYQ296" s="102"/>
      <c r="JYR296" s="102"/>
      <c r="JYS296" s="102"/>
      <c r="JYT296" s="102"/>
      <c r="JYU296" s="102"/>
      <c r="JYV296" s="102"/>
      <c r="JYW296" s="102"/>
      <c r="JYX296" s="102"/>
      <c r="JYY296" s="102"/>
      <c r="JYZ296" s="102"/>
      <c r="JZA296" s="102"/>
      <c r="JZB296" s="102"/>
      <c r="JZC296" s="102"/>
      <c r="JZD296" s="102"/>
      <c r="JZE296" s="102"/>
      <c r="JZF296" s="102"/>
      <c r="JZG296" s="102"/>
      <c r="JZH296" s="102"/>
      <c r="JZI296" s="102"/>
      <c r="JZJ296" s="102"/>
      <c r="JZK296" s="102"/>
      <c r="JZL296" s="102"/>
      <c r="JZM296" s="102"/>
      <c r="JZN296" s="102"/>
      <c r="JZO296" s="102"/>
      <c r="JZP296" s="102"/>
      <c r="JZQ296" s="102"/>
      <c r="JZR296" s="102"/>
      <c r="JZS296" s="102"/>
      <c r="JZT296" s="102"/>
      <c r="JZU296" s="102"/>
      <c r="JZV296" s="102"/>
      <c r="JZW296" s="102"/>
      <c r="JZX296" s="102"/>
      <c r="JZY296" s="102"/>
      <c r="JZZ296" s="102"/>
      <c r="KAA296" s="102"/>
      <c r="KAB296" s="102"/>
      <c r="KAC296" s="102"/>
      <c r="KAD296" s="102"/>
      <c r="KAE296" s="102"/>
      <c r="KAF296" s="102"/>
      <c r="KAG296" s="102"/>
      <c r="KAH296" s="102"/>
      <c r="KAI296" s="102"/>
      <c r="KAJ296" s="102"/>
      <c r="KAK296" s="102"/>
      <c r="KAL296" s="102"/>
      <c r="KAM296" s="102"/>
      <c r="KAN296" s="102"/>
      <c r="KAO296" s="102"/>
      <c r="KAP296" s="102"/>
      <c r="KAQ296" s="102"/>
      <c r="KAR296" s="102"/>
      <c r="KAS296" s="102"/>
      <c r="KAT296" s="102"/>
      <c r="KAU296" s="102"/>
      <c r="KAV296" s="102"/>
      <c r="KAW296" s="102"/>
      <c r="KAX296" s="102"/>
      <c r="KAY296" s="102"/>
      <c r="KAZ296" s="102"/>
      <c r="KBA296" s="102"/>
      <c r="KBB296" s="102"/>
      <c r="KBC296" s="102"/>
      <c r="KBD296" s="102"/>
      <c r="KBE296" s="102"/>
      <c r="KBF296" s="102"/>
      <c r="KBG296" s="102"/>
      <c r="KBH296" s="102"/>
      <c r="KBI296" s="102"/>
      <c r="KBJ296" s="102"/>
      <c r="KBK296" s="102"/>
      <c r="KBL296" s="102"/>
      <c r="KBM296" s="102"/>
      <c r="KBN296" s="102"/>
      <c r="KBO296" s="102"/>
      <c r="KBP296" s="102"/>
      <c r="KBQ296" s="102"/>
      <c r="KBR296" s="102"/>
      <c r="KBS296" s="102"/>
      <c r="KBT296" s="102"/>
      <c r="KBU296" s="102"/>
      <c r="KBV296" s="102"/>
      <c r="KBW296" s="102"/>
      <c r="KBX296" s="102"/>
      <c r="KBY296" s="102"/>
      <c r="KBZ296" s="102"/>
      <c r="KCA296" s="102"/>
      <c r="KCB296" s="102"/>
      <c r="KCC296" s="102"/>
      <c r="KCD296" s="102"/>
      <c r="KCE296" s="102"/>
      <c r="KCF296" s="102"/>
      <c r="KCG296" s="102"/>
      <c r="KCH296" s="102"/>
      <c r="KCI296" s="102"/>
      <c r="KCJ296" s="102"/>
      <c r="KCK296" s="102"/>
      <c r="KCL296" s="102"/>
      <c r="KCM296" s="102"/>
      <c r="KCN296" s="102"/>
      <c r="KCO296" s="102"/>
      <c r="KCP296" s="102"/>
      <c r="KCQ296" s="102"/>
      <c r="KCR296" s="102"/>
      <c r="KCS296" s="102"/>
      <c r="KCT296" s="102"/>
      <c r="KCU296" s="102"/>
      <c r="KCV296" s="102"/>
      <c r="KCW296" s="102"/>
      <c r="KCX296" s="102"/>
      <c r="KCY296" s="102"/>
      <c r="KCZ296" s="102"/>
      <c r="KDA296" s="102"/>
      <c r="KDB296" s="102"/>
      <c r="KDC296" s="102"/>
      <c r="KDD296" s="102"/>
      <c r="KDE296" s="102"/>
      <c r="KDF296" s="102"/>
      <c r="KDG296" s="102"/>
      <c r="KDH296" s="102"/>
      <c r="KDI296" s="102"/>
      <c r="KDJ296" s="102"/>
      <c r="KDK296" s="102"/>
      <c r="KDL296" s="102"/>
      <c r="KDM296" s="102"/>
      <c r="KDN296" s="102"/>
      <c r="KDO296" s="102"/>
      <c r="KDP296" s="102"/>
      <c r="KDQ296" s="102"/>
      <c r="KDR296" s="102"/>
      <c r="KDS296" s="102"/>
      <c r="KDT296" s="102"/>
      <c r="KDU296" s="102"/>
      <c r="KDV296" s="102"/>
      <c r="KDW296" s="102"/>
      <c r="KDX296" s="102"/>
      <c r="KDY296" s="102"/>
      <c r="KDZ296" s="102"/>
      <c r="KEA296" s="102"/>
      <c r="KEB296" s="102"/>
      <c r="KEC296" s="102"/>
      <c r="KED296" s="102"/>
      <c r="KEE296" s="102"/>
      <c r="KEF296" s="102"/>
      <c r="KEG296" s="102"/>
      <c r="KEH296" s="102"/>
      <c r="KEI296" s="102"/>
      <c r="KEJ296" s="102"/>
      <c r="KEK296" s="102"/>
      <c r="KEL296" s="102"/>
      <c r="KEM296" s="102"/>
      <c r="KEN296" s="102"/>
      <c r="KEO296" s="102"/>
      <c r="KEP296" s="102"/>
      <c r="KEQ296" s="102"/>
      <c r="KER296" s="102"/>
      <c r="KES296" s="102"/>
      <c r="KET296" s="102"/>
      <c r="KEU296" s="102"/>
      <c r="KEV296" s="102"/>
      <c r="KEW296" s="102"/>
      <c r="KEX296" s="102"/>
      <c r="KEY296" s="102"/>
      <c r="KEZ296" s="102"/>
      <c r="KFA296" s="102"/>
      <c r="KFB296" s="102"/>
      <c r="KFC296" s="102"/>
      <c r="KFD296" s="102"/>
      <c r="KFE296" s="102"/>
      <c r="KFF296" s="102"/>
      <c r="KFG296" s="102"/>
      <c r="KFH296" s="102"/>
      <c r="KFI296" s="102"/>
      <c r="KFJ296" s="102"/>
      <c r="KFK296" s="102"/>
      <c r="KFL296" s="102"/>
      <c r="KFM296" s="102"/>
      <c r="KFN296" s="102"/>
      <c r="KFO296" s="102"/>
      <c r="KFP296" s="102"/>
      <c r="KFQ296" s="102"/>
      <c r="KFR296" s="102"/>
      <c r="KFS296" s="102"/>
      <c r="KFT296" s="102"/>
      <c r="KFU296" s="102"/>
      <c r="KFV296" s="102"/>
      <c r="KFW296" s="102"/>
      <c r="KFX296" s="102"/>
      <c r="KFY296" s="102"/>
      <c r="KFZ296" s="102"/>
      <c r="KGA296" s="102"/>
      <c r="KGB296" s="102"/>
      <c r="KGC296" s="102"/>
      <c r="KGD296" s="102"/>
      <c r="KGE296" s="102"/>
      <c r="KGF296" s="102"/>
      <c r="KGG296" s="102"/>
      <c r="KGH296" s="102"/>
      <c r="KGI296" s="102"/>
      <c r="KGJ296" s="102"/>
      <c r="KGK296" s="102"/>
      <c r="KGL296" s="102"/>
      <c r="KGM296" s="102"/>
      <c r="KGN296" s="102"/>
      <c r="KGO296" s="102"/>
      <c r="KGP296" s="102"/>
      <c r="KGQ296" s="102"/>
      <c r="KGR296" s="102"/>
      <c r="KGS296" s="102"/>
      <c r="KGT296" s="102"/>
      <c r="KGU296" s="102"/>
      <c r="KGV296" s="102"/>
      <c r="KGW296" s="102"/>
      <c r="KGX296" s="102"/>
      <c r="KGY296" s="102"/>
      <c r="KGZ296" s="102"/>
      <c r="KHA296" s="102"/>
      <c r="KHB296" s="102"/>
      <c r="KHC296" s="102"/>
      <c r="KHD296" s="102"/>
      <c r="KHE296" s="102"/>
      <c r="KHF296" s="102"/>
      <c r="KHG296" s="102"/>
      <c r="KHH296" s="102"/>
      <c r="KHI296" s="102"/>
      <c r="KHJ296" s="102"/>
      <c r="KHK296" s="102"/>
      <c r="KHL296" s="102"/>
      <c r="KHM296" s="102"/>
      <c r="KHN296" s="102"/>
      <c r="KHO296" s="102"/>
      <c r="KHP296" s="102"/>
      <c r="KHQ296" s="102"/>
      <c r="KHR296" s="102"/>
      <c r="KHS296" s="102"/>
      <c r="KHT296" s="102"/>
      <c r="KHU296" s="102"/>
      <c r="KHV296" s="102"/>
      <c r="KHW296" s="102"/>
      <c r="KHX296" s="102"/>
      <c r="KHY296" s="102"/>
      <c r="KHZ296" s="102"/>
      <c r="KIA296" s="102"/>
      <c r="KIB296" s="102"/>
      <c r="KIC296" s="102"/>
      <c r="KID296" s="102"/>
      <c r="KIE296" s="102"/>
      <c r="KIF296" s="102"/>
      <c r="KIG296" s="102"/>
      <c r="KIH296" s="102"/>
      <c r="KII296" s="102"/>
      <c r="KIJ296" s="102"/>
      <c r="KIK296" s="102"/>
      <c r="KIL296" s="102"/>
      <c r="KIM296" s="102"/>
      <c r="KIN296" s="102"/>
      <c r="KIO296" s="102"/>
      <c r="KIP296" s="102"/>
      <c r="KIQ296" s="102"/>
      <c r="KIR296" s="102"/>
      <c r="KIS296" s="102"/>
      <c r="KIT296" s="102"/>
      <c r="KIU296" s="102"/>
      <c r="KIV296" s="102"/>
      <c r="KIW296" s="102"/>
      <c r="KIX296" s="102"/>
      <c r="KIY296" s="102"/>
      <c r="KIZ296" s="102"/>
      <c r="KJA296" s="102"/>
      <c r="KJB296" s="102"/>
      <c r="KJC296" s="102"/>
      <c r="KJD296" s="102"/>
      <c r="KJE296" s="102"/>
      <c r="KJF296" s="102"/>
      <c r="KJG296" s="102"/>
      <c r="KJH296" s="102"/>
      <c r="KJI296" s="102"/>
      <c r="KJJ296" s="102"/>
      <c r="KJK296" s="102"/>
      <c r="KJL296" s="102"/>
      <c r="KJM296" s="102"/>
      <c r="KJN296" s="102"/>
      <c r="KJO296" s="102"/>
      <c r="KJP296" s="102"/>
      <c r="KJQ296" s="102"/>
      <c r="KJR296" s="102"/>
      <c r="KJS296" s="102"/>
      <c r="KJT296" s="102"/>
      <c r="KJU296" s="102"/>
      <c r="KJV296" s="102"/>
      <c r="KJW296" s="102"/>
      <c r="KJX296" s="102"/>
      <c r="KJY296" s="102"/>
      <c r="KJZ296" s="102"/>
      <c r="KKA296" s="102"/>
      <c r="KKB296" s="102"/>
      <c r="KKC296" s="102"/>
      <c r="KKD296" s="102"/>
      <c r="KKE296" s="102"/>
      <c r="KKF296" s="102"/>
      <c r="KKG296" s="102"/>
      <c r="KKH296" s="102"/>
      <c r="KKI296" s="102"/>
      <c r="KKJ296" s="102"/>
      <c r="KKK296" s="102"/>
      <c r="KKL296" s="102"/>
      <c r="KKM296" s="102"/>
      <c r="KKN296" s="102"/>
      <c r="KKO296" s="102"/>
      <c r="KKP296" s="102"/>
      <c r="KKQ296" s="102"/>
      <c r="KKR296" s="102"/>
      <c r="KKS296" s="102"/>
      <c r="KKT296" s="102"/>
      <c r="KKU296" s="102"/>
      <c r="KKV296" s="102"/>
      <c r="KKW296" s="102"/>
      <c r="KKX296" s="102"/>
      <c r="KKY296" s="102"/>
      <c r="KKZ296" s="102"/>
      <c r="KLA296" s="102"/>
      <c r="KLB296" s="102"/>
      <c r="KLC296" s="102"/>
      <c r="KLD296" s="102"/>
      <c r="KLE296" s="102"/>
      <c r="KLF296" s="102"/>
      <c r="KLG296" s="102"/>
      <c r="KLH296" s="102"/>
      <c r="KLI296" s="102"/>
      <c r="KLJ296" s="102"/>
      <c r="KLK296" s="102"/>
      <c r="KLL296" s="102"/>
      <c r="KLM296" s="102"/>
      <c r="KLN296" s="102"/>
      <c r="KLO296" s="102"/>
      <c r="KLP296" s="102"/>
      <c r="KLQ296" s="102"/>
      <c r="KLR296" s="102"/>
      <c r="KLS296" s="102"/>
      <c r="KLT296" s="102"/>
      <c r="KLU296" s="102"/>
      <c r="KLV296" s="102"/>
      <c r="KLW296" s="102"/>
      <c r="KLX296" s="102"/>
      <c r="KLY296" s="102"/>
      <c r="KLZ296" s="102"/>
      <c r="KMA296" s="102"/>
      <c r="KMB296" s="102"/>
      <c r="KMC296" s="102"/>
      <c r="KMD296" s="102"/>
      <c r="KME296" s="102"/>
      <c r="KMF296" s="102"/>
      <c r="KMG296" s="102"/>
      <c r="KMH296" s="102"/>
      <c r="KMI296" s="102"/>
      <c r="KMJ296" s="102"/>
      <c r="KMK296" s="102"/>
      <c r="KML296" s="102"/>
      <c r="KMM296" s="102"/>
      <c r="KMN296" s="102"/>
      <c r="KMO296" s="102"/>
      <c r="KMP296" s="102"/>
      <c r="KMQ296" s="102"/>
      <c r="KMR296" s="102"/>
      <c r="KMS296" s="102"/>
      <c r="KMT296" s="102"/>
      <c r="KMU296" s="102"/>
      <c r="KMV296" s="102"/>
      <c r="KMW296" s="102"/>
      <c r="KMX296" s="102"/>
      <c r="KMY296" s="102"/>
      <c r="KMZ296" s="102"/>
      <c r="KNA296" s="102"/>
      <c r="KNB296" s="102"/>
      <c r="KNC296" s="102"/>
      <c r="KND296" s="102"/>
      <c r="KNE296" s="102"/>
      <c r="KNF296" s="102"/>
      <c r="KNG296" s="102"/>
      <c r="KNH296" s="102"/>
      <c r="KNI296" s="102"/>
      <c r="KNJ296" s="102"/>
      <c r="KNK296" s="102"/>
      <c r="KNL296" s="102"/>
      <c r="KNM296" s="102"/>
      <c r="KNN296" s="102"/>
      <c r="KNO296" s="102"/>
      <c r="KNP296" s="102"/>
      <c r="KNQ296" s="102"/>
      <c r="KNR296" s="102"/>
      <c r="KNS296" s="102"/>
      <c r="KNT296" s="102"/>
      <c r="KNU296" s="102"/>
      <c r="KNV296" s="102"/>
      <c r="KNW296" s="102"/>
      <c r="KNX296" s="102"/>
      <c r="KNY296" s="102"/>
      <c r="KNZ296" s="102"/>
      <c r="KOA296" s="102"/>
      <c r="KOB296" s="102"/>
      <c r="KOC296" s="102"/>
      <c r="KOD296" s="102"/>
      <c r="KOE296" s="102"/>
      <c r="KOF296" s="102"/>
      <c r="KOG296" s="102"/>
      <c r="KOH296" s="102"/>
      <c r="KOI296" s="102"/>
      <c r="KOJ296" s="102"/>
      <c r="KOK296" s="102"/>
      <c r="KOL296" s="102"/>
      <c r="KOM296" s="102"/>
      <c r="KON296" s="102"/>
      <c r="KOO296" s="102"/>
      <c r="KOP296" s="102"/>
      <c r="KOQ296" s="102"/>
      <c r="KOR296" s="102"/>
      <c r="KOS296" s="102"/>
      <c r="KOT296" s="102"/>
      <c r="KOU296" s="102"/>
      <c r="KOV296" s="102"/>
      <c r="KOW296" s="102"/>
      <c r="KOX296" s="102"/>
      <c r="KOY296" s="102"/>
      <c r="KOZ296" s="102"/>
      <c r="KPA296" s="102"/>
      <c r="KPB296" s="102"/>
      <c r="KPC296" s="102"/>
      <c r="KPD296" s="102"/>
      <c r="KPE296" s="102"/>
      <c r="KPF296" s="102"/>
      <c r="KPG296" s="102"/>
      <c r="KPH296" s="102"/>
      <c r="KPI296" s="102"/>
      <c r="KPJ296" s="102"/>
      <c r="KPK296" s="102"/>
      <c r="KPL296" s="102"/>
      <c r="KPM296" s="102"/>
      <c r="KPN296" s="102"/>
      <c r="KPO296" s="102"/>
      <c r="KPP296" s="102"/>
      <c r="KPQ296" s="102"/>
      <c r="KPR296" s="102"/>
      <c r="KPS296" s="102"/>
      <c r="KPT296" s="102"/>
      <c r="KPU296" s="102"/>
      <c r="KPV296" s="102"/>
      <c r="KPW296" s="102"/>
      <c r="KPX296" s="102"/>
      <c r="KPY296" s="102"/>
      <c r="KPZ296" s="102"/>
      <c r="KQA296" s="102"/>
      <c r="KQB296" s="102"/>
      <c r="KQC296" s="102"/>
      <c r="KQD296" s="102"/>
      <c r="KQE296" s="102"/>
      <c r="KQF296" s="102"/>
      <c r="KQG296" s="102"/>
      <c r="KQH296" s="102"/>
      <c r="KQI296" s="102"/>
      <c r="KQJ296" s="102"/>
      <c r="KQK296" s="102"/>
      <c r="KQL296" s="102"/>
      <c r="KQM296" s="102"/>
      <c r="KQN296" s="102"/>
      <c r="KQO296" s="102"/>
      <c r="KQP296" s="102"/>
      <c r="KQQ296" s="102"/>
      <c r="KQR296" s="102"/>
      <c r="KQS296" s="102"/>
      <c r="KQT296" s="102"/>
      <c r="KQU296" s="102"/>
      <c r="KQV296" s="102"/>
      <c r="KQW296" s="102"/>
      <c r="KQX296" s="102"/>
      <c r="KQY296" s="102"/>
      <c r="KQZ296" s="102"/>
      <c r="KRA296" s="102"/>
      <c r="KRB296" s="102"/>
      <c r="KRC296" s="102"/>
      <c r="KRD296" s="102"/>
      <c r="KRE296" s="102"/>
      <c r="KRF296" s="102"/>
      <c r="KRG296" s="102"/>
      <c r="KRH296" s="102"/>
      <c r="KRI296" s="102"/>
      <c r="KRJ296" s="102"/>
      <c r="KRK296" s="102"/>
      <c r="KRL296" s="102"/>
      <c r="KRM296" s="102"/>
      <c r="KRN296" s="102"/>
      <c r="KRO296" s="102"/>
      <c r="KRP296" s="102"/>
      <c r="KRQ296" s="102"/>
      <c r="KRR296" s="102"/>
      <c r="KRS296" s="102"/>
      <c r="KRT296" s="102"/>
      <c r="KRU296" s="102"/>
      <c r="KRV296" s="102"/>
      <c r="KRW296" s="102"/>
      <c r="KRX296" s="102"/>
      <c r="KRY296" s="102"/>
      <c r="KRZ296" s="102"/>
      <c r="KSA296" s="102"/>
      <c r="KSB296" s="102"/>
      <c r="KSC296" s="102"/>
      <c r="KSD296" s="102"/>
      <c r="KSE296" s="102"/>
      <c r="KSF296" s="102"/>
      <c r="KSG296" s="102"/>
      <c r="KSH296" s="102"/>
      <c r="KSI296" s="102"/>
      <c r="KSJ296" s="102"/>
      <c r="KSK296" s="102"/>
      <c r="KSL296" s="102"/>
      <c r="KSM296" s="102"/>
      <c r="KSN296" s="102"/>
      <c r="KSO296" s="102"/>
      <c r="KSP296" s="102"/>
      <c r="KSQ296" s="102"/>
      <c r="KSR296" s="102"/>
      <c r="KSS296" s="102"/>
      <c r="KST296" s="102"/>
      <c r="KSU296" s="102"/>
      <c r="KSV296" s="102"/>
      <c r="KSW296" s="102"/>
      <c r="KSX296" s="102"/>
      <c r="KSY296" s="102"/>
      <c r="KSZ296" s="102"/>
      <c r="KTA296" s="102"/>
      <c r="KTB296" s="102"/>
      <c r="KTC296" s="102"/>
      <c r="KTD296" s="102"/>
      <c r="KTE296" s="102"/>
      <c r="KTF296" s="102"/>
      <c r="KTG296" s="102"/>
      <c r="KTH296" s="102"/>
      <c r="KTI296" s="102"/>
      <c r="KTJ296" s="102"/>
      <c r="KTK296" s="102"/>
      <c r="KTL296" s="102"/>
      <c r="KTM296" s="102"/>
      <c r="KTN296" s="102"/>
      <c r="KTO296" s="102"/>
      <c r="KTP296" s="102"/>
      <c r="KTQ296" s="102"/>
      <c r="KTR296" s="102"/>
      <c r="KTS296" s="102"/>
      <c r="KTT296" s="102"/>
      <c r="KTU296" s="102"/>
      <c r="KTV296" s="102"/>
      <c r="KTW296" s="102"/>
      <c r="KTX296" s="102"/>
      <c r="KTY296" s="102"/>
      <c r="KTZ296" s="102"/>
      <c r="KUA296" s="102"/>
      <c r="KUB296" s="102"/>
      <c r="KUC296" s="102"/>
      <c r="KUD296" s="102"/>
      <c r="KUE296" s="102"/>
      <c r="KUF296" s="102"/>
      <c r="KUG296" s="102"/>
      <c r="KUH296" s="102"/>
      <c r="KUI296" s="102"/>
      <c r="KUJ296" s="102"/>
      <c r="KUK296" s="102"/>
      <c r="KUL296" s="102"/>
      <c r="KUM296" s="102"/>
      <c r="KUN296" s="102"/>
      <c r="KUO296" s="102"/>
      <c r="KUP296" s="102"/>
      <c r="KUQ296" s="102"/>
      <c r="KUR296" s="102"/>
      <c r="KUS296" s="102"/>
      <c r="KUT296" s="102"/>
      <c r="KUU296" s="102"/>
      <c r="KUV296" s="102"/>
      <c r="KUW296" s="102"/>
      <c r="KUX296" s="102"/>
      <c r="KUY296" s="102"/>
      <c r="KUZ296" s="102"/>
      <c r="KVA296" s="102"/>
      <c r="KVB296" s="102"/>
      <c r="KVC296" s="102"/>
      <c r="KVD296" s="102"/>
      <c r="KVE296" s="102"/>
      <c r="KVF296" s="102"/>
      <c r="KVG296" s="102"/>
      <c r="KVH296" s="102"/>
      <c r="KVI296" s="102"/>
      <c r="KVJ296" s="102"/>
      <c r="KVK296" s="102"/>
      <c r="KVL296" s="102"/>
      <c r="KVM296" s="102"/>
      <c r="KVN296" s="102"/>
      <c r="KVO296" s="102"/>
      <c r="KVP296" s="102"/>
      <c r="KVQ296" s="102"/>
      <c r="KVR296" s="102"/>
      <c r="KVS296" s="102"/>
      <c r="KVT296" s="102"/>
      <c r="KVU296" s="102"/>
      <c r="KVV296" s="102"/>
      <c r="KVW296" s="102"/>
      <c r="KVX296" s="102"/>
      <c r="KVY296" s="102"/>
      <c r="KVZ296" s="102"/>
      <c r="KWA296" s="102"/>
      <c r="KWB296" s="102"/>
      <c r="KWC296" s="102"/>
      <c r="KWD296" s="102"/>
      <c r="KWE296" s="102"/>
      <c r="KWF296" s="102"/>
      <c r="KWG296" s="102"/>
      <c r="KWH296" s="102"/>
      <c r="KWI296" s="102"/>
      <c r="KWJ296" s="102"/>
      <c r="KWK296" s="102"/>
      <c r="KWL296" s="102"/>
      <c r="KWM296" s="102"/>
      <c r="KWN296" s="102"/>
      <c r="KWO296" s="102"/>
      <c r="KWP296" s="102"/>
      <c r="KWQ296" s="102"/>
      <c r="KWR296" s="102"/>
      <c r="KWS296" s="102"/>
      <c r="KWT296" s="102"/>
      <c r="KWU296" s="102"/>
      <c r="KWV296" s="102"/>
      <c r="KWW296" s="102"/>
      <c r="KWX296" s="102"/>
      <c r="KWY296" s="102"/>
      <c r="KWZ296" s="102"/>
      <c r="KXA296" s="102"/>
      <c r="KXB296" s="102"/>
      <c r="KXC296" s="102"/>
      <c r="KXD296" s="102"/>
      <c r="KXE296" s="102"/>
      <c r="KXF296" s="102"/>
      <c r="KXG296" s="102"/>
      <c r="KXH296" s="102"/>
      <c r="KXI296" s="102"/>
      <c r="KXJ296" s="102"/>
      <c r="KXK296" s="102"/>
      <c r="KXL296" s="102"/>
      <c r="KXM296" s="102"/>
      <c r="KXN296" s="102"/>
      <c r="KXO296" s="102"/>
      <c r="KXP296" s="102"/>
      <c r="KXQ296" s="102"/>
      <c r="KXR296" s="102"/>
      <c r="KXS296" s="102"/>
      <c r="KXT296" s="102"/>
      <c r="KXU296" s="102"/>
      <c r="KXV296" s="102"/>
      <c r="KXW296" s="102"/>
      <c r="KXX296" s="102"/>
      <c r="KXY296" s="102"/>
      <c r="KXZ296" s="102"/>
      <c r="KYA296" s="102"/>
      <c r="KYB296" s="102"/>
      <c r="KYC296" s="102"/>
      <c r="KYD296" s="102"/>
      <c r="KYE296" s="102"/>
      <c r="KYF296" s="102"/>
      <c r="KYG296" s="102"/>
      <c r="KYH296" s="102"/>
      <c r="KYI296" s="102"/>
      <c r="KYJ296" s="102"/>
      <c r="KYK296" s="102"/>
      <c r="KYL296" s="102"/>
      <c r="KYM296" s="102"/>
      <c r="KYN296" s="102"/>
      <c r="KYO296" s="102"/>
      <c r="KYP296" s="102"/>
      <c r="KYQ296" s="102"/>
      <c r="KYR296" s="102"/>
      <c r="KYS296" s="102"/>
      <c r="KYT296" s="102"/>
      <c r="KYU296" s="102"/>
      <c r="KYV296" s="102"/>
      <c r="KYW296" s="102"/>
      <c r="KYX296" s="102"/>
      <c r="KYY296" s="102"/>
      <c r="KYZ296" s="102"/>
      <c r="KZA296" s="102"/>
      <c r="KZB296" s="102"/>
      <c r="KZC296" s="102"/>
      <c r="KZD296" s="102"/>
      <c r="KZE296" s="102"/>
      <c r="KZF296" s="102"/>
      <c r="KZG296" s="102"/>
      <c r="KZH296" s="102"/>
      <c r="KZI296" s="102"/>
      <c r="KZJ296" s="102"/>
      <c r="KZK296" s="102"/>
      <c r="KZL296" s="102"/>
      <c r="KZM296" s="102"/>
      <c r="KZN296" s="102"/>
      <c r="KZO296" s="102"/>
      <c r="KZP296" s="102"/>
      <c r="KZQ296" s="102"/>
      <c r="KZR296" s="102"/>
      <c r="KZS296" s="102"/>
      <c r="KZT296" s="102"/>
      <c r="KZU296" s="102"/>
      <c r="KZV296" s="102"/>
      <c r="KZW296" s="102"/>
      <c r="KZX296" s="102"/>
      <c r="KZY296" s="102"/>
      <c r="KZZ296" s="102"/>
      <c r="LAA296" s="102"/>
      <c r="LAB296" s="102"/>
      <c r="LAC296" s="102"/>
      <c r="LAD296" s="102"/>
      <c r="LAE296" s="102"/>
      <c r="LAF296" s="102"/>
      <c r="LAG296" s="102"/>
      <c r="LAH296" s="102"/>
      <c r="LAI296" s="102"/>
      <c r="LAJ296" s="102"/>
      <c r="LAK296" s="102"/>
      <c r="LAL296" s="102"/>
      <c r="LAM296" s="102"/>
      <c r="LAN296" s="102"/>
      <c r="LAO296" s="102"/>
      <c r="LAP296" s="102"/>
      <c r="LAQ296" s="102"/>
      <c r="LAR296" s="102"/>
      <c r="LAS296" s="102"/>
      <c r="LAT296" s="102"/>
      <c r="LAU296" s="102"/>
      <c r="LAV296" s="102"/>
      <c r="LAW296" s="102"/>
      <c r="LAX296" s="102"/>
      <c r="LAY296" s="102"/>
      <c r="LAZ296" s="102"/>
      <c r="LBA296" s="102"/>
      <c r="LBB296" s="102"/>
      <c r="LBC296" s="102"/>
      <c r="LBD296" s="102"/>
      <c r="LBE296" s="102"/>
      <c r="LBF296" s="102"/>
      <c r="LBG296" s="102"/>
      <c r="LBH296" s="102"/>
      <c r="LBI296" s="102"/>
      <c r="LBJ296" s="102"/>
      <c r="LBK296" s="102"/>
      <c r="LBL296" s="102"/>
      <c r="LBM296" s="102"/>
      <c r="LBN296" s="102"/>
      <c r="LBO296" s="102"/>
      <c r="LBP296" s="102"/>
      <c r="LBQ296" s="102"/>
      <c r="LBR296" s="102"/>
      <c r="LBS296" s="102"/>
      <c r="LBT296" s="102"/>
      <c r="LBU296" s="102"/>
      <c r="LBV296" s="102"/>
      <c r="LBW296" s="102"/>
      <c r="LBX296" s="102"/>
      <c r="LBY296" s="102"/>
      <c r="LBZ296" s="102"/>
      <c r="LCA296" s="102"/>
      <c r="LCB296" s="102"/>
      <c r="LCC296" s="102"/>
      <c r="LCD296" s="102"/>
      <c r="LCE296" s="102"/>
      <c r="LCF296" s="102"/>
      <c r="LCG296" s="102"/>
      <c r="LCH296" s="102"/>
      <c r="LCI296" s="102"/>
      <c r="LCJ296" s="102"/>
      <c r="LCK296" s="102"/>
      <c r="LCL296" s="102"/>
      <c r="LCM296" s="102"/>
      <c r="LCN296" s="102"/>
      <c r="LCO296" s="102"/>
      <c r="LCP296" s="102"/>
      <c r="LCQ296" s="102"/>
      <c r="LCR296" s="102"/>
      <c r="LCS296" s="102"/>
      <c r="LCT296" s="102"/>
      <c r="LCU296" s="102"/>
      <c r="LCV296" s="102"/>
      <c r="LCW296" s="102"/>
      <c r="LCX296" s="102"/>
      <c r="LCY296" s="102"/>
      <c r="LCZ296" s="102"/>
      <c r="LDA296" s="102"/>
      <c r="LDB296" s="102"/>
      <c r="LDC296" s="102"/>
      <c r="LDD296" s="102"/>
      <c r="LDE296" s="102"/>
      <c r="LDF296" s="102"/>
      <c r="LDG296" s="102"/>
      <c r="LDH296" s="102"/>
      <c r="LDI296" s="102"/>
      <c r="LDJ296" s="102"/>
      <c r="LDK296" s="102"/>
      <c r="LDL296" s="102"/>
      <c r="LDM296" s="102"/>
      <c r="LDN296" s="102"/>
      <c r="LDO296" s="102"/>
      <c r="LDP296" s="102"/>
      <c r="LDQ296" s="102"/>
      <c r="LDR296" s="102"/>
      <c r="LDS296" s="102"/>
      <c r="LDT296" s="102"/>
      <c r="LDU296" s="102"/>
      <c r="LDV296" s="102"/>
      <c r="LDW296" s="102"/>
      <c r="LDX296" s="102"/>
      <c r="LDY296" s="102"/>
      <c r="LDZ296" s="102"/>
      <c r="LEA296" s="102"/>
      <c r="LEB296" s="102"/>
      <c r="LEC296" s="102"/>
      <c r="LED296" s="102"/>
      <c r="LEE296" s="102"/>
      <c r="LEF296" s="102"/>
      <c r="LEG296" s="102"/>
      <c r="LEH296" s="102"/>
      <c r="LEI296" s="102"/>
      <c r="LEJ296" s="102"/>
      <c r="LEK296" s="102"/>
      <c r="LEL296" s="102"/>
      <c r="LEM296" s="102"/>
      <c r="LEN296" s="102"/>
      <c r="LEO296" s="102"/>
      <c r="LEP296" s="102"/>
      <c r="LEQ296" s="102"/>
      <c r="LER296" s="102"/>
      <c r="LES296" s="102"/>
      <c r="LET296" s="102"/>
      <c r="LEU296" s="102"/>
      <c r="LEV296" s="102"/>
      <c r="LEW296" s="102"/>
      <c r="LEX296" s="102"/>
      <c r="LEY296" s="102"/>
      <c r="LEZ296" s="102"/>
      <c r="LFA296" s="102"/>
      <c r="LFB296" s="102"/>
      <c r="LFC296" s="102"/>
      <c r="LFD296" s="102"/>
      <c r="LFE296" s="102"/>
      <c r="LFF296" s="102"/>
      <c r="LFG296" s="102"/>
      <c r="LFH296" s="102"/>
      <c r="LFI296" s="102"/>
      <c r="LFJ296" s="102"/>
      <c r="LFK296" s="102"/>
      <c r="LFL296" s="102"/>
      <c r="LFM296" s="102"/>
      <c r="LFN296" s="102"/>
      <c r="LFO296" s="102"/>
      <c r="LFP296" s="102"/>
      <c r="LFQ296" s="102"/>
      <c r="LFR296" s="102"/>
      <c r="LFS296" s="102"/>
      <c r="LFT296" s="102"/>
      <c r="LFU296" s="102"/>
      <c r="LFV296" s="102"/>
      <c r="LFW296" s="102"/>
      <c r="LFX296" s="102"/>
      <c r="LFY296" s="102"/>
      <c r="LFZ296" s="102"/>
      <c r="LGA296" s="102"/>
      <c r="LGB296" s="102"/>
      <c r="LGC296" s="102"/>
      <c r="LGD296" s="102"/>
      <c r="LGE296" s="102"/>
      <c r="LGF296" s="102"/>
      <c r="LGG296" s="102"/>
      <c r="LGH296" s="102"/>
      <c r="LGI296" s="102"/>
      <c r="LGJ296" s="102"/>
      <c r="LGK296" s="102"/>
      <c r="LGL296" s="102"/>
      <c r="LGM296" s="102"/>
      <c r="LGN296" s="102"/>
      <c r="LGO296" s="102"/>
      <c r="LGP296" s="102"/>
      <c r="LGQ296" s="102"/>
      <c r="LGR296" s="102"/>
      <c r="LGS296" s="102"/>
      <c r="LGT296" s="102"/>
      <c r="LGU296" s="102"/>
      <c r="LGV296" s="102"/>
      <c r="LGW296" s="102"/>
      <c r="LGX296" s="102"/>
      <c r="LGY296" s="102"/>
      <c r="LGZ296" s="102"/>
      <c r="LHA296" s="102"/>
      <c r="LHB296" s="102"/>
      <c r="LHC296" s="102"/>
      <c r="LHD296" s="102"/>
      <c r="LHE296" s="102"/>
      <c r="LHF296" s="102"/>
      <c r="LHG296" s="102"/>
      <c r="LHH296" s="102"/>
      <c r="LHI296" s="102"/>
      <c r="LHJ296" s="102"/>
      <c r="LHK296" s="102"/>
      <c r="LHL296" s="102"/>
      <c r="LHM296" s="102"/>
      <c r="LHN296" s="102"/>
      <c r="LHO296" s="102"/>
      <c r="LHP296" s="102"/>
      <c r="LHQ296" s="102"/>
      <c r="LHR296" s="102"/>
      <c r="LHS296" s="102"/>
      <c r="LHT296" s="102"/>
      <c r="LHU296" s="102"/>
      <c r="LHV296" s="102"/>
      <c r="LHW296" s="102"/>
      <c r="LHX296" s="102"/>
      <c r="LHY296" s="102"/>
      <c r="LHZ296" s="102"/>
      <c r="LIA296" s="102"/>
      <c r="LIB296" s="102"/>
      <c r="LIC296" s="102"/>
      <c r="LID296" s="102"/>
      <c r="LIE296" s="102"/>
      <c r="LIF296" s="102"/>
      <c r="LIG296" s="102"/>
      <c r="LIH296" s="102"/>
      <c r="LII296" s="102"/>
      <c r="LIJ296" s="102"/>
      <c r="LIK296" s="102"/>
      <c r="LIL296" s="102"/>
      <c r="LIM296" s="102"/>
      <c r="LIN296" s="102"/>
      <c r="LIO296" s="102"/>
      <c r="LIP296" s="102"/>
      <c r="LIQ296" s="102"/>
      <c r="LIR296" s="102"/>
      <c r="LIS296" s="102"/>
      <c r="LIT296" s="102"/>
      <c r="LIU296" s="102"/>
      <c r="LIV296" s="102"/>
      <c r="LIW296" s="102"/>
      <c r="LIX296" s="102"/>
      <c r="LIY296" s="102"/>
      <c r="LIZ296" s="102"/>
      <c r="LJA296" s="102"/>
      <c r="LJB296" s="102"/>
      <c r="LJC296" s="102"/>
      <c r="LJD296" s="102"/>
      <c r="LJE296" s="102"/>
      <c r="LJF296" s="102"/>
      <c r="LJG296" s="102"/>
      <c r="LJH296" s="102"/>
      <c r="LJI296" s="102"/>
      <c r="LJJ296" s="102"/>
      <c r="LJK296" s="102"/>
      <c r="LJL296" s="102"/>
      <c r="LJM296" s="102"/>
      <c r="LJN296" s="102"/>
      <c r="LJO296" s="102"/>
      <c r="LJP296" s="102"/>
      <c r="LJQ296" s="102"/>
      <c r="LJR296" s="102"/>
      <c r="LJS296" s="102"/>
      <c r="LJT296" s="102"/>
      <c r="LJU296" s="102"/>
      <c r="LJV296" s="102"/>
      <c r="LJW296" s="102"/>
      <c r="LJX296" s="102"/>
      <c r="LJY296" s="102"/>
      <c r="LJZ296" s="102"/>
      <c r="LKA296" s="102"/>
      <c r="LKB296" s="102"/>
      <c r="LKC296" s="102"/>
      <c r="LKD296" s="102"/>
      <c r="LKE296" s="102"/>
      <c r="LKF296" s="102"/>
      <c r="LKG296" s="102"/>
      <c r="LKH296" s="102"/>
      <c r="LKI296" s="102"/>
      <c r="LKJ296" s="102"/>
      <c r="LKK296" s="102"/>
      <c r="LKL296" s="102"/>
      <c r="LKM296" s="102"/>
      <c r="LKN296" s="102"/>
      <c r="LKO296" s="102"/>
      <c r="LKP296" s="102"/>
      <c r="LKQ296" s="102"/>
      <c r="LKR296" s="102"/>
      <c r="LKS296" s="102"/>
      <c r="LKT296" s="102"/>
      <c r="LKU296" s="102"/>
      <c r="LKV296" s="102"/>
      <c r="LKW296" s="102"/>
      <c r="LKX296" s="102"/>
      <c r="LKY296" s="102"/>
      <c r="LKZ296" s="102"/>
      <c r="LLA296" s="102"/>
      <c r="LLB296" s="102"/>
      <c r="LLC296" s="102"/>
      <c r="LLD296" s="102"/>
      <c r="LLE296" s="102"/>
      <c r="LLF296" s="102"/>
      <c r="LLG296" s="102"/>
      <c r="LLH296" s="102"/>
      <c r="LLI296" s="102"/>
      <c r="LLJ296" s="102"/>
      <c r="LLK296" s="102"/>
      <c r="LLL296" s="102"/>
      <c r="LLM296" s="102"/>
      <c r="LLN296" s="102"/>
      <c r="LLO296" s="102"/>
      <c r="LLP296" s="102"/>
      <c r="LLQ296" s="102"/>
      <c r="LLR296" s="102"/>
      <c r="LLS296" s="102"/>
      <c r="LLT296" s="102"/>
      <c r="LLU296" s="102"/>
      <c r="LLV296" s="102"/>
      <c r="LLW296" s="102"/>
      <c r="LLX296" s="102"/>
      <c r="LLY296" s="102"/>
      <c r="LLZ296" s="102"/>
      <c r="LMA296" s="102"/>
      <c r="LMB296" s="102"/>
      <c r="LMC296" s="102"/>
      <c r="LMD296" s="102"/>
      <c r="LME296" s="102"/>
      <c r="LMF296" s="102"/>
      <c r="LMG296" s="102"/>
      <c r="LMH296" s="102"/>
      <c r="LMI296" s="102"/>
      <c r="LMJ296" s="102"/>
      <c r="LMK296" s="102"/>
      <c r="LML296" s="102"/>
      <c r="LMM296" s="102"/>
      <c r="LMN296" s="102"/>
      <c r="LMO296" s="102"/>
      <c r="LMP296" s="102"/>
      <c r="LMQ296" s="102"/>
      <c r="LMR296" s="102"/>
      <c r="LMS296" s="102"/>
      <c r="LMT296" s="102"/>
      <c r="LMU296" s="102"/>
      <c r="LMV296" s="102"/>
      <c r="LMW296" s="102"/>
      <c r="LMX296" s="102"/>
      <c r="LMY296" s="102"/>
      <c r="LMZ296" s="102"/>
      <c r="LNA296" s="102"/>
      <c r="LNB296" s="102"/>
      <c r="LNC296" s="102"/>
      <c r="LND296" s="102"/>
      <c r="LNE296" s="102"/>
      <c r="LNF296" s="102"/>
      <c r="LNG296" s="102"/>
      <c r="LNH296" s="102"/>
      <c r="LNI296" s="102"/>
      <c r="LNJ296" s="102"/>
      <c r="LNK296" s="102"/>
      <c r="LNL296" s="102"/>
      <c r="LNM296" s="102"/>
      <c r="LNN296" s="102"/>
      <c r="LNO296" s="102"/>
      <c r="LNP296" s="102"/>
      <c r="LNQ296" s="102"/>
      <c r="LNR296" s="102"/>
      <c r="LNS296" s="102"/>
      <c r="LNT296" s="102"/>
      <c r="LNU296" s="102"/>
      <c r="LNV296" s="102"/>
      <c r="LNW296" s="102"/>
      <c r="LNX296" s="102"/>
      <c r="LNY296" s="102"/>
      <c r="LNZ296" s="102"/>
      <c r="LOA296" s="102"/>
      <c r="LOB296" s="102"/>
      <c r="LOC296" s="102"/>
      <c r="LOD296" s="102"/>
      <c r="LOE296" s="102"/>
      <c r="LOF296" s="102"/>
      <c r="LOG296" s="102"/>
      <c r="LOH296" s="102"/>
      <c r="LOI296" s="102"/>
      <c r="LOJ296" s="102"/>
      <c r="LOK296" s="102"/>
      <c r="LOL296" s="102"/>
      <c r="LOM296" s="102"/>
      <c r="LON296" s="102"/>
      <c r="LOO296" s="102"/>
      <c r="LOP296" s="102"/>
      <c r="LOQ296" s="102"/>
      <c r="LOR296" s="102"/>
      <c r="LOS296" s="102"/>
      <c r="LOT296" s="102"/>
      <c r="LOU296" s="102"/>
      <c r="LOV296" s="102"/>
      <c r="LOW296" s="102"/>
      <c r="LOX296" s="102"/>
      <c r="LOY296" s="102"/>
      <c r="LOZ296" s="102"/>
      <c r="LPA296" s="102"/>
      <c r="LPB296" s="102"/>
      <c r="LPC296" s="102"/>
      <c r="LPD296" s="102"/>
      <c r="LPE296" s="102"/>
      <c r="LPF296" s="102"/>
      <c r="LPG296" s="102"/>
      <c r="LPH296" s="102"/>
      <c r="LPI296" s="102"/>
      <c r="LPJ296" s="102"/>
      <c r="LPK296" s="102"/>
      <c r="LPL296" s="102"/>
      <c r="LPM296" s="102"/>
      <c r="LPN296" s="102"/>
      <c r="LPO296" s="102"/>
      <c r="LPP296" s="102"/>
      <c r="LPQ296" s="102"/>
      <c r="LPR296" s="102"/>
      <c r="LPS296" s="102"/>
      <c r="LPT296" s="102"/>
      <c r="LPU296" s="102"/>
      <c r="LPV296" s="102"/>
      <c r="LPW296" s="102"/>
      <c r="LPX296" s="102"/>
      <c r="LPY296" s="102"/>
      <c r="LPZ296" s="102"/>
      <c r="LQA296" s="102"/>
      <c r="LQB296" s="102"/>
      <c r="LQC296" s="102"/>
      <c r="LQD296" s="102"/>
      <c r="LQE296" s="102"/>
      <c r="LQF296" s="102"/>
      <c r="LQG296" s="102"/>
      <c r="LQH296" s="102"/>
      <c r="LQI296" s="102"/>
      <c r="LQJ296" s="102"/>
      <c r="LQK296" s="102"/>
      <c r="LQL296" s="102"/>
      <c r="LQM296" s="102"/>
      <c r="LQN296" s="102"/>
      <c r="LQO296" s="102"/>
      <c r="LQP296" s="102"/>
      <c r="LQQ296" s="102"/>
      <c r="LQR296" s="102"/>
      <c r="LQS296" s="102"/>
      <c r="LQT296" s="102"/>
      <c r="LQU296" s="102"/>
      <c r="LQV296" s="102"/>
      <c r="LQW296" s="102"/>
      <c r="LQX296" s="102"/>
      <c r="LQY296" s="102"/>
      <c r="LQZ296" s="102"/>
      <c r="LRA296" s="102"/>
      <c r="LRB296" s="102"/>
      <c r="LRC296" s="102"/>
      <c r="LRD296" s="102"/>
      <c r="LRE296" s="102"/>
      <c r="LRF296" s="102"/>
      <c r="LRG296" s="102"/>
      <c r="LRH296" s="102"/>
      <c r="LRI296" s="102"/>
      <c r="LRJ296" s="102"/>
      <c r="LRK296" s="102"/>
      <c r="LRL296" s="102"/>
      <c r="LRM296" s="102"/>
      <c r="LRN296" s="102"/>
      <c r="LRO296" s="102"/>
      <c r="LRP296" s="102"/>
      <c r="LRQ296" s="102"/>
      <c r="LRR296" s="102"/>
      <c r="LRS296" s="102"/>
      <c r="LRT296" s="102"/>
      <c r="LRU296" s="102"/>
      <c r="LRV296" s="102"/>
      <c r="LRW296" s="102"/>
      <c r="LRX296" s="102"/>
      <c r="LRY296" s="102"/>
      <c r="LRZ296" s="102"/>
      <c r="LSA296" s="102"/>
      <c r="LSB296" s="102"/>
      <c r="LSC296" s="102"/>
      <c r="LSD296" s="102"/>
      <c r="LSE296" s="102"/>
      <c r="LSF296" s="102"/>
      <c r="LSG296" s="102"/>
      <c r="LSH296" s="102"/>
      <c r="LSI296" s="102"/>
      <c r="LSJ296" s="102"/>
      <c r="LSK296" s="102"/>
      <c r="LSL296" s="102"/>
      <c r="LSM296" s="102"/>
      <c r="LSN296" s="102"/>
      <c r="LSO296" s="102"/>
      <c r="LSP296" s="102"/>
      <c r="LSQ296" s="102"/>
      <c r="LSR296" s="102"/>
      <c r="LSS296" s="102"/>
      <c r="LST296" s="102"/>
      <c r="LSU296" s="102"/>
      <c r="LSV296" s="102"/>
      <c r="LSW296" s="102"/>
      <c r="LSX296" s="102"/>
      <c r="LSY296" s="102"/>
      <c r="LSZ296" s="102"/>
      <c r="LTA296" s="102"/>
      <c r="LTB296" s="102"/>
      <c r="LTC296" s="102"/>
      <c r="LTD296" s="102"/>
      <c r="LTE296" s="102"/>
      <c r="LTF296" s="102"/>
      <c r="LTG296" s="102"/>
      <c r="LTH296" s="102"/>
      <c r="LTI296" s="102"/>
      <c r="LTJ296" s="102"/>
      <c r="LTK296" s="102"/>
      <c r="LTL296" s="102"/>
      <c r="LTM296" s="102"/>
      <c r="LTN296" s="102"/>
      <c r="LTO296" s="102"/>
      <c r="LTP296" s="102"/>
      <c r="LTQ296" s="102"/>
      <c r="LTR296" s="102"/>
      <c r="LTS296" s="102"/>
      <c r="LTT296" s="102"/>
      <c r="LTU296" s="102"/>
      <c r="LTV296" s="102"/>
      <c r="LTW296" s="102"/>
      <c r="LTX296" s="102"/>
      <c r="LTY296" s="102"/>
      <c r="LTZ296" s="102"/>
      <c r="LUA296" s="102"/>
      <c r="LUB296" s="102"/>
      <c r="LUC296" s="102"/>
      <c r="LUD296" s="102"/>
      <c r="LUE296" s="102"/>
      <c r="LUF296" s="102"/>
      <c r="LUG296" s="102"/>
      <c r="LUH296" s="102"/>
      <c r="LUI296" s="102"/>
      <c r="LUJ296" s="102"/>
      <c r="LUK296" s="102"/>
      <c r="LUL296" s="102"/>
      <c r="LUM296" s="102"/>
      <c r="LUN296" s="102"/>
      <c r="LUO296" s="102"/>
      <c r="LUP296" s="102"/>
      <c r="LUQ296" s="102"/>
      <c r="LUR296" s="102"/>
      <c r="LUS296" s="102"/>
      <c r="LUT296" s="102"/>
      <c r="LUU296" s="102"/>
      <c r="LUV296" s="102"/>
      <c r="LUW296" s="102"/>
      <c r="LUX296" s="102"/>
      <c r="LUY296" s="102"/>
      <c r="LUZ296" s="102"/>
      <c r="LVA296" s="102"/>
      <c r="LVB296" s="102"/>
      <c r="LVC296" s="102"/>
      <c r="LVD296" s="102"/>
      <c r="LVE296" s="102"/>
      <c r="LVF296" s="102"/>
      <c r="LVG296" s="102"/>
      <c r="LVH296" s="102"/>
      <c r="LVI296" s="102"/>
      <c r="LVJ296" s="102"/>
      <c r="LVK296" s="102"/>
      <c r="LVL296" s="102"/>
      <c r="LVM296" s="102"/>
      <c r="LVN296" s="102"/>
      <c r="LVO296" s="102"/>
      <c r="LVP296" s="102"/>
      <c r="LVQ296" s="102"/>
      <c r="LVR296" s="102"/>
      <c r="LVS296" s="102"/>
      <c r="LVT296" s="102"/>
      <c r="LVU296" s="102"/>
      <c r="LVV296" s="102"/>
      <c r="LVW296" s="102"/>
      <c r="LVX296" s="102"/>
      <c r="LVY296" s="102"/>
      <c r="LVZ296" s="102"/>
      <c r="LWA296" s="102"/>
      <c r="LWB296" s="102"/>
      <c r="LWC296" s="102"/>
      <c r="LWD296" s="102"/>
      <c r="LWE296" s="102"/>
      <c r="LWF296" s="102"/>
      <c r="LWG296" s="102"/>
      <c r="LWH296" s="102"/>
      <c r="LWI296" s="102"/>
      <c r="LWJ296" s="102"/>
      <c r="LWK296" s="102"/>
      <c r="LWL296" s="102"/>
      <c r="LWM296" s="102"/>
      <c r="LWN296" s="102"/>
      <c r="LWO296" s="102"/>
      <c r="LWP296" s="102"/>
      <c r="LWQ296" s="102"/>
      <c r="LWR296" s="102"/>
      <c r="LWS296" s="102"/>
      <c r="LWT296" s="102"/>
      <c r="LWU296" s="102"/>
      <c r="LWV296" s="102"/>
      <c r="LWW296" s="102"/>
      <c r="LWX296" s="102"/>
      <c r="LWY296" s="102"/>
      <c r="LWZ296" s="102"/>
      <c r="LXA296" s="102"/>
      <c r="LXB296" s="102"/>
      <c r="LXC296" s="102"/>
      <c r="LXD296" s="102"/>
      <c r="LXE296" s="102"/>
      <c r="LXF296" s="102"/>
      <c r="LXG296" s="102"/>
      <c r="LXH296" s="102"/>
      <c r="LXI296" s="102"/>
      <c r="LXJ296" s="102"/>
      <c r="LXK296" s="102"/>
      <c r="LXL296" s="102"/>
      <c r="LXM296" s="102"/>
      <c r="LXN296" s="102"/>
      <c r="LXO296" s="102"/>
      <c r="LXP296" s="102"/>
      <c r="LXQ296" s="102"/>
      <c r="LXR296" s="102"/>
      <c r="LXS296" s="102"/>
      <c r="LXT296" s="102"/>
      <c r="LXU296" s="102"/>
      <c r="LXV296" s="102"/>
      <c r="LXW296" s="102"/>
      <c r="LXX296" s="102"/>
      <c r="LXY296" s="102"/>
      <c r="LXZ296" s="102"/>
      <c r="LYA296" s="102"/>
      <c r="LYB296" s="102"/>
      <c r="LYC296" s="102"/>
      <c r="LYD296" s="102"/>
      <c r="LYE296" s="102"/>
      <c r="LYF296" s="102"/>
      <c r="LYG296" s="102"/>
      <c r="LYH296" s="102"/>
      <c r="LYI296" s="102"/>
      <c r="LYJ296" s="102"/>
      <c r="LYK296" s="102"/>
      <c r="LYL296" s="102"/>
      <c r="LYM296" s="102"/>
      <c r="LYN296" s="102"/>
      <c r="LYO296" s="102"/>
      <c r="LYP296" s="102"/>
      <c r="LYQ296" s="102"/>
      <c r="LYR296" s="102"/>
      <c r="LYS296" s="102"/>
      <c r="LYT296" s="102"/>
      <c r="LYU296" s="102"/>
      <c r="LYV296" s="102"/>
      <c r="LYW296" s="102"/>
      <c r="LYX296" s="102"/>
      <c r="LYY296" s="102"/>
      <c r="LYZ296" s="102"/>
      <c r="LZA296" s="102"/>
      <c r="LZB296" s="102"/>
      <c r="LZC296" s="102"/>
      <c r="LZD296" s="102"/>
      <c r="LZE296" s="102"/>
      <c r="LZF296" s="102"/>
      <c r="LZG296" s="102"/>
      <c r="LZH296" s="102"/>
      <c r="LZI296" s="102"/>
      <c r="LZJ296" s="102"/>
      <c r="LZK296" s="102"/>
      <c r="LZL296" s="102"/>
      <c r="LZM296" s="102"/>
      <c r="LZN296" s="102"/>
      <c r="LZO296" s="102"/>
      <c r="LZP296" s="102"/>
      <c r="LZQ296" s="102"/>
      <c r="LZR296" s="102"/>
      <c r="LZS296" s="102"/>
      <c r="LZT296" s="102"/>
      <c r="LZU296" s="102"/>
      <c r="LZV296" s="102"/>
      <c r="LZW296" s="102"/>
      <c r="LZX296" s="102"/>
      <c r="LZY296" s="102"/>
      <c r="LZZ296" s="102"/>
      <c r="MAA296" s="102"/>
      <c r="MAB296" s="102"/>
      <c r="MAC296" s="102"/>
      <c r="MAD296" s="102"/>
      <c r="MAE296" s="102"/>
      <c r="MAF296" s="102"/>
      <c r="MAG296" s="102"/>
      <c r="MAH296" s="102"/>
      <c r="MAI296" s="102"/>
      <c r="MAJ296" s="102"/>
      <c r="MAK296" s="102"/>
      <c r="MAL296" s="102"/>
      <c r="MAM296" s="102"/>
      <c r="MAN296" s="102"/>
      <c r="MAO296" s="102"/>
      <c r="MAP296" s="102"/>
      <c r="MAQ296" s="102"/>
      <c r="MAR296" s="102"/>
      <c r="MAS296" s="102"/>
      <c r="MAT296" s="102"/>
      <c r="MAU296" s="102"/>
      <c r="MAV296" s="102"/>
      <c r="MAW296" s="102"/>
      <c r="MAX296" s="102"/>
      <c r="MAY296" s="102"/>
      <c r="MAZ296" s="102"/>
      <c r="MBA296" s="102"/>
      <c r="MBB296" s="102"/>
      <c r="MBC296" s="102"/>
      <c r="MBD296" s="102"/>
      <c r="MBE296" s="102"/>
      <c r="MBF296" s="102"/>
      <c r="MBG296" s="102"/>
      <c r="MBH296" s="102"/>
      <c r="MBI296" s="102"/>
      <c r="MBJ296" s="102"/>
      <c r="MBK296" s="102"/>
      <c r="MBL296" s="102"/>
      <c r="MBM296" s="102"/>
      <c r="MBN296" s="102"/>
      <c r="MBO296" s="102"/>
      <c r="MBP296" s="102"/>
      <c r="MBQ296" s="102"/>
      <c r="MBR296" s="102"/>
      <c r="MBS296" s="102"/>
      <c r="MBT296" s="102"/>
      <c r="MBU296" s="102"/>
      <c r="MBV296" s="102"/>
      <c r="MBW296" s="102"/>
      <c r="MBX296" s="102"/>
      <c r="MBY296" s="102"/>
      <c r="MBZ296" s="102"/>
      <c r="MCA296" s="102"/>
      <c r="MCB296" s="102"/>
      <c r="MCC296" s="102"/>
      <c r="MCD296" s="102"/>
      <c r="MCE296" s="102"/>
      <c r="MCF296" s="102"/>
      <c r="MCG296" s="102"/>
      <c r="MCH296" s="102"/>
      <c r="MCI296" s="102"/>
      <c r="MCJ296" s="102"/>
      <c r="MCK296" s="102"/>
      <c r="MCL296" s="102"/>
      <c r="MCM296" s="102"/>
      <c r="MCN296" s="102"/>
      <c r="MCO296" s="102"/>
      <c r="MCP296" s="102"/>
      <c r="MCQ296" s="102"/>
      <c r="MCR296" s="102"/>
      <c r="MCS296" s="102"/>
      <c r="MCT296" s="102"/>
      <c r="MCU296" s="102"/>
      <c r="MCV296" s="102"/>
      <c r="MCW296" s="102"/>
      <c r="MCX296" s="102"/>
      <c r="MCY296" s="102"/>
      <c r="MCZ296" s="102"/>
      <c r="MDA296" s="102"/>
      <c r="MDB296" s="102"/>
      <c r="MDC296" s="102"/>
      <c r="MDD296" s="102"/>
      <c r="MDE296" s="102"/>
      <c r="MDF296" s="102"/>
      <c r="MDG296" s="102"/>
      <c r="MDH296" s="102"/>
      <c r="MDI296" s="102"/>
      <c r="MDJ296" s="102"/>
      <c r="MDK296" s="102"/>
      <c r="MDL296" s="102"/>
      <c r="MDM296" s="102"/>
      <c r="MDN296" s="102"/>
      <c r="MDO296" s="102"/>
      <c r="MDP296" s="102"/>
      <c r="MDQ296" s="102"/>
      <c r="MDR296" s="102"/>
      <c r="MDS296" s="102"/>
      <c r="MDT296" s="102"/>
      <c r="MDU296" s="102"/>
      <c r="MDV296" s="102"/>
      <c r="MDW296" s="102"/>
      <c r="MDX296" s="102"/>
      <c r="MDY296" s="102"/>
      <c r="MDZ296" s="102"/>
      <c r="MEA296" s="102"/>
      <c r="MEB296" s="102"/>
      <c r="MEC296" s="102"/>
      <c r="MED296" s="102"/>
      <c r="MEE296" s="102"/>
      <c r="MEF296" s="102"/>
      <c r="MEG296" s="102"/>
      <c r="MEH296" s="102"/>
      <c r="MEI296" s="102"/>
      <c r="MEJ296" s="102"/>
      <c r="MEK296" s="102"/>
      <c r="MEL296" s="102"/>
      <c r="MEM296" s="102"/>
      <c r="MEN296" s="102"/>
      <c r="MEO296" s="102"/>
      <c r="MEP296" s="102"/>
      <c r="MEQ296" s="102"/>
      <c r="MER296" s="102"/>
      <c r="MES296" s="102"/>
      <c r="MET296" s="102"/>
      <c r="MEU296" s="102"/>
      <c r="MEV296" s="102"/>
      <c r="MEW296" s="102"/>
      <c r="MEX296" s="102"/>
      <c r="MEY296" s="102"/>
      <c r="MEZ296" s="102"/>
      <c r="MFA296" s="102"/>
      <c r="MFB296" s="102"/>
      <c r="MFC296" s="102"/>
      <c r="MFD296" s="102"/>
      <c r="MFE296" s="102"/>
      <c r="MFF296" s="102"/>
      <c r="MFG296" s="102"/>
      <c r="MFH296" s="102"/>
      <c r="MFI296" s="102"/>
      <c r="MFJ296" s="102"/>
      <c r="MFK296" s="102"/>
      <c r="MFL296" s="102"/>
      <c r="MFM296" s="102"/>
      <c r="MFN296" s="102"/>
      <c r="MFO296" s="102"/>
      <c r="MFP296" s="102"/>
      <c r="MFQ296" s="102"/>
      <c r="MFR296" s="102"/>
      <c r="MFS296" s="102"/>
      <c r="MFT296" s="102"/>
      <c r="MFU296" s="102"/>
      <c r="MFV296" s="102"/>
      <c r="MFW296" s="102"/>
      <c r="MFX296" s="102"/>
      <c r="MFY296" s="102"/>
      <c r="MFZ296" s="102"/>
      <c r="MGA296" s="102"/>
      <c r="MGB296" s="102"/>
      <c r="MGC296" s="102"/>
      <c r="MGD296" s="102"/>
      <c r="MGE296" s="102"/>
      <c r="MGF296" s="102"/>
      <c r="MGG296" s="102"/>
      <c r="MGH296" s="102"/>
      <c r="MGI296" s="102"/>
      <c r="MGJ296" s="102"/>
      <c r="MGK296" s="102"/>
      <c r="MGL296" s="102"/>
      <c r="MGM296" s="102"/>
      <c r="MGN296" s="102"/>
      <c r="MGO296" s="102"/>
      <c r="MGP296" s="102"/>
      <c r="MGQ296" s="102"/>
      <c r="MGR296" s="102"/>
      <c r="MGS296" s="102"/>
      <c r="MGT296" s="102"/>
      <c r="MGU296" s="102"/>
      <c r="MGV296" s="102"/>
      <c r="MGW296" s="102"/>
      <c r="MGX296" s="102"/>
      <c r="MGY296" s="102"/>
      <c r="MGZ296" s="102"/>
      <c r="MHA296" s="102"/>
      <c r="MHB296" s="102"/>
      <c r="MHC296" s="102"/>
      <c r="MHD296" s="102"/>
      <c r="MHE296" s="102"/>
      <c r="MHF296" s="102"/>
      <c r="MHG296" s="102"/>
      <c r="MHH296" s="102"/>
      <c r="MHI296" s="102"/>
      <c r="MHJ296" s="102"/>
      <c r="MHK296" s="102"/>
      <c r="MHL296" s="102"/>
      <c r="MHM296" s="102"/>
      <c r="MHN296" s="102"/>
      <c r="MHO296" s="102"/>
      <c r="MHP296" s="102"/>
      <c r="MHQ296" s="102"/>
      <c r="MHR296" s="102"/>
      <c r="MHS296" s="102"/>
      <c r="MHT296" s="102"/>
      <c r="MHU296" s="102"/>
      <c r="MHV296" s="102"/>
      <c r="MHW296" s="102"/>
      <c r="MHX296" s="102"/>
      <c r="MHY296" s="102"/>
      <c r="MHZ296" s="102"/>
      <c r="MIA296" s="102"/>
      <c r="MIB296" s="102"/>
      <c r="MIC296" s="102"/>
      <c r="MID296" s="102"/>
      <c r="MIE296" s="102"/>
      <c r="MIF296" s="102"/>
      <c r="MIG296" s="102"/>
      <c r="MIH296" s="102"/>
      <c r="MII296" s="102"/>
      <c r="MIJ296" s="102"/>
      <c r="MIK296" s="102"/>
      <c r="MIL296" s="102"/>
      <c r="MIM296" s="102"/>
      <c r="MIN296" s="102"/>
      <c r="MIO296" s="102"/>
      <c r="MIP296" s="102"/>
      <c r="MIQ296" s="102"/>
      <c r="MIR296" s="102"/>
      <c r="MIS296" s="102"/>
      <c r="MIT296" s="102"/>
      <c r="MIU296" s="102"/>
      <c r="MIV296" s="102"/>
      <c r="MIW296" s="102"/>
      <c r="MIX296" s="102"/>
      <c r="MIY296" s="102"/>
      <c r="MIZ296" s="102"/>
      <c r="MJA296" s="102"/>
      <c r="MJB296" s="102"/>
      <c r="MJC296" s="102"/>
      <c r="MJD296" s="102"/>
      <c r="MJE296" s="102"/>
      <c r="MJF296" s="102"/>
      <c r="MJG296" s="102"/>
      <c r="MJH296" s="102"/>
      <c r="MJI296" s="102"/>
      <c r="MJJ296" s="102"/>
      <c r="MJK296" s="102"/>
      <c r="MJL296" s="102"/>
      <c r="MJM296" s="102"/>
      <c r="MJN296" s="102"/>
      <c r="MJO296" s="102"/>
      <c r="MJP296" s="102"/>
      <c r="MJQ296" s="102"/>
      <c r="MJR296" s="102"/>
      <c r="MJS296" s="102"/>
      <c r="MJT296" s="102"/>
      <c r="MJU296" s="102"/>
      <c r="MJV296" s="102"/>
      <c r="MJW296" s="102"/>
      <c r="MJX296" s="102"/>
      <c r="MJY296" s="102"/>
      <c r="MJZ296" s="102"/>
      <c r="MKA296" s="102"/>
      <c r="MKB296" s="102"/>
      <c r="MKC296" s="102"/>
      <c r="MKD296" s="102"/>
      <c r="MKE296" s="102"/>
      <c r="MKF296" s="102"/>
      <c r="MKG296" s="102"/>
      <c r="MKH296" s="102"/>
      <c r="MKI296" s="102"/>
      <c r="MKJ296" s="102"/>
      <c r="MKK296" s="102"/>
      <c r="MKL296" s="102"/>
      <c r="MKM296" s="102"/>
      <c r="MKN296" s="102"/>
      <c r="MKO296" s="102"/>
      <c r="MKP296" s="102"/>
      <c r="MKQ296" s="102"/>
      <c r="MKR296" s="102"/>
      <c r="MKS296" s="102"/>
      <c r="MKT296" s="102"/>
      <c r="MKU296" s="102"/>
      <c r="MKV296" s="102"/>
      <c r="MKW296" s="102"/>
      <c r="MKX296" s="102"/>
      <c r="MKY296" s="102"/>
      <c r="MKZ296" s="102"/>
      <c r="MLA296" s="102"/>
      <c r="MLB296" s="102"/>
      <c r="MLC296" s="102"/>
      <c r="MLD296" s="102"/>
      <c r="MLE296" s="102"/>
      <c r="MLF296" s="102"/>
      <c r="MLG296" s="102"/>
      <c r="MLH296" s="102"/>
      <c r="MLI296" s="102"/>
      <c r="MLJ296" s="102"/>
      <c r="MLK296" s="102"/>
      <c r="MLL296" s="102"/>
      <c r="MLM296" s="102"/>
      <c r="MLN296" s="102"/>
      <c r="MLO296" s="102"/>
      <c r="MLP296" s="102"/>
      <c r="MLQ296" s="102"/>
      <c r="MLR296" s="102"/>
      <c r="MLS296" s="102"/>
      <c r="MLT296" s="102"/>
      <c r="MLU296" s="102"/>
      <c r="MLV296" s="102"/>
      <c r="MLW296" s="102"/>
      <c r="MLX296" s="102"/>
      <c r="MLY296" s="102"/>
      <c r="MLZ296" s="102"/>
      <c r="MMA296" s="102"/>
      <c r="MMB296" s="102"/>
      <c r="MMC296" s="102"/>
      <c r="MMD296" s="102"/>
      <c r="MME296" s="102"/>
      <c r="MMF296" s="102"/>
      <c r="MMG296" s="102"/>
      <c r="MMH296" s="102"/>
      <c r="MMI296" s="102"/>
      <c r="MMJ296" s="102"/>
      <c r="MMK296" s="102"/>
      <c r="MML296" s="102"/>
      <c r="MMM296" s="102"/>
      <c r="MMN296" s="102"/>
      <c r="MMO296" s="102"/>
      <c r="MMP296" s="102"/>
      <c r="MMQ296" s="102"/>
      <c r="MMR296" s="102"/>
      <c r="MMS296" s="102"/>
      <c r="MMT296" s="102"/>
      <c r="MMU296" s="102"/>
      <c r="MMV296" s="102"/>
      <c r="MMW296" s="102"/>
      <c r="MMX296" s="102"/>
      <c r="MMY296" s="102"/>
      <c r="MMZ296" s="102"/>
      <c r="MNA296" s="102"/>
      <c r="MNB296" s="102"/>
      <c r="MNC296" s="102"/>
      <c r="MND296" s="102"/>
      <c r="MNE296" s="102"/>
      <c r="MNF296" s="102"/>
      <c r="MNG296" s="102"/>
      <c r="MNH296" s="102"/>
      <c r="MNI296" s="102"/>
      <c r="MNJ296" s="102"/>
      <c r="MNK296" s="102"/>
      <c r="MNL296" s="102"/>
      <c r="MNM296" s="102"/>
      <c r="MNN296" s="102"/>
      <c r="MNO296" s="102"/>
      <c r="MNP296" s="102"/>
      <c r="MNQ296" s="102"/>
      <c r="MNR296" s="102"/>
      <c r="MNS296" s="102"/>
      <c r="MNT296" s="102"/>
      <c r="MNU296" s="102"/>
      <c r="MNV296" s="102"/>
      <c r="MNW296" s="102"/>
      <c r="MNX296" s="102"/>
      <c r="MNY296" s="102"/>
      <c r="MNZ296" s="102"/>
      <c r="MOA296" s="102"/>
      <c r="MOB296" s="102"/>
      <c r="MOC296" s="102"/>
      <c r="MOD296" s="102"/>
      <c r="MOE296" s="102"/>
      <c r="MOF296" s="102"/>
      <c r="MOG296" s="102"/>
      <c r="MOH296" s="102"/>
      <c r="MOI296" s="102"/>
      <c r="MOJ296" s="102"/>
      <c r="MOK296" s="102"/>
      <c r="MOL296" s="102"/>
      <c r="MOM296" s="102"/>
      <c r="MON296" s="102"/>
      <c r="MOO296" s="102"/>
      <c r="MOP296" s="102"/>
      <c r="MOQ296" s="102"/>
      <c r="MOR296" s="102"/>
      <c r="MOS296" s="102"/>
      <c r="MOT296" s="102"/>
      <c r="MOU296" s="102"/>
      <c r="MOV296" s="102"/>
      <c r="MOW296" s="102"/>
      <c r="MOX296" s="102"/>
      <c r="MOY296" s="102"/>
      <c r="MOZ296" s="102"/>
      <c r="MPA296" s="102"/>
      <c r="MPB296" s="102"/>
      <c r="MPC296" s="102"/>
      <c r="MPD296" s="102"/>
      <c r="MPE296" s="102"/>
      <c r="MPF296" s="102"/>
      <c r="MPG296" s="102"/>
      <c r="MPH296" s="102"/>
      <c r="MPI296" s="102"/>
      <c r="MPJ296" s="102"/>
      <c r="MPK296" s="102"/>
      <c r="MPL296" s="102"/>
      <c r="MPM296" s="102"/>
      <c r="MPN296" s="102"/>
      <c r="MPO296" s="102"/>
      <c r="MPP296" s="102"/>
      <c r="MPQ296" s="102"/>
      <c r="MPR296" s="102"/>
      <c r="MPS296" s="102"/>
      <c r="MPT296" s="102"/>
      <c r="MPU296" s="102"/>
      <c r="MPV296" s="102"/>
      <c r="MPW296" s="102"/>
      <c r="MPX296" s="102"/>
      <c r="MPY296" s="102"/>
      <c r="MPZ296" s="102"/>
      <c r="MQA296" s="102"/>
      <c r="MQB296" s="102"/>
      <c r="MQC296" s="102"/>
      <c r="MQD296" s="102"/>
      <c r="MQE296" s="102"/>
      <c r="MQF296" s="102"/>
      <c r="MQG296" s="102"/>
      <c r="MQH296" s="102"/>
      <c r="MQI296" s="102"/>
      <c r="MQJ296" s="102"/>
      <c r="MQK296" s="102"/>
      <c r="MQL296" s="102"/>
      <c r="MQM296" s="102"/>
      <c r="MQN296" s="102"/>
      <c r="MQO296" s="102"/>
      <c r="MQP296" s="102"/>
      <c r="MQQ296" s="102"/>
      <c r="MQR296" s="102"/>
      <c r="MQS296" s="102"/>
      <c r="MQT296" s="102"/>
      <c r="MQU296" s="102"/>
      <c r="MQV296" s="102"/>
      <c r="MQW296" s="102"/>
      <c r="MQX296" s="102"/>
      <c r="MQY296" s="102"/>
      <c r="MQZ296" s="102"/>
      <c r="MRA296" s="102"/>
      <c r="MRB296" s="102"/>
      <c r="MRC296" s="102"/>
      <c r="MRD296" s="102"/>
      <c r="MRE296" s="102"/>
      <c r="MRF296" s="102"/>
      <c r="MRG296" s="102"/>
      <c r="MRH296" s="102"/>
      <c r="MRI296" s="102"/>
      <c r="MRJ296" s="102"/>
      <c r="MRK296" s="102"/>
      <c r="MRL296" s="102"/>
      <c r="MRM296" s="102"/>
      <c r="MRN296" s="102"/>
      <c r="MRO296" s="102"/>
      <c r="MRP296" s="102"/>
      <c r="MRQ296" s="102"/>
      <c r="MRR296" s="102"/>
      <c r="MRS296" s="102"/>
      <c r="MRT296" s="102"/>
      <c r="MRU296" s="102"/>
      <c r="MRV296" s="102"/>
      <c r="MRW296" s="102"/>
      <c r="MRX296" s="102"/>
      <c r="MRY296" s="102"/>
      <c r="MRZ296" s="102"/>
      <c r="MSA296" s="102"/>
      <c r="MSB296" s="102"/>
      <c r="MSC296" s="102"/>
      <c r="MSD296" s="102"/>
      <c r="MSE296" s="102"/>
      <c r="MSF296" s="102"/>
      <c r="MSG296" s="102"/>
      <c r="MSH296" s="102"/>
      <c r="MSI296" s="102"/>
      <c r="MSJ296" s="102"/>
      <c r="MSK296" s="102"/>
      <c r="MSL296" s="102"/>
      <c r="MSM296" s="102"/>
      <c r="MSN296" s="102"/>
      <c r="MSO296" s="102"/>
      <c r="MSP296" s="102"/>
      <c r="MSQ296" s="102"/>
      <c r="MSR296" s="102"/>
      <c r="MSS296" s="102"/>
      <c r="MST296" s="102"/>
      <c r="MSU296" s="102"/>
      <c r="MSV296" s="102"/>
      <c r="MSW296" s="102"/>
      <c r="MSX296" s="102"/>
      <c r="MSY296" s="102"/>
      <c r="MSZ296" s="102"/>
      <c r="MTA296" s="102"/>
      <c r="MTB296" s="102"/>
      <c r="MTC296" s="102"/>
      <c r="MTD296" s="102"/>
      <c r="MTE296" s="102"/>
      <c r="MTF296" s="102"/>
      <c r="MTG296" s="102"/>
      <c r="MTH296" s="102"/>
      <c r="MTI296" s="102"/>
      <c r="MTJ296" s="102"/>
      <c r="MTK296" s="102"/>
      <c r="MTL296" s="102"/>
      <c r="MTM296" s="102"/>
      <c r="MTN296" s="102"/>
      <c r="MTO296" s="102"/>
      <c r="MTP296" s="102"/>
      <c r="MTQ296" s="102"/>
      <c r="MTR296" s="102"/>
      <c r="MTS296" s="102"/>
      <c r="MTT296" s="102"/>
      <c r="MTU296" s="102"/>
      <c r="MTV296" s="102"/>
      <c r="MTW296" s="102"/>
      <c r="MTX296" s="102"/>
      <c r="MTY296" s="102"/>
      <c r="MTZ296" s="102"/>
      <c r="MUA296" s="102"/>
      <c r="MUB296" s="102"/>
      <c r="MUC296" s="102"/>
      <c r="MUD296" s="102"/>
      <c r="MUE296" s="102"/>
      <c r="MUF296" s="102"/>
      <c r="MUG296" s="102"/>
      <c r="MUH296" s="102"/>
      <c r="MUI296" s="102"/>
      <c r="MUJ296" s="102"/>
      <c r="MUK296" s="102"/>
      <c r="MUL296" s="102"/>
      <c r="MUM296" s="102"/>
      <c r="MUN296" s="102"/>
      <c r="MUO296" s="102"/>
      <c r="MUP296" s="102"/>
      <c r="MUQ296" s="102"/>
      <c r="MUR296" s="102"/>
      <c r="MUS296" s="102"/>
      <c r="MUT296" s="102"/>
      <c r="MUU296" s="102"/>
      <c r="MUV296" s="102"/>
      <c r="MUW296" s="102"/>
      <c r="MUX296" s="102"/>
      <c r="MUY296" s="102"/>
      <c r="MUZ296" s="102"/>
      <c r="MVA296" s="102"/>
      <c r="MVB296" s="102"/>
      <c r="MVC296" s="102"/>
      <c r="MVD296" s="102"/>
      <c r="MVE296" s="102"/>
      <c r="MVF296" s="102"/>
      <c r="MVG296" s="102"/>
      <c r="MVH296" s="102"/>
      <c r="MVI296" s="102"/>
      <c r="MVJ296" s="102"/>
      <c r="MVK296" s="102"/>
      <c r="MVL296" s="102"/>
      <c r="MVM296" s="102"/>
      <c r="MVN296" s="102"/>
      <c r="MVO296" s="102"/>
      <c r="MVP296" s="102"/>
      <c r="MVQ296" s="102"/>
      <c r="MVR296" s="102"/>
      <c r="MVS296" s="102"/>
      <c r="MVT296" s="102"/>
      <c r="MVU296" s="102"/>
      <c r="MVV296" s="102"/>
      <c r="MVW296" s="102"/>
      <c r="MVX296" s="102"/>
      <c r="MVY296" s="102"/>
      <c r="MVZ296" s="102"/>
      <c r="MWA296" s="102"/>
      <c r="MWB296" s="102"/>
      <c r="MWC296" s="102"/>
      <c r="MWD296" s="102"/>
      <c r="MWE296" s="102"/>
      <c r="MWF296" s="102"/>
      <c r="MWG296" s="102"/>
      <c r="MWH296" s="102"/>
      <c r="MWI296" s="102"/>
      <c r="MWJ296" s="102"/>
      <c r="MWK296" s="102"/>
      <c r="MWL296" s="102"/>
      <c r="MWM296" s="102"/>
      <c r="MWN296" s="102"/>
      <c r="MWO296" s="102"/>
      <c r="MWP296" s="102"/>
      <c r="MWQ296" s="102"/>
      <c r="MWR296" s="102"/>
      <c r="MWS296" s="102"/>
      <c r="MWT296" s="102"/>
      <c r="MWU296" s="102"/>
      <c r="MWV296" s="102"/>
      <c r="MWW296" s="102"/>
      <c r="MWX296" s="102"/>
      <c r="MWY296" s="102"/>
      <c r="MWZ296" s="102"/>
      <c r="MXA296" s="102"/>
      <c r="MXB296" s="102"/>
      <c r="MXC296" s="102"/>
      <c r="MXD296" s="102"/>
      <c r="MXE296" s="102"/>
      <c r="MXF296" s="102"/>
      <c r="MXG296" s="102"/>
      <c r="MXH296" s="102"/>
      <c r="MXI296" s="102"/>
      <c r="MXJ296" s="102"/>
      <c r="MXK296" s="102"/>
      <c r="MXL296" s="102"/>
      <c r="MXM296" s="102"/>
      <c r="MXN296" s="102"/>
      <c r="MXO296" s="102"/>
      <c r="MXP296" s="102"/>
      <c r="MXQ296" s="102"/>
      <c r="MXR296" s="102"/>
      <c r="MXS296" s="102"/>
      <c r="MXT296" s="102"/>
      <c r="MXU296" s="102"/>
      <c r="MXV296" s="102"/>
      <c r="MXW296" s="102"/>
      <c r="MXX296" s="102"/>
      <c r="MXY296" s="102"/>
      <c r="MXZ296" s="102"/>
      <c r="MYA296" s="102"/>
      <c r="MYB296" s="102"/>
      <c r="MYC296" s="102"/>
      <c r="MYD296" s="102"/>
      <c r="MYE296" s="102"/>
      <c r="MYF296" s="102"/>
      <c r="MYG296" s="102"/>
      <c r="MYH296" s="102"/>
      <c r="MYI296" s="102"/>
      <c r="MYJ296" s="102"/>
      <c r="MYK296" s="102"/>
      <c r="MYL296" s="102"/>
      <c r="MYM296" s="102"/>
      <c r="MYN296" s="102"/>
      <c r="MYO296" s="102"/>
      <c r="MYP296" s="102"/>
      <c r="MYQ296" s="102"/>
      <c r="MYR296" s="102"/>
      <c r="MYS296" s="102"/>
      <c r="MYT296" s="102"/>
      <c r="MYU296" s="102"/>
      <c r="MYV296" s="102"/>
      <c r="MYW296" s="102"/>
      <c r="MYX296" s="102"/>
      <c r="MYY296" s="102"/>
      <c r="MYZ296" s="102"/>
      <c r="MZA296" s="102"/>
      <c r="MZB296" s="102"/>
      <c r="MZC296" s="102"/>
      <c r="MZD296" s="102"/>
      <c r="MZE296" s="102"/>
      <c r="MZF296" s="102"/>
      <c r="MZG296" s="102"/>
      <c r="MZH296" s="102"/>
      <c r="MZI296" s="102"/>
      <c r="MZJ296" s="102"/>
      <c r="MZK296" s="102"/>
      <c r="MZL296" s="102"/>
      <c r="MZM296" s="102"/>
      <c r="MZN296" s="102"/>
      <c r="MZO296" s="102"/>
      <c r="MZP296" s="102"/>
      <c r="MZQ296" s="102"/>
      <c r="MZR296" s="102"/>
      <c r="MZS296" s="102"/>
      <c r="MZT296" s="102"/>
      <c r="MZU296" s="102"/>
      <c r="MZV296" s="102"/>
      <c r="MZW296" s="102"/>
      <c r="MZX296" s="102"/>
      <c r="MZY296" s="102"/>
      <c r="MZZ296" s="102"/>
      <c r="NAA296" s="102"/>
      <c r="NAB296" s="102"/>
      <c r="NAC296" s="102"/>
      <c r="NAD296" s="102"/>
      <c r="NAE296" s="102"/>
      <c r="NAF296" s="102"/>
      <c r="NAG296" s="102"/>
      <c r="NAH296" s="102"/>
      <c r="NAI296" s="102"/>
      <c r="NAJ296" s="102"/>
      <c r="NAK296" s="102"/>
      <c r="NAL296" s="102"/>
      <c r="NAM296" s="102"/>
      <c r="NAN296" s="102"/>
      <c r="NAO296" s="102"/>
      <c r="NAP296" s="102"/>
      <c r="NAQ296" s="102"/>
      <c r="NAR296" s="102"/>
      <c r="NAS296" s="102"/>
      <c r="NAT296" s="102"/>
      <c r="NAU296" s="102"/>
      <c r="NAV296" s="102"/>
      <c r="NAW296" s="102"/>
      <c r="NAX296" s="102"/>
      <c r="NAY296" s="102"/>
      <c r="NAZ296" s="102"/>
      <c r="NBA296" s="102"/>
      <c r="NBB296" s="102"/>
      <c r="NBC296" s="102"/>
      <c r="NBD296" s="102"/>
      <c r="NBE296" s="102"/>
      <c r="NBF296" s="102"/>
      <c r="NBG296" s="102"/>
      <c r="NBH296" s="102"/>
      <c r="NBI296" s="102"/>
      <c r="NBJ296" s="102"/>
      <c r="NBK296" s="102"/>
      <c r="NBL296" s="102"/>
      <c r="NBM296" s="102"/>
      <c r="NBN296" s="102"/>
      <c r="NBO296" s="102"/>
      <c r="NBP296" s="102"/>
      <c r="NBQ296" s="102"/>
      <c r="NBR296" s="102"/>
      <c r="NBS296" s="102"/>
      <c r="NBT296" s="102"/>
      <c r="NBU296" s="102"/>
      <c r="NBV296" s="102"/>
      <c r="NBW296" s="102"/>
      <c r="NBX296" s="102"/>
      <c r="NBY296" s="102"/>
      <c r="NBZ296" s="102"/>
      <c r="NCA296" s="102"/>
      <c r="NCB296" s="102"/>
      <c r="NCC296" s="102"/>
      <c r="NCD296" s="102"/>
      <c r="NCE296" s="102"/>
      <c r="NCF296" s="102"/>
      <c r="NCG296" s="102"/>
      <c r="NCH296" s="102"/>
      <c r="NCI296" s="102"/>
      <c r="NCJ296" s="102"/>
      <c r="NCK296" s="102"/>
      <c r="NCL296" s="102"/>
      <c r="NCM296" s="102"/>
      <c r="NCN296" s="102"/>
      <c r="NCO296" s="102"/>
      <c r="NCP296" s="102"/>
      <c r="NCQ296" s="102"/>
      <c r="NCR296" s="102"/>
      <c r="NCS296" s="102"/>
      <c r="NCT296" s="102"/>
      <c r="NCU296" s="102"/>
      <c r="NCV296" s="102"/>
      <c r="NCW296" s="102"/>
      <c r="NCX296" s="102"/>
      <c r="NCY296" s="102"/>
      <c r="NCZ296" s="102"/>
      <c r="NDA296" s="102"/>
      <c r="NDB296" s="102"/>
      <c r="NDC296" s="102"/>
      <c r="NDD296" s="102"/>
      <c r="NDE296" s="102"/>
      <c r="NDF296" s="102"/>
      <c r="NDG296" s="102"/>
      <c r="NDH296" s="102"/>
      <c r="NDI296" s="102"/>
      <c r="NDJ296" s="102"/>
      <c r="NDK296" s="102"/>
      <c r="NDL296" s="102"/>
      <c r="NDM296" s="102"/>
      <c r="NDN296" s="102"/>
      <c r="NDO296" s="102"/>
      <c r="NDP296" s="102"/>
      <c r="NDQ296" s="102"/>
      <c r="NDR296" s="102"/>
      <c r="NDS296" s="102"/>
      <c r="NDT296" s="102"/>
      <c r="NDU296" s="102"/>
      <c r="NDV296" s="102"/>
      <c r="NDW296" s="102"/>
      <c r="NDX296" s="102"/>
      <c r="NDY296" s="102"/>
      <c r="NDZ296" s="102"/>
      <c r="NEA296" s="102"/>
      <c r="NEB296" s="102"/>
      <c r="NEC296" s="102"/>
      <c r="NED296" s="102"/>
      <c r="NEE296" s="102"/>
      <c r="NEF296" s="102"/>
      <c r="NEG296" s="102"/>
      <c r="NEH296" s="102"/>
      <c r="NEI296" s="102"/>
      <c r="NEJ296" s="102"/>
      <c r="NEK296" s="102"/>
      <c r="NEL296" s="102"/>
      <c r="NEM296" s="102"/>
      <c r="NEN296" s="102"/>
      <c r="NEO296" s="102"/>
      <c r="NEP296" s="102"/>
      <c r="NEQ296" s="102"/>
      <c r="NER296" s="102"/>
      <c r="NES296" s="102"/>
      <c r="NET296" s="102"/>
      <c r="NEU296" s="102"/>
      <c r="NEV296" s="102"/>
      <c r="NEW296" s="102"/>
      <c r="NEX296" s="102"/>
      <c r="NEY296" s="102"/>
      <c r="NEZ296" s="102"/>
      <c r="NFA296" s="102"/>
      <c r="NFB296" s="102"/>
      <c r="NFC296" s="102"/>
      <c r="NFD296" s="102"/>
      <c r="NFE296" s="102"/>
      <c r="NFF296" s="102"/>
      <c r="NFG296" s="102"/>
      <c r="NFH296" s="102"/>
      <c r="NFI296" s="102"/>
      <c r="NFJ296" s="102"/>
      <c r="NFK296" s="102"/>
      <c r="NFL296" s="102"/>
      <c r="NFM296" s="102"/>
      <c r="NFN296" s="102"/>
      <c r="NFO296" s="102"/>
      <c r="NFP296" s="102"/>
      <c r="NFQ296" s="102"/>
      <c r="NFR296" s="102"/>
      <c r="NFS296" s="102"/>
      <c r="NFT296" s="102"/>
      <c r="NFU296" s="102"/>
      <c r="NFV296" s="102"/>
      <c r="NFW296" s="102"/>
      <c r="NFX296" s="102"/>
      <c r="NFY296" s="102"/>
      <c r="NFZ296" s="102"/>
      <c r="NGA296" s="102"/>
      <c r="NGB296" s="102"/>
      <c r="NGC296" s="102"/>
      <c r="NGD296" s="102"/>
      <c r="NGE296" s="102"/>
      <c r="NGF296" s="102"/>
      <c r="NGG296" s="102"/>
      <c r="NGH296" s="102"/>
      <c r="NGI296" s="102"/>
      <c r="NGJ296" s="102"/>
      <c r="NGK296" s="102"/>
      <c r="NGL296" s="102"/>
      <c r="NGM296" s="102"/>
      <c r="NGN296" s="102"/>
      <c r="NGO296" s="102"/>
      <c r="NGP296" s="102"/>
      <c r="NGQ296" s="102"/>
      <c r="NGR296" s="102"/>
      <c r="NGS296" s="102"/>
      <c r="NGT296" s="102"/>
      <c r="NGU296" s="102"/>
      <c r="NGV296" s="102"/>
      <c r="NGW296" s="102"/>
      <c r="NGX296" s="102"/>
      <c r="NGY296" s="102"/>
      <c r="NGZ296" s="102"/>
      <c r="NHA296" s="102"/>
      <c r="NHB296" s="102"/>
      <c r="NHC296" s="102"/>
      <c r="NHD296" s="102"/>
      <c r="NHE296" s="102"/>
      <c r="NHF296" s="102"/>
      <c r="NHG296" s="102"/>
      <c r="NHH296" s="102"/>
      <c r="NHI296" s="102"/>
      <c r="NHJ296" s="102"/>
      <c r="NHK296" s="102"/>
      <c r="NHL296" s="102"/>
      <c r="NHM296" s="102"/>
      <c r="NHN296" s="102"/>
      <c r="NHO296" s="102"/>
      <c r="NHP296" s="102"/>
      <c r="NHQ296" s="102"/>
      <c r="NHR296" s="102"/>
      <c r="NHS296" s="102"/>
      <c r="NHT296" s="102"/>
      <c r="NHU296" s="102"/>
      <c r="NHV296" s="102"/>
      <c r="NHW296" s="102"/>
      <c r="NHX296" s="102"/>
      <c r="NHY296" s="102"/>
      <c r="NHZ296" s="102"/>
      <c r="NIA296" s="102"/>
      <c r="NIB296" s="102"/>
      <c r="NIC296" s="102"/>
      <c r="NID296" s="102"/>
      <c r="NIE296" s="102"/>
      <c r="NIF296" s="102"/>
      <c r="NIG296" s="102"/>
      <c r="NIH296" s="102"/>
      <c r="NII296" s="102"/>
      <c r="NIJ296" s="102"/>
      <c r="NIK296" s="102"/>
      <c r="NIL296" s="102"/>
      <c r="NIM296" s="102"/>
      <c r="NIN296" s="102"/>
      <c r="NIO296" s="102"/>
      <c r="NIP296" s="102"/>
      <c r="NIQ296" s="102"/>
      <c r="NIR296" s="102"/>
      <c r="NIS296" s="102"/>
      <c r="NIT296" s="102"/>
      <c r="NIU296" s="102"/>
      <c r="NIV296" s="102"/>
      <c r="NIW296" s="102"/>
      <c r="NIX296" s="102"/>
      <c r="NIY296" s="102"/>
      <c r="NIZ296" s="102"/>
      <c r="NJA296" s="102"/>
      <c r="NJB296" s="102"/>
      <c r="NJC296" s="102"/>
      <c r="NJD296" s="102"/>
      <c r="NJE296" s="102"/>
      <c r="NJF296" s="102"/>
      <c r="NJG296" s="102"/>
      <c r="NJH296" s="102"/>
      <c r="NJI296" s="102"/>
      <c r="NJJ296" s="102"/>
      <c r="NJK296" s="102"/>
      <c r="NJL296" s="102"/>
      <c r="NJM296" s="102"/>
      <c r="NJN296" s="102"/>
      <c r="NJO296" s="102"/>
      <c r="NJP296" s="102"/>
      <c r="NJQ296" s="102"/>
      <c r="NJR296" s="102"/>
      <c r="NJS296" s="102"/>
      <c r="NJT296" s="102"/>
      <c r="NJU296" s="102"/>
      <c r="NJV296" s="102"/>
      <c r="NJW296" s="102"/>
      <c r="NJX296" s="102"/>
      <c r="NJY296" s="102"/>
      <c r="NJZ296" s="102"/>
      <c r="NKA296" s="102"/>
      <c r="NKB296" s="102"/>
      <c r="NKC296" s="102"/>
      <c r="NKD296" s="102"/>
      <c r="NKE296" s="102"/>
      <c r="NKF296" s="102"/>
      <c r="NKG296" s="102"/>
      <c r="NKH296" s="102"/>
      <c r="NKI296" s="102"/>
      <c r="NKJ296" s="102"/>
      <c r="NKK296" s="102"/>
      <c r="NKL296" s="102"/>
      <c r="NKM296" s="102"/>
      <c r="NKN296" s="102"/>
      <c r="NKO296" s="102"/>
      <c r="NKP296" s="102"/>
      <c r="NKQ296" s="102"/>
      <c r="NKR296" s="102"/>
      <c r="NKS296" s="102"/>
      <c r="NKT296" s="102"/>
      <c r="NKU296" s="102"/>
      <c r="NKV296" s="102"/>
      <c r="NKW296" s="102"/>
      <c r="NKX296" s="102"/>
      <c r="NKY296" s="102"/>
      <c r="NKZ296" s="102"/>
      <c r="NLA296" s="102"/>
      <c r="NLB296" s="102"/>
      <c r="NLC296" s="102"/>
      <c r="NLD296" s="102"/>
      <c r="NLE296" s="102"/>
      <c r="NLF296" s="102"/>
      <c r="NLG296" s="102"/>
      <c r="NLH296" s="102"/>
      <c r="NLI296" s="102"/>
      <c r="NLJ296" s="102"/>
      <c r="NLK296" s="102"/>
      <c r="NLL296" s="102"/>
      <c r="NLM296" s="102"/>
      <c r="NLN296" s="102"/>
      <c r="NLO296" s="102"/>
      <c r="NLP296" s="102"/>
      <c r="NLQ296" s="102"/>
      <c r="NLR296" s="102"/>
      <c r="NLS296" s="102"/>
      <c r="NLT296" s="102"/>
      <c r="NLU296" s="102"/>
      <c r="NLV296" s="102"/>
      <c r="NLW296" s="102"/>
      <c r="NLX296" s="102"/>
      <c r="NLY296" s="102"/>
      <c r="NLZ296" s="102"/>
      <c r="NMA296" s="102"/>
      <c r="NMB296" s="102"/>
      <c r="NMC296" s="102"/>
      <c r="NMD296" s="102"/>
      <c r="NME296" s="102"/>
      <c r="NMF296" s="102"/>
      <c r="NMG296" s="102"/>
      <c r="NMH296" s="102"/>
      <c r="NMI296" s="102"/>
      <c r="NMJ296" s="102"/>
      <c r="NMK296" s="102"/>
      <c r="NML296" s="102"/>
      <c r="NMM296" s="102"/>
      <c r="NMN296" s="102"/>
      <c r="NMO296" s="102"/>
      <c r="NMP296" s="102"/>
      <c r="NMQ296" s="102"/>
      <c r="NMR296" s="102"/>
      <c r="NMS296" s="102"/>
      <c r="NMT296" s="102"/>
      <c r="NMU296" s="102"/>
      <c r="NMV296" s="102"/>
      <c r="NMW296" s="102"/>
      <c r="NMX296" s="102"/>
      <c r="NMY296" s="102"/>
      <c r="NMZ296" s="102"/>
      <c r="NNA296" s="102"/>
      <c r="NNB296" s="102"/>
      <c r="NNC296" s="102"/>
      <c r="NND296" s="102"/>
      <c r="NNE296" s="102"/>
      <c r="NNF296" s="102"/>
      <c r="NNG296" s="102"/>
      <c r="NNH296" s="102"/>
      <c r="NNI296" s="102"/>
      <c r="NNJ296" s="102"/>
      <c r="NNK296" s="102"/>
      <c r="NNL296" s="102"/>
      <c r="NNM296" s="102"/>
      <c r="NNN296" s="102"/>
      <c r="NNO296" s="102"/>
      <c r="NNP296" s="102"/>
      <c r="NNQ296" s="102"/>
      <c r="NNR296" s="102"/>
      <c r="NNS296" s="102"/>
      <c r="NNT296" s="102"/>
      <c r="NNU296" s="102"/>
      <c r="NNV296" s="102"/>
      <c r="NNW296" s="102"/>
      <c r="NNX296" s="102"/>
      <c r="NNY296" s="102"/>
      <c r="NNZ296" s="102"/>
      <c r="NOA296" s="102"/>
      <c r="NOB296" s="102"/>
      <c r="NOC296" s="102"/>
      <c r="NOD296" s="102"/>
      <c r="NOE296" s="102"/>
      <c r="NOF296" s="102"/>
      <c r="NOG296" s="102"/>
      <c r="NOH296" s="102"/>
      <c r="NOI296" s="102"/>
      <c r="NOJ296" s="102"/>
      <c r="NOK296" s="102"/>
      <c r="NOL296" s="102"/>
      <c r="NOM296" s="102"/>
      <c r="NON296" s="102"/>
      <c r="NOO296" s="102"/>
      <c r="NOP296" s="102"/>
      <c r="NOQ296" s="102"/>
      <c r="NOR296" s="102"/>
      <c r="NOS296" s="102"/>
      <c r="NOT296" s="102"/>
      <c r="NOU296" s="102"/>
      <c r="NOV296" s="102"/>
      <c r="NOW296" s="102"/>
      <c r="NOX296" s="102"/>
      <c r="NOY296" s="102"/>
      <c r="NOZ296" s="102"/>
      <c r="NPA296" s="102"/>
      <c r="NPB296" s="102"/>
      <c r="NPC296" s="102"/>
      <c r="NPD296" s="102"/>
      <c r="NPE296" s="102"/>
      <c r="NPF296" s="102"/>
      <c r="NPG296" s="102"/>
      <c r="NPH296" s="102"/>
      <c r="NPI296" s="102"/>
      <c r="NPJ296" s="102"/>
      <c r="NPK296" s="102"/>
      <c r="NPL296" s="102"/>
      <c r="NPM296" s="102"/>
      <c r="NPN296" s="102"/>
      <c r="NPO296" s="102"/>
      <c r="NPP296" s="102"/>
      <c r="NPQ296" s="102"/>
      <c r="NPR296" s="102"/>
      <c r="NPS296" s="102"/>
      <c r="NPT296" s="102"/>
      <c r="NPU296" s="102"/>
      <c r="NPV296" s="102"/>
      <c r="NPW296" s="102"/>
      <c r="NPX296" s="102"/>
      <c r="NPY296" s="102"/>
      <c r="NPZ296" s="102"/>
      <c r="NQA296" s="102"/>
      <c r="NQB296" s="102"/>
      <c r="NQC296" s="102"/>
      <c r="NQD296" s="102"/>
      <c r="NQE296" s="102"/>
      <c r="NQF296" s="102"/>
      <c r="NQG296" s="102"/>
      <c r="NQH296" s="102"/>
      <c r="NQI296" s="102"/>
      <c r="NQJ296" s="102"/>
      <c r="NQK296" s="102"/>
      <c r="NQL296" s="102"/>
      <c r="NQM296" s="102"/>
      <c r="NQN296" s="102"/>
      <c r="NQO296" s="102"/>
      <c r="NQP296" s="102"/>
      <c r="NQQ296" s="102"/>
      <c r="NQR296" s="102"/>
      <c r="NQS296" s="102"/>
      <c r="NQT296" s="102"/>
      <c r="NQU296" s="102"/>
      <c r="NQV296" s="102"/>
      <c r="NQW296" s="102"/>
      <c r="NQX296" s="102"/>
      <c r="NQY296" s="102"/>
      <c r="NQZ296" s="102"/>
      <c r="NRA296" s="102"/>
      <c r="NRB296" s="102"/>
      <c r="NRC296" s="102"/>
      <c r="NRD296" s="102"/>
      <c r="NRE296" s="102"/>
      <c r="NRF296" s="102"/>
      <c r="NRG296" s="102"/>
      <c r="NRH296" s="102"/>
      <c r="NRI296" s="102"/>
      <c r="NRJ296" s="102"/>
      <c r="NRK296" s="102"/>
      <c r="NRL296" s="102"/>
      <c r="NRM296" s="102"/>
      <c r="NRN296" s="102"/>
      <c r="NRO296" s="102"/>
      <c r="NRP296" s="102"/>
      <c r="NRQ296" s="102"/>
      <c r="NRR296" s="102"/>
      <c r="NRS296" s="102"/>
      <c r="NRT296" s="102"/>
      <c r="NRU296" s="102"/>
      <c r="NRV296" s="102"/>
      <c r="NRW296" s="102"/>
      <c r="NRX296" s="102"/>
      <c r="NRY296" s="102"/>
      <c r="NRZ296" s="102"/>
      <c r="NSA296" s="102"/>
      <c r="NSB296" s="102"/>
      <c r="NSC296" s="102"/>
      <c r="NSD296" s="102"/>
      <c r="NSE296" s="102"/>
      <c r="NSF296" s="102"/>
      <c r="NSG296" s="102"/>
      <c r="NSH296" s="102"/>
      <c r="NSI296" s="102"/>
      <c r="NSJ296" s="102"/>
      <c r="NSK296" s="102"/>
      <c r="NSL296" s="102"/>
      <c r="NSM296" s="102"/>
      <c r="NSN296" s="102"/>
      <c r="NSO296" s="102"/>
      <c r="NSP296" s="102"/>
      <c r="NSQ296" s="102"/>
      <c r="NSR296" s="102"/>
      <c r="NSS296" s="102"/>
      <c r="NST296" s="102"/>
      <c r="NSU296" s="102"/>
      <c r="NSV296" s="102"/>
      <c r="NSW296" s="102"/>
      <c r="NSX296" s="102"/>
      <c r="NSY296" s="102"/>
      <c r="NSZ296" s="102"/>
      <c r="NTA296" s="102"/>
      <c r="NTB296" s="102"/>
      <c r="NTC296" s="102"/>
      <c r="NTD296" s="102"/>
      <c r="NTE296" s="102"/>
      <c r="NTF296" s="102"/>
      <c r="NTG296" s="102"/>
      <c r="NTH296" s="102"/>
      <c r="NTI296" s="102"/>
      <c r="NTJ296" s="102"/>
      <c r="NTK296" s="102"/>
      <c r="NTL296" s="102"/>
      <c r="NTM296" s="102"/>
      <c r="NTN296" s="102"/>
      <c r="NTO296" s="102"/>
      <c r="NTP296" s="102"/>
      <c r="NTQ296" s="102"/>
      <c r="NTR296" s="102"/>
      <c r="NTS296" s="102"/>
      <c r="NTT296" s="102"/>
      <c r="NTU296" s="102"/>
      <c r="NTV296" s="102"/>
      <c r="NTW296" s="102"/>
      <c r="NTX296" s="102"/>
      <c r="NTY296" s="102"/>
      <c r="NTZ296" s="102"/>
      <c r="NUA296" s="102"/>
      <c r="NUB296" s="102"/>
      <c r="NUC296" s="102"/>
      <c r="NUD296" s="102"/>
      <c r="NUE296" s="102"/>
      <c r="NUF296" s="102"/>
      <c r="NUG296" s="102"/>
      <c r="NUH296" s="102"/>
      <c r="NUI296" s="102"/>
      <c r="NUJ296" s="102"/>
      <c r="NUK296" s="102"/>
      <c r="NUL296" s="102"/>
      <c r="NUM296" s="102"/>
      <c r="NUN296" s="102"/>
      <c r="NUO296" s="102"/>
      <c r="NUP296" s="102"/>
      <c r="NUQ296" s="102"/>
      <c r="NUR296" s="102"/>
      <c r="NUS296" s="102"/>
      <c r="NUT296" s="102"/>
      <c r="NUU296" s="102"/>
      <c r="NUV296" s="102"/>
      <c r="NUW296" s="102"/>
      <c r="NUX296" s="102"/>
      <c r="NUY296" s="102"/>
      <c r="NUZ296" s="102"/>
      <c r="NVA296" s="102"/>
      <c r="NVB296" s="102"/>
      <c r="NVC296" s="102"/>
      <c r="NVD296" s="102"/>
      <c r="NVE296" s="102"/>
      <c r="NVF296" s="102"/>
      <c r="NVG296" s="102"/>
      <c r="NVH296" s="102"/>
      <c r="NVI296" s="102"/>
      <c r="NVJ296" s="102"/>
      <c r="NVK296" s="102"/>
      <c r="NVL296" s="102"/>
      <c r="NVM296" s="102"/>
      <c r="NVN296" s="102"/>
      <c r="NVO296" s="102"/>
      <c r="NVP296" s="102"/>
      <c r="NVQ296" s="102"/>
      <c r="NVR296" s="102"/>
      <c r="NVS296" s="102"/>
      <c r="NVT296" s="102"/>
      <c r="NVU296" s="102"/>
      <c r="NVV296" s="102"/>
      <c r="NVW296" s="102"/>
      <c r="NVX296" s="102"/>
      <c r="NVY296" s="102"/>
      <c r="NVZ296" s="102"/>
      <c r="NWA296" s="102"/>
      <c r="NWB296" s="102"/>
      <c r="NWC296" s="102"/>
      <c r="NWD296" s="102"/>
      <c r="NWE296" s="102"/>
      <c r="NWF296" s="102"/>
      <c r="NWG296" s="102"/>
      <c r="NWH296" s="102"/>
      <c r="NWI296" s="102"/>
      <c r="NWJ296" s="102"/>
      <c r="NWK296" s="102"/>
      <c r="NWL296" s="102"/>
      <c r="NWM296" s="102"/>
      <c r="NWN296" s="102"/>
      <c r="NWO296" s="102"/>
      <c r="NWP296" s="102"/>
      <c r="NWQ296" s="102"/>
      <c r="NWR296" s="102"/>
      <c r="NWS296" s="102"/>
      <c r="NWT296" s="102"/>
      <c r="NWU296" s="102"/>
      <c r="NWV296" s="102"/>
      <c r="NWW296" s="102"/>
      <c r="NWX296" s="102"/>
      <c r="NWY296" s="102"/>
      <c r="NWZ296" s="102"/>
      <c r="NXA296" s="102"/>
      <c r="NXB296" s="102"/>
      <c r="NXC296" s="102"/>
      <c r="NXD296" s="102"/>
      <c r="NXE296" s="102"/>
      <c r="NXF296" s="102"/>
      <c r="NXG296" s="102"/>
      <c r="NXH296" s="102"/>
      <c r="NXI296" s="102"/>
      <c r="NXJ296" s="102"/>
      <c r="NXK296" s="102"/>
      <c r="NXL296" s="102"/>
      <c r="NXM296" s="102"/>
      <c r="NXN296" s="102"/>
      <c r="NXO296" s="102"/>
      <c r="NXP296" s="102"/>
      <c r="NXQ296" s="102"/>
      <c r="NXR296" s="102"/>
      <c r="NXS296" s="102"/>
      <c r="NXT296" s="102"/>
      <c r="NXU296" s="102"/>
      <c r="NXV296" s="102"/>
      <c r="NXW296" s="102"/>
      <c r="NXX296" s="102"/>
      <c r="NXY296" s="102"/>
      <c r="NXZ296" s="102"/>
      <c r="NYA296" s="102"/>
      <c r="NYB296" s="102"/>
      <c r="NYC296" s="102"/>
      <c r="NYD296" s="102"/>
      <c r="NYE296" s="102"/>
      <c r="NYF296" s="102"/>
      <c r="NYG296" s="102"/>
      <c r="NYH296" s="102"/>
      <c r="NYI296" s="102"/>
      <c r="NYJ296" s="102"/>
      <c r="NYK296" s="102"/>
      <c r="NYL296" s="102"/>
      <c r="NYM296" s="102"/>
      <c r="NYN296" s="102"/>
      <c r="NYO296" s="102"/>
      <c r="NYP296" s="102"/>
      <c r="NYQ296" s="102"/>
      <c r="NYR296" s="102"/>
      <c r="NYS296" s="102"/>
      <c r="NYT296" s="102"/>
      <c r="NYU296" s="102"/>
      <c r="NYV296" s="102"/>
      <c r="NYW296" s="102"/>
      <c r="NYX296" s="102"/>
      <c r="NYY296" s="102"/>
      <c r="NYZ296" s="102"/>
      <c r="NZA296" s="102"/>
      <c r="NZB296" s="102"/>
      <c r="NZC296" s="102"/>
      <c r="NZD296" s="102"/>
      <c r="NZE296" s="102"/>
      <c r="NZF296" s="102"/>
      <c r="NZG296" s="102"/>
      <c r="NZH296" s="102"/>
      <c r="NZI296" s="102"/>
      <c r="NZJ296" s="102"/>
      <c r="NZK296" s="102"/>
      <c r="NZL296" s="102"/>
      <c r="NZM296" s="102"/>
      <c r="NZN296" s="102"/>
      <c r="NZO296" s="102"/>
      <c r="NZP296" s="102"/>
      <c r="NZQ296" s="102"/>
      <c r="NZR296" s="102"/>
      <c r="NZS296" s="102"/>
      <c r="NZT296" s="102"/>
      <c r="NZU296" s="102"/>
      <c r="NZV296" s="102"/>
      <c r="NZW296" s="102"/>
      <c r="NZX296" s="102"/>
      <c r="NZY296" s="102"/>
      <c r="NZZ296" s="102"/>
      <c r="OAA296" s="102"/>
      <c r="OAB296" s="102"/>
      <c r="OAC296" s="102"/>
      <c r="OAD296" s="102"/>
      <c r="OAE296" s="102"/>
      <c r="OAF296" s="102"/>
      <c r="OAG296" s="102"/>
      <c r="OAH296" s="102"/>
      <c r="OAI296" s="102"/>
      <c r="OAJ296" s="102"/>
      <c r="OAK296" s="102"/>
      <c r="OAL296" s="102"/>
      <c r="OAM296" s="102"/>
      <c r="OAN296" s="102"/>
      <c r="OAO296" s="102"/>
      <c r="OAP296" s="102"/>
      <c r="OAQ296" s="102"/>
      <c r="OAR296" s="102"/>
      <c r="OAS296" s="102"/>
      <c r="OAT296" s="102"/>
      <c r="OAU296" s="102"/>
      <c r="OAV296" s="102"/>
      <c r="OAW296" s="102"/>
      <c r="OAX296" s="102"/>
      <c r="OAY296" s="102"/>
      <c r="OAZ296" s="102"/>
      <c r="OBA296" s="102"/>
      <c r="OBB296" s="102"/>
      <c r="OBC296" s="102"/>
      <c r="OBD296" s="102"/>
      <c r="OBE296" s="102"/>
      <c r="OBF296" s="102"/>
      <c r="OBG296" s="102"/>
      <c r="OBH296" s="102"/>
      <c r="OBI296" s="102"/>
      <c r="OBJ296" s="102"/>
      <c r="OBK296" s="102"/>
      <c r="OBL296" s="102"/>
      <c r="OBM296" s="102"/>
      <c r="OBN296" s="102"/>
      <c r="OBO296" s="102"/>
      <c r="OBP296" s="102"/>
      <c r="OBQ296" s="102"/>
      <c r="OBR296" s="102"/>
      <c r="OBS296" s="102"/>
      <c r="OBT296" s="102"/>
      <c r="OBU296" s="102"/>
      <c r="OBV296" s="102"/>
      <c r="OBW296" s="102"/>
      <c r="OBX296" s="102"/>
      <c r="OBY296" s="102"/>
      <c r="OBZ296" s="102"/>
      <c r="OCA296" s="102"/>
      <c r="OCB296" s="102"/>
      <c r="OCC296" s="102"/>
      <c r="OCD296" s="102"/>
      <c r="OCE296" s="102"/>
      <c r="OCF296" s="102"/>
      <c r="OCG296" s="102"/>
      <c r="OCH296" s="102"/>
      <c r="OCI296" s="102"/>
      <c r="OCJ296" s="102"/>
      <c r="OCK296" s="102"/>
      <c r="OCL296" s="102"/>
      <c r="OCM296" s="102"/>
      <c r="OCN296" s="102"/>
      <c r="OCO296" s="102"/>
      <c r="OCP296" s="102"/>
      <c r="OCQ296" s="102"/>
      <c r="OCR296" s="102"/>
      <c r="OCS296" s="102"/>
      <c r="OCT296" s="102"/>
      <c r="OCU296" s="102"/>
      <c r="OCV296" s="102"/>
      <c r="OCW296" s="102"/>
      <c r="OCX296" s="102"/>
      <c r="OCY296" s="102"/>
      <c r="OCZ296" s="102"/>
      <c r="ODA296" s="102"/>
      <c r="ODB296" s="102"/>
      <c r="ODC296" s="102"/>
      <c r="ODD296" s="102"/>
      <c r="ODE296" s="102"/>
      <c r="ODF296" s="102"/>
      <c r="ODG296" s="102"/>
      <c r="ODH296" s="102"/>
      <c r="ODI296" s="102"/>
      <c r="ODJ296" s="102"/>
      <c r="ODK296" s="102"/>
      <c r="ODL296" s="102"/>
      <c r="ODM296" s="102"/>
      <c r="ODN296" s="102"/>
      <c r="ODO296" s="102"/>
      <c r="ODP296" s="102"/>
      <c r="ODQ296" s="102"/>
      <c r="ODR296" s="102"/>
      <c r="ODS296" s="102"/>
      <c r="ODT296" s="102"/>
      <c r="ODU296" s="102"/>
      <c r="ODV296" s="102"/>
      <c r="ODW296" s="102"/>
      <c r="ODX296" s="102"/>
      <c r="ODY296" s="102"/>
      <c r="ODZ296" s="102"/>
      <c r="OEA296" s="102"/>
      <c r="OEB296" s="102"/>
      <c r="OEC296" s="102"/>
      <c r="OED296" s="102"/>
      <c r="OEE296" s="102"/>
      <c r="OEF296" s="102"/>
      <c r="OEG296" s="102"/>
      <c r="OEH296" s="102"/>
      <c r="OEI296" s="102"/>
      <c r="OEJ296" s="102"/>
      <c r="OEK296" s="102"/>
      <c r="OEL296" s="102"/>
      <c r="OEM296" s="102"/>
      <c r="OEN296" s="102"/>
      <c r="OEO296" s="102"/>
      <c r="OEP296" s="102"/>
      <c r="OEQ296" s="102"/>
      <c r="OER296" s="102"/>
      <c r="OES296" s="102"/>
      <c r="OET296" s="102"/>
      <c r="OEU296" s="102"/>
      <c r="OEV296" s="102"/>
      <c r="OEW296" s="102"/>
      <c r="OEX296" s="102"/>
      <c r="OEY296" s="102"/>
      <c r="OEZ296" s="102"/>
      <c r="OFA296" s="102"/>
      <c r="OFB296" s="102"/>
      <c r="OFC296" s="102"/>
      <c r="OFD296" s="102"/>
      <c r="OFE296" s="102"/>
      <c r="OFF296" s="102"/>
      <c r="OFG296" s="102"/>
      <c r="OFH296" s="102"/>
      <c r="OFI296" s="102"/>
      <c r="OFJ296" s="102"/>
      <c r="OFK296" s="102"/>
      <c r="OFL296" s="102"/>
      <c r="OFM296" s="102"/>
      <c r="OFN296" s="102"/>
      <c r="OFO296" s="102"/>
      <c r="OFP296" s="102"/>
      <c r="OFQ296" s="102"/>
      <c r="OFR296" s="102"/>
      <c r="OFS296" s="102"/>
      <c r="OFT296" s="102"/>
      <c r="OFU296" s="102"/>
      <c r="OFV296" s="102"/>
      <c r="OFW296" s="102"/>
      <c r="OFX296" s="102"/>
      <c r="OFY296" s="102"/>
      <c r="OFZ296" s="102"/>
      <c r="OGA296" s="102"/>
      <c r="OGB296" s="102"/>
      <c r="OGC296" s="102"/>
      <c r="OGD296" s="102"/>
      <c r="OGE296" s="102"/>
      <c r="OGF296" s="102"/>
      <c r="OGG296" s="102"/>
      <c r="OGH296" s="102"/>
      <c r="OGI296" s="102"/>
      <c r="OGJ296" s="102"/>
      <c r="OGK296" s="102"/>
      <c r="OGL296" s="102"/>
      <c r="OGM296" s="102"/>
      <c r="OGN296" s="102"/>
      <c r="OGO296" s="102"/>
      <c r="OGP296" s="102"/>
      <c r="OGQ296" s="102"/>
      <c r="OGR296" s="102"/>
      <c r="OGS296" s="102"/>
      <c r="OGT296" s="102"/>
      <c r="OGU296" s="102"/>
      <c r="OGV296" s="102"/>
      <c r="OGW296" s="102"/>
      <c r="OGX296" s="102"/>
      <c r="OGY296" s="102"/>
      <c r="OGZ296" s="102"/>
      <c r="OHA296" s="102"/>
      <c r="OHB296" s="102"/>
      <c r="OHC296" s="102"/>
      <c r="OHD296" s="102"/>
      <c r="OHE296" s="102"/>
      <c r="OHF296" s="102"/>
      <c r="OHG296" s="102"/>
      <c r="OHH296" s="102"/>
      <c r="OHI296" s="102"/>
      <c r="OHJ296" s="102"/>
      <c r="OHK296" s="102"/>
      <c r="OHL296" s="102"/>
      <c r="OHM296" s="102"/>
      <c r="OHN296" s="102"/>
      <c r="OHO296" s="102"/>
      <c r="OHP296" s="102"/>
      <c r="OHQ296" s="102"/>
      <c r="OHR296" s="102"/>
      <c r="OHS296" s="102"/>
      <c r="OHT296" s="102"/>
      <c r="OHU296" s="102"/>
      <c r="OHV296" s="102"/>
      <c r="OHW296" s="102"/>
      <c r="OHX296" s="102"/>
      <c r="OHY296" s="102"/>
      <c r="OHZ296" s="102"/>
      <c r="OIA296" s="102"/>
      <c r="OIB296" s="102"/>
      <c r="OIC296" s="102"/>
      <c r="OID296" s="102"/>
      <c r="OIE296" s="102"/>
      <c r="OIF296" s="102"/>
      <c r="OIG296" s="102"/>
      <c r="OIH296" s="102"/>
      <c r="OII296" s="102"/>
      <c r="OIJ296" s="102"/>
      <c r="OIK296" s="102"/>
      <c r="OIL296" s="102"/>
      <c r="OIM296" s="102"/>
      <c r="OIN296" s="102"/>
      <c r="OIO296" s="102"/>
      <c r="OIP296" s="102"/>
      <c r="OIQ296" s="102"/>
      <c r="OIR296" s="102"/>
      <c r="OIS296" s="102"/>
      <c r="OIT296" s="102"/>
      <c r="OIU296" s="102"/>
      <c r="OIV296" s="102"/>
      <c r="OIW296" s="102"/>
      <c r="OIX296" s="102"/>
      <c r="OIY296" s="102"/>
      <c r="OIZ296" s="102"/>
      <c r="OJA296" s="102"/>
      <c r="OJB296" s="102"/>
      <c r="OJC296" s="102"/>
      <c r="OJD296" s="102"/>
      <c r="OJE296" s="102"/>
      <c r="OJF296" s="102"/>
      <c r="OJG296" s="102"/>
      <c r="OJH296" s="102"/>
      <c r="OJI296" s="102"/>
      <c r="OJJ296" s="102"/>
      <c r="OJK296" s="102"/>
      <c r="OJL296" s="102"/>
      <c r="OJM296" s="102"/>
      <c r="OJN296" s="102"/>
      <c r="OJO296" s="102"/>
      <c r="OJP296" s="102"/>
      <c r="OJQ296" s="102"/>
      <c r="OJR296" s="102"/>
      <c r="OJS296" s="102"/>
      <c r="OJT296" s="102"/>
      <c r="OJU296" s="102"/>
      <c r="OJV296" s="102"/>
      <c r="OJW296" s="102"/>
      <c r="OJX296" s="102"/>
      <c r="OJY296" s="102"/>
      <c r="OJZ296" s="102"/>
      <c r="OKA296" s="102"/>
      <c r="OKB296" s="102"/>
      <c r="OKC296" s="102"/>
      <c r="OKD296" s="102"/>
      <c r="OKE296" s="102"/>
      <c r="OKF296" s="102"/>
      <c r="OKG296" s="102"/>
      <c r="OKH296" s="102"/>
      <c r="OKI296" s="102"/>
      <c r="OKJ296" s="102"/>
      <c r="OKK296" s="102"/>
      <c r="OKL296" s="102"/>
      <c r="OKM296" s="102"/>
      <c r="OKN296" s="102"/>
      <c r="OKO296" s="102"/>
      <c r="OKP296" s="102"/>
      <c r="OKQ296" s="102"/>
      <c r="OKR296" s="102"/>
      <c r="OKS296" s="102"/>
      <c r="OKT296" s="102"/>
      <c r="OKU296" s="102"/>
      <c r="OKV296" s="102"/>
      <c r="OKW296" s="102"/>
      <c r="OKX296" s="102"/>
      <c r="OKY296" s="102"/>
      <c r="OKZ296" s="102"/>
      <c r="OLA296" s="102"/>
      <c r="OLB296" s="102"/>
      <c r="OLC296" s="102"/>
      <c r="OLD296" s="102"/>
      <c r="OLE296" s="102"/>
      <c r="OLF296" s="102"/>
      <c r="OLG296" s="102"/>
      <c r="OLH296" s="102"/>
      <c r="OLI296" s="102"/>
      <c r="OLJ296" s="102"/>
      <c r="OLK296" s="102"/>
      <c r="OLL296" s="102"/>
      <c r="OLM296" s="102"/>
      <c r="OLN296" s="102"/>
      <c r="OLO296" s="102"/>
      <c r="OLP296" s="102"/>
      <c r="OLQ296" s="102"/>
      <c r="OLR296" s="102"/>
      <c r="OLS296" s="102"/>
      <c r="OLT296" s="102"/>
      <c r="OLU296" s="102"/>
      <c r="OLV296" s="102"/>
      <c r="OLW296" s="102"/>
      <c r="OLX296" s="102"/>
      <c r="OLY296" s="102"/>
      <c r="OLZ296" s="102"/>
      <c r="OMA296" s="102"/>
      <c r="OMB296" s="102"/>
      <c r="OMC296" s="102"/>
      <c r="OMD296" s="102"/>
      <c r="OME296" s="102"/>
      <c r="OMF296" s="102"/>
      <c r="OMG296" s="102"/>
      <c r="OMH296" s="102"/>
      <c r="OMI296" s="102"/>
      <c r="OMJ296" s="102"/>
      <c r="OMK296" s="102"/>
      <c r="OML296" s="102"/>
      <c r="OMM296" s="102"/>
      <c r="OMN296" s="102"/>
      <c r="OMO296" s="102"/>
      <c r="OMP296" s="102"/>
      <c r="OMQ296" s="102"/>
      <c r="OMR296" s="102"/>
      <c r="OMS296" s="102"/>
      <c r="OMT296" s="102"/>
      <c r="OMU296" s="102"/>
      <c r="OMV296" s="102"/>
      <c r="OMW296" s="102"/>
      <c r="OMX296" s="102"/>
      <c r="OMY296" s="102"/>
      <c r="OMZ296" s="102"/>
      <c r="ONA296" s="102"/>
      <c r="ONB296" s="102"/>
      <c r="ONC296" s="102"/>
      <c r="OND296" s="102"/>
      <c r="ONE296" s="102"/>
      <c r="ONF296" s="102"/>
      <c r="ONG296" s="102"/>
      <c r="ONH296" s="102"/>
      <c r="ONI296" s="102"/>
      <c r="ONJ296" s="102"/>
      <c r="ONK296" s="102"/>
      <c r="ONL296" s="102"/>
      <c r="ONM296" s="102"/>
      <c r="ONN296" s="102"/>
      <c r="ONO296" s="102"/>
      <c r="ONP296" s="102"/>
      <c r="ONQ296" s="102"/>
      <c r="ONR296" s="102"/>
      <c r="ONS296" s="102"/>
      <c r="ONT296" s="102"/>
      <c r="ONU296" s="102"/>
      <c r="ONV296" s="102"/>
      <c r="ONW296" s="102"/>
      <c r="ONX296" s="102"/>
      <c r="ONY296" s="102"/>
      <c r="ONZ296" s="102"/>
      <c r="OOA296" s="102"/>
      <c r="OOB296" s="102"/>
      <c r="OOC296" s="102"/>
      <c r="OOD296" s="102"/>
      <c r="OOE296" s="102"/>
      <c r="OOF296" s="102"/>
      <c r="OOG296" s="102"/>
      <c r="OOH296" s="102"/>
      <c r="OOI296" s="102"/>
      <c r="OOJ296" s="102"/>
      <c r="OOK296" s="102"/>
      <c r="OOL296" s="102"/>
      <c r="OOM296" s="102"/>
      <c r="OON296" s="102"/>
      <c r="OOO296" s="102"/>
      <c r="OOP296" s="102"/>
      <c r="OOQ296" s="102"/>
      <c r="OOR296" s="102"/>
      <c r="OOS296" s="102"/>
      <c r="OOT296" s="102"/>
      <c r="OOU296" s="102"/>
      <c r="OOV296" s="102"/>
      <c r="OOW296" s="102"/>
      <c r="OOX296" s="102"/>
      <c r="OOY296" s="102"/>
      <c r="OOZ296" s="102"/>
      <c r="OPA296" s="102"/>
      <c r="OPB296" s="102"/>
      <c r="OPC296" s="102"/>
      <c r="OPD296" s="102"/>
      <c r="OPE296" s="102"/>
      <c r="OPF296" s="102"/>
      <c r="OPG296" s="102"/>
      <c r="OPH296" s="102"/>
      <c r="OPI296" s="102"/>
      <c r="OPJ296" s="102"/>
      <c r="OPK296" s="102"/>
      <c r="OPL296" s="102"/>
      <c r="OPM296" s="102"/>
      <c r="OPN296" s="102"/>
      <c r="OPO296" s="102"/>
      <c r="OPP296" s="102"/>
      <c r="OPQ296" s="102"/>
      <c r="OPR296" s="102"/>
      <c r="OPS296" s="102"/>
      <c r="OPT296" s="102"/>
      <c r="OPU296" s="102"/>
      <c r="OPV296" s="102"/>
      <c r="OPW296" s="102"/>
      <c r="OPX296" s="102"/>
      <c r="OPY296" s="102"/>
      <c r="OPZ296" s="102"/>
      <c r="OQA296" s="102"/>
      <c r="OQB296" s="102"/>
      <c r="OQC296" s="102"/>
      <c r="OQD296" s="102"/>
      <c r="OQE296" s="102"/>
      <c r="OQF296" s="102"/>
      <c r="OQG296" s="102"/>
      <c r="OQH296" s="102"/>
      <c r="OQI296" s="102"/>
      <c r="OQJ296" s="102"/>
      <c r="OQK296" s="102"/>
      <c r="OQL296" s="102"/>
      <c r="OQM296" s="102"/>
      <c r="OQN296" s="102"/>
      <c r="OQO296" s="102"/>
      <c r="OQP296" s="102"/>
      <c r="OQQ296" s="102"/>
      <c r="OQR296" s="102"/>
      <c r="OQS296" s="102"/>
      <c r="OQT296" s="102"/>
      <c r="OQU296" s="102"/>
      <c r="OQV296" s="102"/>
      <c r="OQW296" s="102"/>
      <c r="OQX296" s="102"/>
      <c r="OQY296" s="102"/>
      <c r="OQZ296" s="102"/>
      <c r="ORA296" s="102"/>
      <c r="ORB296" s="102"/>
      <c r="ORC296" s="102"/>
      <c r="ORD296" s="102"/>
      <c r="ORE296" s="102"/>
      <c r="ORF296" s="102"/>
      <c r="ORG296" s="102"/>
      <c r="ORH296" s="102"/>
      <c r="ORI296" s="102"/>
      <c r="ORJ296" s="102"/>
      <c r="ORK296" s="102"/>
      <c r="ORL296" s="102"/>
      <c r="ORM296" s="102"/>
      <c r="ORN296" s="102"/>
      <c r="ORO296" s="102"/>
      <c r="ORP296" s="102"/>
      <c r="ORQ296" s="102"/>
      <c r="ORR296" s="102"/>
      <c r="ORS296" s="102"/>
      <c r="ORT296" s="102"/>
      <c r="ORU296" s="102"/>
      <c r="ORV296" s="102"/>
      <c r="ORW296" s="102"/>
      <c r="ORX296" s="102"/>
      <c r="ORY296" s="102"/>
      <c r="ORZ296" s="102"/>
      <c r="OSA296" s="102"/>
      <c r="OSB296" s="102"/>
      <c r="OSC296" s="102"/>
      <c r="OSD296" s="102"/>
      <c r="OSE296" s="102"/>
      <c r="OSF296" s="102"/>
      <c r="OSG296" s="102"/>
      <c r="OSH296" s="102"/>
      <c r="OSI296" s="102"/>
      <c r="OSJ296" s="102"/>
      <c r="OSK296" s="102"/>
      <c r="OSL296" s="102"/>
      <c r="OSM296" s="102"/>
      <c r="OSN296" s="102"/>
      <c r="OSO296" s="102"/>
      <c r="OSP296" s="102"/>
      <c r="OSQ296" s="102"/>
      <c r="OSR296" s="102"/>
      <c r="OSS296" s="102"/>
      <c r="OST296" s="102"/>
      <c r="OSU296" s="102"/>
      <c r="OSV296" s="102"/>
      <c r="OSW296" s="102"/>
      <c r="OSX296" s="102"/>
      <c r="OSY296" s="102"/>
      <c r="OSZ296" s="102"/>
      <c r="OTA296" s="102"/>
      <c r="OTB296" s="102"/>
      <c r="OTC296" s="102"/>
      <c r="OTD296" s="102"/>
      <c r="OTE296" s="102"/>
      <c r="OTF296" s="102"/>
      <c r="OTG296" s="102"/>
      <c r="OTH296" s="102"/>
      <c r="OTI296" s="102"/>
      <c r="OTJ296" s="102"/>
      <c r="OTK296" s="102"/>
      <c r="OTL296" s="102"/>
      <c r="OTM296" s="102"/>
      <c r="OTN296" s="102"/>
      <c r="OTO296" s="102"/>
      <c r="OTP296" s="102"/>
      <c r="OTQ296" s="102"/>
      <c r="OTR296" s="102"/>
      <c r="OTS296" s="102"/>
      <c r="OTT296" s="102"/>
      <c r="OTU296" s="102"/>
      <c r="OTV296" s="102"/>
      <c r="OTW296" s="102"/>
      <c r="OTX296" s="102"/>
      <c r="OTY296" s="102"/>
      <c r="OTZ296" s="102"/>
      <c r="OUA296" s="102"/>
      <c r="OUB296" s="102"/>
      <c r="OUC296" s="102"/>
      <c r="OUD296" s="102"/>
      <c r="OUE296" s="102"/>
      <c r="OUF296" s="102"/>
      <c r="OUG296" s="102"/>
      <c r="OUH296" s="102"/>
      <c r="OUI296" s="102"/>
      <c r="OUJ296" s="102"/>
      <c r="OUK296" s="102"/>
      <c r="OUL296" s="102"/>
      <c r="OUM296" s="102"/>
      <c r="OUN296" s="102"/>
      <c r="OUO296" s="102"/>
      <c r="OUP296" s="102"/>
      <c r="OUQ296" s="102"/>
      <c r="OUR296" s="102"/>
      <c r="OUS296" s="102"/>
      <c r="OUT296" s="102"/>
      <c r="OUU296" s="102"/>
      <c r="OUV296" s="102"/>
      <c r="OUW296" s="102"/>
      <c r="OUX296" s="102"/>
      <c r="OUY296" s="102"/>
      <c r="OUZ296" s="102"/>
      <c r="OVA296" s="102"/>
      <c r="OVB296" s="102"/>
      <c r="OVC296" s="102"/>
      <c r="OVD296" s="102"/>
      <c r="OVE296" s="102"/>
      <c r="OVF296" s="102"/>
      <c r="OVG296" s="102"/>
      <c r="OVH296" s="102"/>
      <c r="OVI296" s="102"/>
      <c r="OVJ296" s="102"/>
      <c r="OVK296" s="102"/>
      <c r="OVL296" s="102"/>
      <c r="OVM296" s="102"/>
      <c r="OVN296" s="102"/>
      <c r="OVO296" s="102"/>
      <c r="OVP296" s="102"/>
      <c r="OVQ296" s="102"/>
      <c r="OVR296" s="102"/>
      <c r="OVS296" s="102"/>
      <c r="OVT296" s="102"/>
      <c r="OVU296" s="102"/>
      <c r="OVV296" s="102"/>
      <c r="OVW296" s="102"/>
      <c r="OVX296" s="102"/>
      <c r="OVY296" s="102"/>
      <c r="OVZ296" s="102"/>
      <c r="OWA296" s="102"/>
      <c r="OWB296" s="102"/>
      <c r="OWC296" s="102"/>
      <c r="OWD296" s="102"/>
      <c r="OWE296" s="102"/>
      <c r="OWF296" s="102"/>
      <c r="OWG296" s="102"/>
      <c r="OWH296" s="102"/>
      <c r="OWI296" s="102"/>
      <c r="OWJ296" s="102"/>
      <c r="OWK296" s="102"/>
      <c r="OWL296" s="102"/>
      <c r="OWM296" s="102"/>
      <c r="OWN296" s="102"/>
      <c r="OWO296" s="102"/>
      <c r="OWP296" s="102"/>
      <c r="OWQ296" s="102"/>
      <c r="OWR296" s="102"/>
      <c r="OWS296" s="102"/>
      <c r="OWT296" s="102"/>
      <c r="OWU296" s="102"/>
      <c r="OWV296" s="102"/>
      <c r="OWW296" s="102"/>
      <c r="OWX296" s="102"/>
      <c r="OWY296" s="102"/>
      <c r="OWZ296" s="102"/>
      <c r="OXA296" s="102"/>
      <c r="OXB296" s="102"/>
      <c r="OXC296" s="102"/>
      <c r="OXD296" s="102"/>
      <c r="OXE296" s="102"/>
      <c r="OXF296" s="102"/>
      <c r="OXG296" s="102"/>
      <c r="OXH296" s="102"/>
      <c r="OXI296" s="102"/>
      <c r="OXJ296" s="102"/>
      <c r="OXK296" s="102"/>
      <c r="OXL296" s="102"/>
      <c r="OXM296" s="102"/>
      <c r="OXN296" s="102"/>
      <c r="OXO296" s="102"/>
      <c r="OXP296" s="102"/>
      <c r="OXQ296" s="102"/>
      <c r="OXR296" s="102"/>
      <c r="OXS296" s="102"/>
      <c r="OXT296" s="102"/>
      <c r="OXU296" s="102"/>
      <c r="OXV296" s="102"/>
      <c r="OXW296" s="102"/>
      <c r="OXX296" s="102"/>
      <c r="OXY296" s="102"/>
      <c r="OXZ296" s="102"/>
      <c r="OYA296" s="102"/>
      <c r="OYB296" s="102"/>
      <c r="OYC296" s="102"/>
      <c r="OYD296" s="102"/>
      <c r="OYE296" s="102"/>
      <c r="OYF296" s="102"/>
      <c r="OYG296" s="102"/>
      <c r="OYH296" s="102"/>
      <c r="OYI296" s="102"/>
      <c r="OYJ296" s="102"/>
      <c r="OYK296" s="102"/>
      <c r="OYL296" s="102"/>
      <c r="OYM296" s="102"/>
      <c r="OYN296" s="102"/>
      <c r="OYO296" s="102"/>
      <c r="OYP296" s="102"/>
      <c r="OYQ296" s="102"/>
      <c r="OYR296" s="102"/>
      <c r="OYS296" s="102"/>
      <c r="OYT296" s="102"/>
      <c r="OYU296" s="102"/>
      <c r="OYV296" s="102"/>
      <c r="OYW296" s="102"/>
      <c r="OYX296" s="102"/>
      <c r="OYY296" s="102"/>
      <c r="OYZ296" s="102"/>
      <c r="OZA296" s="102"/>
      <c r="OZB296" s="102"/>
      <c r="OZC296" s="102"/>
      <c r="OZD296" s="102"/>
      <c r="OZE296" s="102"/>
      <c r="OZF296" s="102"/>
      <c r="OZG296" s="102"/>
      <c r="OZH296" s="102"/>
      <c r="OZI296" s="102"/>
      <c r="OZJ296" s="102"/>
      <c r="OZK296" s="102"/>
      <c r="OZL296" s="102"/>
      <c r="OZM296" s="102"/>
      <c r="OZN296" s="102"/>
      <c r="OZO296" s="102"/>
      <c r="OZP296" s="102"/>
      <c r="OZQ296" s="102"/>
      <c r="OZR296" s="102"/>
      <c r="OZS296" s="102"/>
      <c r="OZT296" s="102"/>
      <c r="OZU296" s="102"/>
      <c r="OZV296" s="102"/>
      <c r="OZW296" s="102"/>
      <c r="OZX296" s="102"/>
      <c r="OZY296" s="102"/>
      <c r="OZZ296" s="102"/>
      <c r="PAA296" s="102"/>
      <c r="PAB296" s="102"/>
      <c r="PAC296" s="102"/>
      <c r="PAD296" s="102"/>
      <c r="PAE296" s="102"/>
      <c r="PAF296" s="102"/>
      <c r="PAG296" s="102"/>
      <c r="PAH296" s="102"/>
      <c r="PAI296" s="102"/>
      <c r="PAJ296" s="102"/>
      <c r="PAK296" s="102"/>
      <c r="PAL296" s="102"/>
      <c r="PAM296" s="102"/>
      <c r="PAN296" s="102"/>
      <c r="PAO296" s="102"/>
      <c r="PAP296" s="102"/>
      <c r="PAQ296" s="102"/>
      <c r="PAR296" s="102"/>
      <c r="PAS296" s="102"/>
      <c r="PAT296" s="102"/>
      <c r="PAU296" s="102"/>
      <c r="PAV296" s="102"/>
      <c r="PAW296" s="102"/>
      <c r="PAX296" s="102"/>
      <c r="PAY296" s="102"/>
      <c r="PAZ296" s="102"/>
      <c r="PBA296" s="102"/>
      <c r="PBB296" s="102"/>
      <c r="PBC296" s="102"/>
      <c r="PBD296" s="102"/>
      <c r="PBE296" s="102"/>
      <c r="PBF296" s="102"/>
      <c r="PBG296" s="102"/>
      <c r="PBH296" s="102"/>
      <c r="PBI296" s="102"/>
      <c r="PBJ296" s="102"/>
      <c r="PBK296" s="102"/>
      <c r="PBL296" s="102"/>
      <c r="PBM296" s="102"/>
      <c r="PBN296" s="102"/>
      <c r="PBO296" s="102"/>
      <c r="PBP296" s="102"/>
      <c r="PBQ296" s="102"/>
      <c r="PBR296" s="102"/>
      <c r="PBS296" s="102"/>
      <c r="PBT296" s="102"/>
      <c r="PBU296" s="102"/>
      <c r="PBV296" s="102"/>
      <c r="PBW296" s="102"/>
      <c r="PBX296" s="102"/>
      <c r="PBY296" s="102"/>
      <c r="PBZ296" s="102"/>
      <c r="PCA296" s="102"/>
      <c r="PCB296" s="102"/>
      <c r="PCC296" s="102"/>
      <c r="PCD296" s="102"/>
      <c r="PCE296" s="102"/>
      <c r="PCF296" s="102"/>
      <c r="PCG296" s="102"/>
      <c r="PCH296" s="102"/>
      <c r="PCI296" s="102"/>
      <c r="PCJ296" s="102"/>
      <c r="PCK296" s="102"/>
      <c r="PCL296" s="102"/>
      <c r="PCM296" s="102"/>
      <c r="PCN296" s="102"/>
      <c r="PCO296" s="102"/>
      <c r="PCP296" s="102"/>
      <c r="PCQ296" s="102"/>
      <c r="PCR296" s="102"/>
      <c r="PCS296" s="102"/>
      <c r="PCT296" s="102"/>
      <c r="PCU296" s="102"/>
      <c r="PCV296" s="102"/>
      <c r="PCW296" s="102"/>
      <c r="PCX296" s="102"/>
      <c r="PCY296" s="102"/>
      <c r="PCZ296" s="102"/>
      <c r="PDA296" s="102"/>
      <c r="PDB296" s="102"/>
      <c r="PDC296" s="102"/>
      <c r="PDD296" s="102"/>
      <c r="PDE296" s="102"/>
      <c r="PDF296" s="102"/>
      <c r="PDG296" s="102"/>
      <c r="PDH296" s="102"/>
      <c r="PDI296" s="102"/>
      <c r="PDJ296" s="102"/>
      <c r="PDK296" s="102"/>
      <c r="PDL296" s="102"/>
      <c r="PDM296" s="102"/>
      <c r="PDN296" s="102"/>
      <c r="PDO296" s="102"/>
      <c r="PDP296" s="102"/>
      <c r="PDQ296" s="102"/>
      <c r="PDR296" s="102"/>
      <c r="PDS296" s="102"/>
      <c r="PDT296" s="102"/>
      <c r="PDU296" s="102"/>
      <c r="PDV296" s="102"/>
      <c r="PDW296" s="102"/>
      <c r="PDX296" s="102"/>
      <c r="PDY296" s="102"/>
      <c r="PDZ296" s="102"/>
      <c r="PEA296" s="102"/>
      <c r="PEB296" s="102"/>
      <c r="PEC296" s="102"/>
      <c r="PED296" s="102"/>
      <c r="PEE296" s="102"/>
      <c r="PEF296" s="102"/>
      <c r="PEG296" s="102"/>
      <c r="PEH296" s="102"/>
      <c r="PEI296" s="102"/>
      <c r="PEJ296" s="102"/>
      <c r="PEK296" s="102"/>
      <c r="PEL296" s="102"/>
      <c r="PEM296" s="102"/>
      <c r="PEN296" s="102"/>
      <c r="PEO296" s="102"/>
      <c r="PEP296" s="102"/>
      <c r="PEQ296" s="102"/>
      <c r="PER296" s="102"/>
      <c r="PES296" s="102"/>
      <c r="PET296" s="102"/>
      <c r="PEU296" s="102"/>
      <c r="PEV296" s="102"/>
      <c r="PEW296" s="102"/>
      <c r="PEX296" s="102"/>
      <c r="PEY296" s="102"/>
      <c r="PEZ296" s="102"/>
      <c r="PFA296" s="102"/>
      <c r="PFB296" s="102"/>
      <c r="PFC296" s="102"/>
      <c r="PFD296" s="102"/>
      <c r="PFE296" s="102"/>
      <c r="PFF296" s="102"/>
      <c r="PFG296" s="102"/>
      <c r="PFH296" s="102"/>
      <c r="PFI296" s="102"/>
      <c r="PFJ296" s="102"/>
      <c r="PFK296" s="102"/>
      <c r="PFL296" s="102"/>
      <c r="PFM296" s="102"/>
      <c r="PFN296" s="102"/>
      <c r="PFO296" s="102"/>
      <c r="PFP296" s="102"/>
      <c r="PFQ296" s="102"/>
      <c r="PFR296" s="102"/>
      <c r="PFS296" s="102"/>
      <c r="PFT296" s="102"/>
      <c r="PFU296" s="102"/>
      <c r="PFV296" s="102"/>
      <c r="PFW296" s="102"/>
      <c r="PFX296" s="102"/>
      <c r="PFY296" s="102"/>
      <c r="PFZ296" s="102"/>
      <c r="PGA296" s="102"/>
      <c r="PGB296" s="102"/>
      <c r="PGC296" s="102"/>
      <c r="PGD296" s="102"/>
      <c r="PGE296" s="102"/>
      <c r="PGF296" s="102"/>
      <c r="PGG296" s="102"/>
      <c r="PGH296" s="102"/>
      <c r="PGI296" s="102"/>
      <c r="PGJ296" s="102"/>
      <c r="PGK296" s="102"/>
      <c r="PGL296" s="102"/>
      <c r="PGM296" s="102"/>
      <c r="PGN296" s="102"/>
      <c r="PGO296" s="102"/>
      <c r="PGP296" s="102"/>
      <c r="PGQ296" s="102"/>
      <c r="PGR296" s="102"/>
      <c r="PGS296" s="102"/>
      <c r="PGT296" s="102"/>
      <c r="PGU296" s="102"/>
      <c r="PGV296" s="102"/>
      <c r="PGW296" s="102"/>
      <c r="PGX296" s="102"/>
      <c r="PGY296" s="102"/>
      <c r="PGZ296" s="102"/>
      <c r="PHA296" s="102"/>
      <c r="PHB296" s="102"/>
      <c r="PHC296" s="102"/>
      <c r="PHD296" s="102"/>
      <c r="PHE296" s="102"/>
      <c r="PHF296" s="102"/>
      <c r="PHG296" s="102"/>
      <c r="PHH296" s="102"/>
      <c r="PHI296" s="102"/>
      <c r="PHJ296" s="102"/>
      <c r="PHK296" s="102"/>
      <c r="PHL296" s="102"/>
      <c r="PHM296" s="102"/>
      <c r="PHN296" s="102"/>
      <c r="PHO296" s="102"/>
      <c r="PHP296" s="102"/>
      <c r="PHQ296" s="102"/>
      <c r="PHR296" s="102"/>
      <c r="PHS296" s="102"/>
      <c r="PHT296" s="102"/>
      <c r="PHU296" s="102"/>
      <c r="PHV296" s="102"/>
      <c r="PHW296" s="102"/>
      <c r="PHX296" s="102"/>
      <c r="PHY296" s="102"/>
      <c r="PHZ296" s="102"/>
      <c r="PIA296" s="102"/>
      <c r="PIB296" s="102"/>
      <c r="PIC296" s="102"/>
      <c r="PID296" s="102"/>
      <c r="PIE296" s="102"/>
      <c r="PIF296" s="102"/>
      <c r="PIG296" s="102"/>
      <c r="PIH296" s="102"/>
      <c r="PII296" s="102"/>
      <c r="PIJ296" s="102"/>
      <c r="PIK296" s="102"/>
      <c r="PIL296" s="102"/>
      <c r="PIM296" s="102"/>
      <c r="PIN296" s="102"/>
      <c r="PIO296" s="102"/>
      <c r="PIP296" s="102"/>
      <c r="PIQ296" s="102"/>
      <c r="PIR296" s="102"/>
      <c r="PIS296" s="102"/>
      <c r="PIT296" s="102"/>
      <c r="PIU296" s="102"/>
      <c r="PIV296" s="102"/>
      <c r="PIW296" s="102"/>
      <c r="PIX296" s="102"/>
      <c r="PIY296" s="102"/>
      <c r="PIZ296" s="102"/>
      <c r="PJA296" s="102"/>
      <c r="PJB296" s="102"/>
      <c r="PJC296" s="102"/>
      <c r="PJD296" s="102"/>
      <c r="PJE296" s="102"/>
      <c r="PJF296" s="102"/>
      <c r="PJG296" s="102"/>
      <c r="PJH296" s="102"/>
      <c r="PJI296" s="102"/>
      <c r="PJJ296" s="102"/>
      <c r="PJK296" s="102"/>
      <c r="PJL296" s="102"/>
      <c r="PJM296" s="102"/>
      <c r="PJN296" s="102"/>
      <c r="PJO296" s="102"/>
      <c r="PJP296" s="102"/>
      <c r="PJQ296" s="102"/>
      <c r="PJR296" s="102"/>
      <c r="PJS296" s="102"/>
      <c r="PJT296" s="102"/>
      <c r="PJU296" s="102"/>
      <c r="PJV296" s="102"/>
      <c r="PJW296" s="102"/>
      <c r="PJX296" s="102"/>
      <c r="PJY296" s="102"/>
      <c r="PJZ296" s="102"/>
      <c r="PKA296" s="102"/>
      <c r="PKB296" s="102"/>
      <c r="PKC296" s="102"/>
      <c r="PKD296" s="102"/>
      <c r="PKE296" s="102"/>
      <c r="PKF296" s="102"/>
      <c r="PKG296" s="102"/>
      <c r="PKH296" s="102"/>
      <c r="PKI296" s="102"/>
      <c r="PKJ296" s="102"/>
      <c r="PKK296" s="102"/>
      <c r="PKL296" s="102"/>
      <c r="PKM296" s="102"/>
      <c r="PKN296" s="102"/>
      <c r="PKO296" s="102"/>
      <c r="PKP296" s="102"/>
      <c r="PKQ296" s="102"/>
      <c r="PKR296" s="102"/>
      <c r="PKS296" s="102"/>
      <c r="PKT296" s="102"/>
      <c r="PKU296" s="102"/>
      <c r="PKV296" s="102"/>
      <c r="PKW296" s="102"/>
      <c r="PKX296" s="102"/>
      <c r="PKY296" s="102"/>
      <c r="PKZ296" s="102"/>
      <c r="PLA296" s="102"/>
      <c r="PLB296" s="102"/>
      <c r="PLC296" s="102"/>
      <c r="PLD296" s="102"/>
      <c r="PLE296" s="102"/>
      <c r="PLF296" s="102"/>
      <c r="PLG296" s="102"/>
      <c r="PLH296" s="102"/>
      <c r="PLI296" s="102"/>
      <c r="PLJ296" s="102"/>
      <c r="PLK296" s="102"/>
      <c r="PLL296" s="102"/>
      <c r="PLM296" s="102"/>
      <c r="PLN296" s="102"/>
      <c r="PLO296" s="102"/>
      <c r="PLP296" s="102"/>
      <c r="PLQ296" s="102"/>
      <c r="PLR296" s="102"/>
      <c r="PLS296" s="102"/>
      <c r="PLT296" s="102"/>
      <c r="PLU296" s="102"/>
      <c r="PLV296" s="102"/>
      <c r="PLW296" s="102"/>
      <c r="PLX296" s="102"/>
      <c r="PLY296" s="102"/>
      <c r="PLZ296" s="102"/>
      <c r="PMA296" s="102"/>
      <c r="PMB296" s="102"/>
      <c r="PMC296" s="102"/>
      <c r="PMD296" s="102"/>
      <c r="PME296" s="102"/>
      <c r="PMF296" s="102"/>
      <c r="PMG296" s="102"/>
      <c r="PMH296" s="102"/>
      <c r="PMI296" s="102"/>
      <c r="PMJ296" s="102"/>
      <c r="PMK296" s="102"/>
      <c r="PML296" s="102"/>
      <c r="PMM296" s="102"/>
      <c r="PMN296" s="102"/>
      <c r="PMO296" s="102"/>
      <c r="PMP296" s="102"/>
      <c r="PMQ296" s="102"/>
      <c r="PMR296" s="102"/>
      <c r="PMS296" s="102"/>
      <c r="PMT296" s="102"/>
      <c r="PMU296" s="102"/>
      <c r="PMV296" s="102"/>
      <c r="PMW296" s="102"/>
      <c r="PMX296" s="102"/>
      <c r="PMY296" s="102"/>
      <c r="PMZ296" s="102"/>
      <c r="PNA296" s="102"/>
      <c r="PNB296" s="102"/>
      <c r="PNC296" s="102"/>
      <c r="PND296" s="102"/>
      <c r="PNE296" s="102"/>
      <c r="PNF296" s="102"/>
      <c r="PNG296" s="102"/>
      <c r="PNH296" s="102"/>
      <c r="PNI296" s="102"/>
      <c r="PNJ296" s="102"/>
      <c r="PNK296" s="102"/>
      <c r="PNL296" s="102"/>
      <c r="PNM296" s="102"/>
      <c r="PNN296" s="102"/>
      <c r="PNO296" s="102"/>
      <c r="PNP296" s="102"/>
      <c r="PNQ296" s="102"/>
      <c r="PNR296" s="102"/>
      <c r="PNS296" s="102"/>
      <c r="PNT296" s="102"/>
      <c r="PNU296" s="102"/>
      <c r="PNV296" s="102"/>
      <c r="PNW296" s="102"/>
      <c r="PNX296" s="102"/>
      <c r="PNY296" s="102"/>
      <c r="PNZ296" s="102"/>
      <c r="POA296" s="102"/>
      <c r="POB296" s="102"/>
      <c r="POC296" s="102"/>
      <c r="POD296" s="102"/>
      <c r="POE296" s="102"/>
      <c r="POF296" s="102"/>
      <c r="POG296" s="102"/>
      <c r="POH296" s="102"/>
      <c r="POI296" s="102"/>
      <c r="POJ296" s="102"/>
      <c r="POK296" s="102"/>
      <c r="POL296" s="102"/>
      <c r="POM296" s="102"/>
      <c r="PON296" s="102"/>
      <c r="POO296" s="102"/>
      <c r="POP296" s="102"/>
      <c r="POQ296" s="102"/>
      <c r="POR296" s="102"/>
      <c r="POS296" s="102"/>
      <c r="POT296" s="102"/>
      <c r="POU296" s="102"/>
      <c r="POV296" s="102"/>
      <c r="POW296" s="102"/>
      <c r="POX296" s="102"/>
      <c r="POY296" s="102"/>
      <c r="POZ296" s="102"/>
      <c r="PPA296" s="102"/>
      <c r="PPB296" s="102"/>
      <c r="PPC296" s="102"/>
      <c r="PPD296" s="102"/>
      <c r="PPE296" s="102"/>
      <c r="PPF296" s="102"/>
      <c r="PPG296" s="102"/>
      <c r="PPH296" s="102"/>
      <c r="PPI296" s="102"/>
      <c r="PPJ296" s="102"/>
      <c r="PPK296" s="102"/>
      <c r="PPL296" s="102"/>
      <c r="PPM296" s="102"/>
      <c r="PPN296" s="102"/>
      <c r="PPO296" s="102"/>
      <c r="PPP296" s="102"/>
      <c r="PPQ296" s="102"/>
      <c r="PPR296" s="102"/>
      <c r="PPS296" s="102"/>
      <c r="PPT296" s="102"/>
      <c r="PPU296" s="102"/>
      <c r="PPV296" s="102"/>
      <c r="PPW296" s="102"/>
      <c r="PPX296" s="102"/>
      <c r="PPY296" s="102"/>
      <c r="PPZ296" s="102"/>
      <c r="PQA296" s="102"/>
      <c r="PQB296" s="102"/>
      <c r="PQC296" s="102"/>
      <c r="PQD296" s="102"/>
      <c r="PQE296" s="102"/>
      <c r="PQF296" s="102"/>
      <c r="PQG296" s="102"/>
      <c r="PQH296" s="102"/>
      <c r="PQI296" s="102"/>
      <c r="PQJ296" s="102"/>
      <c r="PQK296" s="102"/>
      <c r="PQL296" s="102"/>
      <c r="PQM296" s="102"/>
      <c r="PQN296" s="102"/>
      <c r="PQO296" s="102"/>
      <c r="PQP296" s="102"/>
      <c r="PQQ296" s="102"/>
      <c r="PQR296" s="102"/>
      <c r="PQS296" s="102"/>
      <c r="PQT296" s="102"/>
      <c r="PQU296" s="102"/>
      <c r="PQV296" s="102"/>
      <c r="PQW296" s="102"/>
      <c r="PQX296" s="102"/>
      <c r="PQY296" s="102"/>
      <c r="PQZ296" s="102"/>
      <c r="PRA296" s="102"/>
      <c r="PRB296" s="102"/>
      <c r="PRC296" s="102"/>
      <c r="PRD296" s="102"/>
      <c r="PRE296" s="102"/>
      <c r="PRF296" s="102"/>
      <c r="PRG296" s="102"/>
      <c r="PRH296" s="102"/>
      <c r="PRI296" s="102"/>
      <c r="PRJ296" s="102"/>
      <c r="PRK296" s="102"/>
      <c r="PRL296" s="102"/>
      <c r="PRM296" s="102"/>
      <c r="PRN296" s="102"/>
      <c r="PRO296" s="102"/>
      <c r="PRP296" s="102"/>
      <c r="PRQ296" s="102"/>
      <c r="PRR296" s="102"/>
      <c r="PRS296" s="102"/>
      <c r="PRT296" s="102"/>
      <c r="PRU296" s="102"/>
      <c r="PRV296" s="102"/>
      <c r="PRW296" s="102"/>
      <c r="PRX296" s="102"/>
      <c r="PRY296" s="102"/>
      <c r="PRZ296" s="102"/>
      <c r="PSA296" s="102"/>
      <c r="PSB296" s="102"/>
      <c r="PSC296" s="102"/>
      <c r="PSD296" s="102"/>
      <c r="PSE296" s="102"/>
      <c r="PSF296" s="102"/>
      <c r="PSG296" s="102"/>
      <c r="PSH296" s="102"/>
      <c r="PSI296" s="102"/>
      <c r="PSJ296" s="102"/>
      <c r="PSK296" s="102"/>
      <c r="PSL296" s="102"/>
      <c r="PSM296" s="102"/>
      <c r="PSN296" s="102"/>
      <c r="PSO296" s="102"/>
      <c r="PSP296" s="102"/>
      <c r="PSQ296" s="102"/>
      <c r="PSR296" s="102"/>
      <c r="PSS296" s="102"/>
      <c r="PST296" s="102"/>
      <c r="PSU296" s="102"/>
      <c r="PSV296" s="102"/>
      <c r="PSW296" s="102"/>
      <c r="PSX296" s="102"/>
      <c r="PSY296" s="102"/>
      <c r="PSZ296" s="102"/>
      <c r="PTA296" s="102"/>
      <c r="PTB296" s="102"/>
      <c r="PTC296" s="102"/>
      <c r="PTD296" s="102"/>
      <c r="PTE296" s="102"/>
      <c r="PTF296" s="102"/>
      <c r="PTG296" s="102"/>
      <c r="PTH296" s="102"/>
      <c r="PTI296" s="102"/>
      <c r="PTJ296" s="102"/>
      <c r="PTK296" s="102"/>
      <c r="PTL296" s="102"/>
      <c r="PTM296" s="102"/>
      <c r="PTN296" s="102"/>
      <c r="PTO296" s="102"/>
      <c r="PTP296" s="102"/>
      <c r="PTQ296" s="102"/>
      <c r="PTR296" s="102"/>
      <c r="PTS296" s="102"/>
      <c r="PTT296" s="102"/>
      <c r="PTU296" s="102"/>
      <c r="PTV296" s="102"/>
      <c r="PTW296" s="102"/>
      <c r="PTX296" s="102"/>
      <c r="PTY296" s="102"/>
      <c r="PTZ296" s="102"/>
      <c r="PUA296" s="102"/>
      <c r="PUB296" s="102"/>
      <c r="PUC296" s="102"/>
      <c r="PUD296" s="102"/>
      <c r="PUE296" s="102"/>
      <c r="PUF296" s="102"/>
      <c r="PUG296" s="102"/>
      <c r="PUH296" s="102"/>
      <c r="PUI296" s="102"/>
      <c r="PUJ296" s="102"/>
      <c r="PUK296" s="102"/>
      <c r="PUL296" s="102"/>
      <c r="PUM296" s="102"/>
      <c r="PUN296" s="102"/>
      <c r="PUO296" s="102"/>
      <c r="PUP296" s="102"/>
      <c r="PUQ296" s="102"/>
      <c r="PUR296" s="102"/>
      <c r="PUS296" s="102"/>
      <c r="PUT296" s="102"/>
      <c r="PUU296" s="102"/>
      <c r="PUV296" s="102"/>
      <c r="PUW296" s="102"/>
      <c r="PUX296" s="102"/>
      <c r="PUY296" s="102"/>
      <c r="PUZ296" s="102"/>
      <c r="PVA296" s="102"/>
      <c r="PVB296" s="102"/>
      <c r="PVC296" s="102"/>
      <c r="PVD296" s="102"/>
      <c r="PVE296" s="102"/>
      <c r="PVF296" s="102"/>
      <c r="PVG296" s="102"/>
      <c r="PVH296" s="102"/>
      <c r="PVI296" s="102"/>
      <c r="PVJ296" s="102"/>
      <c r="PVK296" s="102"/>
      <c r="PVL296" s="102"/>
      <c r="PVM296" s="102"/>
      <c r="PVN296" s="102"/>
      <c r="PVO296" s="102"/>
      <c r="PVP296" s="102"/>
      <c r="PVQ296" s="102"/>
      <c r="PVR296" s="102"/>
      <c r="PVS296" s="102"/>
      <c r="PVT296" s="102"/>
      <c r="PVU296" s="102"/>
      <c r="PVV296" s="102"/>
      <c r="PVW296" s="102"/>
      <c r="PVX296" s="102"/>
      <c r="PVY296" s="102"/>
      <c r="PVZ296" s="102"/>
      <c r="PWA296" s="102"/>
      <c r="PWB296" s="102"/>
      <c r="PWC296" s="102"/>
      <c r="PWD296" s="102"/>
      <c r="PWE296" s="102"/>
      <c r="PWF296" s="102"/>
      <c r="PWG296" s="102"/>
      <c r="PWH296" s="102"/>
      <c r="PWI296" s="102"/>
      <c r="PWJ296" s="102"/>
      <c r="PWK296" s="102"/>
      <c r="PWL296" s="102"/>
      <c r="PWM296" s="102"/>
      <c r="PWN296" s="102"/>
      <c r="PWO296" s="102"/>
      <c r="PWP296" s="102"/>
      <c r="PWQ296" s="102"/>
      <c r="PWR296" s="102"/>
      <c r="PWS296" s="102"/>
      <c r="PWT296" s="102"/>
      <c r="PWU296" s="102"/>
      <c r="PWV296" s="102"/>
      <c r="PWW296" s="102"/>
      <c r="PWX296" s="102"/>
      <c r="PWY296" s="102"/>
      <c r="PWZ296" s="102"/>
      <c r="PXA296" s="102"/>
      <c r="PXB296" s="102"/>
      <c r="PXC296" s="102"/>
      <c r="PXD296" s="102"/>
      <c r="PXE296" s="102"/>
      <c r="PXF296" s="102"/>
      <c r="PXG296" s="102"/>
      <c r="PXH296" s="102"/>
      <c r="PXI296" s="102"/>
      <c r="PXJ296" s="102"/>
      <c r="PXK296" s="102"/>
      <c r="PXL296" s="102"/>
      <c r="PXM296" s="102"/>
      <c r="PXN296" s="102"/>
      <c r="PXO296" s="102"/>
      <c r="PXP296" s="102"/>
      <c r="PXQ296" s="102"/>
      <c r="PXR296" s="102"/>
      <c r="PXS296" s="102"/>
      <c r="PXT296" s="102"/>
      <c r="PXU296" s="102"/>
      <c r="PXV296" s="102"/>
      <c r="PXW296" s="102"/>
      <c r="PXX296" s="102"/>
      <c r="PXY296" s="102"/>
      <c r="PXZ296" s="102"/>
      <c r="PYA296" s="102"/>
      <c r="PYB296" s="102"/>
      <c r="PYC296" s="102"/>
      <c r="PYD296" s="102"/>
      <c r="PYE296" s="102"/>
      <c r="PYF296" s="102"/>
      <c r="PYG296" s="102"/>
      <c r="PYH296" s="102"/>
      <c r="PYI296" s="102"/>
      <c r="PYJ296" s="102"/>
      <c r="PYK296" s="102"/>
      <c r="PYL296" s="102"/>
      <c r="PYM296" s="102"/>
      <c r="PYN296" s="102"/>
      <c r="PYO296" s="102"/>
      <c r="PYP296" s="102"/>
      <c r="PYQ296" s="102"/>
      <c r="PYR296" s="102"/>
      <c r="PYS296" s="102"/>
      <c r="PYT296" s="102"/>
      <c r="PYU296" s="102"/>
      <c r="PYV296" s="102"/>
      <c r="PYW296" s="102"/>
      <c r="PYX296" s="102"/>
      <c r="PYY296" s="102"/>
      <c r="PYZ296" s="102"/>
      <c r="PZA296" s="102"/>
      <c r="PZB296" s="102"/>
      <c r="PZC296" s="102"/>
      <c r="PZD296" s="102"/>
      <c r="PZE296" s="102"/>
      <c r="PZF296" s="102"/>
      <c r="PZG296" s="102"/>
      <c r="PZH296" s="102"/>
      <c r="PZI296" s="102"/>
      <c r="PZJ296" s="102"/>
      <c r="PZK296" s="102"/>
      <c r="PZL296" s="102"/>
      <c r="PZM296" s="102"/>
      <c r="PZN296" s="102"/>
      <c r="PZO296" s="102"/>
      <c r="PZP296" s="102"/>
      <c r="PZQ296" s="102"/>
      <c r="PZR296" s="102"/>
      <c r="PZS296" s="102"/>
      <c r="PZT296" s="102"/>
      <c r="PZU296" s="102"/>
      <c r="PZV296" s="102"/>
      <c r="PZW296" s="102"/>
      <c r="PZX296" s="102"/>
      <c r="PZY296" s="102"/>
      <c r="PZZ296" s="102"/>
      <c r="QAA296" s="102"/>
      <c r="QAB296" s="102"/>
      <c r="QAC296" s="102"/>
      <c r="QAD296" s="102"/>
      <c r="QAE296" s="102"/>
      <c r="QAF296" s="102"/>
      <c r="QAG296" s="102"/>
      <c r="QAH296" s="102"/>
      <c r="QAI296" s="102"/>
      <c r="QAJ296" s="102"/>
      <c r="QAK296" s="102"/>
      <c r="QAL296" s="102"/>
      <c r="QAM296" s="102"/>
      <c r="QAN296" s="102"/>
      <c r="QAO296" s="102"/>
      <c r="QAP296" s="102"/>
      <c r="QAQ296" s="102"/>
      <c r="QAR296" s="102"/>
      <c r="QAS296" s="102"/>
      <c r="QAT296" s="102"/>
      <c r="QAU296" s="102"/>
      <c r="QAV296" s="102"/>
      <c r="QAW296" s="102"/>
      <c r="QAX296" s="102"/>
      <c r="QAY296" s="102"/>
      <c r="QAZ296" s="102"/>
      <c r="QBA296" s="102"/>
      <c r="QBB296" s="102"/>
      <c r="QBC296" s="102"/>
      <c r="QBD296" s="102"/>
      <c r="QBE296" s="102"/>
      <c r="QBF296" s="102"/>
      <c r="QBG296" s="102"/>
      <c r="QBH296" s="102"/>
      <c r="QBI296" s="102"/>
      <c r="QBJ296" s="102"/>
      <c r="QBK296" s="102"/>
      <c r="QBL296" s="102"/>
      <c r="QBM296" s="102"/>
      <c r="QBN296" s="102"/>
      <c r="QBO296" s="102"/>
      <c r="QBP296" s="102"/>
      <c r="QBQ296" s="102"/>
      <c r="QBR296" s="102"/>
      <c r="QBS296" s="102"/>
      <c r="QBT296" s="102"/>
      <c r="QBU296" s="102"/>
      <c r="QBV296" s="102"/>
      <c r="QBW296" s="102"/>
      <c r="QBX296" s="102"/>
      <c r="QBY296" s="102"/>
      <c r="QBZ296" s="102"/>
      <c r="QCA296" s="102"/>
      <c r="QCB296" s="102"/>
      <c r="QCC296" s="102"/>
      <c r="QCD296" s="102"/>
      <c r="QCE296" s="102"/>
      <c r="QCF296" s="102"/>
      <c r="QCG296" s="102"/>
      <c r="QCH296" s="102"/>
      <c r="QCI296" s="102"/>
      <c r="QCJ296" s="102"/>
      <c r="QCK296" s="102"/>
      <c r="QCL296" s="102"/>
      <c r="QCM296" s="102"/>
      <c r="QCN296" s="102"/>
      <c r="QCO296" s="102"/>
      <c r="QCP296" s="102"/>
      <c r="QCQ296" s="102"/>
      <c r="QCR296" s="102"/>
      <c r="QCS296" s="102"/>
      <c r="QCT296" s="102"/>
      <c r="QCU296" s="102"/>
      <c r="QCV296" s="102"/>
      <c r="QCW296" s="102"/>
      <c r="QCX296" s="102"/>
      <c r="QCY296" s="102"/>
      <c r="QCZ296" s="102"/>
      <c r="QDA296" s="102"/>
      <c r="QDB296" s="102"/>
      <c r="QDC296" s="102"/>
      <c r="QDD296" s="102"/>
      <c r="QDE296" s="102"/>
      <c r="QDF296" s="102"/>
      <c r="QDG296" s="102"/>
      <c r="QDH296" s="102"/>
      <c r="QDI296" s="102"/>
      <c r="QDJ296" s="102"/>
      <c r="QDK296" s="102"/>
      <c r="QDL296" s="102"/>
      <c r="QDM296" s="102"/>
      <c r="QDN296" s="102"/>
      <c r="QDO296" s="102"/>
      <c r="QDP296" s="102"/>
      <c r="QDQ296" s="102"/>
      <c r="QDR296" s="102"/>
      <c r="QDS296" s="102"/>
      <c r="QDT296" s="102"/>
      <c r="QDU296" s="102"/>
      <c r="QDV296" s="102"/>
      <c r="QDW296" s="102"/>
      <c r="QDX296" s="102"/>
      <c r="QDY296" s="102"/>
      <c r="QDZ296" s="102"/>
      <c r="QEA296" s="102"/>
      <c r="QEB296" s="102"/>
      <c r="QEC296" s="102"/>
      <c r="QED296" s="102"/>
      <c r="QEE296" s="102"/>
      <c r="QEF296" s="102"/>
      <c r="QEG296" s="102"/>
      <c r="QEH296" s="102"/>
      <c r="QEI296" s="102"/>
      <c r="QEJ296" s="102"/>
      <c r="QEK296" s="102"/>
      <c r="QEL296" s="102"/>
      <c r="QEM296" s="102"/>
      <c r="QEN296" s="102"/>
      <c r="QEO296" s="102"/>
      <c r="QEP296" s="102"/>
      <c r="QEQ296" s="102"/>
      <c r="QER296" s="102"/>
      <c r="QES296" s="102"/>
      <c r="QET296" s="102"/>
      <c r="QEU296" s="102"/>
      <c r="QEV296" s="102"/>
      <c r="QEW296" s="102"/>
      <c r="QEX296" s="102"/>
      <c r="QEY296" s="102"/>
      <c r="QEZ296" s="102"/>
      <c r="QFA296" s="102"/>
      <c r="QFB296" s="102"/>
      <c r="QFC296" s="102"/>
      <c r="QFD296" s="102"/>
      <c r="QFE296" s="102"/>
      <c r="QFF296" s="102"/>
      <c r="QFG296" s="102"/>
      <c r="QFH296" s="102"/>
      <c r="QFI296" s="102"/>
      <c r="QFJ296" s="102"/>
      <c r="QFK296" s="102"/>
      <c r="QFL296" s="102"/>
      <c r="QFM296" s="102"/>
      <c r="QFN296" s="102"/>
      <c r="QFO296" s="102"/>
      <c r="QFP296" s="102"/>
      <c r="QFQ296" s="102"/>
      <c r="QFR296" s="102"/>
      <c r="QFS296" s="102"/>
      <c r="QFT296" s="102"/>
      <c r="QFU296" s="102"/>
      <c r="QFV296" s="102"/>
      <c r="QFW296" s="102"/>
      <c r="QFX296" s="102"/>
      <c r="QFY296" s="102"/>
      <c r="QFZ296" s="102"/>
      <c r="QGA296" s="102"/>
      <c r="QGB296" s="102"/>
      <c r="QGC296" s="102"/>
      <c r="QGD296" s="102"/>
      <c r="QGE296" s="102"/>
      <c r="QGF296" s="102"/>
      <c r="QGG296" s="102"/>
      <c r="QGH296" s="102"/>
      <c r="QGI296" s="102"/>
      <c r="QGJ296" s="102"/>
      <c r="QGK296" s="102"/>
      <c r="QGL296" s="102"/>
      <c r="QGM296" s="102"/>
      <c r="QGN296" s="102"/>
      <c r="QGO296" s="102"/>
      <c r="QGP296" s="102"/>
      <c r="QGQ296" s="102"/>
      <c r="QGR296" s="102"/>
      <c r="QGS296" s="102"/>
      <c r="QGT296" s="102"/>
      <c r="QGU296" s="102"/>
      <c r="QGV296" s="102"/>
      <c r="QGW296" s="102"/>
      <c r="QGX296" s="102"/>
      <c r="QGY296" s="102"/>
      <c r="QGZ296" s="102"/>
      <c r="QHA296" s="102"/>
      <c r="QHB296" s="102"/>
      <c r="QHC296" s="102"/>
      <c r="QHD296" s="102"/>
      <c r="QHE296" s="102"/>
      <c r="QHF296" s="102"/>
      <c r="QHG296" s="102"/>
      <c r="QHH296" s="102"/>
      <c r="QHI296" s="102"/>
      <c r="QHJ296" s="102"/>
      <c r="QHK296" s="102"/>
      <c r="QHL296" s="102"/>
      <c r="QHM296" s="102"/>
      <c r="QHN296" s="102"/>
      <c r="QHO296" s="102"/>
      <c r="QHP296" s="102"/>
      <c r="QHQ296" s="102"/>
      <c r="QHR296" s="102"/>
      <c r="QHS296" s="102"/>
      <c r="QHT296" s="102"/>
      <c r="QHU296" s="102"/>
      <c r="QHV296" s="102"/>
      <c r="QHW296" s="102"/>
      <c r="QHX296" s="102"/>
      <c r="QHY296" s="102"/>
      <c r="QHZ296" s="102"/>
      <c r="QIA296" s="102"/>
      <c r="QIB296" s="102"/>
      <c r="QIC296" s="102"/>
      <c r="QID296" s="102"/>
      <c r="QIE296" s="102"/>
      <c r="QIF296" s="102"/>
      <c r="QIG296" s="102"/>
      <c r="QIH296" s="102"/>
      <c r="QII296" s="102"/>
      <c r="QIJ296" s="102"/>
      <c r="QIK296" s="102"/>
      <c r="QIL296" s="102"/>
      <c r="QIM296" s="102"/>
      <c r="QIN296" s="102"/>
      <c r="QIO296" s="102"/>
      <c r="QIP296" s="102"/>
      <c r="QIQ296" s="102"/>
      <c r="QIR296" s="102"/>
      <c r="QIS296" s="102"/>
      <c r="QIT296" s="102"/>
      <c r="QIU296" s="102"/>
      <c r="QIV296" s="102"/>
      <c r="QIW296" s="102"/>
      <c r="QIX296" s="102"/>
      <c r="QIY296" s="102"/>
      <c r="QIZ296" s="102"/>
      <c r="QJA296" s="102"/>
      <c r="QJB296" s="102"/>
      <c r="QJC296" s="102"/>
      <c r="QJD296" s="102"/>
      <c r="QJE296" s="102"/>
      <c r="QJF296" s="102"/>
      <c r="QJG296" s="102"/>
      <c r="QJH296" s="102"/>
      <c r="QJI296" s="102"/>
      <c r="QJJ296" s="102"/>
      <c r="QJK296" s="102"/>
      <c r="QJL296" s="102"/>
      <c r="QJM296" s="102"/>
      <c r="QJN296" s="102"/>
      <c r="QJO296" s="102"/>
      <c r="QJP296" s="102"/>
      <c r="QJQ296" s="102"/>
      <c r="QJR296" s="102"/>
      <c r="QJS296" s="102"/>
      <c r="QJT296" s="102"/>
      <c r="QJU296" s="102"/>
      <c r="QJV296" s="102"/>
      <c r="QJW296" s="102"/>
      <c r="QJX296" s="102"/>
      <c r="QJY296" s="102"/>
      <c r="QJZ296" s="102"/>
      <c r="QKA296" s="102"/>
      <c r="QKB296" s="102"/>
      <c r="QKC296" s="102"/>
      <c r="QKD296" s="102"/>
      <c r="QKE296" s="102"/>
      <c r="QKF296" s="102"/>
      <c r="QKG296" s="102"/>
      <c r="QKH296" s="102"/>
      <c r="QKI296" s="102"/>
      <c r="QKJ296" s="102"/>
      <c r="QKK296" s="102"/>
      <c r="QKL296" s="102"/>
      <c r="QKM296" s="102"/>
      <c r="QKN296" s="102"/>
      <c r="QKO296" s="102"/>
      <c r="QKP296" s="102"/>
      <c r="QKQ296" s="102"/>
      <c r="QKR296" s="102"/>
      <c r="QKS296" s="102"/>
      <c r="QKT296" s="102"/>
      <c r="QKU296" s="102"/>
      <c r="QKV296" s="102"/>
      <c r="QKW296" s="102"/>
      <c r="QKX296" s="102"/>
      <c r="QKY296" s="102"/>
      <c r="QKZ296" s="102"/>
      <c r="QLA296" s="102"/>
      <c r="QLB296" s="102"/>
      <c r="QLC296" s="102"/>
      <c r="QLD296" s="102"/>
      <c r="QLE296" s="102"/>
      <c r="QLF296" s="102"/>
      <c r="QLG296" s="102"/>
      <c r="QLH296" s="102"/>
      <c r="QLI296" s="102"/>
      <c r="QLJ296" s="102"/>
      <c r="QLK296" s="102"/>
      <c r="QLL296" s="102"/>
      <c r="QLM296" s="102"/>
      <c r="QLN296" s="102"/>
      <c r="QLO296" s="102"/>
      <c r="QLP296" s="102"/>
      <c r="QLQ296" s="102"/>
      <c r="QLR296" s="102"/>
      <c r="QLS296" s="102"/>
      <c r="QLT296" s="102"/>
      <c r="QLU296" s="102"/>
      <c r="QLV296" s="102"/>
      <c r="QLW296" s="102"/>
      <c r="QLX296" s="102"/>
      <c r="QLY296" s="102"/>
      <c r="QLZ296" s="102"/>
      <c r="QMA296" s="102"/>
      <c r="QMB296" s="102"/>
      <c r="QMC296" s="102"/>
      <c r="QMD296" s="102"/>
      <c r="QME296" s="102"/>
      <c r="QMF296" s="102"/>
      <c r="QMG296" s="102"/>
      <c r="QMH296" s="102"/>
      <c r="QMI296" s="102"/>
      <c r="QMJ296" s="102"/>
      <c r="QMK296" s="102"/>
      <c r="QML296" s="102"/>
      <c r="QMM296" s="102"/>
      <c r="QMN296" s="102"/>
      <c r="QMO296" s="102"/>
      <c r="QMP296" s="102"/>
      <c r="QMQ296" s="102"/>
      <c r="QMR296" s="102"/>
      <c r="QMS296" s="102"/>
      <c r="QMT296" s="102"/>
      <c r="QMU296" s="102"/>
      <c r="QMV296" s="102"/>
      <c r="QMW296" s="102"/>
      <c r="QMX296" s="102"/>
      <c r="QMY296" s="102"/>
      <c r="QMZ296" s="102"/>
      <c r="QNA296" s="102"/>
      <c r="QNB296" s="102"/>
      <c r="QNC296" s="102"/>
      <c r="QND296" s="102"/>
      <c r="QNE296" s="102"/>
      <c r="QNF296" s="102"/>
      <c r="QNG296" s="102"/>
      <c r="QNH296" s="102"/>
      <c r="QNI296" s="102"/>
      <c r="QNJ296" s="102"/>
      <c r="QNK296" s="102"/>
      <c r="QNL296" s="102"/>
      <c r="QNM296" s="102"/>
      <c r="QNN296" s="102"/>
      <c r="QNO296" s="102"/>
      <c r="QNP296" s="102"/>
      <c r="QNQ296" s="102"/>
      <c r="QNR296" s="102"/>
      <c r="QNS296" s="102"/>
      <c r="QNT296" s="102"/>
      <c r="QNU296" s="102"/>
      <c r="QNV296" s="102"/>
      <c r="QNW296" s="102"/>
      <c r="QNX296" s="102"/>
      <c r="QNY296" s="102"/>
      <c r="QNZ296" s="102"/>
      <c r="QOA296" s="102"/>
      <c r="QOB296" s="102"/>
      <c r="QOC296" s="102"/>
      <c r="QOD296" s="102"/>
      <c r="QOE296" s="102"/>
      <c r="QOF296" s="102"/>
      <c r="QOG296" s="102"/>
      <c r="QOH296" s="102"/>
      <c r="QOI296" s="102"/>
      <c r="QOJ296" s="102"/>
      <c r="QOK296" s="102"/>
      <c r="QOL296" s="102"/>
      <c r="QOM296" s="102"/>
      <c r="QON296" s="102"/>
      <c r="QOO296" s="102"/>
      <c r="QOP296" s="102"/>
      <c r="QOQ296" s="102"/>
      <c r="QOR296" s="102"/>
      <c r="QOS296" s="102"/>
      <c r="QOT296" s="102"/>
      <c r="QOU296" s="102"/>
      <c r="QOV296" s="102"/>
      <c r="QOW296" s="102"/>
      <c r="QOX296" s="102"/>
      <c r="QOY296" s="102"/>
      <c r="QOZ296" s="102"/>
      <c r="QPA296" s="102"/>
      <c r="QPB296" s="102"/>
      <c r="QPC296" s="102"/>
      <c r="QPD296" s="102"/>
      <c r="QPE296" s="102"/>
      <c r="QPF296" s="102"/>
      <c r="QPG296" s="102"/>
      <c r="QPH296" s="102"/>
      <c r="QPI296" s="102"/>
      <c r="QPJ296" s="102"/>
      <c r="QPK296" s="102"/>
      <c r="QPL296" s="102"/>
      <c r="QPM296" s="102"/>
      <c r="QPN296" s="102"/>
      <c r="QPO296" s="102"/>
      <c r="QPP296" s="102"/>
      <c r="QPQ296" s="102"/>
      <c r="QPR296" s="102"/>
      <c r="QPS296" s="102"/>
      <c r="QPT296" s="102"/>
      <c r="QPU296" s="102"/>
      <c r="QPV296" s="102"/>
      <c r="QPW296" s="102"/>
      <c r="QPX296" s="102"/>
      <c r="QPY296" s="102"/>
      <c r="QPZ296" s="102"/>
      <c r="QQA296" s="102"/>
      <c r="QQB296" s="102"/>
      <c r="QQC296" s="102"/>
      <c r="QQD296" s="102"/>
      <c r="QQE296" s="102"/>
      <c r="QQF296" s="102"/>
      <c r="QQG296" s="102"/>
      <c r="QQH296" s="102"/>
      <c r="QQI296" s="102"/>
      <c r="QQJ296" s="102"/>
      <c r="QQK296" s="102"/>
      <c r="QQL296" s="102"/>
      <c r="QQM296" s="102"/>
      <c r="QQN296" s="102"/>
      <c r="QQO296" s="102"/>
      <c r="QQP296" s="102"/>
      <c r="QQQ296" s="102"/>
      <c r="QQR296" s="102"/>
      <c r="QQS296" s="102"/>
      <c r="QQT296" s="102"/>
      <c r="QQU296" s="102"/>
      <c r="QQV296" s="102"/>
      <c r="QQW296" s="102"/>
      <c r="QQX296" s="102"/>
      <c r="QQY296" s="102"/>
      <c r="QQZ296" s="102"/>
      <c r="QRA296" s="102"/>
      <c r="QRB296" s="102"/>
      <c r="QRC296" s="102"/>
      <c r="QRD296" s="102"/>
      <c r="QRE296" s="102"/>
      <c r="QRF296" s="102"/>
      <c r="QRG296" s="102"/>
      <c r="QRH296" s="102"/>
      <c r="QRI296" s="102"/>
      <c r="QRJ296" s="102"/>
      <c r="QRK296" s="102"/>
      <c r="QRL296" s="102"/>
      <c r="QRM296" s="102"/>
      <c r="QRN296" s="102"/>
      <c r="QRO296" s="102"/>
      <c r="QRP296" s="102"/>
      <c r="QRQ296" s="102"/>
      <c r="QRR296" s="102"/>
      <c r="QRS296" s="102"/>
      <c r="QRT296" s="102"/>
      <c r="QRU296" s="102"/>
      <c r="QRV296" s="102"/>
      <c r="QRW296" s="102"/>
      <c r="QRX296" s="102"/>
      <c r="QRY296" s="102"/>
      <c r="QRZ296" s="102"/>
      <c r="QSA296" s="102"/>
      <c r="QSB296" s="102"/>
      <c r="QSC296" s="102"/>
      <c r="QSD296" s="102"/>
      <c r="QSE296" s="102"/>
      <c r="QSF296" s="102"/>
      <c r="QSG296" s="102"/>
      <c r="QSH296" s="102"/>
      <c r="QSI296" s="102"/>
      <c r="QSJ296" s="102"/>
      <c r="QSK296" s="102"/>
      <c r="QSL296" s="102"/>
      <c r="QSM296" s="102"/>
      <c r="QSN296" s="102"/>
      <c r="QSO296" s="102"/>
      <c r="QSP296" s="102"/>
      <c r="QSQ296" s="102"/>
      <c r="QSR296" s="102"/>
      <c r="QSS296" s="102"/>
      <c r="QST296" s="102"/>
      <c r="QSU296" s="102"/>
      <c r="QSV296" s="102"/>
      <c r="QSW296" s="102"/>
      <c r="QSX296" s="102"/>
      <c r="QSY296" s="102"/>
      <c r="QSZ296" s="102"/>
      <c r="QTA296" s="102"/>
      <c r="QTB296" s="102"/>
      <c r="QTC296" s="102"/>
      <c r="QTD296" s="102"/>
      <c r="QTE296" s="102"/>
      <c r="QTF296" s="102"/>
      <c r="QTG296" s="102"/>
      <c r="QTH296" s="102"/>
      <c r="QTI296" s="102"/>
      <c r="QTJ296" s="102"/>
      <c r="QTK296" s="102"/>
      <c r="QTL296" s="102"/>
      <c r="QTM296" s="102"/>
      <c r="QTN296" s="102"/>
      <c r="QTO296" s="102"/>
      <c r="QTP296" s="102"/>
      <c r="QTQ296" s="102"/>
      <c r="QTR296" s="102"/>
      <c r="QTS296" s="102"/>
      <c r="QTT296" s="102"/>
      <c r="QTU296" s="102"/>
      <c r="QTV296" s="102"/>
      <c r="QTW296" s="102"/>
      <c r="QTX296" s="102"/>
      <c r="QTY296" s="102"/>
      <c r="QTZ296" s="102"/>
      <c r="QUA296" s="102"/>
      <c r="QUB296" s="102"/>
      <c r="QUC296" s="102"/>
      <c r="QUD296" s="102"/>
      <c r="QUE296" s="102"/>
      <c r="QUF296" s="102"/>
      <c r="QUG296" s="102"/>
      <c r="QUH296" s="102"/>
      <c r="QUI296" s="102"/>
      <c r="QUJ296" s="102"/>
      <c r="QUK296" s="102"/>
      <c r="QUL296" s="102"/>
      <c r="QUM296" s="102"/>
      <c r="QUN296" s="102"/>
      <c r="QUO296" s="102"/>
      <c r="QUP296" s="102"/>
      <c r="QUQ296" s="102"/>
      <c r="QUR296" s="102"/>
      <c r="QUS296" s="102"/>
      <c r="QUT296" s="102"/>
      <c r="QUU296" s="102"/>
      <c r="QUV296" s="102"/>
      <c r="QUW296" s="102"/>
      <c r="QUX296" s="102"/>
      <c r="QUY296" s="102"/>
      <c r="QUZ296" s="102"/>
      <c r="QVA296" s="102"/>
      <c r="QVB296" s="102"/>
      <c r="QVC296" s="102"/>
      <c r="QVD296" s="102"/>
      <c r="QVE296" s="102"/>
      <c r="QVF296" s="102"/>
      <c r="QVG296" s="102"/>
      <c r="QVH296" s="102"/>
      <c r="QVI296" s="102"/>
      <c r="QVJ296" s="102"/>
      <c r="QVK296" s="102"/>
      <c r="QVL296" s="102"/>
      <c r="QVM296" s="102"/>
      <c r="QVN296" s="102"/>
      <c r="QVO296" s="102"/>
      <c r="QVP296" s="102"/>
      <c r="QVQ296" s="102"/>
      <c r="QVR296" s="102"/>
      <c r="QVS296" s="102"/>
      <c r="QVT296" s="102"/>
      <c r="QVU296" s="102"/>
      <c r="QVV296" s="102"/>
      <c r="QVW296" s="102"/>
      <c r="QVX296" s="102"/>
      <c r="QVY296" s="102"/>
      <c r="QVZ296" s="102"/>
      <c r="QWA296" s="102"/>
      <c r="QWB296" s="102"/>
      <c r="QWC296" s="102"/>
      <c r="QWD296" s="102"/>
      <c r="QWE296" s="102"/>
      <c r="QWF296" s="102"/>
      <c r="QWG296" s="102"/>
      <c r="QWH296" s="102"/>
      <c r="QWI296" s="102"/>
      <c r="QWJ296" s="102"/>
      <c r="QWK296" s="102"/>
      <c r="QWL296" s="102"/>
      <c r="QWM296" s="102"/>
      <c r="QWN296" s="102"/>
      <c r="QWO296" s="102"/>
      <c r="QWP296" s="102"/>
      <c r="QWQ296" s="102"/>
      <c r="QWR296" s="102"/>
      <c r="QWS296" s="102"/>
      <c r="QWT296" s="102"/>
      <c r="QWU296" s="102"/>
      <c r="QWV296" s="102"/>
      <c r="QWW296" s="102"/>
      <c r="QWX296" s="102"/>
      <c r="QWY296" s="102"/>
      <c r="QWZ296" s="102"/>
      <c r="QXA296" s="102"/>
      <c r="QXB296" s="102"/>
      <c r="QXC296" s="102"/>
      <c r="QXD296" s="102"/>
      <c r="QXE296" s="102"/>
      <c r="QXF296" s="102"/>
      <c r="QXG296" s="102"/>
      <c r="QXH296" s="102"/>
      <c r="QXI296" s="102"/>
      <c r="QXJ296" s="102"/>
      <c r="QXK296" s="102"/>
      <c r="QXL296" s="102"/>
      <c r="QXM296" s="102"/>
      <c r="QXN296" s="102"/>
      <c r="QXO296" s="102"/>
      <c r="QXP296" s="102"/>
      <c r="QXQ296" s="102"/>
      <c r="QXR296" s="102"/>
      <c r="QXS296" s="102"/>
      <c r="QXT296" s="102"/>
      <c r="QXU296" s="102"/>
      <c r="QXV296" s="102"/>
      <c r="QXW296" s="102"/>
      <c r="QXX296" s="102"/>
      <c r="QXY296" s="102"/>
      <c r="QXZ296" s="102"/>
      <c r="QYA296" s="102"/>
      <c r="QYB296" s="102"/>
      <c r="QYC296" s="102"/>
      <c r="QYD296" s="102"/>
      <c r="QYE296" s="102"/>
      <c r="QYF296" s="102"/>
      <c r="QYG296" s="102"/>
      <c r="QYH296" s="102"/>
      <c r="QYI296" s="102"/>
      <c r="QYJ296" s="102"/>
      <c r="QYK296" s="102"/>
      <c r="QYL296" s="102"/>
      <c r="QYM296" s="102"/>
      <c r="QYN296" s="102"/>
      <c r="QYO296" s="102"/>
      <c r="QYP296" s="102"/>
      <c r="QYQ296" s="102"/>
      <c r="QYR296" s="102"/>
      <c r="QYS296" s="102"/>
      <c r="QYT296" s="102"/>
      <c r="QYU296" s="102"/>
      <c r="QYV296" s="102"/>
      <c r="QYW296" s="102"/>
      <c r="QYX296" s="102"/>
      <c r="QYY296" s="102"/>
      <c r="QYZ296" s="102"/>
      <c r="QZA296" s="102"/>
      <c r="QZB296" s="102"/>
      <c r="QZC296" s="102"/>
      <c r="QZD296" s="102"/>
      <c r="QZE296" s="102"/>
      <c r="QZF296" s="102"/>
      <c r="QZG296" s="102"/>
      <c r="QZH296" s="102"/>
      <c r="QZI296" s="102"/>
      <c r="QZJ296" s="102"/>
      <c r="QZK296" s="102"/>
      <c r="QZL296" s="102"/>
      <c r="QZM296" s="102"/>
      <c r="QZN296" s="102"/>
      <c r="QZO296" s="102"/>
      <c r="QZP296" s="102"/>
      <c r="QZQ296" s="102"/>
      <c r="QZR296" s="102"/>
      <c r="QZS296" s="102"/>
      <c r="QZT296" s="102"/>
      <c r="QZU296" s="102"/>
      <c r="QZV296" s="102"/>
      <c r="QZW296" s="102"/>
      <c r="QZX296" s="102"/>
      <c r="QZY296" s="102"/>
      <c r="QZZ296" s="102"/>
      <c r="RAA296" s="102"/>
      <c r="RAB296" s="102"/>
      <c r="RAC296" s="102"/>
      <c r="RAD296" s="102"/>
      <c r="RAE296" s="102"/>
      <c r="RAF296" s="102"/>
      <c r="RAG296" s="102"/>
      <c r="RAH296" s="102"/>
      <c r="RAI296" s="102"/>
      <c r="RAJ296" s="102"/>
      <c r="RAK296" s="102"/>
      <c r="RAL296" s="102"/>
      <c r="RAM296" s="102"/>
      <c r="RAN296" s="102"/>
      <c r="RAO296" s="102"/>
      <c r="RAP296" s="102"/>
      <c r="RAQ296" s="102"/>
      <c r="RAR296" s="102"/>
      <c r="RAS296" s="102"/>
      <c r="RAT296" s="102"/>
      <c r="RAU296" s="102"/>
      <c r="RAV296" s="102"/>
      <c r="RAW296" s="102"/>
      <c r="RAX296" s="102"/>
      <c r="RAY296" s="102"/>
      <c r="RAZ296" s="102"/>
      <c r="RBA296" s="102"/>
      <c r="RBB296" s="102"/>
      <c r="RBC296" s="102"/>
      <c r="RBD296" s="102"/>
      <c r="RBE296" s="102"/>
      <c r="RBF296" s="102"/>
      <c r="RBG296" s="102"/>
      <c r="RBH296" s="102"/>
      <c r="RBI296" s="102"/>
      <c r="RBJ296" s="102"/>
      <c r="RBK296" s="102"/>
      <c r="RBL296" s="102"/>
      <c r="RBM296" s="102"/>
      <c r="RBN296" s="102"/>
      <c r="RBO296" s="102"/>
      <c r="RBP296" s="102"/>
      <c r="RBQ296" s="102"/>
      <c r="RBR296" s="102"/>
      <c r="RBS296" s="102"/>
      <c r="RBT296" s="102"/>
      <c r="RBU296" s="102"/>
      <c r="RBV296" s="102"/>
      <c r="RBW296" s="102"/>
      <c r="RBX296" s="102"/>
      <c r="RBY296" s="102"/>
      <c r="RBZ296" s="102"/>
      <c r="RCA296" s="102"/>
      <c r="RCB296" s="102"/>
      <c r="RCC296" s="102"/>
      <c r="RCD296" s="102"/>
      <c r="RCE296" s="102"/>
      <c r="RCF296" s="102"/>
      <c r="RCG296" s="102"/>
      <c r="RCH296" s="102"/>
      <c r="RCI296" s="102"/>
      <c r="RCJ296" s="102"/>
      <c r="RCK296" s="102"/>
      <c r="RCL296" s="102"/>
      <c r="RCM296" s="102"/>
      <c r="RCN296" s="102"/>
      <c r="RCO296" s="102"/>
      <c r="RCP296" s="102"/>
      <c r="RCQ296" s="102"/>
      <c r="RCR296" s="102"/>
      <c r="RCS296" s="102"/>
      <c r="RCT296" s="102"/>
      <c r="RCU296" s="102"/>
      <c r="RCV296" s="102"/>
      <c r="RCW296" s="102"/>
      <c r="RCX296" s="102"/>
      <c r="RCY296" s="102"/>
      <c r="RCZ296" s="102"/>
      <c r="RDA296" s="102"/>
      <c r="RDB296" s="102"/>
      <c r="RDC296" s="102"/>
      <c r="RDD296" s="102"/>
      <c r="RDE296" s="102"/>
      <c r="RDF296" s="102"/>
      <c r="RDG296" s="102"/>
      <c r="RDH296" s="102"/>
      <c r="RDI296" s="102"/>
      <c r="RDJ296" s="102"/>
      <c r="RDK296" s="102"/>
      <c r="RDL296" s="102"/>
      <c r="RDM296" s="102"/>
      <c r="RDN296" s="102"/>
      <c r="RDO296" s="102"/>
      <c r="RDP296" s="102"/>
      <c r="RDQ296" s="102"/>
      <c r="RDR296" s="102"/>
      <c r="RDS296" s="102"/>
      <c r="RDT296" s="102"/>
      <c r="RDU296" s="102"/>
      <c r="RDV296" s="102"/>
      <c r="RDW296" s="102"/>
      <c r="RDX296" s="102"/>
      <c r="RDY296" s="102"/>
      <c r="RDZ296" s="102"/>
      <c r="REA296" s="102"/>
      <c r="REB296" s="102"/>
      <c r="REC296" s="102"/>
      <c r="RED296" s="102"/>
      <c r="REE296" s="102"/>
      <c r="REF296" s="102"/>
      <c r="REG296" s="102"/>
      <c r="REH296" s="102"/>
      <c r="REI296" s="102"/>
      <c r="REJ296" s="102"/>
      <c r="REK296" s="102"/>
      <c r="REL296" s="102"/>
      <c r="REM296" s="102"/>
      <c r="REN296" s="102"/>
      <c r="REO296" s="102"/>
      <c r="REP296" s="102"/>
      <c r="REQ296" s="102"/>
      <c r="RER296" s="102"/>
      <c r="RES296" s="102"/>
      <c r="RET296" s="102"/>
      <c r="REU296" s="102"/>
      <c r="REV296" s="102"/>
      <c r="REW296" s="102"/>
      <c r="REX296" s="102"/>
      <c r="REY296" s="102"/>
      <c r="REZ296" s="102"/>
      <c r="RFA296" s="102"/>
      <c r="RFB296" s="102"/>
      <c r="RFC296" s="102"/>
      <c r="RFD296" s="102"/>
      <c r="RFE296" s="102"/>
      <c r="RFF296" s="102"/>
      <c r="RFG296" s="102"/>
      <c r="RFH296" s="102"/>
      <c r="RFI296" s="102"/>
      <c r="RFJ296" s="102"/>
      <c r="RFK296" s="102"/>
      <c r="RFL296" s="102"/>
      <c r="RFM296" s="102"/>
      <c r="RFN296" s="102"/>
      <c r="RFO296" s="102"/>
      <c r="RFP296" s="102"/>
      <c r="RFQ296" s="102"/>
      <c r="RFR296" s="102"/>
      <c r="RFS296" s="102"/>
      <c r="RFT296" s="102"/>
      <c r="RFU296" s="102"/>
      <c r="RFV296" s="102"/>
      <c r="RFW296" s="102"/>
      <c r="RFX296" s="102"/>
      <c r="RFY296" s="102"/>
      <c r="RFZ296" s="102"/>
      <c r="RGA296" s="102"/>
      <c r="RGB296" s="102"/>
      <c r="RGC296" s="102"/>
      <c r="RGD296" s="102"/>
      <c r="RGE296" s="102"/>
      <c r="RGF296" s="102"/>
      <c r="RGG296" s="102"/>
      <c r="RGH296" s="102"/>
      <c r="RGI296" s="102"/>
      <c r="RGJ296" s="102"/>
      <c r="RGK296" s="102"/>
      <c r="RGL296" s="102"/>
      <c r="RGM296" s="102"/>
      <c r="RGN296" s="102"/>
      <c r="RGO296" s="102"/>
      <c r="RGP296" s="102"/>
      <c r="RGQ296" s="102"/>
      <c r="RGR296" s="102"/>
      <c r="RGS296" s="102"/>
      <c r="RGT296" s="102"/>
      <c r="RGU296" s="102"/>
      <c r="RGV296" s="102"/>
      <c r="RGW296" s="102"/>
      <c r="RGX296" s="102"/>
      <c r="RGY296" s="102"/>
      <c r="RGZ296" s="102"/>
      <c r="RHA296" s="102"/>
      <c r="RHB296" s="102"/>
      <c r="RHC296" s="102"/>
      <c r="RHD296" s="102"/>
      <c r="RHE296" s="102"/>
      <c r="RHF296" s="102"/>
      <c r="RHG296" s="102"/>
      <c r="RHH296" s="102"/>
      <c r="RHI296" s="102"/>
      <c r="RHJ296" s="102"/>
      <c r="RHK296" s="102"/>
      <c r="RHL296" s="102"/>
      <c r="RHM296" s="102"/>
      <c r="RHN296" s="102"/>
      <c r="RHO296" s="102"/>
      <c r="RHP296" s="102"/>
      <c r="RHQ296" s="102"/>
      <c r="RHR296" s="102"/>
      <c r="RHS296" s="102"/>
      <c r="RHT296" s="102"/>
      <c r="RHU296" s="102"/>
      <c r="RHV296" s="102"/>
      <c r="RHW296" s="102"/>
      <c r="RHX296" s="102"/>
      <c r="RHY296" s="102"/>
      <c r="RHZ296" s="102"/>
      <c r="RIA296" s="102"/>
      <c r="RIB296" s="102"/>
      <c r="RIC296" s="102"/>
      <c r="RID296" s="102"/>
      <c r="RIE296" s="102"/>
      <c r="RIF296" s="102"/>
      <c r="RIG296" s="102"/>
      <c r="RIH296" s="102"/>
      <c r="RII296" s="102"/>
      <c r="RIJ296" s="102"/>
      <c r="RIK296" s="102"/>
      <c r="RIL296" s="102"/>
      <c r="RIM296" s="102"/>
      <c r="RIN296" s="102"/>
      <c r="RIO296" s="102"/>
      <c r="RIP296" s="102"/>
      <c r="RIQ296" s="102"/>
      <c r="RIR296" s="102"/>
      <c r="RIS296" s="102"/>
      <c r="RIT296" s="102"/>
      <c r="RIU296" s="102"/>
      <c r="RIV296" s="102"/>
      <c r="RIW296" s="102"/>
      <c r="RIX296" s="102"/>
      <c r="RIY296" s="102"/>
      <c r="RIZ296" s="102"/>
      <c r="RJA296" s="102"/>
      <c r="RJB296" s="102"/>
      <c r="RJC296" s="102"/>
      <c r="RJD296" s="102"/>
      <c r="RJE296" s="102"/>
      <c r="RJF296" s="102"/>
      <c r="RJG296" s="102"/>
      <c r="RJH296" s="102"/>
      <c r="RJI296" s="102"/>
      <c r="RJJ296" s="102"/>
      <c r="RJK296" s="102"/>
      <c r="RJL296" s="102"/>
      <c r="RJM296" s="102"/>
      <c r="RJN296" s="102"/>
      <c r="RJO296" s="102"/>
      <c r="RJP296" s="102"/>
      <c r="RJQ296" s="102"/>
      <c r="RJR296" s="102"/>
      <c r="RJS296" s="102"/>
      <c r="RJT296" s="102"/>
      <c r="RJU296" s="102"/>
      <c r="RJV296" s="102"/>
      <c r="RJW296" s="102"/>
      <c r="RJX296" s="102"/>
      <c r="RJY296" s="102"/>
      <c r="RJZ296" s="102"/>
      <c r="RKA296" s="102"/>
      <c r="RKB296" s="102"/>
      <c r="RKC296" s="102"/>
      <c r="RKD296" s="102"/>
      <c r="RKE296" s="102"/>
      <c r="RKF296" s="102"/>
      <c r="RKG296" s="102"/>
      <c r="RKH296" s="102"/>
      <c r="RKI296" s="102"/>
      <c r="RKJ296" s="102"/>
      <c r="RKK296" s="102"/>
      <c r="RKL296" s="102"/>
      <c r="RKM296" s="102"/>
      <c r="RKN296" s="102"/>
      <c r="RKO296" s="102"/>
      <c r="RKP296" s="102"/>
      <c r="RKQ296" s="102"/>
      <c r="RKR296" s="102"/>
      <c r="RKS296" s="102"/>
      <c r="RKT296" s="102"/>
      <c r="RKU296" s="102"/>
      <c r="RKV296" s="102"/>
      <c r="RKW296" s="102"/>
      <c r="RKX296" s="102"/>
      <c r="RKY296" s="102"/>
      <c r="RKZ296" s="102"/>
      <c r="RLA296" s="102"/>
      <c r="RLB296" s="102"/>
      <c r="RLC296" s="102"/>
      <c r="RLD296" s="102"/>
      <c r="RLE296" s="102"/>
      <c r="RLF296" s="102"/>
      <c r="RLG296" s="102"/>
      <c r="RLH296" s="102"/>
      <c r="RLI296" s="102"/>
      <c r="RLJ296" s="102"/>
      <c r="RLK296" s="102"/>
      <c r="RLL296" s="102"/>
      <c r="RLM296" s="102"/>
      <c r="RLN296" s="102"/>
      <c r="RLO296" s="102"/>
      <c r="RLP296" s="102"/>
      <c r="RLQ296" s="102"/>
      <c r="RLR296" s="102"/>
      <c r="RLS296" s="102"/>
      <c r="RLT296" s="102"/>
      <c r="RLU296" s="102"/>
      <c r="RLV296" s="102"/>
      <c r="RLW296" s="102"/>
      <c r="RLX296" s="102"/>
      <c r="RLY296" s="102"/>
      <c r="RLZ296" s="102"/>
      <c r="RMA296" s="102"/>
      <c r="RMB296" s="102"/>
      <c r="RMC296" s="102"/>
      <c r="RMD296" s="102"/>
      <c r="RME296" s="102"/>
      <c r="RMF296" s="102"/>
      <c r="RMG296" s="102"/>
      <c r="RMH296" s="102"/>
      <c r="RMI296" s="102"/>
      <c r="RMJ296" s="102"/>
      <c r="RMK296" s="102"/>
      <c r="RML296" s="102"/>
      <c r="RMM296" s="102"/>
      <c r="RMN296" s="102"/>
      <c r="RMO296" s="102"/>
      <c r="RMP296" s="102"/>
      <c r="RMQ296" s="102"/>
      <c r="RMR296" s="102"/>
      <c r="RMS296" s="102"/>
      <c r="RMT296" s="102"/>
      <c r="RMU296" s="102"/>
      <c r="RMV296" s="102"/>
      <c r="RMW296" s="102"/>
      <c r="RMX296" s="102"/>
      <c r="RMY296" s="102"/>
      <c r="RMZ296" s="102"/>
      <c r="RNA296" s="102"/>
      <c r="RNB296" s="102"/>
      <c r="RNC296" s="102"/>
      <c r="RND296" s="102"/>
      <c r="RNE296" s="102"/>
      <c r="RNF296" s="102"/>
      <c r="RNG296" s="102"/>
      <c r="RNH296" s="102"/>
      <c r="RNI296" s="102"/>
      <c r="RNJ296" s="102"/>
      <c r="RNK296" s="102"/>
      <c r="RNL296" s="102"/>
      <c r="RNM296" s="102"/>
      <c r="RNN296" s="102"/>
      <c r="RNO296" s="102"/>
      <c r="RNP296" s="102"/>
      <c r="RNQ296" s="102"/>
      <c r="RNR296" s="102"/>
      <c r="RNS296" s="102"/>
      <c r="RNT296" s="102"/>
      <c r="RNU296" s="102"/>
      <c r="RNV296" s="102"/>
      <c r="RNW296" s="102"/>
      <c r="RNX296" s="102"/>
      <c r="RNY296" s="102"/>
      <c r="RNZ296" s="102"/>
      <c r="ROA296" s="102"/>
      <c r="ROB296" s="102"/>
      <c r="ROC296" s="102"/>
      <c r="ROD296" s="102"/>
      <c r="ROE296" s="102"/>
      <c r="ROF296" s="102"/>
      <c r="ROG296" s="102"/>
      <c r="ROH296" s="102"/>
      <c r="ROI296" s="102"/>
      <c r="ROJ296" s="102"/>
      <c r="ROK296" s="102"/>
      <c r="ROL296" s="102"/>
      <c r="ROM296" s="102"/>
      <c r="RON296" s="102"/>
      <c r="ROO296" s="102"/>
      <c r="ROP296" s="102"/>
      <c r="ROQ296" s="102"/>
      <c r="ROR296" s="102"/>
      <c r="ROS296" s="102"/>
      <c r="ROT296" s="102"/>
      <c r="ROU296" s="102"/>
      <c r="ROV296" s="102"/>
      <c r="ROW296" s="102"/>
      <c r="ROX296" s="102"/>
      <c r="ROY296" s="102"/>
      <c r="ROZ296" s="102"/>
      <c r="RPA296" s="102"/>
      <c r="RPB296" s="102"/>
      <c r="RPC296" s="102"/>
      <c r="RPD296" s="102"/>
      <c r="RPE296" s="102"/>
      <c r="RPF296" s="102"/>
      <c r="RPG296" s="102"/>
      <c r="RPH296" s="102"/>
      <c r="RPI296" s="102"/>
      <c r="RPJ296" s="102"/>
      <c r="RPK296" s="102"/>
      <c r="RPL296" s="102"/>
      <c r="RPM296" s="102"/>
      <c r="RPN296" s="102"/>
      <c r="RPO296" s="102"/>
      <c r="RPP296" s="102"/>
      <c r="RPQ296" s="102"/>
      <c r="RPR296" s="102"/>
      <c r="RPS296" s="102"/>
      <c r="RPT296" s="102"/>
      <c r="RPU296" s="102"/>
      <c r="RPV296" s="102"/>
      <c r="RPW296" s="102"/>
      <c r="RPX296" s="102"/>
      <c r="RPY296" s="102"/>
      <c r="RPZ296" s="102"/>
      <c r="RQA296" s="102"/>
      <c r="RQB296" s="102"/>
      <c r="RQC296" s="102"/>
      <c r="RQD296" s="102"/>
      <c r="RQE296" s="102"/>
      <c r="RQF296" s="102"/>
      <c r="RQG296" s="102"/>
      <c r="RQH296" s="102"/>
      <c r="RQI296" s="102"/>
      <c r="RQJ296" s="102"/>
      <c r="RQK296" s="102"/>
      <c r="RQL296" s="102"/>
      <c r="RQM296" s="102"/>
      <c r="RQN296" s="102"/>
      <c r="RQO296" s="102"/>
      <c r="RQP296" s="102"/>
      <c r="RQQ296" s="102"/>
      <c r="RQR296" s="102"/>
      <c r="RQS296" s="102"/>
      <c r="RQT296" s="102"/>
      <c r="RQU296" s="102"/>
      <c r="RQV296" s="102"/>
      <c r="RQW296" s="102"/>
      <c r="RQX296" s="102"/>
      <c r="RQY296" s="102"/>
      <c r="RQZ296" s="102"/>
      <c r="RRA296" s="102"/>
      <c r="RRB296" s="102"/>
      <c r="RRC296" s="102"/>
      <c r="RRD296" s="102"/>
      <c r="RRE296" s="102"/>
      <c r="RRF296" s="102"/>
      <c r="RRG296" s="102"/>
      <c r="RRH296" s="102"/>
      <c r="RRI296" s="102"/>
      <c r="RRJ296" s="102"/>
      <c r="RRK296" s="102"/>
      <c r="RRL296" s="102"/>
      <c r="RRM296" s="102"/>
      <c r="RRN296" s="102"/>
      <c r="RRO296" s="102"/>
      <c r="RRP296" s="102"/>
      <c r="RRQ296" s="102"/>
      <c r="RRR296" s="102"/>
      <c r="RRS296" s="102"/>
      <c r="RRT296" s="102"/>
      <c r="RRU296" s="102"/>
      <c r="RRV296" s="102"/>
      <c r="RRW296" s="102"/>
      <c r="RRX296" s="102"/>
      <c r="RRY296" s="102"/>
      <c r="RRZ296" s="102"/>
      <c r="RSA296" s="102"/>
      <c r="RSB296" s="102"/>
      <c r="RSC296" s="102"/>
      <c r="RSD296" s="102"/>
      <c r="RSE296" s="102"/>
      <c r="RSF296" s="102"/>
      <c r="RSG296" s="102"/>
      <c r="RSH296" s="102"/>
      <c r="RSI296" s="102"/>
      <c r="RSJ296" s="102"/>
      <c r="RSK296" s="102"/>
      <c r="RSL296" s="102"/>
      <c r="RSM296" s="102"/>
      <c r="RSN296" s="102"/>
      <c r="RSO296" s="102"/>
      <c r="RSP296" s="102"/>
      <c r="RSQ296" s="102"/>
      <c r="RSR296" s="102"/>
      <c r="RSS296" s="102"/>
      <c r="RST296" s="102"/>
      <c r="RSU296" s="102"/>
      <c r="RSV296" s="102"/>
      <c r="RSW296" s="102"/>
      <c r="RSX296" s="102"/>
      <c r="RSY296" s="102"/>
      <c r="RSZ296" s="102"/>
      <c r="RTA296" s="102"/>
      <c r="RTB296" s="102"/>
      <c r="RTC296" s="102"/>
      <c r="RTD296" s="102"/>
      <c r="RTE296" s="102"/>
      <c r="RTF296" s="102"/>
      <c r="RTG296" s="102"/>
      <c r="RTH296" s="102"/>
      <c r="RTI296" s="102"/>
      <c r="RTJ296" s="102"/>
      <c r="RTK296" s="102"/>
      <c r="RTL296" s="102"/>
      <c r="RTM296" s="102"/>
      <c r="RTN296" s="102"/>
      <c r="RTO296" s="102"/>
      <c r="RTP296" s="102"/>
      <c r="RTQ296" s="102"/>
      <c r="RTR296" s="102"/>
      <c r="RTS296" s="102"/>
      <c r="RTT296" s="102"/>
      <c r="RTU296" s="102"/>
      <c r="RTV296" s="102"/>
      <c r="RTW296" s="102"/>
      <c r="RTX296" s="102"/>
      <c r="RTY296" s="102"/>
      <c r="RTZ296" s="102"/>
      <c r="RUA296" s="102"/>
      <c r="RUB296" s="102"/>
      <c r="RUC296" s="102"/>
      <c r="RUD296" s="102"/>
      <c r="RUE296" s="102"/>
      <c r="RUF296" s="102"/>
      <c r="RUG296" s="102"/>
      <c r="RUH296" s="102"/>
      <c r="RUI296" s="102"/>
      <c r="RUJ296" s="102"/>
      <c r="RUK296" s="102"/>
      <c r="RUL296" s="102"/>
      <c r="RUM296" s="102"/>
      <c r="RUN296" s="102"/>
      <c r="RUO296" s="102"/>
      <c r="RUP296" s="102"/>
      <c r="RUQ296" s="102"/>
      <c r="RUR296" s="102"/>
      <c r="RUS296" s="102"/>
      <c r="RUT296" s="102"/>
      <c r="RUU296" s="102"/>
      <c r="RUV296" s="102"/>
      <c r="RUW296" s="102"/>
      <c r="RUX296" s="102"/>
      <c r="RUY296" s="102"/>
      <c r="RUZ296" s="102"/>
      <c r="RVA296" s="102"/>
      <c r="RVB296" s="102"/>
      <c r="RVC296" s="102"/>
      <c r="RVD296" s="102"/>
      <c r="RVE296" s="102"/>
      <c r="RVF296" s="102"/>
      <c r="RVG296" s="102"/>
      <c r="RVH296" s="102"/>
      <c r="RVI296" s="102"/>
      <c r="RVJ296" s="102"/>
      <c r="RVK296" s="102"/>
      <c r="RVL296" s="102"/>
      <c r="RVM296" s="102"/>
      <c r="RVN296" s="102"/>
      <c r="RVO296" s="102"/>
      <c r="RVP296" s="102"/>
      <c r="RVQ296" s="102"/>
      <c r="RVR296" s="102"/>
      <c r="RVS296" s="102"/>
      <c r="RVT296" s="102"/>
      <c r="RVU296" s="102"/>
      <c r="RVV296" s="102"/>
      <c r="RVW296" s="102"/>
      <c r="RVX296" s="102"/>
      <c r="RVY296" s="102"/>
      <c r="RVZ296" s="102"/>
      <c r="RWA296" s="102"/>
      <c r="RWB296" s="102"/>
      <c r="RWC296" s="102"/>
      <c r="RWD296" s="102"/>
      <c r="RWE296" s="102"/>
      <c r="RWF296" s="102"/>
      <c r="RWG296" s="102"/>
      <c r="RWH296" s="102"/>
      <c r="RWI296" s="102"/>
      <c r="RWJ296" s="102"/>
      <c r="RWK296" s="102"/>
      <c r="RWL296" s="102"/>
      <c r="RWM296" s="102"/>
      <c r="RWN296" s="102"/>
      <c r="RWO296" s="102"/>
      <c r="RWP296" s="102"/>
      <c r="RWQ296" s="102"/>
      <c r="RWR296" s="102"/>
      <c r="RWS296" s="102"/>
      <c r="RWT296" s="102"/>
      <c r="RWU296" s="102"/>
      <c r="RWV296" s="102"/>
      <c r="RWW296" s="102"/>
      <c r="RWX296" s="102"/>
      <c r="RWY296" s="102"/>
      <c r="RWZ296" s="102"/>
      <c r="RXA296" s="102"/>
      <c r="RXB296" s="102"/>
      <c r="RXC296" s="102"/>
      <c r="RXD296" s="102"/>
      <c r="RXE296" s="102"/>
      <c r="RXF296" s="102"/>
      <c r="RXG296" s="102"/>
      <c r="RXH296" s="102"/>
      <c r="RXI296" s="102"/>
      <c r="RXJ296" s="102"/>
      <c r="RXK296" s="102"/>
      <c r="RXL296" s="102"/>
      <c r="RXM296" s="102"/>
      <c r="RXN296" s="102"/>
      <c r="RXO296" s="102"/>
      <c r="RXP296" s="102"/>
      <c r="RXQ296" s="102"/>
      <c r="RXR296" s="102"/>
      <c r="RXS296" s="102"/>
      <c r="RXT296" s="102"/>
      <c r="RXU296" s="102"/>
      <c r="RXV296" s="102"/>
      <c r="RXW296" s="102"/>
      <c r="RXX296" s="102"/>
      <c r="RXY296" s="102"/>
      <c r="RXZ296" s="102"/>
      <c r="RYA296" s="102"/>
      <c r="RYB296" s="102"/>
      <c r="RYC296" s="102"/>
      <c r="RYD296" s="102"/>
      <c r="RYE296" s="102"/>
      <c r="RYF296" s="102"/>
      <c r="RYG296" s="102"/>
      <c r="RYH296" s="102"/>
      <c r="RYI296" s="102"/>
      <c r="RYJ296" s="102"/>
      <c r="RYK296" s="102"/>
      <c r="RYL296" s="102"/>
      <c r="RYM296" s="102"/>
      <c r="RYN296" s="102"/>
      <c r="RYO296" s="102"/>
      <c r="RYP296" s="102"/>
      <c r="RYQ296" s="102"/>
      <c r="RYR296" s="102"/>
      <c r="RYS296" s="102"/>
      <c r="RYT296" s="102"/>
      <c r="RYU296" s="102"/>
      <c r="RYV296" s="102"/>
      <c r="RYW296" s="102"/>
      <c r="RYX296" s="102"/>
      <c r="RYY296" s="102"/>
      <c r="RYZ296" s="102"/>
      <c r="RZA296" s="102"/>
      <c r="RZB296" s="102"/>
      <c r="RZC296" s="102"/>
      <c r="RZD296" s="102"/>
      <c r="RZE296" s="102"/>
      <c r="RZF296" s="102"/>
      <c r="RZG296" s="102"/>
      <c r="RZH296" s="102"/>
      <c r="RZI296" s="102"/>
      <c r="RZJ296" s="102"/>
      <c r="RZK296" s="102"/>
      <c r="RZL296" s="102"/>
      <c r="RZM296" s="102"/>
      <c r="RZN296" s="102"/>
      <c r="RZO296" s="102"/>
      <c r="RZP296" s="102"/>
      <c r="RZQ296" s="102"/>
      <c r="RZR296" s="102"/>
      <c r="RZS296" s="102"/>
      <c r="RZT296" s="102"/>
      <c r="RZU296" s="102"/>
      <c r="RZV296" s="102"/>
      <c r="RZW296" s="102"/>
      <c r="RZX296" s="102"/>
      <c r="RZY296" s="102"/>
      <c r="RZZ296" s="102"/>
      <c r="SAA296" s="102"/>
      <c r="SAB296" s="102"/>
      <c r="SAC296" s="102"/>
      <c r="SAD296" s="102"/>
      <c r="SAE296" s="102"/>
      <c r="SAF296" s="102"/>
      <c r="SAG296" s="102"/>
      <c r="SAH296" s="102"/>
      <c r="SAI296" s="102"/>
      <c r="SAJ296" s="102"/>
      <c r="SAK296" s="102"/>
      <c r="SAL296" s="102"/>
      <c r="SAM296" s="102"/>
      <c r="SAN296" s="102"/>
      <c r="SAO296" s="102"/>
      <c r="SAP296" s="102"/>
      <c r="SAQ296" s="102"/>
      <c r="SAR296" s="102"/>
      <c r="SAS296" s="102"/>
      <c r="SAT296" s="102"/>
      <c r="SAU296" s="102"/>
      <c r="SAV296" s="102"/>
      <c r="SAW296" s="102"/>
      <c r="SAX296" s="102"/>
      <c r="SAY296" s="102"/>
      <c r="SAZ296" s="102"/>
      <c r="SBA296" s="102"/>
      <c r="SBB296" s="102"/>
      <c r="SBC296" s="102"/>
      <c r="SBD296" s="102"/>
      <c r="SBE296" s="102"/>
      <c r="SBF296" s="102"/>
      <c r="SBG296" s="102"/>
      <c r="SBH296" s="102"/>
      <c r="SBI296" s="102"/>
      <c r="SBJ296" s="102"/>
      <c r="SBK296" s="102"/>
      <c r="SBL296" s="102"/>
      <c r="SBM296" s="102"/>
      <c r="SBN296" s="102"/>
      <c r="SBO296" s="102"/>
      <c r="SBP296" s="102"/>
      <c r="SBQ296" s="102"/>
      <c r="SBR296" s="102"/>
      <c r="SBS296" s="102"/>
      <c r="SBT296" s="102"/>
      <c r="SBU296" s="102"/>
      <c r="SBV296" s="102"/>
      <c r="SBW296" s="102"/>
      <c r="SBX296" s="102"/>
      <c r="SBY296" s="102"/>
      <c r="SBZ296" s="102"/>
      <c r="SCA296" s="102"/>
      <c r="SCB296" s="102"/>
      <c r="SCC296" s="102"/>
      <c r="SCD296" s="102"/>
      <c r="SCE296" s="102"/>
      <c r="SCF296" s="102"/>
      <c r="SCG296" s="102"/>
      <c r="SCH296" s="102"/>
      <c r="SCI296" s="102"/>
      <c r="SCJ296" s="102"/>
      <c r="SCK296" s="102"/>
      <c r="SCL296" s="102"/>
      <c r="SCM296" s="102"/>
      <c r="SCN296" s="102"/>
      <c r="SCO296" s="102"/>
      <c r="SCP296" s="102"/>
      <c r="SCQ296" s="102"/>
      <c r="SCR296" s="102"/>
      <c r="SCS296" s="102"/>
      <c r="SCT296" s="102"/>
      <c r="SCU296" s="102"/>
      <c r="SCV296" s="102"/>
      <c r="SCW296" s="102"/>
      <c r="SCX296" s="102"/>
      <c r="SCY296" s="102"/>
      <c r="SCZ296" s="102"/>
      <c r="SDA296" s="102"/>
      <c r="SDB296" s="102"/>
      <c r="SDC296" s="102"/>
      <c r="SDD296" s="102"/>
      <c r="SDE296" s="102"/>
      <c r="SDF296" s="102"/>
      <c r="SDG296" s="102"/>
      <c r="SDH296" s="102"/>
      <c r="SDI296" s="102"/>
      <c r="SDJ296" s="102"/>
      <c r="SDK296" s="102"/>
      <c r="SDL296" s="102"/>
      <c r="SDM296" s="102"/>
      <c r="SDN296" s="102"/>
      <c r="SDO296" s="102"/>
      <c r="SDP296" s="102"/>
      <c r="SDQ296" s="102"/>
      <c r="SDR296" s="102"/>
      <c r="SDS296" s="102"/>
      <c r="SDT296" s="102"/>
      <c r="SDU296" s="102"/>
      <c r="SDV296" s="102"/>
      <c r="SDW296" s="102"/>
      <c r="SDX296" s="102"/>
      <c r="SDY296" s="102"/>
      <c r="SDZ296" s="102"/>
      <c r="SEA296" s="102"/>
      <c r="SEB296" s="102"/>
      <c r="SEC296" s="102"/>
      <c r="SED296" s="102"/>
      <c r="SEE296" s="102"/>
      <c r="SEF296" s="102"/>
      <c r="SEG296" s="102"/>
      <c r="SEH296" s="102"/>
      <c r="SEI296" s="102"/>
      <c r="SEJ296" s="102"/>
      <c r="SEK296" s="102"/>
      <c r="SEL296" s="102"/>
      <c r="SEM296" s="102"/>
      <c r="SEN296" s="102"/>
      <c r="SEO296" s="102"/>
      <c r="SEP296" s="102"/>
      <c r="SEQ296" s="102"/>
      <c r="SER296" s="102"/>
      <c r="SES296" s="102"/>
      <c r="SET296" s="102"/>
      <c r="SEU296" s="102"/>
      <c r="SEV296" s="102"/>
      <c r="SEW296" s="102"/>
      <c r="SEX296" s="102"/>
      <c r="SEY296" s="102"/>
      <c r="SEZ296" s="102"/>
      <c r="SFA296" s="102"/>
      <c r="SFB296" s="102"/>
      <c r="SFC296" s="102"/>
      <c r="SFD296" s="102"/>
      <c r="SFE296" s="102"/>
      <c r="SFF296" s="102"/>
      <c r="SFG296" s="102"/>
      <c r="SFH296" s="102"/>
      <c r="SFI296" s="102"/>
      <c r="SFJ296" s="102"/>
      <c r="SFK296" s="102"/>
      <c r="SFL296" s="102"/>
      <c r="SFM296" s="102"/>
      <c r="SFN296" s="102"/>
      <c r="SFO296" s="102"/>
      <c r="SFP296" s="102"/>
      <c r="SFQ296" s="102"/>
      <c r="SFR296" s="102"/>
      <c r="SFS296" s="102"/>
      <c r="SFT296" s="102"/>
      <c r="SFU296" s="102"/>
      <c r="SFV296" s="102"/>
      <c r="SFW296" s="102"/>
      <c r="SFX296" s="102"/>
      <c r="SFY296" s="102"/>
      <c r="SFZ296" s="102"/>
      <c r="SGA296" s="102"/>
      <c r="SGB296" s="102"/>
      <c r="SGC296" s="102"/>
      <c r="SGD296" s="102"/>
      <c r="SGE296" s="102"/>
      <c r="SGF296" s="102"/>
      <c r="SGG296" s="102"/>
      <c r="SGH296" s="102"/>
      <c r="SGI296" s="102"/>
      <c r="SGJ296" s="102"/>
      <c r="SGK296" s="102"/>
      <c r="SGL296" s="102"/>
      <c r="SGM296" s="102"/>
      <c r="SGN296" s="102"/>
      <c r="SGO296" s="102"/>
      <c r="SGP296" s="102"/>
      <c r="SGQ296" s="102"/>
      <c r="SGR296" s="102"/>
      <c r="SGS296" s="102"/>
      <c r="SGT296" s="102"/>
      <c r="SGU296" s="102"/>
      <c r="SGV296" s="102"/>
      <c r="SGW296" s="102"/>
      <c r="SGX296" s="102"/>
      <c r="SGY296" s="102"/>
      <c r="SGZ296" s="102"/>
      <c r="SHA296" s="102"/>
      <c r="SHB296" s="102"/>
      <c r="SHC296" s="102"/>
      <c r="SHD296" s="102"/>
      <c r="SHE296" s="102"/>
      <c r="SHF296" s="102"/>
      <c r="SHG296" s="102"/>
      <c r="SHH296" s="102"/>
      <c r="SHI296" s="102"/>
      <c r="SHJ296" s="102"/>
      <c r="SHK296" s="102"/>
      <c r="SHL296" s="102"/>
      <c r="SHM296" s="102"/>
      <c r="SHN296" s="102"/>
      <c r="SHO296" s="102"/>
      <c r="SHP296" s="102"/>
      <c r="SHQ296" s="102"/>
      <c r="SHR296" s="102"/>
      <c r="SHS296" s="102"/>
      <c r="SHT296" s="102"/>
      <c r="SHU296" s="102"/>
      <c r="SHV296" s="102"/>
      <c r="SHW296" s="102"/>
      <c r="SHX296" s="102"/>
      <c r="SHY296" s="102"/>
      <c r="SHZ296" s="102"/>
      <c r="SIA296" s="102"/>
      <c r="SIB296" s="102"/>
      <c r="SIC296" s="102"/>
      <c r="SID296" s="102"/>
      <c r="SIE296" s="102"/>
      <c r="SIF296" s="102"/>
      <c r="SIG296" s="102"/>
      <c r="SIH296" s="102"/>
      <c r="SII296" s="102"/>
      <c r="SIJ296" s="102"/>
      <c r="SIK296" s="102"/>
      <c r="SIL296" s="102"/>
      <c r="SIM296" s="102"/>
      <c r="SIN296" s="102"/>
      <c r="SIO296" s="102"/>
      <c r="SIP296" s="102"/>
      <c r="SIQ296" s="102"/>
      <c r="SIR296" s="102"/>
      <c r="SIS296" s="102"/>
      <c r="SIT296" s="102"/>
      <c r="SIU296" s="102"/>
      <c r="SIV296" s="102"/>
      <c r="SIW296" s="102"/>
      <c r="SIX296" s="102"/>
      <c r="SIY296" s="102"/>
      <c r="SIZ296" s="102"/>
      <c r="SJA296" s="102"/>
      <c r="SJB296" s="102"/>
      <c r="SJC296" s="102"/>
      <c r="SJD296" s="102"/>
      <c r="SJE296" s="102"/>
      <c r="SJF296" s="102"/>
      <c r="SJG296" s="102"/>
      <c r="SJH296" s="102"/>
      <c r="SJI296" s="102"/>
      <c r="SJJ296" s="102"/>
      <c r="SJK296" s="102"/>
      <c r="SJL296" s="102"/>
      <c r="SJM296" s="102"/>
      <c r="SJN296" s="102"/>
      <c r="SJO296" s="102"/>
      <c r="SJP296" s="102"/>
      <c r="SJQ296" s="102"/>
      <c r="SJR296" s="102"/>
      <c r="SJS296" s="102"/>
      <c r="SJT296" s="102"/>
      <c r="SJU296" s="102"/>
      <c r="SJV296" s="102"/>
      <c r="SJW296" s="102"/>
      <c r="SJX296" s="102"/>
      <c r="SJY296" s="102"/>
      <c r="SJZ296" s="102"/>
      <c r="SKA296" s="102"/>
      <c r="SKB296" s="102"/>
      <c r="SKC296" s="102"/>
      <c r="SKD296" s="102"/>
      <c r="SKE296" s="102"/>
      <c r="SKF296" s="102"/>
      <c r="SKG296" s="102"/>
      <c r="SKH296" s="102"/>
      <c r="SKI296" s="102"/>
      <c r="SKJ296" s="102"/>
      <c r="SKK296" s="102"/>
      <c r="SKL296" s="102"/>
      <c r="SKM296" s="102"/>
      <c r="SKN296" s="102"/>
      <c r="SKO296" s="102"/>
      <c r="SKP296" s="102"/>
      <c r="SKQ296" s="102"/>
      <c r="SKR296" s="102"/>
      <c r="SKS296" s="102"/>
      <c r="SKT296" s="102"/>
      <c r="SKU296" s="102"/>
      <c r="SKV296" s="102"/>
      <c r="SKW296" s="102"/>
      <c r="SKX296" s="102"/>
      <c r="SKY296" s="102"/>
      <c r="SKZ296" s="102"/>
      <c r="SLA296" s="102"/>
      <c r="SLB296" s="102"/>
      <c r="SLC296" s="102"/>
      <c r="SLD296" s="102"/>
      <c r="SLE296" s="102"/>
      <c r="SLF296" s="102"/>
      <c r="SLG296" s="102"/>
      <c r="SLH296" s="102"/>
      <c r="SLI296" s="102"/>
      <c r="SLJ296" s="102"/>
      <c r="SLK296" s="102"/>
      <c r="SLL296" s="102"/>
      <c r="SLM296" s="102"/>
      <c r="SLN296" s="102"/>
      <c r="SLO296" s="102"/>
      <c r="SLP296" s="102"/>
      <c r="SLQ296" s="102"/>
      <c r="SLR296" s="102"/>
      <c r="SLS296" s="102"/>
      <c r="SLT296" s="102"/>
      <c r="SLU296" s="102"/>
      <c r="SLV296" s="102"/>
      <c r="SLW296" s="102"/>
      <c r="SLX296" s="102"/>
      <c r="SLY296" s="102"/>
      <c r="SLZ296" s="102"/>
      <c r="SMA296" s="102"/>
      <c r="SMB296" s="102"/>
      <c r="SMC296" s="102"/>
      <c r="SMD296" s="102"/>
      <c r="SME296" s="102"/>
      <c r="SMF296" s="102"/>
      <c r="SMG296" s="102"/>
      <c r="SMH296" s="102"/>
      <c r="SMI296" s="102"/>
      <c r="SMJ296" s="102"/>
      <c r="SMK296" s="102"/>
      <c r="SML296" s="102"/>
      <c r="SMM296" s="102"/>
      <c r="SMN296" s="102"/>
      <c r="SMO296" s="102"/>
      <c r="SMP296" s="102"/>
      <c r="SMQ296" s="102"/>
      <c r="SMR296" s="102"/>
      <c r="SMS296" s="102"/>
      <c r="SMT296" s="102"/>
      <c r="SMU296" s="102"/>
      <c r="SMV296" s="102"/>
      <c r="SMW296" s="102"/>
      <c r="SMX296" s="102"/>
      <c r="SMY296" s="102"/>
      <c r="SMZ296" s="102"/>
      <c r="SNA296" s="102"/>
      <c r="SNB296" s="102"/>
      <c r="SNC296" s="102"/>
      <c r="SND296" s="102"/>
      <c r="SNE296" s="102"/>
      <c r="SNF296" s="102"/>
      <c r="SNG296" s="102"/>
      <c r="SNH296" s="102"/>
      <c r="SNI296" s="102"/>
      <c r="SNJ296" s="102"/>
      <c r="SNK296" s="102"/>
      <c r="SNL296" s="102"/>
      <c r="SNM296" s="102"/>
      <c r="SNN296" s="102"/>
      <c r="SNO296" s="102"/>
      <c r="SNP296" s="102"/>
      <c r="SNQ296" s="102"/>
      <c r="SNR296" s="102"/>
      <c r="SNS296" s="102"/>
      <c r="SNT296" s="102"/>
      <c r="SNU296" s="102"/>
      <c r="SNV296" s="102"/>
      <c r="SNW296" s="102"/>
      <c r="SNX296" s="102"/>
      <c r="SNY296" s="102"/>
      <c r="SNZ296" s="102"/>
      <c r="SOA296" s="102"/>
      <c r="SOB296" s="102"/>
      <c r="SOC296" s="102"/>
      <c r="SOD296" s="102"/>
      <c r="SOE296" s="102"/>
      <c r="SOF296" s="102"/>
      <c r="SOG296" s="102"/>
      <c r="SOH296" s="102"/>
      <c r="SOI296" s="102"/>
      <c r="SOJ296" s="102"/>
      <c r="SOK296" s="102"/>
      <c r="SOL296" s="102"/>
      <c r="SOM296" s="102"/>
      <c r="SON296" s="102"/>
      <c r="SOO296" s="102"/>
      <c r="SOP296" s="102"/>
      <c r="SOQ296" s="102"/>
      <c r="SOR296" s="102"/>
      <c r="SOS296" s="102"/>
      <c r="SOT296" s="102"/>
      <c r="SOU296" s="102"/>
      <c r="SOV296" s="102"/>
      <c r="SOW296" s="102"/>
      <c r="SOX296" s="102"/>
      <c r="SOY296" s="102"/>
      <c r="SOZ296" s="102"/>
      <c r="SPA296" s="102"/>
      <c r="SPB296" s="102"/>
      <c r="SPC296" s="102"/>
      <c r="SPD296" s="102"/>
      <c r="SPE296" s="102"/>
      <c r="SPF296" s="102"/>
      <c r="SPG296" s="102"/>
      <c r="SPH296" s="102"/>
      <c r="SPI296" s="102"/>
      <c r="SPJ296" s="102"/>
      <c r="SPK296" s="102"/>
      <c r="SPL296" s="102"/>
      <c r="SPM296" s="102"/>
      <c r="SPN296" s="102"/>
      <c r="SPO296" s="102"/>
      <c r="SPP296" s="102"/>
      <c r="SPQ296" s="102"/>
      <c r="SPR296" s="102"/>
      <c r="SPS296" s="102"/>
      <c r="SPT296" s="102"/>
      <c r="SPU296" s="102"/>
      <c r="SPV296" s="102"/>
      <c r="SPW296" s="102"/>
      <c r="SPX296" s="102"/>
      <c r="SPY296" s="102"/>
      <c r="SPZ296" s="102"/>
      <c r="SQA296" s="102"/>
      <c r="SQB296" s="102"/>
      <c r="SQC296" s="102"/>
      <c r="SQD296" s="102"/>
      <c r="SQE296" s="102"/>
      <c r="SQF296" s="102"/>
      <c r="SQG296" s="102"/>
      <c r="SQH296" s="102"/>
      <c r="SQI296" s="102"/>
      <c r="SQJ296" s="102"/>
      <c r="SQK296" s="102"/>
      <c r="SQL296" s="102"/>
      <c r="SQM296" s="102"/>
      <c r="SQN296" s="102"/>
      <c r="SQO296" s="102"/>
      <c r="SQP296" s="102"/>
      <c r="SQQ296" s="102"/>
      <c r="SQR296" s="102"/>
      <c r="SQS296" s="102"/>
      <c r="SQT296" s="102"/>
      <c r="SQU296" s="102"/>
      <c r="SQV296" s="102"/>
      <c r="SQW296" s="102"/>
      <c r="SQX296" s="102"/>
      <c r="SQY296" s="102"/>
      <c r="SQZ296" s="102"/>
      <c r="SRA296" s="102"/>
      <c r="SRB296" s="102"/>
      <c r="SRC296" s="102"/>
      <c r="SRD296" s="102"/>
      <c r="SRE296" s="102"/>
      <c r="SRF296" s="102"/>
      <c r="SRG296" s="102"/>
      <c r="SRH296" s="102"/>
      <c r="SRI296" s="102"/>
      <c r="SRJ296" s="102"/>
      <c r="SRK296" s="102"/>
      <c r="SRL296" s="102"/>
      <c r="SRM296" s="102"/>
      <c r="SRN296" s="102"/>
      <c r="SRO296" s="102"/>
      <c r="SRP296" s="102"/>
      <c r="SRQ296" s="102"/>
      <c r="SRR296" s="102"/>
      <c r="SRS296" s="102"/>
      <c r="SRT296" s="102"/>
      <c r="SRU296" s="102"/>
      <c r="SRV296" s="102"/>
      <c r="SRW296" s="102"/>
      <c r="SRX296" s="102"/>
      <c r="SRY296" s="102"/>
      <c r="SRZ296" s="102"/>
      <c r="SSA296" s="102"/>
      <c r="SSB296" s="102"/>
      <c r="SSC296" s="102"/>
      <c r="SSD296" s="102"/>
      <c r="SSE296" s="102"/>
      <c r="SSF296" s="102"/>
      <c r="SSG296" s="102"/>
      <c r="SSH296" s="102"/>
      <c r="SSI296" s="102"/>
      <c r="SSJ296" s="102"/>
      <c r="SSK296" s="102"/>
      <c r="SSL296" s="102"/>
      <c r="SSM296" s="102"/>
      <c r="SSN296" s="102"/>
      <c r="SSO296" s="102"/>
      <c r="SSP296" s="102"/>
      <c r="SSQ296" s="102"/>
      <c r="SSR296" s="102"/>
      <c r="SSS296" s="102"/>
      <c r="SST296" s="102"/>
      <c r="SSU296" s="102"/>
      <c r="SSV296" s="102"/>
      <c r="SSW296" s="102"/>
      <c r="SSX296" s="102"/>
      <c r="SSY296" s="102"/>
      <c r="SSZ296" s="102"/>
      <c r="STA296" s="102"/>
      <c r="STB296" s="102"/>
      <c r="STC296" s="102"/>
      <c r="STD296" s="102"/>
      <c r="STE296" s="102"/>
      <c r="STF296" s="102"/>
      <c r="STG296" s="102"/>
      <c r="STH296" s="102"/>
      <c r="STI296" s="102"/>
      <c r="STJ296" s="102"/>
      <c r="STK296" s="102"/>
      <c r="STL296" s="102"/>
      <c r="STM296" s="102"/>
      <c r="STN296" s="102"/>
      <c r="STO296" s="102"/>
      <c r="STP296" s="102"/>
      <c r="STQ296" s="102"/>
      <c r="STR296" s="102"/>
      <c r="STS296" s="102"/>
      <c r="STT296" s="102"/>
      <c r="STU296" s="102"/>
      <c r="STV296" s="102"/>
      <c r="STW296" s="102"/>
      <c r="STX296" s="102"/>
      <c r="STY296" s="102"/>
      <c r="STZ296" s="102"/>
      <c r="SUA296" s="102"/>
      <c r="SUB296" s="102"/>
      <c r="SUC296" s="102"/>
      <c r="SUD296" s="102"/>
      <c r="SUE296" s="102"/>
      <c r="SUF296" s="102"/>
      <c r="SUG296" s="102"/>
      <c r="SUH296" s="102"/>
      <c r="SUI296" s="102"/>
      <c r="SUJ296" s="102"/>
      <c r="SUK296" s="102"/>
      <c r="SUL296" s="102"/>
      <c r="SUM296" s="102"/>
      <c r="SUN296" s="102"/>
      <c r="SUO296" s="102"/>
      <c r="SUP296" s="102"/>
      <c r="SUQ296" s="102"/>
      <c r="SUR296" s="102"/>
      <c r="SUS296" s="102"/>
      <c r="SUT296" s="102"/>
      <c r="SUU296" s="102"/>
      <c r="SUV296" s="102"/>
      <c r="SUW296" s="102"/>
      <c r="SUX296" s="102"/>
      <c r="SUY296" s="102"/>
      <c r="SUZ296" s="102"/>
      <c r="SVA296" s="102"/>
      <c r="SVB296" s="102"/>
      <c r="SVC296" s="102"/>
      <c r="SVD296" s="102"/>
      <c r="SVE296" s="102"/>
      <c r="SVF296" s="102"/>
      <c r="SVG296" s="102"/>
      <c r="SVH296" s="102"/>
      <c r="SVI296" s="102"/>
      <c r="SVJ296" s="102"/>
      <c r="SVK296" s="102"/>
      <c r="SVL296" s="102"/>
      <c r="SVM296" s="102"/>
      <c r="SVN296" s="102"/>
      <c r="SVO296" s="102"/>
      <c r="SVP296" s="102"/>
      <c r="SVQ296" s="102"/>
      <c r="SVR296" s="102"/>
      <c r="SVS296" s="102"/>
      <c r="SVT296" s="102"/>
      <c r="SVU296" s="102"/>
      <c r="SVV296" s="102"/>
      <c r="SVW296" s="102"/>
      <c r="SVX296" s="102"/>
      <c r="SVY296" s="102"/>
      <c r="SVZ296" s="102"/>
      <c r="SWA296" s="102"/>
      <c r="SWB296" s="102"/>
      <c r="SWC296" s="102"/>
      <c r="SWD296" s="102"/>
      <c r="SWE296" s="102"/>
      <c r="SWF296" s="102"/>
      <c r="SWG296" s="102"/>
      <c r="SWH296" s="102"/>
      <c r="SWI296" s="102"/>
      <c r="SWJ296" s="102"/>
      <c r="SWK296" s="102"/>
      <c r="SWL296" s="102"/>
      <c r="SWM296" s="102"/>
      <c r="SWN296" s="102"/>
      <c r="SWO296" s="102"/>
      <c r="SWP296" s="102"/>
      <c r="SWQ296" s="102"/>
      <c r="SWR296" s="102"/>
      <c r="SWS296" s="102"/>
      <c r="SWT296" s="102"/>
      <c r="SWU296" s="102"/>
      <c r="SWV296" s="102"/>
      <c r="SWW296" s="102"/>
      <c r="SWX296" s="102"/>
      <c r="SWY296" s="102"/>
      <c r="SWZ296" s="102"/>
      <c r="SXA296" s="102"/>
      <c r="SXB296" s="102"/>
      <c r="SXC296" s="102"/>
      <c r="SXD296" s="102"/>
      <c r="SXE296" s="102"/>
      <c r="SXF296" s="102"/>
      <c r="SXG296" s="102"/>
      <c r="SXH296" s="102"/>
      <c r="SXI296" s="102"/>
      <c r="SXJ296" s="102"/>
      <c r="SXK296" s="102"/>
      <c r="SXL296" s="102"/>
      <c r="SXM296" s="102"/>
      <c r="SXN296" s="102"/>
      <c r="SXO296" s="102"/>
      <c r="SXP296" s="102"/>
      <c r="SXQ296" s="102"/>
      <c r="SXR296" s="102"/>
      <c r="SXS296" s="102"/>
      <c r="SXT296" s="102"/>
      <c r="SXU296" s="102"/>
      <c r="SXV296" s="102"/>
      <c r="SXW296" s="102"/>
      <c r="SXX296" s="102"/>
      <c r="SXY296" s="102"/>
      <c r="SXZ296" s="102"/>
      <c r="SYA296" s="102"/>
      <c r="SYB296" s="102"/>
      <c r="SYC296" s="102"/>
      <c r="SYD296" s="102"/>
      <c r="SYE296" s="102"/>
      <c r="SYF296" s="102"/>
      <c r="SYG296" s="102"/>
      <c r="SYH296" s="102"/>
      <c r="SYI296" s="102"/>
      <c r="SYJ296" s="102"/>
      <c r="SYK296" s="102"/>
      <c r="SYL296" s="102"/>
      <c r="SYM296" s="102"/>
      <c r="SYN296" s="102"/>
      <c r="SYO296" s="102"/>
      <c r="SYP296" s="102"/>
      <c r="SYQ296" s="102"/>
      <c r="SYR296" s="102"/>
      <c r="SYS296" s="102"/>
      <c r="SYT296" s="102"/>
      <c r="SYU296" s="102"/>
      <c r="SYV296" s="102"/>
      <c r="SYW296" s="102"/>
      <c r="SYX296" s="102"/>
      <c r="SYY296" s="102"/>
      <c r="SYZ296" s="102"/>
      <c r="SZA296" s="102"/>
      <c r="SZB296" s="102"/>
      <c r="SZC296" s="102"/>
      <c r="SZD296" s="102"/>
      <c r="SZE296" s="102"/>
      <c r="SZF296" s="102"/>
      <c r="SZG296" s="102"/>
      <c r="SZH296" s="102"/>
      <c r="SZI296" s="102"/>
      <c r="SZJ296" s="102"/>
      <c r="SZK296" s="102"/>
      <c r="SZL296" s="102"/>
      <c r="SZM296" s="102"/>
      <c r="SZN296" s="102"/>
      <c r="SZO296" s="102"/>
      <c r="SZP296" s="102"/>
      <c r="SZQ296" s="102"/>
      <c r="SZR296" s="102"/>
      <c r="SZS296" s="102"/>
      <c r="SZT296" s="102"/>
      <c r="SZU296" s="102"/>
      <c r="SZV296" s="102"/>
      <c r="SZW296" s="102"/>
      <c r="SZX296" s="102"/>
      <c r="SZY296" s="102"/>
      <c r="SZZ296" s="102"/>
      <c r="TAA296" s="102"/>
      <c r="TAB296" s="102"/>
      <c r="TAC296" s="102"/>
      <c r="TAD296" s="102"/>
      <c r="TAE296" s="102"/>
      <c r="TAF296" s="102"/>
      <c r="TAG296" s="102"/>
      <c r="TAH296" s="102"/>
      <c r="TAI296" s="102"/>
      <c r="TAJ296" s="102"/>
      <c r="TAK296" s="102"/>
      <c r="TAL296" s="102"/>
      <c r="TAM296" s="102"/>
      <c r="TAN296" s="102"/>
      <c r="TAO296" s="102"/>
      <c r="TAP296" s="102"/>
      <c r="TAQ296" s="102"/>
      <c r="TAR296" s="102"/>
      <c r="TAS296" s="102"/>
      <c r="TAT296" s="102"/>
      <c r="TAU296" s="102"/>
      <c r="TAV296" s="102"/>
      <c r="TAW296" s="102"/>
      <c r="TAX296" s="102"/>
      <c r="TAY296" s="102"/>
      <c r="TAZ296" s="102"/>
      <c r="TBA296" s="102"/>
      <c r="TBB296" s="102"/>
      <c r="TBC296" s="102"/>
      <c r="TBD296" s="102"/>
      <c r="TBE296" s="102"/>
      <c r="TBF296" s="102"/>
      <c r="TBG296" s="102"/>
      <c r="TBH296" s="102"/>
      <c r="TBI296" s="102"/>
      <c r="TBJ296" s="102"/>
      <c r="TBK296" s="102"/>
      <c r="TBL296" s="102"/>
      <c r="TBM296" s="102"/>
      <c r="TBN296" s="102"/>
      <c r="TBO296" s="102"/>
      <c r="TBP296" s="102"/>
      <c r="TBQ296" s="102"/>
      <c r="TBR296" s="102"/>
      <c r="TBS296" s="102"/>
      <c r="TBT296" s="102"/>
      <c r="TBU296" s="102"/>
      <c r="TBV296" s="102"/>
      <c r="TBW296" s="102"/>
      <c r="TBX296" s="102"/>
      <c r="TBY296" s="102"/>
      <c r="TBZ296" s="102"/>
      <c r="TCA296" s="102"/>
      <c r="TCB296" s="102"/>
      <c r="TCC296" s="102"/>
      <c r="TCD296" s="102"/>
      <c r="TCE296" s="102"/>
      <c r="TCF296" s="102"/>
      <c r="TCG296" s="102"/>
      <c r="TCH296" s="102"/>
      <c r="TCI296" s="102"/>
      <c r="TCJ296" s="102"/>
      <c r="TCK296" s="102"/>
      <c r="TCL296" s="102"/>
      <c r="TCM296" s="102"/>
      <c r="TCN296" s="102"/>
      <c r="TCO296" s="102"/>
      <c r="TCP296" s="102"/>
      <c r="TCQ296" s="102"/>
      <c r="TCR296" s="102"/>
      <c r="TCS296" s="102"/>
      <c r="TCT296" s="102"/>
      <c r="TCU296" s="102"/>
      <c r="TCV296" s="102"/>
      <c r="TCW296" s="102"/>
      <c r="TCX296" s="102"/>
      <c r="TCY296" s="102"/>
      <c r="TCZ296" s="102"/>
      <c r="TDA296" s="102"/>
      <c r="TDB296" s="102"/>
      <c r="TDC296" s="102"/>
      <c r="TDD296" s="102"/>
      <c r="TDE296" s="102"/>
      <c r="TDF296" s="102"/>
      <c r="TDG296" s="102"/>
      <c r="TDH296" s="102"/>
      <c r="TDI296" s="102"/>
      <c r="TDJ296" s="102"/>
      <c r="TDK296" s="102"/>
      <c r="TDL296" s="102"/>
      <c r="TDM296" s="102"/>
      <c r="TDN296" s="102"/>
      <c r="TDO296" s="102"/>
      <c r="TDP296" s="102"/>
      <c r="TDQ296" s="102"/>
      <c r="TDR296" s="102"/>
      <c r="TDS296" s="102"/>
      <c r="TDT296" s="102"/>
      <c r="TDU296" s="102"/>
      <c r="TDV296" s="102"/>
      <c r="TDW296" s="102"/>
      <c r="TDX296" s="102"/>
      <c r="TDY296" s="102"/>
      <c r="TDZ296" s="102"/>
      <c r="TEA296" s="102"/>
      <c r="TEB296" s="102"/>
      <c r="TEC296" s="102"/>
      <c r="TED296" s="102"/>
      <c r="TEE296" s="102"/>
      <c r="TEF296" s="102"/>
      <c r="TEG296" s="102"/>
      <c r="TEH296" s="102"/>
      <c r="TEI296" s="102"/>
      <c r="TEJ296" s="102"/>
      <c r="TEK296" s="102"/>
      <c r="TEL296" s="102"/>
      <c r="TEM296" s="102"/>
      <c r="TEN296" s="102"/>
      <c r="TEO296" s="102"/>
      <c r="TEP296" s="102"/>
      <c r="TEQ296" s="102"/>
      <c r="TER296" s="102"/>
      <c r="TES296" s="102"/>
      <c r="TET296" s="102"/>
      <c r="TEU296" s="102"/>
      <c r="TEV296" s="102"/>
      <c r="TEW296" s="102"/>
      <c r="TEX296" s="102"/>
      <c r="TEY296" s="102"/>
      <c r="TEZ296" s="102"/>
      <c r="TFA296" s="102"/>
      <c r="TFB296" s="102"/>
      <c r="TFC296" s="102"/>
      <c r="TFD296" s="102"/>
      <c r="TFE296" s="102"/>
      <c r="TFF296" s="102"/>
      <c r="TFG296" s="102"/>
      <c r="TFH296" s="102"/>
      <c r="TFI296" s="102"/>
      <c r="TFJ296" s="102"/>
      <c r="TFK296" s="102"/>
      <c r="TFL296" s="102"/>
      <c r="TFM296" s="102"/>
      <c r="TFN296" s="102"/>
      <c r="TFO296" s="102"/>
      <c r="TFP296" s="102"/>
      <c r="TFQ296" s="102"/>
      <c r="TFR296" s="102"/>
      <c r="TFS296" s="102"/>
      <c r="TFT296" s="102"/>
      <c r="TFU296" s="102"/>
      <c r="TFV296" s="102"/>
      <c r="TFW296" s="102"/>
      <c r="TFX296" s="102"/>
      <c r="TFY296" s="102"/>
      <c r="TFZ296" s="102"/>
      <c r="TGA296" s="102"/>
      <c r="TGB296" s="102"/>
      <c r="TGC296" s="102"/>
      <c r="TGD296" s="102"/>
      <c r="TGE296" s="102"/>
      <c r="TGF296" s="102"/>
      <c r="TGG296" s="102"/>
      <c r="TGH296" s="102"/>
      <c r="TGI296" s="102"/>
      <c r="TGJ296" s="102"/>
      <c r="TGK296" s="102"/>
      <c r="TGL296" s="102"/>
      <c r="TGM296" s="102"/>
      <c r="TGN296" s="102"/>
      <c r="TGO296" s="102"/>
      <c r="TGP296" s="102"/>
      <c r="TGQ296" s="102"/>
      <c r="TGR296" s="102"/>
      <c r="TGS296" s="102"/>
      <c r="TGT296" s="102"/>
      <c r="TGU296" s="102"/>
      <c r="TGV296" s="102"/>
      <c r="TGW296" s="102"/>
      <c r="TGX296" s="102"/>
      <c r="TGY296" s="102"/>
      <c r="TGZ296" s="102"/>
      <c r="THA296" s="102"/>
      <c r="THB296" s="102"/>
      <c r="THC296" s="102"/>
      <c r="THD296" s="102"/>
      <c r="THE296" s="102"/>
      <c r="THF296" s="102"/>
      <c r="THG296" s="102"/>
      <c r="THH296" s="102"/>
      <c r="THI296" s="102"/>
      <c r="THJ296" s="102"/>
      <c r="THK296" s="102"/>
      <c r="THL296" s="102"/>
      <c r="THM296" s="102"/>
      <c r="THN296" s="102"/>
      <c r="THO296" s="102"/>
      <c r="THP296" s="102"/>
      <c r="THQ296" s="102"/>
      <c r="THR296" s="102"/>
      <c r="THS296" s="102"/>
      <c r="THT296" s="102"/>
      <c r="THU296" s="102"/>
      <c r="THV296" s="102"/>
      <c r="THW296" s="102"/>
      <c r="THX296" s="102"/>
      <c r="THY296" s="102"/>
      <c r="THZ296" s="102"/>
      <c r="TIA296" s="102"/>
      <c r="TIB296" s="102"/>
      <c r="TIC296" s="102"/>
      <c r="TID296" s="102"/>
      <c r="TIE296" s="102"/>
      <c r="TIF296" s="102"/>
      <c r="TIG296" s="102"/>
      <c r="TIH296" s="102"/>
      <c r="TII296" s="102"/>
      <c r="TIJ296" s="102"/>
      <c r="TIK296" s="102"/>
      <c r="TIL296" s="102"/>
      <c r="TIM296" s="102"/>
      <c r="TIN296" s="102"/>
      <c r="TIO296" s="102"/>
      <c r="TIP296" s="102"/>
      <c r="TIQ296" s="102"/>
      <c r="TIR296" s="102"/>
      <c r="TIS296" s="102"/>
      <c r="TIT296" s="102"/>
      <c r="TIU296" s="102"/>
      <c r="TIV296" s="102"/>
      <c r="TIW296" s="102"/>
      <c r="TIX296" s="102"/>
      <c r="TIY296" s="102"/>
      <c r="TIZ296" s="102"/>
      <c r="TJA296" s="102"/>
      <c r="TJB296" s="102"/>
      <c r="TJC296" s="102"/>
      <c r="TJD296" s="102"/>
      <c r="TJE296" s="102"/>
      <c r="TJF296" s="102"/>
      <c r="TJG296" s="102"/>
      <c r="TJH296" s="102"/>
      <c r="TJI296" s="102"/>
      <c r="TJJ296" s="102"/>
      <c r="TJK296" s="102"/>
      <c r="TJL296" s="102"/>
      <c r="TJM296" s="102"/>
      <c r="TJN296" s="102"/>
      <c r="TJO296" s="102"/>
      <c r="TJP296" s="102"/>
      <c r="TJQ296" s="102"/>
      <c r="TJR296" s="102"/>
      <c r="TJS296" s="102"/>
      <c r="TJT296" s="102"/>
      <c r="TJU296" s="102"/>
      <c r="TJV296" s="102"/>
      <c r="TJW296" s="102"/>
      <c r="TJX296" s="102"/>
      <c r="TJY296" s="102"/>
      <c r="TJZ296" s="102"/>
      <c r="TKA296" s="102"/>
      <c r="TKB296" s="102"/>
      <c r="TKC296" s="102"/>
      <c r="TKD296" s="102"/>
      <c r="TKE296" s="102"/>
      <c r="TKF296" s="102"/>
      <c r="TKG296" s="102"/>
      <c r="TKH296" s="102"/>
      <c r="TKI296" s="102"/>
      <c r="TKJ296" s="102"/>
      <c r="TKK296" s="102"/>
      <c r="TKL296" s="102"/>
      <c r="TKM296" s="102"/>
      <c r="TKN296" s="102"/>
      <c r="TKO296" s="102"/>
      <c r="TKP296" s="102"/>
      <c r="TKQ296" s="102"/>
      <c r="TKR296" s="102"/>
      <c r="TKS296" s="102"/>
      <c r="TKT296" s="102"/>
      <c r="TKU296" s="102"/>
      <c r="TKV296" s="102"/>
      <c r="TKW296" s="102"/>
      <c r="TKX296" s="102"/>
      <c r="TKY296" s="102"/>
      <c r="TKZ296" s="102"/>
      <c r="TLA296" s="102"/>
      <c r="TLB296" s="102"/>
      <c r="TLC296" s="102"/>
      <c r="TLD296" s="102"/>
      <c r="TLE296" s="102"/>
      <c r="TLF296" s="102"/>
      <c r="TLG296" s="102"/>
      <c r="TLH296" s="102"/>
      <c r="TLI296" s="102"/>
      <c r="TLJ296" s="102"/>
      <c r="TLK296" s="102"/>
      <c r="TLL296" s="102"/>
      <c r="TLM296" s="102"/>
      <c r="TLN296" s="102"/>
      <c r="TLO296" s="102"/>
      <c r="TLP296" s="102"/>
      <c r="TLQ296" s="102"/>
      <c r="TLR296" s="102"/>
      <c r="TLS296" s="102"/>
      <c r="TLT296" s="102"/>
      <c r="TLU296" s="102"/>
      <c r="TLV296" s="102"/>
      <c r="TLW296" s="102"/>
      <c r="TLX296" s="102"/>
      <c r="TLY296" s="102"/>
      <c r="TLZ296" s="102"/>
      <c r="TMA296" s="102"/>
      <c r="TMB296" s="102"/>
      <c r="TMC296" s="102"/>
      <c r="TMD296" s="102"/>
      <c r="TME296" s="102"/>
      <c r="TMF296" s="102"/>
      <c r="TMG296" s="102"/>
      <c r="TMH296" s="102"/>
      <c r="TMI296" s="102"/>
      <c r="TMJ296" s="102"/>
      <c r="TMK296" s="102"/>
      <c r="TML296" s="102"/>
      <c r="TMM296" s="102"/>
      <c r="TMN296" s="102"/>
      <c r="TMO296" s="102"/>
      <c r="TMP296" s="102"/>
      <c r="TMQ296" s="102"/>
      <c r="TMR296" s="102"/>
      <c r="TMS296" s="102"/>
      <c r="TMT296" s="102"/>
      <c r="TMU296" s="102"/>
      <c r="TMV296" s="102"/>
      <c r="TMW296" s="102"/>
      <c r="TMX296" s="102"/>
      <c r="TMY296" s="102"/>
      <c r="TMZ296" s="102"/>
      <c r="TNA296" s="102"/>
      <c r="TNB296" s="102"/>
      <c r="TNC296" s="102"/>
      <c r="TND296" s="102"/>
      <c r="TNE296" s="102"/>
      <c r="TNF296" s="102"/>
      <c r="TNG296" s="102"/>
      <c r="TNH296" s="102"/>
      <c r="TNI296" s="102"/>
      <c r="TNJ296" s="102"/>
      <c r="TNK296" s="102"/>
      <c r="TNL296" s="102"/>
      <c r="TNM296" s="102"/>
      <c r="TNN296" s="102"/>
      <c r="TNO296" s="102"/>
      <c r="TNP296" s="102"/>
      <c r="TNQ296" s="102"/>
      <c r="TNR296" s="102"/>
      <c r="TNS296" s="102"/>
      <c r="TNT296" s="102"/>
      <c r="TNU296" s="102"/>
      <c r="TNV296" s="102"/>
      <c r="TNW296" s="102"/>
      <c r="TNX296" s="102"/>
      <c r="TNY296" s="102"/>
      <c r="TNZ296" s="102"/>
      <c r="TOA296" s="102"/>
      <c r="TOB296" s="102"/>
      <c r="TOC296" s="102"/>
      <c r="TOD296" s="102"/>
      <c r="TOE296" s="102"/>
      <c r="TOF296" s="102"/>
      <c r="TOG296" s="102"/>
      <c r="TOH296" s="102"/>
      <c r="TOI296" s="102"/>
      <c r="TOJ296" s="102"/>
      <c r="TOK296" s="102"/>
      <c r="TOL296" s="102"/>
      <c r="TOM296" s="102"/>
      <c r="TON296" s="102"/>
      <c r="TOO296" s="102"/>
      <c r="TOP296" s="102"/>
      <c r="TOQ296" s="102"/>
      <c r="TOR296" s="102"/>
      <c r="TOS296" s="102"/>
      <c r="TOT296" s="102"/>
      <c r="TOU296" s="102"/>
      <c r="TOV296" s="102"/>
      <c r="TOW296" s="102"/>
      <c r="TOX296" s="102"/>
      <c r="TOY296" s="102"/>
      <c r="TOZ296" s="102"/>
      <c r="TPA296" s="102"/>
      <c r="TPB296" s="102"/>
      <c r="TPC296" s="102"/>
      <c r="TPD296" s="102"/>
      <c r="TPE296" s="102"/>
      <c r="TPF296" s="102"/>
      <c r="TPG296" s="102"/>
      <c r="TPH296" s="102"/>
      <c r="TPI296" s="102"/>
      <c r="TPJ296" s="102"/>
      <c r="TPK296" s="102"/>
      <c r="TPL296" s="102"/>
      <c r="TPM296" s="102"/>
      <c r="TPN296" s="102"/>
      <c r="TPO296" s="102"/>
      <c r="TPP296" s="102"/>
      <c r="TPQ296" s="102"/>
      <c r="TPR296" s="102"/>
      <c r="TPS296" s="102"/>
      <c r="TPT296" s="102"/>
      <c r="TPU296" s="102"/>
      <c r="TPV296" s="102"/>
      <c r="TPW296" s="102"/>
      <c r="TPX296" s="102"/>
      <c r="TPY296" s="102"/>
      <c r="TPZ296" s="102"/>
      <c r="TQA296" s="102"/>
      <c r="TQB296" s="102"/>
      <c r="TQC296" s="102"/>
      <c r="TQD296" s="102"/>
      <c r="TQE296" s="102"/>
      <c r="TQF296" s="102"/>
      <c r="TQG296" s="102"/>
      <c r="TQH296" s="102"/>
      <c r="TQI296" s="102"/>
      <c r="TQJ296" s="102"/>
      <c r="TQK296" s="102"/>
      <c r="TQL296" s="102"/>
      <c r="TQM296" s="102"/>
      <c r="TQN296" s="102"/>
      <c r="TQO296" s="102"/>
      <c r="TQP296" s="102"/>
      <c r="TQQ296" s="102"/>
      <c r="TQR296" s="102"/>
      <c r="TQS296" s="102"/>
      <c r="TQT296" s="102"/>
      <c r="TQU296" s="102"/>
      <c r="TQV296" s="102"/>
      <c r="TQW296" s="102"/>
      <c r="TQX296" s="102"/>
      <c r="TQY296" s="102"/>
      <c r="TQZ296" s="102"/>
      <c r="TRA296" s="102"/>
      <c r="TRB296" s="102"/>
      <c r="TRC296" s="102"/>
      <c r="TRD296" s="102"/>
      <c r="TRE296" s="102"/>
      <c r="TRF296" s="102"/>
      <c r="TRG296" s="102"/>
      <c r="TRH296" s="102"/>
      <c r="TRI296" s="102"/>
      <c r="TRJ296" s="102"/>
      <c r="TRK296" s="102"/>
      <c r="TRL296" s="102"/>
      <c r="TRM296" s="102"/>
      <c r="TRN296" s="102"/>
      <c r="TRO296" s="102"/>
      <c r="TRP296" s="102"/>
      <c r="TRQ296" s="102"/>
      <c r="TRR296" s="102"/>
      <c r="TRS296" s="102"/>
      <c r="TRT296" s="102"/>
      <c r="TRU296" s="102"/>
      <c r="TRV296" s="102"/>
      <c r="TRW296" s="102"/>
      <c r="TRX296" s="102"/>
      <c r="TRY296" s="102"/>
      <c r="TRZ296" s="102"/>
      <c r="TSA296" s="102"/>
      <c r="TSB296" s="102"/>
      <c r="TSC296" s="102"/>
      <c r="TSD296" s="102"/>
      <c r="TSE296" s="102"/>
      <c r="TSF296" s="102"/>
      <c r="TSG296" s="102"/>
      <c r="TSH296" s="102"/>
      <c r="TSI296" s="102"/>
      <c r="TSJ296" s="102"/>
      <c r="TSK296" s="102"/>
      <c r="TSL296" s="102"/>
      <c r="TSM296" s="102"/>
      <c r="TSN296" s="102"/>
      <c r="TSO296" s="102"/>
      <c r="TSP296" s="102"/>
      <c r="TSQ296" s="102"/>
      <c r="TSR296" s="102"/>
      <c r="TSS296" s="102"/>
      <c r="TST296" s="102"/>
      <c r="TSU296" s="102"/>
      <c r="TSV296" s="102"/>
      <c r="TSW296" s="102"/>
      <c r="TSX296" s="102"/>
      <c r="TSY296" s="102"/>
      <c r="TSZ296" s="102"/>
      <c r="TTA296" s="102"/>
      <c r="TTB296" s="102"/>
      <c r="TTC296" s="102"/>
      <c r="TTD296" s="102"/>
      <c r="TTE296" s="102"/>
      <c r="TTF296" s="102"/>
      <c r="TTG296" s="102"/>
      <c r="TTH296" s="102"/>
      <c r="TTI296" s="102"/>
      <c r="TTJ296" s="102"/>
      <c r="TTK296" s="102"/>
      <c r="TTL296" s="102"/>
      <c r="TTM296" s="102"/>
      <c r="TTN296" s="102"/>
      <c r="TTO296" s="102"/>
      <c r="TTP296" s="102"/>
      <c r="TTQ296" s="102"/>
      <c r="TTR296" s="102"/>
      <c r="TTS296" s="102"/>
      <c r="TTT296" s="102"/>
      <c r="TTU296" s="102"/>
      <c r="TTV296" s="102"/>
      <c r="TTW296" s="102"/>
      <c r="TTX296" s="102"/>
      <c r="TTY296" s="102"/>
      <c r="TTZ296" s="102"/>
      <c r="TUA296" s="102"/>
      <c r="TUB296" s="102"/>
      <c r="TUC296" s="102"/>
      <c r="TUD296" s="102"/>
      <c r="TUE296" s="102"/>
      <c r="TUF296" s="102"/>
      <c r="TUG296" s="102"/>
      <c r="TUH296" s="102"/>
      <c r="TUI296" s="102"/>
      <c r="TUJ296" s="102"/>
      <c r="TUK296" s="102"/>
      <c r="TUL296" s="102"/>
      <c r="TUM296" s="102"/>
      <c r="TUN296" s="102"/>
      <c r="TUO296" s="102"/>
      <c r="TUP296" s="102"/>
      <c r="TUQ296" s="102"/>
      <c r="TUR296" s="102"/>
      <c r="TUS296" s="102"/>
      <c r="TUT296" s="102"/>
      <c r="TUU296" s="102"/>
      <c r="TUV296" s="102"/>
      <c r="TUW296" s="102"/>
      <c r="TUX296" s="102"/>
      <c r="TUY296" s="102"/>
      <c r="TUZ296" s="102"/>
      <c r="TVA296" s="102"/>
      <c r="TVB296" s="102"/>
      <c r="TVC296" s="102"/>
      <c r="TVD296" s="102"/>
      <c r="TVE296" s="102"/>
      <c r="TVF296" s="102"/>
      <c r="TVG296" s="102"/>
      <c r="TVH296" s="102"/>
      <c r="TVI296" s="102"/>
      <c r="TVJ296" s="102"/>
      <c r="TVK296" s="102"/>
      <c r="TVL296" s="102"/>
      <c r="TVM296" s="102"/>
      <c r="TVN296" s="102"/>
      <c r="TVO296" s="102"/>
      <c r="TVP296" s="102"/>
      <c r="TVQ296" s="102"/>
      <c r="TVR296" s="102"/>
      <c r="TVS296" s="102"/>
      <c r="TVT296" s="102"/>
      <c r="TVU296" s="102"/>
      <c r="TVV296" s="102"/>
      <c r="TVW296" s="102"/>
      <c r="TVX296" s="102"/>
      <c r="TVY296" s="102"/>
      <c r="TVZ296" s="102"/>
      <c r="TWA296" s="102"/>
      <c r="TWB296" s="102"/>
      <c r="TWC296" s="102"/>
      <c r="TWD296" s="102"/>
      <c r="TWE296" s="102"/>
      <c r="TWF296" s="102"/>
      <c r="TWG296" s="102"/>
      <c r="TWH296" s="102"/>
      <c r="TWI296" s="102"/>
      <c r="TWJ296" s="102"/>
      <c r="TWK296" s="102"/>
      <c r="TWL296" s="102"/>
      <c r="TWM296" s="102"/>
      <c r="TWN296" s="102"/>
      <c r="TWO296" s="102"/>
      <c r="TWP296" s="102"/>
      <c r="TWQ296" s="102"/>
      <c r="TWR296" s="102"/>
      <c r="TWS296" s="102"/>
      <c r="TWT296" s="102"/>
      <c r="TWU296" s="102"/>
      <c r="TWV296" s="102"/>
      <c r="TWW296" s="102"/>
      <c r="TWX296" s="102"/>
      <c r="TWY296" s="102"/>
      <c r="TWZ296" s="102"/>
      <c r="TXA296" s="102"/>
      <c r="TXB296" s="102"/>
      <c r="TXC296" s="102"/>
      <c r="TXD296" s="102"/>
      <c r="TXE296" s="102"/>
      <c r="TXF296" s="102"/>
      <c r="TXG296" s="102"/>
      <c r="TXH296" s="102"/>
      <c r="TXI296" s="102"/>
      <c r="TXJ296" s="102"/>
      <c r="TXK296" s="102"/>
      <c r="TXL296" s="102"/>
      <c r="TXM296" s="102"/>
      <c r="TXN296" s="102"/>
      <c r="TXO296" s="102"/>
      <c r="TXP296" s="102"/>
      <c r="TXQ296" s="102"/>
      <c r="TXR296" s="102"/>
      <c r="TXS296" s="102"/>
      <c r="TXT296" s="102"/>
      <c r="TXU296" s="102"/>
      <c r="TXV296" s="102"/>
      <c r="TXW296" s="102"/>
      <c r="TXX296" s="102"/>
      <c r="TXY296" s="102"/>
      <c r="TXZ296" s="102"/>
      <c r="TYA296" s="102"/>
      <c r="TYB296" s="102"/>
      <c r="TYC296" s="102"/>
      <c r="TYD296" s="102"/>
      <c r="TYE296" s="102"/>
      <c r="TYF296" s="102"/>
      <c r="TYG296" s="102"/>
      <c r="TYH296" s="102"/>
      <c r="TYI296" s="102"/>
      <c r="TYJ296" s="102"/>
      <c r="TYK296" s="102"/>
      <c r="TYL296" s="102"/>
      <c r="TYM296" s="102"/>
      <c r="TYN296" s="102"/>
      <c r="TYO296" s="102"/>
      <c r="TYP296" s="102"/>
      <c r="TYQ296" s="102"/>
      <c r="TYR296" s="102"/>
      <c r="TYS296" s="102"/>
      <c r="TYT296" s="102"/>
      <c r="TYU296" s="102"/>
      <c r="TYV296" s="102"/>
      <c r="TYW296" s="102"/>
      <c r="TYX296" s="102"/>
      <c r="TYY296" s="102"/>
      <c r="TYZ296" s="102"/>
      <c r="TZA296" s="102"/>
      <c r="TZB296" s="102"/>
      <c r="TZC296" s="102"/>
      <c r="TZD296" s="102"/>
      <c r="TZE296" s="102"/>
      <c r="TZF296" s="102"/>
      <c r="TZG296" s="102"/>
      <c r="TZH296" s="102"/>
      <c r="TZI296" s="102"/>
      <c r="TZJ296" s="102"/>
      <c r="TZK296" s="102"/>
      <c r="TZL296" s="102"/>
      <c r="TZM296" s="102"/>
      <c r="TZN296" s="102"/>
      <c r="TZO296" s="102"/>
      <c r="TZP296" s="102"/>
      <c r="TZQ296" s="102"/>
      <c r="TZR296" s="102"/>
      <c r="TZS296" s="102"/>
      <c r="TZT296" s="102"/>
      <c r="TZU296" s="102"/>
      <c r="TZV296" s="102"/>
      <c r="TZW296" s="102"/>
      <c r="TZX296" s="102"/>
      <c r="TZY296" s="102"/>
      <c r="TZZ296" s="102"/>
      <c r="UAA296" s="102"/>
      <c r="UAB296" s="102"/>
      <c r="UAC296" s="102"/>
      <c r="UAD296" s="102"/>
      <c r="UAE296" s="102"/>
      <c r="UAF296" s="102"/>
      <c r="UAG296" s="102"/>
      <c r="UAH296" s="102"/>
      <c r="UAI296" s="102"/>
      <c r="UAJ296" s="102"/>
      <c r="UAK296" s="102"/>
      <c r="UAL296" s="102"/>
      <c r="UAM296" s="102"/>
      <c r="UAN296" s="102"/>
      <c r="UAO296" s="102"/>
      <c r="UAP296" s="102"/>
      <c r="UAQ296" s="102"/>
      <c r="UAR296" s="102"/>
      <c r="UAS296" s="102"/>
      <c r="UAT296" s="102"/>
      <c r="UAU296" s="102"/>
      <c r="UAV296" s="102"/>
      <c r="UAW296" s="102"/>
      <c r="UAX296" s="102"/>
      <c r="UAY296" s="102"/>
      <c r="UAZ296" s="102"/>
      <c r="UBA296" s="102"/>
      <c r="UBB296" s="102"/>
      <c r="UBC296" s="102"/>
      <c r="UBD296" s="102"/>
      <c r="UBE296" s="102"/>
      <c r="UBF296" s="102"/>
      <c r="UBG296" s="102"/>
      <c r="UBH296" s="102"/>
      <c r="UBI296" s="102"/>
      <c r="UBJ296" s="102"/>
      <c r="UBK296" s="102"/>
      <c r="UBL296" s="102"/>
      <c r="UBM296" s="102"/>
      <c r="UBN296" s="102"/>
      <c r="UBO296" s="102"/>
      <c r="UBP296" s="102"/>
      <c r="UBQ296" s="102"/>
      <c r="UBR296" s="102"/>
      <c r="UBS296" s="102"/>
      <c r="UBT296" s="102"/>
      <c r="UBU296" s="102"/>
      <c r="UBV296" s="102"/>
      <c r="UBW296" s="102"/>
      <c r="UBX296" s="102"/>
      <c r="UBY296" s="102"/>
      <c r="UBZ296" s="102"/>
      <c r="UCA296" s="102"/>
      <c r="UCB296" s="102"/>
      <c r="UCC296" s="102"/>
      <c r="UCD296" s="102"/>
      <c r="UCE296" s="102"/>
      <c r="UCF296" s="102"/>
      <c r="UCG296" s="102"/>
      <c r="UCH296" s="102"/>
      <c r="UCI296" s="102"/>
      <c r="UCJ296" s="102"/>
      <c r="UCK296" s="102"/>
      <c r="UCL296" s="102"/>
      <c r="UCM296" s="102"/>
      <c r="UCN296" s="102"/>
      <c r="UCO296" s="102"/>
      <c r="UCP296" s="102"/>
      <c r="UCQ296" s="102"/>
      <c r="UCR296" s="102"/>
      <c r="UCS296" s="102"/>
      <c r="UCT296" s="102"/>
      <c r="UCU296" s="102"/>
      <c r="UCV296" s="102"/>
      <c r="UCW296" s="102"/>
      <c r="UCX296" s="102"/>
      <c r="UCY296" s="102"/>
      <c r="UCZ296" s="102"/>
      <c r="UDA296" s="102"/>
      <c r="UDB296" s="102"/>
      <c r="UDC296" s="102"/>
      <c r="UDD296" s="102"/>
      <c r="UDE296" s="102"/>
      <c r="UDF296" s="102"/>
      <c r="UDG296" s="102"/>
      <c r="UDH296" s="102"/>
      <c r="UDI296" s="102"/>
      <c r="UDJ296" s="102"/>
      <c r="UDK296" s="102"/>
      <c r="UDL296" s="102"/>
      <c r="UDM296" s="102"/>
      <c r="UDN296" s="102"/>
      <c r="UDO296" s="102"/>
      <c r="UDP296" s="102"/>
      <c r="UDQ296" s="102"/>
      <c r="UDR296" s="102"/>
      <c r="UDS296" s="102"/>
      <c r="UDT296" s="102"/>
      <c r="UDU296" s="102"/>
      <c r="UDV296" s="102"/>
      <c r="UDW296" s="102"/>
      <c r="UDX296" s="102"/>
      <c r="UDY296" s="102"/>
      <c r="UDZ296" s="102"/>
      <c r="UEA296" s="102"/>
      <c r="UEB296" s="102"/>
      <c r="UEC296" s="102"/>
      <c r="UED296" s="102"/>
      <c r="UEE296" s="102"/>
      <c r="UEF296" s="102"/>
      <c r="UEG296" s="102"/>
      <c r="UEH296" s="102"/>
      <c r="UEI296" s="102"/>
      <c r="UEJ296" s="102"/>
      <c r="UEK296" s="102"/>
      <c r="UEL296" s="102"/>
      <c r="UEM296" s="102"/>
      <c r="UEN296" s="102"/>
      <c r="UEO296" s="102"/>
      <c r="UEP296" s="102"/>
      <c r="UEQ296" s="102"/>
      <c r="UER296" s="102"/>
      <c r="UES296" s="102"/>
      <c r="UET296" s="102"/>
      <c r="UEU296" s="102"/>
      <c r="UEV296" s="102"/>
      <c r="UEW296" s="102"/>
      <c r="UEX296" s="102"/>
      <c r="UEY296" s="102"/>
      <c r="UEZ296" s="102"/>
      <c r="UFA296" s="102"/>
      <c r="UFB296" s="102"/>
      <c r="UFC296" s="102"/>
      <c r="UFD296" s="102"/>
      <c r="UFE296" s="102"/>
      <c r="UFF296" s="102"/>
      <c r="UFG296" s="102"/>
      <c r="UFH296" s="102"/>
      <c r="UFI296" s="102"/>
      <c r="UFJ296" s="102"/>
      <c r="UFK296" s="102"/>
      <c r="UFL296" s="102"/>
      <c r="UFM296" s="102"/>
      <c r="UFN296" s="102"/>
      <c r="UFO296" s="102"/>
      <c r="UFP296" s="102"/>
      <c r="UFQ296" s="102"/>
      <c r="UFR296" s="102"/>
      <c r="UFS296" s="102"/>
      <c r="UFT296" s="102"/>
      <c r="UFU296" s="102"/>
      <c r="UFV296" s="102"/>
      <c r="UFW296" s="102"/>
      <c r="UFX296" s="102"/>
      <c r="UFY296" s="102"/>
      <c r="UFZ296" s="102"/>
      <c r="UGA296" s="102"/>
      <c r="UGB296" s="102"/>
      <c r="UGC296" s="102"/>
      <c r="UGD296" s="102"/>
      <c r="UGE296" s="102"/>
      <c r="UGF296" s="102"/>
      <c r="UGG296" s="102"/>
      <c r="UGH296" s="102"/>
      <c r="UGI296" s="102"/>
      <c r="UGJ296" s="102"/>
      <c r="UGK296" s="102"/>
      <c r="UGL296" s="102"/>
      <c r="UGM296" s="102"/>
      <c r="UGN296" s="102"/>
      <c r="UGO296" s="102"/>
      <c r="UGP296" s="102"/>
      <c r="UGQ296" s="102"/>
      <c r="UGR296" s="102"/>
      <c r="UGS296" s="102"/>
      <c r="UGT296" s="102"/>
      <c r="UGU296" s="102"/>
      <c r="UGV296" s="102"/>
      <c r="UGW296" s="102"/>
      <c r="UGX296" s="102"/>
      <c r="UGY296" s="102"/>
      <c r="UGZ296" s="102"/>
      <c r="UHA296" s="102"/>
      <c r="UHB296" s="102"/>
      <c r="UHC296" s="102"/>
      <c r="UHD296" s="102"/>
      <c r="UHE296" s="102"/>
      <c r="UHF296" s="102"/>
      <c r="UHG296" s="102"/>
      <c r="UHH296" s="102"/>
      <c r="UHI296" s="102"/>
      <c r="UHJ296" s="102"/>
      <c r="UHK296" s="102"/>
      <c r="UHL296" s="102"/>
      <c r="UHM296" s="102"/>
      <c r="UHN296" s="102"/>
      <c r="UHO296" s="102"/>
      <c r="UHP296" s="102"/>
      <c r="UHQ296" s="102"/>
      <c r="UHR296" s="102"/>
      <c r="UHS296" s="102"/>
      <c r="UHT296" s="102"/>
      <c r="UHU296" s="102"/>
      <c r="UHV296" s="102"/>
      <c r="UHW296" s="102"/>
      <c r="UHX296" s="102"/>
      <c r="UHY296" s="102"/>
      <c r="UHZ296" s="102"/>
      <c r="UIA296" s="102"/>
      <c r="UIB296" s="102"/>
      <c r="UIC296" s="102"/>
      <c r="UID296" s="102"/>
      <c r="UIE296" s="102"/>
      <c r="UIF296" s="102"/>
      <c r="UIG296" s="102"/>
      <c r="UIH296" s="102"/>
      <c r="UII296" s="102"/>
      <c r="UIJ296" s="102"/>
      <c r="UIK296" s="102"/>
      <c r="UIL296" s="102"/>
      <c r="UIM296" s="102"/>
      <c r="UIN296" s="102"/>
      <c r="UIO296" s="102"/>
      <c r="UIP296" s="102"/>
      <c r="UIQ296" s="102"/>
      <c r="UIR296" s="102"/>
      <c r="UIS296" s="102"/>
      <c r="UIT296" s="102"/>
      <c r="UIU296" s="102"/>
      <c r="UIV296" s="102"/>
      <c r="UIW296" s="102"/>
      <c r="UIX296" s="102"/>
      <c r="UIY296" s="102"/>
      <c r="UIZ296" s="102"/>
      <c r="UJA296" s="102"/>
      <c r="UJB296" s="102"/>
      <c r="UJC296" s="102"/>
      <c r="UJD296" s="102"/>
      <c r="UJE296" s="102"/>
      <c r="UJF296" s="102"/>
      <c r="UJG296" s="102"/>
      <c r="UJH296" s="102"/>
      <c r="UJI296" s="102"/>
      <c r="UJJ296" s="102"/>
      <c r="UJK296" s="102"/>
      <c r="UJL296" s="102"/>
      <c r="UJM296" s="102"/>
      <c r="UJN296" s="102"/>
      <c r="UJO296" s="102"/>
      <c r="UJP296" s="102"/>
      <c r="UJQ296" s="102"/>
      <c r="UJR296" s="102"/>
      <c r="UJS296" s="102"/>
      <c r="UJT296" s="102"/>
      <c r="UJU296" s="102"/>
      <c r="UJV296" s="102"/>
      <c r="UJW296" s="102"/>
      <c r="UJX296" s="102"/>
      <c r="UJY296" s="102"/>
      <c r="UJZ296" s="102"/>
      <c r="UKA296" s="102"/>
      <c r="UKB296" s="102"/>
      <c r="UKC296" s="102"/>
      <c r="UKD296" s="102"/>
      <c r="UKE296" s="102"/>
      <c r="UKF296" s="102"/>
      <c r="UKG296" s="102"/>
      <c r="UKH296" s="102"/>
      <c r="UKI296" s="102"/>
      <c r="UKJ296" s="102"/>
      <c r="UKK296" s="102"/>
      <c r="UKL296" s="102"/>
      <c r="UKM296" s="102"/>
      <c r="UKN296" s="102"/>
      <c r="UKO296" s="102"/>
      <c r="UKP296" s="102"/>
      <c r="UKQ296" s="102"/>
      <c r="UKR296" s="102"/>
      <c r="UKS296" s="102"/>
      <c r="UKT296" s="102"/>
      <c r="UKU296" s="102"/>
      <c r="UKV296" s="102"/>
      <c r="UKW296" s="102"/>
      <c r="UKX296" s="102"/>
      <c r="UKY296" s="102"/>
      <c r="UKZ296" s="102"/>
      <c r="ULA296" s="102"/>
      <c r="ULB296" s="102"/>
      <c r="ULC296" s="102"/>
      <c r="ULD296" s="102"/>
      <c r="ULE296" s="102"/>
      <c r="ULF296" s="102"/>
      <c r="ULG296" s="102"/>
      <c r="ULH296" s="102"/>
      <c r="ULI296" s="102"/>
      <c r="ULJ296" s="102"/>
      <c r="ULK296" s="102"/>
      <c r="ULL296" s="102"/>
      <c r="ULM296" s="102"/>
      <c r="ULN296" s="102"/>
      <c r="ULO296" s="102"/>
      <c r="ULP296" s="102"/>
      <c r="ULQ296" s="102"/>
      <c r="ULR296" s="102"/>
      <c r="ULS296" s="102"/>
      <c r="ULT296" s="102"/>
      <c r="ULU296" s="102"/>
      <c r="ULV296" s="102"/>
      <c r="ULW296" s="102"/>
      <c r="ULX296" s="102"/>
      <c r="ULY296" s="102"/>
      <c r="ULZ296" s="102"/>
      <c r="UMA296" s="102"/>
      <c r="UMB296" s="102"/>
      <c r="UMC296" s="102"/>
      <c r="UMD296" s="102"/>
      <c r="UME296" s="102"/>
      <c r="UMF296" s="102"/>
      <c r="UMG296" s="102"/>
      <c r="UMH296" s="102"/>
      <c r="UMI296" s="102"/>
      <c r="UMJ296" s="102"/>
      <c r="UMK296" s="102"/>
      <c r="UML296" s="102"/>
      <c r="UMM296" s="102"/>
      <c r="UMN296" s="102"/>
      <c r="UMO296" s="102"/>
      <c r="UMP296" s="102"/>
      <c r="UMQ296" s="102"/>
      <c r="UMR296" s="102"/>
      <c r="UMS296" s="102"/>
      <c r="UMT296" s="102"/>
      <c r="UMU296" s="102"/>
      <c r="UMV296" s="102"/>
      <c r="UMW296" s="102"/>
      <c r="UMX296" s="102"/>
      <c r="UMY296" s="102"/>
      <c r="UMZ296" s="102"/>
      <c r="UNA296" s="102"/>
      <c r="UNB296" s="102"/>
      <c r="UNC296" s="102"/>
      <c r="UND296" s="102"/>
      <c r="UNE296" s="102"/>
      <c r="UNF296" s="102"/>
      <c r="UNG296" s="102"/>
      <c r="UNH296" s="102"/>
      <c r="UNI296" s="102"/>
      <c r="UNJ296" s="102"/>
      <c r="UNK296" s="102"/>
      <c r="UNL296" s="102"/>
      <c r="UNM296" s="102"/>
      <c r="UNN296" s="102"/>
      <c r="UNO296" s="102"/>
      <c r="UNP296" s="102"/>
      <c r="UNQ296" s="102"/>
      <c r="UNR296" s="102"/>
      <c r="UNS296" s="102"/>
      <c r="UNT296" s="102"/>
      <c r="UNU296" s="102"/>
      <c r="UNV296" s="102"/>
      <c r="UNW296" s="102"/>
      <c r="UNX296" s="102"/>
      <c r="UNY296" s="102"/>
      <c r="UNZ296" s="102"/>
      <c r="UOA296" s="102"/>
      <c r="UOB296" s="102"/>
      <c r="UOC296" s="102"/>
      <c r="UOD296" s="102"/>
      <c r="UOE296" s="102"/>
      <c r="UOF296" s="102"/>
      <c r="UOG296" s="102"/>
      <c r="UOH296" s="102"/>
      <c r="UOI296" s="102"/>
      <c r="UOJ296" s="102"/>
      <c r="UOK296" s="102"/>
      <c r="UOL296" s="102"/>
      <c r="UOM296" s="102"/>
      <c r="UON296" s="102"/>
      <c r="UOO296" s="102"/>
      <c r="UOP296" s="102"/>
      <c r="UOQ296" s="102"/>
      <c r="UOR296" s="102"/>
      <c r="UOS296" s="102"/>
      <c r="UOT296" s="102"/>
      <c r="UOU296" s="102"/>
      <c r="UOV296" s="102"/>
      <c r="UOW296" s="102"/>
      <c r="UOX296" s="102"/>
      <c r="UOY296" s="102"/>
      <c r="UOZ296" s="102"/>
      <c r="UPA296" s="102"/>
      <c r="UPB296" s="102"/>
      <c r="UPC296" s="102"/>
      <c r="UPD296" s="102"/>
      <c r="UPE296" s="102"/>
      <c r="UPF296" s="102"/>
      <c r="UPG296" s="102"/>
      <c r="UPH296" s="102"/>
      <c r="UPI296" s="102"/>
      <c r="UPJ296" s="102"/>
      <c r="UPK296" s="102"/>
      <c r="UPL296" s="102"/>
      <c r="UPM296" s="102"/>
      <c r="UPN296" s="102"/>
      <c r="UPO296" s="102"/>
      <c r="UPP296" s="102"/>
      <c r="UPQ296" s="102"/>
      <c r="UPR296" s="102"/>
      <c r="UPS296" s="102"/>
      <c r="UPT296" s="102"/>
      <c r="UPU296" s="102"/>
      <c r="UPV296" s="102"/>
      <c r="UPW296" s="102"/>
      <c r="UPX296" s="102"/>
      <c r="UPY296" s="102"/>
      <c r="UPZ296" s="102"/>
      <c r="UQA296" s="102"/>
      <c r="UQB296" s="102"/>
      <c r="UQC296" s="102"/>
      <c r="UQD296" s="102"/>
      <c r="UQE296" s="102"/>
      <c r="UQF296" s="102"/>
      <c r="UQG296" s="102"/>
      <c r="UQH296" s="102"/>
      <c r="UQI296" s="102"/>
      <c r="UQJ296" s="102"/>
      <c r="UQK296" s="102"/>
      <c r="UQL296" s="102"/>
      <c r="UQM296" s="102"/>
      <c r="UQN296" s="102"/>
      <c r="UQO296" s="102"/>
      <c r="UQP296" s="102"/>
      <c r="UQQ296" s="102"/>
      <c r="UQR296" s="102"/>
      <c r="UQS296" s="102"/>
      <c r="UQT296" s="102"/>
      <c r="UQU296" s="102"/>
      <c r="UQV296" s="102"/>
      <c r="UQW296" s="102"/>
      <c r="UQX296" s="102"/>
      <c r="UQY296" s="102"/>
      <c r="UQZ296" s="102"/>
      <c r="URA296" s="102"/>
      <c r="URB296" s="102"/>
      <c r="URC296" s="102"/>
      <c r="URD296" s="102"/>
      <c r="URE296" s="102"/>
      <c r="URF296" s="102"/>
      <c r="URG296" s="102"/>
      <c r="URH296" s="102"/>
      <c r="URI296" s="102"/>
      <c r="URJ296" s="102"/>
      <c r="URK296" s="102"/>
      <c r="URL296" s="102"/>
      <c r="URM296" s="102"/>
      <c r="URN296" s="102"/>
      <c r="URO296" s="102"/>
      <c r="URP296" s="102"/>
      <c r="URQ296" s="102"/>
      <c r="URR296" s="102"/>
      <c r="URS296" s="102"/>
      <c r="URT296" s="102"/>
      <c r="URU296" s="102"/>
      <c r="URV296" s="102"/>
      <c r="URW296" s="102"/>
      <c r="URX296" s="102"/>
      <c r="URY296" s="102"/>
      <c r="URZ296" s="102"/>
      <c r="USA296" s="102"/>
      <c r="USB296" s="102"/>
      <c r="USC296" s="102"/>
      <c r="USD296" s="102"/>
      <c r="USE296" s="102"/>
      <c r="USF296" s="102"/>
      <c r="USG296" s="102"/>
      <c r="USH296" s="102"/>
      <c r="USI296" s="102"/>
      <c r="USJ296" s="102"/>
      <c r="USK296" s="102"/>
      <c r="USL296" s="102"/>
      <c r="USM296" s="102"/>
      <c r="USN296" s="102"/>
      <c r="USO296" s="102"/>
      <c r="USP296" s="102"/>
      <c r="USQ296" s="102"/>
      <c r="USR296" s="102"/>
      <c r="USS296" s="102"/>
      <c r="UST296" s="102"/>
      <c r="USU296" s="102"/>
      <c r="USV296" s="102"/>
      <c r="USW296" s="102"/>
      <c r="USX296" s="102"/>
      <c r="USY296" s="102"/>
      <c r="USZ296" s="102"/>
      <c r="UTA296" s="102"/>
      <c r="UTB296" s="102"/>
      <c r="UTC296" s="102"/>
      <c r="UTD296" s="102"/>
      <c r="UTE296" s="102"/>
      <c r="UTF296" s="102"/>
      <c r="UTG296" s="102"/>
      <c r="UTH296" s="102"/>
      <c r="UTI296" s="102"/>
      <c r="UTJ296" s="102"/>
      <c r="UTK296" s="102"/>
      <c r="UTL296" s="102"/>
      <c r="UTM296" s="102"/>
      <c r="UTN296" s="102"/>
      <c r="UTO296" s="102"/>
      <c r="UTP296" s="102"/>
      <c r="UTQ296" s="102"/>
      <c r="UTR296" s="102"/>
      <c r="UTS296" s="102"/>
      <c r="UTT296" s="102"/>
      <c r="UTU296" s="102"/>
      <c r="UTV296" s="102"/>
      <c r="UTW296" s="102"/>
      <c r="UTX296" s="102"/>
      <c r="UTY296" s="102"/>
      <c r="UTZ296" s="102"/>
      <c r="UUA296" s="102"/>
      <c r="UUB296" s="102"/>
      <c r="UUC296" s="102"/>
      <c r="UUD296" s="102"/>
      <c r="UUE296" s="102"/>
      <c r="UUF296" s="102"/>
      <c r="UUG296" s="102"/>
      <c r="UUH296" s="102"/>
      <c r="UUI296" s="102"/>
      <c r="UUJ296" s="102"/>
      <c r="UUK296" s="102"/>
      <c r="UUL296" s="102"/>
      <c r="UUM296" s="102"/>
      <c r="UUN296" s="102"/>
      <c r="UUO296" s="102"/>
      <c r="UUP296" s="102"/>
      <c r="UUQ296" s="102"/>
      <c r="UUR296" s="102"/>
      <c r="UUS296" s="102"/>
      <c r="UUT296" s="102"/>
      <c r="UUU296" s="102"/>
      <c r="UUV296" s="102"/>
      <c r="UUW296" s="102"/>
      <c r="UUX296" s="102"/>
      <c r="UUY296" s="102"/>
      <c r="UUZ296" s="102"/>
      <c r="UVA296" s="102"/>
      <c r="UVB296" s="102"/>
      <c r="UVC296" s="102"/>
      <c r="UVD296" s="102"/>
      <c r="UVE296" s="102"/>
      <c r="UVF296" s="102"/>
      <c r="UVG296" s="102"/>
      <c r="UVH296" s="102"/>
      <c r="UVI296" s="102"/>
      <c r="UVJ296" s="102"/>
      <c r="UVK296" s="102"/>
      <c r="UVL296" s="102"/>
      <c r="UVM296" s="102"/>
      <c r="UVN296" s="102"/>
      <c r="UVO296" s="102"/>
      <c r="UVP296" s="102"/>
      <c r="UVQ296" s="102"/>
      <c r="UVR296" s="102"/>
      <c r="UVS296" s="102"/>
      <c r="UVT296" s="102"/>
      <c r="UVU296" s="102"/>
      <c r="UVV296" s="102"/>
      <c r="UVW296" s="102"/>
      <c r="UVX296" s="102"/>
      <c r="UVY296" s="102"/>
      <c r="UVZ296" s="102"/>
      <c r="UWA296" s="102"/>
      <c r="UWB296" s="102"/>
      <c r="UWC296" s="102"/>
      <c r="UWD296" s="102"/>
      <c r="UWE296" s="102"/>
      <c r="UWF296" s="102"/>
      <c r="UWG296" s="102"/>
      <c r="UWH296" s="102"/>
      <c r="UWI296" s="102"/>
      <c r="UWJ296" s="102"/>
      <c r="UWK296" s="102"/>
      <c r="UWL296" s="102"/>
      <c r="UWM296" s="102"/>
      <c r="UWN296" s="102"/>
      <c r="UWO296" s="102"/>
      <c r="UWP296" s="102"/>
      <c r="UWQ296" s="102"/>
      <c r="UWR296" s="102"/>
      <c r="UWS296" s="102"/>
      <c r="UWT296" s="102"/>
      <c r="UWU296" s="102"/>
      <c r="UWV296" s="102"/>
      <c r="UWW296" s="102"/>
      <c r="UWX296" s="102"/>
      <c r="UWY296" s="102"/>
      <c r="UWZ296" s="102"/>
      <c r="UXA296" s="102"/>
      <c r="UXB296" s="102"/>
      <c r="UXC296" s="102"/>
      <c r="UXD296" s="102"/>
      <c r="UXE296" s="102"/>
      <c r="UXF296" s="102"/>
      <c r="UXG296" s="102"/>
      <c r="UXH296" s="102"/>
      <c r="UXI296" s="102"/>
      <c r="UXJ296" s="102"/>
      <c r="UXK296" s="102"/>
      <c r="UXL296" s="102"/>
      <c r="UXM296" s="102"/>
      <c r="UXN296" s="102"/>
      <c r="UXO296" s="102"/>
      <c r="UXP296" s="102"/>
      <c r="UXQ296" s="102"/>
      <c r="UXR296" s="102"/>
      <c r="UXS296" s="102"/>
      <c r="UXT296" s="102"/>
      <c r="UXU296" s="102"/>
      <c r="UXV296" s="102"/>
      <c r="UXW296" s="102"/>
      <c r="UXX296" s="102"/>
      <c r="UXY296" s="102"/>
      <c r="UXZ296" s="102"/>
      <c r="UYA296" s="102"/>
      <c r="UYB296" s="102"/>
      <c r="UYC296" s="102"/>
      <c r="UYD296" s="102"/>
      <c r="UYE296" s="102"/>
      <c r="UYF296" s="102"/>
      <c r="UYG296" s="102"/>
      <c r="UYH296" s="102"/>
      <c r="UYI296" s="102"/>
      <c r="UYJ296" s="102"/>
      <c r="UYK296" s="102"/>
      <c r="UYL296" s="102"/>
      <c r="UYM296" s="102"/>
      <c r="UYN296" s="102"/>
      <c r="UYO296" s="102"/>
      <c r="UYP296" s="102"/>
      <c r="UYQ296" s="102"/>
      <c r="UYR296" s="102"/>
      <c r="UYS296" s="102"/>
      <c r="UYT296" s="102"/>
      <c r="UYU296" s="102"/>
      <c r="UYV296" s="102"/>
      <c r="UYW296" s="102"/>
      <c r="UYX296" s="102"/>
      <c r="UYY296" s="102"/>
      <c r="UYZ296" s="102"/>
      <c r="UZA296" s="102"/>
      <c r="UZB296" s="102"/>
      <c r="UZC296" s="102"/>
      <c r="UZD296" s="102"/>
      <c r="UZE296" s="102"/>
      <c r="UZF296" s="102"/>
      <c r="UZG296" s="102"/>
      <c r="UZH296" s="102"/>
      <c r="UZI296" s="102"/>
      <c r="UZJ296" s="102"/>
      <c r="UZK296" s="102"/>
      <c r="UZL296" s="102"/>
      <c r="UZM296" s="102"/>
      <c r="UZN296" s="102"/>
      <c r="UZO296" s="102"/>
      <c r="UZP296" s="102"/>
      <c r="UZQ296" s="102"/>
      <c r="UZR296" s="102"/>
      <c r="UZS296" s="102"/>
      <c r="UZT296" s="102"/>
      <c r="UZU296" s="102"/>
      <c r="UZV296" s="102"/>
      <c r="UZW296" s="102"/>
      <c r="UZX296" s="102"/>
      <c r="UZY296" s="102"/>
      <c r="UZZ296" s="102"/>
      <c r="VAA296" s="102"/>
      <c r="VAB296" s="102"/>
      <c r="VAC296" s="102"/>
      <c r="VAD296" s="102"/>
      <c r="VAE296" s="102"/>
      <c r="VAF296" s="102"/>
      <c r="VAG296" s="102"/>
      <c r="VAH296" s="102"/>
      <c r="VAI296" s="102"/>
      <c r="VAJ296" s="102"/>
      <c r="VAK296" s="102"/>
      <c r="VAL296" s="102"/>
      <c r="VAM296" s="102"/>
      <c r="VAN296" s="102"/>
      <c r="VAO296" s="102"/>
      <c r="VAP296" s="102"/>
      <c r="VAQ296" s="102"/>
      <c r="VAR296" s="102"/>
      <c r="VAS296" s="102"/>
      <c r="VAT296" s="102"/>
      <c r="VAU296" s="102"/>
      <c r="VAV296" s="102"/>
      <c r="VAW296" s="102"/>
      <c r="VAX296" s="102"/>
      <c r="VAY296" s="102"/>
      <c r="VAZ296" s="102"/>
      <c r="VBA296" s="102"/>
      <c r="VBB296" s="102"/>
      <c r="VBC296" s="102"/>
      <c r="VBD296" s="102"/>
      <c r="VBE296" s="102"/>
      <c r="VBF296" s="102"/>
      <c r="VBG296" s="102"/>
      <c r="VBH296" s="102"/>
      <c r="VBI296" s="102"/>
      <c r="VBJ296" s="102"/>
      <c r="VBK296" s="102"/>
      <c r="VBL296" s="102"/>
      <c r="VBM296" s="102"/>
      <c r="VBN296" s="102"/>
      <c r="VBO296" s="102"/>
      <c r="VBP296" s="102"/>
      <c r="VBQ296" s="102"/>
      <c r="VBR296" s="102"/>
      <c r="VBS296" s="102"/>
      <c r="VBT296" s="102"/>
      <c r="VBU296" s="102"/>
      <c r="VBV296" s="102"/>
      <c r="VBW296" s="102"/>
      <c r="VBX296" s="102"/>
      <c r="VBY296" s="102"/>
      <c r="VBZ296" s="102"/>
      <c r="VCA296" s="102"/>
      <c r="VCB296" s="102"/>
      <c r="VCC296" s="102"/>
      <c r="VCD296" s="102"/>
      <c r="VCE296" s="102"/>
      <c r="VCF296" s="102"/>
      <c r="VCG296" s="102"/>
      <c r="VCH296" s="102"/>
      <c r="VCI296" s="102"/>
      <c r="VCJ296" s="102"/>
      <c r="VCK296" s="102"/>
      <c r="VCL296" s="102"/>
      <c r="VCM296" s="102"/>
      <c r="VCN296" s="102"/>
      <c r="VCO296" s="102"/>
      <c r="VCP296" s="102"/>
      <c r="VCQ296" s="102"/>
      <c r="VCR296" s="102"/>
      <c r="VCS296" s="102"/>
      <c r="VCT296" s="102"/>
      <c r="VCU296" s="102"/>
      <c r="VCV296" s="102"/>
      <c r="VCW296" s="102"/>
      <c r="VCX296" s="102"/>
      <c r="VCY296" s="102"/>
      <c r="VCZ296" s="102"/>
      <c r="VDA296" s="102"/>
      <c r="VDB296" s="102"/>
      <c r="VDC296" s="102"/>
      <c r="VDD296" s="102"/>
      <c r="VDE296" s="102"/>
      <c r="VDF296" s="102"/>
      <c r="VDG296" s="102"/>
      <c r="VDH296" s="102"/>
      <c r="VDI296" s="102"/>
      <c r="VDJ296" s="102"/>
      <c r="VDK296" s="102"/>
      <c r="VDL296" s="102"/>
      <c r="VDM296" s="102"/>
      <c r="VDN296" s="102"/>
      <c r="VDO296" s="102"/>
      <c r="VDP296" s="102"/>
      <c r="VDQ296" s="102"/>
      <c r="VDR296" s="102"/>
      <c r="VDS296" s="102"/>
      <c r="VDT296" s="102"/>
      <c r="VDU296" s="102"/>
      <c r="VDV296" s="102"/>
      <c r="VDW296" s="102"/>
      <c r="VDX296" s="102"/>
      <c r="VDY296" s="102"/>
      <c r="VDZ296" s="102"/>
      <c r="VEA296" s="102"/>
      <c r="VEB296" s="102"/>
      <c r="VEC296" s="102"/>
      <c r="VED296" s="102"/>
      <c r="VEE296" s="102"/>
      <c r="VEF296" s="102"/>
      <c r="VEG296" s="102"/>
      <c r="VEH296" s="102"/>
      <c r="VEI296" s="102"/>
      <c r="VEJ296" s="102"/>
      <c r="VEK296" s="102"/>
      <c r="VEL296" s="102"/>
      <c r="VEM296" s="102"/>
      <c r="VEN296" s="102"/>
      <c r="VEO296" s="102"/>
      <c r="VEP296" s="102"/>
      <c r="VEQ296" s="102"/>
      <c r="VER296" s="102"/>
      <c r="VES296" s="102"/>
      <c r="VET296" s="102"/>
      <c r="VEU296" s="102"/>
      <c r="VEV296" s="102"/>
      <c r="VEW296" s="102"/>
      <c r="VEX296" s="102"/>
      <c r="VEY296" s="102"/>
      <c r="VEZ296" s="102"/>
      <c r="VFA296" s="102"/>
      <c r="VFB296" s="102"/>
      <c r="VFC296" s="102"/>
      <c r="VFD296" s="102"/>
      <c r="VFE296" s="102"/>
      <c r="VFF296" s="102"/>
      <c r="VFG296" s="102"/>
      <c r="VFH296" s="102"/>
      <c r="VFI296" s="102"/>
      <c r="VFJ296" s="102"/>
      <c r="VFK296" s="102"/>
      <c r="VFL296" s="102"/>
      <c r="VFM296" s="102"/>
      <c r="VFN296" s="102"/>
      <c r="VFO296" s="102"/>
      <c r="VFP296" s="102"/>
      <c r="VFQ296" s="102"/>
      <c r="VFR296" s="102"/>
      <c r="VFS296" s="102"/>
      <c r="VFT296" s="102"/>
      <c r="VFU296" s="102"/>
      <c r="VFV296" s="102"/>
      <c r="VFW296" s="102"/>
      <c r="VFX296" s="102"/>
      <c r="VFY296" s="102"/>
      <c r="VFZ296" s="102"/>
      <c r="VGA296" s="102"/>
      <c r="VGB296" s="102"/>
      <c r="VGC296" s="102"/>
      <c r="VGD296" s="102"/>
      <c r="VGE296" s="102"/>
      <c r="VGF296" s="102"/>
      <c r="VGG296" s="102"/>
      <c r="VGH296" s="102"/>
      <c r="VGI296" s="102"/>
      <c r="VGJ296" s="102"/>
      <c r="VGK296" s="102"/>
      <c r="VGL296" s="102"/>
      <c r="VGM296" s="102"/>
      <c r="VGN296" s="102"/>
      <c r="VGO296" s="102"/>
      <c r="VGP296" s="102"/>
      <c r="VGQ296" s="102"/>
      <c r="VGR296" s="102"/>
      <c r="VGS296" s="102"/>
      <c r="VGT296" s="102"/>
      <c r="VGU296" s="102"/>
      <c r="VGV296" s="102"/>
      <c r="VGW296" s="102"/>
      <c r="VGX296" s="102"/>
      <c r="VGY296" s="102"/>
      <c r="VGZ296" s="102"/>
      <c r="VHA296" s="102"/>
      <c r="VHB296" s="102"/>
      <c r="VHC296" s="102"/>
      <c r="VHD296" s="102"/>
      <c r="VHE296" s="102"/>
      <c r="VHF296" s="102"/>
      <c r="VHG296" s="102"/>
      <c r="VHH296" s="102"/>
      <c r="VHI296" s="102"/>
      <c r="VHJ296" s="102"/>
      <c r="VHK296" s="102"/>
      <c r="VHL296" s="102"/>
      <c r="VHM296" s="102"/>
      <c r="VHN296" s="102"/>
      <c r="VHO296" s="102"/>
      <c r="VHP296" s="102"/>
      <c r="VHQ296" s="102"/>
      <c r="VHR296" s="102"/>
      <c r="VHS296" s="102"/>
      <c r="VHT296" s="102"/>
      <c r="VHU296" s="102"/>
      <c r="VHV296" s="102"/>
      <c r="VHW296" s="102"/>
      <c r="VHX296" s="102"/>
      <c r="VHY296" s="102"/>
      <c r="VHZ296" s="102"/>
      <c r="VIA296" s="102"/>
      <c r="VIB296" s="102"/>
      <c r="VIC296" s="102"/>
      <c r="VID296" s="102"/>
      <c r="VIE296" s="102"/>
      <c r="VIF296" s="102"/>
      <c r="VIG296" s="102"/>
      <c r="VIH296" s="102"/>
      <c r="VII296" s="102"/>
      <c r="VIJ296" s="102"/>
      <c r="VIK296" s="102"/>
      <c r="VIL296" s="102"/>
      <c r="VIM296" s="102"/>
      <c r="VIN296" s="102"/>
      <c r="VIO296" s="102"/>
      <c r="VIP296" s="102"/>
      <c r="VIQ296" s="102"/>
      <c r="VIR296" s="102"/>
      <c r="VIS296" s="102"/>
      <c r="VIT296" s="102"/>
      <c r="VIU296" s="102"/>
      <c r="VIV296" s="102"/>
      <c r="VIW296" s="102"/>
      <c r="VIX296" s="102"/>
      <c r="VIY296" s="102"/>
      <c r="VIZ296" s="102"/>
      <c r="VJA296" s="102"/>
      <c r="VJB296" s="102"/>
      <c r="VJC296" s="102"/>
      <c r="VJD296" s="102"/>
      <c r="VJE296" s="102"/>
      <c r="VJF296" s="102"/>
      <c r="VJG296" s="102"/>
      <c r="VJH296" s="102"/>
      <c r="VJI296" s="102"/>
      <c r="VJJ296" s="102"/>
      <c r="VJK296" s="102"/>
      <c r="VJL296" s="102"/>
      <c r="VJM296" s="102"/>
      <c r="VJN296" s="102"/>
      <c r="VJO296" s="102"/>
      <c r="VJP296" s="102"/>
      <c r="VJQ296" s="102"/>
      <c r="VJR296" s="102"/>
      <c r="VJS296" s="102"/>
      <c r="VJT296" s="102"/>
      <c r="VJU296" s="102"/>
      <c r="VJV296" s="102"/>
      <c r="VJW296" s="102"/>
      <c r="VJX296" s="102"/>
      <c r="VJY296" s="102"/>
      <c r="VJZ296" s="102"/>
      <c r="VKA296" s="102"/>
      <c r="VKB296" s="102"/>
      <c r="VKC296" s="102"/>
      <c r="VKD296" s="102"/>
      <c r="VKE296" s="102"/>
      <c r="VKF296" s="102"/>
      <c r="VKG296" s="102"/>
      <c r="VKH296" s="102"/>
      <c r="VKI296" s="102"/>
      <c r="VKJ296" s="102"/>
      <c r="VKK296" s="102"/>
      <c r="VKL296" s="102"/>
      <c r="VKM296" s="102"/>
      <c r="VKN296" s="102"/>
      <c r="VKO296" s="102"/>
      <c r="VKP296" s="102"/>
      <c r="VKQ296" s="102"/>
      <c r="VKR296" s="102"/>
      <c r="VKS296" s="102"/>
      <c r="VKT296" s="102"/>
      <c r="VKU296" s="102"/>
      <c r="VKV296" s="102"/>
      <c r="VKW296" s="102"/>
      <c r="VKX296" s="102"/>
      <c r="VKY296" s="102"/>
      <c r="VKZ296" s="102"/>
      <c r="VLA296" s="102"/>
      <c r="VLB296" s="102"/>
      <c r="VLC296" s="102"/>
      <c r="VLD296" s="102"/>
      <c r="VLE296" s="102"/>
      <c r="VLF296" s="102"/>
      <c r="VLG296" s="102"/>
      <c r="VLH296" s="102"/>
      <c r="VLI296" s="102"/>
      <c r="VLJ296" s="102"/>
      <c r="VLK296" s="102"/>
      <c r="VLL296" s="102"/>
      <c r="VLM296" s="102"/>
      <c r="VLN296" s="102"/>
      <c r="VLO296" s="102"/>
      <c r="VLP296" s="102"/>
      <c r="VLQ296" s="102"/>
      <c r="VLR296" s="102"/>
      <c r="VLS296" s="102"/>
      <c r="VLT296" s="102"/>
      <c r="VLU296" s="102"/>
      <c r="VLV296" s="102"/>
      <c r="VLW296" s="102"/>
      <c r="VLX296" s="102"/>
      <c r="VLY296" s="102"/>
      <c r="VLZ296" s="102"/>
      <c r="VMA296" s="102"/>
      <c r="VMB296" s="102"/>
      <c r="VMC296" s="102"/>
      <c r="VMD296" s="102"/>
      <c r="VME296" s="102"/>
      <c r="VMF296" s="102"/>
      <c r="VMG296" s="102"/>
      <c r="VMH296" s="102"/>
      <c r="VMI296" s="102"/>
      <c r="VMJ296" s="102"/>
      <c r="VMK296" s="102"/>
      <c r="VML296" s="102"/>
      <c r="VMM296" s="102"/>
      <c r="VMN296" s="102"/>
      <c r="VMO296" s="102"/>
      <c r="VMP296" s="102"/>
      <c r="VMQ296" s="102"/>
      <c r="VMR296" s="102"/>
      <c r="VMS296" s="102"/>
      <c r="VMT296" s="102"/>
      <c r="VMU296" s="102"/>
      <c r="VMV296" s="102"/>
      <c r="VMW296" s="102"/>
      <c r="VMX296" s="102"/>
      <c r="VMY296" s="102"/>
      <c r="VMZ296" s="102"/>
      <c r="VNA296" s="102"/>
      <c r="VNB296" s="102"/>
      <c r="VNC296" s="102"/>
      <c r="VND296" s="102"/>
      <c r="VNE296" s="102"/>
      <c r="VNF296" s="102"/>
      <c r="VNG296" s="102"/>
      <c r="VNH296" s="102"/>
      <c r="VNI296" s="102"/>
      <c r="VNJ296" s="102"/>
      <c r="VNK296" s="102"/>
      <c r="VNL296" s="102"/>
      <c r="VNM296" s="102"/>
      <c r="VNN296" s="102"/>
      <c r="VNO296" s="102"/>
      <c r="VNP296" s="102"/>
      <c r="VNQ296" s="102"/>
      <c r="VNR296" s="102"/>
      <c r="VNS296" s="102"/>
      <c r="VNT296" s="102"/>
      <c r="VNU296" s="102"/>
      <c r="VNV296" s="102"/>
      <c r="VNW296" s="102"/>
      <c r="VNX296" s="102"/>
      <c r="VNY296" s="102"/>
      <c r="VNZ296" s="102"/>
      <c r="VOA296" s="102"/>
      <c r="VOB296" s="102"/>
      <c r="VOC296" s="102"/>
      <c r="VOD296" s="102"/>
      <c r="VOE296" s="102"/>
      <c r="VOF296" s="102"/>
      <c r="VOG296" s="102"/>
      <c r="VOH296" s="102"/>
      <c r="VOI296" s="102"/>
      <c r="VOJ296" s="102"/>
      <c r="VOK296" s="102"/>
      <c r="VOL296" s="102"/>
      <c r="VOM296" s="102"/>
      <c r="VON296" s="102"/>
      <c r="VOO296" s="102"/>
      <c r="VOP296" s="102"/>
      <c r="VOQ296" s="102"/>
      <c r="VOR296" s="102"/>
      <c r="VOS296" s="102"/>
      <c r="VOT296" s="102"/>
      <c r="VOU296" s="102"/>
      <c r="VOV296" s="102"/>
      <c r="VOW296" s="102"/>
      <c r="VOX296" s="102"/>
      <c r="VOY296" s="102"/>
      <c r="VOZ296" s="102"/>
      <c r="VPA296" s="102"/>
      <c r="VPB296" s="102"/>
      <c r="VPC296" s="102"/>
      <c r="VPD296" s="102"/>
      <c r="VPE296" s="102"/>
      <c r="VPF296" s="102"/>
      <c r="VPG296" s="102"/>
      <c r="VPH296" s="102"/>
      <c r="VPI296" s="102"/>
      <c r="VPJ296" s="102"/>
      <c r="VPK296" s="102"/>
      <c r="VPL296" s="102"/>
      <c r="VPM296" s="102"/>
      <c r="VPN296" s="102"/>
      <c r="VPO296" s="102"/>
      <c r="VPP296" s="102"/>
      <c r="VPQ296" s="102"/>
      <c r="VPR296" s="102"/>
      <c r="VPS296" s="102"/>
      <c r="VPT296" s="102"/>
      <c r="VPU296" s="102"/>
      <c r="VPV296" s="102"/>
      <c r="VPW296" s="102"/>
      <c r="VPX296" s="102"/>
      <c r="VPY296" s="102"/>
      <c r="VPZ296" s="102"/>
      <c r="VQA296" s="102"/>
      <c r="VQB296" s="102"/>
      <c r="VQC296" s="102"/>
      <c r="VQD296" s="102"/>
      <c r="VQE296" s="102"/>
      <c r="VQF296" s="102"/>
      <c r="VQG296" s="102"/>
      <c r="VQH296" s="102"/>
      <c r="VQI296" s="102"/>
      <c r="VQJ296" s="102"/>
      <c r="VQK296" s="102"/>
      <c r="VQL296" s="102"/>
      <c r="VQM296" s="102"/>
      <c r="VQN296" s="102"/>
      <c r="VQO296" s="102"/>
      <c r="VQP296" s="102"/>
      <c r="VQQ296" s="102"/>
      <c r="VQR296" s="102"/>
      <c r="VQS296" s="102"/>
      <c r="VQT296" s="102"/>
      <c r="VQU296" s="102"/>
      <c r="VQV296" s="102"/>
      <c r="VQW296" s="102"/>
      <c r="VQX296" s="102"/>
      <c r="VQY296" s="102"/>
      <c r="VQZ296" s="102"/>
      <c r="VRA296" s="102"/>
      <c r="VRB296" s="102"/>
      <c r="VRC296" s="102"/>
      <c r="VRD296" s="102"/>
      <c r="VRE296" s="102"/>
      <c r="VRF296" s="102"/>
      <c r="VRG296" s="102"/>
      <c r="VRH296" s="102"/>
      <c r="VRI296" s="102"/>
      <c r="VRJ296" s="102"/>
      <c r="VRK296" s="102"/>
      <c r="VRL296" s="102"/>
      <c r="VRM296" s="102"/>
      <c r="VRN296" s="102"/>
      <c r="VRO296" s="102"/>
      <c r="VRP296" s="102"/>
      <c r="VRQ296" s="102"/>
      <c r="VRR296" s="102"/>
      <c r="VRS296" s="102"/>
      <c r="VRT296" s="102"/>
      <c r="VRU296" s="102"/>
      <c r="VRV296" s="102"/>
      <c r="VRW296" s="102"/>
      <c r="VRX296" s="102"/>
      <c r="VRY296" s="102"/>
      <c r="VRZ296" s="102"/>
      <c r="VSA296" s="102"/>
      <c r="VSB296" s="102"/>
      <c r="VSC296" s="102"/>
      <c r="VSD296" s="102"/>
      <c r="VSE296" s="102"/>
      <c r="VSF296" s="102"/>
      <c r="VSG296" s="102"/>
      <c r="VSH296" s="102"/>
      <c r="VSI296" s="102"/>
      <c r="VSJ296" s="102"/>
      <c r="VSK296" s="102"/>
      <c r="VSL296" s="102"/>
      <c r="VSM296" s="102"/>
      <c r="VSN296" s="102"/>
      <c r="VSO296" s="102"/>
      <c r="VSP296" s="102"/>
      <c r="VSQ296" s="102"/>
      <c r="VSR296" s="102"/>
      <c r="VSS296" s="102"/>
      <c r="VST296" s="102"/>
      <c r="VSU296" s="102"/>
      <c r="VSV296" s="102"/>
      <c r="VSW296" s="102"/>
      <c r="VSX296" s="102"/>
      <c r="VSY296" s="102"/>
      <c r="VSZ296" s="102"/>
      <c r="VTA296" s="102"/>
      <c r="VTB296" s="102"/>
      <c r="VTC296" s="102"/>
      <c r="VTD296" s="102"/>
      <c r="VTE296" s="102"/>
      <c r="VTF296" s="102"/>
      <c r="VTG296" s="102"/>
      <c r="VTH296" s="102"/>
      <c r="VTI296" s="102"/>
      <c r="VTJ296" s="102"/>
      <c r="VTK296" s="102"/>
      <c r="VTL296" s="102"/>
      <c r="VTM296" s="102"/>
      <c r="VTN296" s="102"/>
      <c r="VTO296" s="102"/>
      <c r="VTP296" s="102"/>
      <c r="VTQ296" s="102"/>
      <c r="VTR296" s="102"/>
      <c r="VTS296" s="102"/>
      <c r="VTT296" s="102"/>
      <c r="VTU296" s="102"/>
      <c r="VTV296" s="102"/>
      <c r="VTW296" s="102"/>
      <c r="VTX296" s="102"/>
      <c r="VTY296" s="102"/>
      <c r="VTZ296" s="102"/>
      <c r="VUA296" s="102"/>
      <c r="VUB296" s="102"/>
      <c r="VUC296" s="102"/>
      <c r="VUD296" s="102"/>
      <c r="VUE296" s="102"/>
      <c r="VUF296" s="102"/>
      <c r="VUG296" s="102"/>
      <c r="VUH296" s="102"/>
      <c r="VUI296" s="102"/>
      <c r="VUJ296" s="102"/>
      <c r="VUK296" s="102"/>
      <c r="VUL296" s="102"/>
      <c r="VUM296" s="102"/>
      <c r="VUN296" s="102"/>
      <c r="VUO296" s="102"/>
      <c r="VUP296" s="102"/>
      <c r="VUQ296" s="102"/>
      <c r="VUR296" s="102"/>
      <c r="VUS296" s="102"/>
      <c r="VUT296" s="102"/>
      <c r="VUU296" s="102"/>
      <c r="VUV296" s="102"/>
      <c r="VUW296" s="102"/>
      <c r="VUX296" s="102"/>
      <c r="VUY296" s="102"/>
      <c r="VUZ296" s="102"/>
      <c r="VVA296" s="102"/>
      <c r="VVB296" s="102"/>
      <c r="VVC296" s="102"/>
      <c r="VVD296" s="102"/>
      <c r="VVE296" s="102"/>
      <c r="VVF296" s="102"/>
      <c r="VVG296" s="102"/>
      <c r="VVH296" s="102"/>
      <c r="VVI296" s="102"/>
      <c r="VVJ296" s="102"/>
      <c r="VVK296" s="102"/>
      <c r="VVL296" s="102"/>
      <c r="VVM296" s="102"/>
      <c r="VVN296" s="102"/>
      <c r="VVO296" s="102"/>
      <c r="VVP296" s="102"/>
      <c r="VVQ296" s="102"/>
      <c r="VVR296" s="102"/>
      <c r="VVS296" s="102"/>
      <c r="VVT296" s="102"/>
      <c r="VVU296" s="102"/>
      <c r="VVV296" s="102"/>
      <c r="VVW296" s="102"/>
      <c r="VVX296" s="102"/>
      <c r="VVY296" s="102"/>
      <c r="VVZ296" s="102"/>
      <c r="VWA296" s="102"/>
      <c r="VWB296" s="102"/>
      <c r="VWC296" s="102"/>
      <c r="VWD296" s="102"/>
      <c r="VWE296" s="102"/>
      <c r="VWF296" s="102"/>
      <c r="VWG296" s="102"/>
      <c r="VWH296" s="102"/>
      <c r="VWI296" s="102"/>
      <c r="VWJ296" s="102"/>
      <c r="VWK296" s="102"/>
      <c r="VWL296" s="102"/>
      <c r="VWM296" s="102"/>
      <c r="VWN296" s="102"/>
      <c r="VWO296" s="102"/>
      <c r="VWP296" s="102"/>
      <c r="VWQ296" s="102"/>
      <c r="VWR296" s="102"/>
      <c r="VWS296" s="102"/>
      <c r="VWT296" s="102"/>
      <c r="VWU296" s="102"/>
      <c r="VWV296" s="102"/>
      <c r="VWW296" s="102"/>
      <c r="VWX296" s="102"/>
      <c r="VWY296" s="102"/>
      <c r="VWZ296" s="102"/>
      <c r="VXA296" s="102"/>
      <c r="VXB296" s="102"/>
      <c r="VXC296" s="102"/>
      <c r="VXD296" s="102"/>
      <c r="VXE296" s="102"/>
      <c r="VXF296" s="102"/>
      <c r="VXG296" s="102"/>
      <c r="VXH296" s="102"/>
      <c r="VXI296" s="102"/>
      <c r="VXJ296" s="102"/>
      <c r="VXK296" s="102"/>
      <c r="VXL296" s="102"/>
      <c r="VXM296" s="102"/>
      <c r="VXN296" s="102"/>
      <c r="VXO296" s="102"/>
      <c r="VXP296" s="102"/>
      <c r="VXQ296" s="102"/>
      <c r="VXR296" s="102"/>
      <c r="VXS296" s="102"/>
      <c r="VXT296" s="102"/>
      <c r="VXU296" s="102"/>
      <c r="VXV296" s="102"/>
      <c r="VXW296" s="102"/>
      <c r="VXX296" s="102"/>
      <c r="VXY296" s="102"/>
      <c r="VXZ296" s="102"/>
      <c r="VYA296" s="102"/>
      <c r="VYB296" s="102"/>
      <c r="VYC296" s="102"/>
      <c r="VYD296" s="102"/>
      <c r="VYE296" s="102"/>
      <c r="VYF296" s="102"/>
      <c r="VYG296" s="102"/>
      <c r="VYH296" s="102"/>
      <c r="VYI296" s="102"/>
      <c r="VYJ296" s="102"/>
      <c r="VYK296" s="102"/>
      <c r="VYL296" s="102"/>
      <c r="VYM296" s="102"/>
      <c r="VYN296" s="102"/>
      <c r="VYO296" s="102"/>
      <c r="VYP296" s="102"/>
      <c r="VYQ296" s="102"/>
      <c r="VYR296" s="102"/>
      <c r="VYS296" s="102"/>
      <c r="VYT296" s="102"/>
      <c r="VYU296" s="102"/>
      <c r="VYV296" s="102"/>
      <c r="VYW296" s="102"/>
      <c r="VYX296" s="102"/>
      <c r="VYY296" s="102"/>
      <c r="VYZ296" s="102"/>
      <c r="VZA296" s="102"/>
      <c r="VZB296" s="102"/>
      <c r="VZC296" s="102"/>
      <c r="VZD296" s="102"/>
      <c r="VZE296" s="102"/>
      <c r="VZF296" s="102"/>
      <c r="VZG296" s="102"/>
      <c r="VZH296" s="102"/>
      <c r="VZI296" s="102"/>
      <c r="VZJ296" s="102"/>
      <c r="VZK296" s="102"/>
      <c r="VZL296" s="102"/>
      <c r="VZM296" s="102"/>
      <c r="VZN296" s="102"/>
      <c r="VZO296" s="102"/>
      <c r="VZP296" s="102"/>
      <c r="VZQ296" s="102"/>
      <c r="VZR296" s="102"/>
      <c r="VZS296" s="102"/>
      <c r="VZT296" s="102"/>
      <c r="VZU296" s="102"/>
      <c r="VZV296" s="102"/>
      <c r="VZW296" s="102"/>
      <c r="VZX296" s="102"/>
      <c r="VZY296" s="102"/>
      <c r="VZZ296" s="102"/>
      <c r="WAA296" s="102"/>
      <c r="WAB296" s="102"/>
      <c r="WAC296" s="102"/>
      <c r="WAD296" s="102"/>
      <c r="WAE296" s="102"/>
      <c r="WAF296" s="102"/>
      <c r="WAG296" s="102"/>
      <c r="WAH296" s="102"/>
      <c r="WAI296" s="102"/>
      <c r="WAJ296" s="102"/>
      <c r="WAK296" s="102"/>
      <c r="WAL296" s="102"/>
      <c r="WAM296" s="102"/>
      <c r="WAN296" s="102"/>
      <c r="WAO296" s="102"/>
      <c r="WAP296" s="102"/>
      <c r="WAQ296" s="102"/>
      <c r="WAR296" s="102"/>
      <c r="WAS296" s="102"/>
      <c r="WAT296" s="102"/>
      <c r="WAU296" s="102"/>
      <c r="WAV296" s="102"/>
      <c r="WAW296" s="102"/>
      <c r="WAX296" s="102"/>
      <c r="WAY296" s="102"/>
      <c r="WAZ296" s="102"/>
      <c r="WBA296" s="102"/>
      <c r="WBB296" s="102"/>
      <c r="WBC296" s="102"/>
      <c r="WBD296" s="102"/>
      <c r="WBE296" s="102"/>
      <c r="WBF296" s="102"/>
      <c r="WBG296" s="102"/>
      <c r="WBH296" s="102"/>
      <c r="WBI296" s="102"/>
      <c r="WBJ296" s="102"/>
      <c r="WBK296" s="102"/>
      <c r="WBL296" s="102"/>
      <c r="WBM296" s="102"/>
      <c r="WBN296" s="102"/>
      <c r="WBO296" s="102"/>
      <c r="WBP296" s="102"/>
      <c r="WBQ296" s="102"/>
      <c r="WBR296" s="102"/>
      <c r="WBS296" s="102"/>
      <c r="WBT296" s="102"/>
      <c r="WBU296" s="102"/>
      <c r="WBV296" s="102"/>
      <c r="WBW296" s="102"/>
      <c r="WBX296" s="102"/>
      <c r="WBY296" s="102"/>
      <c r="WBZ296" s="102"/>
      <c r="WCA296" s="102"/>
      <c r="WCB296" s="102"/>
      <c r="WCC296" s="102"/>
      <c r="WCD296" s="102"/>
      <c r="WCE296" s="102"/>
      <c r="WCF296" s="102"/>
      <c r="WCG296" s="102"/>
      <c r="WCH296" s="102"/>
      <c r="WCI296" s="102"/>
      <c r="WCJ296" s="102"/>
      <c r="WCK296" s="102"/>
      <c r="WCL296" s="102"/>
      <c r="WCM296" s="102"/>
      <c r="WCN296" s="102"/>
      <c r="WCO296" s="102"/>
      <c r="WCP296" s="102"/>
      <c r="WCQ296" s="102"/>
      <c r="WCR296" s="102"/>
      <c r="WCS296" s="102"/>
      <c r="WCT296" s="102"/>
      <c r="WCU296" s="102"/>
      <c r="WCV296" s="102"/>
      <c r="WCW296" s="102"/>
      <c r="WCX296" s="102"/>
      <c r="WCY296" s="102"/>
      <c r="WCZ296" s="102"/>
      <c r="WDA296" s="102"/>
      <c r="WDB296" s="102"/>
      <c r="WDC296" s="102"/>
      <c r="WDD296" s="102"/>
      <c r="WDE296" s="102"/>
      <c r="WDF296" s="102"/>
      <c r="WDG296" s="102"/>
      <c r="WDH296" s="102"/>
      <c r="WDI296" s="102"/>
      <c r="WDJ296" s="102"/>
      <c r="WDK296" s="102"/>
      <c r="WDL296" s="102"/>
      <c r="WDM296" s="102"/>
      <c r="WDN296" s="102"/>
      <c r="WDO296" s="102"/>
      <c r="WDP296" s="102"/>
      <c r="WDQ296" s="102"/>
      <c r="WDR296" s="102"/>
      <c r="WDS296" s="102"/>
      <c r="WDT296" s="102"/>
      <c r="WDU296" s="102"/>
      <c r="WDV296" s="102"/>
      <c r="WDW296" s="102"/>
      <c r="WDX296" s="102"/>
      <c r="WDY296" s="102"/>
      <c r="WDZ296" s="102"/>
      <c r="WEA296" s="102"/>
      <c r="WEB296" s="102"/>
      <c r="WEC296" s="102"/>
      <c r="WED296" s="102"/>
      <c r="WEE296" s="102"/>
      <c r="WEF296" s="102"/>
      <c r="WEG296" s="102"/>
      <c r="WEH296" s="102"/>
      <c r="WEI296" s="102"/>
      <c r="WEJ296" s="102"/>
      <c r="WEK296" s="102"/>
      <c r="WEL296" s="102"/>
      <c r="WEM296" s="102"/>
      <c r="WEN296" s="102"/>
      <c r="WEO296" s="102"/>
      <c r="WEP296" s="102"/>
      <c r="WEQ296" s="102"/>
      <c r="WER296" s="102"/>
      <c r="WES296" s="102"/>
      <c r="WET296" s="102"/>
      <c r="WEU296" s="102"/>
      <c r="WEV296" s="102"/>
      <c r="WEW296" s="102"/>
      <c r="WEX296" s="102"/>
      <c r="WEY296" s="102"/>
      <c r="WEZ296" s="102"/>
      <c r="WFA296" s="102"/>
      <c r="WFB296" s="102"/>
      <c r="WFC296" s="102"/>
      <c r="WFD296" s="102"/>
      <c r="WFE296" s="102"/>
      <c r="WFF296" s="102"/>
      <c r="WFG296" s="102"/>
      <c r="WFH296" s="102"/>
      <c r="WFI296" s="102"/>
      <c r="WFJ296" s="102"/>
      <c r="WFK296" s="102"/>
      <c r="WFL296" s="102"/>
      <c r="WFM296" s="102"/>
      <c r="WFN296" s="102"/>
      <c r="WFO296" s="102"/>
      <c r="WFP296" s="102"/>
      <c r="WFQ296" s="102"/>
      <c r="WFR296" s="102"/>
      <c r="WFS296" s="102"/>
      <c r="WFT296" s="102"/>
      <c r="WFU296" s="102"/>
      <c r="WFV296" s="102"/>
      <c r="WFW296" s="102"/>
      <c r="WFX296" s="102"/>
      <c r="WFY296" s="102"/>
      <c r="WFZ296" s="102"/>
      <c r="WGA296" s="102"/>
      <c r="WGB296" s="102"/>
      <c r="WGC296" s="102"/>
      <c r="WGD296" s="102"/>
      <c r="WGE296" s="102"/>
      <c r="WGF296" s="102"/>
      <c r="WGG296" s="102"/>
      <c r="WGH296" s="102"/>
      <c r="WGI296" s="102"/>
      <c r="WGJ296" s="102"/>
      <c r="WGK296" s="102"/>
      <c r="WGL296" s="102"/>
      <c r="WGM296" s="102"/>
      <c r="WGN296" s="102"/>
      <c r="WGO296" s="102"/>
      <c r="WGP296" s="102"/>
      <c r="WGQ296" s="102"/>
      <c r="WGR296" s="102"/>
      <c r="WGS296" s="102"/>
      <c r="WGT296" s="102"/>
      <c r="WGU296" s="102"/>
      <c r="WGV296" s="102"/>
      <c r="WGW296" s="102"/>
      <c r="WGX296" s="102"/>
      <c r="WGY296" s="102"/>
      <c r="WGZ296" s="102"/>
      <c r="WHA296" s="102"/>
      <c r="WHB296" s="102"/>
      <c r="WHC296" s="102"/>
      <c r="WHD296" s="102"/>
      <c r="WHE296" s="102"/>
      <c r="WHF296" s="102"/>
      <c r="WHG296" s="102"/>
      <c r="WHH296" s="102"/>
      <c r="WHI296" s="102"/>
      <c r="WHJ296" s="102"/>
      <c r="WHK296" s="102"/>
      <c r="WHL296" s="102"/>
      <c r="WHM296" s="102"/>
      <c r="WHN296" s="102"/>
      <c r="WHO296" s="102"/>
      <c r="WHP296" s="102"/>
      <c r="WHQ296" s="102"/>
      <c r="WHR296" s="102"/>
      <c r="WHS296" s="102"/>
      <c r="WHT296" s="102"/>
      <c r="WHU296" s="102"/>
      <c r="WHV296" s="102"/>
      <c r="WHW296" s="102"/>
      <c r="WHX296" s="102"/>
      <c r="WHY296" s="102"/>
      <c r="WHZ296" s="102"/>
      <c r="WIA296" s="102"/>
      <c r="WIB296" s="102"/>
      <c r="WIC296" s="102"/>
      <c r="WID296" s="102"/>
      <c r="WIE296" s="102"/>
      <c r="WIF296" s="102"/>
      <c r="WIG296" s="102"/>
      <c r="WIH296" s="102"/>
      <c r="WII296" s="102"/>
      <c r="WIJ296" s="102"/>
      <c r="WIK296" s="102"/>
      <c r="WIL296" s="102"/>
      <c r="WIM296" s="102"/>
      <c r="WIN296" s="102"/>
      <c r="WIO296" s="102"/>
      <c r="WIP296" s="102"/>
      <c r="WIQ296" s="102"/>
      <c r="WIR296" s="102"/>
      <c r="WIS296" s="102"/>
      <c r="WIT296" s="102"/>
      <c r="WIU296" s="102"/>
      <c r="WIV296" s="102"/>
      <c r="WIW296" s="102"/>
      <c r="WIX296" s="102"/>
      <c r="WIY296" s="102"/>
      <c r="WIZ296" s="102"/>
      <c r="WJA296" s="102"/>
      <c r="WJB296" s="102"/>
      <c r="WJC296" s="102"/>
      <c r="WJD296" s="102"/>
      <c r="WJE296" s="102"/>
      <c r="WJF296" s="102"/>
      <c r="WJG296" s="102"/>
      <c r="WJH296" s="102"/>
      <c r="WJI296" s="102"/>
      <c r="WJJ296" s="102"/>
      <c r="WJK296" s="102"/>
      <c r="WJL296" s="102"/>
      <c r="WJM296" s="102"/>
      <c r="WJN296" s="102"/>
      <c r="WJO296" s="102"/>
      <c r="WJP296" s="102"/>
      <c r="WJQ296" s="102"/>
      <c r="WJR296" s="102"/>
      <c r="WJS296" s="102"/>
      <c r="WJT296" s="102"/>
      <c r="WJU296" s="102"/>
      <c r="WJV296" s="102"/>
      <c r="WJW296" s="102"/>
      <c r="WJX296" s="102"/>
      <c r="WJY296" s="102"/>
      <c r="WJZ296" s="102"/>
      <c r="WKA296" s="102"/>
      <c r="WKB296" s="102"/>
      <c r="WKC296" s="102"/>
      <c r="WKD296" s="102"/>
      <c r="WKE296" s="102"/>
      <c r="WKF296" s="102"/>
      <c r="WKG296" s="102"/>
      <c r="WKH296" s="102"/>
      <c r="WKI296" s="102"/>
      <c r="WKJ296" s="102"/>
      <c r="WKK296" s="102"/>
      <c r="WKL296" s="102"/>
      <c r="WKM296" s="102"/>
      <c r="WKN296" s="102"/>
      <c r="WKO296" s="102"/>
      <c r="WKP296" s="102"/>
      <c r="WKQ296" s="102"/>
      <c r="WKR296" s="102"/>
      <c r="WKS296" s="102"/>
      <c r="WKT296" s="102"/>
      <c r="WKU296" s="102"/>
      <c r="WKV296" s="102"/>
      <c r="WKW296" s="102"/>
      <c r="WKX296" s="102"/>
      <c r="WKY296" s="102"/>
      <c r="WKZ296" s="102"/>
      <c r="WLA296" s="102"/>
      <c r="WLB296" s="102"/>
      <c r="WLC296" s="102"/>
      <c r="WLD296" s="102"/>
      <c r="WLE296" s="102"/>
      <c r="WLF296" s="102"/>
      <c r="WLG296" s="102"/>
      <c r="WLH296" s="102"/>
      <c r="WLI296" s="102"/>
      <c r="WLJ296" s="102"/>
      <c r="WLK296" s="102"/>
      <c r="WLL296" s="102"/>
      <c r="WLM296" s="102"/>
      <c r="WLN296" s="102"/>
      <c r="WLO296" s="102"/>
      <c r="WLP296" s="102"/>
      <c r="WLQ296" s="102"/>
      <c r="WLR296" s="102"/>
      <c r="WLS296" s="102"/>
      <c r="WLT296" s="102"/>
      <c r="WLU296" s="102"/>
      <c r="WLV296" s="102"/>
      <c r="WLW296" s="102"/>
      <c r="WLX296" s="102"/>
      <c r="WLY296" s="102"/>
      <c r="WLZ296" s="102"/>
      <c r="WMA296" s="102"/>
      <c r="WMB296" s="102"/>
      <c r="WMC296" s="102"/>
      <c r="WMD296" s="102"/>
      <c r="WME296" s="102"/>
      <c r="WMF296" s="102"/>
      <c r="WMG296" s="102"/>
      <c r="WMH296" s="102"/>
      <c r="WMI296" s="102"/>
      <c r="WMJ296" s="102"/>
      <c r="WMK296" s="102"/>
      <c r="WML296" s="102"/>
      <c r="WMM296" s="102"/>
      <c r="WMN296" s="102"/>
      <c r="WMO296" s="102"/>
      <c r="WMP296" s="102"/>
      <c r="WMQ296" s="102"/>
      <c r="WMR296" s="102"/>
      <c r="WMS296" s="102"/>
      <c r="WMT296" s="102"/>
      <c r="WMU296" s="102"/>
      <c r="WMV296" s="102"/>
      <c r="WMW296" s="102"/>
      <c r="WMX296" s="102"/>
      <c r="WMY296" s="102"/>
      <c r="WMZ296" s="102"/>
      <c r="WNA296" s="102"/>
      <c r="WNB296" s="102"/>
      <c r="WNC296" s="102"/>
      <c r="WND296" s="102"/>
      <c r="WNE296" s="102"/>
      <c r="WNF296" s="102"/>
      <c r="WNG296" s="102"/>
      <c r="WNH296" s="102"/>
      <c r="WNI296" s="102"/>
      <c r="WNJ296" s="102"/>
      <c r="WNK296" s="102"/>
      <c r="WNL296" s="102"/>
      <c r="WNM296" s="102"/>
      <c r="WNN296" s="102"/>
      <c r="WNO296" s="102"/>
      <c r="WNP296" s="102"/>
      <c r="WNQ296" s="102"/>
      <c r="WNR296" s="102"/>
      <c r="WNS296" s="102"/>
      <c r="WNT296" s="102"/>
      <c r="WNU296" s="102"/>
      <c r="WNV296" s="102"/>
      <c r="WNW296" s="102"/>
      <c r="WNX296" s="102"/>
      <c r="WNY296" s="102"/>
      <c r="WNZ296" s="102"/>
      <c r="WOA296" s="102"/>
      <c r="WOB296" s="102"/>
      <c r="WOC296" s="102"/>
      <c r="WOD296" s="102"/>
      <c r="WOE296" s="102"/>
      <c r="WOF296" s="102"/>
      <c r="WOG296" s="102"/>
      <c r="WOH296" s="102"/>
      <c r="WOI296" s="102"/>
      <c r="WOJ296" s="102"/>
      <c r="WOK296" s="102"/>
      <c r="WOL296" s="102"/>
      <c r="WOM296" s="102"/>
      <c r="WON296" s="102"/>
      <c r="WOO296" s="102"/>
      <c r="WOP296" s="102"/>
      <c r="WOQ296" s="102"/>
      <c r="WOR296" s="102"/>
      <c r="WOS296" s="102"/>
      <c r="WOT296" s="102"/>
      <c r="WOU296" s="102"/>
      <c r="WOV296" s="102"/>
      <c r="WOW296" s="102"/>
      <c r="WOX296" s="102"/>
      <c r="WOY296" s="102"/>
      <c r="WOZ296" s="102"/>
      <c r="WPA296" s="102"/>
      <c r="WPB296" s="102"/>
      <c r="WPC296" s="102"/>
      <c r="WPD296" s="102"/>
      <c r="WPE296" s="102"/>
      <c r="WPF296" s="102"/>
      <c r="WPG296" s="102"/>
      <c r="WPH296" s="102"/>
      <c r="WPI296" s="102"/>
      <c r="WPJ296" s="102"/>
      <c r="WPK296" s="102"/>
      <c r="WPL296" s="102"/>
      <c r="WPM296" s="102"/>
      <c r="WPN296" s="102"/>
      <c r="WPO296" s="102"/>
      <c r="WPP296" s="102"/>
      <c r="WPQ296" s="102"/>
      <c r="WPR296" s="102"/>
      <c r="WPS296" s="102"/>
      <c r="WPT296" s="102"/>
      <c r="WPU296" s="102"/>
      <c r="WPV296" s="102"/>
      <c r="WPW296" s="102"/>
      <c r="WPX296" s="102"/>
      <c r="WPY296" s="102"/>
      <c r="WPZ296" s="102"/>
      <c r="WQA296" s="102"/>
      <c r="WQB296" s="102"/>
      <c r="WQC296" s="102"/>
      <c r="WQD296" s="102"/>
      <c r="WQE296" s="102"/>
      <c r="WQF296" s="102"/>
      <c r="WQG296" s="102"/>
      <c r="WQH296" s="102"/>
      <c r="WQI296" s="102"/>
      <c r="WQJ296" s="102"/>
      <c r="WQK296" s="102"/>
      <c r="WQL296" s="102"/>
      <c r="WQM296" s="102"/>
      <c r="WQN296" s="102"/>
      <c r="WQO296" s="102"/>
      <c r="WQP296" s="102"/>
      <c r="WQQ296" s="102"/>
      <c r="WQR296" s="102"/>
      <c r="WQS296" s="102"/>
      <c r="WQT296" s="102"/>
      <c r="WQU296" s="102"/>
      <c r="WQV296" s="102"/>
      <c r="WQW296" s="102"/>
      <c r="WQX296" s="102"/>
      <c r="WQY296" s="102"/>
      <c r="WQZ296" s="102"/>
      <c r="WRA296" s="102"/>
      <c r="WRB296" s="102"/>
      <c r="WRC296" s="102"/>
      <c r="WRD296" s="102"/>
      <c r="WRE296" s="102"/>
      <c r="WRF296" s="102"/>
      <c r="WRG296" s="102"/>
      <c r="WRH296" s="102"/>
      <c r="WRI296" s="102"/>
      <c r="WRJ296" s="102"/>
      <c r="WRK296" s="102"/>
      <c r="WRL296" s="102"/>
      <c r="WRM296" s="102"/>
      <c r="WRN296" s="102"/>
      <c r="WRO296" s="102"/>
      <c r="WRP296" s="102"/>
      <c r="WRQ296" s="102"/>
      <c r="WRR296" s="102"/>
      <c r="WRS296" s="102"/>
      <c r="WRT296" s="102"/>
      <c r="WRU296" s="102"/>
      <c r="WRV296" s="102"/>
      <c r="WRW296" s="102"/>
      <c r="WRX296" s="102"/>
      <c r="WRY296" s="102"/>
      <c r="WRZ296" s="102"/>
      <c r="WSA296" s="102"/>
      <c r="WSB296" s="102"/>
      <c r="WSC296" s="102"/>
      <c r="WSD296" s="102"/>
      <c r="WSE296" s="102"/>
      <c r="WSF296" s="102"/>
      <c r="WSG296" s="102"/>
      <c r="WSH296" s="102"/>
      <c r="WSI296" s="102"/>
      <c r="WSJ296" s="102"/>
      <c r="WSK296" s="102"/>
      <c r="WSL296" s="102"/>
      <c r="WSM296" s="102"/>
      <c r="WSN296" s="102"/>
      <c r="WSO296" s="102"/>
      <c r="WSP296" s="102"/>
      <c r="WSQ296" s="102"/>
      <c r="WSR296" s="102"/>
      <c r="WSS296" s="102"/>
      <c r="WST296" s="102"/>
      <c r="WSU296" s="102"/>
      <c r="WSV296" s="102"/>
      <c r="WSW296" s="102"/>
      <c r="WSX296" s="102"/>
      <c r="WSY296" s="102"/>
      <c r="WSZ296" s="102"/>
      <c r="WTA296" s="102"/>
      <c r="WTB296" s="102"/>
      <c r="WTC296" s="102"/>
      <c r="WTD296" s="102"/>
      <c r="WTE296" s="102"/>
      <c r="WTF296" s="102"/>
      <c r="WTG296" s="102"/>
      <c r="WTH296" s="102"/>
      <c r="WTI296" s="102"/>
      <c r="WTJ296" s="102"/>
      <c r="WTK296" s="102"/>
      <c r="WTL296" s="102"/>
      <c r="WTM296" s="102"/>
      <c r="WTN296" s="102"/>
      <c r="WTO296" s="102"/>
      <c r="WTP296" s="102"/>
      <c r="WTQ296" s="102"/>
      <c r="WTR296" s="102"/>
      <c r="WTS296" s="102"/>
      <c r="WTT296" s="102"/>
      <c r="WTU296" s="102"/>
      <c r="WTV296" s="102"/>
      <c r="WTW296" s="102"/>
      <c r="WTX296" s="102"/>
      <c r="WTY296" s="102"/>
      <c r="WTZ296" s="102"/>
      <c r="WUA296" s="102"/>
      <c r="WUB296" s="102"/>
      <c r="WUC296" s="102"/>
      <c r="WUD296" s="102"/>
      <c r="WUE296" s="102"/>
      <c r="WUF296" s="102"/>
      <c r="WUG296" s="102"/>
      <c r="WUH296" s="102"/>
      <c r="WUI296" s="102"/>
      <c r="WUJ296" s="102"/>
      <c r="WUK296" s="102"/>
      <c r="WUL296" s="102"/>
      <c r="WUM296" s="102"/>
      <c r="WUN296" s="102"/>
      <c r="WUO296" s="102"/>
      <c r="WUP296" s="102"/>
      <c r="WUQ296" s="102"/>
      <c r="WUR296" s="102"/>
      <c r="WUS296" s="102"/>
      <c r="WUT296" s="102"/>
      <c r="WUU296" s="102"/>
      <c r="WUV296" s="102"/>
      <c r="WUW296" s="102"/>
      <c r="WUX296" s="102"/>
      <c r="WUY296" s="102"/>
      <c r="WUZ296" s="102"/>
      <c r="WVA296" s="102"/>
      <c r="WVB296" s="102"/>
      <c r="WVC296" s="102"/>
      <c r="WVD296" s="102"/>
      <c r="WVE296" s="102"/>
      <c r="WVF296" s="102"/>
      <c r="WVG296" s="102"/>
      <c r="WVH296" s="102"/>
      <c r="WVI296" s="102"/>
      <c r="WVJ296" s="102"/>
      <c r="WVK296" s="102"/>
      <c r="WVL296" s="102"/>
      <c r="WVM296" s="102"/>
      <c r="WVN296" s="102"/>
      <c r="WVO296" s="102"/>
      <c r="WVP296" s="102"/>
      <c r="WVQ296" s="102"/>
      <c r="WVR296" s="102"/>
      <c r="WVS296" s="102"/>
      <c r="WVT296" s="102"/>
      <c r="WVU296" s="102"/>
      <c r="WVV296" s="102"/>
      <c r="WVW296" s="102"/>
      <c r="WVX296" s="102"/>
      <c r="WVY296" s="102"/>
      <c r="WVZ296" s="102"/>
      <c r="WWA296" s="102"/>
      <c r="WWB296" s="102"/>
      <c r="WWC296" s="102"/>
      <c r="WWD296" s="102"/>
      <c r="WWE296" s="102"/>
      <c r="WWF296" s="102"/>
      <c r="WWG296" s="102"/>
      <c r="WWH296" s="102"/>
      <c r="WWI296" s="102"/>
      <c r="WWJ296" s="102"/>
      <c r="WWK296" s="102"/>
      <c r="WWL296" s="102"/>
      <c r="WWM296" s="102"/>
      <c r="WWN296" s="102"/>
      <c r="WWO296" s="102"/>
      <c r="WWP296" s="102"/>
      <c r="WWQ296" s="102"/>
      <c r="WWR296" s="102"/>
      <c r="WWS296" s="102"/>
      <c r="WWT296" s="102"/>
      <c r="WWU296" s="102"/>
      <c r="WWV296" s="102"/>
      <c r="WWW296" s="102"/>
      <c r="WWX296" s="102"/>
      <c r="WWY296" s="102"/>
      <c r="WWZ296" s="102"/>
      <c r="WXA296" s="102"/>
      <c r="WXB296" s="102"/>
      <c r="WXC296" s="102"/>
      <c r="WXD296" s="102"/>
      <c r="WXE296" s="102"/>
      <c r="WXF296" s="102"/>
      <c r="WXG296" s="102"/>
      <c r="WXH296" s="102"/>
      <c r="WXI296" s="102"/>
      <c r="WXJ296" s="102"/>
      <c r="WXK296" s="102"/>
      <c r="WXL296" s="102"/>
      <c r="WXM296" s="102"/>
      <c r="WXN296" s="102"/>
      <c r="WXO296" s="102"/>
      <c r="WXP296" s="102"/>
      <c r="WXQ296" s="102"/>
      <c r="WXR296" s="102"/>
      <c r="WXS296" s="102"/>
      <c r="WXT296" s="102"/>
      <c r="WXU296" s="102"/>
      <c r="WXV296" s="102"/>
      <c r="WXW296" s="102"/>
      <c r="WXX296" s="102"/>
      <c r="WXY296" s="102"/>
      <c r="WXZ296" s="102"/>
      <c r="WYA296" s="102"/>
      <c r="WYB296" s="102"/>
      <c r="WYC296" s="102"/>
      <c r="WYD296" s="102"/>
      <c r="WYE296" s="102"/>
      <c r="WYF296" s="102"/>
      <c r="WYG296" s="102"/>
      <c r="WYH296" s="102"/>
      <c r="WYI296" s="102"/>
      <c r="WYJ296" s="102"/>
      <c r="WYK296" s="102"/>
      <c r="WYL296" s="102"/>
      <c r="WYM296" s="102"/>
      <c r="WYN296" s="102"/>
      <c r="WYO296" s="102"/>
      <c r="WYP296" s="102"/>
      <c r="WYQ296" s="102"/>
      <c r="WYR296" s="102"/>
      <c r="WYS296" s="102"/>
      <c r="WYT296" s="102"/>
      <c r="WYU296" s="102"/>
      <c r="WYV296" s="102"/>
      <c r="WYW296" s="102"/>
      <c r="WYX296" s="102"/>
      <c r="WYY296" s="102"/>
      <c r="WYZ296" s="102"/>
      <c r="WZA296" s="102"/>
      <c r="WZB296" s="102"/>
      <c r="WZC296" s="102"/>
      <c r="WZD296" s="102"/>
      <c r="WZE296" s="102"/>
      <c r="WZF296" s="102"/>
      <c r="WZG296" s="102"/>
      <c r="WZH296" s="102"/>
      <c r="WZI296" s="102"/>
      <c r="WZJ296" s="102"/>
      <c r="WZK296" s="102"/>
      <c r="WZL296" s="102"/>
      <c r="WZM296" s="102"/>
      <c r="WZN296" s="102"/>
      <c r="WZO296" s="102"/>
      <c r="WZP296" s="102"/>
      <c r="WZQ296" s="102"/>
      <c r="WZR296" s="102"/>
      <c r="WZS296" s="102"/>
      <c r="WZT296" s="102"/>
      <c r="WZU296" s="102"/>
      <c r="WZV296" s="102"/>
      <c r="WZW296" s="102"/>
      <c r="WZX296" s="102"/>
      <c r="WZY296" s="102"/>
      <c r="WZZ296" s="102"/>
      <c r="XAA296" s="102"/>
      <c r="XAB296" s="102"/>
      <c r="XAC296" s="102"/>
      <c r="XAD296" s="102"/>
      <c r="XAE296" s="102"/>
      <c r="XAF296" s="102"/>
      <c r="XAG296" s="102"/>
      <c r="XAH296" s="102"/>
      <c r="XAI296" s="102"/>
      <c r="XAJ296" s="102"/>
      <c r="XAK296" s="102"/>
      <c r="XAL296" s="102"/>
      <c r="XAM296" s="102"/>
      <c r="XAN296" s="102"/>
      <c r="XAO296" s="102"/>
      <c r="XAP296" s="102"/>
      <c r="XAQ296" s="102"/>
      <c r="XAR296" s="102"/>
      <c r="XAS296" s="102"/>
      <c r="XAT296" s="102"/>
      <c r="XAU296" s="102"/>
      <c r="XAV296" s="102"/>
      <c r="XAW296" s="102"/>
      <c r="XAX296" s="102"/>
      <c r="XAY296" s="102"/>
      <c r="XAZ296" s="102"/>
      <c r="XBA296" s="102"/>
      <c r="XBB296" s="102"/>
      <c r="XBC296" s="102"/>
      <c r="XBD296" s="102"/>
      <c r="XBE296" s="102"/>
      <c r="XBF296" s="102"/>
      <c r="XBG296" s="102"/>
      <c r="XBH296" s="102"/>
      <c r="XBI296" s="102"/>
      <c r="XBJ296" s="102"/>
      <c r="XBK296" s="102"/>
      <c r="XBL296" s="102"/>
      <c r="XBM296" s="102"/>
      <c r="XBN296" s="102"/>
      <c r="XBO296" s="102"/>
      <c r="XBP296" s="102"/>
      <c r="XBQ296" s="102"/>
      <c r="XBR296" s="102"/>
      <c r="XBS296" s="102"/>
      <c r="XBT296" s="102"/>
      <c r="XBU296" s="102"/>
      <c r="XBV296" s="102"/>
      <c r="XBW296" s="102"/>
      <c r="XBX296" s="102"/>
      <c r="XBY296" s="102"/>
      <c r="XBZ296" s="102"/>
      <c r="XCA296" s="102"/>
      <c r="XCB296" s="102"/>
      <c r="XCC296" s="102"/>
      <c r="XCD296" s="102"/>
      <c r="XCE296" s="102"/>
      <c r="XCF296" s="102"/>
      <c r="XCG296" s="102"/>
      <c r="XCH296" s="102"/>
      <c r="XCI296" s="102"/>
      <c r="XCJ296" s="102"/>
      <c r="XCK296" s="102"/>
      <c r="XCL296" s="102"/>
      <c r="XCM296" s="102"/>
      <c r="XCN296" s="102"/>
      <c r="XCO296" s="102"/>
      <c r="XCP296" s="102"/>
      <c r="XCQ296" s="102"/>
      <c r="XCR296" s="102"/>
      <c r="XCS296" s="102"/>
      <c r="XCT296" s="102"/>
      <c r="XCU296" s="102"/>
      <c r="XCV296" s="102"/>
      <c r="XCW296" s="102"/>
      <c r="XCX296" s="102"/>
      <c r="XCY296" s="102"/>
      <c r="XCZ296" s="102"/>
      <c r="XDA296" s="102"/>
      <c r="XDB296" s="102"/>
      <c r="XDC296" s="102"/>
      <c r="XDD296" s="102"/>
      <c r="XDE296" s="102"/>
      <c r="XDF296" s="102"/>
    </row>
    <row r="297" spans="1:16334" s="51" customFormat="1" x14ac:dyDescent="0.3">
      <c r="A297" s="72" t="s">
        <v>166</v>
      </c>
      <c r="B297" s="72"/>
      <c r="C297" s="72"/>
      <c r="D297" s="72"/>
      <c r="E297" s="72"/>
      <c r="F297" s="72"/>
      <c r="G297" s="72"/>
      <c r="H297" s="72"/>
      <c r="I297" s="54"/>
    </row>
    <row r="298" spans="1:16334" s="51" customFormat="1" x14ac:dyDescent="0.3">
      <c r="A298" s="70">
        <v>1</v>
      </c>
      <c r="B298" s="70"/>
      <c r="C298" s="23" t="s">
        <v>170</v>
      </c>
      <c r="D298" s="23">
        <f>(20.55+2.9)*10.764</f>
        <v>252.41579999999999</v>
      </c>
      <c r="E298" s="23">
        <v>0</v>
      </c>
      <c r="F298" s="52">
        <v>375</v>
      </c>
      <c r="G298" s="70" t="str">
        <f>A297</f>
        <v>1st to 7th Floor for Residential</v>
      </c>
      <c r="H298" s="70"/>
      <c r="I298" s="54"/>
    </row>
    <row r="299" spans="1:16334" s="51" customFormat="1" x14ac:dyDescent="0.3">
      <c r="A299" s="70">
        <v>2</v>
      </c>
      <c r="B299" s="70"/>
      <c r="C299" s="23" t="s">
        <v>170</v>
      </c>
      <c r="D299" s="23">
        <f>(20.55+2.9)*10.764</f>
        <v>252.41579999999999</v>
      </c>
      <c r="E299" s="23">
        <v>0</v>
      </c>
      <c r="F299" s="52">
        <v>375</v>
      </c>
      <c r="G299" s="70" t="str">
        <f t="shared" ref="G299:G304" si="9">G298</f>
        <v>1st to 7th Floor for Residential</v>
      </c>
      <c r="H299" s="70"/>
      <c r="I299" s="54"/>
    </row>
    <row r="300" spans="1:16334" s="51" customFormat="1" x14ac:dyDescent="0.3">
      <c r="A300" s="70">
        <v>3</v>
      </c>
      <c r="B300" s="70"/>
      <c r="C300" s="23" t="s">
        <v>167</v>
      </c>
      <c r="D300" s="23">
        <f>(28.43+3.4+3.85*0.75)*10.764</f>
        <v>373.69916999999998</v>
      </c>
      <c r="E300" s="23">
        <v>0</v>
      </c>
      <c r="F300" s="52">
        <v>575</v>
      </c>
      <c r="G300" s="70" t="str">
        <f t="shared" si="9"/>
        <v>1st to 7th Floor for Residential</v>
      </c>
      <c r="H300" s="70"/>
      <c r="I300" s="54"/>
    </row>
    <row r="301" spans="1:16334" s="51" customFormat="1" x14ac:dyDescent="0.3">
      <c r="A301" s="70">
        <v>4</v>
      </c>
      <c r="B301" s="70"/>
      <c r="C301" s="23" t="s">
        <v>170</v>
      </c>
      <c r="D301" s="23">
        <f>(20.55+2.9)*10.764</f>
        <v>252.41579999999999</v>
      </c>
      <c r="E301" s="23">
        <v>0</v>
      </c>
      <c r="F301" s="52">
        <v>375</v>
      </c>
      <c r="G301" s="70" t="str">
        <f t="shared" si="9"/>
        <v>1st to 7th Floor for Residential</v>
      </c>
      <c r="H301" s="70"/>
      <c r="I301" s="54"/>
    </row>
    <row r="302" spans="1:16334" s="51" customFormat="1" x14ac:dyDescent="0.3">
      <c r="A302" s="70">
        <v>5</v>
      </c>
      <c r="B302" s="70"/>
      <c r="C302" s="23" t="s">
        <v>170</v>
      </c>
      <c r="D302" s="23">
        <f>(20.55+2.9)*10.764</f>
        <v>252.41579999999999</v>
      </c>
      <c r="E302" s="23">
        <v>0</v>
      </c>
      <c r="F302" s="52">
        <v>375</v>
      </c>
      <c r="G302" s="70" t="str">
        <f t="shared" si="9"/>
        <v>1st to 7th Floor for Residential</v>
      </c>
      <c r="H302" s="70"/>
      <c r="I302" s="54"/>
    </row>
    <row r="303" spans="1:16334" s="51" customFormat="1" x14ac:dyDescent="0.3">
      <c r="A303" s="70">
        <v>6</v>
      </c>
      <c r="B303" s="70"/>
      <c r="C303" s="23" t="s">
        <v>167</v>
      </c>
      <c r="D303" s="23">
        <f>(29.25+3+0.75*2.6)*10.764</f>
        <v>368.12880000000001</v>
      </c>
      <c r="E303" s="23">
        <v>0</v>
      </c>
      <c r="F303" s="52">
        <v>555</v>
      </c>
      <c r="G303" s="70" t="str">
        <f t="shared" si="9"/>
        <v>1st to 7th Floor for Residential</v>
      </c>
      <c r="H303" s="70"/>
      <c r="I303" s="54"/>
    </row>
    <row r="304" spans="1:16334" s="51" customFormat="1" x14ac:dyDescent="0.3">
      <c r="A304" s="70">
        <v>7</v>
      </c>
      <c r="B304" s="70"/>
      <c r="C304" s="23" t="s">
        <v>167</v>
      </c>
      <c r="D304" s="23">
        <f>(35.92+2.95+0.75*2.6)*10.764</f>
        <v>439.38648000000006</v>
      </c>
      <c r="E304" s="23">
        <v>0</v>
      </c>
      <c r="F304" s="52">
        <v>665</v>
      </c>
      <c r="G304" s="70" t="str">
        <f t="shared" si="9"/>
        <v>1st to 7th Floor for Residential</v>
      </c>
      <c r="H304" s="70"/>
      <c r="I304" s="54"/>
    </row>
    <row r="305" spans="1:16334" s="51" customFormat="1" x14ac:dyDescent="0.3">
      <c r="A305" s="71" t="s">
        <v>235</v>
      </c>
      <c r="B305" s="71"/>
      <c r="C305" s="71"/>
      <c r="D305" s="71"/>
      <c r="E305" s="71"/>
      <c r="F305" s="71"/>
      <c r="G305" s="71"/>
      <c r="H305" s="71"/>
      <c r="I305" s="22"/>
      <c r="J305" s="22"/>
      <c r="K305" s="22"/>
      <c r="L305" s="22"/>
      <c r="M305" s="22"/>
      <c r="N305" s="22"/>
      <c r="O305" s="22"/>
      <c r="P305" s="2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  <c r="AX305" s="102"/>
      <c r="AY305" s="102"/>
      <c r="AZ305" s="102"/>
      <c r="BA305" s="102"/>
      <c r="BB305" s="102"/>
      <c r="BC305" s="102"/>
      <c r="BD305" s="102"/>
      <c r="BE305" s="102"/>
      <c r="BF305" s="102"/>
      <c r="BG305" s="102"/>
      <c r="BH305" s="102"/>
      <c r="BI305" s="102"/>
      <c r="BJ305" s="102"/>
      <c r="BK305" s="102"/>
      <c r="BL305" s="102"/>
      <c r="BM305" s="102"/>
      <c r="BN305" s="102"/>
      <c r="BO305" s="102"/>
      <c r="BP305" s="102"/>
      <c r="BQ305" s="102"/>
      <c r="BR305" s="102"/>
      <c r="BS305" s="102"/>
      <c r="BT305" s="102"/>
      <c r="BU305" s="102"/>
      <c r="BV305" s="102"/>
      <c r="BW305" s="102"/>
      <c r="BX305" s="102"/>
      <c r="BY305" s="102"/>
      <c r="BZ305" s="102"/>
      <c r="CA305" s="102"/>
      <c r="CB305" s="102"/>
      <c r="CC305" s="102"/>
      <c r="CD305" s="102"/>
      <c r="CE305" s="102"/>
      <c r="CF305" s="102"/>
      <c r="CG305" s="102"/>
      <c r="CH305" s="102"/>
      <c r="CI305" s="102"/>
      <c r="CJ305" s="102"/>
      <c r="CK305" s="102"/>
      <c r="CL305" s="102"/>
      <c r="CM305" s="102"/>
      <c r="CN305" s="102"/>
      <c r="CO305" s="102"/>
      <c r="CP305" s="102"/>
      <c r="CQ305" s="102"/>
      <c r="CR305" s="102"/>
      <c r="CS305" s="102"/>
      <c r="CT305" s="102"/>
      <c r="CU305" s="102"/>
      <c r="CV305" s="102"/>
      <c r="CW305" s="102"/>
      <c r="CX305" s="102"/>
      <c r="CY305" s="102"/>
      <c r="CZ305" s="102"/>
      <c r="DA305" s="102"/>
      <c r="DB305" s="102"/>
      <c r="DC305" s="102"/>
      <c r="DD305" s="102"/>
      <c r="DE305" s="102"/>
      <c r="DF305" s="102"/>
      <c r="DG305" s="102"/>
      <c r="DH305" s="102"/>
      <c r="DI305" s="102"/>
      <c r="DJ305" s="102"/>
      <c r="DK305" s="102"/>
      <c r="DL305" s="102"/>
      <c r="DM305" s="102"/>
      <c r="DN305" s="102"/>
      <c r="DO305" s="102"/>
      <c r="DP305" s="102"/>
      <c r="DQ305" s="102"/>
      <c r="DR305" s="102"/>
      <c r="DS305" s="102"/>
      <c r="DT305" s="102"/>
      <c r="DU305" s="102"/>
      <c r="DV305" s="102"/>
      <c r="DW305" s="102"/>
      <c r="DX305" s="102"/>
      <c r="DY305" s="102"/>
      <c r="DZ305" s="102"/>
      <c r="EA305" s="102"/>
      <c r="EB305" s="102"/>
      <c r="EC305" s="102"/>
      <c r="ED305" s="102"/>
      <c r="EE305" s="102"/>
      <c r="EF305" s="102"/>
      <c r="EG305" s="102"/>
      <c r="EH305" s="102"/>
      <c r="EI305" s="102"/>
      <c r="EJ305" s="102"/>
      <c r="EK305" s="102"/>
      <c r="EL305" s="102"/>
      <c r="EM305" s="102"/>
      <c r="EN305" s="102"/>
      <c r="EO305" s="102"/>
      <c r="EP305" s="102"/>
      <c r="EQ305" s="102"/>
      <c r="ER305" s="102"/>
      <c r="ES305" s="102"/>
      <c r="ET305" s="102"/>
      <c r="EU305" s="102"/>
      <c r="EV305" s="102"/>
      <c r="EW305" s="102"/>
      <c r="EX305" s="102"/>
      <c r="EY305" s="102"/>
      <c r="EZ305" s="102"/>
      <c r="FA305" s="102"/>
      <c r="FB305" s="102"/>
      <c r="FC305" s="102"/>
      <c r="FD305" s="102"/>
      <c r="FE305" s="102"/>
      <c r="FF305" s="102"/>
      <c r="FG305" s="102"/>
      <c r="FH305" s="102"/>
      <c r="FI305" s="102"/>
      <c r="FJ305" s="102"/>
      <c r="FK305" s="102"/>
      <c r="FL305" s="102"/>
      <c r="FM305" s="102"/>
      <c r="FN305" s="102"/>
      <c r="FO305" s="102"/>
      <c r="FP305" s="102"/>
      <c r="FQ305" s="102"/>
      <c r="FR305" s="102"/>
      <c r="FS305" s="102"/>
      <c r="FT305" s="102"/>
      <c r="FU305" s="102"/>
      <c r="FV305" s="102"/>
      <c r="FW305" s="102"/>
      <c r="FX305" s="102"/>
      <c r="FY305" s="102"/>
      <c r="FZ305" s="102"/>
      <c r="GA305" s="102"/>
      <c r="GB305" s="102"/>
      <c r="GC305" s="102"/>
      <c r="GD305" s="102"/>
      <c r="GE305" s="102"/>
      <c r="GF305" s="102"/>
      <c r="GG305" s="102"/>
      <c r="GH305" s="102"/>
      <c r="GI305" s="102"/>
      <c r="GJ305" s="102"/>
      <c r="GK305" s="102"/>
      <c r="GL305" s="102"/>
      <c r="GM305" s="102"/>
      <c r="GN305" s="102"/>
      <c r="GO305" s="102"/>
      <c r="GP305" s="102"/>
      <c r="GQ305" s="102"/>
      <c r="GR305" s="102"/>
      <c r="GS305" s="102"/>
      <c r="GT305" s="102"/>
      <c r="GU305" s="102"/>
      <c r="GV305" s="102"/>
      <c r="GW305" s="102"/>
      <c r="GX305" s="102"/>
      <c r="GY305" s="102"/>
      <c r="GZ305" s="102"/>
      <c r="HA305" s="102"/>
      <c r="HB305" s="102"/>
      <c r="HC305" s="102"/>
      <c r="HD305" s="102"/>
      <c r="HE305" s="102"/>
      <c r="HF305" s="102"/>
      <c r="HG305" s="102"/>
      <c r="HH305" s="102"/>
      <c r="HI305" s="102"/>
      <c r="HJ305" s="102"/>
      <c r="HK305" s="102"/>
      <c r="HL305" s="102"/>
      <c r="HM305" s="102"/>
      <c r="HN305" s="102"/>
      <c r="HO305" s="102"/>
      <c r="HP305" s="102"/>
      <c r="HQ305" s="102"/>
      <c r="HR305" s="102"/>
      <c r="HS305" s="102"/>
      <c r="HT305" s="102"/>
      <c r="HU305" s="102"/>
      <c r="HV305" s="102"/>
      <c r="HW305" s="102"/>
      <c r="HX305" s="102"/>
      <c r="HY305" s="102"/>
      <c r="HZ305" s="102"/>
      <c r="IA305" s="102"/>
      <c r="IB305" s="102"/>
      <c r="IC305" s="102"/>
      <c r="ID305" s="102"/>
      <c r="IE305" s="102"/>
      <c r="IF305" s="102"/>
      <c r="IG305" s="102"/>
      <c r="IH305" s="102"/>
      <c r="II305" s="102"/>
      <c r="IJ305" s="102"/>
      <c r="IK305" s="102"/>
      <c r="IL305" s="102"/>
      <c r="IM305" s="102"/>
      <c r="IN305" s="102"/>
      <c r="IO305" s="102"/>
      <c r="IP305" s="102"/>
      <c r="IQ305" s="102"/>
      <c r="IR305" s="102"/>
      <c r="IS305" s="102"/>
      <c r="IT305" s="102"/>
      <c r="IU305" s="102"/>
      <c r="IV305" s="102"/>
      <c r="IW305" s="102"/>
      <c r="IX305" s="102"/>
      <c r="IY305" s="102"/>
      <c r="IZ305" s="102"/>
      <c r="JA305" s="102"/>
      <c r="JB305" s="102"/>
      <c r="JC305" s="102"/>
      <c r="JD305" s="102"/>
      <c r="JE305" s="102"/>
      <c r="JF305" s="102"/>
      <c r="JG305" s="102"/>
      <c r="JH305" s="102"/>
      <c r="JI305" s="102"/>
      <c r="JJ305" s="102"/>
      <c r="JK305" s="102"/>
      <c r="JL305" s="102"/>
      <c r="JM305" s="102"/>
      <c r="JN305" s="102"/>
      <c r="JO305" s="102"/>
      <c r="JP305" s="102"/>
      <c r="JQ305" s="102"/>
      <c r="JR305" s="102"/>
      <c r="JS305" s="102"/>
      <c r="JT305" s="102"/>
      <c r="JU305" s="102"/>
      <c r="JV305" s="102"/>
      <c r="JW305" s="102"/>
      <c r="JX305" s="102"/>
      <c r="JY305" s="102"/>
      <c r="JZ305" s="102"/>
      <c r="KA305" s="102"/>
      <c r="KB305" s="102"/>
      <c r="KC305" s="102"/>
      <c r="KD305" s="102"/>
      <c r="KE305" s="102"/>
      <c r="KF305" s="102"/>
      <c r="KG305" s="102"/>
      <c r="KH305" s="102"/>
      <c r="KI305" s="102"/>
      <c r="KJ305" s="102"/>
      <c r="KK305" s="102"/>
      <c r="KL305" s="102"/>
      <c r="KM305" s="102"/>
      <c r="KN305" s="102"/>
      <c r="KO305" s="102"/>
      <c r="KP305" s="102"/>
      <c r="KQ305" s="102"/>
      <c r="KR305" s="102"/>
      <c r="KS305" s="102"/>
      <c r="KT305" s="102"/>
      <c r="KU305" s="102"/>
      <c r="KV305" s="102"/>
      <c r="KW305" s="102"/>
      <c r="KX305" s="102"/>
      <c r="KY305" s="102"/>
      <c r="KZ305" s="102"/>
      <c r="LA305" s="102"/>
      <c r="LB305" s="102"/>
      <c r="LC305" s="102"/>
      <c r="LD305" s="102"/>
      <c r="LE305" s="102"/>
      <c r="LF305" s="102"/>
      <c r="LG305" s="102"/>
      <c r="LH305" s="102"/>
      <c r="LI305" s="102"/>
      <c r="LJ305" s="102"/>
      <c r="LK305" s="102"/>
      <c r="LL305" s="102"/>
      <c r="LM305" s="102"/>
      <c r="LN305" s="102"/>
      <c r="LO305" s="102"/>
      <c r="LP305" s="102"/>
      <c r="LQ305" s="102"/>
      <c r="LR305" s="102"/>
      <c r="LS305" s="102"/>
      <c r="LT305" s="102"/>
      <c r="LU305" s="102"/>
      <c r="LV305" s="102"/>
      <c r="LW305" s="102"/>
      <c r="LX305" s="102"/>
      <c r="LY305" s="102"/>
      <c r="LZ305" s="102"/>
      <c r="MA305" s="102"/>
      <c r="MB305" s="102"/>
      <c r="MC305" s="102"/>
      <c r="MD305" s="102"/>
      <c r="ME305" s="102"/>
      <c r="MF305" s="102"/>
      <c r="MG305" s="102"/>
      <c r="MH305" s="102"/>
      <c r="MI305" s="102"/>
      <c r="MJ305" s="102"/>
      <c r="MK305" s="102"/>
      <c r="ML305" s="102"/>
      <c r="MM305" s="102"/>
      <c r="MN305" s="102"/>
      <c r="MO305" s="102"/>
      <c r="MP305" s="102"/>
      <c r="MQ305" s="102"/>
      <c r="MR305" s="102"/>
      <c r="MS305" s="102"/>
      <c r="MT305" s="102"/>
      <c r="MU305" s="102"/>
      <c r="MV305" s="102"/>
      <c r="MW305" s="102"/>
      <c r="MX305" s="102"/>
      <c r="MY305" s="102"/>
      <c r="MZ305" s="102"/>
      <c r="NA305" s="102"/>
      <c r="NB305" s="102"/>
      <c r="NC305" s="102"/>
      <c r="ND305" s="102"/>
      <c r="NE305" s="102"/>
      <c r="NF305" s="102"/>
      <c r="NG305" s="102"/>
      <c r="NH305" s="102"/>
      <c r="NI305" s="102"/>
      <c r="NJ305" s="102"/>
      <c r="NK305" s="102"/>
      <c r="NL305" s="102"/>
      <c r="NM305" s="102"/>
      <c r="NN305" s="102"/>
      <c r="NO305" s="102"/>
      <c r="NP305" s="102"/>
      <c r="NQ305" s="102"/>
      <c r="NR305" s="102"/>
      <c r="NS305" s="102"/>
      <c r="NT305" s="102"/>
      <c r="NU305" s="102"/>
      <c r="NV305" s="102"/>
      <c r="NW305" s="102"/>
      <c r="NX305" s="102"/>
      <c r="NY305" s="102"/>
      <c r="NZ305" s="102"/>
      <c r="OA305" s="102"/>
      <c r="OB305" s="102"/>
      <c r="OC305" s="102"/>
      <c r="OD305" s="102"/>
      <c r="OE305" s="102"/>
      <c r="OF305" s="102"/>
      <c r="OG305" s="102"/>
      <c r="OH305" s="102"/>
      <c r="OI305" s="102"/>
      <c r="OJ305" s="102"/>
      <c r="OK305" s="102"/>
      <c r="OL305" s="102"/>
      <c r="OM305" s="102"/>
      <c r="ON305" s="102"/>
      <c r="OO305" s="102"/>
      <c r="OP305" s="102"/>
      <c r="OQ305" s="102"/>
      <c r="OR305" s="102"/>
      <c r="OS305" s="102"/>
      <c r="OT305" s="102"/>
      <c r="OU305" s="102"/>
      <c r="OV305" s="102"/>
      <c r="OW305" s="102"/>
      <c r="OX305" s="102"/>
      <c r="OY305" s="102"/>
      <c r="OZ305" s="102"/>
      <c r="PA305" s="102"/>
      <c r="PB305" s="102"/>
      <c r="PC305" s="102"/>
      <c r="PD305" s="102"/>
      <c r="PE305" s="102"/>
      <c r="PF305" s="102"/>
      <c r="PG305" s="102"/>
      <c r="PH305" s="102"/>
      <c r="PI305" s="102"/>
      <c r="PJ305" s="102"/>
      <c r="PK305" s="102"/>
      <c r="PL305" s="102"/>
      <c r="PM305" s="102"/>
      <c r="PN305" s="102"/>
      <c r="PO305" s="102"/>
      <c r="PP305" s="102"/>
      <c r="PQ305" s="102"/>
      <c r="PR305" s="102"/>
      <c r="PS305" s="102"/>
      <c r="PT305" s="102"/>
      <c r="PU305" s="102"/>
      <c r="PV305" s="102"/>
      <c r="PW305" s="102"/>
      <c r="PX305" s="102"/>
      <c r="PY305" s="102"/>
      <c r="PZ305" s="102"/>
      <c r="QA305" s="102"/>
      <c r="QB305" s="102"/>
      <c r="QC305" s="102"/>
      <c r="QD305" s="102"/>
      <c r="QE305" s="102"/>
      <c r="QF305" s="102"/>
      <c r="QG305" s="102"/>
      <c r="QH305" s="102"/>
      <c r="QI305" s="102"/>
      <c r="QJ305" s="102"/>
      <c r="QK305" s="102"/>
      <c r="QL305" s="102"/>
      <c r="QM305" s="102"/>
      <c r="QN305" s="102"/>
      <c r="QO305" s="102"/>
      <c r="QP305" s="102"/>
      <c r="QQ305" s="102"/>
      <c r="QR305" s="102"/>
      <c r="QS305" s="102"/>
      <c r="QT305" s="102"/>
      <c r="QU305" s="102"/>
      <c r="QV305" s="102"/>
      <c r="QW305" s="102"/>
      <c r="QX305" s="102"/>
      <c r="QY305" s="102"/>
      <c r="QZ305" s="102"/>
      <c r="RA305" s="102"/>
      <c r="RB305" s="102"/>
      <c r="RC305" s="102"/>
      <c r="RD305" s="102"/>
      <c r="RE305" s="102"/>
      <c r="RF305" s="102"/>
      <c r="RG305" s="102"/>
      <c r="RH305" s="102"/>
      <c r="RI305" s="102"/>
      <c r="RJ305" s="102"/>
      <c r="RK305" s="102"/>
      <c r="RL305" s="102"/>
      <c r="RM305" s="102"/>
      <c r="RN305" s="102"/>
      <c r="RO305" s="102"/>
      <c r="RP305" s="102"/>
      <c r="RQ305" s="102"/>
      <c r="RR305" s="102"/>
      <c r="RS305" s="102"/>
      <c r="RT305" s="102"/>
      <c r="RU305" s="102"/>
      <c r="RV305" s="102"/>
      <c r="RW305" s="102"/>
      <c r="RX305" s="102"/>
      <c r="RY305" s="102"/>
      <c r="RZ305" s="102"/>
      <c r="SA305" s="102"/>
      <c r="SB305" s="102"/>
      <c r="SC305" s="102"/>
      <c r="SD305" s="102"/>
      <c r="SE305" s="102"/>
      <c r="SF305" s="102"/>
      <c r="SG305" s="102"/>
      <c r="SH305" s="102"/>
      <c r="SI305" s="102"/>
      <c r="SJ305" s="102"/>
      <c r="SK305" s="102"/>
      <c r="SL305" s="102"/>
      <c r="SM305" s="102"/>
      <c r="SN305" s="102"/>
      <c r="SO305" s="102"/>
      <c r="SP305" s="102"/>
      <c r="SQ305" s="102"/>
      <c r="SR305" s="102"/>
      <c r="SS305" s="102"/>
      <c r="ST305" s="102"/>
      <c r="SU305" s="102"/>
      <c r="SV305" s="102"/>
      <c r="SW305" s="102"/>
      <c r="SX305" s="102"/>
      <c r="SY305" s="102"/>
      <c r="SZ305" s="102"/>
      <c r="TA305" s="102"/>
      <c r="TB305" s="102"/>
      <c r="TC305" s="102"/>
      <c r="TD305" s="102"/>
      <c r="TE305" s="102"/>
      <c r="TF305" s="102"/>
      <c r="TG305" s="102"/>
      <c r="TH305" s="102"/>
      <c r="TI305" s="102"/>
      <c r="TJ305" s="102"/>
      <c r="TK305" s="102"/>
      <c r="TL305" s="102"/>
      <c r="TM305" s="102"/>
      <c r="TN305" s="102"/>
      <c r="TO305" s="102"/>
      <c r="TP305" s="102"/>
      <c r="TQ305" s="102"/>
      <c r="TR305" s="102"/>
      <c r="TS305" s="102"/>
      <c r="TT305" s="102"/>
      <c r="TU305" s="102"/>
      <c r="TV305" s="102"/>
      <c r="TW305" s="102"/>
      <c r="TX305" s="102"/>
      <c r="TY305" s="102"/>
      <c r="TZ305" s="102"/>
      <c r="UA305" s="102"/>
      <c r="UB305" s="102"/>
      <c r="UC305" s="102"/>
      <c r="UD305" s="102"/>
      <c r="UE305" s="102"/>
      <c r="UF305" s="102"/>
      <c r="UG305" s="102"/>
      <c r="UH305" s="102"/>
      <c r="UI305" s="102"/>
      <c r="UJ305" s="102"/>
      <c r="UK305" s="102"/>
      <c r="UL305" s="102"/>
      <c r="UM305" s="102"/>
      <c r="UN305" s="102"/>
      <c r="UO305" s="102"/>
      <c r="UP305" s="102"/>
      <c r="UQ305" s="102"/>
      <c r="UR305" s="102"/>
      <c r="US305" s="102"/>
      <c r="UT305" s="102"/>
      <c r="UU305" s="102"/>
      <c r="UV305" s="102"/>
      <c r="UW305" s="102"/>
      <c r="UX305" s="102"/>
      <c r="UY305" s="102"/>
      <c r="UZ305" s="102"/>
      <c r="VA305" s="102"/>
      <c r="VB305" s="102"/>
      <c r="VC305" s="102"/>
      <c r="VD305" s="102"/>
      <c r="VE305" s="102"/>
      <c r="VF305" s="102"/>
      <c r="VG305" s="102"/>
      <c r="VH305" s="102"/>
      <c r="VI305" s="102"/>
      <c r="VJ305" s="102"/>
      <c r="VK305" s="102"/>
      <c r="VL305" s="102"/>
      <c r="VM305" s="102"/>
      <c r="VN305" s="102"/>
      <c r="VO305" s="102"/>
      <c r="VP305" s="102"/>
      <c r="VQ305" s="102"/>
      <c r="VR305" s="102"/>
      <c r="VS305" s="102"/>
      <c r="VT305" s="102"/>
      <c r="VU305" s="102"/>
      <c r="VV305" s="102"/>
      <c r="VW305" s="102"/>
      <c r="VX305" s="102"/>
      <c r="VY305" s="102"/>
      <c r="VZ305" s="102"/>
      <c r="WA305" s="102"/>
      <c r="WB305" s="102"/>
      <c r="WC305" s="102"/>
      <c r="WD305" s="102"/>
      <c r="WE305" s="102"/>
      <c r="WF305" s="102"/>
      <c r="WG305" s="102"/>
      <c r="WH305" s="102"/>
      <c r="WI305" s="102"/>
      <c r="WJ305" s="102"/>
      <c r="WK305" s="102"/>
      <c r="WL305" s="102"/>
      <c r="WM305" s="102"/>
      <c r="WN305" s="102"/>
      <c r="WO305" s="102"/>
      <c r="WP305" s="102"/>
      <c r="WQ305" s="102"/>
      <c r="WR305" s="102"/>
      <c r="WS305" s="102"/>
      <c r="WT305" s="102"/>
      <c r="WU305" s="102"/>
      <c r="WV305" s="102"/>
      <c r="WW305" s="102"/>
      <c r="WX305" s="102"/>
      <c r="WY305" s="102"/>
      <c r="WZ305" s="102"/>
      <c r="XA305" s="102"/>
      <c r="XB305" s="102"/>
      <c r="XC305" s="102"/>
      <c r="XD305" s="102"/>
      <c r="XE305" s="102"/>
      <c r="XF305" s="102"/>
      <c r="XG305" s="102"/>
      <c r="XH305" s="102"/>
      <c r="XI305" s="102"/>
      <c r="XJ305" s="102"/>
      <c r="XK305" s="102"/>
      <c r="XL305" s="102"/>
      <c r="XM305" s="102"/>
      <c r="XN305" s="102"/>
      <c r="XO305" s="102"/>
      <c r="XP305" s="102"/>
      <c r="XQ305" s="102"/>
      <c r="XR305" s="102"/>
      <c r="XS305" s="102"/>
      <c r="XT305" s="102"/>
      <c r="XU305" s="102"/>
      <c r="XV305" s="102"/>
      <c r="XW305" s="102"/>
      <c r="XX305" s="102"/>
      <c r="XY305" s="102"/>
      <c r="XZ305" s="102"/>
      <c r="YA305" s="102"/>
      <c r="YB305" s="102"/>
      <c r="YC305" s="102"/>
      <c r="YD305" s="102"/>
      <c r="YE305" s="102"/>
      <c r="YF305" s="102"/>
      <c r="YG305" s="102"/>
      <c r="YH305" s="102"/>
      <c r="YI305" s="102"/>
      <c r="YJ305" s="102"/>
      <c r="YK305" s="102"/>
      <c r="YL305" s="102"/>
      <c r="YM305" s="102"/>
      <c r="YN305" s="102"/>
      <c r="YO305" s="102"/>
      <c r="YP305" s="102"/>
      <c r="YQ305" s="102"/>
      <c r="YR305" s="102"/>
      <c r="YS305" s="102"/>
      <c r="YT305" s="102"/>
      <c r="YU305" s="102"/>
      <c r="YV305" s="102"/>
      <c r="YW305" s="102"/>
      <c r="YX305" s="102"/>
      <c r="YY305" s="102"/>
      <c r="YZ305" s="102"/>
      <c r="ZA305" s="102"/>
      <c r="ZB305" s="102"/>
      <c r="ZC305" s="102"/>
      <c r="ZD305" s="102"/>
      <c r="ZE305" s="102"/>
      <c r="ZF305" s="102"/>
      <c r="ZG305" s="102"/>
      <c r="ZH305" s="102"/>
      <c r="ZI305" s="102"/>
      <c r="ZJ305" s="102"/>
      <c r="ZK305" s="102"/>
      <c r="ZL305" s="102"/>
      <c r="ZM305" s="102"/>
      <c r="ZN305" s="102"/>
      <c r="ZO305" s="102"/>
      <c r="ZP305" s="102"/>
      <c r="ZQ305" s="102"/>
      <c r="ZR305" s="102"/>
      <c r="ZS305" s="102"/>
      <c r="ZT305" s="102"/>
      <c r="ZU305" s="102"/>
      <c r="ZV305" s="102"/>
      <c r="ZW305" s="102"/>
      <c r="ZX305" s="102"/>
      <c r="ZY305" s="102"/>
      <c r="ZZ305" s="102"/>
      <c r="AAA305" s="102"/>
      <c r="AAB305" s="102"/>
      <c r="AAC305" s="102"/>
      <c r="AAD305" s="102"/>
      <c r="AAE305" s="102"/>
      <c r="AAF305" s="102"/>
      <c r="AAG305" s="102"/>
      <c r="AAH305" s="102"/>
      <c r="AAI305" s="102"/>
      <c r="AAJ305" s="102"/>
      <c r="AAK305" s="102"/>
      <c r="AAL305" s="102"/>
      <c r="AAM305" s="102"/>
      <c r="AAN305" s="102"/>
      <c r="AAO305" s="102"/>
      <c r="AAP305" s="102"/>
      <c r="AAQ305" s="102"/>
      <c r="AAR305" s="102"/>
      <c r="AAS305" s="102"/>
      <c r="AAT305" s="102"/>
      <c r="AAU305" s="102"/>
      <c r="AAV305" s="102"/>
      <c r="AAW305" s="102"/>
      <c r="AAX305" s="102"/>
      <c r="AAY305" s="102"/>
      <c r="AAZ305" s="102"/>
      <c r="ABA305" s="102"/>
      <c r="ABB305" s="102"/>
      <c r="ABC305" s="102"/>
      <c r="ABD305" s="102"/>
      <c r="ABE305" s="102"/>
      <c r="ABF305" s="102"/>
      <c r="ABG305" s="102"/>
      <c r="ABH305" s="102"/>
      <c r="ABI305" s="102"/>
      <c r="ABJ305" s="102"/>
      <c r="ABK305" s="102"/>
      <c r="ABL305" s="102"/>
      <c r="ABM305" s="102"/>
      <c r="ABN305" s="102"/>
      <c r="ABO305" s="102"/>
      <c r="ABP305" s="102"/>
      <c r="ABQ305" s="102"/>
      <c r="ABR305" s="102"/>
      <c r="ABS305" s="102"/>
      <c r="ABT305" s="102"/>
      <c r="ABU305" s="102"/>
      <c r="ABV305" s="102"/>
      <c r="ABW305" s="102"/>
      <c r="ABX305" s="102"/>
      <c r="ABY305" s="102"/>
      <c r="ABZ305" s="102"/>
      <c r="ACA305" s="102"/>
      <c r="ACB305" s="102"/>
      <c r="ACC305" s="102"/>
      <c r="ACD305" s="102"/>
      <c r="ACE305" s="102"/>
      <c r="ACF305" s="102"/>
      <c r="ACG305" s="102"/>
      <c r="ACH305" s="102"/>
      <c r="ACI305" s="102"/>
      <c r="ACJ305" s="102"/>
      <c r="ACK305" s="102"/>
      <c r="ACL305" s="102"/>
      <c r="ACM305" s="102"/>
      <c r="ACN305" s="102"/>
      <c r="ACO305" s="102"/>
      <c r="ACP305" s="102"/>
      <c r="ACQ305" s="102"/>
      <c r="ACR305" s="102"/>
      <c r="ACS305" s="102"/>
      <c r="ACT305" s="102"/>
      <c r="ACU305" s="102"/>
      <c r="ACV305" s="102"/>
      <c r="ACW305" s="102"/>
      <c r="ACX305" s="102"/>
      <c r="ACY305" s="102"/>
      <c r="ACZ305" s="102"/>
      <c r="ADA305" s="102"/>
      <c r="ADB305" s="102"/>
      <c r="ADC305" s="102"/>
      <c r="ADD305" s="102"/>
      <c r="ADE305" s="102"/>
      <c r="ADF305" s="102"/>
      <c r="ADG305" s="102"/>
      <c r="ADH305" s="102"/>
      <c r="ADI305" s="102"/>
      <c r="ADJ305" s="102"/>
      <c r="ADK305" s="102"/>
      <c r="ADL305" s="102"/>
      <c r="ADM305" s="102"/>
      <c r="ADN305" s="102"/>
      <c r="ADO305" s="102"/>
      <c r="ADP305" s="102"/>
      <c r="ADQ305" s="102"/>
      <c r="ADR305" s="102"/>
      <c r="ADS305" s="102"/>
      <c r="ADT305" s="102"/>
      <c r="ADU305" s="102"/>
      <c r="ADV305" s="102"/>
      <c r="ADW305" s="102"/>
      <c r="ADX305" s="102"/>
      <c r="ADY305" s="102"/>
      <c r="ADZ305" s="102"/>
      <c r="AEA305" s="102"/>
      <c r="AEB305" s="102"/>
      <c r="AEC305" s="102"/>
      <c r="AED305" s="102"/>
      <c r="AEE305" s="102"/>
      <c r="AEF305" s="102"/>
      <c r="AEG305" s="102"/>
      <c r="AEH305" s="102"/>
      <c r="AEI305" s="102"/>
      <c r="AEJ305" s="102"/>
      <c r="AEK305" s="102"/>
      <c r="AEL305" s="102"/>
      <c r="AEM305" s="102"/>
      <c r="AEN305" s="102"/>
      <c r="AEO305" s="102"/>
      <c r="AEP305" s="102"/>
      <c r="AEQ305" s="102"/>
      <c r="AER305" s="102"/>
      <c r="AES305" s="102"/>
      <c r="AET305" s="102"/>
      <c r="AEU305" s="102"/>
      <c r="AEV305" s="102"/>
      <c r="AEW305" s="102"/>
      <c r="AEX305" s="102"/>
      <c r="AEY305" s="102"/>
      <c r="AEZ305" s="102"/>
      <c r="AFA305" s="102"/>
      <c r="AFB305" s="102"/>
      <c r="AFC305" s="102"/>
      <c r="AFD305" s="102"/>
      <c r="AFE305" s="102"/>
      <c r="AFF305" s="102"/>
      <c r="AFG305" s="102"/>
      <c r="AFH305" s="102"/>
      <c r="AFI305" s="102"/>
      <c r="AFJ305" s="102"/>
      <c r="AFK305" s="102"/>
      <c r="AFL305" s="102"/>
      <c r="AFM305" s="102"/>
      <c r="AFN305" s="102"/>
      <c r="AFO305" s="102"/>
      <c r="AFP305" s="102"/>
      <c r="AFQ305" s="102"/>
      <c r="AFR305" s="102"/>
      <c r="AFS305" s="102"/>
      <c r="AFT305" s="102"/>
      <c r="AFU305" s="102"/>
      <c r="AFV305" s="102"/>
      <c r="AFW305" s="102"/>
      <c r="AFX305" s="102"/>
      <c r="AFY305" s="102"/>
      <c r="AFZ305" s="102"/>
      <c r="AGA305" s="102"/>
      <c r="AGB305" s="102"/>
      <c r="AGC305" s="102"/>
      <c r="AGD305" s="102"/>
      <c r="AGE305" s="102"/>
      <c r="AGF305" s="102"/>
      <c r="AGG305" s="102"/>
      <c r="AGH305" s="102"/>
      <c r="AGI305" s="102"/>
      <c r="AGJ305" s="102"/>
      <c r="AGK305" s="102"/>
      <c r="AGL305" s="102"/>
      <c r="AGM305" s="102"/>
      <c r="AGN305" s="102"/>
      <c r="AGO305" s="102"/>
      <c r="AGP305" s="102"/>
      <c r="AGQ305" s="102"/>
      <c r="AGR305" s="102"/>
      <c r="AGS305" s="102"/>
      <c r="AGT305" s="102"/>
      <c r="AGU305" s="102"/>
      <c r="AGV305" s="102"/>
      <c r="AGW305" s="102"/>
      <c r="AGX305" s="102"/>
      <c r="AGY305" s="102"/>
      <c r="AGZ305" s="102"/>
      <c r="AHA305" s="102"/>
      <c r="AHB305" s="102"/>
      <c r="AHC305" s="102"/>
      <c r="AHD305" s="102"/>
      <c r="AHE305" s="102"/>
      <c r="AHF305" s="102"/>
      <c r="AHG305" s="102"/>
      <c r="AHH305" s="102"/>
      <c r="AHI305" s="102"/>
      <c r="AHJ305" s="102"/>
      <c r="AHK305" s="102"/>
      <c r="AHL305" s="102"/>
      <c r="AHM305" s="102"/>
      <c r="AHN305" s="102"/>
      <c r="AHO305" s="102"/>
      <c r="AHP305" s="102"/>
      <c r="AHQ305" s="102"/>
      <c r="AHR305" s="102"/>
      <c r="AHS305" s="102"/>
      <c r="AHT305" s="102"/>
      <c r="AHU305" s="102"/>
      <c r="AHV305" s="102"/>
      <c r="AHW305" s="102"/>
      <c r="AHX305" s="102"/>
      <c r="AHY305" s="102"/>
      <c r="AHZ305" s="102"/>
      <c r="AIA305" s="102"/>
      <c r="AIB305" s="102"/>
      <c r="AIC305" s="102"/>
      <c r="AID305" s="102"/>
      <c r="AIE305" s="102"/>
      <c r="AIF305" s="102"/>
      <c r="AIG305" s="102"/>
      <c r="AIH305" s="102"/>
      <c r="AII305" s="102"/>
      <c r="AIJ305" s="102"/>
      <c r="AIK305" s="102"/>
      <c r="AIL305" s="102"/>
      <c r="AIM305" s="102"/>
      <c r="AIN305" s="102"/>
      <c r="AIO305" s="102"/>
      <c r="AIP305" s="102"/>
      <c r="AIQ305" s="102"/>
      <c r="AIR305" s="102"/>
      <c r="AIS305" s="102"/>
      <c r="AIT305" s="102"/>
      <c r="AIU305" s="102"/>
      <c r="AIV305" s="102"/>
      <c r="AIW305" s="102"/>
      <c r="AIX305" s="102"/>
      <c r="AIY305" s="102"/>
      <c r="AIZ305" s="102"/>
      <c r="AJA305" s="102"/>
      <c r="AJB305" s="102"/>
      <c r="AJC305" s="102"/>
      <c r="AJD305" s="102"/>
      <c r="AJE305" s="102"/>
      <c r="AJF305" s="102"/>
      <c r="AJG305" s="102"/>
      <c r="AJH305" s="102"/>
      <c r="AJI305" s="102"/>
      <c r="AJJ305" s="102"/>
      <c r="AJK305" s="102"/>
      <c r="AJL305" s="102"/>
      <c r="AJM305" s="102"/>
      <c r="AJN305" s="102"/>
      <c r="AJO305" s="102"/>
      <c r="AJP305" s="102"/>
      <c r="AJQ305" s="102"/>
      <c r="AJR305" s="102"/>
      <c r="AJS305" s="102"/>
      <c r="AJT305" s="102"/>
      <c r="AJU305" s="102"/>
      <c r="AJV305" s="102"/>
      <c r="AJW305" s="102"/>
      <c r="AJX305" s="102"/>
      <c r="AJY305" s="102"/>
      <c r="AJZ305" s="102"/>
      <c r="AKA305" s="102"/>
      <c r="AKB305" s="102"/>
      <c r="AKC305" s="102"/>
      <c r="AKD305" s="102"/>
      <c r="AKE305" s="102"/>
      <c r="AKF305" s="102"/>
      <c r="AKG305" s="102"/>
      <c r="AKH305" s="102"/>
      <c r="AKI305" s="102"/>
      <c r="AKJ305" s="102"/>
      <c r="AKK305" s="102"/>
      <c r="AKL305" s="102"/>
      <c r="AKM305" s="102"/>
      <c r="AKN305" s="102"/>
      <c r="AKO305" s="102"/>
      <c r="AKP305" s="102"/>
      <c r="AKQ305" s="102"/>
      <c r="AKR305" s="102"/>
      <c r="AKS305" s="102"/>
      <c r="AKT305" s="102"/>
      <c r="AKU305" s="102"/>
      <c r="AKV305" s="102"/>
      <c r="AKW305" s="102"/>
      <c r="AKX305" s="102"/>
      <c r="AKY305" s="102"/>
      <c r="AKZ305" s="102"/>
      <c r="ALA305" s="102"/>
      <c r="ALB305" s="102"/>
      <c r="ALC305" s="102"/>
      <c r="ALD305" s="102"/>
      <c r="ALE305" s="102"/>
      <c r="ALF305" s="102"/>
      <c r="ALG305" s="102"/>
      <c r="ALH305" s="102"/>
      <c r="ALI305" s="102"/>
      <c r="ALJ305" s="102"/>
      <c r="ALK305" s="102"/>
      <c r="ALL305" s="102"/>
      <c r="ALM305" s="102"/>
      <c r="ALN305" s="102"/>
      <c r="ALO305" s="102"/>
      <c r="ALP305" s="102"/>
      <c r="ALQ305" s="102"/>
      <c r="ALR305" s="102"/>
      <c r="ALS305" s="102"/>
      <c r="ALT305" s="102"/>
      <c r="ALU305" s="102"/>
      <c r="ALV305" s="102"/>
      <c r="ALW305" s="102"/>
      <c r="ALX305" s="102"/>
      <c r="ALY305" s="102"/>
      <c r="ALZ305" s="102"/>
      <c r="AMA305" s="102"/>
      <c r="AMB305" s="102"/>
      <c r="AMC305" s="102"/>
      <c r="AMD305" s="102"/>
      <c r="AME305" s="102"/>
      <c r="AMF305" s="102"/>
      <c r="AMG305" s="102"/>
      <c r="AMH305" s="102"/>
      <c r="AMI305" s="102"/>
      <c r="AMJ305" s="102"/>
      <c r="AMK305" s="102"/>
      <c r="AML305" s="102"/>
      <c r="AMM305" s="102"/>
      <c r="AMN305" s="102"/>
      <c r="AMO305" s="102"/>
      <c r="AMP305" s="102"/>
      <c r="AMQ305" s="102"/>
      <c r="AMR305" s="102"/>
      <c r="AMS305" s="102"/>
      <c r="AMT305" s="102"/>
      <c r="AMU305" s="102"/>
      <c r="AMV305" s="102"/>
      <c r="AMW305" s="102"/>
      <c r="AMX305" s="102"/>
      <c r="AMY305" s="102"/>
      <c r="AMZ305" s="102"/>
      <c r="ANA305" s="102"/>
      <c r="ANB305" s="102"/>
      <c r="ANC305" s="102"/>
      <c r="AND305" s="102"/>
      <c r="ANE305" s="102"/>
      <c r="ANF305" s="102"/>
      <c r="ANG305" s="102"/>
      <c r="ANH305" s="102"/>
      <c r="ANI305" s="102"/>
      <c r="ANJ305" s="102"/>
      <c r="ANK305" s="102"/>
      <c r="ANL305" s="102"/>
      <c r="ANM305" s="102"/>
      <c r="ANN305" s="102"/>
      <c r="ANO305" s="102"/>
      <c r="ANP305" s="102"/>
      <c r="ANQ305" s="102"/>
      <c r="ANR305" s="102"/>
      <c r="ANS305" s="102"/>
      <c r="ANT305" s="102"/>
      <c r="ANU305" s="102"/>
      <c r="ANV305" s="102"/>
      <c r="ANW305" s="102"/>
      <c r="ANX305" s="102"/>
      <c r="ANY305" s="102"/>
      <c r="ANZ305" s="102"/>
      <c r="AOA305" s="102"/>
      <c r="AOB305" s="102"/>
      <c r="AOC305" s="102"/>
      <c r="AOD305" s="102"/>
      <c r="AOE305" s="102"/>
      <c r="AOF305" s="102"/>
      <c r="AOG305" s="102"/>
      <c r="AOH305" s="102"/>
      <c r="AOI305" s="102"/>
      <c r="AOJ305" s="102"/>
      <c r="AOK305" s="102"/>
      <c r="AOL305" s="102"/>
      <c r="AOM305" s="102"/>
      <c r="AON305" s="102"/>
      <c r="AOO305" s="102"/>
      <c r="AOP305" s="102"/>
      <c r="AOQ305" s="102"/>
      <c r="AOR305" s="102"/>
      <c r="AOS305" s="102"/>
      <c r="AOT305" s="102"/>
      <c r="AOU305" s="102"/>
      <c r="AOV305" s="102"/>
      <c r="AOW305" s="102"/>
      <c r="AOX305" s="102"/>
      <c r="AOY305" s="102"/>
      <c r="AOZ305" s="102"/>
      <c r="APA305" s="102"/>
      <c r="APB305" s="102"/>
      <c r="APC305" s="102"/>
      <c r="APD305" s="102"/>
      <c r="APE305" s="102"/>
      <c r="APF305" s="102"/>
      <c r="APG305" s="102"/>
      <c r="APH305" s="102"/>
      <c r="API305" s="102"/>
      <c r="APJ305" s="102"/>
      <c r="APK305" s="102"/>
      <c r="APL305" s="102"/>
      <c r="APM305" s="102"/>
      <c r="APN305" s="102"/>
      <c r="APO305" s="102"/>
      <c r="APP305" s="102"/>
      <c r="APQ305" s="102"/>
      <c r="APR305" s="102"/>
      <c r="APS305" s="102"/>
      <c r="APT305" s="102"/>
      <c r="APU305" s="102"/>
      <c r="APV305" s="102"/>
      <c r="APW305" s="102"/>
      <c r="APX305" s="102"/>
      <c r="APY305" s="102"/>
      <c r="APZ305" s="102"/>
      <c r="AQA305" s="102"/>
      <c r="AQB305" s="102"/>
      <c r="AQC305" s="102"/>
      <c r="AQD305" s="102"/>
      <c r="AQE305" s="102"/>
      <c r="AQF305" s="102"/>
      <c r="AQG305" s="102"/>
      <c r="AQH305" s="102"/>
      <c r="AQI305" s="102"/>
      <c r="AQJ305" s="102"/>
      <c r="AQK305" s="102"/>
      <c r="AQL305" s="102"/>
      <c r="AQM305" s="102"/>
      <c r="AQN305" s="102"/>
      <c r="AQO305" s="102"/>
      <c r="AQP305" s="102"/>
      <c r="AQQ305" s="102"/>
      <c r="AQR305" s="102"/>
      <c r="AQS305" s="102"/>
      <c r="AQT305" s="102"/>
      <c r="AQU305" s="102"/>
      <c r="AQV305" s="102"/>
      <c r="AQW305" s="102"/>
      <c r="AQX305" s="102"/>
      <c r="AQY305" s="102"/>
      <c r="AQZ305" s="102"/>
      <c r="ARA305" s="102"/>
      <c r="ARB305" s="102"/>
      <c r="ARC305" s="102"/>
      <c r="ARD305" s="102"/>
      <c r="ARE305" s="102"/>
      <c r="ARF305" s="102"/>
      <c r="ARG305" s="102"/>
      <c r="ARH305" s="102"/>
      <c r="ARI305" s="102"/>
      <c r="ARJ305" s="102"/>
      <c r="ARK305" s="102"/>
      <c r="ARL305" s="102"/>
      <c r="ARM305" s="102"/>
      <c r="ARN305" s="102"/>
      <c r="ARO305" s="102"/>
      <c r="ARP305" s="102"/>
      <c r="ARQ305" s="102"/>
      <c r="ARR305" s="102"/>
      <c r="ARS305" s="102"/>
      <c r="ART305" s="102"/>
      <c r="ARU305" s="102"/>
      <c r="ARV305" s="102"/>
      <c r="ARW305" s="102"/>
      <c r="ARX305" s="102"/>
      <c r="ARY305" s="102"/>
      <c r="ARZ305" s="102"/>
      <c r="ASA305" s="102"/>
      <c r="ASB305" s="102"/>
      <c r="ASC305" s="102"/>
      <c r="ASD305" s="102"/>
      <c r="ASE305" s="102"/>
      <c r="ASF305" s="102"/>
      <c r="ASG305" s="102"/>
      <c r="ASH305" s="102"/>
      <c r="ASI305" s="102"/>
      <c r="ASJ305" s="102"/>
      <c r="ASK305" s="102"/>
      <c r="ASL305" s="102"/>
      <c r="ASM305" s="102"/>
      <c r="ASN305" s="102"/>
      <c r="ASO305" s="102"/>
      <c r="ASP305" s="102"/>
      <c r="ASQ305" s="102"/>
      <c r="ASR305" s="102"/>
      <c r="ASS305" s="102"/>
      <c r="AST305" s="102"/>
      <c r="ASU305" s="102"/>
      <c r="ASV305" s="102"/>
      <c r="ASW305" s="102"/>
      <c r="ASX305" s="102"/>
      <c r="ASY305" s="102"/>
      <c r="ASZ305" s="102"/>
      <c r="ATA305" s="102"/>
      <c r="ATB305" s="102"/>
      <c r="ATC305" s="102"/>
      <c r="ATD305" s="102"/>
      <c r="ATE305" s="102"/>
      <c r="ATF305" s="102"/>
      <c r="ATG305" s="102"/>
      <c r="ATH305" s="102"/>
      <c r="ATI305" s="102"/>
      <c r="ATJ305" s="102"/>
      <c r="ATK305" s="102"/>
      <c r="ATL305" s="102"/>
      <c r="ATM305" s="102"/>
      <c r="ATN305" s="102"/>
      <c r="ATO305" s="102"/>
      <c r="ATP305" s="102"/>
      <c r="ATQ305" s="102"/>
      <c r="ATR305" s="102"/>
      <c r="ATS305" s="102"/>
      <c r="ATT305" s="102"/>
      <c r="ATU305" s="102"/>
      <c r="ATV305" s="102"/>
      <c r="ATW305" s="102"/>
      <c r="ATX305" s="102"/>
      <c r="ATY305" s="102"/>
      <c r="ATZ305" s="102"/>
      <c r="AUA305" s="102"/>
      <c r="AUB305" s="102"/>
      <c r="AUC305" s="102"/>
      <c r="AUD305" s="102"/>
      <c r="AUE305" s="102"/>
      <c r="AUF305" s="102"/>
      <c r="AUG305" s="102"/>
      <c r="AUH305" s="102"/>
      <c r="AUI305" s="102"/>
      <c r="AUJ305" s="102"/>
      <c r="AUK305" s="102"/>
      <c r="AUL305" s="102"/>
      <c r="AUM305" s="102"/>
      <c r="AUN305" s="102"/>
      <c r="AUO305" s="102"/>
      <c r="AUP305" s="102"/>
      <c r="AUQ305" s="102"/>
      <c r="AUR305" s="102"/>
      <c r="AUS305" s="102"/>
      <c r="AUT305" s="102"/>
      <c r="AUU305" s="102"/>
      <c r="AUV305" s="102"/>
      <c r="AUW305" s="102"/>
      <c r="AUX305" s="102"/>
      <c r="AUY305" s="102"/>
      <c r="AUZ305" s="102"/>
      <c r="AVA305" s="102"/>
      <c r="AVB305" s="102"/>
      <c r="AVC305" s="102"/>
      <c r="AVD305" s="102"/>
      <c r="AVE305" s="102"/>
      <c r="AVF305" s="102"/>
      <c r="AVG305" s="102"/>
      <c r="AVH305" s="102"/>
      <c r="AVI305" s="102"/>
      <c r="AVJ305" s="102"/>
      <c r="AVK305" s="102"/>
      <c r="AVL305" s="102"/>
      <c r="AVM305" s="102"/>
      <c r="AVN305" s="102"/>
      <c r="AVO305" s="102"/>
      <c r="AVP305" s="102"/>
      <c r="AVQ305" s="102"/>
      <c r="AVR305" s="102"/>
      <c r="AVS305" s="102"/>
      <c r="AVT305" s="102"/>
      <c r="AVU305" s="102"/>
      <c r="AVV305" s="102"/>
      <c r="AVW305" s="102"/>
      <c r="AVX305" s="102"/>
      <c r="AVY305" s="102"/>
      <c r="AVZ305" s="102"/>
      <c r="AWA305" s="102"/>
      <c r="AWB305" s="102"/>
      <c r="AWC305" s="102"/>
      <c r="AWD305" s="102"/>
      <c r="AWE305" s="102"/>
      <c r="AWF305" s="102"/>
      <c r="AWG305" s="102"/>
      <c r="AWH305" s="102"/>
      <c r="AWI305" s="102"/>
      <c r="AWJ305" s="102"/>
      <c r="AWK305" s="102"/>
      <c r="AWL305" s="102"/>
      <c r="AWM305" s="102"/>
      <c r="AWN305" s="102"/>
      <c r="AWO305" s="102"/>
      <c r="AWP305" s="102"/>
      <c r="AWQ305" s="102"/>
      <c r="AWR305" s="102"/>
      <c r="AWS305" s="102"/>
      <c r="AWT305" s="102"/>
      <c r="AWU305" s="102"/>
      <c r="AWV305" s="102"/>
      <c r="AWW305" s="102"/>
      <c r="AWX305" s="102"/>
      <c r="AWY305" s="102"/>
      <c r="AWZ305" s="102"/>
      <c r="AXA305" s="102"/>
      <c r="AXB305" s="102"/>
      <c r="AXC305" s="102"/>
      <c r="AXD305" s="102"/>
      <c r="AXE305" s="102"/>
      <c r="AXF305" s="102"/>
      <c r="AXG305" s="102"/>
      <c r="AXH305" s="102"/>
      <c r="AXI305" s="102"/>
      <c r="AXJ305" s="102"/>
      <c r="AXK305" s="102"/>
      <c r="AXL305" s="102"/>
      <c r="AXM305" s="102"/>
      <c r="AXN305" s="102"/>
      <c r="AXO305" s="102"/>
      <c r="AXP305" s="102"/>
      <c r="AXQ305" s="102"/>
      <c r="AXR305" s="102"/>
      <c r="AXS305" s="102"/>
      <c r="AXT305" s="102"/>
      <c r="AXU305" s="102"/>
      <c r="AXV305" s="102"/>
      <c r="AXW305" s="102"/>
      <c r="AXX305" s="102"/>
      <c r="AXY305" s="102"/>
      <c r="AXZ305" s="102"/>
      <c r="AYA305" s="102"/>
      <c r="AYB305" s="102"/>
      <c r="AYC305" s="102"/>
      <c r="AYD305" s="102"/>
      <c r="AYE305" s="102"/>
      <c r="AYF305" s="102"/>
      <c r="AYG305" s="102"/>
      <c r="AYH305" s="102"/>
      <c r="AYI305" s="102"/>
      <c r="AYJ305" s="102"/>
      <c r="AYK305" s="102"/>
      <c r="AYL305" s="102"/>
      <c r="AYM305" s="102"/>
      <c r="AYN305" s="102"/>
      <c r="AYO305" s="102"/>
      <c r="AYP305" s="102"/>
      <c r="AYQ305" s="102"/>
      <c r="AYR305" s="102"/>
      <c r="AYS305" s="102"/>
      <c r="AYT305" s="102"/>
      <c r="AYU305" s="102"/>
      <c r="AYV305" s="102"/>
      <c r="AYW305" s="102"/>
      <c r="AYX305" s="102"/>
      <c r="AYY305" s="102"/>
      <c r="AYZ305" s="102"/>
      <c r="AZA305" s="102"/>
      <c r="AZB305" s="102"/>
      <c r="AZC305" s="102"/>
      <c r="AZD305" s="102"/>
      <c r="AZE305" s="102"/>
      <c r="AZF305" s="102"/>
      <c r="AZG305" s="102"/>
      <c r="AZH305" s="102"/>
      <c r="AZI305" s="102"/>
      <c r="AZJ305" s="102"/>
      <c r="AZK305" s="102"/>
      <c r="AZL305" s="102"/>
      <c r="AZM305" s="102"/>
      <c r="AZN305" s="102"/>
      <c r="AZO305" s="102"/>
      <c r="AZP305" s="102"/>
      <c r="AZQ305" s="102"/>
      <c r="AZR305" s="102"/>
      <c r="AZS305" s="102"/>
      <c r="AZT305" s="102"/>
      <c r="AZU305" s="102"/>
      <c r="AZV305" s="102"/>
      <c r="AZW305" s="102"/>
      <c r="AZX305" s="102"/>
      <c r="AZY305" s="102"/>
      <c r="AZZ305" s="102"/>
      <c r="BAA305" s="102"/>
      <c r="BAB305" s="102"/>
      <c r="BAC305" s="102"/>
      <c r="BAD305" s="102"/>
      <c r="BAE305" s="102"/>
      <c r="BAF305" s="102"/>
      <c r="BAG305" s="102"/>
      <c r="BAH305" s="102"/>
      <c r="BAI305" s="102"/>
      <c r="BAJ305" s="102"/>
      <c r="BAK305" s="102"/>
      <c r="BAL305" s="102"/>
      <c r="BAM305" s="102"/>
      <c r="BAN305" s="102"/>
      <c r="BAO305" s="102"/>
      <c r="BAP305" s="102"/>
      <c r="BAQ305" s="102"/>
      <c r="BAR305" s="102"/>
      <c r="BAS305" s="102"/>
      <c r="BAT305" s="102"/>
      <c r="BAU305" s="102"/>
      <c r="BAV305" s="102"/>
      <c r="BAW305" s="102"/>
      <c r="BAX305" s="102"/>
      <c r="BAY305" s="102"/>
      <c r="BAZ305" s="102"/>
      <c r="BBA305" s="102"/>
      <c r="BBB305" s="102"/>
      <c r="BBC305" s="102"/>
      <c r="BBD305" s="102"/>
      <c r="BBE305" s="102"/>
      <c r="BBF305" s="102"/>
      <c r="BBG305" s="102"/>
      <c r="BBH305" s="102"/>
      <c r="BBI305" s="102"/>
      <c r="BBJ305" s="102"/>
      <c r="BBK305" s="102"/>
      <c r="BBL305" s="102"/>
      <c r="BBM305" s="102"/>
      <c r="BBN305" s="102"/>
      <c r="BBO305" s="102"/>
      <c r="BBP305" s="102"/>
      <c r="BBQ305" s="102"/>
      <c r="BBR305" s="102"/>
      <c r="BBS305" s="102"/>
      <c r="BBT305" s="102"/>
      <c r="BBU305" s="102"/>
      <c r="BBV305" s="102"/>
      <c r="BBW305" s="102"/>
      <c r="BBX305" s="102"/>
      <c r="BBY305" s="102"/>
      <c r="BBZ305" s="102"/>
      <c r="BCA305" s="102"/>
      <c r="BCB305" s="102"/>
      <c r="BCC305" s="102"/>
      <c r="BCD305" s="102"/>
      <c r="BCE305" s="102"/>
      <c r="BCF305" s="102"/>
      <c r="BCG305" s="102"/>
      <c r="BCH305" s="102"/>
      <c r="BCI305" s="102"/>
      <c r="BCJ305" s="102"/>
      <c r="BCK305" s="102"/>
      <c r="BCL305" s="102"/>
      <c r="BCM305" s="102"/>
      <c r="BCN305" s="102"/>
      <c r="BCO305" s="102"/>
      <c r="BCP305" s="102"/>
      <c r="BCQ305" s="102"/>
      <c r="BCR305" s="102"/>
      <c r="BCS305" s="102"/>
      <c r="BCT305" s="102"/>
      <c r="BCU305" s="102"/>
      <c r="BCV305" s="102"/>
      <c r="BCW305" s="102"/>
      <c r="BCX305" s="102"/>
      <c r="BCY305" s="102"/>
      <c r="BCZ305" s="102"/>
      <c r="BDA305" s="102"/>
      <c r="BDB305" s="102"/>
      <c r="BDC305" s="102"/>
      <c r="BDD305" s="102"/>
      <c r="BDE305" s="102"/>
      <c r="BDF305" s="102"/>
      <c r="BDG305" s="102"/>
      <c r="BDH305" s="102"/>
      <c r="BDI305" s="102"/>
      <c r="BDJ305" s="102"/>
      <c r="BDK305" s="102"/>
      <c r="BDL305" s="102"/>
      <c r="BDM305" s="102"/>
      <c r="BDN305" s="102"/>
      <c r="BDO305" s="102"/>
      <c r="BDP305" s="102"/>
      <c r="BDQ305" s="102"/>
      <c r="BDR305" s="102"/>
      <c r="BDS305" s="102"/>
      <c r="BDT305" s="102"/>
      <c r="BDU305" s="102"/>
      <c r="BDV305" s="102"/>
      <c r="BDW305" s="102"/>
      <c r="BDX305" s="102"/>
      <c r="BDY305" s="102"/>
      <c r="BDZ305" s="102"/>
      <c r="BEA305" s="102"/>
      <c r="BEB305" s="102"/>
      <c r="BEC305" s="102"/>
      <c r="BED305" s="102"/>
      <c r="BEE305" s="102"/>
      <c r="BEF305" s="102"/>
      <c r="BEG305" s="102"/>
      <c r="BEH305" s="102"/>
      <c r="BEI305" s="102"/>
      <c r="BEJ305" s="102"/>
      <c r="BEK305" s="102"/>
      <c r="BEL305" s="102"/>
      <c r="BEM305" s="102"/>
      <c r="BEN305" s="102"/>
      <c r="BEO305" s="102"/>
      <c r="BEP305" s="102"/>
      <c r="BEQ305" s="102"/>
      <c r="BER305" s="102"/>
      <c r="BES305" s="102"/>
      <c r="BET305" s="102"/>
      <c r="BEU305" s="102"/>
      <c r="BEV305" s="102"/>
      <c r="BEW305" s="102"/>
      <c r="BEX305" s="102"/>
      <c r="BEY305" s="102"/>
      <c r="BEZ305" s="102"/>
      <c r="BFA305" s="102"/>
      <c r="BFB305" s="102"/>
      <c r="BFC305" s="102"/>
      <c r="BFD305" s="102"/>
      <c r="BFE305" s="102"/>
      <c r="BFF305" s="102"/>
      <c r="BFG305" s="102"/>
      <c r="BFH305" s="102"/>
      <c r="BFI305" s="102"/>
      <c r="BFJ305" s="102"/>
      <c r="BFK305" s="102"/>
      <c r="BFL305" s="102"/>
      <c r="BFM305" s="102"/>
      <c r="BFN305" s="102"/>
      <c r="BFO305" s="102"/>
      <c r="BFP305" s="102"/>
      <c r="BFQ305" s="102"/>
      <c r="BFR305" s="102"/>
      <c r="BFS305" s="102"/>
      <c r="BFT305" s="102"/>
      <c r="BFU305" s="102"/>
      <c r="BFV305" s="102"/>
      <c r="BFW305" s="102"/>
      <c r="BFX305" s="102"/>
      <c r="BFY305" s="102"/>
      <c r="BFZ305" s="102"/>
      <c r="BGA305" s="102"/>
      <c r="BGB305" s="102"/>
      <c r="BGC305" s="102"/>
      <c r="BGD305" s="102"/>
      <c r="BGE305" s="102"/>
      <c r="BGF305" s="102"/>
      <c r="BGG305" s="102"/>
      <c r="BGH305" s="102"/>
      <c r="BGI305" s="102"/>
      <c r="BGJ305" s="102"/>
      <c r="BGK305" s="102"/>
      <c r="BGL305" s="102"/>
      <c r="BGM305" s="102"/>
      <c r="BGN305" s="102"/>
      <c r="BGO305" s="102"/>
      <c r="BGP305" s="102"/>
      <c r="BGQ305" s="102"/>
      <c r="BGR305" s="102"/>
      <c r="BGS305" s="102"/>
      <c r="BGT305" s="102"/>
      <c r="BGU305" s="102"/>
      <c r="BGV305" s="102"/>
      <c r="BGW305" s="102"/>
      <c r="BGX305" s="102"/>
      <c r="BGY305" s="102"/>
      <c r="BGZ305" s="102"/>
      <c r="BHA305" s="102"/>
      <c r="BHB305" s="102"/>
      <c r="BHC305" s="102"/>
      <c r="BHD305" s="102"/>
      <c r="BHE305" s="102"/>
      <c r="BHF305" s="102"/>
      <c r="BHG305" s="102"/>
      <c r="BHH305" s="102"/>
      <c r="BHI305" s="102"/>
      <c r="BHJ305" s="102"/>
      <c r="BHK305" s="102"/>
      <c r="BHL305" s="102"/>
      <c r="BHM305" s="102"/>
      <c r="BHN305" s="102"/>
      <c r="BHO305" s="102"/>
      <c r="BHP305" s="102"/>
      <c r="BHQ305" s="102"/>
      <c r="BHR305" s="102"/>
      <c r="BHS305" s="102"/>
      <c r="BHT305" s="102"/>
      <c r="BHU305" s="102"/>
      <c r="BHV305" s="102"/>
      <c r="BHW305" s="102"/>
      <c r="BHX305" s="102"/>
      <c r="BHY305" s="102"/>
      <c r="BHZ305" s="102"/>
      <c r="BIA305" s="102"/>
      <c r="BIB305" s="102"/>
      <c r="BIC305" s="102"/>
      <c r="BID305" s="102"/>
      <c r="BIE305" s="102"/>
      <c r="BIF305" s="102"/>
      <c r="BIG305" s="102"/>
      <c r="BIH305" s="102"/>
      <c r="BII305" s="102"/>
      <c r="BIJ305" s="102"/>
      <c r="BIK305" s="102"/>
      <c r="BIL305" s="102"/>
      <c r="BIM305" s="102"/>
      <c r="BIN305" s="102"/>
      <c r="BIO305" s="102"/>
      <c r="BIP305" s="102"/>
      <c r="BIQ305" s="102"/>
      <c r="BIR305" s="102"/>
      <c r="BIS305" s="102"/>
      <c r="BIT305" s="102"/>
      <c r="BIU305" s="102"/>
      <c r="BIV305" s="102"/>
      <c r="BIW305" s="102"/>
      <c r="BIX305" s="102"/>
      <c r="BIY305" s="102"/>
      <c r="BIZ305" s="102"/>
      <c r="BJA305" s="102"/>
      <c r="BJB305" s="102"/>
      <c r="BJC305" s="102"/>
      <c r="BJD305" s="102"/>
      <c r="BJE305" s="102"/>
      <c r="BJF305" s="102"/>
      <c r="BJG305" s="102"/>
      <c r="BJH305" s="102"/>
      <c r="BJI305" s="102"/>
      <c r="BJJ305" s="102"/>
      <c r="BJK305" s="102"/>
      <c r="BJL305" s="102"/>
      <c r="BJM305" s="102"/>
      <c r="BJN305" s="102"/>
      <c r="BJO305" s="102"/>
      <c r="BJP305" s="102"/>
      <c r="BJQ305" s="102"/>
      <c r="BJR305" s="102"/>
      <c r="BJS305" s="102"/>
      <c r="BJT305" s="102"/>
      <c r="BJU305" s="102"/>
      <c r="BJV305" s="102"/>
      <c r="BJW305" s="102"/>
      <c r="BJX305" s="102"/>
      <c r="BJY305" s="102"/>
      <c r="BJZ305" s="102"/>
      <c r="BKA305" s="102"/>
      <c r="BKB305" s="102"/>
      <c r="BKC305" s="102"/>
      <c r="BKD305" s="102"/>
      <c r="BKE305" s="102"/>
      <c r="BKF305" s="102"/>
      <c r="BKG305" s="102"/>
      <c r="BKH305" s="102"/>
      <c r="BKI305" s="102"/>
      <c r="BKJ305" s="102"/>
      <c r="BKK305" s="102"/>
      <c r="BKL305" s="102"/>
      <c r="BKM305" s="102"/>
      <c r="BKN305" s="102"/>
      <c r="BKO305" s="102"/>
      <c r="BKP305" s="102"/>
      <c r="BKQ305" s="102"/>
      <c r="BKR305" s="102"/>
      <c r="BKS305" s="102"/>
      <c r="BKT305" s="102"/>
      <c r="BKU305" s="102"/>
      <c r="BKV305" s="102"/>
      <c r="BKW305" s="102"/>
      <c r="BKX305" s="102"/>
      <c r="BKY305" s="102"/>
      <c r="BKZ305" s="102"/>
      <c r="BLA305" s="102"/>
      <c r="BLB305" s="102"/>
      <c r="BLC305" s="102"/>
      <c r="BLD305" s="102"/>
      <c r="BLE305" s="102"/>
      <c r="BLF305" s="102"/>
      <c r="BLG305" s="102"/>
      <c r="BLH305" s="102"/>
      <c r="BLI305" s="102"/>
      <c r="BLJ305" s="102"/>
      <c r="BLK305" s="102"/>
      <c r="BLL305" s="102"/>
      <c r="BLM305" s="102"/>
      <c r="BLN305" s="102"/>
      <c r="BLO305" s="102"/>
      <c r="BLP305" s="102"/>
      <c r="BLQ305" s="102"/>
      <c r="BLR305" s="102"/>
      <c r="BLS305" s="102"/>
      <c r="BLT305" s="102"/>
      <c r="BLU305" s="102"/>
      <c r="BLV305" s="102"/>
      <c r="BLW305" s="102"/>
      <c r="BLX305" s="102"/>
      <c r="BLY305" s="102"/>
      <c r="BLZ305" s="102"/>
      <c r="BMA305" s="102"/>
      <c r="BMB305" s="102"/>
      <c r="BMC305" s="102"/>
      <c r="BMD305" s="102"/>
      <c r="BME305" s="102"/>
      <c r="BMF305" s="102"/>
      <c r="BMG305" s="102"/>
      <c r="BMH305" s="102"/>
      <c r="BMI305" s="102"/>
      <c r="BMJ305" s="102"/>
      <c r="BMK305" s="102"/>
      <c r="BML305" s="102"/>
      <c r="BMM305" s="102"/>
      <c r="BMN305" s="102"/>
      <c r="BMO305" s="102"/>
      <c r="BMP305" s="102"/>
      <c r="BMQ305" s="102"/>
      <c r="BMR305" s="102"/>
      <c r="BMS305" s="102"/>
      <c r="BMT305" s="102"/>
      <c r="BMU305" s="102"/>
      <c r="BMV305" s="102"/>
      <c r="BMW305" s="102"/>
      <c r="BMX305" s="102"/>
      <c r="BMY305" s="102"/>
      <c r="BMZ305" s="102"/>
      <c r="BNA305" s="102"/>
      <c r="BNB305" s="102"/>
      <c r="BNC305" s="102"/>
      <c r="BND305" s="102"/>
      <c r="BNE305" s="102"/>
      <c r="BNF305" s="102"/>
      <c r="BNG305" s="102"/>
      <c r="BNH305" s="102"/>
      <c r="BNI305" s="102"/>
      <c r="BNJ305" s="102"/>
      <c r="BNK305" s="102"/>
      <c r="BNL305" s="102"/>
      <c r="BNM305" s="102"/>
      <c r="BNN305" s="102"/>
      <c r="BNO305" s="102"/>
      <c r="BNP305" s="102"/>
      <c r="BNQ305" s="102"/>
      <c r="BNR305" s="102"/>
      <c r="BNS305" s="102"/>
      <c r="BNT305" s="102"/>
      <c r="BNU305" s="102"/>
      <c r="BNV305" s="102"/>
      <c r="BNW305" s="102"/>
      <c r="BNX305" s="102"/>
      <c r="BNY305" s="102"/>
      <c r="BNZ305" s="102"/>
      <c r="BOA305" s="102"/>
      <c r="BOB305" s="102"/>
      <c r="BOC305" s="102"/>
      <c r="BOD305" s="102"/>
      <c r="BOE305" s="102"/>
      <c r="BOF305" s="102"/>
      <c r="BOG305" s="102"/>
      <c r="BOH305" s="102"/>
      <c r="BOI305" s="102"/>
      <c r="BOJ305" s="102"/>
      <c r="BOK305" s="102"/>
      <c r="BOL305" s="102"/>
      <c r="BOM305" s="102"/>
      <c r="BON305" s="102"/>
      <c r="BOO305" s="102"/>
      <c r="BOP305" s="102"/>
      <c r="BOQ305" s="102"/>
      <c r="BOR305" s="102"/>
      <c r="BOS305" s="102"/>
      <c r="BOT305" s="102"/>
      <c r="BOU305" s="102"/>
      <c r="BOV305" s="102"/>
      <c r="BOW305" s="102"/>
      <c r="BOX305" s="102"/>
      <c r="BOY305" s="102"/>
      <c r="BOZ305" s="102"/>
      <c r="BPA305" s="102"/>
      <c r="BPB305" s="102"/>
      <c r="BPC305" s="102"/>
      <c r="BPD305" s="102"/>
      <c r="BPE305" s="102"/>
      <c r="BPF305" s="102"/>
      <c r="BPG305" s="102"/>
      <c r="BPH305" s="102"/>
      <c r="BPI305" s="102"/>
      <c r="BPJ305" s="102"/>
      <c r="BPK305" s="102"/>
      <c r="BPL305" s="102"/>
      <c r="BPM305" s="102"/>
      <c r="BPN305" s="102"/>
      <c r="BPO305" s="102"/>
      <c r="BPP305" s="102"/>
      <c r="BPQ305" s="102"/>
      <c r="BPR305" s="102"/>
      <c r="BPS305" s="102"/>
      <c r="BPT305" s="102"/>
      <c r="BPU305" s="102"/>
      <c r="BPV305" s="102"/>
      <c r="BPW305" s="102"/>
      <c r="BPX305" s="102"/>
      <c r="BPY305" s="102"/>
      <c r="BPZ305" s="102"/>
      <c r="BQA305" s="102"/>
      <c r="BQB305" s="102"/>
      <c r="BQC305" s="102"/>
      <c r="BQD305" s="102"/>
      <c r="BQE305" s="102"/>
      <c r="BQF305" s="102"/>
      <c r="BQG305" s="102"/>
      <c r="BQH305" s="102"/>
      <c r="BQI305" s="102"/>
      <c r="BQJ305" s="102"/>
      <c r="BQK305" s="102"/>
      <c r="BQL305" s="102"/>
      <c r="BQM305" s="102"/>
      <c r="BQN305" s="102"/>
      <c r="BQO305" s="102"/>
      <c r="BQP305" s="102"/>
      <c r="BQQ305" s="102"/>
      <c r="BQR305" s="102"/>
      <c r="BQS305" s="102"/>
      <c r="BQT305" s="102"/>
      <c r="BQU305" s="102"/>
      <c r="BQV305" s="102"/>
      <c r="BQW305" s="102"/>
      <c r="BQX305" s="102"/>
      <c r="BQY305" s="102"/>
      <c r="BQZ305" s="102"/>
      <c r="BRA305" s="102"/>
      <c r="BRB305" s="102"/>
      <c r="BRC305" s="102"/>
      <c r="BRD305" s="102"/>
      <c r="BRE305" s="102"/>
      <c r="BRF305" s="102"/>
      <c r="BRG305" s="102"/>
      <c r="BRH305" s="102"/>
      <c r="BRI305" s="102"/>
      <c r="BRJ305" s="102"/>
      <c r="BRK305" s="102"/>
      <c r="BRL305" s="102"/>
      <c r="BRM305" s="102"/>
      <c r="BRN305" s="102"/>
      <c r="BRO305" s="102"/>
      <c r="BRP305" s="102"/>
      <c r="BRQ305" s="102"/>
      <c r="BRR305" s="102"/>
      <c r="BRS305" s="102"/>
      <c r="BRT305" s="102"/>
      <c r="BRU305" s="102"/>
      <c r="BRV305" s="102"/>
      <c r="BRW305" s="102"/>
      <c r="BRX305" s="102"/>
      <c r="BRY305" s="102"/>
      <c r="BRZ305" s="102"/>
      <c r="BSA305" s="102"/>
      <c r="BSB305" s="102"/>
      <c r="BSC305" s="102"/>
      <c r="BSD305" s="102"/>
      <c r="BSE305" s="102"/>
      <c r="BSF305" s="102"/>
      <c r="BSG305" s="102"/>
      <c r="BSH305" s="102"/>
      <c r="BSI305" s="102"/>
      <c r="BSJ305" s="102"/>
      <c r="BSK305" s="102"/>
      <c r="BSL305" s="102"/>
      <c r="BSM305" s="102"/>
      <c r="BSN305" s="102"/>
      <c r="BSO305" s="102"/>
      <c r="BSP305" s="102"/>
      <c r="BSQ305" s="102"/>
      <c r="BSR305" s="102"/>
      <c r="BSS305" s="102"/>
      <c r="BST305" s="102"/>
      <c r="BSU305" s="102"/>
      <c r="BSV305" s="102"/>
      <c r="BSW305" s="102"/>
      <c r="BSX305" s="102"/>
      <c r="BSY305" s="102"/>
      <c r="BSZ305" s="102"/>
      <c r="BTA305" s="102"/>
      <c r="BTB305" s="102"/>
      <c r="BTC305" s="102"/>
      <c r="BTD305" s="102"/>
      <c r="BTE305" s="102"/>
      <c r="BTF305" s="102"/>
      <c r="BTG305" s="102"/>
      <c r="BTH305" s="102"/>
      <c r="BTI305" s="102"/>
      <c r="BTJ305" s="102"/>
      <c r="BTK305" s="102"/>
      <c r="BTL305" s="102"/>
      <c r="BTM305" s="102"/>
      <c r="BTN305" s="102"/>
      <c r="BTO305" s="102"/>
      <c r="BTP305" s="102"/>
      <c r="BTQ305" s="102"/>
      <c r="BTR305" s="102"/>
      <c r="BTS305" s="102"/>
      <c r="BTT305" s="102"/>
      <c r="BTU305" s="102"/>
      <c r="BTV305" s="102"/>
      <c r="BTW305" s="102"/>
      <c r="BTX305" s="102"/>
      <c r="BTY305" s="102"/>
      <c r="BTZ305" s="102"/>
      <c r="BUA305" s="102"/>
      <c r="BUB305" s="102"/>
      <c r="BUC305" s="102"/>
      <c r="BUD305" s="102"/>
      <c r="BUE305" s="102"/>
      <c r="BUF305" s="102"/>
      <c r="BUG305" s="102"/>
      <c r="BUH305" s="102"/>
      <c r="BUI305" s="102"/>
      <c r="BUJ305" s="102"/>
      <c r="BUK305" s="102"/>
      <c r="BUL305" s="102"/>
      <c r="BUM305" s="102"/>
      <c r="BUN305" s="102"/>
      <c r="BUO305" s="102"/>
      <c r="BUP305" s="102"/>
      <c r="BUQ305" s="102"/>
      <c r="BUR305" s="102"/>
      <c r="BUS305" s="102"/>
      <c r="BUT305" s="102"/>
      <c r="BUU305" s="102"/>
      <c r="BUV305" s="102"/>
      <c r="BUW305" s="102"/>
      <c r="BUX305" s="102"/>
      <c r="BUY305" s="102"/>
      <c r="BUZ305" s="102"/>
      <c r="BVA305" s="102"/>
      <c r="BVB305" s="102"/>
      <c r="BVC305" s="102"/>
      <c r="BVD305" s="102"/>
      <c r="BVE305" s="102"/>
      <c r="BVF305" s="102"/>
      <c r="BVG305" s="102"/>
      <c r="BVH305" s="102"/>
      <c r="BVI305" s="102"/>
      <c r="BVJ305" s="102"/>
      <c r="BVK305" s="102"/>
      <c r="BVL305" s="102"/>
      <c r="BVM305" s="102"/>
      <c r="BVN305" s="102"/>
      <c r="BVO305" s="102"/>
      <c r="BVP305" s="102"/>
      <c r="BVQ305" s="102"/>
      <c r="BVR305" s="102"/>
      <c r="BVS305" s="102"/>
      <c r="BVT305" s="102"/>
      <c r="BVU305" s="102"/>
      <c r="BVV305" s="102"/>
      <c r="BVW305" s="102"/>
      <c r="BVX305" s="102"/>
      <c r="BVY305" s="102"/>
      <c r="BVZ305" s="102"/>
      <c r="BWA305" s="102"/>
      <c r="BWB305" s="102"/>
      <c r="BWC305" s="102"/>
      <c r="BWD305" s="102"/>
      <c r="BWE305" s="102"/>
      <c r="BWF305" s="102"/>
      <c r="BWG305" s="102"/>
      <c r="BWH305" s="102"/>
      <c r="BWI305" s="102"/>
      <c r="BWJ305" s="102"/>
      <c r="BWK305" s="102"/>
      <c r="BWL305" s="102"/>
      <c r="BWM305" s="102"/>
      <c r="BWN305" s="102"/>
      <c r="BWO305" s="102"/>
      <c r="BWP305" s="102"/>
      <c r="BWQ305" s="102"/>
      <c r="BWR305" s="102"/>
      <c r="BWS305" s="102"/>
      <c r="BWT305" s="102"/>
      <c r="BWU305" s="102"/>
      <c r="BWV305" s="102"/>
      <c r="BWW305" s="102"/>
      <c r="BWX305" s="102"/>
      <c r="BWY305" s="102"/>
      <c r="BWZ305" s="102"/>
      <c r="BXA305" s="102"/>
      <c r="BXB305" s="102"/>
      <c r="BXC305" s="102"/>
      <c r="BXD305" s="102"/>
      <c r="BXE305" s="102"/>
      <c r="BXF305" s="102"/>
      <c r="BXG305" s="102"/>
      <c r="BXH305" s="102"/>
      <c r="BXI305" s="102"/>
      <c r="BXJ305" s="102"/>
      <c r="BXK305" s="102"/>
      <c r="BXL305" s="102"/>
      <c r="BXM305" s="102"/>
      <c r="BXN305" s="102"/>
      <c r="BXO305" s="102"/>
      <c r="BXP305" s="102"/>
      <c r="BXQ305" s="102"/>
      <c r="BXR305" s="102"/>
      <c r="BXS305" s="102"/>
      <c r="BXT305" s="102"/>
      <c r="BXU305" s="102"/>
      <c r="BXV305" s="102"/>
      <c r="BXW305" s="102"/>
      <c r="BXX305" s="102"/>
      <c r="BXY305" s="102"/>
      <c r="BXZ305" s="102"/>
      <c r="BYA305" s="102"/>
      <c r="BYB305" s="102"/>
      <c r="BYC305" s="102"/>
      <c r="BYD305" s="102"/>
      <c r="BYE305" s="102"/>
      <c r="BYF305" s="102"/>
      <c r="BYG305" s="102"/>
      <c r="BYH305" s="102"/>
      <c r="BYI305" s="102"/>
      <c r="BYJ305" s="102"/>
      <c r="BYK305" s="102"/>
      <c r="BYL305" s="102"/>
      <c r="BYM305" s="102"/>
      <c r="BYN305" s="102"/>
      <c r="BYO305" s="102"/>
      <c r="BYP305" s="102"/>
      <c r="BYQ305" s="102"/>
      <c r="BYR305" s="102"/>
      <c r="BYS305" s="102"/>
      <c r="BYT305" s="102"/>
      <c r="BYU305" s="102"/>
      <c r="BYV305" s="102"/>
      <c r="BYW305" s="102"/>
      <c r="BYX305" s="102"/>
      <c r="BYY305" s="102"/>
      <c r="BYZ305" s="102"/>
      <c r="BZA305" s="102"/>
      <c r="BZB305" s="102"/>
      <c r="BZC305" s="102"/>
      <c r="BZD305" s="102"/>
      <c r="BZE305" s="102"/>
      <c r="BZF305" s="102"/>
      <c r="BZG305" s="102"/>
      <c r="BZH305" s="102"/>
      <c r="BZI305" s="102"/>
      <c r="BZJ305" s="102"/>
      <c r="BZK305" s="102"/>
      <c r="BZL305" s="102"/>
      <c r="BZM305" s="102"/>
      <c r="BZN305" s="102"/>
      <c r="BZO305" s="102"/>
      <c r="BZP305" s="102"/>
      <c r="BZQ305" s="102"/>
      <c r="BZR305" s="102"/>
      <c r="BZS305" s="102"/>
      <c r="BZT305" s="102"/>
      <c r="BZU305" s="102"/>
      <c r="BZV305" s="102"/>
      <c r="BZW305" s="102"/>
      <c r="BZX305" s="102"/>
      <c r="BZY305" s="102"/>
      <c r="BZZ305" s="102"/>
      <c r="CAA305" s="102"/>
      <c r="CAB305" s="102"/>
      <c r="CAC305" s="102"/>
      <c r="CAD305" s="102"/>
      <c r="CAE305" s="102"/>
      <c r="CAF305" s="102"/>
      <c r="CAG305" s="102"/>
      <c r="CAH305" s="102"/>
      <c r="CAI305" s="102"/>
      <c r="CAJ305" s="102"/>
      <c r="CAK305" s="102"/>
      <c r="CAL305" s="102"/>
      <c r="CAM305" s="102"/>
      <c r="CAN305" s="102"/>
      <c r="CAO305" s="102"/>
      <c r="CAP305" s="102"/>
      <c r="CAQ305" s="102"/>
      <c r="CAR305" s="102"/>
      <c r="CAS305" s="102"/>
      <c r="CAT305" s="102"/>
      <c r="CAU305" s="102"/>
      <c r="CAV305" s="102"/>
      <c r="CAW305" s="102"/>
      <c r="CAX305" s="102"/>
      <c r="CAY305" s="102"/>
      <c r="CAZ305" s="102"/>
      <c r="CBA305" s="102"/>
      <c r="CBB305" s="102"/>
      <c r="CBC305" s="102"/>
      <c r="CBD305" s="102"/>
      <c r="CBE305" s="102"/>
      <c r="CBF305" s="102"/>
      <c r="CBG305" s="102"/>
      <c r="CBH305" s="102"/>
      <c r="CBI305" s="102"/>
      <c r="CBJ305" s="102"/>
      <c r="CBK305" s="102"/>
      <c r="CBL305" s="102"/>
      <c r="CBM305" s="102"/>
      <c r="CBN305" s="102"/>
      <c r="CBO305" s="102"/>
      <c r="CBP305" s="102"/>
      <c r="CBQ305" s="102"/>
      <c r="CBR305" s="102"/>
      <c r="CBS305" s="102"/>
      <c r="CBT305" s="102"/>
      <c r="CBU305" s="102"/>
      <c r="CBV305" s="102"/>
      <c r="CBW305" s="102"/>
      <c r="CBX305" s="102"/>
      <c r="CBY305" s="102"/>
      <c r="CBZ305" s="102"/>
      <c r="CCA305" s="102"/>
      <c r="CCB305" s="102"/>
      <c r="CCC305" s="102"/>
      <c r="CCD305" s="102"/>
      <c r="CCE305" s="102"/>
      <c r="CCF305" s="102"/>
      <c r="CCG305" s="102"/>
      <c r="CCH305" s="102"/>
      <c r="CCI305" s="102"/>
      <c r="CCJ305" s="102"/>
      <c r="CCK305" s="102"/>
      <c r="CCL305" s="102"/>
      <c r="CCM305" s="102"/>
      <c r="CCN305" s="102"/>
      <c r="CCO305" s="102"/>
      <c r="CCP305" s="102"/>
      <c r="CCQ305" s="102"/>
      <c r="CCR305" s="102"/>
      <c r="CCS305" s="102"/>
      <c r="CCT305" s="102"/>
      <c r="CCU305" s="102"/>
      <c r="CCV305" s="102"/>
      <c r="CCW305" s="102"/>
      <c r="CCX305" s="102"/>
      <c r="CCY305" s="102"/>
      <c r="CCZ305" s="102"/>
      <c r="CDA305" s="102"/>
      <c r="CDB305" s="102"/>
      <c r="CDC305" s="102"/>
      <c r="CDD305" s="102"/>
      <c r="CDE305" s="102"/>
      <c r="CDF305" s="102"/>
      <c r="CDG305" s="102"/>
      <c r="CDH305" s="102"/>
      <c r="CDI305" s="102"/>
      <c r="CDJ305" s="102"/>
      <c r="CDK305" s="102"/>
      <c r="CDL305" s="102"/>
      <c r="CDM305" s="102"/>
      <c r="CDN305" s="102"/>
      <c r="CDO305" s="102"/>
      <c r="CDP305" s="102"/>
      <c r="CDQ305" s="102"/>
      <c r="CDR305" s="102"/>
      <c r="CDS305" s="102"/>
      <c r="CDT305" s="102"/>
      <c r="CDU305" s="102"/>
      <c r="CDV305" s="102"/>
      <c r="CDW305" s="102"/>
      <c r="CDX305" s="102"/>
      <c r="CDY305" s="102"/>
      <c r="CDZ305" s="102"/>
      <c r="CEA305" s="102"/>
      <c r="CEB305" s="102"/>
      <c r="CEC305" s="102"/>
      <c r="CED305" s="102"/>
      <c r="CEE305" s="102"/>
      <c r="CEF305" s="102"/>
      <c r="CEG305" s="102"/>
      <c r="CEH305" s="102"/>
      <c r="CEI305" s="102"/>
      <c r="CEJ305" s="102"/>
      <c r="CEK305" s="102"/>
      <c r="CEL305" s="102"/>
      <c r="CEM305" s="102"/>
      <c r="CEN305" s="102"/>
      <c r="CEO305" s="102"/>
      <c r="CEP305" s="102"/>
      <c r="CEQ305" s="102"/>
      <c r="CER305" s="102"/>
      <c r="CES305" s="102"/>
      <c r="CET305" s="102"/>
      <c r="CEU305" s="102"/>
      <c r="CEV305" s="102"/>
      <c r="CEW305" s="102"/>
      <c r="CEX305" s="102"/>
      <c r="CEY305" s="102"/>
      <c r="CEZ305" s="102"/>
      <c r="CFA305" s="102"/>
      <c r="CFB305" s="102"/>
      <c r="CFC305" s="102"/>
      <c r="CFD305" s="102"/>
      <c r="CFE305" s="102"/>
      <c r="CFF305" s="102"/>
      <c r="CFG305" s="102"/>
      <c r="CFH305" s="102"/>
      <c r="CFI305" s="102"/>
      <c r="CFJ305" s="102"/>
      <c r="CFK305" s="102"/>
      <c r="CFL305" s="102"/>
      <c r="CFM305" s="102"/>
      <c r="CFN305" s="102"/>
      <c r="CFO305" s="102"/>
      <c r="CFP305" s="102"/>
      <c r="CFQ305" s="102"/>
      <c r="CFR305" s="102"/>
      <c r="CFS305" s="102"/>
      <c r="CFT305" s="102"/>
      <c r="CFU305" s="102"/>
      <c r="CFV305" s="102"/>
      <c r="CFW305" s="102"/>
      <c r="CFX305" s="102"/>
      <c r="CFY305" s="102"/>
      <c r="CFZ305" s="102"/>
      <c r="CGA305" s="102"/>
      <c r="CGB305" s="102"/>
      <c r="CGC305" s="102"/>
      <c r="CGD305" s="102"/>
      <c r="CGE305" s="102"/>
      <c r="CGF305" s="102"/>
      <c r="CGG305" s="102"/>
      <c r="CGH305" s="102"/>
      <c r="CGI305" s="102"/>
      <c r="CGJ305" s="102"/>
      <c r="CGK305" s="102"/>
      <c r="CGL305" s="102"/>
      <c r="CGM305" s="102"/>
      <c r="CGN305" s="102"/>
      <c r="CGO305" s="102"/>
      <c r="CGP305" s="102"/>
      <c r="CGQ305" s="102"/>
      <c r="CGR305" s="102"/>
      <c r="CGS305" s="102"/>
      <c r="CGT305" s="102"/>
      <c r="CGU305" s="102"/>
      <c r="CGV305" s="102"/>
      <c r="CGW305" s="102"/>
      <c r="CGX305" s="102"/>
      <c r="CGY305" s="102"/>
      <c r="CGZ305" s="102"/>
      <c r="CHA305" s="102"/>
      <c r="CHB305" s="102"/>
      <c r="CHC305" s="102"/>
      <c r="CHD305" s="102"/>
      <c r="CHE305" s="102"/>
      <c r="CHF305" s="102"/>
      <c r="CHG305" s="102"/>
      <c r="CHH305" s="102"/>
      <c r="CHI305" s="102"/>
      <c r="CHJ305" s="102"/>
      <c r="CHK305" s="102"/>
      <c r="CHL305" s="102"/>
      <c r="CHM305" s="102"/>
      <c r="CHN305" s="102"/>
      <c r="CHO305" s="102"/>
      <c r="CHP305" s="102"/>
      <c r="CHQ305" s="102"/>
      <c r="CHR305" s="102"/>
      <c r="CHS305" s="102"/>
      <c r="CHT305" s="102"/>
      <c r="CHU305" s="102"/>
      <c r="CHV305" s="102"/>
      <c r="CHW305" s="102"/>
      <c r="CHX305" s="102"/>
      <c r="CHY305" s="102"/>
      <c r="CHZ305" s="102"/>
      <c r="CIA305" s="102"/>
      <c r="CIB305" s="102"/>
      <c r="CIC305" s="102"/>
      <c r="CID305" s="102"/>
      <c r="CIE305" s="102"/>
      <c r="CIF305" s="102"/>
      <c r="CIG305" s="102"/>
      <c r="CIH305" s="102"/>
      <c r="CII305" s="102"/>
      <c r="CIJ305" s="102"/>
      <c r="CIK305" s="102"/>
      <c r="CIL305" s="102"/>
      <c r="CIM305" s="102"/>
      <c r="CIN305" s="102"/>
      <c r="CIO305" s="102"/>
      <c r="CIP305" s="102"/>
      <c r="CIQ305" s="102"/>
      <c r="CIR305" s="102"/>
      <c r="CIS305" s="102"/>
      <c r="CIT305" s="102"/>
      <c r="CIU305" s="102"/>
      <c r="CIV305" s="102"/>
      <c r="CIW305" s="102"/>
      <c r="CIX305" s="102"/>
      <c r="CIY305" s="102"/>
      <c r="CIZ305" s="102"/>
      <c r="CJA305" s="102"/>
      <c r="CJB305" s="102"/>
      <c r="CJC305" s="102"/>
      <c r="CJD305" s="102"/>
      <c r="CJE305" s="102"/>
      <c r="CJF305" s="102"/>
      <c r="CJG305" s="102"/>
      <c r="CJH305" s="102"/>
      <c r="CJI305" s="102"/>
      <c r="CJJ305" s="102"/>
      <c r="CJK305" s="102"/>
      <c r="CJL305" s="102"/>
      <c r="CJM305" s="102"/>
      <c r="CJN305" s="102"/>
      <c r="CJO305" s="102"/>
      <c r="CJP305" s="102"/>
      <c r="CJQ305" s="102"/>
      <c r="CJR305" s="102"/>
      <c r="CJS305" s="102"/>
      <c r="CJT305" s="102"/>
      <c r="CJU305" s="102"/>
      <c r="CJV305" s="102"/>
      <c r="CJW305" s="102"/>
      <c r="CJX305" s="102"/>
      <c r="CJY305" s="102"/>
      <c r="CJZ305" s="102"/>
      <c r="CKA305" s="102"/>
      <c r="CKB305" s="102"/>
      <c r="CKC305" s="102"/>
      <c r="CKD305" s="102"/>
      <c r="CKE305" s="102"/>
      <c r="CKF305" s="102"/>
      <c r="CKG305" s="102"/>
      <c r="CKH305" s="102"/>
      <c r="CKI305" s="102"/>
      <c r="CKJ305" s="102"/>
      <c r="CKK305" s="102"/>
      <c r="CKL305" s="102"/>
      <c r="CKM305" s="102"/>
      <c r="CKN305" s="102"/>
      <c r="CKO305" s="102"/>
      <c r="CKP305" s="102"/>
      <c r="CKQ305" s="102"/>
      <c r="CKR305" s="102"/>
      <c r="CKS305" s="102"/>
      <c r="CKT305" s="102"/>
      <c r="CKU305" s="102"/>
      <c r="CKV305" s="102"/>
      <c r="CKW305" s="102"/>
      <c r="CKX305" s="102"/>
      <c r="CKY305" s="102"/>
      <c r="CKZ305" s="102"/>
      <c r="CLA305" s="102"/>
      <c r="CLB305" s="102"/>
      <c r="CLC305" s="102"/>
      <c r="CLD305" s="102"/>
      <c r="CLE305" s="102"/>
      <c r="CLF305" s="102"/>
      <c r="CLG305" s="102"/>
      <c r="CLH305" s="102"/>
      <c r="CLI305" s="102"/>
      <c r="CLJ305" s="102"/>
      <c r="CLK305" s="102"/>
      <c r="CLL305" s="102"/>
      <c r="CLM305" s="102"/>
      <c r="CLN305" s="102"/>
      <c r="CLO305" s="102"/>
      <c r="CLP305" s="102"/>
      <c r="CLQ305" s="102"/>
      <c r="CLR305" s="102"/>
      <c r="CLS305" s="102"/>
      <c r="CLT305" s="102"/>
      <c r="CLU305" s="102"/>
      <c r="CLV305" s="102"/>
      <c r="CLW305" s="102"/>
      <c r="CLX305" s="102"/>
      <c r="CLY305" s="102"/>
      <c r="CLZ305" s="102"/>
      <c r="CMA305" s="102"/>
      <c r="CMB305" s="102"/>
      <c r="CMC305" s="102"/>
      <c r="CMD305" s="102"/>
      <c r="CME305" s="102"/>
      <c r="CMF305" s="102"/>
      <c r="CMG305" s="102"/>
      <c r="CMH305" s="102"/>
      <c r="CMI305" s="102"/>
      <c r="CMJ305" s="102"/>
      <c r="CMK305" s="102"/>
      <c r="CML305" s="102"/>
      <c r="CMM305" s="102"/>
      <c r="CMN305" s="102"/>
      <c r="CMO305" s="102"/>
      <c r="CMP305" s="102"/>
      <c r="CMQ305" s="102"/>
      <c r="CMR305" s="102"/>
      <c r="CMS305" s="102"/>
      <c r="CMT305" s="102"/>
      <c r="CMU305" s="102"/>
      <c r="CMV305" s="102"/>
      <c r="CMW305" s="102"/>
      <c r="CMX305" s="102"/>
      <c r="CMY305" s="102"/>
      <c r="CMZ305" s="102"/>
      <c r="CNA305" s="102"/>
      <c r="CNB305" s="102"/>
      <c r="CNC305" s="102"/>
      <c r="CND305" s="102"/>
      <c r="CNE305" s="102"/>
      <c r="CNF305" s="102"/>
      <c r="CNG305" s="102"/>
      <c r="CNH305" s="102"/>
      <c r="CNI305" s="102"/>
      <c r="CNJ305" s="102"/>
      <c r="CNK305" s="102"/>
      <c r="CNL305" s="102"/>
      <c r="CNM305" s="102"/>
      <c r="CNN305" s="102"/>
      <c r="CNO305" s="102"/>
      <c r="CNP305" s="102"/>
      <c r="CNQ305" s="102"/>
      <c r="CNR305" s="102"/>
      <c r="CNS305" s="102"/>
      <c r="CNT305" s="102"/>
      <c r="CNU305" s="102"/>
      <c r="CNV305" s="102"/>
      <c r="CNW305" s="102"/>
      <c r="CNX305" s="102"/>
      <c r="CNY305" s="102"/>
      <c r="CNZ305" s="102"/>
      <c r="COA305" s="102"/>
      <c r="COB305" s="102"/>
      <c r="COC305" s="102"/>
      <c r="COD305" s="102"/>
      <c r="COE305" s="102"/>
      <c r="COF305" s="102"/>
      <c r="COG305" s="102"/>
      <c r="COH305" s="102"/>
      <c r="COI305" s="102"/>
      <c r="COJ305" s="102"/>
      <c r="COK305" s="102"/>
      <c r="COL305" s="102"/>
      <c r="COM305" s="102"/>
      <c r="CON305" s="102"/>
      <c r="COO305" s="102"/>
      <c r="COP305" s="102"/>
      <c r="COQ305" s="102"/>
      <c r="COR305" s="102"/>
      <c r="COS305" s="102"/>
      <c r="COT305" s="102"/>
      <c r="COU305" s="102"/>
      <c r="COV305" s="102"/>
      <c r="COW305" s="102"/>
      <c r="COX305" s="102"/>
      <c r="COY305" s="102"/>
      <c r="COZ305" s="102"/>
      <c r="CPA305" s="102"/>
      <c r="CPB305" s="102"/>
      <c r="CPC305" s="102"/>
      <c r="CPD305" s="102"/>
      <c r="CPE305" s="102"/>
      <c r="CPF305" s="102"/>
      <c r="CPG305" s="102"/>
      <c r="CPH305" s="102"/>
      <c r="CPI305" s="102"/>
      <c r="CPJ305" s="102"/>
      <c r="CPK305" s="102"/>
      <c r="CPL305" s="102"/>
      <c r="CPM305" s="102"/>
      <c r="CPN305" s="102"/>
      <c r="CPO305" s="102"/>
      <c r="CPP305" s="102"/>
      <c r="CPQ305" s="102"/>
      <c r="CPR305" s="102"/>
      <c r="CPS305" s="102"/>
      <c r="CPT305" s="102"/>
      <c r="CPU305" s="102"/>
      <c r="CPV305" s="102"/>
      <c r="CPW305" s="102"/>
      <c r="CPX305" s="102"/>
      <c r="CPY305" s="102"/>
      <c r="CPZ305" s="102"/>
      <c r="CQA305" s="102"/>
      <c r="CQB305" s="102"/>
      <c r="CQC305" s="102"/>
      <c r="CQD305" s="102"/>
      <c r="CQE305" s="102"/>
      <c r="CQF305" s="102"/>
      <c r="CQG305" s="102"/>
      <c r="CQH305" s="102"/>
      <c r="CQI305" s="102"/>
      <c r="CQJ305" s="102"/>
      <c r="CQK305" s="102"/>
      <c r="CQL305" s="102"/>
      <c r="CQM305" s="102"/>
      <c r="CQN305" s="102"/>
      <c r="CQO305" s="102"/>
      <c r="CQP305" s="102"/>
      <c r="CQQ305" s="102"/>
      <c r="CQR305" s="102"/>
      <c r="CQS305" s="102"/>
      <c r="CQT305" s="102"/>
      <c r="CQU305" s="102"/>
      <c r="CQV305" s="102"/>
      <c r="CQW305" s="102"/>
      <c r="CQX305" s="102"/>
      <c r="CQY305" s="102"/>
      <c r="CQZ305" s="102"/>
      <c r="CRA305" s="102"/>
      <c r="CRB305" s="102"/>
      <c r="CRC305" s="102"/>
      <c r="CRD305" s="102"/>
      <c r="CRE305" s="102"/>
      <c r="CRF305" s="102"/>
      <c r="CRG305" s="102"/>
      <c r="CRH305" s="102"/>
      <c r="CRI305" s="102"/>
      <c r="CRJ305" s="102"/>
      <c r="CRK305" s="102"/>
      <c r="CRL305" s="102"/>
      <c r="CRM305" s="102"/>
      <c r="CRN305" s="102"/>
      <c r="CRO305" s="102"/>
      <c r="CRP305" s="102"/>
      <c r="CRQ305" s="102"/>
      <c r="CRR305" s="102"/>
      <c r="CRS305" s="102"/>
      <c r="CRT305" s="102"/>
      <c r="CRU305" s="102"/>
      <c r="CRV305" s="102"/>
      <c r="CRW305" s="102"/>
      <c r="CRX305" s="102"/>
      <c r="CRY305" s="102"/>
      <c r="CRZ305" s="102"/>
      <c r="CSA305" s="102"/>
      <c r="CSB305" s="102"/>
      <c r="CSC305" s="102"/>
      <c r="CSD305" s="102"/>
      <c r="CSE305" s="102"/>
      <c r="CSF305" s="102"/>
      <c r="CSG305" s="102"/>
      <c r="CSH305" s="102"/>
      <c r="CSI305" s="102"/>
      <c r="CSJ305" s="102"/>
      <c r="CSK305" s="102"/>
      <c r="CSL305" s="102"/>
      <c r="CSM305" s="102"/>
      <c r="CSN305" s="102"/>
      <c r="CSO305" s="102"/>
      <c r="CSP305" s="102"/>
      <c r="CSQ305" s="102"/>
      <c r="CSR305" s="102"/>
      <c r="CSS305" s="102"/>
      <c r="CST305" s="102"/>
      <c r="CSU305" s="102"/>
      <c r="CSV305" s="102"/>
      <c r="CSW305" s="102"/>
      <c r="CSX305" s="102"/>
      <c r="CSY305" s="102"/>
      <c r="CSZ305" s="102"/>
      <c r="CTA305" s="102"/>
      <c r="CTB305" s="102"/>
      <c r="CTC305" s="102"/>
      <c r="CTD305" s="102"/>
      <c r="CTE305" s="102"/>
      <c r="CTF305" s="102"/>
      <c r="CTG305" s="102"/>
      <c r="CTH305" s="102"/>
      <c r="CTI305" s="102"/>
      <c r="CTJ305" s="102"/>
      <c r="CTK305" s="102"/>
      <c r="CTL305" s="102"/>
      <c r="CTM305" s="102"/>
      <c r="CTN305" s="102"/>
      <c r="CTO305" s="102"/>
      <c r="CTP305" s="102"/>
      <c r="CTQ305" s="102"/>
      <c r="CTR305" s="102"/>
      <c r="CTS305" s="102"/>
      <c r="CTT305" s="102"/>
      <c r="CTU305" s="102"/>
      <c r="CTV305" s="102"/>
      <c r="CTW305" s="102"/>
      <c r="CTX305" s="102"/>
      <c r="CTY305" s="102"/>
      <c r="CTZ305" s="102"/>
      <c r="CUA305" s="102"/>
      <c r="CUB305" s="102"/>
      <c r="CUC305" s="102"/>
      <c r="CUD305" s="102"/>
      <c r="CUE305" s="102"/>
      <c r="CUF305" s="102"/>
      <c r="CUG305" s="102"/>
      <c r="CUH305" s="102"/>
      <c r="CUI305" s="102"/>
      <c r="CUJ305" s="102"/>
      <c r="CUK305" s="102"/>
      <c r="CUL305" s="102"/>
      <c r="CUM305" s="102"/>
      <c r="CUN305" s="102"/>
      <c r="CUO305" s="102"/>
      <c r="CUP305" s="102"/>
      <c r="CUQ305" s="102"/>
      <c r="CUR305" s="102"/>
      <c r="CUS305" s="102"/>
      <c r="CUT305" s="102"/>
      <c r="CUU305" s="102"/>
      <c r="CUV305" s="102"/>
      <c r="CUW305" s="102"/>
      <c r="CUX305" s="102"/>
      <c r="CUY305" s="102"/>
      <c r="CUZ305" s="102"/>
      <c r="CVA305" s="102"/>
      <c r="CVB305" s="102"/>
      <c r="CVC305" s="102"/>
      <c r="CVD305" s="102"/>
      <c r="CVE305" s="102"/>
      <c r="CVF305" s="102"/>
      <c r="CVG305" s="102"/>
      <c r="CVH305" s="102"/>
      <c r="CVI305" s="102"/>
      <c r="CVJ305" s="102"/>
      <c r="CVK305" s="102"/>
      <c r="CVL305" s="102"/>
      <c r="CVM305" s="102"/>
      <c r="CVN305" s="102"/>
      <c r="CVO305" s="102"/>
      <c r="CVP305" s="102"/>
      <c r="CVQ305" s="102"/>
      <c r="CVR305" s="102"/>
      <c r="CVS305" s="102"/>
      <c r="CVT305" s="102"/>
      <c r="CVU305" s="102"/>
      <c r="CVV305" s="102"/>
      <c r="CVW305" s="102"/>
      <c r="CVX305" s="102"/>
      <c r="CVY305" s="102"/>
      <c r="CVZ305" s="102"/>
      <c r="CWA305" s="102"/>
      <c r="CWB305" s="102"/>
      <c r="CWC305" s="102"/>
      <c r="CWD305" s="102"/>
      <c r="CWE305" s="102"/>
      <c r="CWF305" s="102"/>
      <c r="CWG305" s="102"/>
      <c r="CWH305" s="102"/>
      <c r="CWI305" s="102"/>
      <c r="CWJ305" s="102"/>
      <c r="CWK305" s="102"/>
      <c r="CWL305" s="102"/>
      <c r="CWM305" s="102"/>
      <c r="CWN305" s="102"/>
      <c r="CWO305" s="102"/>
      <c r="CWP305" s="102"/>
      <c r="CWQ305" s="102"/>
      <c r="CWR305" s="102"/>
      <c r="CWS305" s="102"/>
      <c r="CWT305" s="102"/>
      <c r="CWU305" s="102"/>
      <c r="CWV305" s="102"/>
      <c r="CWW305" s="102"/>
      <c r="CWX305" s="102"/>
      <c r="CWY305" s="102"/>
      <c r="CWZ305" s="102"/>
      <c r="CXA305" s="102"/>
      <c r="CXB305" s="102"/>
      <c r="CXC305" s="102"/>
      <c r="CXD305" s="102"/>
      <c r="CXE305" s="102"/>
      <c r="CXF305" s="102"/>
      <c r="CXG305" s="102"/>
      <c r="CXH305" s="102"/>
      <c r="CXI305" s="102"/>
      <c r="CXJ305" s="102"/>
      <c r="CXK305" s="102"/>
      <c r="CXL305" s="102"/>
      <c r="CXM305" s="102"/>
      <c r="CXN305" s="102"/>
      <c r="CXO305" s="102"/>
      <c r="CXP305" s="102"/>
      <c r="CXQ305" s="102"/>
      <c r="CXR305" s="102"/>
      <c r="CXS305" s="102"/>
      <c r="CXT305" s="102"/>
      <c r="CXU305" s="102"/>
      <c r="CXV305" s="102"/>
      <c r="CXW305" s="102"/>
      <c r="CXX305" s="102"/>
      <c r="CXY305" s="102"/>
      <c r="CXZ305" s="102"/>
      <c r="CYA305" s="102"/>
      <c r="CYB305" s="102"/>
      <c r="CYC305" s="102"/>
      <c r="CYD305" s="102"/>
      <c r="CYE305" s="102"/>
      <c r="CYF305" s="102"/>
      <c r="CYG305" s="102"/>
      <c r="CYH305" s="102"/>
      <c r="CYI305" s="102"/>
      <c r="CYJ305" s="102"/>
      <c r="CYK305" s="102"/>
      <c r="CYL305" s="102"/>
      <c r="CYM305" s="102"/>
      <c r="CYN305" s="102"/>
      <c r="CYO305" s="102"/>
      <c r="CYP305" s="102"/>
      <c r="CYQ305" s="102"/>
      <c r="CYR305" s="102"/>
      <c r="CYS305" s="102"/>
      <c r="CYT305" s="102"/>
      <c r="CYU305" s="102"/>
      <c r="CYV305" s="102"/>
      <c r="CYW305" s="102"/>
      <c r="CYX305" s="102"/>
      <c r="CYY305" s="102"/>
      <c r="CYZ305" s="102"/>
      <c r="CZA305" s="102"/>
      <c r="CZB305" s="102"/>
      <c r="CZC305" s="102"/>
      <c r="CZD305" s="102"/>
      <c r="CZE305" s="102"/>
      <c r="CZF305" s="102"/>
      <c r="CZG305" s="102"/>
      <c r="CZH305" s="102"/>
      <c r="CZI305" s="102"/>
      <c r="CZJ305" s="102"/>
      <c r="CZK305" s="102"/>
      <c r="CZL305" s="102"/>
      <c r="CZM305" s="102"/>
      <c r="CZN305" s="102"/>
      <c r="CZO305" s="102"/>
      <c r="CZP305" s="102"/>
      <c r="CZQ305" s="102"/>
      <c r="CZR305" s="102"/>
      <c r="CZS305" s="102"/>
      <c r="CZT305" s="102"/>
      <c r="CZU305" s="102"/>
      <c r="CZV305" s="102"/>
      <c r="CZW305" s="102"/>
      <c r="CZX305" s="102"/>
      <c r="CZY305" s="102"/>
      <c r="CZZ305" s="102"/>
      <c r="DAA305" s="102"/>
      <c r="DAB305" s="102"/>
      <c r="DAC305" s="102"/>
      <c r="DAD305" s="102"/>
      <c r="DAE305" s="102"/>
      <c r="DAF305" s="102"/>
      <c r="DAG305" s="102"/>
      <c r="DAH305" s="102"/>
      <c r="DAI305" s="102"/>
      <c r="DAJ305" s="102"/>
      <c r="DAK305" s="102"/>
      <c r="DAL305" s="102"/>
      <c r="DAM305" s="102"/>
      <c r="DAN305" s="102"/>
      <c r="DAO305" s="102"/>
      <c r="DAP305" s="102"/>
      <c r="DAQ305" s="102"/>
      <c r="DAR305" s="102"/>
      <c r="DAS305" s="102"/>
      <c r="DAT305" s="102"/>
      <c r="DAU305" s="102"/>
      <c r="DAV305" s="102"/>
      <c r="DAW305" s="102"/>
      <c r="DAX305" s="102"/>
      <c r="DAY305" s="102"/>
      <c r="DAZ305" s="102"/>
      <c r="DBA305" s="102"/>
      <c r="DBB305" s="102"/>
      <c r="DBC305" s="102"/>
      <c r="DBD305" s="102"/>
      <c r="DBE305" s="102"/>
      <c r="DBF305" s="102"/>
      <c r="DBG305" s="102"/>
      <c r="DBH305" s="102"/>
      <c r="DBI305" s="102"/>
      <c r="DBJ305" s="102"/>
      <c r="DBK305" s="102"/>
      <c r="DBL305" s="102"/>
      <c r="DBM305" s="102"/>
      <c r="DBN305" s="102"/>
      <c r="DBO305" s="102"/>
      <c r="DBP305" s="102"/>
      <c r="DBQ305" s="102"/>
      <c r="DBR305" s="102"/>
      <c r="DBS305" s="102"/>
      <c r="DBT305" s="102"/>
      <c r="DBU305" s="102"/>
      <c r="DBV305" s="102"/>
      <c r="DBW305" s="102"/>
      <c r="DBX305" s="102"/>
      <c r="DBY305" s="102"/>
      <c r="DBZ305" s="102"/>
      <c r="DCA305" s="102"/>
      <c r="DCB305" s="102"/>
      <c r="DCC305" s="102"/>
      <c r="DCD305" s="102"/>
      <c r="DCE305" s="102"/>
      <c r="DCF305" s="102"/>
      <c r="DCG305" s="102"/>
      <c r="DCH305" s="102"/>
      <c r="DCI305" s="102"/>
      <c r="DCJ305" s="102"/>
      <c r="DCK305" s="102"/>
      <c r="DCL305" s="102"/>
      <c r="DCM305" s="102"/>
      <c r="DCN305" s="102"/>
      <c r="DCO305" s="102"/>
      <c r="DCP305" s="102"/>
      <c r="DCQ305" s="102"/>
      <c r="DCR305" s="102"/>
      <c r="DCS305" s="102"/>
      <c r="DCT305" s="102"/>
      <c r="DCU305" s="102"/>
      <c r="DCV305" s="102"/>
      <c r="DCW305" s="102"/>
      <c r="DCX305" s="102"/>
      <c r="DCY305" s="102"/>
      <c r="DCZ305" s="102"/>
      <c r="DDA305" s="102"/>
      <c r="DDB305" s="102"/>
      <c r="DDC305" s="102"/>
      <c r="DDD305" s="102"/>
      <c r="DDE305" s="102"/>
      <c r="DDF305" s="102"/>
      <c r="DDG305" s="102"/>
      <c r="DDH305" s="102"/>
      <c r="DDI305" s="102"/>
      <c r="DDJ305" s="102"/>
      <c r="DDK305" s="102"/>
      <c r="DDL305" s="102"/>
      <c r="DDM305" s="102"/>
      <c r="DDN305" s="102"/>
      <c r="DDO305" s="102"/>
      <c r="DDP305" s="102"/>
      <c r="DDQ305" s="102"/>
      <c r="DDR305" s="102"/>
      <c r="DDS305" s="102"/>
      <c r="DDT305" s="102"/>
      <c r="DDU305" s="102"/>
      <c r="DDV305" s="102"/>
      <c r="DDW305" s="102"/>
      <c r="DDX305" s="102"/>
      <c r="DDY305" s="102"/>
      <c r="DDZ305" s="102"/>
      <c r="DEA305" s="102"/>
      <c r="DEB305" s="102"/>
      <c r="DEC305" s="102"/>
      <c r="DED305" s="102"/>
      <c r="DEE305" s="102"/>
      <c r="DEF305" s="102"/>
      <c r="DEG305" s="102"/>
      <c r="DEH305" s="102"/>
      <c r="DEI305" s="102"/>
      <c r="DEJ305" s="102"/>
      <c r="DEK305" s="102"/>
      <c r="DEL305" s="102"/>
      <c r="DEM305" s="102"/>
      <c r="DEN305" s="102"/>
      <c r="DEO305" s="102"/>
      <c r="DEP305" s="102"/>
      <c r="DEQ305" s="102"/>
      <c r="DER305" s="102"/>
      <c r="DES305" s="102"/>
      <c r="DET305" s="102"/>
      <c r="DEU305" s="102"/>
      <c r="DEV305" s="102"/>
      <c r="DEW305" s="102"/>
      <c r="DEX305" s="102"/>
      <c r="DEY305" s="102"/>
      <c r="DEZ305" s="102"/>
      <c r="DFA305" s="102"/>
      <c r="DFB305" s="102"/>
      <c r="DFC305" s="102"/>
      <c r="DFD305" s="102"/>
      <c r="DFE305" s="102"/>
      <c r="DFF305" s="102"/>
      <c r="DFG305" s="102"/>
      <c r="DFH305" s="102"/>
      <c r="DFI305" s="102"/>
      <c r="DFJ305" s="102"/>
      <c r="DFK305" s="102"/>
      <c r="DFL305" s="102"/>
      <c r="DFM305" s="102"/>
      <c r="DFN305" s="102"/>
      <c r="DFO305" s="102"/>
      <c r="DFP305" s="102"/>
      <c r="DFQ305" s="102"/>
      <c r="DFR305" s="102"/>
      <c r="DFS305" s="102"/>
      <c r="DFT305" s="102"/>
      <c r="DFU305" s="102"/>
      <c r="DFV305" s="102"/>
      <c r="DFW305" s="102"/>
      <c r="DFX305" s="102"/>
      <c r="DFY305" s="102"/>
      <c r="DFZ305" s="102"/>
      <c r="DGA305" s="102"/>
      <c r="DGB305" s="102"/>
      <c r="DGC305" s="102"/>
      <c r="DGD305" s="102"/>
      <c r="DGE305" s="102"/>
      <c r="DGF305" s="102"/>
      <c r="DGG305" s="102"/>
      <c r="DGH305" s="102"/>
      <c r="DGI305" s="102"/>
      <c r="DGJ305" s="102"/>
      <c r="DGK305" s="102"/>
      <c r="DGL305" s="102"/>
      <c r="DGM305" s="102"/>
      <c r="DGN305" s="102"/>
      <c r="DGO305" s="102"/>
      <c r="DGP305" s="102"/>
      <c r="DGQ305" s="102"/>
      <c r="DGR305" s="102"/>
      <c r="DGS305" s="102"/>
      <c r="DGT305" s="102"/>
      <c r="DGU305" s="102"/>
      <c r="DGV305" s="102"/>
      <c r="DGW305" s="102"/>
      <c r="DGX305" s="102"/>
      <c r="DGY305" s="102"/>
      <c r="DGZ305" s="102"/>
      <c r="DHA305" s="102"/>
      <c r="DHB305" s="102"/>
      <c r="DHC305" s="102"/>
      <c r="DHD305" s="102"/>
      <c r="DHE305" s="102"/>
      <c r="DHF305" s="102"/>
      <c r="DHG305" s="102"/>
      <c r="DHH305" s="102"/>
      <c r="DHI305" s="102"/>
      <c r="DHJ305" s="102"/>
      <c r="DHK305" s="102"/>
      <c r="DHL305" s="102"/>
      <c r="DHM305" s="102"/>
      <c r="DHN305" s="102"/>
      <c r="DHO305" s="102"/>
      <c r="DHP305" s="102"/>
      <c r="DHQ305" s="102"/>
      <c r="DHR305" s="102"/>
      <c r="DHS305" s="102"/>
      <c r="DHT305" s="102"/>
      <c r="DHU305" s="102"/>
      <c r="DHV305" s="102"/>
      <c r="DHW305" s="102"/>
      <c r="DHX305" s="102"/>
      <c r="DHY305" s="102"/>
      <c r="DHZ305" s="102"/>
      <c r="DIA305" s="102"/>
      <c r="DIB305" s="102"/>
      <c r="DIC305" s="102"/>
      <c r="DID305" s="102"/>
      <c r="DIE305" s="102"/>
      <c r="DIF305" s="102"/>
      <c r="DIG305" s="102"/>
      <c r="DIH305" s="102"/>
      <c r="DII305" s="102"/>
      <c r="DIJ305" s="102"/>
      <c r="DIK305" s="102"/>
      <c r="DIL305" s="102"/>
      <c r="DIM305" s="102"/>
      <c r="DIN305" s="102"/>
      <c r="DIO305" s="102"/>
      <c r="DIP305" s="102"/>
      <c r="DIQ305" s="102"/>
      <c r="DIR305" s="102"/>
      <c r="DIS305" s="102"/>
      <c r="DIT305" s="102"/>
      <c r="DIU305" s="102"/>
      <c r="DIV305" s="102"/>
      <c r="DIW305" s="102"/>
      <c r="DIX305" s="102"/>
      <c r="DIY305" s="102"/>
      <c r="DIZ305" s="102"/>
      <c r="DJA305" s="102"/>
      <c r="DJB305" s="102"/>
      <c r="DJC305" s="102"/>
      <c r="DJD305" s="102"/>
      <c r="DJE305" s="102"/>
      <c r="DJF305" s="102"/>
      <c r="DJG305" s="102"/>
      <c r="DJH305" s="102"/>
      <c r="DJI305" s="102"/>
      <c r="DJJ305" s="102"/>
      <c r="DJK305" s="102"/>
      <c r="DJL305" s="102"/>
      <c r="DJM305" s="102"/>
      <c r="DJN305" s="102"/>
      <c r="DJO305" s="102"/>
      <c r="DJP305" s="102"/>
      <c r="DJQ305" s="102"/>
      <c r="DJR305" s="102"/>
      <c r="DJS305" s="102"/>
      <c r="DJT305" s="102"/>
      <c r="DJU305" s="102"/>
      <c r="DJV305" s="102"/>
      <c r="DJW305" s="102"/>
      <c r="DJX305" s="102"/>
      <c r="DJY305" s="102"/>
      <c r="DJZ305" s="102"/>
      <c r="DKA305" s="102"/>
      <c r="DKB305" s="102"/>
      <c r="DKC305" s="102"/>
      <c r="DKD305" s="102"/>
      <c r="DKE305" s="102"/>
      <c r="DKF305" s="102"/>
      <c r="DKG305" s="102"/>
      <c r="DKH305" s="102"/>
      <c r="DKI305" s="102"/>
      <c r="DKJ305" s="102"/>
      <c r="DKK305" s="102"/>
      <c r="DKL305" s="102"/>
      <c r="DKM305" s="102"/>
      <c r="DKN305" s="102"/>
      <c r="DKO305" s="102"/>
      <c r="DKP305" s="102"/>
      <c r="DKQ305" s="102"/>
      <c r="DKR305" s="102"/>
      <c r="DKS305" s="102"/>
      <c r="DKT305" s="102"/>
      <c r="DKU305" s="102"/>
      <c r="DKV305" s="102"/>
      <c r="DKW305" s="102"/>
      <c r="DKX305" s="102"/>
      <c r="DKY305" s="102"/>
      <c r="DKZ305" s="102"/>
      <c r="DLA305" s="102"/>
      <c r="DLB305" s="102"/>
      <c r="DLC305" s="102"/>
      <c r="DLD305" s="102"/>
      <c r="DLE305" s="102"/>
      <c r="DLF305" s="102"/>
      <c r="DLG305" s="102"/>
      <c r="DLH305" s="102"/>
      <c r="DLI305" s="102"/>
      <c r="DLJ305" s="102"/>
      <c r="DLK305" s="102"/>
      <c r="DLL305" s="102"/>
      <c r="DLM305" s="102"/>
      <c r="DLN305" s="102"/>
      <c r="DLO305" s="102"/>
      <c r="DLP305" s="102"/>
      <c r="DLQ305" s="102"/>
      <c r="DLR305" s="102"/>
      <c r="DLS305" s="102"/>
      <c r="DLT305" s="102"/>
      <c r="DLU305" s="102"/>
      <c r="DLV305" s="102"/>
      <c r="DLW305" s="102"/>
      <c r="DLX305" s="102"/>
      <c r="DLY305" s="102"/>
      <c r="DLZ305" s="102"/>
      <c r="DMA305" s="102"/>
      <c r="DMB305" s="102"/>
      <c r="DMC305" s="102"/>
      <c r="DMD305" s="102"/>
      <c r="DME305" s="102"/>
      <c r="DMF305" s="102"/>
      <c r="DMG305" s="102"/>
      <c r="DMH305" s="102"/>
      <c r="DMI305" s="102"/>
      <c r="DMJ305" s="102"/>
      <c r="DMK305" s="102"/>
      <c r="DML305" s="102"/>
      <c r="DMM305" s="102"/>
      <c r="DMN305" s="102"/>
      <c r="DMO305" s="102"/>
      <c r="DMP305" s="102"/>
      <c r="DMQ305" s="102"/>
      <c r="DMR305" s="102"/>
      <c r="DMS305" s="102"/>
      <c r="DMT305" s="102"/>
      <c r="DMU305" s="102"/>
      <c r="DMV305" s="102"/>
      <c r="DMW305" s="102"/>
      <c r="DMX305" s="102"/>
      <c r="DMY305" s="102"/>
      <c r="DMZ305" s="102"/>
      <c r="DNA305" s="102"/>
      <c r="DNB305" s="102"/>
      <c r="DNC305" s="102"/>
      <c r="DND305" s="102"/>
      <c r="DNE305" s="102"/>
      <c r="DNF305" s="102"/>
      <c r="DNG305" s="102"/>
      <c r="DNH305" s="102"/>
      <c r="DNI305" s="102"/>
      <c r="DNJ305" s="102"/>
      <c r="DNK305" s="102"/>
      <c r="DNL305" s="102"/>
      <c r="DNM305" s="102"/>
      <c r="DNN305" s="102"/>
      <c r="DNO305" s="102"/>
      <c r="DNP305" s="102"/>
      <c r="DNQ305" s="102"/>
      <c r="DNR305" s="102"/>
      <c r="DNS305" s="102"/>
      <c r="DNT305" s="102"/>
      <c r="DNU305" s="102"/>
      <c r="DNV305" s="102"/>
      <c r="DNW305" s="102"/>
      <c r="DNX305" s="102"/>
      <c r="DNY305" s="102"/>
      <c r="DNZ305" s="102"/>
      <c r="DOA305" s="102"/>
      <c r="DOB305" s="102"/>
      <c r="DOC305" s="102"/>
      <c r="DOD305" s="102"/>
      <c r="DOE305" s="102"/>
      <c r="DOF305" s="102"/>
      <c r="DOG305" s="102"/>
      <c r="DOH305" s="102"/>
      <c r="DOI305" s="102"/>
      <c r="DOJ305" s="102"/>
      <c r="DOK305" s="102"/>
      <c r="DOL305" s="102"/>
      <c r="DOM305" s="102"/>
      <c r="DON305" s="102"/>
      <c r="DOO305" s="102"/>
      <c r="DOP305" s="102"/>
      <c r="DOQ305" s="102"/>
      <c r="DOR305" s="102"/>
      <c r="DOS305" s="102"/>
      <c r="DOT305" s="102"/>
      <c r="DOU305" s="102"/>
      <c r="DOV305" s="102"/>
      <c r="DOW305" s="102"/>
      <c r="DOX305" s="102"/>
      <c r="DOY305" s="102"/>
      <c r="DOZ305" s="102"/>
      <c r="DPA305" s="102"/>
      <c r="DPB305" s="102"/>
      <c r="DPC305" s="102"/>
      <c r="DPD305" s="102"/>
      <c r="DPE305" s="102"/>
      <c r="DPF305" s="102"/>
      <c r="DPG305" s="102"/>
      <c r="DPH305" s="102"/>
      <c r="DPI305" s="102"/>
      <c r="DPJ305" s="102"/>
      <c r="DPK305" s="102"/>
      <c r="DPL305" s="102"/>
      <c r="DPM305" s="102"/>
      <c r="DPN305" s="102"/>
      <c r="DPO305" s="102"/>
      <c r="DPP305" s="102"/>
      <c r="DPQ305" s="102"/>
      <c r="DPR305" s="102"/>
      <c r="DPS305" s="102"/>
      <c r="DPT305" s="102"/>
      <c r="DPU305" s="102"/>
      <c r="DPV305" s="102"/>
      <c r="DPW305" s="102"/>
      <c r="DPX305" s="102"/>
      <c r="DPY305" s="102"/>
      <c r="DPZ305" s="102"/>
      <c r="DQA305" s="102"/>
      <c r="DQB305" s="102"/>
      <c r="DQC305" s="102"/>
      <c r="DQD305" s="102"/>
      <c r="DQE305" s="102"/>
      <c r="DQF305" s="102"/>
      <c r="DQG305" s="102"/>
      <c r="DQH305" s="102"/>
      <c r="DQI305" s="102"/>
      <c r="DQJ305" s="102"/>
      <c r="DQK305" s="102"/>
      <c r="DQL305" s="102"/>
      <c r="DQM305" s="102"/>
      <c r="DQN305" s="102"/>
      <c r="DQO305" s="102"/>
      <c r="DQP305" s="102"/>
      <c r="DQQ305" s="102"/>
      <c r="DQR305" s="102"/>
      <c r="DQS305" s="102"/>
      <c r="DQT305" s="102"/>
      <c r="DQU305" s="102"/>
      <c r="DQV305" s="102"/>
      <c r="DQW305" s="102"/>
      <c r="DQX305" s="102"/>
      <c r="DQY305" s="102"/>
      <c r="DQZ305" s="102"/>
      <c r="DRA305" s="102"/>
      <c r="DRB305" s="102"/>
      <c r="DRC305" s="102"/>
      <c r="DRD305" s="102"/>
      <c r="DRE305" s="102"/>
      <c r="DRF305" s="102"/>
      <c r="DRG305" s="102"/>
      <c r="DRH305" s="102"/>
      <c r="DRI305" s="102"/>
      <c r="DRJ305" s="102"/>
      <c r="DRK305" s="102"/>
      <c r="DRL305" s="102"/>
      <c r="DRM305" s="102"/>
      <c r="DRN305" s="102"/>
      <c r="DRO305" s="102"/>
      <c r="DRP305" s="102"/>
      <c r="DRQ305" s="102"/>
      <c r="DRR305" s="102"/>
      <c r="DRS305" s="102"/>
      <c r="DRT305" s="102"/>
      <c r="DRU305" s="102"/>
      <c r="DRV305" s="102"/>
      <c r="DRW305" s="102"/>
      <c r="DRX305" s="102"/>
      <c r="DRY305" s="102"/>
      <c r="DRZ305" s="102"/>
      <c r="DSA305" s="102"/>
      <c r="DSB305" s="102"/>
      <c r="DSC305" s="102"/>
      <c r="DSD305" s="102"/>
      <c r="DSE305" s="102"/>
      <c r="DSF305" s="102"/>
      <c r="DSG305" s="102"/>
      <c r="DSH305" s="102"/>
      <c r="DSI305" s="102"/>
      <c r="DSJ305" s="102"/>
      <c r="DSK305" s="102"/>
      <c r="DSL305" s="102"/>
      <c r="DSM305" s="102"/>
      <c r="DSN305" s="102"/>
      <c r="DSO305" s="102"/>
      <c r="DSP305" s="102"/>
      <c r="DSQ305" s="102"/>
      <c r="DSR305" s="102"/>
      <c r="DSS305" s="102"/>
      <c r="DST305" s="102"/>
      <c r="DSU305" s="102"/>
      <c r="DSV305" s="102"/>
      <c r="DSW305" s="102"/>
      <c r="DSX305" s="102"/>
      <c r="DSY305" s="102"/>
      <c r="DSZ305" s="102"/>
      <c r="DTA305" s="102"/>
      <c r="DTB305" s="102"/>
      <c r="DTC305" s="102"/>
      <c r="DTD305" s="102"/>
      <c r="DTE305" s="102"/>
      <c r="DTF305" s="102"/>
      <c r="DTG305" s="102"/>
      <c r="DTH305" s="102"/>
      <c r="DTI305" s="102"/>
      <c r="DTJ305" s="102"/>
      <c r="DTK305" s="102"/>
      <c r="DTL305" s="102"/>
      <c r="DTM305" s="102"/>
      <c r="DTN305" s="102"/>
      <c r="DTO305" s="102"/>
      <c r="DTP305" s="102"/>
      <c r="DTQ305" s="102"/>
      <c r="DTR305" s="102"/>
      <c r="DTS305" s="102"/>
      <c r="DTT305" s="102"/>
      <c r="DTU305" s="102"/>
      <c r="DTV305" s="102"/>
      <c r="DTW305" s="102"/>
      <c r="DTX305" s="102"/>
      <c r="DTY305" s="102"/>
      <c r="DTZ305" s="102"/>
      <c r="DUA305" s="102"/>
      <c r="DUB305" s="102"/>
      <c r="DUC305" s="102"/>
      <c r="DUD305" s="102"/>
      <c r="DUE305" s="102"/>
      <c r="DUF305" s="102"/>
      <c r="DUG305" s="102"/>
      <c r="DUH305" s="102"/>
      <c r="DUI305" s="102"/>
      <c r="DUJ305" s="102"/>
      <c r="DUK305" s="102"/>
      <c r="DUL305" s="102"/>
      <c r="DUM305" s="102"/>
      <c r="DUN305" s="102"/>
      <c r="DUO305" s="102"/>
      <c r="DUP305" s="102"/>
      <c r="DUQ305" s="102"/>
      <c r="DUR305" s="102"/>
      <c r="DUS305" s="102"/>
      <c r="DUT305" s="102"/>
      <c r="DUU305" s="102"/>
      <c r="DUV305" s="102"/>
      <c r="DUW305" s="102"/>
      <c r="DUX305" s="102"/>
      <c r="DUY305" s="102"/>
      <c r="DUZ305" s="102"/>
      <c r="DVA305" s="102"/>
      <c r="DVB305" s="102"/>
      <c r="DVC305" s="102"/>
      <c r="DVD305" s="102"/>
      <c r="DVE305" s="102"/>
      <c r="DVF305" s="102"/>
      <c r="DVG305" s="102"/>
      <c r="DVH305" s="102"/>
      <c r="DVI305" s="102"/>
      <c r="DVJ305" s="102"/>
      <c r="DVK305" s="102"/>
      <c r="DVL305" s="102"/>
      <c r="DVM305" s="102"/>
      <c r="DVN305" s="102"/>
      <c r="DVO305" s="102"/>
      <c r="DVP305" s="102"/>
      <c r="DVQ305" s="102"/>
      <c r="DVR305" s="102"/>
      <c r="DVS305" s="102"/>
      <c r="DVT305" s="102"/>
      <c r="DVU305" s="102"/>
      <c r="DVV305" s="102"/>
      <c r="DVW305" s="102"/>
      <c r="DVX305" s="102"/>
      <c r="DVY305" s="102"/>
      <c r="DVZ305" s="102"/>
      <c r="DWA305" s="102"/>
      <c r="DWB305" s="102"/>
      <c r="DWC305" s="102"/>
      <c r="DWD305" s="102"/>
      <c r="DWE305" s="102"/>
      <c r="DWF305" s="102"/>
      <c r="DWG305" s="102"/>
      <c r="DWH305" s="102"/>
      <c r="DWI305" s="102"/>
      <c r="DWJ305" s="102"/>
      <c r="DWK305" s="102"/>
      <c r="DWL305" s="102"/>
      <c r="DWM305" s="102"/>
      <c r="DWN305" s="102"/>
      <c r="DWO305" s="102"/>
      <c r="DWP305" s="102"/>
      <c r="DWQ305" s="102"/>
      <c r="DWR305" s="102"/>
      <c r="DWS305" s="102"/>
      <c r="DWT305" s="102"/>
      <c r="DWU305" s="102"/>
      <c r="DWV305" s="102"/>
      <c r="DWW305" s="102"/>
      <c r="DWX305" s="102"/>
      <c r="DWY305" s="102"/>
      <c r="DWZ305" s="102"/>
      <c r="DXA305" s="102"/>
      <c r="DXB305" s="102"/>
      <c r="DXC305" s="102"/>
      <c r="DXD305" s="102"/>
      <c r="DXE305" s="102"/>
      <c r="DXF305" s="102"/>
      <c r="DXG305" s="102"/>
      <c r="DXH305" s="102"/>
      <c r="DXI305" s="102"/>
      <c r="DXJ305" s="102"/>
      <c r="DXK305" s="102"/>
      <c r="DXL305" s="102"/>
      <c r="DXM305" s="102"/>
      <c r="DXN305" s="102"/>
      <c r="DXO305" s="102"/>
      <c r="DXP305" s="102"/>
      <c r="DXQ305" s="102"/>
      <c r="DXR305" s="102"/>
      <c r="DXS305" s="102"/>
      <c r="DXT305" s="102"/>
      <c r="DXU305" s="102"/>
      <c r="DXV305" s="102"/>
      <c r="DXW305" s="102"/>
      <c r="DXX305" s="102"/>
      <c r="DXY305" s="102"/>
      <c r="DXZ305" s="102"/>
      <c r="DYA305" s="102"/>
      <c r="DYB305" s="102"/>
      <c r="DYC305" s="102"/>
      <c r="DYD305" s="102"/>
      <c r="DYE305" s="102"/>
      <c r="DYF305" s="102"/>
      <c r="DYG305" s="102"/>
      <c r="DYH305" s="102"/>
      <c r="DYI305" s="102"/>
      <c r="DYJ305" s="102"/>
      <c r="DYK305" s="102"/>
      <c r="DYL305" s="102"/>
      <c r="DYM305" s="102"/>
      <c r="DYN305" s="102"/>
      <c r="DYO305" s="102"/>
      <c r="DYP305" s="102"/>
      <c r="DYQ305" s="102"/>
      <c r="DYR305" s="102"/>
      <c r="DYS305" s="102"/>
      <c r="DYT305" s="102"/>
      <c r="DYU305" s="102"/>
      <c r="DYV305" s="102"/>
      <c r="DYW305" s="102"/>
      <c r="DYX305" s="102"/>
      <c r="DYY305" s="102"/>
      <c r="DYZ305" s="102"/>
      <c r="DZA305" s="102"/>
      <c r="DZB305" s="102"/>
      <c r="DZC305" s="102"/>
      <c r="DZD305" s="102"/>
      <c r="DZE305" s="102"/>
      <c r="DZF305" s="102"/>
      <c r="DZG305" s="102"/>
      <c r="DZH305" s="102"/>
      <c r="DZI305" s="102"/>
      <c r="DZJ305" s="102"/>
      <c r="DZK305" s="102"/>
      <c r="DZL305" s="102"/>
      <c r="DZM305" s="102"/>
      <c r="DZN305" s="102"/>
      <c r="DZO305" s="102"/>
      <c r="DZP305" s="102"/>
      <c r="DZQ305" s="102"/>
      <c r="DZR305" s="102"/>
      <c r="DZS305" s="102"/>
      <c r="DZT305" s="102"/>
      <c r="DZU305" s="102"/>
      <c r="DZV305" s="102"/>
      <c r="DZW305" s="102"/>
      <c r="DZX305" s="102"/>
      <c r="DZY305" s="102"/>
      <c r="DZZ305" s="102"/>
      <c r="EAA305" s="102"/>
      <c r="EAB305" s="102"/>
      <c r="EAC305" s="102"/>
      <c r="EAD305" s="102"/>
      <c r="EAE305" s="102"/>
      <c r="EAF305" s="102"/>
      <c r="EAG305" s="102"/>
      <c r="EAH305" s="102"/>
      <c r="EAI305" s="102"/>
      <c r="EAJ305" s="102"/>
      <c r="EAK305" s="102"/>
      <c r="EAL305" s="102"/>
      <c r="EAM305" s="102"/>
      <c r="EAN305" s="102"/>
      <c r="EAO305" s="102"/>
      <c r="EAP305" s="102"/>
      <c r="EAQ305" s="102"/>
      <c r="EAR305" s="102"/>
      <c r="EAS305" s="102"/>
      <c r="EAT305" s="102"/>
      <c r="EAU305" s="102"/>
      <c r="EAV305" s="102"/>
      <c r="EAW305" s="102"/>
      <c r="EAX305" s="102"/>
      <c r="EAY305" s="102"/>
      <c r="EAZ305" s="102"/>
      <c r="EBA305" s="102"/>
      <c r="EBB305" s="102"/>
      <c r="EBC305" s="102"/>
      <c r="EBD305" s="102"/>
      <c r="EBE305" s="102"/>
      <c r="EBF305" s="102"/>
      <c r="EBG305" s="102"/>
      <c r="EBH305" s="102"/>
      <c r="EBI305" s="102"/>
      <c r="EBJ305" s="102"/>
      <c r="EBK305" s="102"/>
      <c r="EBL305" s="102"/>
      <c r="EBM305" s="102"/>
      <c r="EBN305" s="102"/>
      <c r="EBO305" s="102"/>
      <c r="EBP305" s="102"/>
      <c r="EBQ305" s="102"/>
      <c r="EBR305" s="102"/>
      <c r="EBS305" s="102"/>
      <c r="EBT305" s="102"/>
      <c r="EBU305" s="102"/>
      <c r="EBV305" s="102"/>
      <c r="EBW305" s="102"/>
      <c r="EBX305" s="102"/>
      <c r="EBY305" s="102"/>
      <c r="EBZ305" s="102"/>
      <c r="ECA305" s="102"/>
      <c r="ECB305" s="102"/>
      <c r="ECC305" s="102"/>
      <c r="ECD305" s="102"/>
      <c r="ECE305" s="102"/>
      <c r="ECF305" s="102"/>
      <c r="ECG305" s="102"/>
      <c r="ECH305" s="102"/>
      <c r="ECI305" s="102"/>
      <c r="ECJ305" s="102"/>
      <c r="ECK305" s="102"/>
      <c r="ECL305" s="102"/>
      <c r="ECM305" s="102"/>
      <c r="ECN305" s="102"/>
      <c r="ECO305" s="102"/>
      <c r="ECP305" s="102"/>
      <c r="ECQ305" s="102"/>
      <c r="ECR305" s="102"/>
      <c r="ECS305" s="102"/>
      <c r="ECT305" s="102"/>
      <c r="ECU305" s="102"/>
      <c r="ECV305" s="102"/>
      <c r="ECW305" s="102"/>
      <c r="ECX305" s="102"/>
      <c r="ECY305" s="102"/>
      <c r="ECZ305" s="102"/>
      <c r="EDA305" s="102"/>
      <c r="EDB305" s="102"/>
      <c r="EDC305" s="102"/>
      <c r="EDD305" s="102"/>
      <c r="EDE305" s="102"/>
      <c r="EDF305" s="102"/>
      <c r="EDG305" s="102"/>
      <c r="EDH305" s="102"/>
      <c r="EDI305" s="102"/>
      <c r="EDJ305" s="102"/>
      <c r="EDK305" s="102"/>
      <c r="EDL305" s="102"/>
      <c r="EDM305" s="102"/>
      <c r="EDN305" s="102"/>
      <c r="EDO305" s="102"/>
      <c r="EDP305" s="102"/>
      <c r="EDQ305" s="102"/>
      <c r="EDR305" s="102"/>
      <c r="EDS305" s="102"/>
      <c r="EDT305" s="102"/>
      <c r="EDU305" s="102"/>
      <c r="EDV305" s="102"/>
      <c r="EDW305" s="102"/>
      <c r="EDX305" s="102"/>
      <c r="EDY305" s="102"/>
      <c r="EDZ305" s="102"/>
      <c r="EEA305" s="102"/>
      <c r="EEB305" s="102"/>
      <c r="EEC305" s="102"/>
      <c r="EED305" s="102"/>
      <c r="EEE305" s="102"/>
      <c r="EEF305" s="102"/>
      <c r="EEG305" s="102"/>
      <c r="EEH305" s="102"/>
      <c r="EEI305" s="102"/>
      <c r="EEJ305" s="102"/>
      <c r="EEK305" s="102"/>
      <c r="EEL305" s="102"/>
      <c r="EEM305" s="102"/>
      <c r="EEN305" s="102"/>
      <c r="EEO305" s="102"/>
      <c r="EEP305" s="102"/>
      <c r="EEQ305" s="102"/>
      <c r="EER305" s="102"/>
      <c r="EES305" s="102"/>
      <c r="EET305" s="102"/>
      <c r="EEU305" s="102"/>
      <c r="EEV305" s="102"/>
      <c r="EEW305" s="102"/>
      <c r="EEX305" s="102"/>
      <c r="EEY305" s="102"/>
      <c r="EEZ305" s="102"/>
      <c r="EFA305" s="102"/>
      <c r="EFB305" s="102"/>
      <c r="EFC305" s="102"/>
      <c r="EFD305" s="102"/>
      <c r="EFE305" s="102"/>
      <c r="EFF305" s="102"/>
      <c r="EFG305" s="102"/>
      <c r="EFH305" s="102"/>
      <c r="EFI305" s="102"/>
      <c r="EFJ305" s="102"/>
      <c r="EFK305" s="102"/>
      <c r="EFL305" s="102"/>
      <c r="EFM305" s="102"/>
      <c r="EFN305" s="102"/>
      <c r="EFO305" s="102"/>
      <c r="EFP305" s="102"/>
      <c r="EFQ305" s="102"/>
      <c r="EFR305" s="102"/>
      <c r="EFS305" s="102"/>
      <c r="EFT305" s="102"/>
      <c r="EFU305" s="102"/>
      <c r="EFV305" s="102"/>
      <c r="EFW305" s="102"/>
      <c r="EFX305" s="102"/>
      <c r="EFY305" s="102"/>
      <c r="EFZ305" s="102"/>
      <c r="EGA305" s="102"/>
      <c r="EGB305" s="102"/>
      <c r="EGC305" s="102"/>
      <c r="EGD305" s="102"/>
      <c r="EGE305" s="102"/>
      <c r="EGF305" s="102"/>
      <c r="EGG305" s="102"/>
      <c r="EGH305" s="102"/>
      <c r="EGI305" s="102"/>
      <c r="EGJ305" s="102"/>
      <c r="EGK305" s="102"/>
      <c r="EGL305" s="102"/>
      <c r="EGM305" s="102"/>
      <c r="EGN305" s="102"/>
      <c r="EGO305" s="102"/>
      <c r="EGP305" s="102"/>
      <c r="EGQ305" s="102"/>
      <c r="EGR305" s="102"/>
      <c r="EGS305" s="102"/>
      <c r="EGT305" s="102"/>
      <c r="EGU305" s="102"/>
      <c r="EGV305" s="102"/>
      <c r="EGW305" s="102"/>
      <c r="EGX305" s="102"/>
      <c r="EGY305" s="102"/>
      <c r="EGZ305" s="102"/>
      <c r="EHA305" s="102"/>
      <c r="EHB305" s="102"/>
      <c r="EHC305" s="102"/>
      <c r="EHD305" s="102"/>
      <c r="EHE305" s="102"/>
      <c r="EHF305" s="102"/>
      <c r="EHG305" s="102"/>
      <c r="EHH305" s="102"/>
      <c r="EHI305" s="102"/>
      <c r="EHJ305" s="102"/>
      <c r="EHK305" s="102"/>
      <c r="EHL305" s="102"/>
      <c r="EHM305" s="102"/>
      <c r="EHN305" s="102"/>
      <c r="EHO305" s="102"/>
      <c r="EHP305" s="102"/>
      <c r="EHQ305" s="102"/>
      <c r="EHR305" s="102"/>
      <c r="EHS305" s="102"/>
      <c r="EHT305" s="102"/>
      <c r="EHU305" s="102"/>
      <c r="EHV305" s="102"/>
      <c r="EHW305" s="102"/>
      <c r="EHX305" s="102"/>
      <c r="EHY305" s="102"/>
      <c r="EHZ305" s="102"/>
      <c r="EIA305" s="102"/>
      <c r="EIB305" s="102"/>
      <c r="EIC305" s="102"/>
      <c r="EID305" s="102"/>
      <c r="EIE305" s="102"/>
      <c r="EIF305" s="102"/>
      <c r="EIG305" s="102"/>
      <c r="EIH305" s="102"/>
      <c r="EII305" s="102"/>
      <c r="EIJ305" s="102"/>
      <c r="EIK305" s="102"/>
      <c r="EIL305" s="102"/>
      <c r="EIM305" s="102"/>
      <c r="EIN305" s="102"/>
      <c r="EIO305" s="102"/>
      <c r="EIP305" s="102"/>
      <c r="EIQ305" s="102"/>
      <c r="EIR305" s="102"/>
      <c r="EIS305" s="102"/>
      <c r="EIT305" s="102"/>
      <c r="EIU305" s="102"/>
      <c r="EIV305" s="102"/>
      <c r="EIW305" s="102"/>
      <c r="EIX305" s="102"/>
      <c r="EIY305" s="102"/>
      <c r="EIZ305" s="102"/>
      <c r="EJA305" s="102"/>
      <c r="EJB305" s="102"/>
      <c r="EJC305" s="102"/>
      <c r="EJD305" s="102"/>
      <c r="EJE305" s="102"/>
      <c r="EJF305" s="102"/>
      <c r="EJG305" s="102"/>
      <c r="EJH305" s="102"/>
      <c r="EJI305" s="102"/>
      <c r="EJJ305" s="102"/>
      <c r="EJK305" s="102"/>
      <c r="EJL305" s="102"/>
      <c r="EJM305" s="102"/>
      <c r="EJN305" s="102"/>
      <c r="EJO305" s="102"/>
      <c r="EJP305" s="102"/>
      <c r="EJQ305" s="102"/>
      <c r="EJR305" s="102"/>
      <c r="EJS305" s="102"/>
      <c r="EJT305" s="102"/>
      <c r="EJU305" s="102"/>
      <c r="EJV305" s="102"/>
      <c r="EJW305" s="102"/>
      <c r="EJX305" s="102"/>
      <c r="EJY305" s="102"/>
      <c r="EJZ305" s="102"/>
      <c r="EKA305" s="102"/>
      <c r="EKB305" s="102"/>
      <c r="EKC305" s="102"/>
      <c r="EKD305" s="102"/>
      <c r="EKE305" s="102"/>
      <c r="EKF305" s="102"/>
      <c r="EKG305" s="102"/>
      <c r="EKH305" s="102"/>
      <c r="EKI305" s="102"/>
      <c r="EKJ305" s="102"/>
      <c r="EKK305" s="102"/>
      <c r="EKL305" s="102"/>
      <c r="EKM305" s="102"/>
      <c r="EKN305" s="102"/>
      <c r="EKO305" s="102"/>
      <c r="EKP305" s="102"/>
      <c r="EKQ305" s="102"/>
      <c r="EKR305" s="102"/>
      <c r="EKS305" s="102"/>
      <c r="EKT305" s="102"/>
      <c r="EKU305" s="102"/>
      <c r="EKV305" s="102"/>
      <c r="EKW305" s="102"/>
      <c r="EKX305" s="102"/>
      <c r="EKY305" s="102"/>
      <c r="EKZ305" s="102"/>
      <c r="ELA305" s="102"/>
      <c r="ELB305" s="102"/>
      <c r="ELC305" s="102"/>
      <c r="ELD305" s="102"/>
      <c r="ELE305" s="102"/>
      <c r="ELF305" s="102"/>
      <c r="ELG305" s="102"/>
      <c r="ELH305" s="102"/>
      <c r="ELI305" s="102"/>
      <c r="ELJ305" s="102"/>
      <c r="ELK305" s="102"/>
      <c r="ELL305" s="102"/>
      <c r="ELM305" s="102"/>
      <c r="ELN305" s="102"/>
      <c r="ELO305" s="102"/>
      <c r="ELP305" s="102"/>
      <c r="ELQ305" s="102"/>
      <c r="ELR305" s="102"/>
      <c r="ELS305" s="102"/>
      <c r="ELT305" s="102"/>
      <c r="ELU305" s="102"/>
      <c r="ELV305" s="102"/>
      <c r="ELW305" s="102"/>
      <c r="ELX305" s="102"/>
      <c r="ELY305" s="102"/>
      <c r="ELZ305" s="102"/>
      <c r="EMA305" s="102"/>
      <c r="EMB305" s="102"/>
      <c r="EMC305" s="102"/>
      <c r="EMD305" s="102"/>
      <c r="EME305" s="102"/>
      <c r="EMF305" s="102"/>
      <c r="EMG305" s="102"/>
      <c r="EMH305" s="102"/>
      <c r="EMI305" s="102"/>
      <c r="EMJ305" s="102"/>
      <c r="EMK305" s="102"/>
      <c r="EML305" s="102"/>
      <c r="EMM305" s="102"/>
      <c r="EMN305" s="102"/>
      <c r="EMO305" s="102"/>
      <c r="EMP305" s="102"/>
      <c r="EMQ305" s="102"/>
      <c r="EMR305" s="102"/>
      <c r="EMS305" s="102"/>
      <c r="EMT305" s="102"/>
      <c r="EMU305" s="102"/>
      <c r="EMV305" s="102"/>
      <c r="EMW305" s="102"/>
      <c r="EMX305" s="102"/>
      <c r="EMY305" s="102"/>
      <c r="EMZ305" s="102"/>
      <c r="ENA305" s="102"/>
      <c r="ENB305" s="102"/>
      <c r="ENC305" s="102"/>
      <c r="END305" s="102"/>
      <c r="ENE305" s="102"/>
      <c r="ENF305" s="102"/>
      <c r="ENG305" s="102"/>
      <c r="ENH305" s="102"/>
      <c r="ENI305" s="102"/>
      <c r="ENJ305" s="102"/>
      <c r="ENK305" s="102"/>
      <c r="ENL305" s="102"/>
      <c r="ENM305" s="102"/>
      <c r="ENN305" s="102"/>
      <c r="ENO305" s="102"/>
      <c r="ENP305" s="102"/>
      <c r="ENQ305" s="102"/>
      <c r="ENR305" s="102"/>
      <c r="ENS305" s="102"/>
      <c r="ENT305" s="102"/>
      <c r="ENU305" s="102"/>
      <c r="ENV305" s="102"/>
      <c r="ENW305" s="102"/>
      <c r="ENX305" s="102"/>
      <c r="ENY305" s="102"/>
      <c r="ENZ305" s="102"/>
      <c r="EOA305" s="102"/>
      <c r="EOB305" s="102"/>
      <c r="EOC305" s="102"/>
      <c r="EOD305" s="102"/>
      <c r="EOE305" s="102"/>
      <c r="EOF305" s="102"/>
      <c r="EOG305" s="102"/>
      <c r="EOH305" s="102"/>
      <c r="EOI305" s="102"/>
      <c r="EOJ305" s="102"/>
      <c r="EOK305" s="102"/>
      <c r="EOL305" s="102"/>
      <c r="EOM305" s="102"/>
      <c r="EON305" s="102"/>
      <c r="EOO305" s="102"/>
      <c r="EOP305" s="102"/>
      <c r="EOQ305" s="102"/>
      <c r="EOR305" s="102"/>
      <c r="EOS305" s="102"/>
      <c r="EOT305" s="102"/>
      <c r="EOU305" s="102"/>
      <c r="EOV305" s="102"/>
      <c r="EOW305" s="102"/>
      <c r="EOX305" s="102"/>
      <c r="EOY305" s="102"/>
      <c r="EOZ305" s="102"/>
      <c r="EPA305" s="102"/>
      <c r="EPB305" s="102"/>
      <c r="EPC305" s="102"/>
      <c r="EPD305" s="102"/>
      <c r="EPE305" s="102"/>
      <c r="EPF305" s="102"/>
      <c r="EPG305" s="102"/>
      <c r="EPH305" s="102"/>
      <c r="EPI305" s="102"/>
      <c r="EPJ305" s="102"/>
      <c r="EPK305" s="102"/>
      <c r="EPL305" s="102"/>
      <c r="EPM305" s="102"/>
      <c r="EPN305" s="102"/>
      <c r="EPO305" s="102"/>
      <c r="EPP305" s="102"/>
      <c r="EPQ305" s="102"/>
      <c r="EPR305" s="102"/>
      <c r="EPS305" s="102"/>
      <c r="EPT305" s="102"/>
      <c r="EPU305" s="102"/>
      <c r="EPV305" s="102"/>
      <c r="EPW305" s="102"/>
      <c r="EPX305" s="102"/>
      <c r="EPY305" s="102"/>
      <c r="EPZ305" s="102"/>
      <c r="EQA305" s="102"/>
      <c r="EQB305" s="102"/>
      <c r="EQC305" s="102"/>
      <c r="EQD305" s="102"/>
      <c r="EQE305" s="102"/>
      <c r="EQF305" s="102"/>
      <c r="EQG305" s="102"/>
      <c r="EQH305" s="102"/>
      <c r="EQI305" s="102"/>
      <c r="EQJ305" s="102"/>
      <c r="EQK305" s="102"/>
      <c r="EQL305" s="102"/>
      <c r="EQM305" s="102"/>
      <c r="EQN305" s="102"/>
      <c r="EQO305" s="102"/>
      <c r="EQP305" s="102"/>
      <c r="EQQ305" s="102"/>
      <c r="EQR305" s="102"/>
      <c r="EQS305" s="102"/>
      <c r="EQT305" s="102"/>
      <c r="EQU305" s="102"/>
      <c r="EQV305" s="102"/>
      <c r="EQW305" s="102"/>
      <c r="EQX305" s="102"/>
      <c r="EQY305" s="102"/>
      <c r="EQZ305" s="102"/>
      <c r="ERA305" s="102"/>
      <c r="ERB305" s="102"/>
      <c r="ERC305" s="102"/>
      <c r="ERD305" s="102"/>
      <c r="ERE305" s="102"/>
      <c r="ERF305" s="102"/>
      <c r="ERG305" s="102"/>
      <c r="ERH305" s="102"/>
      <c r="ERI305" s="102"/>
      <c r="ERJ305" s="102"/>
      <c r="ERK305" s="102"/>
      <c r="ERL305" s="102"/>
      <c r="ERM305" s="102"/>
      <c r="ERN305" s="102"/>
      <c r="ERO305" s="102"/>
      <c r="ERP305" s="102"/>
      <c r="ERQ305" s="102"/>
      <c r="ERR305" s="102"/>
      <c r="ERS305" s="102"/>
      <c r="ERT305" s="102"/>
      <c r="ERU305" s="102"/>
      <c r="ERV305" s="102"/>
      <c r="ERW305" s="102"/>
      <c r="ERX305" s="102"/>
      <c r="ERY305" s="102"/>
      <c r="ERZ305" s="102"/>
      <c r="ESA305" s="102"/>
      <c r="ESB305" s="102"/>
      <c r="ESC305" s="102"/>
      <c r="ESD305" s="102"/>
      <c r="ESE305" s="102"/>
      <c r="ESF305" s="102"/>
      <c r="ESG305" s="102"/>
      <c r="ESH305" s="102"/>
      <c r="ESI305" s="102"/>
      <c r="ESJ305" s="102"/>
      <c r="ESK305" s="102"/>
      <c r="ESL305" s="102"/>
      <c r="ESM305" s="102"/>
      <c r="ESN305" s="102"/>
      <c r="ESO305" s="102"/>
      <c r="ESP305" s="102"/>
      <c r="ESQ305" s="102"/>
      <c r="ESR305" s="102"/>
      <c r="ESS305" s="102"/>
      <c r="EST305" s="102"/>
      <c r="ESU305" s="102"/>
      <c r="ESV305" s="102"/>
      <c r="ESW305" s="102"/>
      <c r="ESX305" s="102"/>
      <c r="ESY305" s="102"/>
      <c r="ESZ305" s="102"/>
      <c r="ETA305" s="102"/>
      <c r="ETB305" s="102"/>
      <c r="ETC305" s="102"/>
      <c r="ETD305" s="102"/>
      <c r="ETE305" s="102"/>
      <c r="ETF305" s="102"/>
      <c r="ETG305" s="102"/>
      <c r="ETH305" s="102"/>
      <c r="ETI305" s="102"/>
      <c r="ETJ305" s="102"/>
      <c r="ETK305" s="102"/>
      <c r="ETL305" s="102"/>
      <c r="ETM305" s="102"/>
      <c r="ETN305" s="102"/>
      <c r="ETO305" s="102"/>
      <c r="ETP305" s="102"/>
      <c r="ETQ305" s="102"/>
      <c r="ETR305" s="102"/>
      <c r="ETS305" s="102"/>
      <c r="ETT305" s="102"/>
      <c r="ETU305" s="102"/>
      <c r="ETV305" s="102"/>
      <c r="ETW305" s="102"/>
      <c r="ETX305" s="102"/>
      <c r="ETY305" s="102"/>
      <c r="ETZ305" s="102"/>
      <c r="EUA305" s="102"/>
      <c r="EUB305" s="102"/>
      <c r="EUC305" s="102"/>
      <c r="EUD305" s="102"/>
      <c r="EUE305" s="102"/>
      <c r="EUF305" s="102"/>
      <c r="EUG305" s="102"/>
      <c r="EUH305" s="102"/>
      <c r="EUI305" s="102"/>
      <c r="EUJ305" s="102"/>
      <c r="EUK305" s="102"/>
      <c r="EUL305" s="102"/>
      <c r="EUM305" s="102"/>
      <c r="EUN305" s="102"/>
      <c r="EUO305" s="102"/>
      <c r="EUP305" s="102"/>
      <c r="EUQ305" s="102"/>
      <c r="EUR305" s="102"/>
      <c r="EUS305" s="102"/>
      <c r="EUT305" s="102"/>
      <c r="EUU305" s="102"/>
      <c r="EUV305" s="102"/>
      <c r="EUW305" s="102"/>
      <c r="EUX305" s="102"/>
      <c r="EUY305" s="102"/>
      <c r="EUZ305" s="102"/>
      <c r="EVA305" s="102"/>
      <c r="EVB305" s="102"/>
      <c r="EVC305" s="102"/>
      <c r="EVD305" s="102"/>
      <c r="EVE305" s="102"/>
      <c r="EVF305" s="102"/>
      <c r="EVG305" s="102"/>
      <c r="EVH305" s="102"/>
      <c r="EVI305" s="102"/>
      <c r="EVJ305" s="102"/>
      <c r="EVK305" s="102"/>
      <c r="EVL305" s="102"/>
      <c r="EVM305" s="102"/>
      <c r="EVN305" s="102"/>
      <c r="EVO305" s="102"/>
      <c r="EVP305" s="102"/>
      <c r="EVQ305" s="102"/>
      <c r="EVR305" s="102"/>
      <c r="EVS305" s="102"/>
      <c r="EVT305" s="102"/>
      <c r="EVU305" s="102"/>
      <c r="EVV305" s="102"/>
      <c r="EVW305" s="102"/>
      <c r="EVX305" s="102"/>
      <c r="EVY305" s="102"/>
      <c r="EVZ305" s="102"/>
      <c r="EWA305" s="102"/>
      <c r="EWB305" s="102"/>
      <c r="EWC305" s="102"/>
      <c r="EWD305" s="102"/>
      <c r="EWE305" s="102"/>
      <c r="EWF305" s="102"/>
      <c r="EWG305" s="102"/>
      <c r="EWH305" s="102"/>
      <c r="EWI305" s="102"/>
      <c r="EWJ305" s="102"/>
      <c r="EWK305" s="102"/>
      <c r="EWL305" s="102"/>
      <c r="EWM305" s="102"/>
      <c r="EWN305" s="102"/>
      <c r="EWO305" s="102"/>
      <c r="EWP305" s="102"/>
      <c r="EWQ305" s="102"/>
      <c r="EWR305" s="102"/>
      <c r="EWS305" s="102"/>
      <c r="EWT305" s="102"/>
      <c r="EWU305" s="102"/>
      <c r="EWV305" s="102"/>
      <c r="EWW305" s="102"/>
      <c r="EWX305" s="102"/>
      <c r="EWY305" s="102"/>
      <c r="EWZ305" s="102"/>
      <c r="EXA305" s="102"/>
      <c r="EXB305" s="102"/>
      <c r="EXC305" s="102"/>
      <c r="EXD305" s="102"/>
      <c r="EXE305" s="102"/>
      <c r="EXF305" s="102"/>
      <c r="EXG305" s="102"/>
      <c r="EXH305" s="102"/>
      <c r="EXI305" s="102"/>
      <c r="EXJ305" s="102"/>
      <c r="EXK305" s="102"/>
      <c r="EXL305" s="102"/>
      <c r="EXM305" s="102"/>
      <c r="EXN305" s="102"/>
      <c r="EXO305" s="102"/>
      <c r="EXP305" s="102"/>
      <c r="EXQ305" s="102"/>
      <c r="EXR305" s="102"/>
      <c r="EXS305" s="102"/>
      <c r="EXT305" s="102"/>
      <c r="EXU305" s="102"/>
      <c r="EXV305" s="102"/>
      <c r="EXW305" s="102"/>
      <c r="EXX305" s="102"/>
      <c r="EXY305" s="102"/>
      <c r="EXZ305" s="102"/>
      <c r="EYA305" s="102"/>
      <c r="EYB305" s="102"/>
      <c r="EYC305" s="102"/>
      <c r="EYD305" s="102"/>
      <c r="EYE305" s="102"/>
      <c r="EYF305" s="102"/>
      <c r="EYG305" s="102"/>
      <c r="EYH305" s="102"/>
      <c r="EYI305" s="102"/>
      <c r="EYJ305" s="102"/>
      <c r="EYK305" s="102"/>
      <c r="EYL305" s="102"/>
      <c r="EYM305" s="102"/>
      <c r="EYN305" s="102"/>
      <c r="EYO305" s="102"/>
      <c r="EYP305" s="102"/>
      <c r="EYQ305" s="102"/>
      <c r="EYR305" s="102"/>
      <c r="EYS305" s="102"/>
      <c r="EYT305" s="102"/>
      <c r="EYU305" s="102"/>
      <c r="EYV305" s="102"/>
      <c r="EYW305" s="102"/>
      <c r="EYX305" s="102"/>
      <c r="EYY305" s="102"/>
      <c r="EYZ305" s="102"/>
      <c r="EZA305" s="102"/>
      <c r="EZB305" s="102"/>
      <c r="EZC305" s="102"/>
      <c r="EZD305" s="102"/>
      <c r="EZE305" s="102"/>
      <c r="EZF305" s="102"/>
      <c r="EZG305" s="102"/>
      <c r="EZH305" s="102"/>
      <c r="EZI305" s="102"/>
      <c r="EZJ305" s="102"/>
      <c r="EZK305" s="102"/>
      <c r="EZL305" s="102"/>
      <c r="EZM305" s="102"/>
      <c r="EZN305" s="102"/>
      <c r="EZO305" s="102"/>
      <c r="EZP305" s="102"/>
      <c r="EZQ305" s="102"/>
      <c r="EZR305" s="102"/>
      <c r="EZS305" s="102"/>
      <c r="EZT305" s="102"/>
      <c r="EZU305" s="102"/>
      <c r="EZV305" s="102"/>
      <c r="EZW305" s="102"/>
      <c r="EZX305" s="102"/>
      <c r="EZY305" s="102"/>
      <c r="EZZ305" s="102"/>
      <c r="FAA305" s="102"/>
      <c r="FAB305" s="102"/>
      <c r="FAC305" s="102"/>
      <c r="FAD305" s="102"/>
      <c r="FAE305" s="102"/>
      <c r="FAF305" s="102"/>
      <c r="FAG305" s="102"/>
      <c r="FAH305" s="102"/>
      <c r="FAI305" s="102"/>
      <c r="FAJ305" s="102"/>
      <c r="FAK305" s="102"/>
      <c r="FAL305" s="102"/>
      <c r="FAM305" s="102"/>
      <c r="FAN305" s="102"/>
      <c r="FAO305" s="102"/>
      <c r="FAP305" s="102"/>
      <c r="FAQ305" s="102"/>
      <c r="FAR305" s="102"/>
      <c r="FAS305" s="102"/>
      <c r="FAT305" s="102"/>
      <c r="FAU305" s="102"/>
      <c r="FAV305" s="102"/>
      <c r="FAW305" s="102"/>
      <c r="FAX305" s="102"/>
      <c r="FAY305" s="102"/>
      <c r="FAZ305" s="102"/>
      <c r="FBA305" s="102"/>
      <c r="FBB305" s="102"/>
      <c r="FBC305" s="102"/>
      <c r="FBD305" s="102"/>
      <c r="FBE305" s="102"/>
      <c r="FBF305" s="102"/>
      <c r="FBG305" s="102"/>
      <c r="FBH305" s="102"/>
      <c r="FBI305" s="102"/>
      <c r="FBJ305" s="102"/>
      <c r="FBK305" s="102"/>
      <c r="FBL305" s="102"/>
      <c r="FBM305" s="102"/>
      <c r="FBN305" s="102"/>
      <c r="FBO305" s="102"/>
      <c r="FBP305" s="102"/>
      <c r="FBQ305" s="102"/>
      <c r="FBR305" s="102"/>
      <c r="FBS305" s="102"/>
      <c r="FBT305" s="102"/>
      <c r="FBU305" s="102"/>
      <c r="FBV305" s="102"/>
      <c r="FBW305" s="102"/>
      <c r="FBX305" s="102"/>
      <c r="FBY305" s="102"/>
      <c r="FBZ305" s="102"/>
      <c r="FCA305" s="102"/>
      <c r="FCB305" s="102"/>
      <c r="FCC305" s="102"/>
      <c r="FCD305" s="102"/>
      <c r="FCE305" s="102"/>
      <c r="FCF305" s="102"/>
      <c r="FCG305" s="102"/>
      <c r="FCH305" s="102"/>
      <c r="FCI305" s="102"/>
      <c r="FCJ305" s="102"/>
      <c r="FCK305" s="102"/>
      <c r="FCL305" s="102"/>
      <c r="FCM305" s="102"/>
      <c r="FCN305" s="102"/>
      <c r="FCO305" s="102"/>
      <c r="FCP305" s="102"/>
      <c r="FCQ305" s="102"/>
      <c r="FCR305" s="102"/>
      <c r="FCS305" s="102"/>
      <c r="FCT305" s="102"/>
      <c r="FCU305" s="102"/>
      <c r="FCV305" s="102"/>
      <c r="FCW305" s="102"/>
      <c r="FCX305" s="102"/>
      <c r="FCY305" s="102"/>
      <c r="FCZ305" s="102"/>
      <c r="FDA305" s="102"/>
      <c r="FDB305" s="102"/>
      <c r="FDC305" s="102"/>
      <c r="FDD305" s="102"/>
      <c r="FDE305" s="102"/>
      <c r="FDF305" s="102"/>
      <c r="FDG305" s="102"/>
      <c r="FDH305" s="102"/>
      <c r="FDI305" s="102"/>
      <c r="FDJ305" s="102"/>
      <c r="FDK305" s="102"/>
      <c r="FDL305" s="102"/>
      <c r="FDM305" s="102"/>
      <c r="FDN305" s="102"/>
      <c r="FDO305" s="102"/>
      <c r="FDP305" s="102"/>
      <c r="FDQ305" s="102"/>
      <c r="FDR305" s="102"/>
      <c r="FDS305" s="102"/>
      <c r="FDT305" s="102"/>
      <c r="FDU305" s="102"/>
      <c r="FDV305" s="102"/>
      <c r="FDW305" s="102"/>
      <c r="FDX305" s="102"/>
      <c r="FDY305" s="102"/>
      <c r="FDZ305" s="102"/>
      <c r="FEA305" s="102"/>
      <c r="FEB305" s="102"/>
      <c r="FEC305" s="102"/>
      <c r="FED305" s="102"/>
      <c r="FEE305" s="102"/>
      <c r="FEF305" s="102"/>
      <c r="FEG305" s="102"/>
      <c r="FEH305" s="102"/>
      <c r="FEI305" s="102"/>
      <c r="FEJ305" s="102"/>
      <c r="FEK305" s="102"/>
      <c r="FEL305" s="102"/>
      <c r="FEM305" s="102"/>
      <c r="FEN305" s="102"/>
      <c r="FEO305" s="102"/>
      <c r="FEP305" s="102"/>
      <c r="FEQ305" s="102"/>
      <c r="FER305" s="102"/>
      <c r="FES305" s="102"/>
      <c r="FET305" s="102"/>
      <c r="FEU305" s="102"/>
      <c r="FEV305" s="102"/>
      <c r="FEW305" s="102"/>
      <c r="FEX305" s="102"/>
      <c r="FEY305" s="102"/>
      <c r="FEZ305" s="102"/>
      <c r="FFA305" s="102"/>
      <c r="FFB305" s="102"/>
      <c r="FFC305" s="102"/>
      <c r="FFD305" s="102"/>
      <c r="FFE305" s="102"/>
      <c r="FFF305" s="102"/>
      <c r="FFG305" s="102"/>
      <c r="FFH305" s="102"/>
      <c r="FFI305" s="102"/>
      <c r="FFJ305" s="102"/>
      <c r="FFK305" s="102"/>
      <c r="FFL305" s="102"/>
      <c r="FFM305" s="102"/>
      <c r="FFN305" s="102"/>
      <c r="FFO305" s="102"/>
      <c r="FFP305" s="102"/>
      <c r="FFQ305" s="102"/>
      <c r="FFR305" s="102"/>
      <c r="FFS305" s="102"/>
      <c r="FFT305" s="102"/>
      <c r="FFU305" s="102"/>
      <c r="FFV305" s="102"/>
      <c r="FFW305" s="102"/>
      <c r="FFX305" s="102"/>
      <c r="FFY305" s="102"/>
      <c r="FFZ305" s="102"/>
      <c r="FGA305" s="102"/>
      <c r="FGB305" s="102"/>
      <c r="FGC305" s="102"/>
      <c r="FGD305" s="102"/>
      <c r="FGE305" s="102"/>
      <c r="FGF305" s="102"/>
      <c r="FGG305" s="102"/>
      <c r="FGH305" s="102"/>
      <c r="FGI305" s="102"/>
      <c r="FGJ305" s="102"/>
      <c r="FGK305" s="102"/>
      <c r="FGL305" s="102"/>
      <c r="FGM305" s="102"/>
      <c r="FGN305" s="102"/>
      <c r="FGO305" s="102"/>
      <c r="FGP305" s="102"/>
      <c r="FGQ305" s="102"/>
      <c r="FGR305" s="102"/>
      <c r="FGS305" s="102"/>
      <c r="FGT305" s="102"/>
      <c r="FGU305" s="102"/>
      <c r="FGV305" s="102"/>
      <c r="FGW305" s="102"/>
      <c r="FGX305" s="102"/>
      <c r="FGY305" s="102"/>
      <c r="FGZ305" s="102"/>
      <c r="FHA305" s="102"/>
      <c r="FHB305" s="102"/>
      <c r="FHC305" s="102"/>
      <c r="FHD305" s="102"/>
      <c r="FHE305" s="102"/>
      <c r="FHF305" s="102"/>
      <c r="FHG305" s="102"/>
      <c r="FHH305" s="102"/>
      <c r="FHI305" s="102"/>
      <c r="FHJ305" s="102"/>
      <c r="FHK305" s="102"/>
      <c r="FHL305" s="102"/>
      <c r="FHM305" s="102"/>
      <c r="FHN305" s="102"/>
      <c r="FHO305" s="102"/>
      <c r="FHP305" s="102"/>
      <c r="FHQ305" s="102"/>
      <c r="FHR305" s="102"/>
      <c r="FHS305" s="102"/>
      <c r="FHT305" s="102"/>
      <c r="FHU305" s="102"/>
      <c r="FHV305" s="102"/>
      <c r="FHW305" s="102"/>
      <c r="FHX305" s="102"/>
      <c r="FHY305" s="102"/>
      <c r="FHZ305" s="102"/>
      <c r="FIA305" s="102"/>
      <c r="FIB305" s="102"/>
      <c r="FIC305" s="102"/>
      <c r="FID305" s="102"/>
      <c r="FIE305" s="102"/>
      <c r="FIF305" s="102"/>
      <c r="FIG305" s="102"/>
      <c r="FIH305" s="102"/>
      <c r="FII305" s="102"/>
      <c r="FIJ305" s="102"/>
      <c r="FIK305" s="102"/>
      <c r="FIL305" s="102"/>
      <c r="FIM305" s="102"/>
      <c r="FIN305" s="102"/>
      <c r="FIO305" s="102"/>
      <c r="FIP305" s="102"/>
      <c r="FIQ305" s="102"/>
      <c r="FIR305" s="102"/>
      <c r="FIS305" s="102"/>
      <c r="FIT305" s="102"/>
      <c r="FIU305" s="102"/>
      <c r="FIV305" s="102"/>
      <c r="FIW305" s="102"/>
      <c r="FIX305" s="102"/>
      <c r="FIY305" s="102"/>
      <c r="FIZ305" s="102"/>
      <c r="FJA305" s="102"/>
      <c r="FJB305" s="102"/>
      <c r="FJC305" s="102"/>
      <c r="FJD305" s="102"/>
      <c r="FJE305" s="102"/>
      <c r="FJF305" s="102"/>
      <c r="FJG305" s="102"/>
      <c r="FJH305" s="102"/>
      <c r="FJI305" s="102"/>
      <c r="FJJ305" s="102"/>
      <c r="FJK305" s="102"/>
      <c r="FJL305" s="102"/>
      <c r="FJM305" s="102"/>
      <c r="FJN305" s="102"/>
      <c r="FJO305" s="102"/>
      <c r="FJP305" s="102"/>
      <c r="FJQ305" s="102"/>
      <c r="FJR305" s="102"/>
      <c r="FJS305" s="102"/>
      <c r="FJT305" s="102"/>
      <c r="FJU305" s="102"/>
      <c r="FJV305" s="102"/>
      <c r="FJW305" s="102"/>
      <c r="FJX305" s="102"/>
      <c r="FJY305" s="102"/>
      <c r="FJZ305" s="102"/>
      <c r="FKA305" s="102"/>
      <c r="FKB305" s="102"/>
      <c r="FKC305" s="102"/>
      <c r="FKD305" s="102"/>
      <c r="FKE305" s="102"/>
      <c r="FKF305" s="102"/>
      <c r="FKG305" s="102"/>
      <c r="FKH305" s="102"/>
      <c r="FKI305" s="102"/>
      <c r="FKJ305" s="102"/>
      <c r="FKK305" s="102"/>
      <c r="FKL305" s="102"/>
      <c r="FKM305" s="102"/>
      <c r="FKN305" s="102"/>
      <c r="FKO305" s="102"/>
      <c r="FKP305" s="102"/>
      <c r="FKQ305" s="102"/>
      <c r="FKR305" s="102"/>
      <c r="FKS305" s="102"/>
      <c r="FKT305" s="102"/>
      <c r="FKU305" s="102"/>
      <c r="FKV305" s="102"/>
      <c r="FKW305" s="102"/>
      <c r="FKX305" s="102"/>
      <c r="FKY305" s="102"/>
      <c r="FKZ305" s="102"/>
      <c r="FLA305" s="102"/>
      <c r="FLB305" s="102"/>
      <c r="FLC305" s="102"/>
      <c r="FLD305" s="102"/>
      <c r="FLE305" s="102"/>
      <c r="FLF305" s="102"/>
      <c r="FLG305" s="102"/>
      <c r="FLH305" s="102"/>
      <c r="FLI305" s="102"/>
      <c r="FLJ305" s="102"/>
      <c r="FLK305" s="102"/>
      <c r="FLL305" s="102"/>
      <c r="FLM305" s="102"/>
      <c r="FLN305" s="102"/>
      <c r="FLO305" s="102"/>
      <c r="FLP305" s="102"/>
      <c r="FLQ305" s="102"/>
      <c r="FLR305" s="102"/>
      <c r="FLS305" s="102"/>
      <c r="FLT305" s="102"/>
      <c r="FLU305" s="102"/>
      <c r="FLV305" s="102"/>
      <c r="FLW305" s="102"/>
      <c r="FLX305" s="102"/>
      <c r="FLY305" s="102"/>
      <c r="FLZ305" s="102"/>
      <c r="FMA305" s="102"/>
      <c r="FMB305" s="102"/>
      <c r="FMC305" s="102"/>
      <c r="FMD305" s="102"/>
      <c r="FME305" s="102"/>
      <c r="FMF305" s="102"/>
      <c r="FMG305" s="102"/>
      <c r="FMH305" s="102"/>
      <c r="FMI305" s="102"/>
      <c r="FMJ305" s="102"/>
      <c r="FMK305" s="102"/>
      <c r="FML305" s="102"/>
      <c r="FMM305" s="102"/>
      <c r="FMN305" s="102"/>
      <c r="FMO305" s="102"/>
      <c r="FMP305" s="102"/>
      <c r="FMQ305" s="102"/>
      <c r="FMR305" s="102"/>
      <c r="FMS305" s="102"/>
      <c r="FMT305" s="102"/>
      <c r="FMU305" s="102"/>
      <c r="FMV305" s="102"/>
      <c r="FMW305" s="102"/>
      <c r="FMX305" s="102"/>
      <c r="FMY305" s="102"/>
      <c r="FMZ305" s="102"/>
      <c r="FNA305" s="102"/>
      <c r="FNB305" s="102"/>
      <c r="FNC305" s="102"/>
      <c r="FND305" s="102"/>
      <c r="FNE305" s="102"/>
      <c r="FNF305" s="102"/>
      <c r="FNG305" s="102"/>
      <c r="FNH305" s="102"/>
      <c r="FNI305" s="102"/>
      <c r="FNJ305" s="102"/>
      <c r="FNK305" s="102"/>
      <c r="FNL305" s="102"/>
      <c r="FNM305" s="102"/>
      <c r="FNN305" s="102"/>
      <c r="FNO305" s="102"/>
      <c r="FNP305" s="102"/>
      <c r="FNQ305" s="102"/>
      <c r="FNR305" s="102"/>
      <c r="FNS305" s="102"/>
      <c r="FNT305" s="102"/>
      <c r="FNU305" s="102"/>
      <c r="FNV305" s="102"/>
      <c r="FNW305" s="102"/>
      <c r="FNX305" s="102"/>
      <c r="FNY305" s="102"/>
      <c r="FNZ305" s="102"/>
      <c r="FOA305" s="102"/>
      <c r="FOB305" s="102"/>
      <c r="FOC305" s="102"/>
      <c r="FOD305" s="102"/>
      <c r="FOE305" s="102"/>
      <c r="FOF305" s="102"/>
      <c r="FOG305" s="102"/>
      <c r="FOH305" s="102"/>
      <c r="FOI305" s="102"/>
      <c r="FOJ305" s="102"/>
      <c r="FOK305" s="102"/>
      <c r="FOL305" s="102"/>
      <c r="FOM305" s="102"/>
      <c r="FON305" s="102"/>
      <c r="FOO305" s="102"/>
      <c r="FOP305" s="102"/>
      <c r="FOQ305" s="102"/>
      <c r="FOR305" s="102"/>
      <c r="FOS305" s="102"/>
      <c r="FOT305" s="102"/>
      <c r="FOU305" s="102"/>
      <c r="FOV305" s="102"/>
      <c r="FOW305" s="102"/>
      <c r="FOX305" s="102"/>
      <c r="FOY305" s="102"/>
      <c r="FOZ305" s="102"/>
      <c r="FPA305" s="102"/>
      <c r="FPB305" s="102"/>
      <c r="FPC305" s="102"/>
      <c r="FPD305" s="102"/>
      <c r="FPE305" s="102"/>
      <c r="FPF305" s="102"/>
      <c r="FPG305" s="102"/>
      <c r="FPH305" s="102"/>
      <c r="FPI305" s="102"/>
      <c r="FPJ305" s="102"/>
      <c r="FPK305" s="102"/>
      <c r="FPL305" s="102"/>
      <c r="FPM305" s="102"/>
      <c r="FPN305" s="102"/>
      <c r="FPO305" s="102"/>
      <c r="FPP305" s="102"/>
      <c r="FPQ305" s="102"/>
      <c r="FPR305" s="102"/>
      <c r="FPS305" s="102"/>
      <c r="FPT305" s="102"/>
      <c r="FPU305" s="102"/>
      <c r="FPV305" s="102"/>
      <c r="FPW305" s="102"/>
      <c r="FPX305" s="102"/>
      <c r="FPY305" s="102"/>
      <c r="FPZ305" s="102"/>
      <c r="FQA305" s="102"/>
      <c r="FQB305" s="102"/>
      <c r="FQC305" s="102"/>
      <c r="FQD305" s="102"/>
      <c r="FQE305" s="102"/>
      <c r="FQF305" s="102"/>
      <c r="FQG305" s="102"/>
      <c r="FQH305" s="102"/>
      <c r="FQI305" s="102"/>
      <c r="FQJ305" s="102"/>
      <c r="FQK305" s="102"/>
      <c r="FQL305" s="102"/>
      <c r="FQM305" s="102"/>
      <c r="FQN305" s="102"/>
      <c r="FQO305" s="102"/>
      <c r="FQP305" s="102"/>
      <c r="FQQ305" s="102"/>
      <c r="FQR305" s="102"/>
      <c r="FQS305" s="102"/>
      <c r="FQT305" s="102"/>
      <c r="FQU305" s="102"/>
      <c r="FQV305" s="102"/>
      <c r="FQW305" s="102"/>
      <c r="FQX305" s="102"/>
      <c r="FQY305" s="102"/>
      <c r="FQZ305" s="102"/>
      <c r="FRA305" s="102"/>
      <c r="FRB305" s="102"/>
      <c r="FRC305" s="102"/>
      <c r="FRD305" s="102"/>
      <c r="FRE305" s="102"/>
      <c r="FRF305" s="102"/>
      <c r="FRG305" s="102"/>
      <c r="FRH305" s="102"/>
      <c r="FRI305" s="102"/>
      <c r="FRJ305" s="102"/>
      <c r="FRK305" s="102"/>
      <c r="FRL305" s="102"/>
      <c r="FRM305" s="102"/>
      <c r="FRN305" s="102"/>
      <c r="FRO305" s="102"/>
      <c r="FRP305" s="102"/>
      <c r="FRQ305" s="102"/>
      <c r="FRR305" s="102"/>
      <c r="FRS305" s="102"/>
      <c r="FRT305" s="102"/>
      <c r="FRU305" s="102"/>
      <c r="FRV305" s="102"/>
      <c r="FRW305" s="102"/>
      <c r="FRX305" s="102"/>
      <c r="FRY305" s="102"/>
      <c r="FRZ305" s="102"/>
      <c r="FSA305" s="102"/>
      <c r="FSB305" s="102"/>
      <c r="FSC305" s="102"/>
      <c r="FSD305" s="102"/>
      <c r="FSE305" s="102"/>
      <c r="FSF305" s="102"/>
      <c r="FSG305" s="102"/>
      <c r="FSH305" s="102"/>
      <c r="FSI305" s="102"/>
      <c r="FSJ305" s="102"/>
      <c r="FSK305" s="102"/>
      <c r="FSL305" s="102"/>
      <c r="FSM305" s="102"/>
      <c r="FSN305" s="102"/>
      <c r="FSO305" s="102"/>
      <c r="FSP305" s="102"/>
      <c r="FSQ305" s="102"/>
      <c r="FSR305" s="102"/>
      <c r="FSS305" s="102"/>
      <c r="FST305" s="102"/>
      <c r="FSU305" s="102"/>
      <c r="FSV305" s="102"/>
      <c r="FSW305" s="102"/>
      <c r="FSX305" s="102"/>
      <c r="FSY305" s="102"/>
      <c r="FSZ305" s="102"/>
      <c r="FTA305" s="102"/>
      <c r="FTB305" s="102"/>
      <c r="FTC305" s="102"/>
      <c r="FTD305" s="102"/>
      <c r="FTE305" s="102"/>
      <c r="FTF305" s="102"/>
      <c r="FTG305" s="102"/>
      <c r="FTH305" s="102"/>
      <c r="FTI305" s="102"/>
      <c r="FTJ305" s="102"/>
      <c r="FTK305" s="102"/>
      <c r="FTL305" s="102"/>
      <c r="FTM305" s="102"/>
      <c r="FTN305" s="102"/>
      <c r="FTO305" s="102"/>
      <c r="FTP305" s="102"/>
      <c r="FTQ305" s="102"/>
      <c r="FTR305" s="102"/>
      <c r="FTS305" s="102"/>
      <c r="FTT305" s="102"/>
      <c r="FTU305" s="102"/>
      <c r="FTV305" s="102"/>
      <c r="FTW305" s="102"/>
      <c r="FTX305" s="102"/>
      <c r="FTY305" s="102"/>
      <c r="FTZ305" s="102"/>
      <c r="FUA305" s="102"/>
      <c r="FUB305" s="102"/>
      <c r="FUC305" s="102"/>
      <c r="FUD305" s="102"/>
      <c r="FUE305" s="102"/>
      <c r="FUF305" s="102"/>
      <c r="FUG305" s="102"/>
      <c r="FUH305" s="102"/>
      <c r="FUI305" s="102"/>
      <c r="FUJ305" s="102"/>
      <c r="FUK305" s="102"/>
      <c r="FUL305" s="102"/>
      <c r="FUM305" s="102"/>
      <c r="FUN305" s="102"/>
      <c r="FUO305" s="102"/>
      <c r="FUP305" s="102"/>
      <c r="FUQ305" s="102"/>
      <c r="FUR305" s="102"/>
      <c r="FUS305" s="102"/>
      <c r="FUT305" s="102"/>
      <c r="FUU305" s="102"/>
      <c r="FUV305" s="102"/>
      <c r="FUW305" s="102"/>
      <c r="FUX305" s="102"/>
      <c r="FUY305" s="102"/>
      <c r="FUZ305" s="102"/>
      <c r="FVA305" s="102"/>
      <c r="FVB305" s="102"/>
      <c r="FVC305" s="102"/>
      <c r="FVD305" s="102"/>
      <c r="FVE305" s="102"/>
      <c r="FVF305" s="102"/>
      <c r="FVG305" s="102"/>
      <c r="FVH305" s="102"/>
      <c r="FVI305" s="102"/>
      <c r="FVJ305" s="102"/>
      <c r="FVK305" s="102"/>
      <c r="FVL305" s="102"/>
      <c r="FVM305" s="102"/>
      <c r="FVN305" s="102"/>
      <c r="FVO305" s="102"/>
      <c r="FVP305" s="102"/>
      <c r="FVQ305" s="102"/>
      <c r="FVR305" s="102"/>
      <c r="FVS305" s="102"/>
      <c r="FVT305" s="102"/>
      <c r="FVU305" s="102"/>
      <c r="FVV305" s="102"/>
      <c r="FVW305" s="102"/>
      <c r="FVX305" s="102"/>
      <c r="FVY305" s="102"/>
      <c r="FVZ305" s="102"/>
      <c r="FWA305" s="102"/>
      <c r="FWB305" s="102"/>
      <c r="FWC305" s="102"/>
      <c r="FWD305" s="102"/>
      <c r="FWE305" s="102"/>
      <c r="FWF305" s="102"/>
      <c r="FWG305" s="102"/>
      <c r="FWH305" s="102"/>
      <c r="FWI305" s="102"/>
      <c r="FWJ305" s="102"/>
      <c r="FWK305" s="102"/>
      <c r="FWL305" s="102"/>
      <c r="FWM305" s="102"/>
      <c r="FWN305" s="102"/>
      <c r="FWO305" s="102"/>
      <c r="FWP305" s="102"/>
      <c r="FWQ305" s="102"/>
      <c r="FWR305" s="102"/>
      <c r="FWS305" s="102"/>
      <c r="FWT305" s="102"/>
      <c r="FWU305" s="102"/>
      <c r="FWV305" s="102"/>
      <c r="FWW305" s="102"/>
      <c r="FWX305" s="102"/>
      <c r="FWY305" s="102"/>
      <c r="FWZ305" s="102"/>
      <c r="FXA305" s="102"/>
      <c r="FXB305" s="102"/>
      <c r="FXC305" s="102"/>
      <c r="FXD305" s="102"/>
      <c r="FXE305" s="102"/>
      <c r="FXF305" s="102"/>
      <c r="FXG305" s="102"/>
      <c r="FXH305" s="102"/>
      <c r="FXI305" s="102"/>
      <c r="FXJ305" s="102"/>
      <c r="FXK305" s="102"/>
      <c r="FXL305" s="102"/>
      <c r="FXM305" s="102"/>
      <c r="FXN305" s="102"/>
      <c r="FXO305" s="102"/>
      <c r="FXP305" s="102"/>
      <c r="FXQ305" s="102"/>
      <c r="FXR305" s="102"/>
      <c r="FXS305" s="102"/>
      <c r="FXT305" s="102"/>
      <c r="FXU305" s="102"/>
      <c r="FXV305" s="102"/>
      <c r="FXW305" s="102"/>
      <c r="FXX305" s="102"/>
      <c r="FXY305" s="102"/>
      <c r="FXZ305" s="102"/>
      <c r="FYA305" s="102"/>
      <c r="FYB305" s="102"/>
      <c r="FYC305" s="102"/>
      <c r="FYD305" s="102"/>
      <c r="FYE305" s="102"/>
      <c r="FYF305" s="102"/>
      <c r="FYG305" s="102"/>
      <c r="FYH305" s="102"/>
      <c r="FYI305" s="102"/>
      <c r="FYJ305" s="102"/>
      <c r="FYK305" s="102"/>
      <c r="FYL305" s="102"/>
      <c r="FYM305" s="102"/>
      <c r="FYN305" s="102"/>
      <c r="FYO305" s="102"/>
      <c r="FYP305" s="102"/>
      <c r="FYQ305" s="102"/>
      <c r="FYR305" s="102"/>
      <c r="FYS305" s="102"/>
      <c r="FYT305" s="102"/>
      <c r="FYU305" s="102"/>
      <c r="FYV305" s="102"/>
      <c r="FYW305" s="102"/>
      <c r="FYX305" s="102"/>
      <c r="FYY305" s="102"/>
      <c r="FYZ305" s="102"/>
      <c r="FZA305" s="102"/>
      <c r="FZB305" s="102"/>
      <c r="FZC305" s="102"/>
      <c r="FZD305" s="102"/>
      <c r="FZE305" s="102"/>
      <c r="FZF305" s="102"/>
      <c r="FZG305" s="102"/>
      <c r="FZH305" s="102"/>
      <c r="FZI305" s="102"/>
      <c r="FZJ305" s="102"/>
      <c r="FZK305" s="102"/>
      <c r="FZL305" s="102"/>
      <c r="FZM305" s="102"/>
      <c r="FZN305" s="102"/>
      <c r="FZO305" s="102"/>
      <c r="FZP305" s="102"/>
      <c r="FZQ305" s="102"/>
      <c r="FZR305" s="102"/>
      <c r="FZS305" s="102"/>
      <c r="FZT305" s="102"/>
      <c r="FZU305" s="102"/>
      <c r="FZV305" s="102"/>
      <c r="FZW305" s="102"/>
      <c r="FZX305" s="102"/>
      <c r="FZY305" s="102"/>
      <c r="FZZ305" s="102"/>
      <c r="GAA305" s="102"/>
      <c r="GAB305" s="102"/>
      <c r="GAC305" s="102"/>
      <c r="GAD305" s="102"/>
      <c r="GAE305" s="102"/>
      <c r="GAF305" s="102"/>
      <c r="GAG305" s="102"/>
      <c r="GAH305" s="102"/>
      <c r="GAI305" s="102"/>
      <c r="GAJ305" s="102"/>
      <c r="GAK305" s="102"/>
      <c r="GAL305" s="102"/>
      <c r="GAM305" s="102"/>
      <c r="GAN305" s="102"/>
      <c r="GAO305" s="102"/>
      <c r="GAP305" s="102"/>
      <c r="GAQ305" s="102"/>
      <c r="GAR305" s="102"/>
      <c r="GAS305" s="102"/>
      <c r="GAT305" s="102"/>
      <c r="GAU305" s="102"/>
      <c r="GAV305" s="102"/>
      <c r="GAW305" s="102"/>
      <c r="GAX305" s="102"/>
      <c r="GAY305" s="102"/>
      <c r="GAZ305" s="102"/>
      <c r="GBA305" s="102"/>
      <c r="GBB305" s="102"/>
      <c r="GBC305" s="102"/>
      <c r="GBD305" s="102"/>
      <c r="GBE305" s="102"/>
      <c r="GBF305" s="102"/>
      <c r="GBG305" s="102"/>
      <c r="GBH305" s="102"/>
      <c r="GBI305" s="102"/>
      <c r="GBJ305" s="102"/>
      <c r="GBK305" s="102"/>
      <c r="GBL305" s="102"/>
      <c r="GBM305" s="102"/>
      <c r="GBN305" s="102"/>
      <c r="GBO305" s="102"/>
      <c r="GBP305" s="102"/>
      <c r="GBQ305" s="102"/>
      <c r="GBR305" s="102"/>
      <c r="GBS305" s="102"/>
      <c r="GBT305" s="102"/>
      <c r="GBU305" s="102"/>
      <c r="GBV305" s="102"/>
      <c r="GBW305" s="102"/>
      <c r="GBX305" s="102"/>
      <c r="GBY305" s="102"/>
      <c r="GBZ305" s="102"/>
      <c r="GCA305" s="102"/>
      <c r="GCB305" s="102"/>
      <c r="GCC305" s="102"/>
      <c r="GCD305" s="102"/>
      <c r="GCE305" s="102"/>
      <c r="GCF305" s="102"/>
      <c r="GCG305" s="102"/>
      <c r="GCH305" s="102"/>
      <c r="GCI305" s="102"/>
      <c r="GCJ305" s="102"/>
      <c r="GCK305" s="102"/>
      <c r="GCL305" s="102"/>
      <c r="GCM305" s="102"/>
      <c r="GCN305" s="102"/>
      <c r="GCO305" s="102"/>
      <c r="GCP305" s="102"/>
      <c r="GCQ305" s="102"/>
      <c r="GCR305" s="102"/>
      <c r="GCS305" s="102"/>
      <c r="GCT305" s="102"/>
      <c r="GCU305" s="102"/>
      <c r="GCV305" s="102"/>
      <c r="GCW305" s="102"/>
      <c r="GCX305" s="102"/>
      <c r="GCY305" s="102"/>
      <c r="GCZ305" s="102"/>
      <c r="GDA305" s="102"/>
      <c r="GDB305" s="102"/>
      <c r="GDC305" s="102"/>
      <c r="GDD305" s="102"/>
      <c r="GDE305" s="102"/>
      <c r="GDF305" s="102"/>
      <c r="GDG305" s="102"/>
      <c r="GDH305" s="102"/>
      <c r="GDI305" s="102"/>
      <c r="GDJ305" s="102"/>
      <c r="GDK305" s="102"/>
      <c r="GDL305" s="102"/>
      <c r="GDM305" s="102"/>
      <c r="GDN305" s="102"/>
      <c r="GDO305" s="102"/>
      <c r="GDP305" s="102"/>
      <c r="GDQ305" s="102"/>
      <c r="GDR305" s="102"/>
      <c r="GDS305" s="102"/>
      <c r="GDT305" s="102"/>
      <c r="GDU305" s="102"/>
      <c r="GDV305" s="102"/>
      <c r="GDW305" s="102"/>
      <c r="GDX305" s="102"/>
      <c r="GDY305" s="102"/>
      <c r="GDZ305" s="102"/>
      <c r="GEA305" s="102"/>
      <c r="GEB305" s="102"/>
      <c r="GEC305" s="102"/>
      <c r="GED305" s="102"/>
      <c r="GEE305" s="102"/>
      <c r="GEF305" s="102"/>
      <c r="GEG305" s="102"/>
      <c r="GEH305" s="102"/>
      <c r="GEI305" s="102"/>
      <c r="GEJ305" s="102"/>
      <c r="GEK305" s="102"/>
      <c r="GEL305" s="102"/>
      <c r="GEM305" s="102"/>
      <c r="GEN305" s="102"/>
      <c r="GEO305" s="102"/>
      <c r="GEP305" s="102"/>
      <c r="GEQ305" s="102"/>
      <c r="GER305" s="102"/>
      <c r="GES305" s="102"/>
      <c r="GET305" s="102"/>
      <c r="GEU305" s="102"/>
      <c r="GEV305" s="102"/>
      <c r="GEW305" s="102"/>
      <c r="GEX305" s="102"/>
      <c r="GEY305" s="102"/>
      <c r="GEZ305" s="102"/>
      <c r="GFA305" s="102"/>
      <c r="GFB305" s="102"/>
      <c r="GFC305" s="102"/>
      <c r="GFD305" s="102"/>
      <c r="GFE305" s="102"/>
      <c r="GFF305" s="102"/>
      <c r="GFG305" s="102"/>
      <c r="GFH305" s="102"/>
      <c r="GFI305" s="102"/>
      <c r="GFJ305" s="102"/>
      <c r="GFK305" s="102"/>
      <c r="GFL305" s="102"/>
      <c r="GFM305" s="102"/>
      <c r="GFN305" s="102"/>
      <c r="GFO305" s="102"/>
      <c r="GFP305" s="102"/>
      <c r="GFQ305" s="102"/>
      <c r="GFR305" s="102"/>
      <c r="GFS305" s="102"/>
      <c r="GFT305" s="102"/>
      <c r="GFU305" s="102"/>
      <c r="GFV305" s="102"/>
      <c r="GFW305" s="102"/>
      <c r="GFX305" s="102"/>
      <c r="GFY305" s="102"/>
      <c r="GFZ305" s="102"/>
      <c r="GGA305" s="102"/>
      <c r="GGB305" s="102"/>
      <c r="GGC305" s="102"/>
      <c r="GGD305" s="102"/>
      <c r="GGE305" s="102"/>
      <c r="GGF305" s="102"/>
      <c r="GGG305" s="102"/>
      <c r="GGH305" s="102"/>
      <c r="GGI305" s="102"/>
      <c r="GGJ305" s="102"/>
      <c r="GGK305" s="102"/>
      <c r="GGL305" s="102"/>
      <c r="GGM305" s="102"/>
      <c r="GGN305" s="102"/>
      <c r="GGO305" s="102"/>
      <c r="GGP305" s="102"/>
      <c r="GGQ305" s="102"/>
      <c r="GGR305" s="102"/>
      <c r="GGS305" s="102"/>
      <c r="GGT305" s="102"/>
      <c r="GGU305" s="102"/>
      <c r="GGV305" s="102"/>
      <c r="GGW305" s="102"/>
      <c r="GGX305" s="102"/>
      <c r="GGY305" s="102"/>
      <c r="GGZ305" s="102"/>
      <c r="GHA305" s="102"/>
      <c r="GHB305" s="102"/>
      <c r="GHC305" s="102"/>
      <c r="GHD305" s="102"/>
      <c r="GHE305" s="102"/>
      <c r="GHF305" s="102"/>
      <c r="GHG305" s="102"/>
      <c r="GHH305" s="102"/>
      <c r="GHI305" s="102"/>
      <c r="GHJ305" s="102"/>
      <c r="GHK305" s="102"/>
      <c r="GHL305" s="102"/>
      <c r="GHM305" s="102"/>
      <c r="GHN305" s="102"/>
      <c r="GHO305" s="102"/>
      <c r="GHP305" s="102"/>
      <c r="GHQ305" s="102"/>
      <c r="GHR305" s="102"/>
      <c r="GHS305" s="102"/>
      <c r="GHT305" s="102"/>
      <c r="GHU305" s="102"/>
      <c r="GHV305" s="102"/>
      <c r="GHW305" s="102"/>
      <c r="GHX305" s="102"/>
      <c r="GHY305" s="102"/>
      <c r="GHZ305" s="102"/>
      <c r="GIA305" s="102"/>
      <c r="GIB305" s="102"/>
      <c r="GIC305" s="102"/>
      <c r="GID305" s="102"/>
      <c r="GIE305" s="102"/>
      <c r="GIF305" s="102"/>
      <c r="GIG305" s="102"/>
      <c r="GIH305" s="102"/>
      <c r="GII305" s="102"/>
      <c r="GIJ305" s="102"/>
      <c r="GIK305" s="102"/>
      <c r="GIL305" s="102"/>
      <c r="GIM305" s="102"/>
      <c r="GIN305" s="102"/>
      <c r="GIO305" s="102"/>
      <c r="GIP305" s="102"/>
      <c r="GIQ305" s="102"/>
      <c r="GIR305" s="102"/>
      <c r="GIS305" s="102"/>
      <c r="GIT305" s="102"/>
      <c r="GIU305" s="102"/>
      <c r="GIV305" s="102"/>
      <c r="GIW305" s="102"/>
      <c r="GIX305" s="102"/>
      <c r="GIY305" s="102"/>
      <c r="GIZ305" s="102"/>
      <c r="GJA305" s="102"/>
      <c r="GJB305" s="102"/>
      <c r="GJC305" s="102"/>
      <c r="GJD305" s="102"/>
      <c r="GJE305" s="102"/>
      <c r="GJF305" s="102"/>
      <c r="GJG305" s="102"/>
      <c r="GJH305" s="102"/>
      <c r="GJI305" s="102"/>
      <c r="GJJ305" s="102"/>
      <c r="GJK305" s="102"/>
      <c r="GJL305" s="102"/>
      <c r="GJM305" s="102"/>
      <c r="GJN305" s="102"/>
      <c r="GJO305" s="102"/>
      <c r="GJP305" s="102"/>
      <c r="GJQ305" s="102"/>
      <c r="GJR305" s="102"/>
      <c r="GJS305" s="102"/>
      <c r="GJT305" s="102"/>
      <c r="GJU305" s="102"/>
      <c r="GJV305" s="102"/>
      <c r="GJW305" s="102"/>
      <c r="GJX305" s="102"/>
      <c r="GJY305" s="102"/>
      <c r="GJZ305" s="102"/>
      <c r="GKA305" s="102"/>
      <c r="GKB305" s="102"/>
      <c r="GKC305" s="102"/>
      <c r="GKD305" s="102"/>
      <c r="GKE305" s="102"/>
      <c r="GKF305" s="102"/>
      <c r="GKG305" s="102"/>
      <c r="GKH305" s="102"/>
      <c r="GKI305" s="102"/>
      <c r="GKJ305" s="102"/>
      <c r="GKK305" s="102"/>
      <c r="GKL305" s="102"/>
      <c r="GKM305" s="102"/>
      <c r="GKN305" s="102"/>
      <c r="GKO305" s="102"/>
      <c r="GKP305" s="102"/>
      <c r="GKQ305" s="102"/>
      <c r="GKR305" s="102"/>
      <c r="GKS305" s="102"/>
      <c r="GKT305" s="102"/>
      <c r="GKU305" s="102"/>
      <c r="GKV305" s="102"/>
      <c r="GKW305" s="102"/>
      <c r="GKX305" s="102"/>
      <c r="GKY305" s="102"/>
      <c r="GKZ305" s="102"/>
      <c r="GLA305" s="102"/>
      <c r="GLB305" s="102"/>
      <c r="GLC305" s="102"/>
      <c r="GLD305" s="102"/>
      <c r="GLE305" s="102"/>
      <c r="GLF305" s="102"/>
      <c r="GLG305" s="102"/>
      <c r="GLH305" s="102"/>
      <c r="GLI305" s="102"/>
      <c r="GLJ305" s="102"/>
      <c r="GLK305" s="102"/>
      <c r="GLL305" s="102"/>
      <c r="GLM305" s="102"/>
      <c r="GLN305" s="102"/>
      <c r="GLO305" s="102"/>
      <c r="GLP305" s="102"/>
      <c r="GLQ305" s="102"/>
      <c r="GLR305" s="102"/>
      <c r="GLS305" s="102"/>
      <c r="GLT305" s="102"/>
      <c r="GLU305" s="102"/>
      <c r="GLV305" s="102"/>
      <c r="GLW305" s="102"/>
      <c r="GLX305" s="102"/>
      <c r="GLY305" s="102"/>
      <c r="GLZ305" s="102"/>
      <c r="GMA305" s="102"/>
      <c r="GMB305" s="102"/>
      <c r="GMC305" s="102"/>
      <c r="GMD305" s="102"/>
      <c r="GME305" s="102"/>
      <c r="GMF305" s="102"/>
      <c r="GMG305" s="102"/>
      <c r="GMH305" s="102"/>
      <c r="GMI305" s="102"/>
      <c r="GMJ305" s="102"/>
      <c r="GMK305" s="102"/>
      <c r="GML305" s="102"/>
      <c r="GMM305" s="102"/>
      <c r="GMN305" s="102"/>
      <c r="GMO305" s="102"/>
      <c r="GMP305" s="102"/>
      <c r="GMQ305" s="102"/>
      <c r="GMR305" s="102"/>
      <c r="GMS305" s="102"/>
      <c r="GMT305" s="102"/>
      <c r="GMU305" s="102"/>
      <c r="GMV305" s="102"/>
      <c r="GMW305" s="102"/>
      <c r="GMX305" s="102"/>
      <c r="GMY305" s="102"/>
      <c r="GMZ305" s="102"/>
      <c r="GNA305" s="102"/>
      <c r="GNB305" s="102"/>
      <c r="GNC305" s="102"/>
      <c r="GND305" s="102"/>
      <c r="GNE305" s="102"/>
      <c r="GNF305" s="102"/>
      <c r="GNG305" s="102"/>
      <c r="GNH305" s="102"/>
      <c r="GNI305" s="102"/>
      <c r="GNJ305" s="102"/>
      <c r="GNK305" s="102"/>
      <c r="GNL305" s="102"/>
      <c r="GNM305" s="102"/>
      <c r="GNN305" s="102"/>
      <c r="GNO305" s="102"/>
      <c r="GNP305" s="102"/>
      <c r="GNQ305" s="102"/>
      <c r="GNR305" s="102"/>
      <c r="GNS305" s="102"/>
      <c r="GNT305" s="102"/>
      <c r="GNU305" s="102"/>
      <c r="GNV305" s="102"/>
      <c r="GNW305" s="102"/>
      <c r="GNX305" s="102"/>
      <c r="GNY305" s="102"/>
      <c r="GNZ305" s="102"/>
      <c r="GOA305" s="102"/>
      <c r="GOB305" s="102"/>
      <c r="GOC305" s="102"/>
      <c r="GOD305" s="102"/>
      <c r="GOE305" s="102"/>
      <c r="GOF305" s="102"/>
      <c r="GOG305" s="102"/>
      <c r="GOH305" s="102"/>
      <c r="GOI305" s="102"/>
      <c r="GOJ305" s="102"/>
      <c r="GOK305" s="102"/>
      <c r="GOL305" s="102"/>
      <c r="GOM305" s="102"/>
      <c r="GON305" s="102"/>
      <c r="GOO305" s="102"/>
      <c r="GOP305" s="102"/>
      <c r="GOQ305" s="102"/>
      <c r="GOR305" s="102"/>
      <c r="GOS305" s="102"/>
      <c r="GOT305" s="102"/>
      <c r="GOU305" s="102"/>
      <c r="GOV305" s="102"/>
      <c r="GOW305" s="102"/>
      <c r="GOX305" s="102"/>
      <c r="GOY305" s="102"/>
      <c r="GOZ305" s="102"/>
      <c r="GPA305" s="102"/>
      <c r="GPB305" s="102"/>
      <c r="GPC305" s="102"/>
      <c r="GPD305" s="102"/>
      <c r="GPE305" s="102"/>
      <c r="GPF305" s="102"/>
      <c r="GPG305" s="102"/>
      <c r="GPH305" s="102"/>
      <c r="GPI305" s="102"/>
      <c r="GPJ305" s="102"/>
      <c r="GPK305" s="102"/>
      <c r="GPL305" s="102"/>
      <c r="GPM305" s="102"/>
      <c r="GPN305" s="102"/>
      <c r="GPO305" s="102"/>
      <c r="GPP305" s="102"/>
      <c r="GPQ305" s="102"/>
      <c r="GPR305" s="102"/>
      <c r="GPS305" s="102"/>
      <c r="GPT305" s="102"/>
      <c r="GPU305" s="102"/>
      <c r="GPV305" s="102"/>
      <c r="GPW305" s="102"/>
      <c r="GPX305" s="102"/>
      <c r="GPY305" s="102"/>
      <c r="GPZ305" s="102"/>
      <c r="GQA305" s="102"/>
      <c r="GQB305" s="102"/>
      <c r="GQC305" s="102"/>
      <c r="GQD305" s="102"/>
      <c r="GQE305" s="102"/>
      <c r="GQF305" s="102"/>
      <c r="GQG305" s="102"/>
      <c r="GQH305" s="102"/>
      <c r="GQI305" s="102"/>
      <c r="GQJ305" s="102"/>
      <c r="GQK305" s="102"/>
      <c r="GQL305" s="102"/>
      <c r="GQM305" s="102"/>
      <c r="GQN305" s="102"/>
      <c r="GQO305" s="102"/>
      <c r="GQP305" s="102"/>
      <c r="GQQ305" s="102"/>
      <c r="GQR305" s="102"/>
      <c r="GQS305" s="102"/>
      <c r="GQT305" s="102"/>
      <c r="GQU305" s="102"/>
      <c r="GQV305" s="102"/>
      <c r="GQW305" s="102"/>
      <c r="GQX305" s="102"/>
      <c r="GQY305" s="102"/>
      <c r="GQZ305" s="102"/>
      <c r="GRA305" s="102"/>
      <c r="GRB305" s="102"/>
      <c r="GRC305" s="102"/>
      <c r="GRD305" s="102"/>
      <c r="GRE305" s="102"/>
      <c r="GRF305" s="102"/>
      <c r="GRG305" s="102"/>
      <c r="GRH305" s="102"/>
      <c r="GRI305" s="102"/>
      <c r="GRJ305" s="102"/>
      <c r="GRK305" s="102"/>
      <c r="GRL305" s="102"/>
      <c r="GRM305" s="102"/>
      <c r="GRN305" s="102"/>
      <c r="GRO305" s="102"/>
      <c r="GRP305" s="102"/>
      <c r="GRQ305" s="102"/>
      <c r="GRR305" s="102"/>
      <c r="GRS305" s="102"/>
      <c r="GRT305" s="102"/>
      <c r="GRU305" s="102"/>
      <c r="GRV305" s="102"/>
      <c r="GRW305" s="102"/>
      <c r="GRX305" s="102"/>
      <c r="GRY305" s="102"/>
      <c r="GRZ305" s="102"/>
      <c r="GSA305" s="102"/>
      <c r="GSB305" s="102"/>
      <c r="GSC305" s="102"/>
      <c r="GSD305" s="102"/>
      <c r="GSE305" s="102"/>
      <c r="GSF305" s="102"/>
      <c r="GSG305" s="102"/>
      <c r="GSH305" s="102"/>
      <c r="GSI305" s="102"/>
      <c r="GSJ305" s="102"/>
      <c r="GSK305" s="102"/>
      <c r="GSL305" s="102"/>
      <c r="GSM305" s="102"/>
      <c r="GSN305" s="102"/>
      <c r="GSO305" s="102"/>
      <c r="GSP305" s="102"/>
      <c r="GSQ305" s="102"/>
      <c r="GSR305" s="102"/>
      <c r="GSS305" s="102"/>
      <c r="GST305" s="102"/>
      <c r="GSU305" s="102"/>
      <c r="GSV305" s="102"/>
      <c r="GSW305" s="102"/>
      <c r="GSX305" s="102"/>
      <c r="GSY305" s="102"/>
      <c r="GSZ305" s="102"/>
      <c r="GTA305" s="102"/>
      <c r="GTB305" s="102"/>
      <c r="GTC305" s="102"/>
      <c r="GTD305" s="102"/>
      <c r="GTE305" s="102"/>
      <c r="GTF305" s="102"/>
      <c r="GTG305" s="102"/>
      <c r="GTH305" s="102"/>
      <c r="GTI305" s="102"/>
      <c r="GTJ305" s="102"/>
      <c r="GTK305" s="102"/>
      <c r="GTL305" s="102"/>
      <c r="GTM305" s="102"/>
      <c r="GTN305" s="102"/>
      <c r="GTO305" s="102"/>
      <c r="GTP305" s="102"/>
      <c r="GTQ305" s="102"/>
      <c r="GTR305" s="102"/>
      <c r="GTS305" s="102"/>
      <c r="GTT305" s="102"/>
      <c r="GTU305" s="102"/>
      <c r="GTV305" s="102"/>
      <c r="GTW305" s="102"/>
      <c r="GTX305" s="102"/>
      <c r="GTY305" s="102"/>
      <c r="GTZ305" s="102"/>
      <c r="GUA305" s="102"/>
      <c r="GUB305" s="102"/>
      <c r="GUC305" s="102"/>
      <c r="GUD305" s="102"/>
      <c r="GUE305" s="102"/>
      <c r="GUF305" s="102"/>
      <c r="GUG305" s="102"/>
      <c r="GUH305" s="102"/>
      <c r="GUI305" s="102"/>
      <c r="GUJ305" s="102"/>
      <c r="GUK305" s="102"/>
      <c r="GUL305" s="102"/>
      <c r="GUM305" s="102"/>
      <c r="GUN305" s="102"/>
      <c r="GUO305" s="102"/>
      <c r="GUP305" s="102"/>
      <c r="GUQ305" s="102"/>
      <c r="GUR305" s="102"/>
      <c r="GUS305" s="102"/>
      <c r="GUT305" s="102"/>
      <c r="GUU305" s="102"/>
      <c r="GUV305" s="102"/>
      <c r="GUW305" s="102"/>
      <c r="GUX305" s="102"/>
      <c r="GUY305" s="102"/>
      <c r="GUZ305" s="102"/>
      <c r="GVA305" s="102"/>
      <c r="GVB305" s="102"/>
      <c r="GVC305" s="102"/>
      <c r="GVD305" s="102"/>
      <c r="GVE305" s="102"/>
      <c r="GVF305" s="102"/>
      <c r="GVG305" s="102"/>
      <c r="GVH305" s="102"/>
      <c r="GVI305" s="102"/>
      <c r="GVJ305" s="102"/>
      <c r="GVK305" s="102"/>
      <c r="GVL305" s="102"/>
      <c r="GVM305" s="102"/>
      <c r="GVN305" s="102"/>
      <c r="GVO305" s="102"/>
      <c r="GVP305" s="102"/>
      <c r="GVQ305" s="102"/>
      <c r="GVR305" s="102"/>
      <c r="GVS305" s="102"/>
      <c r="GVT305" s="102"/>
      <c r="GVU305" s="102"/>
      <c r="GVV305" s="102"/>
      <c r="GVW305" s="102"/>
      <c r="GVX305" s="102"/>
      <c r="GVY305" s="102"/>
      <c r="GVZ305" s="102"/>
      <c r="GWA305" s="102"/>
      <c r="GWB305" s="102"/>
      <c r="GWC305" s="102"/>
      <c r="GWD305" s="102"/>
      <c r="GWE305" s="102"/>
      <c r="GWF305" s="102"/>
      <c r="GWG305" s="102"/>
      <c r="GWH305" s="102"/>
      <c r="GWI305" s="102"/>
      <c r="GWJ305" s="102"/>
      <c r="GWK305" s="102"/>
      <c r="GWL305" s="102"/>
      <c r="GWM305" s="102"/>
      <c r="GWN305" s="102"/>
      <c r="GWO305" s="102"/>
      <c r="GWP305" s="102"/>
      <c r="GWQ305" s="102"/>
      <c r="GWR305" s="102"/>
      <c r="GWS305" s="102"/>
      <c r="GWT305" s="102"/>
      <c r="GWU305" s="102"/>
      <c r="GWV305" s="102"/>
      <c r="GWW305" s="102"/>
      <c r="GWX305" s="102"/>
      <c r="GWY305" s="102"/>
      <c r="GWZ305" s="102"/>
      <c r="GXA305" s="102"/>
      <c r="GXB305" s="102"/>
      <c r="GXC305" s="102"/>
      <c r="GXD305" s="102"/>
      <c r="GXE305" s="102"/>
      <c r="GXF305" s="102"/>
      <c r="GXG305" s="102"/>
      <c r="GXH305" s="102"/>
      <c r="GXI305" s="102"/>
      <c r="GXJ305" s="102"/>
      <c r="GXK305" s="102"/>
      <c r="GXL305" s="102"/>
      <c r="GXM305" s="102"/>
      <c r="GXN305" s="102"/>
      <c r="GXO305" s="102"/>
      <c r="GXP305" s="102"/>
      <c r="GXQ305" s="102"/>
      <c r="GXR305" s="102"/>
      <c r="GXS305" s="102"/>
      <c r="GXT305" s="102"/>
      <c r="GXU305" s="102"/>
      <c r="GXV305" s="102"/>
      <c r="GXW305" s="102"/>
      <c r="GXX305" s="102"/>
      <c r="GXY305" s="102"/>
      <c r="GXZ305" s="102"/>
      <c r="GYA305" s="102"/>
      <c r="GYB305" s="102"/>
      <c r="GYC305" s="102"/>
      <c r="GYD305" s="102"/>
      <c r="GYE305" s="102"/>
      <c r="GYF305" s="102"/>
      <c r="GYG305" s="102"/>
      <c r="GYH305" s="102"/>
      <c r="GYI305" s="102"/>
      <c r="GYJ305" s="102"/>
      <c r="GYK305" s="102"/>
      <c r="GYL305" s="102"/>
      <c r="GYM305" s="102"/>
      <c r="GYN305" s="102"/>
      <c r="GYO305" s="102"/>
      <c r="GYP305" s="102"/>
      <c r="GYQ305" s="102"/>
      <c r="GYR305" s="102"/>
      <c r="GYS305" s="102"/>
      <c r="GYT305" s="102"/>
      <c r="GYU305" s="102"/>
      <c r="GYV305" s="102"/>
      <c r="GYW305" s="102"/>
      <c r="GYX305" s="102"/>
      <c r="GYY305" s="102"/>
      <c r="GYZ305" s="102"/>
      <c r="GZA305" s="102"/>
      <c r="GZB305" s="102"/>
      <c r="GZC305" s="102"/>
      <c r="GZD305" s="102"/>
      <c r="GZE305" s="102"/>
      <c r="GZF305" s="102"/>
      <c r="GZG305" s="102"/>
      <c r="GZH305" s="102"/>
      <c r="GZI305" s="102"/>
      <c r="GZJ305" s="102"/>
      <c r="GZK305" s="102"/>
      <c r="GZL305" s="102"/>
      <c r="GZM305" s="102"/>
      <c r="GZN305" s="102"/>
      <c r="GZO305" s="102"/>
      <c r="GZP305" s="102"/>
      <c r="GZQ305" s="102"/>
      <c r="GZR305" s="102"/>
      <c r="GZS305" s="102"/>
      <c r="GZT305" s="102"/>
      <c r="GZU305" s="102"/>
      <c r="GZV305" s="102"/>
      <c r="GZW305" s="102"/>
      <c r="GZX305" s="102"/>
      <c r="GZY305" s="102"/>
      <c r="GZZ305" s="102"/>
      <c r="HAA305" s="102"/>
      <c r="HAB305" s="102"/>
      <c r="HAC305" s="102"/>
      <c r="HAD305" s="102"/>
      <c r="HAE305" s="102"/>
      <c r="HAF305" s="102"/>
      <c r="HAG305" s="102"/>
      <c r="HAH305" s="102"/>
      <c r="HAI305" s="102"/>
      <c r="HAJ305" s="102"/>
      <c r="HAK305" s="102"/>
      <c r="HAL305" s="102"/>
      <c r="HAM305" s="102"/>
      <c r="HAN305" s="102"/>
      <c r="HAO305" s="102"/>
      <c r="HAP305" s="102"/>
      <c r="HAQ305" s="102"/>
      <c r="HAR305" s="102"/>
      <c r="HAS305" s="102"/>
      <c r="HAT305" s="102"/>
      <c r="HAU305" s="102"/>
      <c r="HAV305" s="102"/>
      <c r="HAW305" s="102"/>
      <c r="HAX305" s="102"/>
      <c r="HAY305" s="102"/>
      <c r="HAZ305" s="102"/>
      <c r="HBA305" s="102"/>
      <c r="HBB305" s="102"/>
      <c r="HBC305" s="102"/>
      <c r="HBD305" s="102"/>
      <c r="HBE305" s="102"/>
      <c r="HBF305" s="102"/>
      <c r="HBG305" s="102"/>
      <c r="HBH305" s="102"/>
      <c r="HBI305" s="102"/>
      <c r="HBJ305" s="102"/>
      <c r="HBK305" s="102"/>
      <c r="HBL305" s="102"/>
      <c r="HBM305" s="102"/>
      <c r="HBN305" s="102"/>
      <c r="HBO305" s="102"/>
      <c r="HBP305" s="102"/>
      <c r="HBQ305" s="102"/>
      <c r="HBR305" s="102"/>
      <c r="HBS305" s="102"/>
      <c r="HBT305" s="102"/>
      <c r="HBU305" s="102"/>
      <c r="HBV305" s="102"/>
      <c r="HBW305" s="102"/>
      <c r="HBX305" s="102"/>
      <c r="HBY305" s="102"/>
      <c r="HBZ305" s="102"/>
      <c r="HCA305" s="102"/>
      <c r="HCB305" s="102"/>
      <c r="HCC305" s="102"/>
      <c r="HCD305" s="102"/>
      <c r="HCE305" s="102"/>
      <c r="HCF305" s="102"/>
      <c r="HCG305" s="102"/>
      <c r="HCH305" s="102"/>
      <c r="HCI305" s="102"/>
      <c r="HCJ305" s="102"/>
      <c r="HCK305" s="102"/>
      <c r="HCL305" s="102"/>
      <c r="HCM305" s="102"/>
      <c r="HCN305" s="102"/>
      <c r="HCO305" s="102"/>
      <c r="HCP305" s="102"/>
      <c r="HCQ305" s="102"/>
      <c r="HCR305" s="102"/>
      <c r="HCS305" s="102"/>
      <c r="HCT305" s="102"/>
      <c r="HCU305" s="102"/>
      <c r="HCV305" s="102"/>
      <c r="HCW305" s="102"/>
      <c r="HCX305" s="102"/>
      <c r="HCY305" s="102"/>
      <c r="HCZ305" s="102"/>
      <c r="HDA305" s="102"/>
      <c r="HDB305" s="102"/>
      <c r="HDC305" s="102"/>
      <c r="HDD305" s="102"/>
      <c r="HDE305" s="102"/>
      <c r="HDF305" s="102"/>
      <c r="HDG305" s="102"/>
      <c r="HDH305" s="102"/>
      <c r="HDI305" s="102"/>
      <c r="HDJ305" s="102"/>
      <c r="HDK305" s="102"/>
      <c r="HDL305" s="102"/>
      <c r="HDM305" s="102"/>
      <c r="HDN305" s="102"/>
      <c r="HDO305" s="102"/>
      <c r="HDP305" s="102"/>
      <c r="HDQ305" s="102"/>
      <c r="HDR305" s="102"/>
      <c r="HDS305" s="102"/>
      <c r="HDT305" s="102"/>
      <c r="HDU305" s="102"/>
      <c r="HDV305" s="102"/>
      <c r="HDW305" s="102"/>
      <c r="HDX305" s="102"/>
      <c r="HDY305" s="102"/>
      <c r="HDZ305" s="102"/>
      <c r="HEA305" s="102"/>
      <c r="HEB305" s="102"/>
      <c r="HEC305" s="102"/>
      <c r="HED305" s="102"/>
      <c r="HEE305" s="102"/>
      <c r="HEF305" s="102"/>
      <c r="HEG305" s="102"/>
      <c r="HEH305" s="102"/>
      <c r="HEI305" s="102"/>
      <c r="HEJ305" s="102"/>
      <c r="HEK305" s="102"/>
      <c r="HEL305" s="102"/>
      <c r="HEM305" s="102"/>
      <c r="HEN305" s="102"/>
      <c r="HEO305" s="102"/>
      <c r="HEP305" s="102"/>
      <c r="HEQ305" s="102"/>
      <c r="HER305" s="102"/>
      <c r="HES305" s="102"/>
      <c r="HET305" s="102"/>
      <c r="HEU305" s="102"/>
      <c r="HEV305" s="102"/>
      <c r="HEW305" s="102"/>
      <c r="HEX305" s="102"/>
      <c r="HEY305" s="102"/>
      <c r="HEZ305" s="102"/>
      <c r="HFA305" s="102"/>
      <c r="HFB305" s="102"/>
      <c r="HFC305" s="102"/>
      <c r="HFD305" s="102"/>
      <c r="HFE305" s="102"/>
      <c r="HFF305" s="102"/>
      <c r="HFG305" s="102"/>
      <c r="HFH305" s="102"/>
      <c r="HFI305" s="102"/>
      <c r="HFJ305" s="102"/>
      <c r="HFK305" s="102"/>
      <c r="HFL305" s="102"/>
      <c r="HFM305" s="102"/>
      <c r="HFN305" s="102"/>
      <c r="HFO305" s="102"/>
      <c r="HFP305" s="102"/>
      <c r="HFQ305" s="102"/>
      <c r="HFR305" s="102"/>
      <c r="HFS305" s="102"/>
      <c r="HFT305" s="102"/>
      <c r="HFU305" s="102"/>
      <c r="HFV305" s="102"/>
      <c r="HFW305" s="102"/>
      <c r="HFX305" s="102"/>
      <c r="HFY305" s="102"/>
      <c r="HFZ305" s="102"/>
      <c r="HGA305" s="102"/>
      <c r="HGB305" s="102"/>
      <c r="HGC305" s="102"/>
      <c r="HGD305" s="102"/>
      <c r="HGE305" s="102"/>
      <c r="HGF305" s="102"/>
      <c r="HGG305" s="102"/>
      <c r="HGH305" s="102"/>
      <c r="HGI305" s="102"/>
      <c r="HGJ305" s="102"/>
      <c r="HGK305" s="102"/>
      <c r="HGL305" s="102"/>
      <c r="HGM305" s="102"/>
      <c r="HGN305" s="102"/>
      <c r="HGO305" s="102"/>
      <c r="HGP305" s="102"/>
      <c r="HGQ305" s="102"/>
      <c r="HGR305" s="102"/>
      <c r="HGS305" s="102"/>
      <c r="HGT305" s="102"/>
      <c r="HGU305" s="102"/>
      <c r="HGV305" s="102"/>
      <c r="HGW305" s="102"/>
      <c r="HGX305" s="102"/>
      <c r="HGY305" s="102"/>
      <c r="HGZ305" s="102"/>
      <c r="HHA305" s="102"/>
      <c r="HHB305" s="102"/>
      <c r="HHC305" s="102"/>
      <c r="HHD305" s="102"/>
      <c r="HHE305" s="102"/>
      <c r="HHF305" s="102"/>
      <c r="HHG305" s="102"/>
      <c r="HHH305" s="102"/>
      <c r="HHI305" s="102"/>
      <c r="HHJ305" s="102"/>
      <c r="HHK305" s="102"/>
      <c r="HHL305" s="102"/>
      <c r="HHM305" s="102"/>
      <c r="HHN305" s="102"/>
      <c r="HHO305" s="102"/>
      <c r="HHP305" s="102"/>
      <c r="HHQ305" s="102"/>
      <c r="HHR305" s="102"/>
      <c r="HHS305" s="102"/>
      <c r="HHT305" s="102"/>
      <c r="HHU305" s="102"/>
      <c r="HHV305" s="102"/>
      <c r="HHW305" s="102"/>
      <c r="HHX305" s="102"/>
      <c r="HHY305" s="102"/>
      <c r="HHZ305" s="102"/>
      <c r="HIA305" s="102"/>
      <c r="HIB305" s="102"/>
      <c r="HIC305" s="102"/>
      <c r="HID305" s="102"/>
      <c r="HIE305" s="102"/>
      <c r="HIF305" s="102"/>
      <c r="HIG305" s="102"/>
      <c r="HIH305" s="102"/>
      <c r="HII305" s="102"/>
      <c r="HIJ305" s="102"/>
      <c r="HIK305" s="102"/>
      <c r="HIL305" s="102"/>
      <c r="HIM305" s="102"/>
      <c r="HIN305" s="102"/>
      <c r="HIO305" s="102"/>
      <c r="HIP305" s="102"/>
      <c r="HIQ305" s="102"/>
      <c r="HIR305" s="102"/>
      <c r="HIS305" s="102"/>
      <c r="HIT305" s="102"/>
      <c r="HIU305" s="102"/>
      <c r="HIV305" s="102"/>
      <c r="HIW305" s="102"/>
      <c r="HIX305" s="102"/>
      <c r="HIY305" s="102"/>
      <c r="HIZ305" s="102"/>
      <c r="HJA305" s="102"/>
      <c r="HJB305" s="102"/>
      <c r="HJC305" s="102"/>
      <c r="HJD305" s="102"/>
      <c r="HJE305" s="102"/>
      <c r="HJF305" s="102"/>
      <c r="HJG305" s="102"/>
      <c r="HJH305" s="102"/>
      <c r="HJI305" s="102"/>
      <c r="HJJ305" s="102"/>
      <c r="HJK305" s="102"/>
      <c r="HJL305" s="102"/>
      <c r="HJM305" s="102"/>
      <c r="HJN305" s="102"/>
      <c r="HJO305" s="102"/>
      <c r="HJP305" s="102"/>
      <c r="HJQ305" s="102"/>
      <c r="HJR305" s="102"/>
      <c r="HJS305" s="102"/>
      <c r="HJT305" s="102"/>
      <c r="HJU305" s="102"/>
      <c r="HJV305" s="102"/>
      <c r="HJW305" s="102"/>
      <c r="HJX305" s="102"/>
      <c r="HJY305" s="102"/>
      <c r="HJZ305" s="102"/>
      <c r="HKA305" s="102"/>
      <c r="HKB305" s="102"/>
      <c r="HKC305" s="102"/>
      <c r="HKD305" s="102"/>
      <c r="HKE305" s="102"/>
      <c r="HKF305" s="102"/>
      <c r="HKG305" s="102"/>
      <c r="HKH305" s="102"/>
      <c r="HKI305" s="102"/>
      <c r="HKJ305" s="102"/>
      <c r="HKK305" s="102"/>
      <c r="HKL305" s="102"/>
      <c r="HKM305" s="102"/>
      <c r="HKN305" s="102"/>
      <c r="HKO305" s="102"/>
      <c r="HKP305" s="102"/>
      <c r="HKQ305" s="102"/>
      <c r="HKR305" s="102"/>
      <c r="HKS305" s="102"/>
      <c r="HKT305" s="102"/>
      <c r="HKU305" s="102"/>
      <c r="HKV305" s="102"/>
      <c r="HKW305" s="102"/>
      <c r="HKX305" s="102"/>
      <c r="HKY305" s="102"/>
      <c r="HKZ305" s="102"/>
      <c r="HLA305" s="102"/>
      <c r="HLB305" s="102"/>
      <c r="HLC305" s="102"/>
      <c r="HLD305" s="102"/>
      <c r="HLE305" s="102"/>
      <c r="HLF305" s="102"/>
      <c r="HLG305" s="102"/>
      <c r="HLH305" s="102"/>
      <c r="HLI305" s="102"/>
      <c r="HLJ305" s="102"/>
      <c r="HLK305" s="102"/>
      <c r="HLL305" s="102"/>
      <c r="HLM305" s="102"/>
      <c r="HLN305" s="102"/>
      <c r="HLO305" s="102"/>
      <c r="HLP305" s="102"/>
      <c r="HLQ305" s="102"/>
      <c r="HLR305" s="102"/>
      <c r="HLS305" s="102"/>
      <c r="HLT305" s="102"/>
      <c r="HLU305" s="102"/>
      <c r="HLV305" s="102"/>
      <c r="HLW305" s="102"/>
      <c r="HLX305" s="102"/>
      <c r="HLY305" s="102"/>
      <c r="HLZ305" s="102"/>
      <c r="HMA305" s="102"/>
      <c r="HMB305" s="102"/>
      <c r="HMC305" s="102"/>
      <c r="HMD305" s="102"/>
      <c r="HME305" s="102"/>
      <c r="HMF305" s="102"/>
      <c r="HMG305" s="102"/>
      <c r="HMH305" s="102"/>
      <c r="HMI305" s="102"/>
      <c r="HMJ305" s="102"/>
      <c r="HMK305" s="102"/>
      <c r="HML305" s="102"/>
      <c r="HMM305" s="102"/>
      <c r="HMN305" s="102"/>
      <c r="HMO305" s="102"/>
      <c r="HMP305" s="102"/>
      <c r="HMQ305" s="102"/>
      <c r="HMR305" s="102"/>
      <c r="HMS305" s="102"/>
      <c r="HMT305" s="102"/>
      <c r="HMU305" s="102"/>
      <c r="HMV305" s="102"/>
      <c r="HMW305" s="102"/>
      <c r="HMX305" s="102"/>
      <c r="HMY305" s="102"/>
      <c r="HMZ305" s="102"/>
      <c r="HNA305" s="102"/>
      <c r="HNB305" s="102"/>
      <c r="HNC305" s="102"/>
      <c r="HND305" s="102"/>
      <c r="HNE305" s="102"/>
      <c r="HNF305" s="102"/>
      <c r="HNG305" s="102"/>
      <c r="HNH305" s="102"/>
      <c r="HNI305" s="102"/>
      <c r="HNJ305" s="102"/>
      <c r="HNK305" s="102"/>
      <c r="HNL305" s="102"/>
      <c r="HNM305" s="102"/>
      <c r="HNN305" s="102"/>
      <c r="HNO305" s="102"/>
      <c r="HNP305" s="102"/>
      <c r="HNQ305" s="102"/>
      <c r="HNR305" s="102"/>
      <c r="HNS305" s="102"/>
      <c r="HNT305" s="102"/>
      <c r="HNU305" s="102"/>
      <c r="HNV305" s="102"/>
      <c r="HNW305" s="102"/>
      <c r="HNX305" s="102"/>
      <c r="HNY305" s="102"/>
      <c r="HNZ305" s="102"/>
      <c r="HOA305" s="102"/>
      <c r="HOB305" s="102"/>
      <c r="HOC305" s="102"/>
      <c r="HOD305" s="102"/>
      <c r="HOE305" s="102"/>
      <c r="HOF305" s="102"/>
      <c r="HOG305" s="102"/>
      <c r="HOH305" s="102"/>
      <c r="HOI305" s="102"/>
      <c r="HOJ305" s="102"/>
      <c r="HOK305" s="102"/>
      <c r="HOL305" s="102"/>
      <c r="HOM305" s="102"/>
      <c r="HON305" s="102"/>
      <c r="HOO305" s="102"/>
      <c r="HOP305" s="102"/>
      <c r="HOQ305" s="102"/>
      <c r="HOR305" s="102"/>
      <c r="HOS305" s="102"/>
      <c r="HOT305" s="102"/>
      <c r="HOU305" s="102"/>
      <c r="HOV305" s="102"/>
      <c r="HOW305" s="102"/>
      <c r="HOX305" s="102"/>
      <c r="HOY305" s="102"/>
      <c r="HOZ305" s="102"/>
      <c r="HPA305" s="102"/>
      <c r="HPB305" s="102"/>
      <c r="HPC305" s="102"/>
      <c r="HPD305" s="102"/>
      <c r="HPE305" s="102"/>
      <c r="HPF305" s="102"/>
      <c r="HPG305" s="102"/>
      <c r="HPH305" s="102"/>
      <c r="HPI305" s="102"/>
      <c r="HPJ305" s="102"/>
      <c r="HPK305" s="102"/>
      <c r="HPL305" s="102"/>
      <c r="HPM305" s="102"/>
      <c r="HPN305" s="102"/>
      <c r="HPO305" s="102"/>
      <c r="HPP305" s="102"/>
      <c r="HPQ305" s="102"/>
      <c r="HPR305" s="102"/>
      <c r="HPS305" s="102"/>
      <c r="HPT305" s="102"/>
      <c r="HPU305" s="102"/>
      <c r="HPV305" s="102"/>
      <c r="HPW305" s="102"/>
      <c r="HPX305" s="102"/>
      <c r="HPY305" s="102"/>
      <c r="HPZ305" s="102"/>
      <c r="HQA305" s="102"/>
      <c r="HQB305" s="102"/>
      <c r="HQC305" s="102"/>
      <c r="HQD305" s="102"/>
      <c r="HQE305" s="102"/>
      <c r="HQF305" s="102"/>
      <c r="HQG305" s="102"/>
      <c r="HQH305" s="102"/>
      <c r="HQI305" s="102"/>
      <c r="HQJ305" s="102"/>
      <c r="HQK305" s="102"/>
      <c r="HQL305" s="102"/>
      <c r="HQM305" s="102"/>
      <c r="HQN305" s="102"/>
      <c r="HQO305" s="102"/>
      <c r="HQP305" s="102"/>
      <c r="HQQ305" s="102"/>
      <c r="HQR305" s="102"/>
      <c r="HQS305" s="102"/>
      <c r="HQT305" s="102"/>
      <c r="HQU305" s="102"/>
      <c r="HQV305" s="102"/>
      <c r="HQW305" s="102"/>
      <c r="HQX305" s="102"/>
      <c r="HQY305" s="102"/>
      <c r="HQZ305" s="102"/>
      <c r="HRA305" s="102"/>
      <c r="HRB305" s="102"/>
      <c r="HRC305" s="102"/>
      <c r="HRD305" s="102"/>
      <c r="HRE305" s="102"/>
      <c r="HRF305" s="102"/>
      <c r="HRG305" s="102"/>
      <c r="HRH305" s="102"/>
      <c r="HRI305" s="102"/>
      <c r="HRJ305" s="102"/>
      <c r="HRK305" s="102"/>
      <c r="HRL305" s="102"/>
      <c r="HRM305" s="102"/>
      <c r="HRN305" s="102"/>
      <c r="HRO305" s="102"/>
      <c r="HRP305" s="102"/>
      <c r="HRQ305" s="102"/>
      <c r="HRR305" s="102"/>
      <c r="HRS305" s="102"/>
      <c r="HRT305" s="102"/>
      <c r="HRU305" s="102"/>
      <c r="HRV305" s="102"/>
      <c r="HRW305" s="102"/>
      <c r="HRX305" s="102"/>
      <c r="HRY305" s="102"/>
      <c r="HRZ305" s="102"/>
      <c r="HSA305" s="102"/>
      <c r="HSB305" s="102"/>
      <c r="HSC305" s="102"/>
      <c r="HSD305" s="102"/>
      <c r="HSE305" s="102"/>
      <c r="HSF305" s="102"/>
      <c r="HSG305" s="102"/>
      <c r="HSH305" s="102"/>
      <c r="HSI305" s="102"/>
      <c r="HSJ305" s="102"/>
      <c r="HSK305" s="102"/>
      <c r="HSL305" s="102"/>
      <c r="HSM305" s="102"/>
      <c r="HSN305" s="102"/>
      <c r="HSO305" s="102"/>
      <c r="HSP305" s="102"/>
      <c r="HSQ305" s="102"/>
      <c r="HSR305" s="102"/>
      <c r="HSS305" s="102"/>
      <c r="HST305" s="102"/>
      <c r="HSU305" s="102"/>
      <c r="HSV305" s="102"/>
      <c r="HSW305" s="102"/>
      <c r="HSX305" s="102"/>
      <c r="HSY305" s="102"/>
      <c r="HSZ305" s="102"/>
      <c r="HTA305" s="102"/>
      <c r="HTB305" s="102"/>
      <c r="HTC305" s="102"/>
      <c r="HTD305" s="102"/>
      <c r="HTE305" s="102"/>
      <c r="HTF305" s="102"/>
      <c r="HTG305" s="102"/>
      <c r="HTH305" s="102"/>
      <c r="HTI305" s="102"/>
      <c r="HTJ305" s="102"/>
      <c r="HTK305" s="102"/>
      <c r="HTL305" s="102"/>
      <c r="HTM305" s="102"/>
      <c r="HTN305" s="102"/>
      <c r="HTO305" s="102"/>
      <c r="HTP305" s="102"/>
      <c r="HTQ305" s="102"/>
      <c r="HTR305" s="102"/>
      <c r="HTS305" s="102"/>
      <c r="HTT305" s="102"/>
      <c r="HTU305" s="102"/>
      <c r="HTV305" s="102"/>
      <c r="HTW305" s="102"/>
      <c r="HTX305" s="102"/>
      <c r="HTY305" s="102"/>
      <c r="HTZ305" s="102"/>
      <c r="HUA305" s="102"/>
      <c r="HUB305" s="102"/>
      <c r="HUC305" s="102"/>
      <c r="HUD305" s="102"/>
      <c r="HUE305" s="102"/>
      <c r="HUF305" s="102"/>
      <c r="HUG305" s="102"/>
      <c r="HUH305" s="102"/>
      <c r="HUI305" s="102"/>
      <c r="HUJ305" s="102"/>
      <c r="HUK305" s="102"/>
      <c r="HUL305" s="102"/>
      <c r="HUM305" s="102"/>
      <c r="HUN305" s="102"/>
      <c r="HUO305" s="102"/>
      <c r="HUP305" s="102"/>
      <c r="HUQ305" s="102"/>
      <c r="HUR305" s="102"/>
      <c r="HUS305" s="102"/>
      <c r="HUT305" s="102"/>
      <c r="HUU305" s="102"/>
      <c r="HUV305" s="102"/>
      <c r="HUW305" s="102"/>
      <c r="HUX305" s="102"/>
      <c r="HUY305" s="102"/>
      <c r="HUZ305" s="102"/>
      <c r="HVA305" s="102"/>
      <c r="HVB305" s="102"/>
      <c r="HVC305" s="102"/>
      <c r="HVD305" s="102"/>
      <c r="HVE305" s="102"/>
      <c r="HVF305" s="102"/>
      <c r="HVG305" s="102"/>
      <c r="HVH305" s="102"/>
      <c r="HVI305" s="102"/>
      <c r="HVJ305" s="102"/>
      <c r="HVK305" s="102"/>
      <c r="HVL305" s="102"/>
      <c r="HVM305" s="102"/>
      <c r="HVN305" s="102"/>
      <c r="HVO305" s="102"/>
      <c r="HVP305" s="102"/>
      <c r="HVQ305" s="102"/>
      <c r="HVR305" s="102"/>
      <c r="HVS305" s="102"/>
      <c r="HVT305" s="102"/>
      <c r="HVU305" s="102"/>
      <c r="HVV305" s="102"/>
      <c r="HVW305" s="102"/>
      <c r="HVX305" s="102"/>
      <c r="HVY305" s="102"/>
      <c r="HVZ305" s="102"/>
      <c r="HWA305" s="102"/>
      <c r="HWB305" s="102"/>
      <c r="HWC305" s="102"/>
      <c r="HWD305" s="102"/>
      <c r="HWE305" s="102"/>
      <c r="HWF305" s="102"/>
      <c r="HWG305" s="102"/>
      <c r="HWH305" s="102"/>
      <c r="HWI305" s="102"/>
      <c r="HWJ305" s="102"/>
      <c r="HWK305" s="102"/>
      <c r="HWL305" s="102"/>
      <c r="HWM305" s="102"/>
      <c r="HWN305" s="102"/>
      <c r="HWO305" s="102"/>
      <c r="HWP305" s="102"/>
      <c r="HWQ305" s="102"/>
      <c r="HWR305" s="102"/>
      <c r="HWS305" s="102"/>
      <c r="HWT305" s="102"/>
      <c r="HWU305" s="102"/>
      <c r="HWV305" s="102"/>
      <c r="HWW305" s="102"/>
      <c r="HWX305" s="102"/>
      <c r="HWY305" s="102"/>
      <c r="HWZ305" s="102"/>
      <c r="HXA305" s="102"/>
      <c r="HXB305" s="102"/>
      <c r="HXC305" s="102"/>
      <c r="HXD305" s="102"/>
      <c r="HXE305" s="102"/>
      <c r="HXF305" s="102"/>
      <c r="HXG305" s="102"/>
      <c r="HXH305" s="102"/>
      <c r="HXI305" s="102"/>
      <c r="HXJ305" s="102"/>
      <c r="HXK305" s="102"/>
      <c r="HXL305" s="102"/>
      <c r="HXM305" s="102"/>
      <c r="HXN305" s="102"/>
      <c r="HXO305" s="102"/>
      <c r="HXP305" s="102"/>
      <c r="HXQ305" s="102"/>
      <c r="HXR305" s="102"/>
      <c r="HXS305" s="102"/>
      <c r="HXT305" s="102"/>
      <c r="HXU305" s="102"/>
      <c r="HXV305" s="102"/>
      <c r="HXW305" s="102"/>
      <c r="HXX305" s="102"/>
      <c r="HXY305" s="102"/>
      <c r="HXZ305" s="102"/>
      <c r="HYA305" s="102"/>
      <c r="HYB305" s="102"/>
      <c r="HYC305" s="102"/>
      <c r="HYD305" s="102"/>
      <c r="HYE305" s="102"/>
      <c r="HYF305" s="102"/>
      <c r="HYG305" s="102"/>
      <c r="HYH305" s="102"/>
      <c r="HYI305" s="102"/>
      <c r="HYJ305" s="102"/>
      <c r="HYK305" s="102"/>
      <c r="HYL305" s="102"/>
      <c r="HYM305" s="102"/>
      <c r="HYN305" s="102"/>
      <c r="HYO305" s="102"/>
      <c r="HYP305" s="102"/>
      <c r="HYQ305" s="102"/>
      <c r="HYR305" s="102"/>
      <c r="HYS305" s="102"/>
      <c r="HYT305" s="102"/>
      <c r="HYU305" s="102"/>
      <c r="HYV305" s="102"/>
      <c r="HYW305" s="102"/>
      <c r="HYX305" s="102"/>
      <c r="HYY305" s="102"/>
      <c r="HYZ305" s="102"/>
      <c r="HZA305" s="102"/>
      <c r="HZB305" s="102"/>
      <c r="HZC305" s="102"/>
      <c r="HZD305" s="102"/>
      <c r="HZE305" s="102"/>
      <c r="HZF305" s="102"/>
      <c r="HZG305" s="102"/>
      <c r="HZH305" s="102"/>
      <c r="HZI305" s="102"/>
      <c r="HZJ305" s="102"/>
      <c r="HZK305" s="102"/>
      <c r="HZL305" s="102"/>
      <c r="HZM305" s="102"/>
      <c r="HZN305" s="102"/>
      <c r="HZO305" s="102"/>
      <c r="HZP305" s="102"/>
      <c r="HZQ305" s="102"/>
      <c r="HZR305" s="102"/>
      <c r="HZS305" s="102"/>
      <c r="HZT305" s="102"/>
      <c r="HZU305" s="102"/>
      <c r="HZV305" s="102"/>
      <c r="HZW305" s="102"/>
      <c r="HZX305" s="102"/>
      <c r="HZY305" s="102"/>
      <c r="HZZ305" s="102"/>
      <c r="IAA305" s="102"/>
      <c r="IAB305" s="102"/>
      <c r="IAC305" s="102"/>
      <c r="IAD305" s="102"/>
      <c r="IAE305" s="102"/>
      <c r="IAF305" s="102"/>
      <c r="IAG305" s="102"/>
      <c r="IAH305" s="102"/>
      <c r="IAI305" s="102"/>
      <c r="IAJ305" s="102"/>
      <c r="IAK305" s="102"/>
      <c r="IAL305" s="102"/>
      <c r="IAM305" s="102"/>
      <c r="IAN305" s="102"/>
      <c r="IAO305" s="102"/>
      <c r="IAP305" s="102"/>
      <c r="IAQ305" s="102"/>
      <c r="IAR305" s="102"/>
      <c r="IAS305" s="102"/>
      <c r="IAT305" s="102"/>
      <c r="IAU305" s="102"/>
      <c r="IAV305" s="102"/>
      <c r="IAW305" s="102"/>
      <c r="IAX305" s="102"/>
      <c r="IAY305" s="102"/>
      <c r="IAZ305" s="102"/>
      <c r="IBA305" s="102"/>
      <c r="IBB305" s="102"/>
      <c r="IBC305" s="102"/>
      <c r="IBD305" s="102"/>
      <c r="IBE305" s="102"/>
      <c r="IBF305" s="102"/>
      <c r="IBG305" s="102"/>
      <c r="IBH305" s="102"/>
      <c r="IBI305" s="102"/>
      <c r="IBJ305" s="102"/>
      <c r="IBK305" s="102"/>
      <c r="IBL305" s="102"/>
      <c r="IBM305" s="102"/>
      <c r="IBN305" s="102"/>
      <c r="IBO305" s="102"/>
      <c r="IBP305" s="102"/>
      <c r="IBQ305" s="102"/>
      <c r="IBR305" s="102"/>
      <c r="IBS305" s="102"/>
      <c r="IBT305" s="102"/>
      <c r="IBU305" s="102"/>
      <c r="IBV305" s="102"/>
      <c r="IBW305" s="102"/>
      <c r="IBX305" s="102"/>
      <c r="IBY305" s="102"/>
      <c r="IBZ305" s="102"/>
      <c r="ICA305" s="102"/>
      <c r="ICB305" s="102"/>
      <c r="ICC305" s="102"/>
      <c r="ICD305" s="102"/>
      <c r="ICE305" s="102"/>
      <c r="ICF305" s="102"/>
      <c r="ICG305" s="102"/>
      <c r="ICH305" s="102"/>
      <c r="ICI305" s="102"/>
      <c r="ICJ305" s="102"/>
      <c r="ICK305" s="102"/>
      <c r="ICL305" s="102"/>
      <c r="ICM305" s="102"/>
      <c r="ICN305" s="102"/>
      <c r="ICO305" s="102"/>
      <c r="ICP305" s="102"/>
      <c r="ICQ305" s="102"/>
      <c r="ICR305" s="102"/>
      <c r="ICS305" s="102"/>
      <c r="ICT305" s="102"/>
      <c r="ICU305" s="102"/>
      <c r="ICV305" s="102"/>
      <c r="ICW305" s="102"/>
      <c r="ICX305" s="102"/>
      <c r="ICY305" s="102"/>
      <c r="ICZ305" s="102"/>
      <c r="IDA305" s="102"/>
      <c r="IDB305" s="102"/>
      <c r="IDC305" s="102"/>
      <c r="IDD305" s="102"/>
      <c r="IDE305" s="102"/>
      <c r="IDF305" s="102"/>
      <c r="IDG305" s="102"/>
      <c r="IDH305" s="102"/>
      <c r="IDI305" s="102"/>
      <c r="IDJ305" s="102"/>
      <c r="IDK305" s="102"/>
      <c r="IDL305" s="102"/>
      <c r="IDM305" s="102"/>
      <c r="IDN305" s="102"/>
      <c r="IDO305" s="102"/>
      <c r="IDP305" s="102"/>
      <c r="IDQ305" s="102"/>
      <c r="IDR305" s="102"/>
      <c r="IDS305" s="102"/>
      <c r="IDT305" s="102"/>
      <c r="IDU305" s="102"/>
      <c r="IDV305" s="102"/>
      <c r="IDW305" s="102"/>
      <c r="IDX305" s="102"/>
      <c r="IDY305" s="102"/>
      <c r="IDZ305" s="102"/>
      <c r="IEA305" s="102"/>
      <c r="IEB305" s="102"/>
      <c r="IEC305" s="102"/>
      <c r="IED305" s="102"/>
      <c r="IEE305" s="102"/>
      <c r="IEF305" s="102"/>
      <c r="IEG305" s="102"/>
      <c r="IEH305" s="102"/>
      <c r="IEI305" s="102"/>
      <c r="IEJ305" s="102"/>
      <c r="IEK305" s="102"/>
      <c r="IEL305" s="102"/>
      <c r="IEM305" s="102"/>
      <c r="IEN305" s="102"/>
      <c r="IEO305" s="102"/>
      <c r="IEP305" s="102"/>
      <c r="IEQ305" s="102"/>
      <c r="IER305" s="102"/>
      <c r="IES305" s="102"/>
      <c r="IET305" s="102"/>
      <c r="IEU305" s="102"/>
      <c r="IEV305" s="102"/>
      <c r="IEW305" s="102"/>
      <c r="IEX305" s="102"/>
      <c r="IEY305" s="102"/>
      <c r="IEZ305" s="102"/>
      <c r="IFA305" s="102"/>
      <c r="IFB305" s="102"/>
      <c r="IFC305" s="102"/>
      <c r="IFD305" s="102"/>
      <c r="IFE305" s="102"/>
      <c r="IFF305" s="102"/>
      <c r="IFG305" s="102"/>
      <c r="IFH305" s="102"/>
      <c r="IFI305" s="102"/>
      <c r="IFJ305" s="102"/>
      <c r="IFK305" s="102"/>
      <c r="IFL305" s="102"/>
      <c r="IFM305" s="102"/>
      <c r="IFN305" s="102"/>
      <c r="IFO305" s="102"/>
      <c r="IFP305" s="102"/>
      <c r="IFQ305" s="102"/>
      <c r="IFR305" s="102"/>
      <c r="IFS305" s="102"/>
      <c r="IFT305" s="102"/>
      <c r="IFU305" s="102"/>
      <c r="IFV305" s="102"/>
      <c r="IFW305" s="102"/>
      <c r="IFX305" s="102"/>
      <c r="IFY305" s="102"/>
      <c r="IFZ305" s="102"/>
      <c r="IGA305" s="102"/>
      <c r="IGB305" s="102"/>
      <c r="IGC305" s="102"/>
      <c r="IGD305" s="102"/>
      <c r="IGE305" s="102"/>
      <c r="IGF305" s="102"/>
      <c r="IGG305" s="102"/>
      <c r="IGH305" s="102"/>
      <c r="IGI305" s="102"/>
      <c r="IGJ305" s="102"/>
      <c r="IGK305" s="102"/>
      <c r="IGL305" s="102"/>
      <c r="IGM305" s="102"/>
      <c r="IGN305" s="102"/>
      <c r="IGO305" s="102"/>
      <c r="IGP305" s="102"/>
      <c r="IGQ305" s="102"/>
      <c r="IGR305" s="102"/>
      <c r="IGS305" s="102"/>
      <c r="IGT305" s="102"/>
      <c r="IGU305" s="102"/>
      <c r="IGV305" s="102"/>
      <c r="IGW305" s="102"/>
      <c r="IGX305" s="102"/>
      <c r="IGY305" s="102"/>
      <c r="IGZ305" s="102"/>
      <c r="IHA305" s="102"/>
      <c r="IHB305" s="102"/>
      <c r="IHC305" s="102"/>
      <c r="IHD305" s="102"/>
      <c r="IHE305" s="102"/>
      <c r="IHF305" s="102"/>
      <c r="IHG305" s="102"/>
      <c r="IHH305" s="102"/>
      <c r="IHI305" s="102"/>
      <c r="IHJ305" s="102"/>
      <c r="IHK305" s="102"/>
      <c r="IHL305" s="102"/>
      <c r="IHM305" s="102"/>
      <c r="IHN305" s="102"/>
      <c r="IHO305" s="102"/>
      <c r="IHP305" s="102"/>
      <c r="IHQ305" s="102"/>
      <c r="IHR305" s="102"/>
      <c r="IHS305" s="102"/>
      <c r="IHT305" s="102"/>
      <c r="IHU305" s="102"/>
      <c r="IHV305" s="102"/>
      <c r="IHW305" s="102"/>
      <c r="IHX305" s="102"/>
      <c r="IHY305" s="102"/>
      <c r="IHZ305" s="102"/>
      <c r="IIA305" s="102"/>
      <c r="IIB305" s="102"/>
      <c r="IIC305" s="102"/>
      <c r="IID305" s="102"/>
      <c r="IIE305" s="102"/>
      <c r="IIF305" s="102"/>
      <c r="IIG305" s="102"/>
      <c r="IIH305" s="102"/>
      <c r="III305" s="102"/>
      <c r="IIJ305" s="102"/>
      <c r="IIK305" s="102"/>
      <c r="IIL305" s="102"/>
      <c r="IIM305" s="102"/>
      <c r="IIN305" s="102"/>
      <c r="IIO305" s="102"/>
      <c r="IIP305" s="102"/>
      <c r="IIQ305" s="102"/>
      <c r="IIR305" s="102"/>
      <c r="IIS305" s="102"/>
      <c r="IIT305" s="102"/>
      <c r="IIU305" s="102"/>
      <c r="IIV305" s="102"/>
      <c r="IIW305" s="102"/>
      <c r="IIX305" s="102"/>
      <c r="IIY305" s="102"/>
      <c r="IIZ305" s="102"/>
      <c r="IJA305" s="102"/>
      <c r="IJB305" s="102"/>
      <c r="IJC305" s="102"/>
      <c r="IJD305" s="102"/>
      <c r="IJE305" s="102"/>
      <c r="IJF305" s="102"/>
      <c r="IJG305" s="102"/>
      <c r="IJH305" s="102"/>
      <c r="IJI305" s="102"/>
      <c r="IJJ305" s="102"/>
      <c r="IJK305" s="102"/>
      <c r="IJL305" s="102"/>
      <c r="IJM305" s="102"/>
      <c r="IJN305" s="102"/>
      <c r="IJO305" s="102"/>
      <c r="IJP305" s="102"/>
      <c r="IJQ305" s="102"/>
      <c r="IJR305" s="102"/>
      <c r="IJS305" s="102"/>
      <c r="IJT305" s="102"/>
      <c r="IJU305" s="102"/>
      <c r="IJV305" s="102"/>
      <c r="IJW305" s="102"/>
      <c r="IJX305" s="102"/>
      <c r="IJY305" s="102"/>
      <c r="IJZ305" s="102"/>
      <c r="IKA305" s="102"/>
      <c r="IKB305" s="102"/>
      <c r="IKC305" s="102"/>
      <c r="IKD305" s="102"/>
      <c r="IKE305" s="102"/>
      <c r="IKF305" s="102"/>
      <c r="IKG305" s="102"/>
      <c r="IKH305" s="102"/>
      <c r="IKI305" s="102"/>
      <c r="IKJ305" s="102"/>
      <c r="IKK305" s="102"/>
      <c r="IKL305" s="102"/>
      <c r="IKM305" s="102"/>
      <c r="IKN305" s="102"/>
      <c r="IKO305" s="102"/>
      <c r="IKP305" s="102"/>
      <c r="IKQ305" s="102"/>
      <c r="IKR305" s="102"/>
      <c r="IKS305" s="102"/>
      <c r="IKT305" s="102"/>
      <c r="IKU305" s="102"/>
      <c r="IKV305" s="102"/>
      <c r="IKW305" s="102"/>
      <c r="IKX305" s="102"/>
      <c r="IKY305" s="102"/>
      <c r="IKZ305" s="102"/>
      <c r="ILA305" s="102"/>
      <c r="ILB305" s="102"/>
      <c r="ILC305" s="102"/>
      <c r="ILD305" s="102"/>
      <c r="ILE305" s="102"/>
      <c r="ILF305" s="102"/>
      <c r="ILG305" s="102"/>
      <c r="ILH305" s="102"/>
      <c r="ILI305" s="102"/>
      <c r="ILJ305" s="102"/>
      <c r="ILK305" s="102"/>
      <c r="ILL305" s="102"/>
      <c r="ILM305" s="102"/>
      <c r="ILN305" s="102"/>
      <c r="ILO305" s="102"/>
      <c r="ILP305" s="102"/>
      <c r="ILQ305" s="102"/>
      <c r="ILR305" s="102"/>
      <c r="ILS305" s="102"/>
      <c r="ILT305" s="102"/>
      <c r="ILU305" s="102"/>
      <c r="ILV305" s="102"/>
      <c r="ILW305" s="102"/>
      <c r="ILX305" s="102"/>
      <c r="ILY305" s="102"/>
      <c r="ILZ305" s="102"/>
      <c r="IMA305" s="102"/>
      <c r="IMB305" s="102"/>
      <c r="IMC305" s="102"/>
      <c r="IMD305" s="102"/>
      <c r="IME305" s="102"/>
      <c r="IMF305" s="102"/>
      <c r="IMG305" s="102"/>
      <c r="IMH305" s="102"/>
      <c r="IMI305" s="102"/>
      <c r="IMJ305" s="102"/>
      <c r="IMK305" s="102"/>
      <c r="IML305" s="102"/>
      <c r="IMM305" s="102"/>
      <c r="IMN305" s="102"/>
      <c r="IMO305" s="102"/>
      <c r="IMP305" s="102"/>
      <c r="IMQ305" s="102"/>
      <c r="IMR305" s="102"/>
      <c r="IMS305" s="102"/>
      <c r="IMT305" s="102"/>
      <c r="IMU305" s="102"/>
      <c r="IMV305" s="102"/>
      <c r="IMW305" s="102"/>
      <c r="IMX305" s="102"/>
      <c r="IMY305" s="102"/>
      <c r="IMZ305" s="102"/>
      <c r="INA305" s="102"/>
      <c r="INB305" s="102"/>
      <c r="INC305" s="102"/>
      <c r="IND305" s="102"/>
      <c r="INE305" s="102"/>
      <c r="INF305" s="102"/>
      <c r="ING305" s="102"/>
      <c r="INH305" s="102"/>
      <c r="INI305" s="102"/>
      <c r="INJ305" s="102"/>
      <c r="INK305" s="102"/>
      <c r="INL305" s="102"/>
      <c r="INM305" s="102"/>
      <c r="INN305" s="102"/>
      <c r="INO305" s="102"/>
      <c r="INP305" s="102"/>
      <c r="INQ305" s="102"/>
      <c r="INR305" s="102"/>
      <c r="INS305" s="102"/>
      <c r="INT305" s="102"/>
      <c r="INU305" s="102"/>
      <c r="INV305" s="102"/>
      <c r="INW305" s="102"/>
      <c r="INX305" s="102"/>
      <c r="INY305" s="102"/>
      <c r="INZ305" s="102"/>
      <c r="IOA305" s="102"/>
      <c r="IOB305" s="102"/>
      <c r="IOC305" s="102"/>
      <c r="IOD305" s="102"/>
      <c r="IOE305" s="102"/>
      <c r="IOF305" s="102"/>
      <c r="IOG305" s="102"/>
      <c r="IOH305" s="102"/>
      <c r="IOI305" s="102"/>
      <c r="IOJ305" s="102"/>
      <c r="IOK305" s="102"/>
      <c r="IOL305" s="102"/>
      <c r="IOM305" s="102"/>
      <c r="ION305" s="102"/>
      <c r="IOO305" s="102"/>
      <c r="IOP305" s="102"/>
      <c r="IOQ305" s="102"/>
      <c r="IOR305" s="102"/>
      <c r="IOS305" s="102"/>
      <c r="IOT305" s="102"/>
      <c r="IOU305" s="102"/>
      <c r="IOV305" s="102"/>
      <c r="IOW305" s="102"/>
      <c r="IOX305" s="102"/>
      <c r="IOY305" s="102"/>
      <c r="IOZ305" s="102"/>
      <c r="IPA305" s="102"/>
      <c r="IPB305" s="102"/>
      <c r="IPC305" s="102"/>
      <c r="IPD305" s="102"/>
      <c r="IPE305" s="102"/>
      <c r="IPF305" s="102"/>
      <c r="IPG305" s="102"/>
      <c r="IPH305" s="102"/>
      <c r="IPI305" s="102"/>
      <c r="IPJ305" s="102"/>
      <c r="IPK305" s="102"/>
      <c r="IPL305" s="102"/>
      <c r="IPM305" s="102"/>
      <c r="IPN305" s="102"/>
      <c r="IPO305" s="102"/>
      <c r="IPP305" s="102"/>
      <c r="IPQ305" s="102"/>
      <c r="IPR305" s="102"/>
      <c r="IPS305" s="102"/>
      <c r="IPT305" s="102"/>
      <c r="IPU305" s="102"/>
      <c r="IPV305" s="102"/>
      <c r="IPW305" s="102"/>
      <c r="IPX305" s="102"/>
      <c r="IPY305" s="102"/>
      <c r="IPZ305" s="102"/>
      <c r="IQA305" s="102"/>
      <c r="IQB305" s="102"/>
      <c r="IQC305" s="102"/>
      <c r="IQD305" s="102"/>
      <c r="IQE305" s="102"/>
      <c r="IQF305" s="102"/>
      <c r="IQG305" s="102"/>
      <c r="IQH305" s="102"/>
      <c r="IQI305" s="102"/>
      <c r="IQJ305" s="102"/>
      <c r="IQK305" s="102"/>
      <c r="IQL305" s="102"/>
      <c r="IQM305" s="102"/>
      <c r="IQN305" s="102"/>
      <c r="IQO305" s="102"/>
      <c r="IQP305" s="102"/>
      <c r="IQQ305" s="102"/>
      <c r="IQR305" s="102"/>
      <c r="IQS305" s="102"/>
      <c r="IQT305" s="102"/>
      <c r="IQU305" s="102"/>
      <c r="IQV305" s="102"/>
      <c r="IQW305" s="102"/>
      <c r="IQX305" s="102"/>
      <c r="IQY305" s="102"/>
      <c r="IQZ305" s="102"/>
      <c r="IRA305" s="102"/>
      <c r="IRB305" s="102"/>
      <c r="IRC305" s="102"/>
      <c r="IRD305" s="102"/>
      <c r="IRE305" s="102"/>
      <c r="IRF305" s="102"/>
      <c r="IRG305" s="102"/>
      <c r="IRH305" s="102"/>
      <c r="IRI305" s="102"/>
      <c r="IRJ305" s="102"/>
      <c r="IRK305" s="102"/>
      <c r="IRL305" s="102"/>
      <c r="IRM305" s="102"/>
      <c r="IRN305" s="102"/>
      <c r="IRO305" s="102"/>
      <c r="IRP305" s="102"/>
      <c r="IRQ305" s="102"/>
      <c r="IRR305" s="102"/>
      <c r="IRS305" s="102"/>
      <c r="IRT305" s="102"/>
      <c r="IRU305" s="102"/>
      <c r="IRV305" s="102"/>
      <c r="IRW305" s="102"/>
      <c r="IRX305" s="102"/>
      <c r="IRY305" s="102"/>
      <c r="IRZ305" s="102"/>
      <c r="ISA305" s="102"/>
      <c r="ISB305" s="102"/>
      <c r="ISC305" s="102"/>
      <c r="ISD305" s="102"/>
      <c r="ISE305" s="102"/>
      <c r="ISF305" s="102"/>
      <c r="ISG305" s="102"/>
      <c r="ISH305" s="102"/>
      <c r="ISI305" s="102"/>
      <c r="ISJ305" s="102"/>
      <c r="ISK305" s="102"/>
      <c r="ISL305" s="102"/>
      <c r="ISM305" s="102"/>
      <c r="ISN305" s="102"/>
      <c r="ISO305" s="102"/>
      <c r="ISP305" s="102"/>
      <c r="ISQ305" s="102"/>
      <c r="ISR305" s="102"/>
      <c r="ISS305" s="102"/>
      <c r="IST305" s="102"/>
      <c r="ISU305" s="102"/>
      <c r="ISV305" s="102"/>
      <c r="ISW305" s="102"/>
      <c r="ISX305" s="102"/>
      <c r="ISY305" s="102"/>
      <c r="ISZ305" s="102"/>
      <c r="ITA305" s="102"/>
      <c r="ITB305" s="102"/>
      <c r="ITC305" s="102"/>
      <c r="ITD305" s="102"/>
      <c r="ITE305" s="102"/>
      <c r="ITF305" s="102"/>
      <c r="ITG305" s="102"/>
      <c r="ITH305" s="102"/>
      <c r="ITI305" s="102"/>
      <c r="ITJ305" s="102"/>
      <c r="ITK305" s="102"/>
      <c r="ITL305" s="102"/>
      <c r="ITM305" s="102"/>
      <c r="ITN305" s="102"/>
      <c r="ITO305" s="102"/>
      <c r="ITP305" s="102"/>
      <c r="ITQ305" s="102"/>
      <c r="ITR305" s="102"/>
      <c r="ITS305" s="102"/>
      <c r="ITT305" s="102"/>
      <c r="ITU305" s="102"/>
      <c r="ITV305" s="102"/>
      <c r="ITW305" s="102"/>
      <c r="ITX305" s="102"/>
      <c r="ITY305" s="102"/>
      <c r="ITZ305" s="102"/>
      <c r="IUA305" s="102"/>
      <c r="IUB305" s="102"/>
      <c r="IUC305" s="102"/>
      <c r="IUD305" s="102"/>
      <c r="IUE305" s="102"/>
      <c r="IUF305" s="102"/>
      <c r="IUG305" s="102"/>
      <c r="IUH305" s="102"/>
      <c r="IUI305" s="102"/>
      <c r="IUJ305" s="102"/>
      <c r="IUK305" s="102"/>
      <c r="IUL305" s="102"/>
      <c r="IUM305" s="102"/>
      <c r="IUN305" s="102"/>
      <c r="IUO305" s="102"/>
      <c r="IUP305" s="102"/>
      <c r="IUQ305" s="102"/>
      <c r="IUR305" s="102"/>
      <c r="IUS305" s="102"/>
      <c r="IUT305" s="102"/>
      <c r="IUU305" s="102"/>
      <c r="IUV305" s="102"/>
      <c r="IUW305" s="102"/>
      <c r="IUX305" s="102"/>
      <c r="IUY305" s="102"/>
      <c r="IUZ305" s="102"/>
      <c r="IVA305" s="102"/>
      <c r="IVB305" s="102"/>
      <c r="IVC305" s="102"/>
      <c r="IVD305" s="102"/>
      <c r="IVE305" s="102"/>
      <c r="IVF305" s="102"/>
      <c r="IVG305" s="102"/>
      <c r="IVH305" s="102"/>
      <c r="IVI305" s="102"/>
      <c r="IVJ305" s="102"/>
      <c r="IVK305" s="102"/>
      <c r="IVL305" s="102"/>
      <c r="IVM305" s="102"/>
      <c r="IVN305" s="102"/>
      <c r="IVO305" s="102"/>
      <c r="IVP305" s="102"/>
      <c r="IVQ305" s="102"/>
      <c r="IVR305" s="102"/>
      <c r="IVS305" s="102"/>
      <c r="IVT305" s="102"/>
      <c r="IVU305" s="102"/>
      <c r="IVV305" s="102"/>
      <c r="IVW305" s="102"/>
      <c r="IVX305" s="102"/>
      <c r="IVY305" s="102"/>
      <c r="IVZ305" s="102"/>
      <c r="IWA305" s="102"/>
      <c r="IWB305" s="102"/>
      <c r="IWC305" s="102"/>
      <c r="IWD305" s="102"/>
      <c r="IWE305" s="102"/>
      <c r="IWF305" s="102"/>
      <c r="IWG305" s="102"/>
      <c r="IWH305" s="102"/>
      <c r="IWI305" s="102"/>
      <c r="IWJ305" s="102"/>
      <c r="IWK305" s="102"/>
      <c r="IWL305" s="102"/>
      <c r="IWM305" s="102"/>
      <c r="IWN305" s="102"/>
      <c r="IWO305" s="102"/>
      <c r="IWP305" s="102"/>
      <c r="IWQ305" s="102"/>
      <c r="IWR305" s="102"/>
      <c r="IWS305" s="102"/>
      <c r="IWT305" s="102"/>
      <c r="IWU305" s="102"/>
      <c r="IWV305" s="102"/>
      <c r="IWW305" s="102"/>
      <c r="IWX305" s="102"/>
      <c r="IWY305" s="102"/>
      <c r="IWZ305" s="102"/>
      <c r="IXA305" s="102"/>
      <c r="IXB305" s="102"/>
      <c r="IXC305" s="102"/>
      <c r="IXD305" s="102"/>
      <c r="IXE305" s="102"/>
      <c r="IXF305" s="102"/>
      <c r="IXG305" s="102"/>
      <c r="IXH305" s="102"/>
      <c r="IXI305" s="102"/>
      <c r="IXJ305" s="102"/>
      <c r="IXK305" s="102"/>
      <c r="IXL305" s="102"/>
      <c r="IXM305" s="102"/>
      <c r="IXN305" s="102"/>
      <c r="IXO305" s="102"/>
      <c r="IXP305" s="102"/>
      <c r="IXQ305" s="102"/>
      <c r="IXR305" s="102"/>
      <c r="IXS305" s="102"/>
      <c r="IXT305" s="102"/>
      <c r="IXU305" s="102"/>
      <c r="IXV305" s="102"/>
      <c r="IXW305" s="102"/>
      <c r="IXX305" s="102"/>
      <c r="IXY305" s="102"/>
      <c r="IXZ305" s="102"/>
      <c r="IYA305" s="102"/>
      <c r="IYB305" s="102"/>
      <c r="IYC305" s="102"/>
      <c r="IYD305" s="102"/>
      <c r="IYE305" s="102"/>
      <c r="IYF305" s="102"/>
      <c r="IYG305" s="102"/>
      <c r="IYH305" s="102"/>
      <c r="IYI305" s="102"/>
      <c r="IYJ305" s="102"/>
      <c r="IYK305" s="102"/>
      <c r="IYL305" s="102"/>
      <c r="IYM305" s="102"/>
      <c r="IYN305" s="102"/>
      <c r="IYO305" s="102"/>
      <c r="IYP305" s="102"/>
      <c r="IYQ305" s="102"/>
      <c r="IYR305" s="102"/>
      <c r="IYS305" s="102"/>
      <c r="IYT305" s="102"/>
      <c r="IYU305" s="102"/>
      <c r="IYV305" s="102"/>
      <c r="IYW305" s="102"/>
      <c r="IYX305" s="102"/>
      <c r="IYY305" s="102"/>
      <c r="IYZ305" s="102"/>
      <c r="IZA305" s="102"/>
      <c r="IZB305" s="102"/>
      <c r="IZC305" s="102"/>
      <c r="IZD305" s="102"/>
      <c r="IZE305" s="102"/>
      <c r="IZF305" s="102"/>
      <c r="IZG305" s="102"/>
      <c r="IZH305" s="102"/>
      <c r="IZI305" s="102"/>
      <c r="IZJ305" s="102"/>
      <c r="IZK305" s="102"/>
      <c r="IZL305" s="102"/>
      <c r="IZM305" s="102"/>
      <c r="IZN305" s="102"/>
      <c r="IZO305" s="102"/>
      <c r="IZP305" s="102"/>
      <c r="IZQ305" s="102"/>
      <c r="IZR305" s="102"/>
      <c r="IZS305" s="102"/>
      <c r="IZT305" s="102"/>
      <c r="IZU305" s="102"/>
      <c r="IZV305" s="102"/>
      <c r="IZW305" s="102"/>
      <c r="IZX305" s="102"/>
      <c r="IZY305" s="102"/>
      <c r="IZZ305" s="102"/>
      <c r="JAA305" s="102"/>
      <c r="JAB305" s="102"/>
      <c r="JAC305" s="102"/>
      <c r="JAD305" s="102"/>
      <c r="JAE305" s="102"/>
      <c r="JAF305" s="102"/>
      <c r="JAG305" s="102"/>
      <c r="JAH305" s="102"/>
      <c r="JAI305" s="102"/>
      <c r="JAJ305" s="102"/>
      <c r="JAK305" s="102"/>
      <c r="JAL305" s="102"/>
      <c r="JAM305" s="102"/>
      <c r="JAN305" s="102"/>
      <c r="JAO305" s="102"/>
      <c r="JAP305" s="102"/>
      <c r="JAQ305" s="102"/>
      <c r="JAR305" s="102"/>
      <c r="JAS305" s="102"/>
      <c r="JAT305" s="102"/>
      <c r="JAU305" s="102"/>
      <c r="JAV305" s="102"/>
      <c r="JAW305" s="102"/>
      <c r="JAX305" s="102"/>
      <c r="JAY305" s="102"/>
      <c r="JAZ305" s="102"/>
      <c r="JBA305" s="102"/>
      <c r="JBB305" s="102"/>
      <c r="JBC305" s="102"/>
      <c r="JBD305" s="102"/>
      <c r="JBE305" s="102"/>
      <c r="JBF305" s="102"/>
      <c r="JBG305" s="102"/>
      <c r="JBH305" s="102"/>
      <c r="JBI305" s="102"/>
      <c r="JBJ305" s="102"/>
      <c r="JBK305" s="102"/>
      <c r="JBL305" s="102"/>
      <c r="JBM305" s="102"/>
      <c r="JBN305" s="102"/>
      <c r="JBO305" s="102"/>
      <c r="JBP305" s="102"/>
      <c r="JBQ305" s="102"/>
      <c r="JBR305" s="102"/>
      <c r="JBS305" s="102"/>
      <c r="JBT305" s="102"/>
      <c r="JBU305" s="102"/>
      <c r="JBV305" s="102"/>
      <c r="JBW305" s="102"/>
      <c r="JBX305" s="102"/>
      <c r="JBY305" s="102"/>
      <c r="JBZ305" s="102"/>
      <c r="JCA305" s="102"/>
      <c r="JCB305" s="102"/>
      <c r="JCC305" s="102"/>
      <c r="JCD305" s="102"/>
      <c r="JCE305" s="102"/>
      <c r="JCF305" s="102"/>
      <c r="JCG305" s="102"/>
      <c r="JCH305" s="102"/>
      <c r="JCI305" s="102"/>
      <c r="JCJ305" s="102"/>
      <c r="JCK305" s="102"/>
      <c r="JCL305" s="102"/>
      <c r="JCM305" s="102"/>
      <c r="JCN305" s="102"/>
      <c r="JCO305" s="102"/>
      <c r="JCP305" s="102"/>
      <c r="JCQ305" s="102"/>
      <c r="JCR305" s="102"/>
      <c r="JCS305" s="102"/>
      <c r="JCT305" s="102"/>
      <c r="JCU305" s="102"/>
      <c r="JCV305" s="102"/>
      <c r="JCW305" s="102"/>
      <c r="JCX305" s="102"/>
      <c r="JCY305" s="102"/>
      <c r="JCZ305" s="102"/>
      <c r="JDA305" s="102"/>
      <c r="JDB305" s="102"/>
      <c r="JDC305" s="102"/>
      <c r="JDD305" s="102"/>
      <c r="JDE305" s="102"/>
      <c r="JDF305" s="102"/>
      <c r="JDG305" s="102"/>
      <c r="JDH305" s="102"/>
      <c r="JDI305" s="102"/>
      <c r="JDJ305" s="102"/>
      <c r="JDK305" s="102"/>
      <c r="JDL305" s="102"/>
      <c r="JDM305" s="102"/>
      <c r="JDN305" s="102"/>
      <c r="JDO305" s="102"/>
      <c r="JDP305" s="102"/>
      <c r="JDQ305" s="102"/>
      <c r="JDR305" s="102"/>
      <c r="JDS305" s="102"/>
      <c r="JDT305" s="102"/>
      <c r="JDU305" s="102"/>
      <c r="JDV305" s="102"/>
      <c r="JDW305" s="102"/>
      <c r="JDX305" s="102"/>
      <c r="JDY305" s="102"/>
      <c r="JDZ305" s="102"/>
      <c r="JEA305" s="102"/>
      <c r="JEB305" s="102"/>
      <c r="JEC305" s="102"/>
      <c r="JED305" s="102"/>
      <c r="JEE305" s="102"/>
      <c r="JEF305" s="102"/>
      <c r="JEG305" s="102"/>
      <c r="JEH305" s="102"/>
      <c r="JEI305" s="102"/>
      <c r="JEJ305" s="102"/>
      <c r="JEK305" s="102"/>
      <c r="JEL305" s="102"/>
      <c r="JEM305" s="102"/>
      <c r="JEN305" s="102"/>
      <c r="JEO305" s="102"/>
      <c r="JEP305" s="102"/>
      <c r="JEQ305" s="102"/>
      <c r="JER305" s="102"/>
      <c r="JES305" s="102"/>
      <c r="JET305" s="102"/>
      <c r="JEU305" s="102"/>
      <c r="JEV305" s="102"/>
      <c r="JEW305" s="102"/>
      <c r="JEX305" s="102"/>
      <c r="JEY305" s="102"/>
      <c r="JEZ305" s="102"/>
      <c r="JFA305" s="102"/>
      <c r="JFB305" s="102"/>
      <c r="JFC305" s="102"/>
      <c r="JFD305" s="102"/>
      <c r="JFE305" s="102"/>
      <c r="JFF305" s="102"/>
      <c r="JFG305" s="102"/>
      <c r="JFH305" s="102"/>
      <c r="JFI305" s="102"/>
      <c r="JFJ305" s="102"/>
      <c r="JFK305" s="102"/>
      <c r="JFL305" s="102"/>
      <c r="JFM305" s="102"/>
      <c r="JFN305" s="102"/>
      <c r="JFO305" s="102"/>
      <c r="JFP305" s="102"/>
      <c r="JFQ305" s="102"/>
      <c r="JFR305" s="102"/>
      <c r="JFS305" s="102"/>
      <c r="JFT305" s="102"/>
      <c r="JFU305" s="102"/>
      <c r="JFV305" s="102"/>
      <c r="JFW305" s="102"/>
      <c r="JFX305" s="102"/>
      <c r="JFY305" s="102"/>
      <c r="JFZ305" s="102"/>
      <c r="JGA305" s="102"/>
      <c r="JGB305" s="102"/>
      <c r="JGC305" s="102"/>
      <c r="JGD305" s="102"/>
      <c r="JGE305" s="102"/>
      <c r="JGF305" s="102"/>
      <c r="JGG305" s="102"/>
      <c r="JGH305" s="102"/>
      <c r="JGI305" s="102"/>
      <c r="JGJ305" s="102"/>
      <c r="JGK305" s="102"/>
      <c r="JGL305" s="102"/>
      <c r="JGM305" s="102"/>
      <c r="JGN305" s="102"/>
      <c r="JGO305" s="102"/>
      <c r="JGP305" s="102"/>
      <c r="JGQ305" s="102"/>
      <c r="JGR305" s="102"/>
      <c r="JGS305" s="102"/>
      <c r="JGT305" s="102"/>
      <c r="JGU305" s="102"/>
      <c r="JGV305" s="102"/>
      <c r="JGW305" s="102"/>
      <c r="JGX305" s="102"/>
      <c r="JGY305" s="102"/>
      <c r="JGZ305" s="102"/>
      <c r="JHA305" s="102"/>
      <c r="JHB305" s="102"/>
      <c r="JHC305" s="102"/>
      <c r="JHD305" s="102"/>
      <c r="JHE305" s="102"/>
      <c r="JHF305" s="102"/>
      <c r="JHG305" s="102"/>
      <c r="JHH305" s="102"/>
      <c r="JHI305" s="102"/>
      <c r="JHJ305" s="102"/>
      <c r="JHK305" s="102"/>
      <c r="JHL305" s="102"/>
      <c r="JHM305" s="102"/>
      <c r="JHN305" s="102"/>
      <c r="JHO305" s="102"/>
      <c r="JHP305" s="102"/>
      <c r="JHQ305" s="102"/>
      <c r="JHR305" s="102"/>
      <c r="JHS305" s="102"/>
      <c r="JHT305" s="102"/>
      <c r="JHU305" s="102"/>
      <c r="JHV305" s="102"/>
      <c r="JHW305" s="102"/>
      <c r="JHX305" s="102"/>
      <c r="JHY305" s="102"/>
      <c r="JHZ305" s="102"/>
      <c r="JIA305" s="102"/>
      <c r="JIB305" s="102"/>
      <c r="JIC305" s="102"/>
      <c r="JID305" s="102"/>
      <c r="JIE305" s="102"/>
      <c r="JIF305" s="102"/>
      <c r="JIG305" s="102"/>
      <c r="JIH305" s="102"/>
      <c r="JII305" s="102"/>
      <c r="JIJ305" s="102"/>
      <c r="JIK305" s="102"/>
      <c r="JIL305" s="102"/>
      <c r="JIM305" s="102"/>
      <c r="JIN305" s="102"/>
      <c r="JIO305" s="102"/>
      <c r="JIP305" s="102"/>
      <c r="JIQ305" s="102"/>
      <c r="JIR305" s="102"/>
      <c r="JIS305" s="102"/>
      <c r="JIT305" s="102"/>
      <c r="JIU305" s="102"/>
      <c r="JIV305" s="102"/>
      <c r="JIW305" s="102"/>
      <c r="JIX305" s="102"/>
      <c r="JIY305" s="102"/>
      <c r="JIZ305" s="102"/>
      <c r="JJA305" s="102"/>
      <c r="JJB305" s="102"/>
      <c r="JJC305" s="102"/>
      <c r="JJD305" s="102"/>
      <c r="JJE305" s="102"/>
      <c r="JJF305" s="102"/>
      <c r="JJG305" s="102"/>
      <c r="JJH305" s="102"/>
      <c r="JJI305" s="102"/>
      <c r="JJJ305" s="102"/>
      <c r="JJK305" s="102"/>
      <c r="JJL305" s="102"/>
      <c r="JJM305" s="102"/>
      <c r="JJN305" s="102"/>
      <c r="JJO305" s="102"/>
      <c r="JJP305" s="102"/>
      <c r="JJQ305" s="102"/>
      <c r="JJR305" s="102"/>
      <c r="JJS305" s="102"/>
      <c r="JJT305" s="102"/>
      <c r="JJU305" s="102"/>
      <c r="JJV305" s="102"/>
      <c r="JJW305" s="102"/>
      <c r="JJX305" s="102"/>
      <c r="JJY305" s="102"/>
      <c r="JJZ305" s="102"/>
      <c r="JKA305" s="102"/>
      <c r="JKB305" s="102"/>
      <c r="JKC305" s="102"/>
      <c r="JKD305" s="102"/>
      <c r="JKE305" s="102"/>
      <c r="JKF305" s="102"/>
      <c r="JKG305" s="102"/>
      <c r="JKH305" s="102"/>
      <c r="JKI305" s="102"/>
      <c r="JKJ305" s="102"/>
      <c r="JKK305" s="102"/>
      <c r="JKL305" s="102"/>
      <c r="JKM305" s="102"/>
      <c r="JKN305" s="102"/>
      <c r="JKO305" s="102"/>
      <c r="JKP305" s="102"/>
      <c r="JKQ305" s="102"/>
      <c r="JKR305" s="102"/>
      <c r="JKS305" s="102"/>
      <c r="JKT305" s="102"/>
      <c r="JKU305" s="102"/>
      <c r="JKV305" s="102"/>
      <c r="JKW305" s="102"/>
      <c r="JKX305" s="102"/>
      <c r="JKY305" s="102"/>
      <c r="JKZ305" s="102"/>
      <c r="JLA305" s="102"/>
      <c r="JLB305" s="102"/>
      <c r="JLC305" s="102"/>
      <c r="JLD305" s="102"/>
      <c r="JLE305" s="102"/>
      <c r="JLF305" s="102"/>
      <c r="JLG305" s="102"/>
      <c r="JLH305" s="102"/>
      <c r="JLI305" s="102"/>
      <c r="JLJ305" s="102"/>
      <c r="JLK305" s="102"/>
      <c r="JLL305" s="102"/>
      <c r="JLM305" s="102"/>
      <c r="JLN305" s="102"/>
      <c r="JLO305" s="102"/>
      <c r="JLP305" s="102"/>
      <c r="JLQ305" s="102"/>
      <c r="JLR305" s="102"/>
      <c r="JLS305" s="102"/>
      <c r="JLT305" s="102"/>
      <c r="JLU305" s="102"/>
      <c r="JLV305" s="102"/>
      <c r="JLW305" s="102"/>
      <c r="JLX305" s="102"/>
      <c r="JLY305" s="102"/>
      <c r="JLZ305" s="102"/>
      <c r="JMA305" s="102"/>
      <c r="JMB305" s="102"/>
      <c r="JMC305" s="102"/>
      <c r="JMD305" s="102"/>
      <c r="JME305" s="102"/>
      <c r="JMF305" s="102"/>
      <c r="JMG305" s="102"/>
      <c r="JMH305" s="102"/>
      <c r="JMI305" s="102"/>
      <c r="JMJ305" s="102"/>
      <c r="JMK305" s="102"/>
      <c r="JML305" s="102"/>
      <c r="JMM305" s="102"/>
      <c r="JMN305" s="102"/>
      <c r="JMO305" s="102"/>
      <c r="JMP305" s="102"/>
      <c r="JMQ305" s="102"/>
      <c r="JMR305" s="102"/>
      <c r="JMS305" s="102"/>
      <c r="JMT305" s="102"/>
      <c r="JMU305" s="102"/>
      <c r="JMV305" s="102"/>
      <c r="JMW305" s="102"/>
      <c r="JMX305" s="102"/>
      <c r="JMY305" s="102"/>
      <c r="JMZ305" s="102"/>
      <c r="JNA305" s="102"/>
      <c r="JNB305" s="102"/>
      <c r="JNC305" s="102"/>
      <c r="JND305" s="102"/>
      <c r="JNE305" s="102"/>
      <c r="JNF305" s="102"/>
      <c r="JNG305" s="102"/>
      <c r="JNH305" s="102"/>
      <c r="JNI305" s="102"/>
      <c r="JNJ305" s="102"/>
      <c r="JNK305" s="102"/>
      <c r="JNL305" s="102"/>
      <c r="JNM305" s="102"/>
      <c r="JNN305" s="102"/>
      <c r="JNO305" s="102"/>
      <c r="JNP305" s="102"/>
      <c r="JNQ305" s="102"/>
      <c r="JNR305" s="102"/>
      <c r="JNS305" s="102"/>
      <c r="JNT305" s="102"/>
      <c r="JNU305" s="102"/>
      <c r="JNV305" s="102"/>
      <c r="JNW305" s="102"/>
      <c r="JNX305" s="102"/>
      <c r="JNY305" s="102"/>
      <c r="JNZ305" s="102"/>
      <c r="JOA305" s="102"/>
      <c r="JOB305" s="102"/>
      <c r="JOC305" s="102"/>
      <c r="JOD305" s="102"/>
      <c r="JOE305" s="102"/>
      <c r="JOF305" s="102"/>
      <c r="JOG305" s="102"/>
      <c r="JOH305" s="102"/>
      <c r="JOI305" s="102"/>
      <c r="JOJ305" s="102"/>
      <c r="JOK305" s="102"/>
      <c r="JOL305" s="102"/>
      <c r="JOM305" s="102"/>
      <c r="JON305" s="102"/>
      <c r="JOO305" s="102"/>
      <c r="JOP305" s="102"/>
      <c r="JOQ305" s="102"/>
      <c r="JOR305" s="102"/>
      <c r="JOS305" s="102"/>
      <c r="JOT305" s="102"/>
      <c r="JOU305" s="102"/>
      <c r="JOV305" s="102"/>
      <c r="JOW305" s="102"/>
      <c r="JOX305" s="102"/>
      <c r="JOY305" s="102"/>
      <c r="JOZ305" s="102"/>
      <c r="JPA305" s="102"/>
      <c r="JPB305" s="102"/>
      <c r="JPC305" s="102"/>
      <c r="JPD305" s="102"/>
      <c r="JPE305" s="102"/>
      <c r="JPF305" s="102"/>
      <c r="JPG305" s="102"/>
      <c r="JPH305" s="102"/>
      <c r="JPI305" s="102"/>
      <c r="JPJ305" s="102"/>
      <c r="JPK305" s="102"/>
      <c r="JPL305" s="102"/>
      <c r="JPM305" s="102"/>
      <c r="JPN305" s="102"/>
      <c r="JPO305" s="102"/>
      <c r="JPP305" s="102"/>
      <c r="JPQ305" s="102"/>
      <c r="JPR305" s="102"/>
      <c r="JPS305" s="102"/>
      <c r="JPT305" s="102"/>
      <c r="JPU305" s="102"/>
      <c r="JPV305" s="102"/>
      <c r="JPW305" s="102"/>
      <c r="JPX305" s="102"/>
      <c r="JPY305" s="102"/>
      <c r="JPZ305" s="102"/>
      <c r="JQA305" s="102"/>
      <c r="JQB305" s="102"/>
      <c r="JQC305" s="102"/>
      <c r="JQD305" s="102"/>
      <c r="JQE305" s="102"/>
      <c r="JQF305" s="102"/>
      <c r="JQG305" s="102"/>
      <c r="JQH305" s="102"/>
      <c r="JQI305" s="102"/>
      <c r="JQJ305" s="102"/>
      <c r="JQK305" s="102"/>
      <c r="JQL305" s="102"/>
      <c r="JQM305" s="102"/>
      <c r="JQN305" s="102"/>
      <c r="JQO305" s="102"/>
      <c r="JQP305" s="102"/>
      <c r="JQQ305" s="102"/>
      <c r="JQR305" s="102"/>
      <c r="JQS305" s="102"/>
      <c r="JQT305" s="102"/>
      <c r="JQU305" s="102"/>
      <c r="JQV305" s="102"/>
      <c r="JQW305" s="102"/>
      <c r="JQX305" s="102"/>
      <c r="JQY305" s="102"/>
      <c r="JQZ305" s="102"/>
      <c r="JRA305" s="102"/>
      <c r="JRB305" s="102"/>
      <c r="JRC305" s="102"/>
      <c r="JRD305" s="102"/>
      <c r="JRE305" s="102"/>
      <c r="JRF305" s="102"/>
      <c r="JRG305" s="102"/>
      <c r="JRH305" s="102"/>
      <c r="JRI305" s="102"/>
      <c r="JRJ305" s="102"/>
      <c r="JRK305" s="102"/>
      <c r="JRL305" s="102"/>
      <c r="JRM305" s="102"/>
      <c r="JRN305" s="102"/>
      <c r="JRO305" s="102"/>
      <c r="JRP305" s="102"/>
      <c r="JRQ305" s="102"/>
      <c r="JRR305" s="102"/>
      <c r="JRS305" s="102"/>
      <c r="JRT305" s="102"/>
      <c r="JRU305" s="102"/>
      <c r="JRV305" s="102"/>
      <c r="JRW305" s="102"/>
      <c r="JRX305" s="102"/>
      <c r="JRY305" s="102"/>
      <c r="JRZ305" s="102"/>
      <c r="JSA305" s="102"/>
      <c r="JSB305" s="102"/>
      <c r="JSC305" s="102"/>
      <c r="JSD305" s="102"/>
      <c r="JSE305" s="102"/>
      <c r="JSF305" s="102"/>
      <c r="JSG305" s="102"/>
      <c r="JSH305" s="102"/>
      <c r="JSI305" s="102"/>
      <c r="JSJ305" s="102"/>
      <c r="JSK305" s="102"/>
      <c r="JSL305" s="102"/>
      <c r="JSM305" s="102"/>
      <c r="JSN305" s="102"/>
      <c r="JSO305" s="102"/>
      <c r="JSP305" s="102"/>
      <c r="JSQ305" s="102"/>
      <c r="JSR305" s="102"/>
      <c r="JSS305" s="102"/>
      <c r="JST305" s="102"/>
      <c r="JSU305" s="102"/>
      <c r="JSV305" s="102"/>
      <c r="JSW305" s="102"/>
      <c r="JSX305" s="102"/>
      <c r="JSY305" s="102"/>
      <c r="JSZ305" s="102"/>
      <c r="JTA305" s="102"/>
      <c r="JTB305" s="102"/>
      <c r="JTC305" s="102"/>
      <c r="JTD305" s="102"/>
      <c r="JTE305" s="102"/>
      <c r="JTF305" s="102"/>
      <c r="JTG305" s="102"/>
      <c r="JTH305" s="102"/>
      <c r="JTI305" s="102"/>
      <c r="JTJ305" s="102"/>
      <c r="JTK305" s="102"/>
      <c r="JTL305" s="102"/>
      <c r="JTM305" s="102"/>
      <c r="JTN305" s="102"/>
      <c r="JTO305" s="102"/>
      <c r="JTP305" s="102"/>
      <c r="JTQ305" s="102"/>
      <c r="JTR305" s="102"/>
      <c r="JTS305" s="102"/>
      <c r="JTT305" s="102"/>
      <c r="JTU305" s="102"/>
      <c r="JTV305" s="102"/>
      <c r="JTW305" s="102"/>
      <c r="JTX305" s="102"/>
      <c r="JTY305" s="102"/>
      <c r="JTZ305" s="102"/>
      <c r="JUA305" s="102"/>
      <c r="JUB305" s="102"/>
      <c r="JUC305" s="102"/>
      <c r="JUD305" s="102"/>
      <c r="JUE305" s="102"/>
      <c r="JUF305" s="102"/>
      <c r="JUG305" s="102"/>
      <c r="JUH305" s="102"/>
      <c r="JUI305" s="102"/>
      <c r="JUJ305" s="102"/>
      <c r="JUK305" s="102"/>
      <c r="JUL305" s="102"/>
      <c r="JUM305" s="102"/>
      <c r="JUN305" s="102"/>
      <c r="JUO305" s="102"/>
      <c r="JUP305" s="102"/>
      <c r="JUQ305" s="102"/>
      <c r="JUR305" s="102"/>
      <c r="JUS305" s="102"/>
      <c r="JUT305" s="102"/>
      <c r="JUU305" s="102"/>
      <c r="JUV305" s="102"/>
      <c r="JUW305" s="102"/>
      <c r="JUX305" s="102"/>
      <c r="JUY305" s="102"/>
      <c r="JUZ305" s="102"/>
      <c r="JVA305" s="102"/>
      <c r="JVB305" s="102"/>
      <c r="JVC305" s="102"/>
      <c r="JVD305" s="102"/>
      <c r="JVE305" s="102"/>
      <c r="JVF305" s="102"/>
      <c r="JVG305" s="102"/>
      <c r="JVH305" s="102"/>
      <c r="JVI305" s="102"/>
      <c r="JVJ305" s="102"/>
      <c r="JVK305" s="102"/>
      <c r="JVL305" s="102"/>
      <c r="JVM305" s="102"/>
      <c r="JVN305" s="102"/>
      <c r="JVO305" s="102"/>
      <c r="JVP305" s="102"/>
      <c r="JVQ305" s="102"/>
      <c r="JVR305" s="102"/>
      <c r="JVS305" s="102"/>
      <c r="JVT305" s="102"/>
      <c r="JVU305" s="102"/>
      <c r="JVV305" s="102"/>
      <c r="JVW305" s="102"/>
      <c r="JVX305" s="102"/>
      <c r="JVY305" s="102"/>
      <c r="JVZ305" s="102"/>
      <c r="JWA305" s="102"/>
      <c r="JWB305" s="102"/>
      <c r="JWC305" s="102"/>
      <c r="JWD305" s="102"/>
      <c r="JWE305" s="102"/>
      <c r="JWF305" s="102"/>
      <c r="JWG305" s="102"/>
      <c r="JWH305" s="102"/>
      <c r="JWI305" s="102"/>
      <c r="JWJ305" s="102"/>
      <c r="JWK305" s="102"/>
      <c r="JWL305" s="102"/>
      <c r="JWM305" s="102"/>
      <c r="JWN305" s="102"/>
      <c r="JWO305" s="102"/>
      <c r="JWP305" s="102"/>
      <c r="JWQ305" s="102"/>
      <c r="JWR305" s="102"/>
      <c r="JWS305" s="102"/>
      <c r="JWT305" s="102"/>
      <c r="JWU305" s="102"/>
      <c r="JWV305" s="102"/>
      <c r="JWW305" s="102"/>
      <c r="JWX305" s="102"/>
      <c r="JWY305" s="102"/>
      <c r="JWZ305" s="102"/>
      <c r="JXA305" s="102"/>
      <c r="JXB305" s="102"/>
      <c r="JXC305" s="102"/>
      <c r="JXD305" s="102"/>
      <c r="JXE305" s="102"/>
      <c r="JXF305" s="102"/>
      <c r="JXG305" s="102"/>
      <c r="JXH305" s="102"/>
      <c r="JXI305" s="102"/>
      <c r="JXJ305" s="102"/>
      <c r="JXK305" s="102"/>
      <c r="JXL305" s="102"/>
      <c r="JXM305" s="102"/>
      <c r="JXN305" s="102"/>
      <c r="JXO305" s="102"/>
      <c r="JXP305" s="102"/>
      <c r="JXQ305" s="102"/>
      <c r="JXR305" s="102"/>
      <c r="JXS305" s="102"/>
      <c r="JXT305" s="102"/>
      <c r="JXU305" s="102"/>
      <c r="JXV305" s="102"/>
      <c r="JXW305" s="102"/>
      <c r="JXX305" s="102"/>
      <c r="JXY305" s="102"/>
      <c r="JXZ305" s="102"/>
      <c r="JYA305" s="102"/>
      <c r="JYB305" s="102"/>
      <c r="JYC305" s="102"/>
      <c r="JYD305" s="102"/>
      <c r="JYE305" s="102"/>
      <c r="JYF305" s="102"/>
      <c r="JYG305" s="102"/>
      <c r="JYH305" s="102"/>
      <c r="JYI305" s="102"/>
      <c r="JYJ305" s="102"/>
      <c r="JYK305" s="102"/>
      <c r="JYL305" s="102"/>
      <c r="JYM305" s="102"/>
      <c r="JYN305" s="102"/>
      <c r="JYO305" s="102"/>
      <c r="JYP305" s="102"/>
      <c r="JYQ305" s="102"/>
      <c r="JYR305" s="102"/>
      <c r="JYS305" s="102"/>
      <c r="JYT305" s="102"/>
      <c r="JYU305" s="102"/>
      <c r="JYV305" s="102"/>
      <c r="JYW305" s="102"/>
      <c r="JYX305" s="102"/>
      <c r="JYY305" s="102"/>
      <c r="JYZ305" s="102"/>
      <c r="JZA305" s="102"/>
      <c r="JZB305" s="102"/>
      <c r="JZC305" s="102"/>
      <c r="JZD305" s="102"/>
      <c r="JZE305" s="102"/>
      <c r="JZF305" s="102"/>
      <c r="JZG305" s="102"/>
      <c r="JZH305" s="102"/>
      <c r="JZI305" s="102"/>
      <c r="JZJ305" s="102"/>
      <c r="JZK305" s="102"/>
      <c r="JZL305" s="102"/>
      <c r="JZM305" s="102"/>
      <c r="JZN305" s="102"/>
      <c r="JZO305" s="102"/>
      <c r="JZP305" s="102"/>
      <c r="JZQ305" s="102"/>
      <c r="JZR305" s="102"/>
      <c r="JZS305" s="102"/>
      <c r="JZT305" s="102"/>
      <c r="JZU305" s="102"/>
      <c r="JZV305" s="102"/>
      <c r="JZW305" s="102"/>
      <c r="JZX305" s="102"/>
      <c r="JZY305" s="102"/>
      <c r="JZZ305" s="102"/>
      <c r="KAA305" s="102"/>
      <c r="KAB305" s="102"/>
      <c r="KAC305" s="102"/>
      <c r="KAD305" s="102"/>
      <c r="KAE305" s="102"/>
      <c r="KAF305" s="102"/>
      <c r="KAG305" s="102"/>
      <c r="KAH305" s="102"/>
      <c r="KAI305" s="102"/>
      <c r="KAJ305" s="102"/>
      <c r="KAK305" s="102"/>
      <c r="KAL305" s="102"/>
      <c r="KAM305" s="102"/>
      <c r="KAN305" s="102"/>
      <c r="KAO305" s="102"/>
      <c r="KAP305" s="102"/>
      <c r="KAQ305" s="102"/>
      <c r="KAR305" s="102"/>
      <c r="KAS305" s="102"/>
      <c r="KAT305" s="102"/>
      <c r="KAU305" s="102"/>
      <c r="KAV305" s="102"/>
      <c r="KAW305" s="102"/>
      <c r="KAX305" s="102"/>
      <c r="KAY305" s="102"/>
      <c r="KAZ305" s="102"/>
      <c r="KBA305" s="102"/>
      <c r="KBB305" s="102"/>
      <c r="KBC305" s="102"/>
      <c r="KBD305" s="102"/>
      <c r="KBE305" s="102"/>
      <c r="KBF305" s="102"/>
      <c r="KBG305" s="102"/>
      <c r="KBH305" s="102"/>
      <c r="KBI305" s="102"/>
      <c r="KBJ305" s="102"/>
      <c r="KBK305" s="102"/>
      <c r="KBL305" s="102"/>
      <c r="KBM305" s="102"/>
      <c r="KBN305" s="102"/>
      <c r="KBO305" s="102"/>
      <c r="KBP305" s="102"/>
      <c r="KBQ305" s="102"/>
      <c r="KBR305" s="102"/>
      <c r="KBS305" s="102"/>
      <c r="KBT305" s="102"/>
      <c r="KBU305" s="102"/>
      <c r="KBV305" s="102"/>
      <c r="KBW305" s="102"/>
      <c r="KBX305" s="102"/>
      <c r="KBY305" s="102"/>
      <c r="KBZ305" s="102"/>
      <c r="KCA305" s="102"/>
      <c r="KCB305" s="102"/>
      <c r="KCC305" s="102"/>
      <c r="KCD305" s="102"/>
      <c r="KCE305" s="102"/>
      <c r="KCF305" s="102"/>
      <c r="KCG305" s="102"/>
      <c r="KCH305" s="102"/>
      <c r="KCI305" s="102"/>
      <c r="KCJ305" s="102"/>
      <c r="KCK305" s="102"/>
      <c r="KCL305" s="102"/>
      <c r="KCM305" s="102"/>
      <c r="KCN305" s="102"/>
      <c r="KCO305" s="102"/>
      <c r="KCP305" s="102"/>
      <c r="KCQ305" s="102"/>
      <c r="KCR305" s="102"/>
      <c r="KCS305" s="102"/>
      <c r="KCT305" s="102"/>
      <c r="KCU305" s="102"/>
      <c r="KCV305" s="102"/>
      <c r="KCW305" s="102"/>
      <c r="KCX305" s="102"/>
      <c r="KCY305" s="102"/>
      <c r="KCZ305" s="102"/>
      <c r="KDA305" s="102"/>
      <c r="KDB305" s="102"/>
      <c r="KDC305" s="102"/>
      <c r="KDD305" s="102"/>
      <c r="KDE305" s="102"/>
      <c r="KDF305" s="102"/>
      <c r="KDG305" s="102"/>
      <c r="KDH305" s="102"/>
      <c r="KDI305" s="102"/>
      <c r="KDJ305" s="102"/>
      <c r="KDK305" s="102"/>
      <c r="KDL305" s="102"/>
      <c r="KDM305" s="102"/>
      <c r="KDN305" s="102"/>
      <c r="KDO305" s="102"/>
      <c r="KDP305" s="102"/>
      <c r="KDQ305" s="102"/>
      <c r="KDR305" s="102"/>
      <c r="KDS305" s="102"/>
      <c r="KDT305" s="102"/>
      <c r="KDU305" s="102"/>
      <c r="KDV305" s="102"/>
      <c r="KDW305" s="102"/>
      <c r="KDX305" s="102"/>
      <c r="KDY305" s="102"/>
      <c r="KDZ305" s="102"/>
      <c r="KEA305" s="102"/>
      <c r="KEB305" s="102"/>
      <c r="KEC305" s="102"/>
      <c r="KED305" s="102"/>
      <c r="KEE305" s="102"/>
      <c r="KEF305" s="102"/>
      <c r="KEG305" s="102"/>
      <c r="KEH305" s="102"/>
      <c r="KEI305" s="102"/>
      <c r="KEJ305" s="102"/>
      <c r="KEK305" s="102"/>
      <c r="KEL305" s="102"/>
      <c r="KEM305" s="102"/>
      <c r="KEN305" s="102"/>
      <c r="KEO305" s="102"/>
      <c r="KEP305" s="102"/>
      <c r="KEQ305" s="102"/>
      <c r="KER305" s="102"/>
      <c r="KES305" s="102"/>
      <c r="KET305" s="102"/>
      <c r="KEU305" s="102"/>
      <c r="KEV305" s="102"/>
      <c r="KEW305" s="102"/>
      <c r="KEX305" s="102"/>
      <c r="KEY305" s="102"/>
      <c r="KEZ305" s="102"/>
      <c r="KFA305" s="102"/>
      <c r="KFB305" s="102"/>
      <c r="KFC305" s="102"/>
      <c r="KFD305" s="102"/>
      <c r="KFE305" s="102"/>
      <c r="KFF305" s="102"/>
      <c r="KFG305" s="102"/>
      <c r="KFH305" s="102"/>
      <c r="KFI305" s="102"/>
      <c r="KFJ305" s="102"/>
      <c r="KFK305" s="102"/>
      <c r="KFL305" s="102"/>
      <c r="KFM305" s="102"/>
      <c r="KFN305" s="102"/>
      <c r="KFO305" s="102"/>
      <c r="KFP305" s="102"/>
      <c r="KFQ305" s="102"/>
      <c r="KFR305" s="102"/>
      <c r="KFS305" s="102"/>
      <c r="KFT305" s="102"/>
      <c r="KFU305" s="102"/>
      <c r="KFV305" s="102"/>
      <c r="KFW305" s="102"/>
      <c r="KFX305" s="102"/>
      <c r="KFY305" s="102"/>
      <c r="KFZ305" s="102"/>
      <c r="KGA305" s="102"/>
      <c r="KGB305" s="102"/>
      <c r="KGC305" s="102"/>
      <c r="KGD305" s="102"/>
      <c r="KGE305" s="102"/>
      <c r="KGF305" s="102"/>
      <c r="KGG305" s="102"/>
      <c r="KGH305" s="102"/>
      <c r="KGI305" s="102"/>
      <c r="KGJ305" s="102"/>
      <c r="KGK305" s="102"/>
      <c r="KGL305" s="102"/>
      <c r="KGM305" s="102"/>
      <c r="KGN305" s="102"/>
      <c r="KGO305" s="102"/>
      <c r="KGP305" s="102"/>
      <c r="KGQ305" s="102"/>
      <c r="KGR305" s="102"/>
      <c r="KGS305" s="102"/>
      <c r="KGT305" s="102"/>
      <c r="KGU305" s="102"/>
      <c r="KGV305" s="102"/>
      <c r="KGW305" s="102"/>
      <c r="KGX305" s="102"/>
      <c r="KGY305" s="102"/>
      <c r="KGZ305" s="102"/>
      <c r="KHA305" s="102"/>
      <c r="KHB305" s="102"/>
      <c r="KHC305" s="102"/>
      <c r="KHD305" s="102"/>
      <c r="KHE305" s="102"/>
      <c r="KHF305" s="102"/>
      <c r="KHG305" s="102"/>
      <c r="KHH305" s="102"/>
      <c r="KHI305" s="102"/>
      <c r="KHJ305" s="102"/>
      <c r="KHK305" s="102"/>
      <c r="KHL305" s="102"/>
      <c r="KHM305" s="102"/>
      <c r="KHN305" s="102"/>
      <c r="KHO305" s="102"/>
      <c r="KHP305" s="102"/>
      <c r="KHQ305" s="102"/>
      <c r="KHR305" s="102"/>
      <c r="KHS305" s="102"/>
      <c r="KHT305" s="102"/>
      <c r="KHU305" s="102"/>
      <c r="KHV305" s="102"/>
      <c r="KHW305" s="102"/>
      <c r="KHX305" s="102"/>
      <c r="KHY305" s="102"/>
      <c r="KHZ305" s="102"/>
      <c r="KIA305" s="102"/>
      <c r="KIB305" s="102"/>
      <c r="KIC305" s="102"/>
      <c r="KID305" s="102"/>
      <c r="KIE305" s="102"/>
      <c r="KIF305" s="102"/>
      <c r="KIG305" s="102"/>
      <c r="KIH305" s="102"/>
      <c r="KII305" s="102"/>
      <c r="KIJ305" s="102"/>
      <c r="KIK305" s="102"/>
      <c r="KIL305" s="102"/>
      <c r="KIM305" s="102"/>
      <c r="KIN305" s="102"/>
      <c r="KIO305" s="102"/>
      <c r="KIP305" s="102"/>
      <c r="KIQ305" s="102"/>
      <c r="KIR305" s="102"/>
      <c r="KIS305" s="102"/>
      <c r="KIT305" s="102"/>
      <c r="KIU305" s="102"/>
      <c r="KIV305" s="102"/>
      <c r="KIW305" s="102"/>
      <c r="KIX305" s="102"/>
      <c r="KIY305" s="102"/>
      <c r="KIZ305" s="102"/>
      <c r="KJA305" s="102"/>
      <c r="KJB305" s="102"/>
      <c r="KJC305" s="102"/>
      <c r="KJD305" s="102"/>
      <c r="KJE305" s="102"/>
      <c r="KJF305" s="102"/>
      <c r="KJG305" s="102"/>
      <c r="KJH305" s="102"/>
      <c r="KJI305" s="102"/>
      <c r="KJJ305" s="102"/>
      <c r="KJK305" s="102"/>
      <c r="KJL305" s="102"/>
      <c r="KJM305" s="102"/>
      <c r="KJN305" s="102"/>
      <c r="KJO305" s="102"/>
      <c r="KJP305" s="102"/>
      <c r="KJQ305" s="102"/>
      <c r="KJR305" s="102"/>
      <c r="KJS305" s="102"/>
      <c r="KJT305" s="102"/>
      <c r="KJU305" s="102"/>
      <c r="KJV305" s="102"/>
      <c r="KJW305" s="102"/>
      <c r="KJX305" s="102"/>
      <c r="KJY305" s="102"/>
      <c r="KJZ305" s="102"/>
      <c r="KKA305" s="102"/>
      <c r="KKB305" s="102"/>
      <c r="KKC305" s="102"/>
      <c r="KKD305" s="102"/>
      <c r="KKE305" s="102"/>
      <c r="KKF305" s="102"/>
      <c r="KKG305" s="102"/>
      <c r="KKH305" s="102"/>
      <c r="KKI305" s="102"/>
      <c r="KKJ305" s="102"/>
      <c r="KKK305" s="102"/>
      <c r="KKL305" s="102"/>
      <c r="KKM305" s="102"/>
      <c r="KKN305" s="102"/>
      <c r="KKO305" s="102"/>
      <c r="KKP305" s="102"/>
      <c r="KKQ305" s="102"/>
      <c r="KKR305" s="102"/>
      <c r="KKS305" s="102"/>
      <c r="KKT305" s="102"/>
      <c r="KKU305" s="102"/>
      <c r="KKV305" s="102"/>
      <c r="KKW305" s="102"/>
      <c r="KKX305" s="102"/>
      <c r="KKY305" s="102"/>
      <c r="KKZ305" s="102"/>
      <c r="KLA305" s="102"/>
      <c r="KLB305" s="102"/>
      <c r="KLC305" s="102"/>
      <c r="KLD305" s="102"/>
      <c r="KLE305" s="102"/>
      <c r="KLF305" s="102"/>
      <c r="KLG305" s="102"/>
      <c r="KLH305" s="102"/>
      <c r="KLI305" s="102"/>
      <c r="KLJ305" s="102"/>
      <c r="KLK305" s="102"/>
      <c r="KLL305" s="102"/>
      <c r="KLM305" s="102"/>
      <c r="KLN305" s="102"/>
      <c r="KLO305" s="102"/>
      <c r="KLP305" s="102"/>
      <c r="KLQ305" s="102"/>
      <c r="KLR305" s="102"/>
      <c r="KLS305" s="102"/>
      <c r="KLT305" s="102"/>
      <c r="KLU305" s="102"/>
      <c r="KLV305" s="102"/>
      <c r="KLW305" s="102"/>
      <c r="KLX305" s="102"/>
      <c r="KLY305" s="102"/>
      <c r="KLZ305" s="102"/>
      <c r="KMA305" s="102"/>
      <c r="KMB305" s="102"/>
      <c r="KMC305" s="102"/>
      <c r="KMD305" s="102"/>
      <c r="KME305" s="102"/>
      <c r="KMF305" s="102"/>
      <c r="KMG305" s="102"/>
      <c r="KMH305" s="102"/>
      <c r="KMI305" s="102"/>
      <c r="KMJ305" s="102"/>
      <c r="KMK305" s="102"/>
      <c r="KML305" s="102"/>
      <c r="KMM305" s="102"/>
      <c r="KMN305" s="102"/>
      <c r="KMO305" s="102"/>
      <c r="KMP305" s="102"/>
      <c r="KMQ305" s="102"/>
      <c r="KMR305" s="102"/>
      <c r="KMS305" s="102"/>
      <c r="KMT305" s="102"/>
      <c r="KMU305" s="102"/>
      <c r="KMV305" s="102"/>
      <c r="KMW305" s="102"/>
      <c r="KMX305" s="102"/>
      <c r="KMY305" s="102"/>
      <c r="KMZ305" s="102"/>
      <c r="KNA305" s="102"/>
      <c r="KNB305" s="102"/>
      <c r="KNC305" s="102"/>
      <c r="KND305" s="102"/>
      <c r="KNE305" s="102"/>
      <c r="KNF305" s="102"/>
      <c r="KNG305" s="102"/>
      <c r="KNH305" s="102"/>
      <c r="KNI305" s="102"/>
      <c r="KNJ305" s="102"/>
      <c r="KNK305" s="102"/>
      <c r="KNL305" s="102"/>
      <c r="KNM305" s="102"/>
      <c r="KNN305" s="102"/>
      <c r="KNO305" s="102"/>
      <c r="KNP305" s="102"/>
      <c r="KNQ305" s="102"/>
      <c r="KNR305" s="102"/>
      <c r="KNS305" s="102"/>
      <c r="KNT305" s="102"/>
      <c r="KNU305" s="102"/>
      <c r="KNV305" s="102"/>
      <c r="KNW305" s="102"/>
      <c r="KNX305" s="102"/>
      <c r="KNY305" s="102"/>
      <c r="KNZ305" s="102"/>
      <c r="KOA305" s="102"/>
      <c r="KOB305" s="102"/>
      <c r="KOC305" s="102"/>
      <c r="KOD305" s="102"/>
      <c r="KOE305" s="102"/>
      <c r="KOF305" s="102"/>
      <c r="KOG305" s="102"/>
      <c r="KOH305" s="102"/>
      <c r="KOI305" s="102"/>
      <c r="KOJ305" s="102"/>
      <c r="KOK305" s="102"/>
      <c r="KOL305" s="102"/>
      <c r="KOM305" s="102"/>
      <c r="KON305" s="102"/>
      <c r="KOO305" s="102"/>
      <c r="KOP305" s="102"/>
      <c r="KOQ305" s="102"/>
      <c r="KOR305" s="102"/>
      <c r="KOS305" s="102"/>
      <c r="KOT305" s="102"/>
      <c r="KOU305" s="102"/>
      <c r="KOV305" s="102"/>
      <c r="KOW305" s="102"/>
      <c r="KOX305" s="102"/>
      <c r="KOY305" s="102"/>
      <c r="KOZ305" s="102"/>
      <c r="KPA305" s="102"/>
      <c r="KPB305" s="102"/>
      <c r="KPC305" s="102"/>
      <c r="KPD305" s="102"/>
      <c r="KPE305" s="102"/>
      <c r="KPF305" s="102"/>
      <c r="KPG305" s="102"/>
      <c r="KPH305" s="102"/>
      <c r="KPI305" s="102"/>
      <c r="KPJ305" s="102"/>
      <c r="KPK305" s="102"/>
      <c r="KPL305" s="102"/>
      <c r="KPM305" s="102"/>
      <c r="KPN305" s="102"/>
      <c r="KPO305" s="102"/>
      <c r="KPP305" s="102"/>
      <c r="KPQ305" s="102"/>
      <c r="KPR305" s="102"/>
      <c r="KPS305" s="102"/>
      <c r="KPT305" s="102"/>
      <c r="KPU305" s="102"/>
      <c r="KPV305" s="102"/>
      <c r="KPW305" s="102"/>
      <c r="KPX305" s="102"/>
      <c r="KPY305" s="102"/>
      <c r="KPZ305" s="102"/>
      <c r="KQA305" s="102"/>
      <c r="KQB305" s="102"/>
      <c r="KQC305" s="102"/>
      <c r="KQD305" s="102"/>
      <c r="KQE305" s="102"/>
      <c r="KQF305" s="102"/>
      <c r="KQG305" s="102"/>
      <c r="KQH305" s="102"/>
      <c r="KQI305" s="102"/>
      <c r="KQJ305" s="102"/>
      <c r="KQK305" s="102"/>
      <c r="KQL305" s="102"/>
      <c r="KQM305" s="102"/>
      <c r="KQN305" s="102"/>
      <c r="KQO305" s="102"/>
      <c r="KQP305" s="102"/>
      <c r="KQQ305" s="102"/>
      <c r="KQR305" s="102"/>
      <c r="KQS305" s="102"/>
      <c r="KQT305" s="102"/>
      <c r="KQU305" s="102"/>
      <c r="KQV305" s="102"/>
      <c r="KQW305" s="102"/>
      <c r="KQX305" s="102"/>
      <c r="KQY305" s="102"/>
      <c r="KQZ305" s="102"/>
      <c r="KRA305" s="102"/>
      <c r="KRB305" s="102"/>
      <c r="KRC305" s="102"/>
      <c r="KRD305" s="102"/>
      <c r="KRE305" s="102"/>
      <c r="KRF305" s="102"/>
      <c r="KRG305" s="102"/>
      <c r="KRH305" s="102"/>
      <c r="KRI305" s="102"/>
      <c r="KRJ305" s="102"/>
      <c r="KRK305" s="102"/>
      <c r="KRL305" s="102"/>
      <c r="KRM305" s="102"/>
      <c r="KRN305" s="102"/>
      <c r="KRO305" s="102"/>
      <c r="KRP305" s="102"/>
      <c r="KRQ305" s="102"/>
      <c r="KRR305" s="102"/>
      <c r="KRS305" s="102"/>
      <c r="KRT305" s="102"/>
      <c r="KRU305" s="102"/>
      <c r="KRV305" s="102"/>
      <c r="KRW305" s="102"/>
      <c r="KRX305" s="102"/>
      <c r="KRY305" s="102"/>
      <c r="KRZ305" s="102"/>
      <c r="KSA305" s="102"/>
      <c r="KSB305" s="102"/>
      <c r="KSC305" s="102"/>
      <c r="KSD305" s="102"/>
      <c r="KSE305" s="102"/>
      <c r="KSF305" s="102"/>
      <c r="KSG305" s="102"/>
      <c r="KSH305" s="102"/>
      <c r="KSI305" s="102"/>
      <c r="KSJ305" s="102"/>
      <c r="KSK305" s="102"/>
      <c r="KSL305" s="102"/>
      <c r="KSM305" s="102"/>
      <c r="KSN305" s="102"/>
      <c r="KSO305" s="102"/>
      <c r="KSP305" s="102"/>
      <c r="KSQ305" s="102"/>
      <c r="KSR305" s="102"/>
      <c r="KSS305" s="102"/>
      <c r="KST305" s="102"/>
      <c r="KSU305" s="102"/>
      <c r="KSV305" s="102"/>
      <c r="KSW305" s="102"/>
      <c r="KSX305" s="102"/>
      <c r="KSY305" s="102"/>
      <c r="KSZ305" s="102"/>
      <c r="KTA305" s="102"/>
      <c r="KTB305" s="102"/>
      <c r="KTC305" s="102"/>
      <c r="KTD305" s="102"/>
      <c r="KTE305" s="102"/>
      <c r="KTF305" s="102"/>
      <c r="KTG305" s="102"/>
      <c r="KTH305" s="102"/>
      <c r="KTI305" s="102"/>
      <c r="KTJ305" s="102"/>
      <c r="KTK305" s="102"/>
      <c r="KTL305" s="102"/>
      <c r="KTM305" s="102"/>
      <c r="KTN305" s="102"/>
      <c r="KTO305" s="102"/>
      <c r="KTP305" s="102"/>
      <c r="KTQ305" s="102"/>
      <c r="KTR305" s="102"/>
      <c r="KTS305" s="102"/>
      <c r="KTT305" s="102"/>
      <c r="KTU305" s="102"/>
      <c r="KTV305" s="102"/>
      <c r="KTW305" s="102"/>
      <c r="KTX305" s="102"/>
      <c r="KTY305" s="102"/>
      <c r="KTZ305" s="102"/>
      <c r="KUA305" s="102"/>
      <c r="KUB305" s="102"/>
      <c r="KUC305" s="102"/>
      <c r="KUD305" s="102"/>
      <c r="KUE305" s="102"/>
      <c r="KUF305" s="102"/>
      <c r="KUG305" s="102"/>
      <c r="KUH305" s="102"/>
      <c r="KUI305" s="102"/>
      <c r="KUJ305" s="102"/>
      <c r="KUK305" s="102"/>
      <c r="KUL305" s="102"/>
      <c r="KUM305" s="102"/>
      <c r="KUN305" s="102"/>
      <c r="KUO305" s="102"/>
      <c r="KUP305" s="102"/>
      <c r="KUQ305" s="102"/>
      <c r="KUR305" s="102"/>
      <c r="KUS305" s="102"/>
      <c r="KUT305" s="102"/>
      <c r="KUU305" s="102"/>
      <c r="KUV305" s="102"/>
      <c r="KUW305" s="102"/>
      <c r="KUX305" s="102"/>
      <c r="KUY305" s="102"/>
      <c r="KUZ305" s="102"/>
      <c r="KVA305" s="102"/>
      <c r="KVB305" s="102"/>
      <c r="KVC305" s="102"/>
      <c r="KVD305" s="102"/>
      <c r="KVE305" s="102"/>
      <c r="KVF305" s="102"/>
      <c r="KVG305" s="102"/>
      <c r="KVH305" s="102"/>
      <c r="KVI305" s="102"/>
      <c r="KVJ305" s="102"/>
      <c r="KVK305" s="102"/>
      <c r="KVL305" s="102"/>
      <c r="KVM305" s="102"/>
      <c r="KVN305" s="102"/>
      <c r="KVO305" s="102"/>
      <c r="KVP305" s="102"/>
      <c r="KVQ305" s="102"/>
      <c r="KVR305" s="102"/>
      <c r="KVS305" s="102"/>
      <c r="KVT305" s="102"/>
      <c r="KVU305" s="102"/>
      <c r="KVV305" s="102"/>
      <c r="KVW305" s="102"/>
      <c r="KVX305" s="102"/>
      <c r="KVY305" s="102"/>
      <c r="KVZ305" s="102"/>
      <c r="KWA305" s="102"/>
      <c r="KWB305" s="102"/>
      <c r="KWC305" s="102"/>
      <c r="KWD305" s="102"/>
      <c r="KWE305" s="102"/>
      <c r="KWF305" s="102"/>
      <c r="KWG305" s="102"/>
      <c r="KWH305" s="102"/>
      <c r="KWI305" s="102"/>
      <c r="KWJ305" s="102"/>
      <c r="KWK305" s="102"/>
      <c r="KWL305" s="102"/>
      <c r="KWM305" s="102"/>
      <c r="KWN305" s="102"/>
      <c r="KWO305" s="102"/>
      <c r="KWP305" s="102"/>
      <c r="KWQ305" s="102"/>
      <c r="KWR305" s="102"/>
      <c r="KWS305" s="102"/>
      <c r="KWT305" s="102"/>
      <c r="KWU305" s="102"/>
      <c r="KWV305" s="102"/>
      <c r="KWW305" s="102"/>
      <c r="KWX305" s="102"/>
      <c r="KWY305" s="102"/>
      <c r="KWZ305" s="102"/>
      <c r="KXA305" s="102"/>
      <c r="KXB305" s="102"/>
      <c r="KXC305" s="102"/>
      <c r="KXD305" s="102"/>
      <c r="KXE305" s="102"/>
      <c r="KXF305" s="102"/>
      <c r="KXG305" s="102"/>
      <c r="KXH305" s="102"/>
      <c r="KXI305" s="102"/>
      <c r="KXJ305" s="102"/>
      <c r="KXK305" s="102"/>
      <c r="KXL305" s="102"/>
      <c r="KXM305" s="102"/>
      <c r="KXN305" s="102"/>
      <c r="KXO305" s="102"/>
      <c r="KXP305" s="102"/>
      <c r="KXQ305" s="102"/>
      <c r="KXR305" s="102"/>
      <c r="KXS305" s="102"/>
      <c r="KXT305" s="102"/>
      <c r="KXU305" s="102"/>
      <c r="KXV305" s="102"/>
      <c r="KXW305" s="102"/>
      <c r="KXX305" s="102"/>
      <c r="KXY305" s="102"/>
      <c r="KXZ305" s="102"/>
      <c r="KYA305" s="102"/>
      <c r="KYB305" s="102"/>
      <c r="KYC305" s="102"/>
      <c r="KYD305" s="102"/>
      <c r="KYE305" s="102"/>
      <c r="KYF305" s="102"/>
      <c r="KYG305" s="102"/>
      <c r="KYH305" s="102"/>
      <c r="KYI305" s="102"/>
      <c r="KYJ305" s="102"/>
      <c r="KYK305" s="102"/>
      <c r="KYL305" s="102"/>
      <c r="KYM305" s="102"/>
      <c r="KYN305" s="102"/>
      <c r="KYO305" s="102"/>
      <c r="KYP305" s="102"/>
      <c r="KYQ305" s="102"/>
      <c r="KYR305" s="102"/>
      <c r="KYS305" s="102"/>
      <c r="KYT305" s="102"/>
      <c r="KYU305" s="102"/>
      <c r="KYV305" s="102"/>
      <c r="KYW305" s="102"/>
      <c r="KYX305" s="102"/>
      <c r="KYY305" s="102"/>
      <c r="KYZ305" s="102"/>
      <c r="KZA305" s="102"/>
      <c r="KZB305" s="102"/>
      <c r="KZC305" s="102"/>
      <c r="KZD305" s="102"/>
      <c r="KZE305" s="102"/>
      <c r="KZF305" s="102"/>
      <c r="KZG305" s="102"/>
      <c r="KZH305" s="102"/>
      <c r="KZI305" s="102"/>
      <c r="KZJ305" s="102"/>
      <c r="KZK305" s="102"/>
      <c r="KZL305" s="102"/>
      <c r="KZM305" s="102"/>
      <c r="KZN305" s="102"/>
      <c r="KZO305" s="102"/>
      <c r="KZP305" s="102"/>
      <c r="KZQ305" s="102"/>
      <c r="KZR305" s="102"/>
      <c r="KZS305" s="102"/>
      <c r="KZT305" s="102"/>
      <c r="KZU305" s="102"/>
      <c r="KZV305" s="102"/>
      <c r="KZW305" s="102"/>
      <c r="KZX305" s="102"/>
      <c r="KZY305" s="102"/>
      <c r="KZZ305" s="102"/>
      <c r="LAA305" s="102"/>
      <c r="LAB305" s="102"/>
      <c r="LAC305" s="102"/>
      <c r="LAD305" s="102"/>
      <c r="LAE305" s="102"/>
      <c r="LAF305" s="102"/>
      <c r="LAG305" s="102"/>
      <c r="LAH305" s="102"/>
      <c r="LAI305" s="102"/>
      <c r="LAJ305" s="102"/>
      <c r="LAK305" s="102"/>
      <c r="LAL305" s="102"/>
      <c r="LAM305" s="102"/>
      <c r="LAN305" s="102"/>
      <c r="LAO305" s="102"/>
      <c r="LAP305" s="102"/>
      <c r="LAQ305" s="102"/>
      <c r="LAR305" s="102"/>
      <c r="LAS305" s="102"/>
      <c r="LAT305" s="102"/>
      <c r="LAU305" s="102"/>
      <c r="LAV305" s="102"/>
      <c r="LAW305" s="102"/>
      <c r="LAX305" s="102"/>
      <c r="LAY305" s="102"/>
      <c r="LAZ305" s="102"/>
      <c r="LBA305" s="102"/>
      <c r="LBB305" s="102"/>
      <c r="LBC305" s="102"/>
      <c r="LBD305" s="102"/>
      <c r="LBE305" s="102"/>
      <c r="LBF305" s="102"/>
      <c r="LBG305" s="102"/>
      <c r="LBH305" s="102"/>
      <c r="LBI305" s="102"/>
      <c r="LBJ305" s="102"/>
      <c r="LBK305" s="102"/>
      <c r="LBL305" s="102"/>
      <c r="LBM305" s="102"/>
      <c r="LBN305" s="102"/>
      <c r="LBO305" s="102"/>
      <c r="LBP305" s="102"/>
      <c r="LBQ305" s="102"/>
      <c r="LBR305" s="102"/>
      <c r="LBS305" s="102"/>
      <c r="LBT305" s="102"/>
      <c r="LBU305" s="102"/>
      <c r="LBV305" s="102"/>
      <c r="LBW305" s="102"/>
      <c r="LBX305" s="102"/>
      <c r="LBY305" s="102"/>
      <c r="LBZ305" s="102"/>
      <c r="LCA305" s="102"/>
      <c r="LCB305" s="102"/>
      <c r="LCC305" s="102"/>
      <c r="LCD305" s="102"/>
      <c r="LCE305" s="102"/>
      <c r="LCF305" s="102"/>
      <c r="LCG305" s="102"/>
      <c r="LCH305" s="102"/>
      <c r="LCI305" s="102"/>
      <c r="LCJ305" s="102"/>
      <c r="LCK305" s="102"/>
      <c r="LCL305" s="102"/>
      <c r="LCM305" s="102"/>
      <c r="LCN305" s="102"/>
      <c r="LCO305" s="102"/>
      <c r="LCP305" s="102"/>
      <c r="LCQ305" s="102"/>
      <c r="LCR305" s="102"/>
      <c r="LCS305" s="102"/>
      <c r="LCT305" s="102"/>
      <c r="LCU305" s="102"/>
      <c r="LCV305" s="102"/>
      <c r="LCW305" s="102"/>
      <c r="LCX305" s="102"/>
      <c r="LCY305" s="102"/>
      <c r="LCZ305" s="102"/>
      <c r="LDA305" s="102"/>
      <c r="LDB305" s="102"/>
      <c r="LDC305" s="102"/>
      <c r="LDD305" s="102"/>
      <c r="LDE305" s="102"/>
      <c r="LDF305" s="102"/>
      <c r="LDG305" s="102"/>
      <c r="LDH305" s="102"/>
      <c r="LDI305" s="102"/>
      <c r="LDJ305" s="102"/>
      <c r="LDK305" s="102"/>
      <c r="LDL305" s="102"/>
      <c r="LDM305" s="102"/>
      <c r="LDN305" s="102"/>
      <c r="LDO305" s="102"/>
      <c r="LDP305" s="102"/>
      <c r="LDQ305" s="102"/>
      <c r="LDR305" s="102"/>
      <c r="LDS305" s="102"/>
      <c r="LDT305" s="102"/>
      <c r="LDU305" s="102"/>
      <c r="LDV305" s="102"/>
      <c r="LDW305" s="102"/>
      <c r="LDX305" s="102"/>
      <c r="LDY305" s="102"/>
      <c r="LDZ305" s="102"/>
      <c r="LEA305" s="102"/>
      <c r="LEB305" s="102"/>
      <c r="LEC305" s="102"/>
      <c r="LED305" s="102"/>
      <c r="LEE305" s="102"/>
      <c r="LEF305" s="102"/>
      <c r="LEG305" s="102"/>
      <c r="LEH305" s="102"/>
      <c r="LEI305" s="102"/>
      <c r="LEJ305" s="102"/>
      <c r="LEK305" s="102"/>
      <c r="LEL305" s="102"/>
      <c r="LEM305" s="102"/>
      <c r="LEN305" s="102"/>
      <c r="LEO305" s="102"/>
      <c r="LEP305" s="102"/>
      <c r="LEQ305" s="102"/>
      <c r="LER305" s="102"/>
      <c r="LES305" s="102"/>
      <c r="LET305" s="102"/>
      <c r="LEU305" s="102"/>
      <c r="LEV305" s="102"/>
      <c r="LEW305" s="102"/>
      <c r="LEX305" s="102"/>
      <c r="LEY305" s="102"/>
      <c r="LEZ305" s="102"/>
      <c r="LFA305" s="102"/>
      <c r="LFB305" s="102"/>
      <c r="LFC305" s="102"/>
      <c r="LFD305" s="102"/>
      <c r="LFE305" s="102"/>
      <c r="LFF305" s="102"/>
      <c r="LFG305" s="102"/>
      <c r="LFH305" s="102"/>
      <c r="LFI305" s="102"/>
      <c r="LFJ305" s="102"/>
      <c r="LFK305" s="102"/>
      <c r="LFL305" s="102"/>
      <c r="LFM305" s="102"/>
      <c r="LFN305" s="102"/>
      <c r="LFO305" s="102"/>
      <c r="LFP305" s="102"/>
      <c r="LFQ305" s="102"/>
      <c r="LFR305" s="102"/>
      <c r="LFS305" s="102"/>
      <c r="LFT305" s="102"/>
      <c r="LFU305" s="102"/>
      <c r="LFV305" s="102"/>
      <c r="LFW305" s="102"/>
      <c r="LFX305" s="102"/>
      <c r="LFY305" s="102"/>
      <c r="LFZ305" s="102"/>
      <c r="LGA305" s="102"/>
      <c r="LGB305" s="102"/>
      <c r="LGC305" s="102"/>
      <c r="LGD305" s="102"/>
      <c r="LGE305" s="102"/>
      <c r="LGF305" s="102"/>
      <c r="LGG305" s="102"/>
      <c r="LGH305" s="102"/>
      <c r="LGI305" s="102"/>
      <c r="LGJ305" s="102"/>
      <c r="LGK305" s="102"/>
      <c r="LGL305" s="102"/>
      <c r="LGM305" s="102"/>
      <c r="LGN305" s="102"/>
      <c r="LGO305" s="102"/>
      <c r="LGP305" s="102"/>
      <c r="LGQ305" s="102"/>
      <c r="LGR305" s="102"/>
      <c r="LGS305" s="102"/>
      <c r="LGT305" s="102"/>
      <c r="LGU305" s="102"/>
      <c r="LGV305" s="102"/>
      <c r="LGW305" s="102"/>
      <c r="LGX305" s="102"/>
      <c r="LGY305" s="102"/>
      <c r="LGZ305" s="102"/>
      <c r="LHA305" s="102"/>
      <c r="LHB305" s="102"/>
      <c r="LHC305" s="102"/>
      <c r="LHD305" s="102"/>
      <c r="LHE305" s="102"/>
      <c r="LHF305" s="102"/>
      <c r="LHG305" s="102"/>
      <c r="LHH305" s="102"/>
      <c r="LHI305" s="102"/>
      <c r="LHJ305" s="102"/>
      <c r="LHK305" s="102"/>
      <c r="LHL305" s="102"/>
      <c r="LHM305" s="102"/>
      <c r="LHN305" s="102"/>
      <c r="LHO305" s="102"/>
      <c r="LHP305" s="102"/>
      <c r="LHQ305" s="102"/>
      <c r="LHR305" s="102"/>
      <c r="LHS305" s="102"/>
      <c r="LHT305" s="102"/>
      <c r="LHU305" s="102"/>
      <c r="LHV305" s="102"/>
      <c r="LHW305" s="102"/>
      <c r="LHX305" s="102"/>
      <c r="LHY305" s="102"/>
      <c r="LHZ305" s="102"/>
      <c r="LIA305" s="102"/>
      <c r="LIB305" s="102"/>
      <c r="LIC305" s="102"/>
      <c r="LID305" s="102"/>
      <c r="LIE305" s="102"/>
      <c r="LIF305" s="102"/>
      <c r="LIG305" s="102"/>
      <c r="LIH305" s="102"/>
      <c r="LII305" s="102"/>
      <c r="LIJ305" s="102"/>
      <c r="LIK305" s="102"/>
      <c r="LIL305" s="102"/>
      <c r="LIM305" s="102"/>
      <c r="LIN305" s="102"/>
      <c r="LIO305" s="102"/>
      <c r="LIP305" s="102"/>
      <c r="LIQ305" s="102"/>
      <c r="LIR305" s="102"/>
      <c r="LIS305" s="102"/>
      <c r="LIT305" s="102"/>
      <c r="LIU305" s="102"/>
      <c r="LIV305" s="102"/>
      <c r="LIW305" s="102"/>
      <c r="LIX305" s="102"/>
      <c r="LIY305" s="102"/>
      <c r="LIZ305" s="102"/>
      <c r="LJA305" s="102"/>
      <c r="LJB305" s="102"/>
      <c r="LJC305" s="102"/>
      <c r="LJD305" s="102"/>
      <c r="LJE305" s="102"/>
      <c r="LJF305" s="102"/>
      <c r="LJG305" s="102"/>
      <c r="LJH305" s="102"/>
      <c r="LJI305" s="102"/>
      <c r="LJJ305" s="102"/>
      <c r="LJK305" s="102"/>
      <c r="LJL305" s="102"/>
      <c r="LJM305" s="102"/>
      <c r="LJN305" s="102"/>
      <c r="LJO305" s="102"/>
      <c r="LJP305" s="102"/>
      <c r="LJQ305" s="102"/>
      <c r="LJR305" s="102"/>
      <c r="LJS305" s="102"/>
      <c r="LJT305" s="102"/>
      <c r="LJU305" s="102"/>
      <c r="LJV305" s="102"/>
      <c r="LJW305" s="102"/>
      <c r="LJX305" s="102"/>
      <c r="LJY305" s="102"/>
      <c r="LJZ305" s="102"/>
      <c r="LKA305" s="102"/>
      <c r="LKB305" s="102"/>
      <c r="LKC305" s="102"/>
      <c r="LKD305" s="102"/>
      <c r="LKE305" s="102"/>
      <c r="LKF305" s="102"/>
      <c r="LKG305" s="102"/>
      <c r="LKH305" s="102"/>
      <c r="LKI305" s="102"/>
      <c r="LKJ305" s="102"/>
      <c r="LKK305" s="102"/>
      <c r="LKL305" s="102"/>
      <c r="LKM305" s="102"/>
      <c r="LKN305" s="102"/>
      <c r="LKO305" s="102"/>
      <c r="LKP305" s="102"/>
      <c r="LKQ305" s="102"/>
      <c r="LKR305" s="102"/>
      <c r="LKS305" s="102"/>
      <c r="LKT305" s="102"/>
      <c r="LKU305" s="102"/>
      <c r="LKV305" s="102"/>
      <c r="LKW305" s="102"/>
      <c r="LKX305" s="102"/>
      <c r="LKY305" s="102"/>
      <c r="LKZ305" s="102"/>
      <c r="LLA305" s="102"/>
      <c r="LLB305" s="102"/>
      <c r="LLC305" s="102"/>
      <c r="LLD305" s="102"/>
      <c r="LLE305" s="102"/>
      <c r="LLF305" s="102"/>
      <c r="LLG305" s="102"/>
      <c r="LLH305" s="102"/>
      <c r="LLI305" s="102"/>
      <c r="LLJ305" s="102"/>
      <c r="LLK305" s="102"/>
      <c r="LLL305" s="102"/>
      <c r="LLM305" s="102"/>
      <c r="LLN305" s="102"/>
      <c r="LLO305" s="102"/>
      <c r="LLP305" s="102"/>
      <c r="LLQ305" s="102"/>
      <c r="LLR305" s="102"/>
      <c r="LLS305" s="102"/>
      <c r="LLT305" s="102"/>
      <c r="LLU305" s="102"/>
      <c r="LLV305" s="102"/>
      <c r="LLW305" s="102"/>
      <c r="LLX305" s="102"/>
      <c r="LLY305" s="102"/>
      <c r="LLZ305" s="102"/>
      <c r="LMA305" s="102"/>
      <c r="LMB305" s="102"/>
      <c r="LMC305" s="102"/>
      <c r="LMD305" s="102"/>
      <c r="LME305" s="102"/>
      <c r="LMF305" s="102"/>
      <c r="LMG305" s="102"/>
      <c r="LMH305" s="102"/>
      <c r="LMI305" s="102"/>
      <c r="LMJ305" s="102"/>
      <c r="LMK305" s="102"/>
      <c r="LML305" s="102"/>
      <c r="LMM305" s="102"/>
      <c r="LMN305" s="102"/>
      <c r="LMO305" s="102"/>
      <c r="LMP305" s="102"/>
      <c r="LMQ305" s="102"/>
      <c r="LMR305" s="102"/>
      <c r="LMS305" s="102"/>
      <c r="LMT305" s="102"/>
      <c r="LMU305" s="102"/>
      <c r="LMV305" s="102"/>
      <c r="LMW305" s="102"/>
      <c r="LMX305" s="102"/>
      <c r="LMY305" s="102"/>
      <c r="LMZ305" s="102"/>
      <c r="LNA305" s="102"/>
      <c r="LNB305" s="102"/>
      <c r="LNC305" s="102"/>
      <c r="LND305" s="102"/>
      <c r="LNE305" s="102"/>
      <c r="LNF305" s="102"/>
      <c r="LNG305" s="102"/>
      <c r="LNH305" s="102"/>
      <c r="LNI305" s="102"/>
      <c r="LNJ305" s="102"/>
      <c r="LNK305" s="102"/>
      <c r="LNL305" s="102"/>
      <c r="LNM305" s="102"/>
      <c r="LNN305" s="102"/>
      <c r="LNO305" s="102"/>
      <c r="LNP305" s="102"/>
      <c r="LNQ305" s="102"/>
      <c r="LNR305" s="102"/>
      <c r="LNS305" s="102"/>
      <c r="LNT305" s="102"/>
      <c r="LNU305" s="102"/>
      <c r="LNV305" s="102"/>
      <c r="LNW305" s="102"/>
      <c r="LNX305" s="102"/>
      <c r="LNY305" s="102"/>
      <c r="LNZ305" s="102"/>
      <c r="LOA305" s="102"/>
      <c r="LOB305" s="102"/>
      <c r="LOC305" s="102"/>
      <c r="LOD305" s="102"/>
      <c r="LOE305" s="102"/>
      <c r="LOF305" s="102"/>
      <c r="LOG305" s="102"/>
      <c r="LOH305" s="102"/>
      <c r="LOI305" s="102"/>
      <c r="LOJ305" s="102"/>
      <c r="LOK305" s="102"/>
      <c r="LOL305" s="102"/>
      <c r="LOM305" s="102"/>
      <c r="LON305" s="102"/>
      <c r="LOO305" s="102"/>
      <c r="LOP305" s="102"/>
      <c r="LOQ305" s="102"/>
      <c r="LOR305" s="102"/>
      <c r="LOS305" s="102"/>
      <c r="LOT305" s="102"/>
      <c r="LOU305" s="102"/>
      <c r="LOV305" s="102"/>
      <c r="LOW305" s="102"/>
      <c r="LOX305" s="102"/>
      <c r="LOY305" s="102"/>
      <c r="LOZ305" s="102"/>
      <c r="LPA305" s="102"/>
      <c r="LPB305" s="102"/>
      <c r="LPC305" s="102"/>
      <c r="LPD305" s="102"/>
      <c r="LPE305" s="102"/>
      <c r="LPF305" s="102"/>
      <c r="LPG305" s="102"/>
      <c r="LPH305" s="102"/>
      <c r="LPI305" s="102"/>
      <c r="LPJ305" s="102"/>
      <c r="LPK305" s="102"/>
      <c r="LPL305" s="102"/>
      <c r="LPM305" s="102"/>
      <c r="LPN305" s="102"/>
      <c r="LPO305" s="102"/>
      <c r="LPP305" s="102"/>
      <c r="LPQ305" s="102"/>
      <c r="LPR305" s="102"/>
      <c r="LPS305" s="102"/>
      <c r="LPT305" s="102"/>
      <c r="LPU305" s="102"/>
      <c r="LPV305" s="102"/>
      <c r="LPW305" s="102"/>
      <c r="LPX305" s="102"/>
      <c r="LPY305" s="102"/>
      <c r="LPZ305" s="102"/>
      <c r="LQA305" s="102"/>
      <c r="LQB305" s="102"/>
      <c r="LQC305" s="102"/>
      <c r="LQD305" s="102"/>
      <c r="LQE305" s="102"/>
      <c r="LQF305" s="102"/>
      <c r="LQG305" s="102"/>
      <c r="LQH305" s="102"/>
      <c r="LQI305" s="102"/>
      <c r="LQJ305" s="102"/>
      <c r="LQK305" s="102"/>
      <c r="LQL305" s="102"/>
      <c r="LQM305" s="102"/>
      <c r="LQN305" s="102"/>
      <c r="LQO305" s="102"/>
      <c r="LQP305" s="102"/>
      <c r="LQQ305" s="102"/>
      <c r="LQR305" s="102"/>
      <c r="LQS305" s="102"/>
      <c r="LQT305" s="102"/>
      <c r="LQU305" s="102"/>
      <c r="LQV305" s="102"/>
      <c r="LQW305" s="102"/>
      <c r="LQX305" s="102"/>
      <c r="LQY305" s="102"/>
      <c r="LQZ305" s="102"/>
      <c r="LRA305" s="102"/>
      <c r="LRB305" s="102"/>
      <c r="LRC305" s="102"/>
      <c r="LRD305" s="102"/>
      <c r="LRE305" s="102"/>
      <c r="LRF305" s="102"/>
      <c r="LRG305" s="102"/>
      <c r="LRH305" s="102"/>
      <c r="LRI305" s="102"/>
      <c r="LRJ305" s="102"/>
      <c r="LRK305" s="102"/>
      <c r="LRL305" s="102"/>
      <c r="LRM305" s="102"/>
      <c r="LRN305" s="102"/>
      <c r="LRO305" s="102"/>
      <c r="LRP305" s="102"/>
      <c r="LRQ305" s="102"/>
      <c r="LRR305" s="102"/>
      <c r="LRS305" s="102"/>
      <c r="LRT305" s="102"/>
      <c r="LRU305" s="102"/>
      <c r="LRV305" s="102"/>
      <c r="LRW305" s="102"/>
      <c r="LRX305" s="102"/>
      <c r="LRY305" s="102"/>
      <c r="LRZ305" s="102"/>
      <c r="LSA305" s="102"/>
      <c r="LSB305" s="102"/>
      <c r="LSC305" s="102"/>
      <c r="LSD305" s="102"/>
      <c r="LSE305" s="102"/>
      <c r="LSF305" s="102"/>
      <c r="LSG305" s="102"/>
      <c r="LSH305" s="102"/>
      <c r="LSI305" s="102"/>
      <c r="LSJ305" s="102"/>
      <c r="LSK305" s="102"/>
      <c r="LSL305" s="102"/>
      <c r="LSM305" s="102"/>
      <c r="LSN305" s="102"/>
      <c r="LSO305" s="102"/>
      <c r="LSP305" s="102"/>
      <c r="LSQ305" s="102"/>
      <c r="LSR305" s="102"/>
      <c r="LSS305" s="102"/>
      <c r="LST305" s="102"/>
      <c r="LSU305" s="102"/>
      <c r="LSV305" s="102"/>
      <c r="LSW305" s="102"/>
      <c r="LSX305" s="102"/>
      <c r="LSY305" s="102"/>
      <c r="LSZ305" s="102"/>
      <c r="LTA305" s="102"/>
      <c r="LTB305" s="102"/>
      <c r="LTC305" s="102"/>
      <c r="LTD305" s="102"/>
      <c r="LTE305" s="102"/>
      <c r="LTF305" s="102"/>
      <c r="LTG305" s="102"/>
      <c r="LTH305" s="102"/>
      <c r="LTI305" s="102"/>
      <c r="LTJ305" s="102"/>
      <c r="LTK305" s="102"/>
      <c r="LTL305" s="102"/>
      <c r="LTM305" s="102"/>
      <c r="LTN305" s="102"/>
      <c r="LTO305" s="102"/>
      <c r="LTP305" s="102"/>
      <c r="LTQ305" s="102"/>
      <c r="LTR305" s="102"/>
      <c r="LTS305" s="102"/>
      <c r="LTT305" s="102"/>
      <c r="LTU305" s="102"/>
      <c r="LTV305" s="102"/>
      <c r="LTW305" s="102"/>
      <c r="LTX305" s="102"/>
      <c r="LTY305" s="102"/>
      <c r="LTZ305" s="102"/>
      <c r="LUA305" s="102"/>
      <c r="LUB305" s="102"/>
      <c r="LUC305" s="102"/>
      <c r="LUD305" s="102"/>
      <c r="LUE305" s="102"/>
      <c r="LUF305" s="102"/>
      <c r="LUG305" s="102"/>
      <c r="LUH305" s="102"/>
      <c r="LUI305" s="102"/>
      <c r="LUJ305" s="102"/>
      <c r="LUK305" s="102"/>
      <c r="LUL305" s="102"/>
      <c r="LUM305" s="102"/>
      <c r="LUN305" s="102"/>
      <c r="LUO305" s="102"/>
      <c r="LUP305" s="102"/>
      <c r="LUQ305" s="102"/>
      <c r="LUR305" s="102"/>
      <c r="LUS305" s="102"/>
      <c r="LUT305" s="102"/>
      <c r="LUU305" s="102"/>
      <c r="LUV305" s="102"/>
      <c r="LUW305" s="102"/>
      <c r="LUX305" s="102"/>
      <c r="LUY305" s="102"/>
      <c r="LUZ305" s="102"/>
      <c r="LVA305" s="102"/>
      <c r="LVB305" s="102"/>
      <c r="LVC305" s="102"/>
      <c r="LVD305" s="102"/>
      <c r="LVE305" s="102"/>
      <c r="LVF305" s="102"/>
      <c r="LVG305" s="102"/>
      <c r="LVH305" s="102"/>
      <c r="LVI305" s="102"/>
      <c r="LVJ305" s="102"/>
      <c r="LVK305" s="102"/>
      <c r="LVL305" s="102"/>
      <c r="LVM305" s="102"/>
      <c r="LVN305" s="102"/>
      <c r="LVO305" s="102"/>
      <c r="LVP305" s="102"/>
      <c r="LVQ305" s="102"/>
      <c r="LVR305" s="102"/>
      <c r="LVS305" s="102"/>
      <c r="LVT305" s="102"/>
      <c r="LVU305" s="102"/>
      <c r="LVV305" s="102"/>
      <c r="LVW305" s="102"/>
      <c r="LVX305" s="102"/>
      <c r="LVY305" s="102"/>
      <c r="LVZ305" s="102"/>
      <c r="LWA305" s="102"/>
      <c r="LWB305" s="102"/>
      <c r="LWC305" s="102"/>
      <c r="LWD305" s="102"/>
      <c r="LWE305" s="102"/>
      <c r="LWF305" s="102"/>
      <c r="LWG305" s="102"/>
      <c r="LWH305" s="102"/>
      <c r="LWI305" s="102"/>
      <c r="LWJ305" s="102"/>
      <c r="LWK305" s="102"/>
      <c r="LWL305" s="102"/>
      <c r="LWM305" s="102"/>
      <c r="LWN305" s="102"/>
      <c r="LWO305" s="102"/>
      <c r="LWP305" s="102"/>
      <c r="LWQ305" s="102"/>
      <c r="LWR305" s="102"/>
      <c r="LWS305" s="102"/>
      <c r="LWT305" s="102"/>
      <c r="LWU305" s="102"/>
      <c r="LWV305" s="102"/>
      <c r="LWW305" s="102"/>
      <c r="LWX305" s="102"/>
      <c r="LWY305" s="102"/>
      <c r="LWZ305" s="102"/>
      <c r="LXA305" s="102"/>
      <c r="LXB305" s="102"/>
      <c r="LXC305" s="102"/>
      <c r="LXD305" s="102"/>
      <c r="LXE305" s="102"/>
      <c r="LXF305" s="102"/>
      <c r="LXG305" s="102"/>
      <c r="LXH305" s="102"/>
      <c r="LXI305" s="102"/>
      <c r="LXJ305" s="102"/>
      <c r="LXK305" s="102"/>
      <c r="LXL305" s="102"/>
      <c r="LXM305" s="102"/>
      <c r="LXN305" s="102"/>
      <c r="LXO305" s="102"/>
      <c r="LXP305" s="102"/>
      <c r="LXQ305" s="102"/>
      <c r="LXR305" s="102"/>
      <c r="LXS305" s="102"/>
      <c r="LXT305" s="102"/>
      <c r="LXU305" s="102"/>
      <c r="LXV305" s="102"/>
      <c r="LXW305" s="102"/>
      <c r="LXX305" s="102"/>
      <c r="LXY305" s="102"/>
      <c r="LXZ305" s="102"/>
      <c r="LYA305" s="102"/>
      <c r="LYB305" s="102"/>
      <c r="LYC305" s="102"/>
      <c r="LYD305" s="102"/>
      <c r="LYE305" s="102"/>
      <c r="LYF305" s="102"/>
      <c r="LYG305" s="102"/>
      <c r="LYH305" s="102"/>
      <c r="LYI305" s="102"/>
      <c r="LYJ305" s="102"/>
      <c r="LYK305" s="102"/>
      <c r="LYL305" s="102"/>
      <c r="LYM305" s="102"/>
      <c r="LYN305" s="102"/>
      <c r="LYO305" s="102"/>
      <c r="LYP305" s="102"/>
      <c r="LYQ305" s="102"/>
      <c r="LYR305" s="102"/>
      <c r="LYS305" s="102"/>
      <c r="LYT305" s="102"/>
      <c r="LYU305" s="102"/>
      <c r="LYV305" s="102"/>
      <c r="LYW305" s="102"/>
      <c r="LYX305" s="102"/>
      <c r="LYY305" s="102"/>
      <c r="LYZ305" s="102"/>
      <c r="LZA305" s="102"/>
      <c r="LZB305" s="102"/>
      <c r="LZC305" s="102"/>
      <c r="LZD305" s="102"/>
      <c r="LZE305" s="102"/>
      <c r="LZF305" s="102"/>
      <c r="LZG305" s="102"/>
      <c r="LZH305" s="102"/>
      <c r="LZI305" s="102"/>
      <c r="LZJ305" s="102"/>
      <c r="LZK305" s="102"/>
      <c r="LZL305" s="102"/>
      <c r="LZM305" s="102"/>
      <c r="LZN305" s="102"/>
      <c r="LZO305" s="102"/>
      <c r="LZP305" s="102"/>
      <c r="LZQ305" s="102"/>
      <c r="LZR305" s="102"/>
      <c r="LZS305" s="102"/>
      <c r="LZT305" s="102"/>
      <c r="LZU305" s="102"/>
      <c r="LZV305" s="102"/>
      <c r="LZW305" s="102"/>
      <c r="LZX305" s="102"/>
      <c r="LZY305" s="102"/>
      <c r="LZZ305" s="102"/>
      <c r="MAA305" s="102"/>
      <c r="MAB305" s="102"/>
      <c r="MAC305" s="102"/>
      <c r="MAD305" s="102"/>
      <c r="MAE305" s="102"/>
      <c r="MAF305" s="102"/>
      <c r="MAG305" s="102"/>
      <c r="MAH305" s="102"/>
      <c r="MAI305" s="102"/>
      <c r="MAJ305" s="102"/>
      <c r="MAK305" s="102"/>
      <c r="MAL305" s="102"/>
      <c r="MAM305" s="102"/>
      <c r="MAN305" s="102"/>
      <c r="MAO305" s="102"/>
      <c r="MAP305" s="102"/>
      <c r="MAQ305" s="102"/>
      <c r="MAR305" s="102"/>
      <c r="MAS305" s="102"/>
      <c r="MAT305" s="102"/>
      <c r="MAU305" s="102"/>
      <c r="MAV305" s="102"/>
      <c r="MAW305" s="102"/>
      <c r="MAX305" s="102"/>
      <c r="MAY305" s="102"/>
      <c r="MAZ305" s="102"/>
      <c r="MBA305" s="102"/>
      <c r="MBB305" s="102"/>
      <c r="MBC305" s="102"/>
      <c r="MBD305" s="102"/>
      <c r="MBE305" s="102"/>
      <c r="MBF305" s="102"/>
      <c r="MBG305" s="102"/>
      <c r="MBH305" s="102"/>
      <c r="MBI305" s="102"/>
      <c r="MBJ305" s="102"/>
      <c r="MBK305" s="102"/>
      <c r="MBL305" s="102"/>
      <c r="MBM305" s="102"/>
      <c r="MBN305" s="102"/>
      <c r="MBO305" s="102"/>
      <c r="MBP305" s="102"/>
      <c r="MBQ305" s="102"/>
      <c r="MBR305" s="102"/>
      <c r="MBS305" s="102"/>
      <c r="MBT305" s="102"/>
      <c r="MBU305" s="102"/>
      <c r="MBV305" s="102"/>
      <c r="MBW305" s="102"/>
      <c r="MBX305" s="102"/>
      <c r="MBY305" s="102"/>
      <c r="MBZ305" s="102"/>
      <c r="MCA305" s="102"/>
      <c r="MCB305" s="102"/>
      <c r="MCC305" s="102"/>
      <c r="MCD305" s="102"/>
      <c r="MCE305" s="102"/>
      <c r="MCF305" s="102"/>
      <c r="MCG305" s="102"/>
      <c r="MCH305" s="102"/>
      <c r="MCI305" s="102"/>
      <c r="MCJ305" s="102"/>
      <c r="MCK305" s="102"/>
      <c r="MCL305" s="102"/>
      <c r="MCM305" s="102"/>
      <c r="MCN305" s="102"/>
      <c r="MCO305" s="102"/>
      <c r="MCP305" s="102"/>
      <c r="MCQ305" s="102"/>
      <c r="MCR305" s="102"/>
      <c r="MCS305" s="102"/>
      <c r="MCT305" s="102"/>
      <c r="MCU305" s="102"/>
      <c r="MCV305" s="102"/>
      <c r="MCW305" s="102"/>
      <c r="MCX305" s="102"/>
      <c r="MCY305" s="102"/>
      <c r="MCZ305" s="102"/>
      <c r="MDA305" s="102"/>
      <c r="MDB305" s="102"/>
      <c r="MDC305" s="102"/>
      <c r="MDD305" s="102"/>
      <c r="MDE305" s="102"/>
      <c r="MDF305" s="102"/>
      <c r="MDG305" s="102"/>
      <c r="MDH305" s="102"/>
      <c r="MDI305" s="102"/>
      <c r="MDJ305" s="102"/>
      <c r="MDK305" s="102"/>
      <c r="MDL305" s="102"/>
      <c r="MDM305" s="102"/>
      <c r="MDN305" s="102"/>
      <c r="MDO305" s="102"/>
      <c r="MDP305" s="102"/>
      <c r="MDQ305" s="102"/>
      <c r="MDR305" s="102"/>
      <c r="MDS305" s="102"/>
      <c r="MDT305" s="102"/>
      <c r="MDU305" s="102"/>
      <c r="MDV305" s="102"/>
      <c r="MDW305" s="102"/>
      <c r="MDX305" s="102"/>
      <c r="MDY305" s="102"/>
      <c r="MDZ305" s="102"/>
      <c r="MEA305" s="102"/>
      <c r="MEB305" s="102"/>
      <c r="MEC305" s="102"/>
      <c r="MED305" s="102"/>
      <c r="MEE305" s="102"/>
      <c r="MEF305" s="102"/>
      <c r="MEG305" s="102"/>
      <c r="MEH305" s="102"/>
      <c r="MEI305" s="102"/>
      <c r="MEJ305" s="102"/>
      <c r="MEK305" s="102"/>
      <c r="MEL305" s="102"/>
      <c r="MEM305" s="102"/>
      <c r="MEN305" s="102"/>
      <c r="MEO305" s="102"/>
      <c r="MEP305" s="102"/>
      <c r="MEQ305" s="102"/>
      <c r="MER305" s="102"/>
      <c r="MES305" s="102"/>
      <c r="MET305" s="102"/>
      <c r="MEU305" s="102"/>
      <c r="MEV305" s="102"/>
      <c r="MEW305" s="102"/>
      <c r="MEX305" s="102"/>
      <c r="MEY305" s="102"/>
      <c r="MEZ305" s="102"/>
      <c r="MFA305" s="102"/>
      <c r="MFB305" s="102"/>
      <c r="MFC305" s="102"/>
      <c r="MFD305" s="102"/>
      <c r="MFE305" s="102"/>
      <c r="MFF305" s="102"/>
      <c r="MFG305" s="102"/>
      <c r="MFH305" s="102"/>
      <c r="MFI305" s="102"/>
      <c r="MFJ305" s="102"/>
      <c r="MFK305" s="102"/>
      <c r="MFL305" s="102"/>
      <c r="MFM305" s="102"/>
      <c r="MFN305" s="102"/>
      <c r="MFO305" s="102"/>
      <c r="MFP305" s="102"/>
      <c r="MFQ305" s="102"/>
      <c r="MFR305" s="102"/>
      <c r="MFS305" s="102"/>
      <c r="MFT305" s="102"/>
      <c r="MFU305" s="102"/>
      <c r="MFV305" s="102"/>
      <c r="MFW305" s="102"/>
      <c r="MFX305" s="102"/>
      <c r="MFY305" s="102"/>
      <c r="MFZ305" s="102"/>
      <c r="MGA305" s="102"/>
      <c r="MGB305" s="102"/>
      <c r="MGC305" s="102"/>
      <c r="MGD305" s="102"/>
      <c r="MGE305" s="102"/>
      <c r="MGF305" s="102"/>
      <c r="MGG305" s="102"/>
      <c r="MGH305" s="102"/>
      <c r="MGI305" s="102"/>
      <c r="MGJ305" s="102"/>
      <c r="MGK305" s="102"/>
      <c r="MGL305" s="102"/>
      <c r="MGM305" s="102"/>
      <c r="MGN305" s="102"/>
      <c r="MGO305" s="102"/>
      <c r="MGP305" s="102"/>
      <c r="MGQ305" s="102"/>
      <c r="MGR305" s="102"/>
      <c r="MGS305" s="102"/>
      <c r="MGT305" s="102"/>
      <c r="MGU305" s="102"/>
      <c r="MGV305" s="102"/>
      <c r="MGW305" s="102"/>
      <c r="MGX305" s="102"/>
      <c r="MGY305" s="102"/>
      <c r="MGZ305" s="102"/>
      <c r="MHA305" s="102"/>
      <c r="MHB305" s="102"/>
      <c r="MHC305" s="102"/>
      <c r="MHD305" s="102"/>
      <c r="MHE305" s="102"/>
      <c r="MHF305" s="102"/>
      <c r="MHG305" s="102"/>
      <c r="MHH305" s="102"/>
      <c r="MHI305" s="102"/>
      <c r="MHJ305" s="102"/>
      <c r="MHK305" s="102"/>
      <c r="MHL305" s="102"/>
      <c r="MHM305" s="102"/>
      <c r="MHN305" s="102"/>
      <c r="MHO305" s="102"/>
      <c r="MHP305" s="102"/>
      <c r="MHQ305" s="102"/>
      <c r="MHR305" s="102"/>
      <c r="MHS305" s="102"/>
      <c r="MHT305" s="102"/>
      <c r="MHU305" s="102"/>
      <c r="MHV305" s="102"/>
      <c r="MHW305" s="102"/>
      <c r="MHX305" s="102"/>
      <c r="MHY305" s="102"/>
      <c r="MHZ305" s="102"/>
      <c r="MIA305" s="102"/>
      <c r="MIB305" s="102"/>
      <c r="MIC305" s="102"/>
      <c r="MID305" s="102"/>
      <c r="MIE305" s="102"/>
      <c r="MIF305" s="102"/>
      <c r="MIG305" s="102"/>
      <c r="MIH305" s="102"/>
      <c r="MII305" s="102"/>
      <c r="MIJ305" s="102"/>
      <c r="MIK305" s="102"/>
      <c r="MIL305" s="102"/>
      <c r="MIM305" s="102"/>
      <c r="MIN305" s="102"/>
      <c r="MIO305" s="102"/>
      <c r="MIP305" s="102"/>
      <c r="MIQ305" s="102"/>
      <c r="MIR305" s="102"/>
      <c r="MIS305" s="102"/>
      <c r="MIT305" s="102"/>
      <c r="MIU305" s="102"/>
      <c r="MIV305" s="102"/>
      <c r="MIW305" s="102"/>
      <c r="MIX305" s="102"/>
      <c r="MIY305" s="102"/>
      <c r="MIZ305" s="102"/>
      <c r="MJA305" s="102"/>
      <c r="MJB305" s="102"/>
      <c r="MJC305" s="102"/>
      <c r="MJD305" s="102"/>
      <c r="MJE305" s="102"/>
      <c r="MJF305" s="102"/>
      <c r="MJG305" s="102"/>
      <c r="MJH305" s="102"/>
      <c r="MJI305" s="102"/>
      <c r="MJJ305" s="102"/>
      <c r="MJK305" s="102"/>
      <c r="MJL305" s="102"/>
      <c r="MJM305" s="102"/>
      <c r="MJN305" s="102"/>
      <c r="MJO305" s="102"/>
      <c r="MJP305" s="102"/>
      <c r="MJQ305" s="102"/>
      <c r="MJR305" s="102"/>
      <c r="MJS305" s="102"/>
      <c r="MJT305" s="102"/>
      <c r="MJU305" s="102"/>
      <c r="MJV305" s="102"/>
      <c r="MJW305" s="102"/>
      <c r="MJX305" s="102"/>
      <c r="MJY305" s="102"/>
      <c r="MJZ305" s="102"/>
      <c r="MKA305" s="102"/>
      <c r="MKB305" s="102"/>
      <c r="MKC305" s="102"/>
      <c r="MKD305" s="102"/>
      <c r="MKE305" s="102"/>
      <c r="MKF305" s="102"/>
      <c r="MKG305" s="102"/>
      <c r="MKH305" s="102"/>
      <c r="MKI305" s="102"/>
      <c r="MKJ305" s="102"/>
      <c r="MKK305" s="102"/>
      <c r="MKL305" s="102"/>
      <c r="MKM305" s="102"/>
      <c r="MKN305" s="102"/>
      <c r="MKO305" s="102"/>
      <c r="MKP305" s="102"/>
      <c r="MKQ305" s="102"/>
      <c r="MKR305" s="102"/>
      <c r="MKS305" s="102"/>
      <c r="MKT305" s="102"/>
      <c r="MKU305" s="102"/>
      <c r="MKV305" s="102"/>
      <c r="MKW305" s="102"/>
      <c r="MKX305" s="102"/>
      <c r="MKY305" s="102"/>
      <c r="MKZ305" s="102"/>
      <c r="MLA305" s="102"/>
      <c r="MLB305" s="102"/>
      <c r="MLC305" s="102"/>
      <c r="MLD305" s="102"/>
      <c r="MLE305" s="102"/>
      <c r="MLF305" s="102"/>
      <c r="MLG305" s="102"/>
      <c r="MLH305" s="102"/>
      <c r="MLI305" s="102"/>
      <c r="MLJ305" s="102"/>
      <c r="MLK305" s="102"/>
      <c r="MLL305" s="102"/>
      <c r="MLM305" s="102"/>
      <c r="MLN305" s="102"/>
      <c r="MLO305" s="102"/>
      <c r="MLP305" s="102"/>
      <c r="MLQ305" s="102"/>
      <c r="MLR305" s="102"/>
      <c r="MLS305" s="102"/>
      <c r="MLT305" s="102"/>
      <c r="MLU305" s="102"/>
      <c r="MLV305" s="102"/>
      <c r="MLW305" s="102"/>
      <c r="MLX305" s="102"/>
      <c r="MLY305" s="102"/>
      <c r="MLZ305" s="102"/>
      <c r="MMA305" s="102"/>
      <c r="MMB305" s="102"/>
      <c r="MMC305" s="102"/>
      <c r="MMD305" s="102"/>
      <c r="MME305" s="102"/>
      <c r="MMF305" s="102"/>
      <c r="MMG305" s="102"/>
      <c r="MMH305" s="102"/>
      <c r="MMI305" s="102"/>
      <c r="MMJ305" s="102"/>
      <c r="MMK305" s="102"/>
      <c r="MML305" s="102"/>
      <c r="MMM305" s="102"/>
      <c r="MMN305" s="102"/>
      <c r="MMO305" s="102"/>
      <c r="MMP305" s="102"/>
      <c r="MMQ305" s="102"/>
      <c r="MMR305" s="102"/>
      <c r="MMS305" s="102"/>
      <c r="MMT305" s="102"/>
      <c r="MMU305" s="102"/>
      <c r="MMV305" s="102"/>
      <c r="MMW305" s="102"/>
      <c r="MMX305" s="102"/>
      <c r="MMY305" s="102"/>
      <c r="MMZ305" s="102"/>
      <c r="MNA305" s="102"/>
      <c r="MNB305" s="102"/>
      <c r="MNC305" s="102"/>
      <c r="MND305" s="102"/>
      <c r="MNE305" s="102"/>
      <c r="MNF305" s="102"/>
      <c r="MNG305" s="102"/>
      <c r="MNH305" s="102"/>
      <c r="MNI305" s="102"/>
      <c r="MNJ305" s="102"/>
      <c r="MNK305" s="102"/>
      <c r="MNL305" s="102"/>
      <c r="MNM305" s="102"/>
      <c r="MNN305" s="102"/>
      <c r="MNO305" s="102"/>
      <c r="MNP305" s="102"/>
      <c r="MNQ305" s="102"/>
      <c r="MNR305" s="102"/>
      <c r="MNS305" s="102"/>
      <c r="MNT305" s="102"/>
      <c r="MNU305" s="102"/>
      <c r="MNV305" s="102"/>
      <c r="MNW305" s="102"/>
      <c r="MNX305" s="102"/>
      <c r="MNY305" s="102"/>
      <c r="MNZ305" s="102"/>
      <c r="MOA305" s="102"/>
      <c r="MOB305" s="102"/>
      <c r="MOC305" s="102"/>
      <c r="MOD305" s="102"/>
      <c r="MOE305" s="102"/>
      <c r="MOF305" s="102"/>
      <c r="MOG305" s="102"/>
      <c r="MOH305" s="102"/>
      <c r="MOI305" s="102"/>
      <c r="MOJ305" s="102"/>
      <c r="MOK305" s="102"/>
      <c r="MOL305" s="102"/>
      <c r="MOM305" s="102"/>
      <c r="MON305" s="102"/>
      <c r="MOO305" s="102"/>
      <c r="MOP305" s="102"/>
      <c r="MOQ305" s="102"/>
      <c r="MOR305" s="102"/>
      <c r="MOS305" s="102"/>
      <c r="MOT305" s="102"/>
      <c r="MOU305" s="102"/>
      <c r="MOV305" s="102"/>
      <c r="MOW305" s="102"/>
      <c r="MOX305" s="102"/>
      <c r="MOY305" s="102"/>
      <c r="MOZ305" s="102"/>
      <c r="MPA305" s="102"/>
      <c r="MPB305" s="102"/>
      <c r="MPC305" s="102"/>
      <c r="MPD305" s="102"/>
      <c r="MPE305" s="102"/>
      <c r="MPF305" s="102"/>
      <c r="MPG305" s="102"/>
      <c r="MPH305" s="102"/>
      <c r="MPI305" s="102"/>
      <c r="MPJ305" s="102"/>
      <c r="MPK305" s="102"/>
      <c r="MPL305" s="102"/>
      <c r="MPM305" s="102"/>
      <c r="MPN305" s="102"/>
      <c r="MPO305" s="102"/>
      <c r="MPP305" s="102"/>
      <c r="MPQ305" s="102"/>
      <c r="MPR305" s="102"/>
      <c r="MPS305" s="102"/>
      <c r="MPT305" s="102"/>
      <c r="MPU305" s="102"/>
      <c r="MPV305" s="102"/>
      <c r="MPW305" s="102"/>
      <c r="MPX305" s="102"/>
      <c r="MPY305" s="102"/>
      <c r="MPZ305" s="102"/>
      <c r="MQA305" s="102"/>
      <c r="MQB305" s="102"/>
      <c r="MQC305" s="102"/>
      <c r="MQD305" s="102"/>
      <c r="MQE305" s="102"/>
      <c r="MQF305" s="102"/>
      <c r="MQG305" s="102"/>
      <c r="MQH305" s="102"/>
      <c r="MQI305" s="102"/>
      <c r="MQJ305" s="102"/>
      <c r="MQK305" s="102"/>
      <c r="MQL305" s="102"/>
      <c r="MQM305" s="102"/>
      <c r="MQN305" s="102"/>
      <c r="MQO305" s="102"/>
      <c r="MQP305" s="102"/>
      <c r="MQQ305" s="102"/>
      <c r="MQR305" s="102"/>
      <c r="MQS305" s="102"/>
      <c r="MQT305" s="102"/>
      <c r="MQU305" s="102"/>
      <c r="MQV305" s="102"/>
      <c r="MQW305" s="102"/>
      <c r="MQX305" s="102"/>
      <c r="MQY305" s="102"/>
      <c r="MQZ305" s="102"/>
      <c r="MRA305" s="102"/>
      <c r="MRB305" s="102"/>
      <c r="MRC305" s="102"/>
      <c r="MRD305" s="102"/>
      <c r="MRE305" s="102"/>
      <c r="MRF305" s="102"/>
      <c r="MRG305" s="102"/>
      <c r="MRH305" s="102"/>
      <c r="MRI305" s="102"/>
      <c r="MRJ305" s="102"/>
      <c r="MRK305" s="102"/>
      <c r="MRL305" s="102"/>
      <c r="MRM305" s="102"/>
      <c r="MRN305" s="102"/>
      <c r="MRO305" s="102"/>
      <c r="MRP305" s="102"/>
      <c r="MRQ305" s="102"/>
      <c r="MRR305" s="102"/>
      <c r="MRS305" s="102"/>
      <c r="MRT305" s="102"/>
      <c r="MRU305" s="102"/>
      <c r="MRV305" s="102"/>
      <c r="MRW305" s="102"/>
      <c r="MRX305" s="102"/>
      <c r="MRY305" s="102"/>
      <c r="MRZ305" s="102"/>
      <c r="MSA305" s="102"/>
      <c r="MSB305" s="102"/>
      <c r="MSC305" s="102"/>
      <c r="MSD305" s="102"/>
      <c r="MSE305" s="102"/>
      <c r="MSF305" s="102"/>
      <c r="MSG305" s="102"/>
      <c r="MSH305" s="102"/>
      <c r="MSI305" s="102"/>
      <c r="MSJ305" s="102"/>
      <c r="MSK305" s="102"/>
      <c r="MSL305" s="102"/>
      <c r="MSM305" s="102"/>
      <c r="MSN305" s="102"/>
      <c r="MSO305" s="102"/>
      <c r="MSP305" s="102"/>
      <c r="MSQ305" s="102"/>
      <c r="MSR305" s="102"/>
      <c r="MSS305" s="102"/>
      <c r="MST305" s="102"/>
      <c r="MSU305" s="102"/>
      <c r="MSV305" s="102"/>
      <c r="MSW305" s="102"/>
      <c r="MSX305" s="102"/>
      <c r="MSY305" s="102"/>
      <c r="MSZ305" s="102"/>
      <c r="MTA305" s="102"/>
      <c r="MTB305" s="102"/>
      <c r="MTC305" s="102"/>
      <c r="MTD305" s="102"/>
      <c r="MTE305" s="102"/>
      <c r="MTF305" s="102"/>
      <c r="MTG305" s="102"/>
      <c r="MTH305" s="102"/>
      <c r="MTI305" s="102"/>
      <c r="MTJ305" s="102"/>
      <c r="MTK305" s="102"/>
      <c r="MTL305" s="102"/>
      <c r="MTM305" s="102"/>
      <c r="MTN305" s="102"/>
      <c r="MTO305" s="102"/>
      <c r="MTP305" s="102"/>
      <c r="MTQ305" s="102"/>
      <c r="MTR305" s="102"/>
      <c r="MTS305" s="102"/>
      <c r="MTT305" s="102"/>
      <c r="MTU305" s="102"/>
      <c r="MTV305" s="102"/>
      <c r="MTW305" s="102"/>
      <c r="MTX305" s="102"/>
      <c r="MTY305" s="102"/>
      <c r="MTZ305" s="102"/>
      <c r="MUA305" s="102"/>
      <c r="MUB305" s="102"/>
      <c r="MUC305" s="102"/>
      <c r="MUD305" s="102"/>
      <c r="MUE305" s="102"/>
      <c r="MUF305" s="102"/>
      <c r="MUG305" s="102"/>
      <c r="MUH305" s="102"/>
      <c r="MUI305" s="102"/>
      <c r="MUJ305" s="102"/>
      <c r="MUK305" s="102"/>
      <c r="MUL305" s="102"/>
      <c r="MUM305" s="102"/>
      <c r="MUN305" s="102"/>
      <c r="MUO305" s="102"/>
      <c r="MUP305" s="102"/>
      <c r="MUQ305" s="102"/>
      <c r="MUR305" s="102"/>
      <c r="MUS305" s="102"/>
      <c r="MUT305" s="102"/>
      <c r="MUU305" s="102"/>
      <c r="MUV305" s="102"/>
      <c r="MUW305" s="102"/>
      <c r="MUX305" s="102"/>
      <c r="MUY305" s="102"/>
      <c r="MUZ305" s="102"/>
      <c r="MVA305" s="102"/>
      <c r="MVB305" s="102"/>
      <c r="MVC305" s="102"/>
      <c r="MVD305" s="102"/>
      <c r="MVE305" s="102"/>
      <c r="MVF305" s="102"/>
      <c r="MVG305" s="102"/>
      <c r="MVH305" s="102"/>
      <c r="MVI305" s="102"/>
      <c r="MVJ305" s="102"/>
      <c r="MVK305" s="102"/>
      <c r="MVL305" s="102"/>
      <c r="MVM305" s="102"/>
      <c r="MVN305" s="102"/>
      <c r="MVO305" s="102"/>
      <c r="MVP305" s="102"/>
      <c r="MVQ305" s="102"/>
      <c r="MVR305" s="102"/>
      <c r="MVS305" s="102"/>
      <c r="MVT305" s="102"/>
      <c r="MVU305" s="102"/>
      <c r="MVV305" s="102"/>
      <c r="MVW305" s="102"/>
      <c r="MVX305" s="102"/>
      <c r="MVY305" s="102"/>
      <c r="MVZ305" s="102"/>
      <c r="MWA305" s="102"/>
      <c r="MWB305" s="102"/>
      <c r="MWC305" s="102"/>
      <c r="MWD305" s="102"/>
      <c r="MWE305" s="102"/>
      <c r="MWF305" s="102"/>
      <c r="MWG305" s="102"/>
      <c r="MWH305" s="102"/>
      <c r="MWI305" s="102"/>
      <c r="MWJ305" s="102"/>
      <c r="MWK305" s="102"/>
      <c r="MWL305" s="102"/>
      <c r="MWM305" s="102"/>
      <c r="MWN305" s="102"/>
      <c r="MWO305" s="102"/>
      <c r="MWP305" s="102"/>
      <c r="MWQ305" s="102"/>
      <c r="MWR305" s="102"/>
      <c r="MWS305" s="102"/>
      <c r="MWT305" s="102"/>
      <c r="MWU305" s="102"/>
      <c r="MWV305" s="102"/>
      <c r="MWW305" s="102"/>
      <c r="MWX305" s="102"/>
      <c r="MWY305" s="102"/>
      <c r="MWZ305" s="102"/>
      <c r="MXA305" s="102"/>
      <c r="MXB305" s="102"/>
      <c r="MXC305" s="102"/>
      <c r="MXD305" s="102"/>
      <c r="MXE305" s="102"/>
      <c r="MXF305" s="102"/>
      <c r="MXG305" s="102"/>
      <c r="MXH305" s="102"/>
      <c r="MXI305" s="102"/>
      <c r="MXJ305" s="102"/>
      <c r="MXK305" s="102"/>
      <c r="MXL305" s="102"/>
      <c r="MXM305" s="102"/>
      <c r="MXN305" s="102"/>
      <c r="MXO305" s="102"/>
      <c r="MXP305" s="102"/>
      <c r="MXQ305" s="102"/>
      <c r="MXR305" s="102"/>
      <c r="MXS305" s="102"/>
      <c r="MXT305" s="102"/>
      <c r="MXU305" s="102"/>
      <c r="MXV305" s="102"/>
      <c r="MXW305" s="102"/>
      <c r="MXX305" s="102"/>
      <c r="MXY305" s="102"/>
      <c r="MXZ305" s="102"/>
      <c r="MYA305" s="102"/>
      <c r="MYB305" s="102"/>
      <c r="MYC305" s="102"/>
      <c r="MYD305" s="102"/>
      <c r="MYE305" s="102"/>
      <c r="MYF305" s="102"/>
      <c r="MYG305" s="102"/>
      <c r="MYH305" s="102"/>
      <c r="MYI305" s="102"/>
      <c r="MYJ305" s="102"/>
      <c r="MYK305" s="102"/>
      <c r="MYL305" s="102"/>
      <c r="MYM305" s="102"/>
      <c r="MYN305" s="102"/>
      <c r="MYO305" s="102"/>
      <c r="MYP305" s="102"/>
      <c r="MYQ305" s="102"/>
      <c r="MYR305" s="102"/>
      <c r="MYS305" s="102"/>
      <c r="MYT305" s="102"/>
      <c r="MYU305" s="102"/>
      <c r="MYV305" s="102"/>
      <c r="MYW305" s="102"/>
      <c r="MYX305" s="102"/>
      <c r="MYY305" s="102"/>
      <c r="MYZ305" s="102"/>
      <c r="MZA305" s="102"/>
      <c r="MZB305" s="102"/>
      <c r="MZC305" s="102"/>
      <c r="MZD305" s="102"/>
      <c r="MZE305" s="102"/>
      <c r="MZF305" s="102"/>
      <c r="MZG305" s="102"/>
      <c r="MZH305" s="102"/>
      <c r="MZI305" s="102"/>
      <c r="MZJ305" s="102"/>
      <c r="MZK305" s="102"/>
      <c r="MZL305" s="102"/>
      <c r="MZM305" s="102"/>
      <c r="MZN305" s="102"/>
      <c r="MZO305" s="102"/>
      <c r="MZP305" s="102"/>
      <c r="MZQ305" s="102"/>
      <c r="MZR305" s="102"/>
      <c r="MZS305" s="102"/>
      <c r="MZT305" s="102"/>
      <c r="MZU305" s="102"/>
      <c r="MZV305" s="102"/>
      <c r="MZW305" s="102"/>
      <c r="MZX305" s="102"/>
      <c r="MZY305" s="102"/>
      <c r="MZZ305" s="102"/>
      <c r="NAA305" s="102"/>
      <c r="NAB305" s="102"/>
      <c r="NAC305" s="102"/>
      <c r="NAD305" s="102"/>
      <c r="NAE305" s="102"/>
      <c r="NAF305" s="102"/>
      <c r="NAG305" s="102"/>
      <c r="NAH305" s="102"/>
      <c r="NAI305" s="102"/>
      <c r="NAJ305" s="102"/>
      <c r="NAK305" s="102"/>
      <c r="NAL305" s="102"/>
      <c r="NAM305" s="102"/>
      <c r="NAN305" s="102"/>
      <c r="NAO305" s="102"/>
      <c r="NAP305" s="102"/>
      <c r="NAQ305" s="102"/>
      <c r="NAR305" s="102"/>
      <c r="NAS305" s="102"/>
      <c r="NAT305" s="102"/>
      <c r="NAU305" s="102"/>
      <c r="NAV305" s="102"/>
      <c r="NAW305" s="102"/>
      <c r="NAX305" s="102"/>
      <c r="NAY305" s="102"/>
      <c r="NAZ305" s="102"/>
      <c r="NBA305" s="102"/>
      <c r="NBB305" s="102"/>
      <c r="NBC305" s="102"/>
      <c r="NBD305" s="102"/>
      <c r="NBE305" s="102"/>
      <c r="NBF305" s="102"/>
      <c r="NBG305" s="102"/>
      <c r="NBH305" s="102"/>
      <c r="NBI305" s="102"/>
      <c r="NBJ305" s="102"/>
      <c r="NBK305" s="102"/>
      <c r="NBL305" s="102"/>
      <c r="NBM305" s="102"/>
      <c r="NBN305" s="102"/>
      <c r="NBO305" s="102"/>
      <c r="NBP305" s="102"/>
      <c r="NBQ305" s="102"/>
      <c r="NBR305" s="102"/>
      <c r="NBS305" s="102"/>
      <c r="NBT305" s="102"/>
      <c r="NBU305" s="102"/>
      <c r="NBV305" s="102"/>
      <c r="NBW305" s="102"/>
      <c r="NBX305" s="102"/>
      <c r="NBY305" s="102"/>
      <c r="NBZ305" s="102"/>
      <c r="NCA305" s="102"/>
      <c r="NCB305" s="102"/>
      <c r="NCC305" s="102"/>
      <c r="NCD305" s="102"/>
      <c r="NCE305" s="102"/>
      <c r="NCF305" s="102"/>
      <c r="NCG305" s="102"/>
      <c r="NCH305" s="102"/>
      <c r="NCI305" s="102"/>
      <c r="NCJ305" s="102"/>
      <c r="NCK305" s="102"/>
      <c r="NCL305" s="102"/>
      <c r="NCM305" s="102"/>
      <c r="NCN305" s="102"/>
      <c r="NCO305" s="102"/>
      <c r="NCP305" s="102"/>
      <c r="NCQ305" s="102"/>
      <c r="NCR305" s="102"/>
      <c r="NCS305" s="102"/>
      <c r="NCT305" s="102"/>
      <c r="NCU305" s="102"/>
      <c r="NCV305" s="102"/>
      <c r="NCW305" s="102"/>
      <c r="NCX305" s="102"/>
      <c r="NCY305" s="102"/>
      <c r="NCZ305" s="102"/>
      <c r="NDA305" s="102"/>
      <c r="NDB305" s="102"/>
      <c r="NDC305" s="102"/>
      <c r="NDD305" s="102"/>
      <c r="NDE305" s="102"/>
      <c r="NDF305" s="102"/>
      <c r="NDG305" s="102"/>
      <c r="NDH305" s="102"/>
      <c r="NDI305" s="102"/>
      <c r="NDJ305" s="102"/>
      <c r="NDK305" s="102"/>
      <c r="NDL305" s="102"/>
      <c r="NDM305" s="102"/>
      <c r="NDN305" s="102"/>
      <c r="NDO305" s="102"/>
      <c r="NDP305" s="102"/>
      <c r="NDQ305" s="102"/>
      <c r="NDR305" s="102"/>
      <c r="NDS305" s="102"/>
      <c r="NDT305" s="102"/>
      <c r="NDU305" s="102"/>
      <c r="NDV305" s="102"/>
      <c r="NDW305" s="102"/>
      <c r="NDX305" s="102"/>
      <c r="NDY305" s="102"/>
      <c r="NDZ305" s="102"/>
      <c r="NEA305" s="102"/>
      <c r="NEB305" s="102"/>
      <c r="NEC305" s="102"/>
      <c r="NED305" s="102"/>
      <c r="NEE305" s="102"/>
      <c r="NEF305" s="102"/>
      <c r="NEG305" s="102"/>
      <c r="NEH305" s="102"/>
      <c r="NEI305" s="102"/>
      <c r="NEJ305" s="102"/>
      <c r="NEK305" s="102"/>
      <c r="NEL305" s="102"/>
      <c r="NEM305" s="102"/>
      <c r="NEN305" s="102"/>
      <c r="NEO305" s="102"/>
      <c r="NEP305" s="102"/>
      <c r="NEQ305" s="102"/>
      <c r="NER305" s="102"/>
      <c r="NES305" s="102"/>
      <c r="NET305" s="102"/>
      <c r="NEU305" s="102"/>
      <c r="NEV305" s="102"/>
      <c r="NEW305" s="102"/>
      <c r="NEX305" s="102"/>
      <c r="NEY305" s="102"/>
      <c r="NEZ305" s="102"/>
      <c r="NFA305" s="102"/>
      <c r="NFB305" s="102"/>
      <c r="NFC305" s="102"/>
      <c r="NFD305" s="102"/>
      <c r="NFE305" s="102"/>
      <c r="NFF305" s="102"/>
      <c r="NFG305" s="102"/>
      <c r="NFH305" s="102"/>
      <c r="NFI305" s="102"/>
      <c r="NFJ305" s="102"/>
      <c r="NFK305" s="102"/>
      <c r="NFL305" s="102"/>
      <c r="NFM305" s="102"/>
      <c r="NFN305" s="102"/>
      <c r="NFO305" s="102"/>
      <c r="NFP305" s="102"/>
      <c r="NFQ305" s="102"/>
      <c r="NFR305" s="102"/>
      <c r="NFS305" s="102"/>
      <c r="NFT305" s="102"/>
      <c r="NFU305" s="102"/>
      <c r="NFV305" s="102"/>
      <c r="NFW305" s="102"/>
      <c r="NFX305" s="102"/>
      <c r="NFY305" s="102"/>
      <c r="NFZ305" s="102"/>
      <c r="NGA305" s="102"/>
      <c r="NGB305" s="102"/>
      <c r="NGC305" s="102"/>
      <c r="NGD305" s="102"/>
      <c r="NGE305" s="102"/>
      <c r="NGF305" s="102"/>
      <c r="NGG305" s="102"/>
      <c r="NGH305" s="102"/>
      <c r="NGI305" s="102"/>
      <c r="NGJ305" s="102"/>
      <c r="NGK305" s="102"/>
      <c r="NGL305" s="102"/>
      <c r="NGM305" s="102"/>
      <c r="NGN305" s="102"/>
      <c r="NGO305" s="102"/>
      <c r="NGP305" s="102"/>
      <c r="NGQ305" s="102"/>
      <c r="NGR305" s="102"/>
      <c r="NGS305" s="102"/>
      <c r="NGT305" s="102"/>
      <c r="NGU305" s="102"/>
      <c r="NGV305" s="102"/>
      <c r="NGW305" s="102"/>
      <c r="NGX305" s="102"/>
      <c r="NGY305" s="102"/>
      <c r="NGZ305" s="102"/>
      <c r="NHA305" s="102"/>
      <c r="NHB305" s="102"/>
      <c r="NHC305" s="102"/>
      <c r="NHD305" s="102"/>
      <c r="NHE305" s="102"/>
      <c r="NHF305" s="102"/>
      <c r="NHG305" s="102"/>
      <c r="NHH305" s="102"/>
      <c r="NHI305" s="102"/>
      <c r="NHJ305" s="102"/>
      <c r="NHK305" s="102"/>
      <c r="NHL305" s="102"/>
      <c r="NHM305" s="102"/>
      <c r="NHN305" s="102"/>
      <c r="NHO305" s="102"/>
      <c r="NHP305" s="102"/>
      <c r="NHQ305" s="102"/>
      <c r="NHR305" s="102"/>
      <c r="NHS305" s="102"/>
      <c r="NHT305" s="102"/>
      <c r="NHU305" s="102"/>
      <c r="NHV305" s="102"/>
      <c r="NHW305" s="102"/>
      <c r="NHX305" s="102"/>
      <c r="NHY305" s="102"/>
      <c r="NHZ305" s="102"/>
      <c r="NIA305" s="102"/>
      <c r="NIB305" s="102"/>
      <c r="NIC305" s="102"/>
      <c r="NID305" s="102"/>
      <c r="NIE305" s="102"/>
      <c r="NIF305" s="102"/>
      <c r="NIG305" s="102"/>
      <c r="NIH305" s="102"/>
      <c r="NII305" s="102"/>
      <c r="NIJ305" s="102"/>
      <c r="NIK305" s="102"/>
      <c r="NIL305" s="102"/>
      <c r="NIM305" s="102"/>
      <c r="NIN305" s="102"/>
      <c r="NIO305" s="102"/>
      <c r="NIP305" s="102"/>
      <c r="NIQ305" s="102"/>
      <c r="NIR305" s="102"/>
      <c r="NIS305" s="102"/>
      <c r="NIT305" s="102"/>
      <c r="NIU305" s="102"/>
      <c r="NIV305" s="102"/>
      <c r="NIW305" s="102"/>
      <c r="NIX305" s="102"/>
      <c r="NIY305" s="102"/>
      <c r="NIZ305" s="102"/>
      <c r="NJA305" s="102"/>
      <c r="NJB305" s="102"/>
      <c r="NJC305" s="102"/>
      <c r="NJD305" s="102"/>
      <c r="NJE305" s="102"/>
      <c r="NJF305" s="102"/>
      <c r="NJG305" s="102"/>
      <c r="NJH305" s="102"/>
      <c r="NJI305" s="102"/>
      <c r="NJJ305" s="102"/>
      <c r="NJK305" s="102"/>
      <c r="NJL305" s="102"/>
      <c r="NJM305" s="102"/>
      <c r="NJN305" s="102"/>
      <c r="NJO305" s="102"/>
      <c r="NJP305" s="102"/>
      <c r="NJQ305" s="102"/>
      <c r="NJR305" s="102"/>
      <c r="NJS305" s="102"/>
      <c r="NJT305" s="102"/>
      <c r="NJU305" s="102"/>
      <c r="NJV305" s="102"/>
      <c r="NJW305" s="102"/>
      <c r="NJX305" s="102"/>
      <c r="NJY305" s="102"/>
      <c r="NJZ305" s="102"/>
      <c r="NKA305" s="102"/>
      <c r="NKB305" s="102"/>
      <c r="NKC305" s="102"/>
      <c r="NKD305" s="102"/>
      <c r="NKE305" s="102"/>
      <c r="NKF305" s="102"/>
      <c r="NKG305" s="102"/>
      <c r="NKH305" s="102"/>
      <c r="NKI305" s="102"/>
      <c r="NKJ305" s="102"/>
      <c r="NKK305" s="102"/>
      <c r="NKL305" s="102"/>
      <c r="NKM305" s="102"/>
      <c r="NKN305" s="102"/>
      <c r="NKO305" s="102"/>
      <c r="NKP305" s="102"/>
      <c r="NKQ305" s="102"/>
      <c r="NKR305" s="102"/>
      <c r="NKS305" s="102"/>
      <c r="NKT305" s="102"/>
      <c r="NKU305" s="102"/>
      <c r="NKV305" s="102"/>
      <c r="NKW305" s="102"/>
      <c r="NKX305" s="102"/>
      <c r="NKY305" s="102"/>
      <c r="NKZ305" s="102"/>
      <c r="NLA305" s="102"/>
      <c r="NLB305" s="102"/>
      <c r="NLC305" s="102"/>
      <c r="NLD305" s="102"/>
      <c r="NLE305" s="102"/>
      <c r="NLF305" s="102"/>
      <c r="NLG305" s="102"/>
      <c r="NLH305" s="102"/>
      <c r="NLI305" s="102"/>
      <c r="NLJ305" s="102"/>
      <c r="NLK305" s="102"/>
      <c r="NLL305" s="102"/>
      <c r="NLM305" s="102"/>
      <c r="NLN305" s="102"/>
      <c r="NLO305" s="102"/>
      <c r="NLP305" s="102"/>
      <c r="NLQ305" s="102"/>
      <c r="NLR305" s="102"/>
      <c r="NLS305" s="102"/>
      <c r="NLT305" s="102"/>
      <c r="NLU305" s="102"/>
      <c r="NLV305" s="102"/>
      <c r="NLW305" s="102"/>
      <c r="NLX305" s="102"/>
      <c r="NLY305" s="102"/>
      <c r="NLZ305" s="102"/>
      <c r="NMA305" s="102"/>
      <c r="NMB305" s="102"/>
      <c r="NMC305" s="102"/>
      <c r="NMD305" s="102"/>
      <c r="NME305" s="102"/>
      <c r="NMF305" s="102"/>
      <c r="NMG305" s="102"/>
      <c r="NMH305" s="102"/>
      <c r="NMI305" s="102"/>
      <c r="NMJ305" s="102"/>
      <c r="NMK305" s="102"/>
      <c r="NML305" s="102"/>
      <c r="NMM305" s="102"/>
      <c r="NMN305" s="102"/>
      <c r="NMO305" s="102"/>
      <c r="NMP305" s="102"/>
      <c r="NMQ305" s="102"/>
      <c r="NMR305" s="102"/>
      <c r="NMS305" s="102"/>
      <c r="NMT305" s="102"/>
      <c r="NMU305" s="102"/>
      <c r="NMV305" s="102"/>
      <c r="NMW305" s="102"/>
      <c r="NMX305" s="102"/>
      <c r="NMY305" s="102"/>
      <c r="NMZ305" s="102"/>
      <c r="NNA305" s="102"/>
      <c r="NNB305" s="102"/>
      <c r="NNC305" s="102"/>
      <c r="NND305" s="102"/>
      <c r="NNE305" s="102"/>
      <c r="NNF305" s="102"/>
      <c r="NNG305" s="102"/>
      <c r="NNH305" s="102"/>
      <c r="NNI305" s="102"/>
      <c r="NNJ305" s="102"/>
      <c r="NNK305" s="102"/>
      <c r="NNL305" s="102"/>
      <c r="NNM305" s="102"/>
      <c r="NNN305" s="102"/>
      <c r="NNO305" s="102"/>
      <c r="NNP305" s="102"/>
      <c r="NNQ305" s="102"/>
      <c r="NNR305" s="102"/>
      <c r="NNS305" s="102"/>
      <c r="NNT305" s="102"/>
      <c r="NNU305" s="102"/>
      <c r="NNV305" s="102"/>
      <c r="NNW305" s="102"/>
      <c r="NNX305" s="102"/>
      <c r="NNY305" s="102"/>
      <c r="NNZ305" s="102"/>
      <c r="NOA305" s="102"/>
      <c r="NOB305" s="102"/>
      <c r="NOC305" s="102"/>
      <c r="NOD305" s="102"/>
      <c r="NOE305" s="102"/>
      <c r="NOF305" s="102"/>
      <c r="NOG305" s="102"/>
      <c r="NOH305" s="102"/>
      <c r="NOI305" s="102"/>
      <c r="NOJ305" s="102"/>
      <c r="NOK305" s="102"/>
      <c r="NOL305" s="102"/>
      <c r="NOM305" s="102"/>
      <c r="NON305" s="102"/>
      <c r="NOO305" s="102"/>
      <c r="NOP305" s="102"/>
      <c r="NOQ305" s="102"/>
      <c r="NOR305" s="102"/>
      <c r="NOS305" s="102"/>
      <c r="NOT305" s="102"/>
      <c r="NOU305" s="102"/>
      <c r="NOV305" s="102"/>
      <c r="NOW305" s="102"/>
      <c r="NOX305" s="102"/>
      <c r="NOY305" s="102"/>
      <c r="NOZ305" s="102"/>
      <c r="NPA305" s="102"/>
      <c r="NPB305" s="102"/>
      <c r="NPC305" s="102"/>
      <c r="NPD305" s="102"/>
      <c r="NPE305" s="102"/>
      <c r="NPF305" s="102"/>
      <c r="NPG305" s="102"/>
      <c r="NPH305" s="102"/>
      <c r="NPI305" s="102"/>
      <c r="NPJ305" s="102"/>
      <c r="NPK305" s="102"/>
      <c r="NPL305" s="102"/>
      <c r="NPM305" s="102"/>
      <c r="NPN305" s="102"/>
      <c r="NPO305" s="102"/>
      <c r="NPP305" s="102"/>
      <c r="NPQ305" s="102"/>
      <c r="NPR305" s="102"/>
      <c r="NPS305" s="102"/>
      <c r="NPT305" s="102"/>
      <c r="NPU305" s="102"/>
      <c r="NPV305" s="102"/>
      <c r="NPW305" s="102"/>
      <c r="NPX305" s="102"/>
      <c r="NPY305" s="102"/>
      <c r="NPZ305" s="102"/>
      <c r="NQA305" s="102"/>
      <c r="NQB305" s="102"/>
      <c r="NQC305" s="102"/>
      <c r="NQD305" s="102"/>
      <c r="NQE305" s="102"/>
      <c r="NQF305" s="102"/>
      <c r="NQG305" s="102"/>
      <c r="NQH305" s="102"/>
      <c r="NQI305" s="102"/>
      <c r="NQJ305" s="102"/>
      <c r="NQK305" s="102"/>
      <c r="NQL305" s="102"/>
      <c r="NQM305" s="102"/>
      <c r="NQN305" s="102"/>
      <c r="NQO305" s="102"/>
      <c r="NQP305" s="102"/>
      <c r="NQQ305" s="102"/>
      <c r="NQR305" s="102"/>
      <c r="NQS305" s="102"/>
      <c r="NQT305" s="102"/>
      <c r="NQU305" s="102"/>
      <c r="NQV305" s="102"/>
      <c r="NQW305" s="102"/>
      <c r="NQX305" s="102"/>
      <c r="NQY305" s="102"/>
      <c r="NQZ305" s="102"/>
      <c r="NRA305" s="102"/>
      <c r="NRB305" s="102"/>
      <c r="NRC305" s="102"/>
      <c r="NRD305" s="102"/>
      <c r="NRE305" s="102"/>
      <c r="NRF305" s="102"/>
      <c r="NRG305" s="102"/>
      <c r="NRH305" s="102"/>
      <c r="NRI305" s="102"/>
      <c r="NRJ305" s="102"/>
      <c r="NRK305" s="102"/>
      <c r="NRL305" s="102"/>
      <c r="NRM305" s="102"/>
      <c r="NRN305" s="102"/>
      <c r="NRO305" s="102"/>
      <c r="NRP305" s="102"/>
      <c r="NRQ305" s="102"/>
      <c r="NRR305" s="102"/>
      <c r="NRS305" s="102"/>
      <c r="NRT305" s="102"/>
      <c r="NRU305" s="102"/>
      <c r="NRV305" s="102"/>
      <c r="NRW305" s="102"/>
      <c r="NRX305" s="102"/>
      <c r="NRY305" s="102"/>
      <c r="NRZ305" s="102"/>
      <c r="NSA305" s="102"/>
      <c r="NSB305" s="102"/>
      <c r="NSC305" s="102"/>
      <c r="NSD305" s="102"/>
      <c r="NSE305" s="102"/>
      <c r="NSF305" s="102"/>
      <c r="NSG305" s="102"/>
      <c r="NSH305" s="102"/>
      <c r="NSI305" s="102"/>
      <c r="NSJ305" s="102"/>
      <c r="NSK305" s="102"/>
      <c r="NSL305" s="102"/>
      <c r="NSM305" s="102"/>
      <c r="NSN305" s="102"/>
      <c r="NSO305" s="102"/>
      <c r="NSP305" s="102"/>
      <c r="NSQ305" s="102"/>
      <c r="NSR305" s="102"/>
      <c r="NSS305" s="102"/>
      <c r="NST305" s="102"/>
      <c r="NSU305" s="102"/>
      <c r="NSV305" s="102"/>
      <c r="NSW305" s="102"/>
      <c r="NSX305" s="102"/>
      <c r="NSY305" s="102"/>
      <c r="NSZ305" s="102"/>
      <c r="NTA305" s="102"/>
      <c r="NTB305" s="102"/>
      <c r="NTC305" s="102"/>
      <c r="NTD305" s="102"/>
      <c r="NTE305" s="102"/>
      <c r="NTF305" s="102"/>
      <c r="NTG305" s="102"/>
      <c r="NTH305" s="102"/>
      <c r="NTI305" s="102"/>
      <c r="NTJ305" s="102"/>
      <c r="NTK305" s="102"/>
      <c r="NTL305" s="102"/>
      <c r="NTM305" s="102"/>
      <c r="NTN305" s="102"/>
      <c r="NTO305" s="102"/>
      <c r="NTP305" s="102"/>
      <c r="NTQ305" s="102"/>
      <c r="NTR305" s="102"/>
      <c r="NTS305" s="102"/>
      <c r="NTT305" s="102"/>
      <c r="NTU305" s="102"/>
      <c r="NTV305" s="102"/>
      <c r="NTW305" s="102"/>
      <c r="NTX305" s="102"/>
      <c r="NTY305" s="102"/>
      <c r="NTZ305" s="102"/>
      <c r="NUA305" s="102"/>
      <c r="NUB305" s="102"/>
      <c r="NUC305" s="102"/>
      <c r="NUD305" s="102"/>
      <c r="NUE305" s="102"/>
      <c r="NUF305" s="102"/>
      <c r="NUG305" s="102"/>
      <c r="NUH305" s="102"/>
      <c r="NUI305" s="102"/>
      <c r="NUJ305" s="102"/>
      <c r="NUK305" s="102"/>
      <c r="NUL305" s="102"/>
      <c r="NUM305" s="102"/>
      <c r="NUN305" s="102"/>
      <c r="NUO305" s="102"/>
      <c r="NUP305" s="102"/>
      <c r="NUQ305" s="102"/>
      <c r="NUR305" s="102"/>
      <c r="NUS305" s="102"/>
      <c r="NUT305" s="102"/>
      <c r="NUU305" s="102"/>
      <c r="NUV305" s="102"/>
      <c r="NUW305" s="102"/>
      <c r="NUX305" s="102"/>
      <c r="NUY305" s="102"/>
      <c r="NUZ305" s="102"/>
      <c r="NVA305" s="102"/>
      <c r="NVB305" s="102"/>
      <c r="NVC305" s="102"/>
      <c r="NVD305" s="102"/>
      <c r="NVE305" s="102"/>
      <c r="NVF305" s="102"/>
      <c r="NVG305" s="102"/>
      <c r="NVH305" s="102"/>
      <c r="NVI305" s="102"/>
      <c r="NVJ305" s="102"/>
      <c r="NVK305" s="102"/>
      <c r="NVL305" s="102"/>
      <c r="NVM305" s="102"/>
      <c r="NVN305" s="102"/>
      <c r="NVO305" s="102"/>
      <c r="NVP305" s="102"/>
      <c r="NVQ305" s="102"/>
      <c r="NVR305" s="102"/>
      <c r="NVS305" s="102"/>
      <c r="NVT305" s="102"/>
      <c r="NVU305" s="102"/>
      <c r="NVV305" s="102"/>
      <c r="NVW305" s="102"/>
      <c r="NVX305" s="102"/>
      <c r="NVY305" s="102"/>
      <c r="NVZ305" s="102"/>
      <c r="NWA305" s="102"/>
      <c r="NWB305" s="102"/>
      <c r="NWC305" s="102"/>
      <c r="NWD305" s="102"/>
      <c r="NWE305" s="102"/>
      <c r="NWF305" s="102"/>
      <c r="NWG305" s="102"/>
      <c r="NWH305" s="102"/>
      <c r="NWI305" s="102"/>
      <c r="NWJ305" s="102"/>
      <c r="NWK305" s="102"/>
      <c r="NWL305" s="102"/>
      <c r="NWM305" s="102"/>
      <c r="NWN305" s="102"/>
      <c r="NWO305" s="102"/>
      <c r="NWP305" s="102"/>
      <c r="NWQ305" s="102"/>
      <c r="NWR305" s="102"/>
      <c r="NWS305" s="102"/>
      <c r="NWT305" s="102"/>
      <c r="NWU305" s="102"/>
      <c r="NWV305" s="102"/>
      <c r="NWW305" s="102"/>
      <c r="NWX305" s="102"/>
      <c r="NWY305" s="102"/>
      <c r="NWZ305" s="102"/>
      <c r="NXA305" s="102"/>
      <c r="NXB305" s="102"/>
      <c r="NXC305" s="102"/>
      <c r="NXD305" s="102"/>
      <c r="NXE305" s="102"/>
      <c r="NXF305" s="102"/>
      <c r="NXG305" s="102"/>
      <c r="NXH305" s="102"/>
      <c r="NXI305" s="102"/>
      <c r="NXJ305" s="102"/>
      <c r="NXK305" s="102"/>
      <c r="NXL305" s="102"/>
      <c r="NXM305" s="102"/>
      <c r="NXN305" s="102"/>
      <c r="NXO305" s="102"/>
      <c r="NXP305" s="102"/>
      <c r="NXQ305" s="102"/>
      <c r="NXR305" s="102"/>
      <c r="NXS305" s="102"/>
      <c r="NXT305" s="102"/>
      <c r="NXU305" s="102"/>
      <c r="NXV305" s="102"/>
      <c r="NXW305" s="102"/>
      <c r="NXX305" s="102"/>
      <c r="NXY305" s="102"/>
      <c r="NXZ305" s="102"/>
      <c r="NYA305" s="102"/>
      <c r="NYB305" s="102"/>
      <c r="NYC305" s="102"/>
      <c r="NYD305" s="102"/>
      <c r="NYE305" s="102"/>
      <c r="NYF305" s="102"/>
      <c r="NYG305" s="102"/>
      <c r="NYH305" s="102"/>
      <c r="NYI305" s="102"/>
      <c r="NYJ305" s="102"/>
      <c r="NYK305" s="102"/>
      <c r="NYL305" s="102"/>
      <c r="NYM305" s="102"/>
      <c r="NYN305" s="102"/>
      <c r="NYO305" s="102"/>
      <c r="NYP305" s="102"/>
      <c r="NYQ305" s="102"/>
      <c r="NYR305" s="102"/>
      <c r="NYS305" s="102"/>
      <c r="NYT305" s="102"/>
      <c r="NYU305" s="102"/>
      <c r="NYV305" s="102"/>
      <c r="NYW305" s="102"/>
      <c r="NYX305" s="102"/>
      <c r="NYY305" s="102"/>
      <c r="NYZ305" s="102"/>
      <c r="NZA305" s="102"/>
      <c r="NZB305" s="102"/>
      <c r="NZC305" s="102"/>
      <c r="NZD305" s="102"/>
      <c r="NZE305" s="102"/>
      <c r="NZF305" s="102"/>
      <c r="NZG305" s="102"/>
      <c r="NZH305" s="102"/>
      <c r="NZI305" s="102"/>
      <c r="NZJ305" s="102"/>
      <c r="NZK305" s="102"/>
      <c r="NZL305" s="102"/>
      <c r="NZM305" s="102"/>
      <c r="NZN305" s="102"/>
      <c r="NZO305" s="102"/>
      <c r="NZP305" s="102"/>
      <c r="NZQ305" s="102"/>
      <c r="NZR305" s="102"/>
      <c r="NZS305" s="102"/>
      <c r="NZT305" s="102"/>
      <c r="NZU305" s="102"/>
      <c r="NZV305" s="102"/>
      <c r="NZW305" s="102"/>
      <c r="NZX305" s="102"/>
      <c r="NZY305" s="102"/>
      <c r="NZZ305" s="102"/>
      <c r="OAA305" s="102"/>
      <c r="OAB305" s="102"/>
      <c r="OAC305" s="102"/>
      <c r="OAD305" s="102"/>
      <c r="OAE305" s="102"/>
      <c r="OAF305" s="102"/>
      <c r="OAG305" s="102"/>
      <c r="OAH305" s="102"/>
      <c r="OAI305" s="102"/>
      <c r="OAJ305" s="102"/>
      <c r="OAK305" s="102"/>
      <c r="OAL305" s="102"/>
      <c r="OAM305" s="102"/>
      <c r="OAN305" s="102"/>
      <c r="OAO305" s="102"/>
      <c r="OAP305" s="102"/>
      <c r="OAQ305" s="102"/>
      <c r="OAR305" s="102"/>
      <c r="OAS305" s="102"/>
      <c r="OAT305" s="102"/>
      <c r="OAU305" s="102"/>
      <c r="OAV305" s="102"/>
      <c r="OAW305" s="102"/>
      <c r="OAX305" s="102"/>
      <c r="OAY305" s="102"/>
      <c r="OAZ305" s="102"/>
      <c r="OBA305" s="102"/>
      <c r="OBB305" s="102"/>
      <c r="OBC305" s="102"/>
      <c r="OBD305" s="102"/>
      <c r="OBE305" s="102"/>
      <c r="OBF305" s="102"/>
      <c r="OBG305" s="102"/>
      <c r="OBH305" s="102"/>
      <c r="OBI305" s="102"/>
      <c r="OBJ305" s="102"/>
      <c r="OBK305" s="102"/>
      <c r="OBL305" s="102"/>
      <c r="OBM305" s="102"/>
      <c r="OBN305" s="102"/>
      <c r="OBO305" s="102"/>
      <c r="OBP305" s="102"/>
      <c r="OBQ305" s="102"/>
      <c r="OBR305" s="102"/>
      <c r="OBS305" s="102"/>
      <c r="OBT305" s="102"/>
      <c r="OBU305" s="102"/>
      <c r="OBV305" s="102"/>
      <c r="OBW305" s="102"/>
      <c r="OBX305" s="102"/>
      <c r="OBY305" s="102"/>
      <c r="OBZ305" s="102"/>
      <c r="OCA305" s="102"/>
      <c r="OCB305" s="102"/>
      <c r="OCC305" s="102"/>
      <c r="OCD305" s="102"/>
      <c r="OCE305" s="102"/>
      <c r="OCF305" s="102"/>
      <c r="OCG305" s="102"/>
      <c r="OCH305" s="102"/>
      <c r="OCI305" s="102"/>
      <c r="OCJ305" s="102"/>
      <c r="OCK305" s="102"/>
      <c r="OCL305" s="102"/>
      <c r="OCM305" s="102"/>
      <c r="OCN305" s="102"/>
      <c r="OCO305" s="102"/>
      <c r="OCP305" s="102"/>
      <c r="OCQ305" s="102"/>
      <c r="OCR305" s="102"/>
      <c r="OCS305" s="102"/>
      <c r="OCT305" s="102"/>
      <c r="OCU305" s="102"/>
      <c r="OCV305" s="102"/>
      <c r="OCW305" s="102"/>
      <c r="OCX305" s="102"/>
      <c r="OCY305" s="102"/>
      <c r="OCZ305" s="102"/>
      <c r="ODA305" s="102"/>
      <c r="ODB305" s="102"/>
      <c r="ODC305" s="102"/>
      <c r="ODD305" s="102"/>
      <c r="ODE305" s="102"/>
      <c r="ODF305" s="102"/>
      <c r="ODG305" s="102"/>
      <c r="ODH305" s="102"/>
      <c r="ODI305" s="102"/>
      <c r="ODJ305" s="102"/>
      <c r="ODK305" s="102"/>
      <c r="ODL305" s="102"/>
      <c r="ODM305" s="102"/>
      <c r="ODN305" s="102"/>
      <c r="ODO305" s="102"/>
      <c r="ODP305" s="102"/>
      <c r="ODQ305" s="102"/>
      <c r="ODR305" s="102"/>
      <c r="ODS305" s="102"/>
      <c r="ODT305" s="102"/>
      <c r="ODU305" s="102"/>
      <c r="ODV305" s="102"/>
      <c r="ODW305" s="102"/>
      <c r="ODX305" s="102"/>
      <c r="ODY305" s="102"/>
      <c r="ODZ305" s="102"/>
      <c r="OEA305" s="102"/>
      <c r="OEB305" s="102"/>
      <c r="OEC305" s="102"/>
      <c r="OED305" s="102"/>
      <c r="OEE305" s="102"/>
      <c r="OEF305" s="102"/>
      <c r="OEG305" s="102"/>
      <c r="OEH305" s="102"/>
      <c r="OEI305" s="102"/>
      <c r="OEJ305" s="102"/>
      <c r="OEK305" s="102"/>
      <c r="OEL305" s="102"/>
      <c r="OEM305" s="102"/>
      <c r="OEN305" s="102"/>
      <c r="OEO305" s="102"/>
      <c r="OEP305" s="102"/>
      <c r="OEQ305" s="102"/>
      <c r="OER305" s="102"/>
      <c r="OES305" s="102"/>
      <c r="OET305" s="102"/>
      <c r="OEU305" s="102"/>
      <c r="OEV305" s="102"/>
      <c r="OEW305" s="102"/>
      <c r="OEX305" s="102"/>
      <c r="OEY305" s="102"/>
      <c r="OEZ305" s="102"/>
      <c r="OFA305" s="102"/>
      <c r="OFB305" s="102"/>
      <c r="OFC305" s="102"/>
      <c r="OFD305" s="102"/>
      <c r="OFE305" s="102"/>
      <c r="OFF305" s="102"/>
      <c r="OFG305" s="102"/>
      <c r="OFH305" s="102"/>
      <c r="OFI305" s="102"/>
      <c r="OFJ305" s="102"/>
      <c r="OFK305" s="102"/>
      <c r="OFL305" s="102"/>
      <c r="OFM305" s="102"/>
      <c r="OFN305" s="102"/>
      <c r="OFO305" s="102"/>
      <c r="OFP305" s="102"/>
      <c r="OFQ305" s="102"/>
      <c r="OFR305" s="102"/>
      <c r="OFS305" s="102"/>
      <c r="OFT305" s="102"/>
      <c r="OFU305" s="102"/>
      <c r="OFV305" s="102"/>
      <c r="OFW305" s="102"/>
      <c r="OFX305" s="102"/>
      <c r="OFY305" s="102"/>
      <c r="OFZ305" s="102"/>
      <c r="OGA305" s="102"/>
      <c r="OGB305" s="102"/>
      <c r="OGC305" s="102"/>
      <c r="OGD305" s="102"/>
      <c r="OGE305" s="102"/>
      <c r="OGF305" s="102"/>
      <c r="OGG305" s="102"/>
      <c r="OGH305" s="102"/>
      <c r="OGI305" s="102"/>
      <c r="OGJ305" s="102"/>
      <c r="OGK305" s="102"/>
      <c r="OGL305" s="102"/>
      <c r="OGM305" s="102"/>
      <c r="OGN305" s="102"/>
      <c r="OGO305" s="102"/>
      <c r="OGP305" s="102"/>
      <c r="OGQ305" s="102"/>
      <c r="OGR305" s="102"/>
      <c r="OGS305" s="102"/>
      <c r="OGT305" s="102"/>
      <c r="OGU305" s="102"/>
      <c r="OGV305" s="102"/>
      <c r="OGW305" s="102"/>
      <c r="OGX305" s="102"/>
      <c r="OGY305" s="102"/>
      <c r="OGZ305" s="102"/>
      <c r="OHA305" s="102"/>
      <c r="OHB305" s="102"/>
      <c r="OHC305" s="102"/>
      <c r="OHD305" s="102"/>
      <c r="OHE305" s="102"/>
      <c r="OHF305" s="102"/>
      <c r="OHG305" s="102"/>
      <c r="OHH305" s="102"/>
      <c r="OHI305" s="102"/>
      <c r="OHJ305" s="102"/>
      <c r="OHK305" s="102"/>
      <c r="OHL305" s="102"/>
      <c r="OHM305" s="102"/>
      <c r="OHN305" s="102"/>
      <c r="OHO305" s="102"/>
      <c r="OHP305" s="102"/>
      <c r="OHQ305" s="102"/>
      <c r="OHR305" s="102"/>
      <c r="OHS305" s="102"/>
      <c r="OHT305" s="102"/>
      <c r="OHU305" s="102"/>
      <c r="OHV305" s="102"/>
      <c r="OHW305" s="102"/>
      <c r="OHX305" s="102"/>
      <c r="OHY305" s="102"/>
      <c r="OHZ305" s="102"/>
      <c r="OIA305" s="102"/>
      <c r="OIB305" s="102"/>
      <c r="OIC305" s="102"/>
      <c r="OID305" s="102"/>
      <c r="OIE305" s="102"/>
      <c r="OIF305" s="102"/>
      <c r="OIG305" s="102"/>
      <c r="OIH305" s="102"/>
      <c r="OII305" s="102"/>
      <c r="OIJ305" s="102"/>
      <c r="OIK305" s="102"/>
      <c r="OIL305" s="102"/>
      <c r="OIM305" s="102"/>
      <c r="OIN305" s="102"/>
      <c r="OIO305" s="102"/>
      <c r="OIP305" s="102"/>
      <c r="OIQ305" s="102"/>
      <c r="OIR305" s="102"/>
      <c r="OIS305" s="102"/>
      <c r="OIT305" s="102"/>
      <c r="OIU305" s="102"/>
      <c r="OIV305" s="102"/>
      <c r="OIW305" s="102"/>
      <c r="OIX305" s="102"/>
      <c r="OIY305" s="102"/>
      <c r="OIZ305" s="102"/>
      <c r="OJA305" s="102"/>
      <c r="OJB305" s="102"/>
      <c r="OJC305" s="102"/>
      <c r="OJD305" s="102"/>
      <c r="OJE305" s="102"/>
      <c r="OJF305" s="102"/>
      <c r="OJG305" s="102"/>
      <c r="OJH305" s="102"/>
      <c r="OJI305" s="102"/>
      <c r="OJJ305" s="102"/>
      <c r="OJK305" s="102"/>
      <c r="OJL305" s="102"/>
      <c r="OJM305" s="102"/>
      <c r="OJN305" s="102"/>
      <c r="OJO305" s="102"/>
      <c r="OJP305" s="102"/>
      <c r="OJQ305" s="102"/>
      <c r="OJR305" s="102"/>
      <c r="OJS305" s="102"/>
      <c r="OJT305" s="102"/>
      <c r="OJU305" s="102"/>
      <c r="OJV305" s="102"/>
      <c r="OJW305" s="102"/>
      <c r="OJX305" s="102"/>
      <c r="OJY305" s="102"/>
      <c r="OJZ305" s="102"/>
      <c r="OKA305" s="102"/>
      <c r="OKB305" s="102"/>
      <c r="OKC305" s="102"/>
      <c r="OKD305" s="102"/>
      <c r="OKE305" s="102"/>
      <c r="OKF305" s="102"/>
      <c r="OKG305" s="102"/>
      <c r="OKH305" s="102"/>
      <c r="OKI305" s="102"/>
      <c r="OKJ305" s="102"/>
      <c r="OKK305" s="102"/>
      <c r="OKL305" s="102"/>
      <c r="OKM305" s="102"/>
      <c r="OKN305" s="102"/>
      <c r="OKO305" s="102"/>
      <c r="OKP305" s="102"/>
      <c r="OKQ305" s="102"/>
      <c r="OKR305" s="102"/>
      <c r="OKS305" s="102"/>
      <c r="OKT305" s="102"/>
      <c r="OKU305" s="102"/>
      <c r="OKV305" s="102"/>
      <c r="OKW305" s="102"/>
      <c r="OKX305" s="102"/>
      <c r="OKY305" s="102"/>
      <c r="OKZ305" s="102"/>
      <c r="OLA305" s="102"/>
      <c r="OLB305" s="102"/>
      <c r="OLC305" s="102"/>
      <c r="OLD305" s="102"/>
      <c r="OLE305" s="102"/>
      <c r="OLF305" s="102"/>
      <c r="OLG305" s="102"/>
      <c r="OLH305" s="102"/>
      <c r="OLI305" s="102"/>
      <c r="OLJ305" s="102"/>
      <c r="OLK305" s="102"/>
      <c r="OLL305" s="102"/>
      <c r="OLM305" s="102"/>
      <c r="OLN305" s="102"/>
      <c r="OLO305" s="102"/>
      <c r="OLP305" s="102"/>
      <c r="OLQ305" s="102"/>
      <c r="OLR305" s="102"/>
      <c r="OLS305" s="102"/>
      <c r="OLT305" s="102"/>
      <c r="OLU305" s="102"/>
      <c r="OLV305" s="102"/>
      <c r="OLW305" s="102"/>
      <c r="OLX305" s="102"/>
      <c r="OLY305" s="102"/>
      <c r="OLZ305" s="102"/>
      <c r="OMA305" s="102"/>
      <c r="OMB305" s="102"/>
      <c r="OMC305" s="102"/>
      <c r="OMD305" s="102"/>
      <c r="OME305" s="102"/>
      <c r="OMF305" s="102"/>
      <c r="OMG305" s="102"/>
      <c r="OMH305" s="102"/>
      <c r="OMI305" s="102"/>
      <c r="OMJ305" s="102"/>
      <c r="OMK305" s="102"/>
      <c r="OML305" s="102"/>
      <c r="OMM305" s="102"/>
      <c r="OMN305" s="102"/>
      <c r="OMO305" s="102"/>
      <c r="OMP305" s="102"/>
      <c r="OMQ305" s="102"/>
      <c r="OMR305" s="102"/>
      <c r="OMS305" s="102"/>
      <c r="OMT305" s="102"/>
      <c r="OMU305" s="102"/>
      <c r="OMV305" s="102"/>
      <c r="OMW305" s="102"/>
      <c r="OMX305" s="102"/>
      <c r="OMY305" s="102"/>
      <c r="OMZ305" s="102"/>
      <c r="ONA305" s="102"/>
      <c r="ONB305" s="102"/>
      <c r="ONC305" s="102"/>
      <c r="OND305" s="102"/>
      <c r="ONE305" s="102"/>
      <c r="ONF305" s="102"/>
      <c r="ONG305" s="102"/>
      <c r="ONH305" s="102"/>
      <c r="ONI305" s="102"/>
      <c r="ONJ305" s="102"/>
      <c r="ONK305" s="102"/>
      <c r="ONL305" s="102"/>
      <c r="ONM305" s="102"/>
      <c r="ONN305" s="102"/>
      <c r="ONO305" s="102"/>
      <c r="ONP305" s="102"/>
      <c r="ONQ305" s="102"/>
      <c r="ONR305" s="102"/>
      <c r="ONS305" s="102"/>
      <c r="ONT305" s="102"/>
      <c r="ONU305" s="102"/>
      <c r="ONV305" s="102"/>
      <c r="ONW305" s="102"/>
      <c r="ONX305" s="102"/>
      <c r="ONY305" s="102"/>
      <c r="ONZ305" s="102"/>
      <c r="OOA305" s="102"/>
      <c r="OOB305" s="102"/>
      <c r="OOC305" s="102"/>
      <c r="OOD305" s="102"/>
      <c r="OOE305" s="102"/>
      <c r="OOF305" s="102"/>
      <c r="OOG305" s="102"/>
      <c r="OOH305" s="102"/>
      <c r="OOI305" s="102"/>
      <c r="OOJ305" s="102"/>
      <c r="OOK305" s="102"/>
      <c r="OOL305" s="102"/>
      <c r="OOM305" s="102"/>
      <c r="OON305" s="102"/>
      <c r="OOO305" s="102"/>
      <c r="OOP305" s="102"/>
      <c r="OOQ305" s="102"/>
      <c r="OOR305" s="102"/>
      <c r="OOS305" s="102"/>
      <c r="OOT305" s="102"/>
      <c r="OOU305" s="102"/>
      <c r="OOV305" s="102"/>
      <c r="OOW305" s="102"/>
      <c r="OOX305" s="102"/>
      <c r="OOY305" s="102"/>
      <c r="OOZ305" s="102"/>
      <c r="OPA305" s="102"/>
      <c r="OPB305" s="102"/>
      <c r="OPC305" s="102"/>
      <c r="OPD305" s="102"/>
      <c r="OPE305" s="102"/>
      <c r="OPF305" s="102"/>
      <c r="OPG305" s="102"/>
      <c r="OPH305" s="102"/>
      <c r="OPI305" s="102"/>
      <c r="OPJ305" s="102"/>
      <c r="OPK305" s="102"/>
      <c r="OPL305" s="102"/>
      <c r="OPM305" s="102"/>
      <c r="OPN305" s="102"/>
      <c r="OPO305" s="102"/>
      <c r="OPP305" s="102"/>
      <c r="OPQ305" s="102"/>
      <c r="OPR305" s="102"/>
      <c r="OPS305" s="102"/>
      <c r="OPT305" s="102"/>
      <c r="OPU305" s="102"/>
      <c r="OPV305" s="102"/>
      <c r="OPW305" s="102"/>
      <c r="OPX305" s="102"/>
      <c r="OPY305" s="102"/>
      <c r="OPZ305" s="102"/>
      <c r="OQA305" s="102"/>
      <c r="OQB305" s="102"/>
      <c r="OQC305" s="102"/>
      <c r="OQD305" s="102"/>
      <c r="OQE305" s="102"/>
      <c r="OQF305" s="102"/>
      <c r="OQG305" s="102"/>
      <c r="OQH305" s="102"/>
      <c r="OQI305" s="102"/>
      <c r="OQJ305" s="102"/>
      <c r="OQK305" s="102"/>
      <c r="OQL305" s="102"/>
      <c r="OQM305" s="102"/>
      <c r="OQN305" s="102"/>
      <c r="OQO305" s="102"/>
      <c r="OQP305" s="102"/>
      <c r="OQQ305" s="102"/>
      <c r="OQR305" s="102"/>
      <c r="OQS305" s="102"/>
      <c r="OQT305" s="102"/>
      <c r="OQU305" s="102"/>
      <c r="OQV305" s="102"/>
      <c r="OQW305" s="102"/>
      <c r="OQX305" s="102"/>
      <c r="OQY305" s="102"/>
      <c r="OQZ305" s="102"/>
      <c r="ORA305" s="102"/>
      <c r="ORB305" s="102"/>
      <c r="ORC305" s="102"/>
      <c r="ORD305" s="102"/>
      <c r="ORE305" s="102"/>
      <c r="ORF305" s="102"/>
      <c r="ORG305" s="102"/>
      <c r="ORH305" s="102"/>
      <c r="ORI305" s="102"/>
      <c r="ORJ305" s="102"/>
      <c r="ORK305" s="102"/>
      <c r="ORL305" s="102"/>
      <c r="ORM305" s="102"/>
      <c r="ORN305" s="102"/>
      <c r="ORO305" s="102"/>
      <c r="ORP305" s="102"/>
      <c r="ORQ305" s="102"/>
      <c r="ORR305" s="102"/>
      <c r="ORS305" s="102"/>
      <c r="ORT305" s="102"/>
      <c r="ORU305" s="102"/>
      <c r="ORV305" s="102"/>
      <c r="ORW305" s="102"/>
      <c r="ORX305" s="102"/>
      <c r="ORY305" s="102"/>
      <c r="ORZ305" s="102"/>
      <c r="OSA305" s="102"/>
      <c r="OSB305" s="102"/>
      <c r="OSC305" s="102"/>
      <c r="OSD305" s="102"/>
      <c r="OSE305" s="102"/>
      <c r="OSF305" s="102"/>
      <c r="OSG305" s="102"/>
      <c r="OSH305" s="102"/>
      <c r="OSI305" s="102"/>
      <c r="OSJ305" s="102"/>
      <c r="OSK305" s="102"/>
      <c r="OSL305" s="102"/>
      <c r="OSM305" s="102"/>
      <c r="OSN305" s="102"/>
      <c r="OSO305" s="102"/>
      <c r="OSP305" s="102"/>
      <c r="OSQ305" s="102"/>
      <c r="OSR305" s="102"/>
      <c r="OSS305" s="102"/>
      <c r="OST305" s="102"/>
      <c r="OSU305" s="102"/>
      <c r="OSV305" s="102"/>
      <c r="OSW305" s="102"/>
      <c r="OSX305" s="102"/>
      <c r="OSY305" s="102"/>
      <c r="OSZ305" s="102"/>
      <c r="OTA305" s="102"/>
      <c r="OTB305" s="102"/>
      <c r="OTC305" s="102"/>
      <c r="OTD305" s="102"/>
      <c r="OTE305" s="102"/>
      <c r="OTF305" s="102"/>
      <c r="OTG305" s="102"/>
      <c r="OTH305" s="102"/>
      <c r="OTI305" s="102"/>
      <c r="OTJ305" s="102"/>
      <c r="OTK305" s="102"/>
      <c r="OTL305" s="102"/>
      <c r="OTM305" s="102"/>
      <c r="OTN305" s="102"/>
      <c r="OTO305" s="102"/>
      <c r="OTP305" s="102"/>
      <c r="OTQ305" s="102"/>
      <c r="OTR305" s="102"/>
      <c r="OTS305" s="102"/>
      <c r="OTT305" s="102"/>
      <c r="OTU305" s="102"/>
      <c r="OTV305" s="102"/>
      <c r="OTW305" s="102"/>
      <c r="OTX305" s="102"/>
      <c r="OTY305" s="102"/>
      <c r="OTZ305" s="102"/>
      <c r="OUA305" s="102"/>
      <c r="OUB305" s="102"/>
      <c r="OUC305" s="102"/>
      <c r="OUD305" s="102"/>
      <c r="OUE305" s="102"/>
      <c r="OUF305" s="102"/>
      <c r="OUG305" s="102"/>
      <c r="OUH305" s="102"/>
      <c r="OUI305" s="102"/>
      <c r="OUJ305" s="102"/>
      <c r="OUK305" s="102"/>
      <c r="OUL305" s="102"/>
      <c r="OUM305" s="102"/>
      <c r="OUN305" s="102"/>
      <c r="OUO305" s="102"/>
      <c r="OUP305" s="102"/>
      <c r="OUQ305" s="102"/>
      <c r="OUR305" s="102"/>
      <c r="OUS305" s="102"/>
      <c r="OUT305" s="102"/>
      <c r="OUU305" s="102"/>
      <c r="OUV305" s="102"/>
      <c r="OUW305" s="102"/>
      <c r="OUX305" s="102"/>
      <c r="OUY305" s="102"/>
      <c r="OUZ305" s="102"/>
      <c r="OVA305" s="102"/>
      <c r="OVB305" s="102"/>
      <c r="OVC305" s="102"/>
      <c r="OVD305" s="102"/>
      <c r="OVE305" s="102"/>
      <c r="OVF305" s="102"/>
      <c r="OVG305" s="102"/>
      <c r="OVH305" s="102"/>
      <c r="OVI305" s="102"/>
      <c r="OVJ305" s="102"/>
      <c r="OVK305" s="102"/>
      <c r="OVL305" s="102"/>
      <c r="OVM305" s="102"/>
      <c r="OVN305" s="102"/>
      <c r="OVO305" s="102"/>
      <c r="OVP305" s="102"/>
      <c r="OVQ305" s="102"/>
      <c r="OVR305" s="102"/>
      <c r="OVS305" s="102"/>
      <c r="OVT305" s="102"/>
      <c r="OVU305" s="102"/>
      <c r="OVV305" s="102"/>
      <c r="OVW305" s="102"/>
      <c r="OVX305" s="102"/>
      <c r="OVY305" s="102"/>
      <c r="OVZ305" s="102"/>
      <c r="OWA305" s="102"/>
      <c r="OWB305" s="102"/>
      <c r="OWC305" s="102"/>
      <c r="OWD305" s="102"/>
      <c r="OWE305" s="102"/>
      <c r="OWF305" s="102"/>
      <c r="OWG305" s="102"/>
      <c r="OWH305" s="102"/>
      <c r="OWI305" s="102"/>
      <c r="OWJ305" s="102"/>
      <c r="OWK305" s="102"/>
      <c r="OWL305" s="102"/>
      <c r="OWM305" s="102"/>
      <c r="OWN305" s="102"/>
      <c r="OWO305" s="102"/>
      <c r="OWP305" s="102"/>
      <c r="OWQ305" s="102"/>
      <c r="OWR305" s="102"/>
      <c r="OWS305" s="102"/>
      <c r="OWT305" s="102"/>
      <c r="OWU305" s="102"/>
      <c r="OWV305" s="102"/>
      <c r="OWW305" s="102"/>
      <c r="OWX305" s="102"/>
      <c r="OWY305" s="102"/>
      <c r="OWZ305" s="102"/>
      <c r="OXA305" s="102"/>
      <c r="OXB305" s="102"/>
      <c r="OXC305" s="102"/>
      <c r="OXD305" s="102"/>
      <c r="OXE305" s="102"/>
      <c r="OXF305" s="102"/>
      <c r="OXG305" s="102"/>
      <c r="OXH305" s="102"/>
      <c r="OXI305" s="102"/>
      <c r="OXJ305" s="102"/>
      <c r="OXK305" s="102"/>
      <c r="OXL305" s="102"/>
      <c r="OXM305" s="102"/>
      <c r="OXN305" s="102"/>
      <c r="OXO305" s="102"/>
      <c r="OXP305" s="102"/>
      <c r="OXQ305" s="102"/>
      <c r="OXR305" s="102"/>
      <c r="OXS305" s="102"/>
      <c r="OXT305" s="102"/>
      <c r="OXU305" s="102"/>
      <c r="OXV305" s="102"/>
      <c r="OXW305" s="102"/>
      <c r="OXX305" s="102"/>
      <c r="OXY305" s="102"/>
      <c r="OXZ305" s="102"/>
      <c r="OYA305" s="102"/>
      <c r="OYB305" s="102"/>
      <c r="OYC305" s="102"/>
      <c r="OYD305" s="102"/>
      <c r="OYE305" s="102"/>
      <c r="OYF305" s="102"/>
      <c r="OYG305" s="102"/>
      <c r="OYH305" s="102"/>
      <c r="OYI305" s="102"/>
      <c r="OYJ305" s="102"/>
      <c r="OYK305" s="102"/>
      <c r="OYL305" s="102"/>
      <c r="OYM305" s="102"/>
      <c r="OYN305" s="102"/>
      <c r="OYO305" s="102"/>
      <c r="OYP305" s="102"/>
      <c r="OYQ305" s="102"/>
      <c r="OYR305" s="102"/>
      <c r="OYS305" s="102"/>
      <c r="OYT305" s="102"/>
      <c r="OYU305" s="102"/>
      <c r="OYV305" s="102"/>
      <c r="OYW305" s="102"/>
      <c r="OYX305" s="102"/>
      <c r="OYY305" s="102"/>
      <c r="OYZ305" s="102"/>
      <c r="OZA305" s="102"/>
      <c r="OZB305" s="102"/>
      <c r="OZC305" s="102"/>
      <c r="OZD305" s="102"/>
      <c r="OZE305" s="102"/>
      <c r="OZF305" s="102"/>
      <c r="OZG305" s="102"/>
      <c r="OZH305" s="102"/>
      <c r="OZI305" s="102"/>
      <c r="OZJ305" s="102"/>
      <c r="OZK305" s="102"/>
      <c r="OZL305" s="102"/>
      <c r="OZM305" s="102"/>
      <c r="OZN305" s="102"/>
      <c r="OZO305" s="102"/>
      <c r="OZP305" s="102"/>
      <c r="OZQ305" s="102"/>
      <c r="OZR305" s="102"/>
      <c r="OZS305" s="102"/>
      <c r="OZT305" s="102"/>
      <c r="OZU305" s="102"/>
      <c r="OZV305" s="102"/>
      <c r="OZW305" s="102"/>
      <c r="OZX305" s="102"/>
      <c r="OZY305" s="102"/>
      <c r="OZZ305" s="102"/>
      <c r="PAA305" s="102"/>
      <c r="PAB305" s="102"/>
      <c r="PAC305" s="102"/>
      <c r="PAD305" s="102"/>
      <c r="PAE305" s="102"/>
      <c r="PAF305" s="102"/>
      <c r="PAG305" s="102"/>
      <c r="PAH305" s="102"/>
      <c r="PAI305" s="102"/>
      <c r="PAJ305" s="102"/>
      <c r="PAK305" s="102"/>
      <c r="PAL305" s="102"/>
      <c r="PAM305" s="102"/>
      <c r="PAN305" s="102"/>
      <c r="PAO305" s="102"/>
      <c r="PAP305" s="102"/>
      <c r="PAQ305" s="102"/>
      <c r="PAR305" s="102"/>
      <c r="PAS305" s="102"/>
      <c r="PAT305" s="102"/>
      <c r="PAU305" s="102"/>
      <c r="PAV305" s="102"/>
      <c r="PAW305" s="102"/>
      <c r="PAX305" s="102"/>
      <c r="PAY305" s="102"/>
      <c r="PAZ305" s="102"/>
      <c r="PBA305" s="102"/>
      <c r="PBB305" s="102"/>
      <c r="PBC305" s="102"/>
      <c r="PBD305" s="102"/>
      <c r="PBE305" s="102"/>
      <c r="PBF305" s="102"/>
      <c r="PBG305" s="102"/>
      <c r="PBH305" s="102"/>
      <c r="PBI305" s="102"/>
      <c r="PBJ305" s="102"/>
      <c r="PBK305" s="102"/>
      <c r="PBL305" s="102"/>
      <c r="PBM305" s="102"/>
      <c r="PBN305" s="102"/>
      <c r="PBO305" s="102"/>
      <c r="PBP305" s="102"/>
      <c r="PBQ305" s="102"/>
      <c r="PBR305" s="102"/>
      <c r="PBS305" s="102"/>
      <c r="PBT305" s="102"/>
      <c r="PBU305" s="102"/>
      <c r="PBV305" s="102"/>
      <c r="PBW305" s="102"/>
      <c r="PBX305" s="102"/>
      <c r="PBY305" s="102"/>
      <c r="PBZ305" s="102"/>
      <c r="PCA305" s="102"/>
      <c r="PCB305" s="102"/>
      <c r="PCC305" s="102"/>
      <c r="PCD305" s="102"/>
      <c r="PCE305" s="102"/>
      <c r="PCF305" s="102"/>
      <c r="PCG305" s="102"/>
      <c r="PCH305" s="102"/>
      <c r="PCI305" s="102"/>
      <c r="PCJ305" s="102"/>
      <c r="PCK305" s="102"/>
      <c r="PCL305" s="102"/>
      <c r="PCM305" s="102"/>
      <c r="PCN305" s="102"/>
      <c r="PCO305" s="102"/>
      <c r="PCP305" s="102"/>
      <c r="PCQ305" s="102"/>
      <c r="PCR305" s="102"/>
      <c r="PCS305" s="102"/>
      <c r="PCT305" s="102"/>
      <c r="PCU305" s="102"/>
      <c r="PCV305" s="102"/>
      <c r="PCW305" s="102"/>
      <c r="PCX305" s="102"/>
      <c r="PCY305" s="102"/>
      <c r="PCZ305" s="102"/>
      <c r="PDA305" s="102"/>
      <c r="PDB305" s="102"/>
      <c r="PDC305" s="102"/>
      <c r="PDD305" s="102"/>
      <c r="PDE305" s="102"/>
      <c r="PDF305" s="102"/>
      <c r="PDG305" s="102"/>
      <c r="PDH305" s="102"/>
      <c r="PDI305" s="102"/>
      <c r="PDJ305" s="102"/>
      <c r="PDK305" s="102"/>
      <c r="PDL305" s="102"/>
      <c r="PDM305" s="102"/>
      <c r="PDN305" s="102"/>
      <c r="PDO305" s="102"/>
      <c r="PDP305" s="102"/>
      <c r="PDQ305" s="102"/>
      <c r="PDR305" s="102"/>
      <c r="PDS305" s="102"/>
      <c r="PDT305" s="102"/>
      <c r="PDU305" s="102"/>
      <c r="PDV305" s="102"/>
      <c r="PDW305" s="102"/>
      <c r="PDX305" s="102"/>
      <c r="PDY305" s="102"/>
      <c r="PDZ305" s="102"/>
      <c r="PEA305" s="102"/>
      <c r="PEB305" s="102"/>
      <c r="PEC305" s="102"/>
      <c r="PED305" s="102"/>
      <c r="PEE305" s="102"/>
      <c r="PEF305" s="102"/>
      <c r="PEG305" s="102"/>
      <c r="PEH305" s="102"/>
      <c r="PEI305" s="102"/>
      <c r="PEJ305" s="102"/>
      <c r="PEK305" s="102"/>
      <c r="PEL305" s="102"/>
      <c r="PEM305" s="102"/>
      <c r="PEN305" s="102"/>
      <c r="PEO305" s="102"/>
      <c r="PEP305" s="102"/>
      <c r="PEQ305" s="102"/>
      <c r="PER305" s="102"/>
      <c r="PES305" s="102"/>
      <c r="PET305" s="102"/>
      <c r="PEU305" s="102"/>
      <c r="PEV305" s="102"/>
      <c r="PEW305" s="102"/>
      <c r="PEX305" s="102"/>
      <c r="PEY305" s="102"/>
      <c r="PEZ305" s="102"/>
      <c r="PFA305" s="102"/>
      <c r="PFB305" s="102"/>
      <c r="PFC305" s="102"/>
      <c r="PFD305" s="102"/>
      <c r="PFE305" s="102"/>
      <c r="PFF305" s="102"/>
      <c r="PFG305" s="102"/>
      <c r="PFH305" s="102"/>
      <c r="PFI305" s="102"/>
      <c r="PFJ305" s="102"/>
      <c r="PFK305" s="102"/>
      <c r="PFL305" s="102"/>
      <c r="PFM305" s="102"/>
      <c r="PFN305" s="102"/>
      <c r="PFO305" s="102"/>
      <c r="PFP305" s="102"/>
      <c r="PFQ305" s="102"/>
      <c r="PFR305" s="102"/>
      <c r="PFS305" s="102"/>
      <c r="PFT305" s="102"/>
      <c r="PFU305" s="102"/>
      <c r="PFV305" s="102"/>
      <c r="PFW305" s="102"/>
      <c r="PFX305" s="102"/>
      <c r="PFY305" s="102"/>
      <c r="PFZ305" s="102"/>
      <c r="PGA305" s="102"/>
      <c r="PGB305" s="102"/>
      <c r="PGC305" s="102"/>
      <c r="PGD305" s="102"/>
      <c r="PGE305" s="102"/>
      <c r="PGF305" s="102"/>
      <c r="PGG305" s="102"/>
      <c r="PGH305" s="102"/>
      <c r="PGI305" s="102"/>
      <c r="PGJ305" s="102"/>
      <c r="PGK305" s="102"/>
      <c r="PGL305" s="102"/>
      <c r="PGM305" s="102"/>
      <c r="PGN305" s="102"/>
      <c r="PGO305" s="102"/>
      <c r="PGP305" s="102"/>
      <c r="PGQ305" s="102"/>
      <c r="PGR305" s="102"/>
      <c r="PGS305" s="102"/>
      <c r="PGT305" s="102"/>
      <c r="PGU305" s="102"/>
      <c r="PGV305" s="102"/>
      <c r="PGW305" s="102"/>
      <c r="PGX305" s="102"/>
      <c r="PGY305" s="102"/>
      <c r="PGZ305" s="102"/>
      <c r="PHA305" s="102"/>
      <c r="PHB305" s="102"/>
      <c r="PHC305" s="102"/>
      <c r="PHD305" s="102"/>
      <c r="PHE305" s="102"/>
      <c r="PHF305" s="102"/>
      <c r="PHG305" s="102"/>
      <c r="PHH305" s="102"/>
      <c r="PHI305" s="102"/>
      <c r="PHJ305" s="102"/>
      <c r="PHK305" s="102"/>
      <c r="PHL305" s="102"/>
      <c r="PHM305" s="102"/>
      <c r="PHN305" s="102"/>
      <c r="PHO305" s="102"/>
      <c r="PHP305" s="102"/>
      <c r="PHQ305" s="102"/>
      <c r="PHR305" s="102"/>
      <c r="PHS305" s="102"/>
      <c r="PHT305" s="102"/>
      <c r="PHU305" s="102"/>
      <c r="PHV305" s="102"/>
      <c r="PHW305" s="102"/>
      <c r="PHX305" s="102"/>
      <c r="PHY305" s="102"/>
      <c r="PHZ305" s="102"/>
      <c r="PIA305" s="102"/>
      <c r="PIB305" s="102"/>
      <c r="PIC305" s="102"/>
      <c r="PID305" s="102"/>
      <c r="PIE305" s="102"/>
      <c r="PIF305" s="102"/>
      <c r="PIG305" s="102"/>
      <c r="PIH305" s="102"/>
      <c r="PII305" s="102"/>
      <c r="PIJ305" s="102"/>
      <c r="PIK305" s="102"/>
      <c r="PIL305" s="102"/>
      <c r="PIM305" s="102"/>
      <c r="PIN305" s="102"/>
      <c r="PIO305" s="102"/>
      <c r="PIP305" s="102"/>
      <c r="PIQ305" s="102"/>
      <c r="PIR305" s="102"/>
      <c r="PIS305" s="102"/>
      <c r="PIT305" s="102"/>
      <c r="PIU305" s="102"/>
      <c r="PIV305" s="102"/>
      <c r="PIW305" s="102"/>
      <c r="PIX305" s="102"/>
      <c r="PIY305" s="102"/>
      <c r="PIZ305" s="102"/>
      <c r="PJA305" s="102"/>
      <c r="PJB305" s="102"/>
      <c r="PJC305" s="102"/>
      <c r="PJD305" s="102"/>
      <c r="PJE305" s="102"/>
      <c r="PJF305" s="102"/>
      <c r="PJG305" s="102"/>
      <c r="PJH305" s="102"/>
      <c r="PJI305" s="102"/>
      <c r="PJJ305" s="102"/>
      <c r="PJK305" s="102"/>
      <c r="PJL305" s="102"/>
      <c r="PJM305" s="102"/>
      <c r="PJN305" s="102"/>
      <c r="PJO305" s="102"/>
      <c r="PJP305" s="102"/>
      <c r="PJQ305" s="102"/>
      <c r="PJR305" s="102"/>
      <c r="PJS305" s="102"/>
      <c r="PJT305" s="102"/>
      <c r="PJU305" s="102"/>
      <c r="PJV305" s="102"/>
      <c r="PJW305" s="102"/>
      <c r="PJX305" s="102"/>
      <c r="PJY305" s="102"/>
      <c r="PJZ305" s="102"/>
      <c r="PKA305" s="102"/>
      <c r="PKB305" s="102"/>
      <c r="PKC305" s="102"/>
      <c r="PKD305" s="102"/>
      <c r="PKE305" s="102"/>
      <c r="PKF305" s="102"/>
      <c r="PKG305" s="102"/>
      <c r="PKH305" s="102"/>
      <c r="PKI305" s="102"/>
      <c r="PKJ305" s="102"/>
      <c r="PKK305" s="102"/>
      <c r="PKL305" s="102"/>
      <c r="PKM305" s="102"/>
      <c r="PKN305" s="102"/>
      <c r="PKO305" s="102"/>
      <c r="PKP305" s="102"/>
      <c r="PKQ305" s="102"/>
      <c r="PKR305" s="102"/>
      <c r="PKS305" s="102"/>
      <c r="PKT305" s="102"/>
      <c r="PKU305" s="102"/>
      <c r="PKV305" s="102"/>
      <c r="PKW305" s="102"/>
      <c r="PKX305" s="102"/>
      <c r="PKY305" s="102"/>
      <c r="PKZ305" s="102"/>
      <c r="PLA305" s="102"/>
      <c r="PLB305" s="102"/>
      <c r="PLC305" s="102"/>
      <c r="PLD305" s="102"/>
      <c r="PLE305" s="102"/>
      <c r="PLF305" s="102"/>
      <c r="PLG305" s="102"/>
      <c r="PLH305" s="102"/>
      <c r="PLI305" s="102"/>
      <c r="PLJ305" s="102"/>
      <c r="PLK305" s="102"/>
      <c r="PLL305" s="102"/>
      <c r="PLM305" s="102"/>
      <c r="PLN305" s="102"/>
      <c r="PLO305" s="102"/>
      <c r="PLP305" s="102"/>
      <c r="PLQ305" s="102"/>
      <c r="PLR305" s="102"/>
      <c r="PLS305" s="102"/>
      <c r="PLT305" s="102"/>
      <c r="PLU305" s="102"/>
      <c r="PLV305" s="102"/>
      <c r="PLW305" s="102"/>
      <c r="PLX305" s="102"/>
      <c r="PLY305" s="102"/>
      <c r="PLZ305" s="102"/>
      <c r="PMA305" s="102"/>
      <c r="PMB305" s="102"/>
      <c r="PMC305" s="102"/>
      <c r="PMD305" s="102"/>
      <c r="PME305" s="102"/>
      <c r="PMF305" s="102"/>
      <c r="PMG305" s="102"/>
      <c r="PMH305" s="102"/>
      <c r="PMI305" s="102"/>
      <c r="PMJ305" s="102"/>
      <c r="PMK305" s="102"/>
      <c r="PML305" s="102"/>
      <c r="PMM305" s="102"/>
      <c r="PMN305" s="102"/>
      <c r="PMO305" s="102"/>
      <c r="PMP305" s="102"/>
      <c r="PMQ305" s="102"/>
      <c r="PMR305" s="102"/>
      <c r="PMS305" s="102"/>
      <c r="PMT305" s="102"/>
      <c r="PMU305" s="102"/>
      <c r="PMV305" s="102"/>
      <c r="PMW305" s="102"/>
      <c r="PMX305" s="102"/>
      <c r="PMY305" s="102"/>
      <c r="PMZ305" s="102"/>
      <c r="PNA305" s="102"/>
      <c r="PNB305" s="102"/>
      <c r="PNC305" s="102"/>
      <c r="PND305" s="102"/>
      <c r="PNE305" s="102"/>
      <c r="PNF305" s="102"/>
      <c r="PNG305" s="102"/>
      <c r="PNH305" s="102"/>
      <c r="PNI305" s="102"/>
      <c r="PNJ305" s="102"/>
      <c r="PNK305" s="102"/>
      <c r="PNL305" s="102"/>
      <c r="PNM305" s="102"/>
      <c r="PNN305" s="102"/>
      <c r="PNO305" s="102"/>
      <c r="PNP305" s="102"/>
      <c r="PNQ305" s="102"/>
      <c r="PNR305" s="102"/>
      <c r="PNS305" s="102"/>
      <c r="PNT305" s="102"/>
      <c r="PNU305" s="102"/>
      <c r="PNV305" s="102"/>
      <c r="PNW305" s="102"/>
      <c r="PNX305" s="102"/>
      <c r="PNY305" s="102"/>
      <c r="PNZ305" s="102"/>
      <c r="POA305" s="102"/>
      <c r="POB305" s="102"/>
      <c r="POC305" s="102"/>
      <c r="POD305" s="102"/>
      <c r="POE305" s="102"/>
      <c r="POF305" s="102"/>
      <c r="POG305" s="102"/>
      <c r="POH305" s="102"/>
      <c r="POI305" s="102"/>
      <c r="POJ305" s="102"/>
      <c r="POK305" s="102"/>
      <c r="POL305" s="102"/>
      <c r="POM305" s="102"/>
      <c r="PON305" s="102"/>
      <c r="POO305" s="102"/>
      <c r="POP305" s="102"/>
      <c r="POQ305" s="102"/>
      <c r="POR305" s="102"/>
      <c r="POS305" s="102"/>
      <c r="POT305" s="102"/>
      <c r="POU305" s="102"/>
      <c r="POV305" s="102"/>
      <c r="POW305" s="102"/>
      <c r="POX305" s="102"/>
      <c r="POY305" s="102"/>
      <c r="POZ305" s="102"/>
      <c r="PPA305" s="102"/>
      <c r="PPB305" s="102"/>
      <c r="PPC305" s="102"/>
      <c r="PPD305" s="102"/>
      <c r="PPE305" s="102"/>
      <c r="PPF305" s="102"/>
      <c r="PPG305" s="102"/>
      <c r="PPH305" s="102"/>
      <c r="PPI305" s="102"/>
      <c r="PPJ305" s="102"/>
      <c r="PPK305" s="102"/>
      <c r="PPL305" s="102"/>
      <c r="PPM305" s="102"/>
      <c r="PPN305" s="102"/>
      <c r="PPO305" s="102"/>
      <c r="PPP305" s="102"/>
      <c r="PPQ305" s="102"/>
      <c r="PPR305" s="102"/>
      <c r="PPS305" s="102"/>
      <c r="PPT305" s="102"/>
      <c r="PPU305" s="102"/>
      <c r="PPV305" s="102"/>
      <c r="PPW305" s="102"/>
      <c r="PPX305" s="102"/>
      <c r="PPY305" s="102"/>
      <c r="PPZ305" s="102"/>
      <c r="PQA305" s="102"/>
      <c r="PQB305" s="102"/>
      <c r="PQC305" s="102"/>
      <c r="PQD305" s="102"/>
      <c r="PQE305" s="102"/>
      <c r="PQF305" s="102"/>
      <c r="PQG305" s="102"/>
      <c r="PQH305" s="102"/>
      <c r="PQI305" s="102"/>
      <c r="PQJ305" s="102"/>
      <c r="PQK305" s="102"/>
      <c r="PQL305" s="102"/>
      <c r="PQM305" s="102"/>
      <c r="PQN305" s="102"/>
      <c r="PQO305" s="102"/>
      <c r="PQP305" s="102"/>
      <c r="PQQ305" s="102"/>
      <c r="PQR305" s="102"/>
      <c r="PQS305" s="102"/>
      <c r="PQT305" s="102"/>
      <c r="PQU305" s="102"/>
      <c r="PQV305" s="102"/>
      <c r="PQW305" s="102"/>
      <c r="PQX305" s="102"/>
      <c r="PQY305" s="102"/>
      <c r="PQZ305" s="102"/>
      <c r="PRA305" s="102"/>
      <c r="PRB305" s="102"/>
      <c r="PRC305" s="102"/>
      <c r="PRD305" s="102"/>
      <c r="PRE305" s="102"/>
      <c r="PRF305" s="102"/>
      <c r="PRG305" s="102"/>
      <c r="PRH305" s="102"/>
      <c r="PRI305" s="102"/>
      <c r="PRJ305" s="102"/>
      <c r="PRK305" s="102"/>
      <c r="PRL305" s="102"/>
      <c r="PRM305" s="102"/>
      <c r="PRN305" s="102"/>
      <c r="PRO305" s="102"/>
      <c r="PRP305" s="102"/>
      <c r="PRQ305" s="102"/>
      <c r="PRR305" s="102"/>
      <c r="PRS305" s="102"/>
      <c r="PRT305" s="102"/>
      <c r="PRU305" s="102"/>
      <c r="PRV305" s="102"/>
      <c r="PRW305" s="102"/>
      <c r="PRX305" s="102"/>
      <c r="PRY305" s="102"/>
      <c r="PRZ305" s="102"/>
      <c r="PSA305" s="102"/>
      <c r="PSB305" s="102"/>
      <c r="PSC305" s="102"/>
      <c r="PSD305" s="102"/>
      <c r="PSE305" s="102"/>
      <c r="PSF305" s="102"/>
      <c r="PSG305" s="102"/>
      <c r="PSH305" s="102"/>
      <c r="PSI305" s="102"/>
      <c r="PSJ305" s="102"/>
      <c r="PSK305" s="102"/>
      <c r="PSL305" s="102"/>
      <c r="PSM305" s="102"/>
      <c r="PSN305" s="102"/>
      <c r="PSO305" s="102"/>
      <c r="PSP305" s="102"/>
      <c r="PSQ305" s="102"/>
      <c r="PSR305" s="102"/>
      <c r="PSS305" s="102"/>
      <c r="PST305" s="102"/>
      <c r="PSU305" s="102"/>
      <c r="PSV305" s="102"/>
      <c r="PSW305" s="102"/>
      <c r="PSX305" s="102"/>
      <c r="PSY305" s="102"/>
      <c r="PSZ305" s="102"/>
      <c r="PTA305" s="102"/>
      <c r="PTB305" s="102"/>
      <c r="PTC305" s="102"/>
      <c r="PTD305" s="102"/>
      <c r="PTE305" s="102"/>
      <c r="PTF305" s="102"/>
      <c r="PTG305" s="102"/>
      <c r="PTH305" s="102"/>
      <c r="PTI305" s="102"/>
      <c r="PTJ305" s="102"/>
      <c r="PTK305" s="102"/>
      <c r="PTL305" s="102"/>
      <c r="PTM305" s="102"/>
      <c r="PTN305" s="102"/>
      <c r="PTO305" s="102"/>
      <c r="PTP305" s="102"/>
      <c r="PTQ305" s="102"/>
      <c r="PTR305" s="102"/>
      <c r="PTS305" s="102"/>
      <c r="PTT305" s="102"/>
      <c r="PTU305" s="102"/>
      <c r="PTV305" s="102"/>
      <c r="PTW305" s="102"/>
      <c r="PTX305" s="102"/>
      <c r="PTY305" s="102"/>
      <c r="PTZ305" s="102"/>
      <c r="PUA305" s="102"/>
      <c r="PUB305" s="102"/>
      <c r="PUC305" s="102"/>
      <c r="PUD305" s="102"/>
      <c r="PUE305" s="102"/>
      <c r="PUF305" s="102"/>
      <c r="PUG305" s="102"/>
      <c r="PUH305" s="102"/>
      <c r="PUI305" s="102"/>
      <c r="PUJ305" s="102"/>
      <c r="PUK305" s="102"/>
      <c r="PUL305" s="102"/>
      <c r="PUM305" s="102"/>
      <c r="PUN305" s="102"/>
      <c r="PUO305" s="102"/>
      <c r="PUP305" s="102"/>
      <c r="PUQ305" s="102"/>
      <c r="PUR305" s="102"/>
      <c r="PUS305" s="102"/>
      <c r="PUT305" s="102"/>
      <c r="PUU305" s="102"/>
      <c r="PUV305" s="102"/>
      <c r="PUW305" s="102"/>
      <c r="PUX305" s="102"/>
      <c r="PUY305" s="102"/>
      <c r="PUZ305" s="102"/>
      <c r="PVA305" s="102"/>
      <c r="PVB305" s="102"/>
      <c r="PVC305" s="102"/>
      <c r="PVD305" s="102"/>
      <c r="PVE305" s="102"/>
      <c r="PVF305" s="102"/>
      <c r="PVG305" s="102"/>
      <c r="PVH305" s="102"/>
      <c r="PVI305" s="102"/>
      <c r="PVJ305" s="102"/>
      <c r="PVK305" s="102"/>
      <c r="PVL305" s="102"/>
      <c r="PVM305" s="102"/>
      <c r="PVN305" s="102"/>
      <c r="PVO305" s="102"/>
      <c r="PVP305" s="102"/>
      <c r="PVQ305" s="102"/>
      <c r="PVR305" s="102"/>
      <c r="PVS305" s="102"/>
      <c r="PVT305" s="102"/>
      <c r="PVU305" s="102"/>
      <c r="PVV305" s="102"/>
      <c r="PVW305" s="102"/>
      <c r="PVX305" s="102"/>
      <c r="PVY305" s="102"/>
      <c r="PVZ305" s="102"/>
      <c r="PWA305" s="102"/>
      <c r="PWB305" s="102"/>
      <c r="PWC305" s="102"/>
      <c r="PWD305" s="102"/>
      <c r="PWE305" s="102"/>
      <c r="PWF305" s="102"/>
      <c r="PWG305" s="102"/>
      <c r="PWH305" s="102"/>
      <c r="PWI305" s="102"/>
      <c r="PWJ305" s="102"/>
      <c r="PWK305" s="102"/>
      <c r="PWL305" s="102"/>
      <c r="PWM305" s="102"/>
      <c r="PWN305" s="102"/>
      <c r="PWO305" s="102"/>
      <c r="PWP305" s="102"/>
      <c r="PWQ305" s="102"/>
      <c r="PWR305" s="102"/>
      <c r="PWS305" s="102"/>
      <c r="PWT305" s="102"/>
      <c r="PWU305" s="102"/>
      <c r="PWV305" s="102"/>
      <c r="PWW305" s="102"/>
      <c r="PWX305" s="102"/>
      <c r="PWY305" s="102"/>
      <c r="PWZ305" s="102"/>
      <c r="PXA305" s="102"/>
      <c r="PXB305" s="102"/>
      <c r="PXC305" s="102"/>
      <c r="PXD305" s="102"/>
      <c r="PXE305" s="102"/>
      <c r="PXF305" s="102"/>
      <c r="PXG305" s="102"/>
      <c r="PXH305" s="102"/>
      <c r="PXI305" s="102"/>
      <c r="PXJ305" s="102"/>
      <c r="PXK305" s="102"/>
      <c r="PXL305" s="102"/>
      <c r="PXM305" s="102"/>
      <c r="PXN305" s="102"/>
      <c r="PXO305" s="102"/>
      <c r="PXP305" s="102"/>
      <c r="PXQ305" s="102"/>
      <c r="PXR305" s="102"/>
      <c r="PXS305" s="102"/>
      <c r="PXT305" s="102"/>
      <c r="PXU305" s="102"/>
      <c r="PXV305" s="102"/>
      <c r="PXW305" s="102"/>
      <c r="PXX305" s="102"/>
      <c r="PXY305" s="102"/>
      <c r="PXZ305" s="102"/>
      <c r="PYA305" s="102"/>
      <c r="PYB305" s="102"/>
      <c r="PYC305" s="102"/>
      <c r="PYD305" s="102"/>
      <c r="PYE305" s="102"/>
      <c r="PYF305" s="102"/>
      <c r="PYG305" s="102"/>
      <c r="PYH305" s="102"/>
      <c r="PYI305" s="102"/>
      <c r="PYJ305" s="102"/>
      <c r="PYK305" s="102"/>
      <c r="PYL305" s="102"/>
      <c r="PYM305" s="102"/>
      <c r="PYN305" s="102"/>
      <c r="PYO305" s="102"/>
      <c r="PYP305" s="102"/>
      <c r="PYQ305" s="102"/>
      <c r="PYR305" s="102"/>
      <c r="PYS305" s="102"/>
      <c r="PYT305" s="102"/>
      <c r="PYU305" s="102"/>
      <c r="PYV305" s="102"/>
      <c r="PYW305" s="102"/>
      <c r="PYX305" s="102"/>
      <c r="PYY305" s="102"/>
      <c r="PYZ305" s="102"/>
      <c r="PZA305" s="102"/>
      <c r="PZB305" s="102"/>
      <c r="PZC305" s="102"/>
      <c r="PZD305" s="102"/>
      <c r="PZE305" s="102"/>
      <c r="PZF305" s="102"/>
      <c r="PZG305" s="102"/>
      <c r="PZH305" s="102"/>
      <c r="PZI305" s="102"/>
      <c r="PZJ305" s="102"/>
      <c r="PZK305" s="102"/>
      <c r="PZL305" s="102"/>
      <c r="PZM305" s="102"/>
      <c r="PZN305" s="102"/>
      <c r="PZO305" s="102"/>
      <c r="PZP305" s="102"/>
      <c r="PZQ305" s="102"/>
      <c r="PZR305" s="102"/>
      <c r="PZS305" s="102"/>
      <c r="PZT305" s="102"/>
      <c r="PZU305" s="102"/>
      <c r="PZV305" s="102"/>
      <c r="PZW305" s="102"/>
      <c r="PZX305" s="102"/>
      <c r="PZY305" s="102"/>
      <c r="PZZ305" s="102"/>
      <c r="QAA305" s="102"/>
      <c r="QAB305" s="102"/>
      <c r="QAC305" s="102"/>
      <c r="QAD305" s="102"/>
      <c r="QAE305" s="102"/>
      <c r="QAF305" s="102"/>
      <c r="QAG305" s="102"/>
      <c r="QAH305" s="102"/>
      <c r="QAI305" s="102"/>
      <c r="QAJ305" s="102"/>
      <c r="QAK305" s="102"/>
      <c r="QAL305" s="102"/>
      <c r="QAM305" s="102"/>
      <c r="QAN305" s="102"/>
      <c r="QAO305" s="102"/>
      <c r="QAP305" s="102"/>
      <c r="QAQ305" s="102"/>
      <c r="QAR305" s="102"/>
      <c r="QAS305" s="102"/>
      <c r="QAT305" s="102"/>
      <c r="QAU305" s="102"/>
      <c r="QAV305" s="102"/>
      <c r="QAW305" s="102"/>
      <c r="QAX305" s="102"/>
      <c r="QAY305" s="102"/>
      <c r="QAZ305" s="102"/>
      <c r="QBA305" s="102"/>
      <c r="QBB305" s="102"/>
      <c r="QBC305" s="102"/>
      <c r="QBD305" s="102"/>
      <c r="QBE305" s="102"/>
      <c r="QBF305" s="102"/>
      <c r="QBG305" s="102"/>
      <c r="QBH305" s="102"/>
      <c r="QBI305" s="102"/>
      <c r="QBJ305" s="102"/>
      <c r="QBK305" s="102"/>
      <c r="QBL305" s="102"/>
      <c r="QBM305" s="102"/>
      <c r="QBN305" s="102"/>
      <c r="QBO305" s="102"/>
      <c r="QBP305" s="102"/>
      <c r="QBQ305" s="102"/>
      <c r="QBR305" s="102"/>
      <c r="QBS305" s="102"/>
      <c r="QBT305" s="102"/>
      <c r="QBU305" s="102"/>
      <c r="QBV305" s="102"/>
      <c r="QBW305" s="102"/>
      <c r="QBX305" s="102"/>
      <c r="QBY305" s="102"/>
      <c r="QBZ305" s="102"/>
      <c r="QCA305" s="102"/>
      <c r="QCB305" s="102"/>
      <c r="QCC305" s="102"/>
      <c r="QCD305" s="102"/>
      <c r="QCE305" s="102"/>
      <c r="QCF305" s="102"/>
      <c r="QCG305" s="102"/>
      <c r="QCH305" s="102"/>
      <c r="QCI305" s="102"/>
      <c r="QCJ305" s="102"/>
      <c r="QCK305" s="102"/>
      <c r="QCL305" s="102"/>
      <c r="QCM305" s="102"/>
      <c r="QCN305" s="102"/>
      <c r="QCO305" s="102"/>
      <c r="QCP305" s="102"/>
      <c r="QCQ305" s="102"/>
      <c r="QCR305" s="102"/>
      <c r="QCS305" s="102"/>
      <c r="QCT305" s="102"/>
      <c r="QCU305" s="102"/>
      <c r="QCV305" s="102"/>
      <c r="QCW305" s="102"/>
      <c r="QCX305" s="102"/>
      <c r="QCY305" s="102"/>
      <c r="QCZ305" s="102"/>
      <c r="QDA305" s="102"/>
      <c r="QDB305" s="102"/>
      <c r="QDC305" s="102"/>
      <c r="QDD305" s="102"/>
      <c r="QDE305" s="102"/>
      <c r="QDF305" s="102"/>
      <c r="QDG305" s="102"/>
      <c r="QDH305" s="102"/>
      <c r="QDI305" s="102"/>
      <c r="QDJ305" s="102"/>
      <c r="QDK305" s="102"/>
      <c r="QDL305" s="102"/>
      <c r="QDM305" s="102"/>
      <c r="QDN305" s="102"/>
      <c r="QDO305" s="102"/>
      <c r="QDP305" s="102"/>
      <c r="QDQ305" s="102"/>
      <c r="QDR305" s="102"/>
      <c r="QDS305" s="102"/>
      <c r="QDT305" s="102"/>
      <c r="QDU305" s="102"/>
      <c r="QDV305" s="102"/>
      <c r="QDW305" s="102"/>
      <c r="QDX305" s="102"/>
      <c r="QDY305" s="102"/>
      <c r="QDZ305" s="102"/>
      <c r="QEA305" s="102"/>
      <c r="QEB305" s="102"/>
      <c r="QEC305" s="102"/>
      <c r="QED305" s="102"/>
      <c r="QEE305" s="102"/>
      <c r="QEF305" s="102"/>
      <c r="QEG305" s="102"/>
      <c r="QEH305" s="102"/>
      <c r="QEI305" s="102"/>
      <c r="QEJ305" s="102"/>
      <c r="QEK305" s="102"/>
      <c r="QEL305" s="102"/>
      <c r="QEM305" s="102"/>
      <c r="QEN305" s="102"/>
      <c r="QEO305" s="102"/>
      <c r="QEP305" s="102"/>
      <c r="QEQ305" s="102"/>
      <c r="QER305" s="102"/>
      <c r="QES305" s="102"/>
      <c r="QET305" s="102"/>
      <c r="QEU305" s="102"/>
      <c r="QEV305" s="102"/>
      <c r="QEW305" s="102"/>
      <c r="QEX305" s="102"/>
      <c r="QEY305" s="102"/>
      <c r="QEZ305" s="102"/>
      <c r="QFA305" s="102"/>
      <c r="QFB305" s="102"/>
      <c r="QFC305" s="102"/>
      <c r="QFD305" s="102"/>
      <c r="QFE305" s="102"/>
      <c r="QFF305" s="102"/>
      <c r="QFG305" s="102"/>
      <c r="QFH305" s="102"/>
      <c r="QFI305" s="102"/>
      <c r="QFJ305" s="102"/>
      <c r="QFK305" s="102"/>
      <c r="QFL305" s="102"/>
      <c r="QFM305" s="102"/>
      <c r="QFN305" s="102"/>
      <c r="QFO305" s="102"/>
      <c r="QFP305" s="102"/>
      <c r="QFQ305" s="102"/>
      <c r="QFR305" s="102"/>
      <c r="QFS305" s="102"/>
      <c r="QFT305" s="102"/>
      <c r="QFU305" s="102"/>
      <c r="QFV305" s="102"/>
      <c r="QFW305" s="102"/>
      <c r="QFX305" s="102"/>
      <c r="QFY305" s="102"/>
      <c r="QFZ305" s="102"/>
      <c r="QGA305" s="102"/>
      <c r="QGB305" s="102"/>
      <c r="QGC305" s="102"/>
      <c r="QGD305" s="102"/>
      <c r="QGE305" s="102"/>
      <c r="QGF305" s="102"/>
      <c r="QGG305" s="102"/>
      <c r="QGH305" s="102"/>
      <c r="QGI305" s="102"/>
      <c r="QGJ305" s="102"/>
      <c r="QGK305" s="102"/>
      <c r="QGL305" s="102"/>
      <c r="QGM305" s="102"/>
      <c r="QGN305" s="102"/>
      <c r="QGO305" s="102"/>
      <c r="QGP305" s="102"/>
      <c r="QGQ305" s="102"/>
      <c r="QGR305" s="102"/>
      <c r="QGS305" s="102"/>
      <c r="QGT305" s="102"/>
      <c r="QGU305" s="102"/>
      <c r="QGV305" s="102"/>
      <c r="QGW305" s="102"/>
      <c r="QGX305" s="102"/>
      <c r="QGY305" s="102"/>
      <c r="QGZ305" s="102"/>
      <c r="QHA305" s="102"/>
      <c r="QHB305" s="102"/>
      <c r="QHC305" s="102"/>
      <c r="QHD305" s="102"/>
      <c r="QHE305" s="102"/>
      <c r="QHF305" s="102"/>
      <c r="QHG305" s="102"/>
      <c r="QHH305" s="102"/>
      <c r="QHI305" s="102"/>
      <c r="QHJ305" s="102"/>
      <c r="QHK305" s="102"/>
      <c r="QHL305" s="102"/>
      <c r="QHM305" s="102"/>
      <c r="QHN305" s="102"/>
      <c r="QHO305" s="102"/>
      <c r="QHP305" s="102"/>
      <c r="QHQ305" s="102"/>
      <c r="QHR305" s="102"/>
      <c r="QHS305" s="102"/>
      <c r="QHT305" s="102"/>
      <c r="QHU305" s="102"/>
      <c r="QHV305" s="102"/>
      <c r="QHW305" s="102"/>
      <c r="QHX305" s="102"/>
      <c r="QHY305" s="102"/>
      <c r="QHZ305" s="102"/>
      <c r="QIA305" s="102"/>
      <c r="QIB305" s="102"/>
      <c r="QIC305" s="102"/>
      <c r="QID305" s="102"/>
      <c r="QIE305" s="102"/>
      <c r="QIF305" s="102"/>
      <c r="QIG305" s="102"/>
      <c r="QIH305" s="102"/>
      <c r="QII305" s="102"/>
      <c r="QIJ305" s="102"/>
      <c r="QIK305" s="102"/>
      <c r="QIL305" s="102"/>
      <c r="QIM305" s="102"/>
      <c r="QIN305" s="102"/>
      <c r="QIO305" s="102"/>
      <c r="QIP305" s="102"/>
      <c r="QIQ305" s="102"/>
      <c r="QIR305" s="102"/>
      <c r="QIS305" s="102"/>
      <c r="QIT305" s="102"/>
      <c r="QIU305" s="102"/>
      <c r="QIV305" s="102"/>
      <c r="QIW305" s="102"/>
      <c r="QIX305" s="102"/>
      <c r="QIY305" s="102"/>
      <c r="QIZ305" s="102"/>
      <c r="QJA305" s="102"/>
      <c r="QJB305" s="102"/>
      <c r="QJC305" s="102"/>
      <c r="QJD305" s="102"/>
      <c r="QJE305" s="102"/>
      <c r="QJF305" s="102"/>
      <c r="QJG305" s="102"/>
      <c r="QJH305" s="102"/>
      <c r="QJI305" s="102"/>
      <c r="QJJ305" s="102"/>
      <c r="QJK305" s="102"/>
      <c r="QJL305" s="102"/>
      <c r="QJM305" s="102"/>
      <c r="QJN305" s="102"/>
      <c r="QJO305" s="102"/>
      <c r="QJP305" s="102"/>
      <c r="QJQ305" s="102"/>
      <c r="QJR305" s="102"/>
      <c r="QJS305" s="102"/>
      <c r="QJT305" s="102"/>
      <c r="QJU305" s="102"/>
      <c r="QJV305" s="102"/>
      <c r="QJW305" s="102"/>
      <c r="QJX305" s="102"/>
      <c r="QJY305" s="102"/>
      <c r="QJZ305" s="102"/>
      <c r="QKA305" s="102"/>
      <c r="QKB305" s="102"/>
      <c r="QKC305" s="102"/>
      <c r="QKD305" s="102"/>
      <c r="QKE305" s="102"/>
      <c r="QKF305" s="102"/>
      <c r="QKG305" s="102"/>
      <c r="QKH305" s="102"/>
      <c r="QKI305" s="102"/>
      <c r="QKJ305" s="102"/>
      <c r="QKK305" s="102"/>
      <c r="QKL305" s="102"/>
      <c r="QKM305" s="102"/>
      <c r="QKN305" s="102"/>
      <c r="QKO305" s="102"/>
      <c r="QKP305" s="102"/>
      <c r="QKQ305" s="102"/>
      <c r="QKR305" s="102"/>
      <c r="QKS305" s="102"/>
      <c r="QKT305" s="102"/>
      <c r="QKU305" s="102"/>
      <c r="QKV305" s="102"/>
      <c r="QKW305" s="102"/>
      <c r="QKX305" s="102"/>
      <c r="QKY305" s="102"/>
      <c r="QKZ305" s="102"/>
      <c r="QLA305" s="102"/>
      <c r="QLB305" s="102"/>
      <c r="QLC305" s="102"/>
      <c r="QLD305" s="102"/>
      <c r="QLE305" s="102"/>
      <c r="QLF305" s="102"/>
      <c r="QLG305" s="102"/>
      <c r="QLH305" s="102"/>
      <c r="QLI305" s="102"/>
      <c r="QLJ305" s="102"/>
      <c r="QLK305" s="102"/>
      <c r="QLL305" s="102"/>
      <c r="QLM305" s="102"/>
      <c r="QLN305" s="102"/>
      <c r="QLO305" s="102"/>
      <c r="QLP305" s="102"/>
      <c r="QLQ305" s="102"/>
      <c r="QLR305" s="102"/>
      <c r="QLS305" s="102"/>
      <c r="QLT305" s="102"/>
      <c r="QLU305" s="102"/>
      <c r="QLV305" s="102"/>
      <c r="QLW305" s="102"/>
      <c r="QLX305" s="102"/>
      <c r="QLY305" s="102"/>
      <c r="QLZ305" s="102"/>
      <c r="QMA305" s="102"/>
      <c r="QMB305" s="102"/>
      <c r="QMC305" s="102"/>
      <c r="QMD305" s="102"/>
      <c r="QME305" s="102"/>
      <c r="QMF305" s="102"/>
      <c r="QMG305" s="102"/>
      <c r="QMH305" s="102"/>
      <c r="QMI305" s="102"/>
      <c r="QMJ305" s="102"/>
      <c r="QMK305" s="102"/>
      <c r="QML305" s="102"/>
      <c r="QMM305" s="102"/>
      <c r="QMN305" s="102"/>
      <c r="QMO305" s="102"/>
      <c r="QMP305" s="102"/>
      <c r="QMQ305" s="102"/>
      <c r="QMR305" s="102"/>
      <c r="QMS305" s="102"/>
      <c r="QMT305" s="102"/>
      <c r="QMU305" s="102"/>
      <c r="QMV305" s="102"/>
      <c r="QMW305" s="102"/>
      <c r="QMX305" s="102"/>
      <c r="QMY305" s="102"/>
      <c r="QMZ305" s="102"/>
      <c r="QNA305" s="102"/>
      <c r="QNB305" s="102"/>
      <c r="QNC305" s="102"/>
      <c r="QND305" s="102"/>
      <c r="QNE305" s="102"/>
      <c r="QNF305" s="102"/>
      <c r="QNG305" s="102"/>
      <c r="QNH305" s="102"/>
      <c r="QNI305" s="102"/>
      <c r="QNJ305" s="102"/>
      <c r="QNK305" s="102"/>
      <c r="QNL305" s="102"/>
      <c r="QNM305" s="102"/>
      <c r="QNN305" s="102"/>
      <c r="QNO305" s="102"/>
      <c r="QNP305" s="102"/>
      <c r="QNQ305" s="102"/>
      <c r="QNR305" s="102"/>
      <c r="QNS305" s="102"/>
      <c r="QNT305" s="102"/>
      <c r="QNU305" s="102"/>
      <c r="QNV305" s="102"/>
      <c r="QNW305" s="102"/>
      <c r="QNX305" s="102"/>
      <c r="QNY305" s="102"/>
      <c r="QNZ305" s="102"/>
      <c r="QOA305" s="102"/>
      <c r="QOB305" s="102"/>
      <c r="QOC305" s="102"/>
      <c r="QOD305" s="102"/>
      <c r="QOE305" s="102"/>
      <c r="QOF305" s="102"/>
      <c r="QOG305" s="102"/>
      <c r="QOH305" s="102"/>
      <c r="QOI305" s="102"/>
      <c r="QOJ305" s="102"/>
      <c r="QOK305" s="102"/>
      <c r="QOL305" s="102"/>
      <c r="QOM305" s="102"/>
      <c r="QON305" s="102"/>
      <c r="QOO305" s="102"/>
      <c r="QOP305" s="102"/>
      <c r="QOQ305" s="102"/>
      <c r="QOR305" s="102"/>
      <c r="QOS305" s="102"/>
      <c r="QOT305" s="102"/>
      <c r="QOU305" s="102"/>
      <c r="QOV305" s="102"/>
      <c r="QOW305" s="102"/>
      <c r="QOX305" s="102"/>
      <c r="QOY305" s="102"/>
      <c r="QOZ305" s="102"/>
      <c r="QPA305" s="102"/>
      <c r="QPB305" s="102"/>
      <c r="QPC305" s="102"/>
      <c r="QPD305" s="102"/>
      <c r="QPE305" s="102"/>
      <c r="QPF305" s="102"/>
      <c r="QPG305" s="102"/>
      <c r="QPH305" s="102"/>
      <c r="QPI305" s="102"/>
      <c r="QPJ305" s="102"/>
      <c r="QPK305" s="102"/>
      <c r="QPL305" s="102"/>
      <c r="QPM305" s="102"/>
      <c r="QPN305" s="102"/>
      <c r="QPO305" s="102"/>
      <c r="QPP305" s="102"/>
      <c r="QPQ305" s="102"/>
      <c r="QPR305" s="102"/>
      <c r="QPS305" s="102"/>
      <c r="QPT305" s="102"/>
      <c r="QPU305" s="102"/>
      <c r="QPV305" s="102"/>
      <c r="QPW305" s="102"/>
      <c r="QPX305" s="102"/>
      <c r="QPY305" s="102"/>
      <c r="QPZ305" s="102"/>
      <c r="QQA305" s="102"/>
      <c r="QQB305" s="102"/>
      <c r="QQC305" s="102"/>
      <c r="QQD305" s="102"/>
      <c r="QQE305" s="102"/>
      <c r="QQF305" s="102"/>
      <c r="QQG305" s="102"/>
      <c r="QQH305" s="102"/>
      <c r="QQI305" s="102"/>
      <c r="QQJ305" s="102"/>
      <c r="QQK305" s="102"/>
      <c r="QQL305" s="102"/>
      <c r="QQM305" s="102"/>
      <c r="QQN305" s="102"/>
      <c r="QQO305" s="102"/>
      <c r="QQP305" s="102"/>
      <c r="QQQ305" s="102"/>
      <c r="QQR305" s="102"/>
      <c r="QQS305" s="102"/>
      <c r="QQT305" s="102"/>
      <c r="QQU305" s="102"/>
      <c r="QQV305" s="102"/>
      <c r="QQW305" s="102"/>
      <c r="QQX305" s="102"/>
      <c r="QQY305" s="102"/>
      <c r="QQZ305" s="102"/>
      <c r="QRA305" s="102"/>
      <c r="QRB305" s="102"/>
      <c r="QRC305" s="102"/>
      <c r="QRD305" s="102"/>
      <c r="QRE305" s="102"/>
      <c r="QRF305" s="102"/>
      <c r="QRG305" s="102"/>
      <c r="QRH305" s="102"/>
      <c r="QRI305" s="102"/>
      <c r="QRJ305" s="102"/>
      <c r="QRK305" s="102"/>
      <c r="QRL305" s="102"/>
      <c r="QRM305" s="102"/>
      <c r="QRN305" s="102"/>
      <c r="QRO305" s="102"/>
      <c r="QRP305" s="102"/>
      <c r="QRQ305" s="102"/>
      <c r="QRR305" s="102"/>
      <c r="QRS305" s="102"/>
      <c r="QRT305" s="102"/>
      <c r="QRU305" s="102"/>
      <c r="QRV305" s="102"/>
      <c r="QRW305" s="102"/>
      <c r="QRX305" s="102"/>
      <c r="QRY305" s="102"/>
      <c r="QRZ305" s="102"/>
      <c r="QSA305" s="102"/>
      <c r="QSB305" s="102"/>
      <c r="QSC305" s="102"/>
      <c r="QSD305" s="102"/>
      <c r="QSE305" s="102"/>
      <c r="QSF305" s="102"/>
      <c r="QSG305" s="102"/>
      <c r="QSH305" s="102"/>
      <c r="QSI305" s="102"/>
      <c r="QSJ305" s="102"/>
      <c r="QSK305" s="102"/>
      <c r="QSL305" s="102"/>
      <c r="QSM305" s="102"/>
      <c r="QSN305" s="102"/>
      <c r="QSO305" s="102"/>
      <c r="QSP305" s="102"/>
      <c r="QSQ305" s="102"/>
      <c r="QSR305" s="102"/>
      <c r="QSS305" s="102"/>
      <c r="QST305" s="102"/>
      <c r="QSU305" s="102"/>
      <c r="QSV305" s="102"/>
      <c r="QSW305" s="102"/>
      <c r="QSX305" s="102"/>
      <c r="QSY305" s="102"/>
      <c r="QSZ305" s="102"/>
      <c r="QTA305" s="102"/>
      <c r="QTB305" s="102"/>
      <c r="QTC305" s="102"/>
      <c r="QTD305" s="102"/>
      <c r="QTE305" s="102"/>
      <c r="QTF305" s="102"/>
      <c r="QTG305" s="102"/>
      <c r="QTH305" s="102"/>
      <c r="QTI305" s="102"/>
      <c r="QTJ305" s="102"/>
      <c r="QTK305" s="102"/>
      <c r="QTL305" s="102"/>
      <c r="QTM305" s="102"/>
      <c r="QTN305" s="102"/>
      <c r="QTO305" s="102"/>
      <c r="QTP305" s="102"/>
      <c r="QTQ305" s="102"/>
      <c r="QTR305" s="102"/>
      <c r="QTS305" s="102"/>
      <c r="QTT305" s="102"/>
      <c r="QTU305" s="102"/>
      <c r="QTV305" s="102"/>
      <c r="QTW305" s="102"/>
      <c r="QTX305" s="102"/>
      <c r="QTY305" s="102"/>
      <c r="QTZ305" s="102"/>
      <c r="QUA305" s="102"/>
      <c r="QUB305" s="102"/>
      <c r="QUC305" s="102"/>
      <c r="QUD305" s="102"/>
      <c r="QUE305" s="102"/>
      <c r="QUF305" s="102"/>
      <c r="QUG305" s="102"/>
      <c r="QUH305" s="102"/>
      <c r="QUI305" s="102"/>
      <c r="QUJ305" s="102"/>
      <c r="QUK305" s="102"/>
      <c r="QUL305" s="102"/>
      <c r="QUM305" s="102"/>
      <c r="QUN305" s="102"/>
      <c r="QUO305" s="102"/>
      <c r="QUP305" s="102"/>
      <c r="QUQ305" s="102"/>
      <c r="QUR305" s="102"/>
      <c r="QUS305" s="102"/>
      <c r="QUT305" s="102"/>
      <c r="QUU305" s="102"/>
      <c r="QUV305" s="102"/>
      <c r="QUW305" s="102"/>
      <c r="QUX305" s="102"/>
      <c r="QUY305" s="102"/>
      <c r="QUZ305" s="102"/>
      <c r="QVA305" s="102"/>
      <c r="QVB305" s="102"/>
      <c r="QVC305" s="102"/>
      <c r="QVD305" s="102"/>
      <c r="QVE305" s="102"/>
      <c r="QVF305" s="102"/>
      <c r="QVG305" s="102"/>
      <c r="QVH305" s="102"/>
      <c r="QVI305" s="102"/>
      <c r="QVJ305" s="102"/>
      <c r="QVK305" s="102"/>
      <c r="QVL305" s="102"/>
      <c r="QVM305" s="102"/>
      <c r="QVN305" s="102"/>
      <c r="QVO305" s="102"/>
      <c r="QVP305" s="102"/>
      <c r="QVQ305" s="102"/>
      <c r="QVR305" s="102"/>
      <c r="QVS305" s="102"/>
      <c r="QVT305" s="102"/>
      <c r="QVU305" s="102"/>
      <c r="QVV305" s="102"/>
      <c r="QVW305" s="102"/>
      <c r="QVX305" s="102"/>
      <c r="QVY305" s="102"/>
      <c r="QVZ305" s="102"/>
      <c r="QWA305" s="102"/>
      <c r="QWB305" s="102"/>
      <c r="QWC305" s="102"/>
      <c r="QWD305" s="102"/>
      <c r="QWE305" s="102"/>
      <c r="QWF305" s="102"/>
      <c r="QWG305" s="102"/>
      <c r="QWH305" s="102"/>
      <c r="QWI305" s="102"/>
      <c r="QWJ305" s="102"/>
      <c r="QWK305" s="102"/>
      <c r="QWL305" s="102"/>
      <c r="QWM305" s="102"/>
      <c r="QWN305" s="102"/>
      <c r="QWO305" s="102"/>
      <c r="QWP305" s="102"/>
      <c r="QWQ305" s="102"/>
      <c r="QWR305" s="102"/>
      <c r="QWS305" s="102"/>
      <c r="QWT305" s="102"/>
      <c r="QWU305" s="102"/>
      <c r="QWV305" s="102"/>
      <c r="QWW305" s="102"/>
      <c r="QWX305" s="102"/>
      <c r="QWY305" s="102"/>
      <c r="QWZ305" s="102"/>
      <c r="QXA305" s="102"/>
      <c r="QXB305" s="102"/>
      <c r="QXC305" s="102"/>
      <c r="QXD305" s="102"/>
      <c r="QXE305" s="102"/>
      <c r="QXF305" s="102"/>
      <c r="QXG305" s="102"/>
      <c r="QXH305" s="102"/>
      <c r="QXI305" s="102"/>
      <c r="QXJ305" s="102"/>
      <c r="QXK305" s="102"/>
      <c r="QXL305" s="102"/>
      <c r="QXM305" s="102"/>
      <c r="QXN305" s="102"/>
      <c r="QXO305" s="102"/>
      <c r="QXP305" s="102"/>
      <c r="QXQ305" s="102"/>
      <c r="QXR305" s="102"/>
      <c r="QXS305" s="102"/>
      <c r="QXT305" s="102"/>
      <c r="QXU305" s="102"/>
      <c r="QXV305" s="102"/>
      <c r="QXW305" s="102"/>
      <c r="QXX305" s="102"/>
      <c r="QXY305" s="102"/>
      <c r="QXZ305" s="102"/>
      <c r="QYA305" s="102"/>
      <c r="QYB305" s="102"/>
      <c r="QYC305" s="102"/>
      <c r="QYD305" s="102"/>
      <c r="QYE305" s="102"/>
      <c r="QYF305" s="102"/>
      <c r="QYG305" s="102"/>
      <c r="QYH305" s="102"/>
      <c r="QYI305" s="102"/>
      <c r="QYJ305" s="102"/>
      <c r="QYK305" s="102"/>
      <c r="QYL305" s="102"/>
      <c r="QYM305" s="102"/>
      <c r="QYN305" s="102"/>
      <c r="QYO305" s="102"/>
      <c r="QYP305" s="102"/>
      <c r="QYQ305" s="102"/>
      <c r="QYR305" s="102"/>
      <c r="QYS305" s="102"/>
      <c r="QYT305" s="102"/>
      <c r="QYU305" s="102"/>
      <c r="QYV305" s="102"/>
      <c r="QYW305" s="102"/>
      <c r="QYX305" s="102"/>
      <c r="QYY305" s="102"/>
      <c r="QYZ305" s="102"/>
      <c r="QZA305" s="102"/>
      <c r="QZB305" s="102"/>
      <c r="QZC305" s="102"/>
      <c r="QZD305" s="102"/>
      <c r="QZE305" s="102"/>
      <c r="QZF305" s="102"/>
      <c r="QZG305" s="102"/>
      <c r="QZH305" s="102"/>
      <c r="QZI305" s="102"/>
      <c r="QZJ305" s="102"/>
      <c r="QZK305" s="102"/>
      <c r="QZL305" s="102"/>
      <c r="QZM305" s="102"/>
      <c r="QZN305" s="102"/>
      <c r="QZO305" s="102"/>
      <c r="QZP305" s="102"/>
      <c r="QZQ305" s="102"/>
      <c r="QZR305" s="102"/>
      <c r="QZS305" s="102"/>
      <c r="QZT305" s="102"/>
      <c r="QZU305" s="102"/>
      <c r="QZV305" s="102"/>
      <c r="QZW305" s="102"/>
      <c r="QZX305" s="102"/>
      <c r="QZY305" s="102"/>
      <c r="QZZ305" s="102"/>
      <c r="RAA305" s="102"/>
      <c r="RAB305" s="102"/>
      <c r="RAC305" s="102"/>
      <c r="RAD305" s="102"/>
      <c r="RAE305" s="102"/>
      <c r="RAF305" s="102"/>
      <c r="RAG305" s="102"/>
      <c r="RAH305" s="102"/>
      <c r="RAI305" s="102"/>
      <c r="RAJ305" s="102"/>
      <c r="RAK305" s="102"/>
      <c r="RAL305" s="102"/>
      <c r="RAM305" s="102"/>
      <c r="RAN305" s="102"/>
      <c r="RAO305" s="102"/>
      <c r="RAP305" s="102"/>
      <c r="RAQ305" s="102"/>
      <c r="RAR305" s="102"/>
      <c r="RAS305" s="102"/>
      <c r="RAT305" s="102"/>
      <c r="RAU305" s="102"/>
      <c r="RAV305" s="102"/>
      <c r="RAW305" s="102"/>
      <c r="RAX305" s="102"/>
      <c r="RAY305" s="102"/>
      <c r="RAZ305" s="102"/>
      <c r="RBA305" s="102"/>
      <c r="RBB305" s="102"/>
      <c r="RBC305" s="102"/>
      <c r="RBD305" s="102"/>
      <c r="RBE305" s="102"/>
      <c r="RBF305" s="102"/>
      <c r="RBG305" s="102"/>
      <c r="RBH305" s="102"/>
      <c r="RBI305" s="102"/>
      <c r="RBJ305" s="102"/>
      <c r="RBK305" s="102"/>
      <c r="RBL305" s="102"/>
      <c r="RBM305" s="102"/>
      <c r="RBN305" s="102"/>
      <c r="RBO305" s="102"/>
      <c r="RBP305" s="102"/>
      <c r="RBQ305" s="102"/>
      <c r="RBR305" s="102"/>
      <c r="RBS305" s="102"/>
      <c r="RBT305" s="102"/>
      <c r="RBU305" s="102"/>
      <c r="RBV305" s="102"/>
      <c r="RBW305" s="102"/>
      <c r="RBX305" s="102"/>
      <c r="RBY305" s="102"/>
      <c r="RBZ305" s="102"/>
      <c r="RCA305" s="102"/>
      <c r="RCB305" s="102"/>
      <c r="RCC305" s="102"/>
      <c r="RCD305" s="102"/>
      <c r="RCE305" s="102"/>
      <c r="RCF305" s="102"/>
      <c r="RCG305" s="102"/>
      <c r="RCH305" s="102"/>
      <c r="RCI305" s="102"/>
      <c r="RCJ305" s="102"/>
      <c r="RCK305" s="102"/>
      <c r="RCL305" s="102"/>
      <c r="RCM305" s="102"/>
      <c r="RCN305" s="102"/>
      <c r="RCO305" s="102"/>
      <c r="RCP305" s="102"/>
      <c r="RCQ305" s="102"/>
      <c r="RCR305" s="102"/>
      <c r="RCS305" s="102"/>
      <c r="RCT305" s="102"/>
      <c r="RCU305" s="102"/>
      <c r="RCV305" s="102"/>
      <c r="RCW305" s="102"/>
      <c r="RCX305" s="102"/>
      <c r="RCY305" s="102"/>
      <c r="RCZ305" s="102"/>
      <c r="RDA305" s="102"/>
      <c r="RDB305" s="102"/>
      <c r="RDC305" s="102"/>
      <c r="RDD305" s="102"/>
      <c r="RDE305" s="102"/>
      <c r="RDF305" s="102"/>
      <c r="RDG305" s="102"/>
      <c r="RDH305" s="102"/>
      <c r="RDI305" s="102"/>
      <c r="RDJ305" s="102"/>
      <c r="RDK305" s="102"/>
      <c r="RDL305" s="102"/>
      <c r="RDM305" s="102"/>
      <c r="RDN305" s="102"/>
      <c r="RDO305" s="102"/>
      <c r="RDP305" s="102"/>
      <c r="RDQ305" s="102"/>
      <c r="RDR305" s="102"/>
      <c r="RDS305" s="102"/>
      <c r="RDT305" s="102"/>
      <c r="RDU305" s="102"/>
      <c r="RDV305" s="102"/>
      <c r="RDW305" s="102"/>
      <c r="RDX305" s="102"/>
      <c r="RDY305" s="102"/>
      <c r="RDZ305" s="102"/>
      <c r="REA305" s="102"/>
      <c r="REB305" s="102"/>
      <c r="REC305" s="102"/>
      <c r="RED305" s="102"/>
      <c r="REE305" s="102"/>
      <c r="REF305" s="102"/>
      <c r="REG305" s="102"/>
      <c r="REH305" s="102"/>
      <c r="REI305" s="102"/>
      <c r="REJ305" s="102"/>
      <c r="REK305" s="102"/>
      <c r="REL305" s="102"/>
      <c r="REM305" s="102"/>
      <c r="REN305" s="102"/>
      <c r="REO305" s="102"/>
      <c r="REP305" s="102"/>
      <c r="REQ305" s="102"/>
      <c r="RER305" s="102"/>
      <c r="RES305" s="102"/>
      <c r="RET305" s="102"/>
      <c r="REU305" s="102"/>
      <c r="REV305" s="102"/>
      <c r="REW305" s="102"/>
      <c r="REX305" s="102"/>
      <c r="REY305" s="102"/>
      <c r="REZ305" s="102"/>
      <c r="RFA305" s="102"/>
      <c r="RFB305" s="102"/>
      <c r="RFC305" s="102"/>
      <c r="RFD305" s="102"/>
      <c r="RFE305" s="102"/>
      <c r="RFF305" s="102"/>
      <c r="RFG305" s="102"/>
      <c r="RFH305" s="102"/>
      <c r="RFI305" s="102"/>
      <c r="RFJ305" s="102"/>
      <c r="RFK305" s="102"/>
      <c r="RFL305" s="102"/>
      <c r="RFM305" s="102"/>
      <c r="RFN305" s="102"/>
      <c r="RFO305" s="102"/>
      <c r="RFP305" s="102"/>
      <c r="RFQ305" s="102"/>
      <c r="RFR305" s="102"/>
      <c r="RFS305" s="102"/>
      <c r="RFT305" s="102"/>
      <c r="RFU305" s="102"/>
      <c r="RFV305" s="102"/>
      <c r="RFW305" s="102"/>
      <c r="RFX305" s="102"/>
      <c r="RFY305" s="102"/>
      <c r="RFZ305" s="102"/>
      <c r="RGA305" s="102"/>
      <c r="RGB305" s="102"/>
      <c r="RGC305" s="102"/>
      <c r="RGD305" s="102"/>
      <c r="RGE305" s="102"/>
      <c r="RGF305" s="102"/>
      <c r="RGG305" s="102"/>
      <c r="RGH305" s="102"/>
      <c r="RGI305" s="102"/>
      <c r="RGJ305" s="102"/>
      <c r="RGK305" s="102"/>
      <c r="RGL305" s="102"/>
      <c r="RGM305" s="102"/>
      <c r="RGN305" s="102"/>
      <c r="RGO305" s="102"/>
      <c r="RGP305" s="102"/>
      <c r="RGQ305" s="102"/>
      <c r="RGR305" s="102"/>
      <c r="RGS305" s="102"/>
      <c r="RGT305" s="102"/>
      <c r="RGU305" s="102"/>
      <c r="RGV305" s="102"/>
      <c r="RGW305" s="102"/>
      <c r="RGX305" s="102"/>
      <c r="RGY305" s="102"/>
      <c r="RGZ305" s="102"/>
      <c r="RHA305" s="102"/>
      <c r="RHB305" s="102"/>
      <c r="RHC305" s="102"/>
      <c r="RHD305" s="102"/>
      <c r="RHE305" s="102"/>
      <c r="RHF305" s="102"/>
      <c r="RHG305" s="102"/>
      <c r="RHH305" s="102"/>
      <c r="RHI305" s="102"/>
      <c r="RHJ305" s="102"/>
      <c r="RHK305" s="102"/>
      <c r="RHL305" s="102"/>
      <c r="RHM305" s="102"/>
      <c r="RHN305" s="102"/>
      <c r="RHO305" s="102"/>
      <c r="RHP305" s="102"/>
      <c r="RHQ305" s="102"/>
      <c r="RHR305" s="102"/>
      <c r="RHS305" s="102"/>
      <c r="RHT305" s="102"/>
      <c r="RHU305" s="102"/>
      <c r="RHV305" s="102"/>
      <c r="RHW305" s="102"/>
      <c r="RHX305" s="102"/>
      <c r="RHY305" s="102"/>
      <c r="RHZ305" s="102"/>
      <c r="RIA305" s="102"/>
      <c r="RIB305" s="102"/>
      <c r="RIC305" s="102"/>
      <c r="RID305" s="102"/>
      <c r="RIE305" s="102"/>
      <c r="RIF305" s="102"/>
      <c r="RIG305" s="102"/>
      <c r="RIH305" s="102"/>
      <c r="RII305" s="102"/>
      <c r="RIJ305" s="102"/>
      <c r="RIK305" s="102"/>
      <c r="RIL305" s="102"/>
      <c r="RIM305" s="102"/>
      <c r="RIN305" s="102"/>
      <c r="RIO305" s="102"/>
      <c r="RIP305" s="102"/>
      <c r="RIQ305" s="102"/>
      <c r="RIR305" s="102"/>
      <c r="RIS305" s="102"/>
      <c r="RIT305" s="102"/>
      <c r="RIU305" s="102"/>
      <c r="RIV305" s="102"/>
      <c r="RIW305" s="102"/>
      <c r="RIX305" s="102"/>
      <c r="RIY305" s="102"/>
      <c r="RIZ305" s="102"/>
      <c r="RJA305" s="102"/>
      <c r="RJB305" s="102"/>
      <c r="RJC305" s="102"/>
      <c r="RJD305" s="102"/>
      <c r="RJE305" s="102"/>
      <c r="RJF305" s="102"/>
      <c r="RJG305" s="102"/>
      <c r="RJH305" s="102"/>
      <c r="RJI305" s="102"/>
      <c r="RJJ305" s="102"/>
      <c r="RJK305" s="102"/>
      <c r="RJL305" s="102"/>
      <c r="RJM305" s="102"/>
      <c r="RJN305" s="102"/>
      <c r="RJO305" s="102"/>
      <c r="RJP305" s="102"/>
      <c r="RJQ305" s="102"/>
      <c r="RJR305" s="102"/>
      <c r="RJS305" s="102"/>
      <c r="RJT305" s="102"/>
      <c r="RJU305" s="102"/>
      <c r="RJV305" s="102"/>
      <c r="RJW305" s="102"/>
      <c r="RJX305" s="102"/>
      <c r="RJY305" s="102"/>
      <c r="RJZ305" s="102"/>
      <c r="RKA305" s="102"/>
      <c r="RKB305" s="102"/>
      <c r="RKC305" s="102"/>
      <c r="RKD305" s="102"/>
      <c r="RKE305" s="102"/>
      <c r="RKF305" s="102"/>
      <c r="RKG305" s="102"/>
      <c r="RKH305" s="102"/>
      <c r="RKI305" s="102"/>
      <c r="RKJ305" s="102"/>
      <c r="RKK305" s="102"/>
      <c r="RKL305" s="102"/>
      <c r="RKM305" s="102"/>
      <c r="RKN305" s="102"/>
      <c r="RKO305" s="102"/>
      <c r="RKP305" s="102"/>
      <c r="RKQ305" s="102"/>
      <c r="RKR305" s="102"/>
      <c r="RKS305" s="102"/>
      <c r="RKT305" s="102"/>
      <c r="RKU305" s="102"/>
      <c r="RKV305" s="102"/>
      <c r="RKW305" s="102"/>
      <c r="RKX305" s="102"/>
      <c r="RKY305" s="102"/>
      <c r="RKZ305" s="102"/>
      <c r="RLA305" s="102"/>
      <c r="RLB305" s="102"/>
      <c r="RLC305" s="102"/>
      <c r="RLD305" s="102"/>
      <c r="RLE305" s="102"/>
      <c r="RLF305" s="102"/>
      <c r="RLG305" s="102"/>
      <c r="RLH305" s="102"/>
      <c r="RLI305" s="102"/>
      <c r="RLJ305" s="102"/>
      <c r="RLK305" s="102"/>
      <c r="RLL305" s="102"/>
      <c r="RLM305" s="102"/>
      <c r="RLN305" s="102"/>
      <c r="RLO305" s="102"/>
      <c r="RLP305" s="102"/>
      <c r="RLQ305" s="102"/>
      <c r="RLR305" s="102"/>
      <c r="RLS305" s="102"/>
      <c r="RLT305" s="102"/>
      <c r="RLU305" s="102"/>
      <c r="RLV305" s="102"/>
      <c r="RLW305" s="102"/>
      <c r="RLX305" s="102"/>
      <c r="RLY305" s="102"/>
      <c r="RLZ305" s="102"/>
      <c r="RMA305" s="102"/>
      <c r="RMB305" s="102"/>
      <c r="RMC305" s="102"/>
      <c r="RMD305" s="102"/>
      <c r="RME305" s="102"/>
      <c r="RMF305" s="102"/>
      <c r="RMG305" s="102"/>
      <c r="RMH305" s="102"/>
      <c r="RMI305" s="102"/>
      <c r="RMJ305" s="102"/>
      <c r="RMK305" s="102"/>
      <c r="RML305" s="102"/>
      <c r="RMM305" s="102"/>
      <c r="RMN305" s="102"/>
      <c r="RMO305" s="102"/>
      <c r="RMP305" s="102"/>
      <c r="RMQ305" s="102"/>
      <c r="RMR305" s="102"/>
      <c r="RMS305" s="102"/>
      <c r="RMT305" s="102"/>
      <c r="RMU305" s="102"/>
      <c r="RMV305" s="102"/>
      <c r="RMW305" s="102"/>
      <c r="RMX305" s="102"/>
      <c r="RMY305" s="102"/>
      <c r="RMZ305" s="102"/>
      <c r="RNA305" s="102"/>
      <c r="RNB305" s="102"/>
      <c r="RNC305" s="102"/>
      <c r="RND305" s="102"/>
      <c r="RNE305" s="102"/>
      <c r="RNF305" s="102"/>
      <c r="RNG305" s="102"/>
      <c r="RNH305" s="102"/>
      <c r="RNI305" s="102"/>
      <c r="RNJ305" s="102"/>
      <c r="RNK305" s="102"/>
      <c r="RNL305" s="102"/>
      <c r="RNM305" s="102"/>
      <c r="RNN305" s="102"/>
      <c r="RNO305" s="102"/>
      <c r="RNP305" s="102"/>
      <c r="RNQ305" s="102"/>
      <c r="RNR305" s="102"/>
      <c r="RNS305" s="102"/>
      <c r="RNT305" s="102"/>
      <c r="RNU305" s="102"/>
      <c r="RNV305" s="102"/>
      <c r="RNW305" s="102"/>
      <c r="RNX305" s="102"/>
      <c r="RNY305" s="102"/>
      <c r="RNZ305" s="102"/>
      <c r="ROA305" s="102"/>
      <c r="ROB305" s="102"/>
      <c r="ROC305" s="102"/>
      <c r="ROD305" s="102"/>
      <c r="ROE305" s="102"/>
      <c r="ROF305" s="102"/>
      <c r="ROG305" s="102"/>
      <c r="ROH305" s="102"/>
      <c r="ROI305" s="102"/>
      <c r="ROJ305" s="102"/>
      <c r="ROK305" s="102"/>
      <c r="ROL305" s="102"/>
      <c r="ROM305" s="102"/>
      <c r="RON305" s="102"/>
      <c r="ROO305" s="102"/>
      <c r="ROP305" s="102"/>
      <c r="ROQ305" s="102"/>
      <c r="ROR305" s="102"/>
      <c r="ROS305" s="102"/>
      <c r="ROT305" s="102"/>
      <c r="ROU305" s="102"/>
      <c r="ROV305" s="102"/>
      <c r="ROW305" s="102"/>
      <c r="ROX305" s="102"/>
      <c r="ROY305" s="102"/>
      <c r="ROZ305" s="102"/>
      <c r="RPA305" s="102"/>
      <c r="RPB305" s="102"/>
      <c r="RPC305" s="102"/>
      <c r="RPD305" s="102"/>
      <c r="RPE305" s="102"/>
      <c r="RPF305" s="102"/>
      <c r="RPG305" s="102"/>
      <c r="RPH305" s="102"/>
      <c r="RPI305" s="102"/>
      <c r="RPJ305" s="102"/>
      <c r="RPK305" s="102"/>
      <c r="RPL305" s="102"/>
      <c r="RPM305" s="102"/>
      <c r="RPN305" s="102"/>
      <c r="RPO305" s="102"/>
      <c r="RPP305" s="102"/>
      <c r="RPQ305" s="102"/>
      <c r="RPR305" s="102"/>
      <c r="RPS305" s="102"/>
      <c r="RPT305" s="102"/>
      <c r="RPU305" s="102"/>
      <c r="RPV305" s="102"/>
      <c r="RPW305" s="102"/>
      <c r="RPX305" s="102"/>
      <c r="RPY305" s="102"/>
      <c r="RPZ305" s="102"/>
      <c r="RQA305" s="102"/>
      <c r="RQB305" s="102"/>
      <c r="RQC305" s="102"/>
      <c r="RQD305" s="102"/>
      <c r="RQE305" s="102"/>
      <c r="RQF305" s="102"/>
      <c r="RQG305" s="102"/>
      <c r="RQH305" s="102"/>
      <c r="RQI305" s="102"/>
      <c r="RQJ305" s="102"/>
      <c r="RQK305" s="102"/>
      <c r="RQL305" s="102"/>
      <c r="RQM305" s="102"/>
      <c r="RQN305" s="102"/>
      <c r="RQO305" s="102"/>
      <c r="RQP305" s="102"/>
      <c r="RQQ305" s="102"/>
      <c r="RQR305" s="102"/>
      <c r="RQS305" s="102"/>
      <c r="RQT305" s="102"/>
      <c r="RQU305" s="102"/>
      <c r="RQV305" s="102"/>
      <c r="RQW305" s="102"/>
      <c r="RQX305" s="102"/>
      <c r="RQY305" s="102"/>
      <c r="RQZ305" s="102"/>
      <c r="RRA305" s="102"/>
      <c r="RRB305" s="102"/>
      <c r="RRC305" s="102"/>
      <c r="RRD305" s="102"/>
      <c r="RRE305" s="102"/>
      <c r="RRF305" s="102"/>
      <c r="RRG305" s="102"/>
      <c r="RRH305" s="102"/>
      <c r="RRI305" s="102"/>
      <c r="RRJ305" s="102"/>
      <c r="RRK305" s="102"/>
      <c r="RRL305" s="102"/>
      <c r="RRM305" s="102"/>
      <c r="RRN305" s="102"/>
      <c r="RRO305" s="102"/>
      <c r="RRP305" s="102"/>
      <c r="RRQ305" s="102"/>
      <c r="RRR305" s="102"/>
      <c r="RRS305" s="102"/>
      <c r="RRT305" s="102"/>
      <c r="RRU305" s="102"/>
      <c r="RRV305" s="102"/>
      <c r="RRW305" s="102"/>
      <c r="RRX305" s="102"/>
      <c r="RRY305" s="102"/>
      <c r="RRZ305" s="102"/>
      <c r="RSA305" s="102"/>
      <c r="RSB305" s="102"/>
      <c r="RSC305" s="102"/>
      <c r="RSD305" s="102"/>
      <c r="RSE305" s="102"/>
      <c r="RSF305" s="102"/>
      <c r="RSG305" s="102"/>
      <c r="RSH305" s="102"/>
      <c r="RSI305" s="102"/>
      <c r="RSJ305" s="102"/>
      <c r="RSK305" s="102"/>
      <c r="RSL305" s="102"/>
      <c r="RSM305" s="102"/>
      <c r="RSN305" s="102"/>
      <c r="RSO305" s="102"/>
      <c r="RSP305" s="102"/>
      <c r="RSQ305" s="102"/>
      <c r="RSR305" s="102"/>
      <c r="RSS305" s="102"/>
      <c r="RST305" s="102"/>
      <c r="RSU305" s="102"/>
      <c r="RSV305" s="102"/>
      <c r="RSW305" s="102"/>
      <c r="RSX305" s="102"/>
      <c r="RSY305" s="102"/>
      <c r="RSZ305" s="102"/>
      <c r="RTA305" s="102"/>
      <c r="RTB305" s="102"/>
      <c r="RTC305" s="102"/>
      <c r="RTD305" s="102"/>
      <c r="RTE305" s="102"/>
      <c r="RTF305" s="102"/>
      <c r="RTG305" s="102"/>
      <c r="RTH305" s="102"/>
      <c r="RTI305" s="102"/>
      <c r="RTJ305" s="102"/>
      <c r="RTK305" s="102"/>
      <c r="RTL305" s="102"/>
      <c r="RTM305" s="102"/>
      <c r="RTN305" s="102"/>
      <c r="RTO305" s="102"/>
      <c r="RTP305" s="102"/>
      <c r="RTQ305" s="102"/>
      <c r="RTR305" s="102"/>
      <c r="RTS305" s="102"/>
      <c r="RTT305" s="102"/>
      <c r="RTU305" s="102"/>
      <c r="RTV305" s="102"/>
      <c r="RTW305" s="102"/>
      <c r="RTX305" s="102"/>
      <c r="RTY305" s="102"/>
      <c r="RTZ305" s="102"/>
      <c r="RUA305" s="102"/>
      <c r="RUB305" s="102"/>
      <c r="RUC305" s="102"/>
      <c r="RUD305" s="102"/>
      <c r="RUE305" s="102"/>
      <c r="RUF305" s="102"/>
      <c r="RUG305" s="102"/>
      <c r="RUH305" s="102"/>
      <c r="RUI305" s="102"/>
      <c r="RUJ305" s="102"/>
      <c r="RUK305" s="102"/>
      <c r="RUL305" s="102"/>
      <c r="RUM305" s="102"/>
      <c r="RUN305" s="102"/>
      <c r="RUO305" s="102"/>
      <c r="RUP305" s="102"/>
      <c r="RUQ305" s="102"/>
      <c r="RUR305" s="102"/>
      <c r="RUS305" s="102"/>
      <c r="RUT305" s="102"/>
      <c r="RUU305" s="102"/>
      <c r="RUV305" s="102"/>
      <c r="RUW305" s="102"/>
      <c r="RUX305" s="102"/>
      <c r="RUY305" s="102"/>
      <c r="RUZ305" s="102"/>
      <c r="RVA305" s="102"/>
      <c r="RVB305" s="102"/>
      <c r="RVC305" s="102"/>
      <c r="RVD305" s="102"/>
      <c r="RVE305" s="102"/>
      <c r="RVF305" s="102"/>
      <c r="RVG305" s="102"/>
      <c r="RVH305" s="102"/>
      <c r="RVI305" s="102"/>
      <c r="RVJ305" s="102"/>
      <c r="RVK305" s="102"/>
      <c r="RVL305" s="102"/>
      <c r="RVM305" s="102"/>
      <c r="RVN305" s="102"/>
      <c r="RVO305" s="102"/>
      <c r="RVP305" s="102"/>
      <c r="RVQ305" s="102"/>
      <c r="RVR305" s="102"/>
      <c r="RVS305" s="102"/>
      <c r="RVT305" s="102"/>
      <c r="RVU305" s="102"/>
      <c r="RVV305" s="102"/>
      <c r="RVW305" s="102"/>
      <c r="RVX305" s="102"/>
      <c r="RVY305" s="102"/>
      <c r="RVZ305" s="102"/>
      <c r="RWA305" s="102"/>
      <c r="RWB305" s="102"/>
      <c r="RWC305" s="102"/>
      <c r="RWD305" s="102"/>
      <c r="RWE305" s="102"/>
      <c r="RWF305" s="102"/>
      <c r="RWG305" s="102"/>
      <c r="RWH305" s="102"/>
      <c r="RWI305" s="102"/>
      <c r="RWJ305" s="102"/>
      <c r="RWK305" s="102"/>
      <c r="RWL305" s="102"/>
      <c r="RWM305" s="102"/>
      <c r="RWN305" s="102"/>
      <c r="RWO305" s="102"/>
      <c r="RWP305" s="102"/>
      <c r="RWQ305" s="102"/>
      <c r="RWR305" s="102"/>
      <c r="RWS305" s="102"/>
      <c r="RWT305" s="102"/>
      <c r="RWU305" s="102"/>
      <c r="RWV305" s="102"/>
      <c r="RWW305" s="102"/>
      <c r="RWX305" s="102"/>
      <c r="RWY305" s="102"/>
      <c r="RWZ305" s="102"/>
      <c r="RXA305" s="102"/>
      <c r="RXB305" s="102"/>
      <c r="RXC305" s="102"/>
      <c r="RXD305" s="102"/>
      <c r="RXE305" s="102"/>
      <c r="RXF305" s="102"/>
      <c r="RXG305" s="102"/>
      <c r="RXH305" s="102"/>
      <c r="RXI305" s="102"/>
      <c r="RXJ305" s="102"/>
      <c r="RXK305" s="102"/>
      <c r="RXL305" s="102"/>
      <c r="RXM305" s="102"/>
      <c r="RXN305" s="102"/>
      <c r="RXO305" s="102"/>
      <c r="RXP305" s="102"/>
      <c r="RXQ305" s="102"/>
      <c r="RXR305" s="102"/>
      <c r="RXS305" s="102"/>
      <c r="RXT305" s="102"/>
      <c r="RXU305" s="102"/>
      <c r="RXV305" s="102"/>
      <c r="RXW305" s="102"/>
      <c r="RXX305" s="102"/>
      <c r="RXY305" s="102"/>
      <c r="RXZ305" s="102"/>
      <c r="RYA305" s="102"/>
      <c r="RYB305" s="102"/>
      <c r="RYC305" s="102"/>
      <c r="RYD305" s="102"/>
      <c r="RYE305" s="102"/>
      <c r="RYF305" s="102"/>
      <c r="RYG305" s="102"/>
      <c r="RYH305" s="102"/>
      <c r="RYI305" s="102"/>
      <c r="RYJ305" s="102"/>
      <c r="RYK305" s="102"/>
      <c r="RYL305" s="102"/>
      <c r="RYM305" s="102"/>
      <c r="RYN305" s="102"/>
      <c r="RYO305" s="102"/>
      <c r="RYP305" s="102"/>
      <c r="RYQ305" s="102"/>
      <c r="RYR305" s="102"/>
      <c r="RYS305" s="102"/>
      <c r="RYT305" s="102"/>
      <c r="RYU305" s="102"/>
      <c r="RYV305" s="102"/>
      <c r="RYW305" s="102"/>
      <c r="RYX305" s="102"/>
      <c r="RYY305" s="102"/>
      <c r="RYZ305" s="102"/>
      <c r="RZA305" s="102"/>
      <c r="RZB305" s="102"/>
      <c r="RZC305" s="102"/>
      <c r="RZD305" s="102"/>
      <c r="RZE305" s="102"/>
      <c r="RZF305" s="102"/>
      <c r="RZG305" s="102"/>
      <c r="RZH305" s="102"/>
      <c r="RZI305" s="102"/>
      <c r="RZJ305" s="102"/>
      <c r="RZK305" s="102"/>
      <c r="RZL305" s="102"/>
      <c r="RZM305" s="102"/>
      <c r="RZN305" s="102"/>
      <c r="RZO305" s="102"/>
      <c r="RZP305" s="102"/>
      <c r="RZQ305" s="102"/>
      <c r="RZR305" s="102"/>
      <c r="RZS305" s="102"/>
      <c r="RZT305" s="102"/>
      <c r="RZU305" s="102"/>
      <c r="RZV305" s="102"/>
      <c r="RZW305" s="102"/>
      <c r="RZX305" s="102"/>
      <c r="RZY305" s="102"/>
      <c r="RZZ305" s="102"/>
      <c r="SAA305" s="102"/>
      <c r="SAB305" s="102"/>
      <c r="SAC305" s="102"/>
      <c r="SAD305" s="102"/>
      <c r="SAE305" s="102"/>
      <c r="SAF305" s="102"/>
      <c r="SAG305" s="102"/>
      <c r="SAH305" s="102"/>
      <c r="SAI305" s="102"/>
      <c r="SAJ305" s="102"/>
      <c r="SAK305" s="102"/>
      <c r="SAL305" s="102"/>
      <c r="SAM305" s="102"/>
      <c r="SAN305" s="102"/>
      <c r="SAO305" s="102"/>
      <c r="SAP305" s="102"/>
      <c r="SAQ305" s="102"/>
      <c r="SAR305" s="102"/>
      <c r="SAS305" s="102"/>
      <c r="SAT305" s="102"/>
      <c r="SAU305" s="102"/>
      <c r="SAV305" s="102"/>
      <c r="SAW305" s="102"/>
      <c r="SAX305" s="102"/>
      <c r="SAY305" s="102"/>
      <c r="SAZ305" s="102"/>
      <c r="SBA305" s="102"/>
      <c r="SBB305" s="102"/>
      <c r="SBC305" s="102"/>
      <c r="SBD305" s="102"/>
      <c r="SBE305" s="102"/>
      <c r="SBF305" s="102"/>
      <c r="SBG305" s="102"/>
      <c r="SBH305" s="102"/>
      <c r="SBI305" s="102"/>
      <c r="SBJ305" s="102"/>
      <c r="SBK305" s="102"/>
      <c r="SBL305" s="102"/>
      <c r="SBM305" s="102"/>
      <c r="SBN305" s="102"/>
      <c r="SBO305" s="102"/>
      <c r="SBP305" s="102"/>
      <c r="SBQ305" s="102"/>
      <c r="SBR305" s="102"/>
      <c r="SBS305" s="102"/>
      <c r="SBT305" s="102"/>
      <c r="SBU305" s="102"/>
      <c r="SBV305" s="102"/>
      <c r="SBW305" s="102"/>
      <c r="SBX305" s="102"/>
      <c r="SBY305" s="102"/>
      <c r="SBZ305" s="102"/>
      <c r="SCA305" s="102"/>
      <c r="SCB305" s="102"/>
      <c r="SCC305" s="102"/>
      <c r="SCD305" s="102"/>
      <c r="SCE305" s="102"/>
      <c r="SCF305" s="102"/>
      <c r="SCG305" s="102"/>
      <c r="SCH305" s="102"/>
      <c r="SCI305" s="102"/>
      <c r="SCJ305" s="102"/>
      <c r="SCK305" s="102"/>
      <c r="SCL305" s="102"/>
      <c r="SCM305" s="102"/>
      <c r="SCN305" s="102"/>
      <c r="SCO305" s="102"/>
      <c r="SCP305" s="102"/>
      <c r="SCQ305" s="102"/>
      <c r="SCR305" s="102"/>
      <c r="SCS305" s="102"/>
      <c r="SCT305" s="102"/>
      <c r="SCU305" s="102"/>
      <c r="SCV305" s="102"/>
      <c r="SCW305" s="102"/>
      <c r="SCX305" s="102"/>
      <c r="SCY305" s="102"/>
      <c r="SCZ305" s="102"/>
      <c r="SDA305" s="102"/>
      <c r="SDB305" s="102"/>
      <c r="SDC305" s="102"/>
      <c r="SDD305" s="102"/>
      <c r="SDE305" s="102"/>
      <c r="SDF305" s="102"/>
      <c r="SDG305" s="102"/>
      <c r="SDH305" s="102"/>
      <c r="SDI305" s="102"/>
      <c r="SDJ305" s="102"/>
      <c r="SDK305" s="102"/>
      <c r="SDL305" s="102"/>
      <c r="SDM305" s="102"/>
      <c r="SDN305" s="102"/>
      <c r="SDO305" s="102"/>
      <c r="SDP305" s="102"/>
      <c r="SDQ305" s="102"/>
      <c r="SDR305" s="102"/>
      <c r="SDS305" s="102"/>
      <c r="SDT305" s="102"/>
      <c r="SDU305" s="102"/>
      <c r="SDV305" s="102"/>
      <c r="SDW305" s="102"/>
      <c r="SDX305" s="102"/>
      <c r="SDY305" s="102"/>
      <c r="SDZ305" s="102"/>
      <c r="SEA305" s="102"/>
      <c r="SEB305" s="102"/>
      <c r="SEC305" s="102"/>
      <c r="SED305" s="102"/>
      <c r="SEE305" s="102"/>
      <c r="SEF305" s="102"/>
      <c r="SEG305" s="102"/>
      <c r="SEH305" s="102"/>
      <c r="SEI305" s="102"/>
      <c r="SEJ305" s="102"/>
      <c r="SEK305" s="102"/>
      <c r="SEL305" s="102"/>
      <c r="SEM305" s="102"/>
      <c r="SEN305" s="102"/>
      <c r="SEO305" s="102"/>
      <c r="SEP305" s="102"/>
      <c r="SEQ305" s="102"/>
      <c r="SER305" s="102"/>
      <c r="SES305" s="102"/>
      <c r="SET305" s="102"/>
      <c r="SEU305" s="102"/>
      <c r="SEV305" s="102"/>
      <c r="SEW305" s="102"/>
      <c r="SEX305" s="102"/>
      <c r="SEY305" s="102"/>
      <c r="SEZ305" s="102"/>
      <c r="SFA305" s="102"/>
      <c r="SFB305" s="102"/>
      <c r="SFC305" s="102"/>
      <c r="SFD305" s="102"/>
      <c r="SFE305" s="102"/>
      <c r="SFF305" s="102"/>
      <c r="SFG305" s="102"/>
      <c r="SFH305" s="102"/>
      <c r="SFI305" s="102"/>
      <c r="SFJ305" s="102"/>
      <c r="SFK305" s="102"/>
      <c r="SFL305" s="102"/>
      <c r="SFM305" s="102"/>
      <c r="SFN305" s="102"/>
      <c r="SFO305" s="102"/>
      <c r="SFP305" s="102"/>
      <c r="SFQ305" s="102"/>
      <c r="SFR305" s="102"/>
      <c r="SFS305" s="102"/>
      <c r="SFT305" s="102"/>
      <c r="SFU305" s="102"/>
      <c r="SFV305" s="102"/>
      <c r="SFW305" s="102"/>
      <c r="SFX305" s="102"/>
      <c r="SFY305" s="102"/>
      <c r="SFZ305" s="102"/>
      <c r="SGA305" s="102"/>
      <c r="SGB305" s="102"/>
      <c r="SGC305" s="102"/>
      <c r="SGD305" s="102"/>
      <c r="SGE305" s="102"/>
      <c r="SGF305" s="102"/>
      <c r="SGG305" s="102"/>
      <c r="SGH305" s="102"/>
      <c r="SGI305" s="102"/>
      <c r="SGJ305" s="102"/>
      <c r="SGK305" s="102"/>
      <c r="SGL305" s="102"/>
      <c r="SGM305" s="102"/>
      <c r="SGN305" s="102"/>
      <c r="SGO305" s="102"/>
      <c r="SGP305" s="102"/>
      <c r="SGQ305" s="102"/>
      <c r="SGR305" s="102"/>
      <c r="SGS305" s="102"/>
      <c r="SGT305" s="102"/>
      <c r="SGU305" s="102"/>
      <c r="SGV305" s="102"/>
      <c r="SGW305" s="102"/>
      <c r="SGX305" s="102"/>
      <c r="SGY305" s="102"/>
      <c r="SGZ305" s="102"/>
      <c r="SHA305" s="102"/>
      <c r="SHB305" s="102"/>
      <c r="SHC305" s="102"/>
      <c r="SHD305" s="102"/>
      <c r="SHE305" s="102"/>
      <c r="SHF305" s="102"/>
      <c r="SHG305" s="102"/>
      <c r="SHH305" s="102"/>
      <c r="SHI305" s="102"/>
      <c r="SHJ305" s="102"/>
      <c r="SHK305" s="102"/>
      <c r="SHL305" s="102"/>
      <c r="SHM305" s="102"/>
      <c r="SHN305" s="102"/>
      <c r="SHO305" s="102"/>
      <c r="SHP305" s="102"/>
      <c r="SHQ305" s="102"/>
      <c r="SHR305" s="102"/>
      <c r="SHS305" s="102"/>
      <c r="SHT305" s="102"/>
      <c r="SHU305" s="102"/>
      <c r="SHV305" s="102"/>
      <c r="SHW305" s="102"/>
      <c r="SHX305" s="102"/>
      <c r="SHY305" s="102"/>
      <c r="SHZ305" s="102"/>
      <c r="SIA305" s="102"/>
      <c r="SIB305" s="102"/>
      <c r="SIC305" s="102"/>
      <c r="SID305" s="102"/>
      <c r="SIE305" s="102"/>
      <c r="SIF305" s="102"/>
      <c r="SIG305" s="102"/>
      <c r="SIH305" s="102"/>
      <c r="SII305" s="102"/>
      <c r="SIJ305" s="102"/>
      <c r="SIK305" s="102"/>
      <c r="SIL305" s="102"/>
      <c r="SIM305" s="102"/>
      <c r="SIN305" s="102"/>
      <c r="SIO305" s="102"/>
      <c r="SIP305" s="102"/>
      <c r="SIQ305" s="102"/>
      <c r="SIR305" s="102"/>
      <c r="SIS305" s="102"/>
      <c r="SIT305" s="102"/>
      <c r="SIU305" s="102"/>
      <c r="SIV305" s="102"/>
      <c r="SIW305" s="102"/>
      <c r="SIX305" s="102"/>
      <c r="SIY305" s="102"/>
      <c r="SIZ305" s="102"/>
      <c r="SJA305" s="102"/>
      <c r="SJB305" s="102"/>
      <c r="SJC305" s="102"/>
      <c r="SJD305" s="102"/>
      <c r="SJE305" s="102"/>
      <c r="SJF305" s="102"/>
      <c r="SJG305" s="102"/>
      <c r="SJH305" s="102"/>
      <c r="SJI305" s="102"/>
      <c r="SJJ305" s="102"/>
      <c r="SJK305" s="102"/>
      <c r="SJL305" s="102"/>
      <c r="SJM305" s="102"/>
      <c r="SJN305" s="102"/>
      <c r="SJO305" s="102"/>
      <c r="SJP305" s="102"/>
      <c r="SJQ305" s="102"/>
      <c r="SJR305" s="102"/>
      <c r="SJS305" s="102"/>
      <c r="SJT305" s="102"/>
      <c r="SJU305" s="102"/>
      <c r="SJV305" s="102"/>
      <c r="SJW305" s="102"/>
      <c r="SJX305" s="102"/>
      <c r="SJY305" s="102"/>
      <c r="SJZ305" s="102"/>
      <c r="SKA305" s="102"/>
      <c r="SKB305" s="102"/>
      <c r="SKC305" s="102"/>
      <c r="SKD305" s="102"/>
      <c r="SKE305" s="102"/>
      <c r="SKF305" s="102"/>
      <c r="SKG305" s="102"/>
      <c r="SKH305" s="102"/>
      <c r="SKI305" s="102"/>
      <c r="SKJ305" s="102"/>
      <c r="SKK305" s="102"/>
      <c r="SKL305" s="102"/>
      <c r="SKM305" s="102"/>
      <c r="SKN305" s="102"/>
      <c r="SKO305" s="102"/>
      <c r="SKP305" s="102"/>
      <c r="SKQ305" s="102"/>
      <c r="SKR305" s="102"/>
      <c r="SKS305" s="102"/>
      <c r="SKT305" s="102"/>
      <c r="SKU305" s="102"/>
      <c r="SKV305" s="102"/>
      <c r="SKW305" s="102"/>
      <c r="SKX305" s="102"/>
      <c r="SKY305" s="102"/>
      <c r="SKZ305" s="102"/>
      <c r="SLA305" s="102"/>
      <c r="SLB305" s="102"/>
      <c r="SLC305" s="102"/>
      <c r="SLD305" s="102"/>
      <c r="SLE305" s="102"/>
      <c r="SLF305" s="102"/>
      <c r="SLG305" s="102"/>
      <c r="SLH305" s="102"/>
      <c r="SLI305" s="102"/>
      <c r="SLJ305" s="102"/>
      <c r="SLK305" s="102"/>
      <c r="SLL305" s="102"/>
      <c r="SLM305" s="102"/>
      <c r="SLN305" s="102"/>
      <c r="SLO305" s="102"/>
      <c r="SLP305" s="102"/>
      <c r="SLQ305" s="102"/>
      <c r="SLR305" s="102"/>
      <c r="SLS305" s="102"/>
      <c r="SLT305" s="102"/>
      <c r="SLU305" s="102"/>
      <c r="SLV305" s="102"/>
      <c r="SLW305" s="102"/>
      <c r="SLX305" s="102"/>
      <c r="SLY305" s="102"/>
      <c r="SLZ305" s="102"/>
      <c r="SMA305" s="102"/>
      <c r="SMB305" s="102"/>
      <c r="SMC305" s="102"/>
      <c r="SMD305" s="102"/>
      <c r="SME305" s="102"/>
      <c r="SMF305" s="102"/>
      <c r="SMG305" s="102"/>
      <c r="SMH305" s="102"/>
      <c r="SMI305" s="102"/>
      <c r="SMJ305" s="102"/>
      <c r="SMK305" s="102"/>
      <c r="SML305" s="102"/>
      <c r="SMM305" s="102"/>
      <c r="SMN305" s="102"/>
      <c r="SMO305" s="102"/>
      <c r="SMP305" s="102"/>
      <c r="SMQ305" s="102"/>
      <c r="SMR305" s="102"/>
      <c r="SMS305" s="102"/>
      <c r="SMT305" s="102"/>
      <c r="SMU305" s="102"/>
      <c r="SMV305" s="102"/>
      <c r="SMW305" s="102"/>
      <c r="SMX305" s="102"/>
      <c r="SMY305" s="102"/>
      <c r="SMZ305" s="102"/>
      <c r="SNA305" s="102"/>
      <c r="SNB305" s="102"/>
      <c r="SNC305" s="102"/>
      <c r="SND305" s="102"/>
      <c r="SNE305" s="102"/>
      <c r="SNF305" s="102"/>
      <c r="SNG305" s="102"/>
      <c r="SNH305" s="102"/>
      <c r="SNI305" s="102"/>
      <c r="SNJ305" s="102"/>
      <c r="SNK305" s="102"/>
      <c r="SNL305" s="102"/>
      <c r="SNM305" s="102"/>
      <c r="SNN305" s="102"/>
      <c r="SNO305" s="102"/>
      <c r="SNP305" s="102"/>
      <c r="SNQ305" s="102"/>
      <c r="SNR305" s="102"/>
      <c r="SNS305" s="102"/>
      <c r="SNT305" s="102"/>
      <c r="SNU305" s="102"/>
      <c r="SNV305" s="102"/>
      <c r="SNW305" s="102"/>
      <c r="SNX305" s="102"/>
      <c r="SNY305" s="102"/>
      <c r="SNZ305" s="102"/>
      <c r="SOA305" s="102"/>
      <c r="SOB305" s="102"/>
      <c r="SOC305" s="102"/>
      <c r="SOD305" s="102"/>
      <c r="SOE305" s="102"/>
      <c r="SOF305" s="102"/>
      <c r="SOG305" s="102"/>
      <c r="SOH305" s="102"/>
      <c r="SOI305" s="102"/>
      <c r="SOJ305" s="102"/>
      <c r="SOK305" s="102"/>
      <c r="SOL305" s="102"/>
      <c r="SOM305" s="102"/>
      <c r="SON305" s="102"/>
      <c r="SOO305" s="102"/>
      <c r="SOP305" s="102"/>
      <c r="SOQ305" s="102"/>
      <c r="SOR305" s="102"/>
      <c r="SOS305" s="102"/>
      <c r="SOT305" s="102"/>
      <c r="SOU305" s="102"/>
      <c r="SOV305" s="102"/>
      <c r="SOW305" s="102"/>
      <c r="SOX305" s="102"/>
      <c r="SOY305" s="102"/>
      <c r="SOZ305" s="102"/>
      <c r="SPA305" s="102"/>
      <c r="SPB305" s="102"/>
      <c r="SPC305" s="102"/>
      <c r="SPD305" s="102"/>
      <c r="SPE305" s="102"/>
      <c r="SPF305" s="102"/>
      <c r="SPG305" s="102"/>
      <c r="SPH305" s="102"/>
      <c r="SPI305" s="102"/>
      <c r="SPJ305" s="102"/>
      <c r="SPK305" s="102"/>
      <c r="SPL305" s="102"/>
      <c r="SPM305" s="102"/>
      <c r="SPN305" s="102"/>
      <c r="SPO305" s="102"/>
      <c r="SPP305" s="102"/>
      <c r="SPQ305" s="102"/>
      <c r="SPR305" s="102"/>
      <c r="SPS305" s="102"/>
      <c r="SPT305" s="102"/>
      <c r="SPU305" s="102"/>
      <c r="SPV305" s="102"/>
      <c r="SPW305" s="102"/>
      <c r="SPX305" s="102"/>
      <c r="SPY305" s="102"/>
      <c r="SPZ305" s="102"/>
      <c r="SQA305" s="102"/>
      <c r="SQB305" s="102"/>
      <c r="SQC305" s="102"/>
      <c r="SQD305" s="102"/>
      <c r="SQE305" s="102"/>
      <c r="SQF305" s="102"/>
      <c r="SQG305" s="102"/>
      <c r="SQH305" s="102"/>
      <c r="SQI305" s="102"/>
      <c r="SQJ305" s="102"/>
      <c r="SQK305" s="102"/>
      <c r="SQL305" s="102"/>
      <c r="SQM305" s="102"/>
      <c r="SQN305" s="102"/>
      <c r="SQO305" s="102"/>
      <c r="SQP305" s="102"/>
      <c r="SQQ305" s="102"/>
      <c r="SQR305" s="102"/>
      <c r="SQS305" s="102"/>
      <c r="SQT305" s="102"/>
      <c r="SQU305" s="102"/>
      <c r="SQV305" s="102"/>
      <c r="SQW305" s="102"/>
      <c r="SQX305" s="102"/>
      <c r="SQY305" s="102"/>
      <c r="SQZ305" s="102"/>
      <c r="SRA305" s="102"/>
      <c r="SRB305" s="102"/>
      <c r="SRC305" s="102"/>
      <c r="SRD305" s="102"/>
      <c r="SRE305" s="102"/>
      <c r="SRF305" s="102"/>
      <c r="SRG305" s="102"/>
      <c r="SRH305" s="102"/>
      <c r="SRI305" s="102"/>
      <c r="SRJ305" s="102"/>
      <c r="SRK305" s="102"/>
      <c r="SRL305" s="102"/>
      <c r="SRM305" s="102"/>
      <c r="SRN305" s="102"/>
      <c r="SRO305" s="102"/>
      <c r="SRP305" s="102"/>
      <c r="SRQ305" s="102"/>
      <c r="SRR305" s="102"/>
      <c r="SRS305" s="102"/>
      <c r="SRT305" s="102"/>
      <c r="SRU305" s="102"/>
      <c r="SRV305" s="102"/>
      <c r="SRW305" s="102"/>
      <c r="SRX305" s="102"/>
      <c r="SRY305" s="102"/>
      <c r="SRZ305" s="102"/>
      <c r="SSA305" s="102"/>
      <c r="SSB305" s="102"/>
      <c r="SSC305" s="102"/>
      <c r="SSD305" s="102"/>
      <c r="SSE305" s="102"/>
      <c r="SSF305" s="102"/>
      <c r="SSG305" s="102"/>
      <c r="SSH305" s="102"/>
      <c r="SSI305" s="102"/>
      <c r="SSJ305" s="102"/>
      <c r="SSK305" s="102"/>
      <c r="SSL305" s="102"/>
      <c r="SSM305" s="102"/>
      <c r="SSN305" s="102"/>
      <c r="SSO305" s="102"/>
      <c r="SSP305" s="102"/>
      <c r="SSQ305" s="102"/>
      <c r="SSR305" s="102"/>
      <c r="SSS305" s="102"/>
      <c r="SST305" s="102"/>
      <c r="SSU305" s="102"/>
      <c r="SSV305" s="102"/>
      <c r="SSW305" s="102"/>
      <c r="SSX305" s="102"/>
      <c r="SSY305" s="102"/>
      <c r="SSZ305" s="102"/>
      <c r="STA305" s="102"/>
      <c r="STB305" s="102"/>
      <c r="STC305" s="102"/>
      <c r="STD305" s="102"/>
      <c r="STE305" s="102"/>
      <c r="STF305" s="102"/>
      <c r="STG305" s="102"/>
      <c r="STH305" s="102"/>
      <c r="STI305" s="102"/>
      <c r="STJ305" s="102"/>
      <c r="STK305" s="102"/>
      <c r="STL305" s="102"/>
      <c r="STM305" s="102"/>
      <c r="STN305" s="102"/>
      <c r="STO305" s="102"/>
      <c r="STP305" s="102"/>
      <c r="STQ305" s="102"/>
      <c r="STR305" s="102"/>
      <c r="STS305" s="102"/>
      <c r="STT305" s="102"/>
      <c r="STU305" s="102"/>
      <c r="STV305" s="102"/>
      <c r="STW305" s="102"/>
      <c r="STX305" s="102"/>
      <c r="STY305" s="102"/>
      <c r="STZ305" s="102"/>
      <c r="SUA305" s="102"/>
      <c r="SUB305" s="102"/>
      <c r="SUC305" s="102"/>
      <c r="SUD305" s="102"/>
      <c r="SUE305" s="102"/>
      <c r="SUF305" s="102"/>
      <c r="SUG305" s="102"/>
      <c r="SUH305" s="102"/>
      <c r="SUI305" s="102"/>
      <c r="SUJ305" s="102"/>
      <c r="SUK305" s="102"/>
      <c r="SUL305" s="102"/>
      <c r="SUM305" s="102"/>
      <c r="SUN305" s="102"/>
      <c r="SUO305" s="102"/>
      <c r="SUP305" s="102"/>
      <c r="SUQ305" s="102"/>
      <c r="SUR305" s="102"/>
      <c r="SUS305" s="102"/>
      <c r="SUT305" s="102"/>
      <c r="SUU305" s="102"/>
      <c r="SUV305" s="102"/>
      <c r="SUW305" s="102"/>
      <c r="SUX305" s="102"/>
      <c r="SUY305" s="102"/>
      <c r="SUZ305" s="102"/>
      <c r="SVA305" s="102"/>
      <c r="SVB305" s="102"/>
      <c r="SVC305" s="102"/>
      <c r="SVD305" s="102"/>
      <c r="SVE305" s="102"/>
      <c r="SVF305" s="102"/>
      <c r="SVG305" s="102"/>
      <c r="SVH305" s="102"/>
      <c r="SVI305" s="102"/>
      <c r="SVJ305" s="102"/>
      <c r="SVK305" s="102"/>
      <c r="SVL305" s="102"/>
      <c r="SVM305" s="102"/>
      <c r="SVN305" s="102"/>
      <c r="SVO305" s="102"/>
      <c r="SVP305" s="102"/>
      <c r="SVQ305" s="102"/>
      <c r="SVR305" s="102"/>
      <c r="SVS305" s="102"/>
      <c r="SVT305" s="102"/>
      <c r="SVU305" s="102"/>
      <c r="SVV305" s="102"/>
      <c r="SVW305" s="102"/>
      <c r="SVX305" s="102"/>
      <c r="SVY305" s="102"/>
      <c r="SVZ305" s="102"/>
      <c r="SWA305" s="102"/>
      <c r="SWB305" s="102"/>
      <c r="SWC305" s="102"/>
      <c r="SWD305" s="102"/>
      <c r="SWE305" s="102"/>
      <c r="SWF305" s="102"/>
      <c r="SWG305" s="102"/>
      <c r="SWH305" s="102"/>
      <c r="SWI305" s="102"/>
      <c r="SWJ305" s="102"/>
      <c r="SWK305" s="102"/>
      <c r="SWL305" s="102"/>
      <c r="SWM305" s="102"/>
      <c r="SWN305" s="102"/>
      <c r="SWO305" s="102"/>
      <c r="SWP305" s="102"/>
      <c r="SWQ305" s="102"/>
      <c r="SWR305" s="102"/>
      <c r="SWS305" s="102"/>
      <c r="SWT305" s="102"/>
      <c r="SWU305" s="102"/>
      <c r="SWV305" s="102"/>
      <c r="SWW305" s="102"/>
      <c r="SWX305" s="102"/>
      <c r="SWY305" s="102"/>
      <c r="SWZ305" s="102"/>
      <c r="SXA305" s="102"/>
      <c r="SXB305" s="102"/>
      <c r="SXC305" s="102"/>
      <c r="SXD305" s="102"/>
      <c r="SXE305" s="102"/>
      <c r="SXF305" s="102"/>
      <c r="SXG305" s="102"/>
      <c r="SXH305" s="102"/>
      <c r="SXI305" s="102"/>
      <c r="SXJ305" s="102"/>
      <c r="SXK305" s="102"/>
      <c r="SXL305" s="102"/>
      <c r="SXM305" s="102"/>
      <c r="SXN305" s="102"/>
      <c r="SXO305" s="102"/>
      <c r="SXP305" s="102"/>
      <c r="SXQ305" s="102"/>
      <c r="SXR305" s="102"/>
      <c r="SXS305" s="102"/>
      <c r="SXT305" s="102"/>
      <c r="SXU305" s="102"/>
      <c r="SXV305" s="102"/>
      <c r="SXW305" s="102"/>
      <c r="SXX305" s="102"/>
      <c r="SXY305" s="102"/>
      <c r="SXZ305" s="102"/>
      <c r="SYA305" s="102"/>
      <c r="SYB305" s="102"/>
      <c r="SYC305" s="102"/>
      <c r="SYD305" s="102"/>
      <c r="SYE305" s="102"/>
      <c r="SYF305" s="102"/>
      <c r="SYG305" s="102"/>
      <c r="SYH305" s="102"/>
      <c r="SYI305" s="102"/>
      <c r="SYJ305" s="102"/>
      <c r="SYK305" s="102"/>
      <c r="SYL305" s="102"/>
      <c r="SYM305" s="102"/>
      <c r="SYN305" s="102"/>
      <c r="SYO305" s="102"/>
      <c r="SYP305" s="102"/>
      <c r="SYQ305" s="102"/>
      <c r="SYR305" s="102"/>
      <c r="SYS305" s="102"/>
      <c r="SYT305" s="102"/>
      <c r="SYU305" s="102"/>
      <c r="SYV305" s="102"/>
      <c r="SYW305" s="102"/>
      <c r="SYX305" s="102"/>
      <c r="SYY305" s="102"/>
      <c r="SYZ305" s="102"/>
      <c r="SZA305" s="102"/>
      <c r="SZB305" s="102"/>
      <c r="SZC305" s="102"/>
      <c r="SZD305" s="102"/>
      <c r="SZE305" s="102"/>
      <c r="SZF305" s="102"/>
      <c r="SZG305" s="102"/>
      <c r="SZH305" s="102"/>
      <c r="SZI305" s="102"/>
      <c r="SZJ305" s="102"/>
      <c r="SZK305" s="102"/>
      <c r="SZL305" s="102"/>
      <c r="SZM305" s="102"/>
      <c r="SZN305" s="102"/>
      <c r="SZO305" s="102"/>
      <c r="SZP305" s="102"/>
      <c r="SZQ305" s="102"/>
      <c r="SZR305" s="102"/>
      <c r="SZS305" s="102"/>
      <c r="SZT305" s="102"/>
      <c r="SZU305" s="102"/>
      <c r="SZV305" s="102"/>
      <c r="SZW305" s="102"/>
      <c r="SZX305" s="102"/>
      <c r="SZY305" s="102"/>
      <c r="SZZ305" s="102"/>
      <c r="TAA305" s="102"/>
      <c r="TAB305" s="102"/>
      <c r="TAC305" s="102"/>
      <c r="TAD305" s="102"/>
      <c r="TAE305" s="102"/>
      <c r="TAF305" s="102"/>
      <c r="TAG305" s="102"/>
      <c r="TAH305" s="102"/>
      <c r="TAI305" s="102"/>
      <c r="TAJ305" s="102"/>
      <c r="TAK305" s="102"/>
      <c r="TAL305" s="102"/>
      <c r="TAM305" s="102"/>
      <c r="TAN305" s="102"/>
      <c r="TAO305" s="102"/>
      <c r="TAP305" s="102"/>
      <c r="TAQ305" s="102"/>
      <c r="TAR305" s="102"/>
      <c r="TAS305" s="102"/>
      <c r="TAT305" s="102"/>
      <c r="TAU305" s="102"/>
      <c r="TAV305" s="102"/>
      <c r="TAW305" s="102"/>
      <c r="TAX305" s="102"/>
      <c r="TAY305" s="102"/>
      <c r="TAZ305" s="102"/>
      <c r="TBA305" s="102"/>
      <c r="TBB305" s="102"/>
      <c r="TBC305" s="102"/>
      <c r="TBD305" s="102"/>
      <c r="TBE305" s="102"/>
      <c r="TBF305" s="102"/>
      <c r="TBG305" s="102"/>
      <c r="TBH305" s="102"/>
      <c r="TBI305" s="102"/>
      <c r="TBJ305" s="102"/>
      <c r="TBK305" s="102"/>
      <c r="TBL305" s="102"/>
      <c r="TBM305" s="102"/>
      <c r="TBN305" s="102"/>
      <c r="TBO305" s="102"/>
      <c r="TBP305" s="102"/>
      <c r="TBQ305" s="102"/>
      <c r="TBR305" s="102"/>
      <c r="TBS305" s="102"/>
      <c r="TBT305" s="102"/>
      <c r="TBU305" s="102"/>
      <c r="TBV305" s="102"/>
      <c r="TBW305" s="102"/>
      <c r="TBX305" s="102"/>
      <c r="TBY305" s="102"/>
      <c r="TBZ305" s="102"/>
      <c r="TCA305" s="102"/>
      <c r="TCB305" s="102"/>
      <c r="TCC305" s="102"/>
      <c r="TCD305" s="102"/>
      <c r="TCE305" s="102"/>
      <c r="TCF305" s="102"/>
      <c r="TCG305" s="102"/>
      <c r="TCH305" s="102"/>
      <c r="TCI305" s="102"/>
      <c r="TCJ305" s="102"/>
      <c r="TCK305" s="102"/>
      <c r="TCL305" s="102"/>
      <c r="TCM305" s="102"/>
      <c r="TCN305" s="102"/>
      <c r="TCO305" s="102"/>
      <c r="TCP305" s="102"/>
      <c r="TCQ305" s="102"/>
      <c r="TCR305" s="102"/>
      <c r="TCS305" s="102"/>
      <c r="TCT305" s="102"/>
      <c r="TCU305" s="102"/>
      <c r="TCV305" s="102"/>
      <c r="TCW305" s="102"/>
      <c r="TCX305" s="102"/>
      <c r="TCY305" s="102"/>
      <c r="TCZ305" s="102"/>
      <c r="TDA305" s="102"/>
      <c r="TDB305" s="102"/>
      <c r="TDC305" s="102"/>
      <c r="TDD305" s="102"/>
      <c r="TDE305" s="102"/>
      <c r="TDF305" s="102"/>
      <c r="TDG305" s="102"/>
      <c r="TDH305" s="102"/>
      <c r="TDI305" s="102"/>
      <c r="TDJ305" s="102"/>
      <c r="TDK305" s="102"/>
      <c r="TDL305" s="102"/>
      <c r="TDM305" s="102"/>
      <c r="TDN305" s="102"/>
      <c r="TDO305" s="102"/>
      <c r="TDP305" s="102"/>
      <c r="TDQ305" s="102"/>
      <c r="TDR305" s="102"/>
      <c r="TDS305" s="102"/>
      <c r="TDT305" s="102"/>
      <c r="TDU305" s="102"/>
      <c r="TDV305" s="102"/>
      <c r="TDW305" s="102"/>
      <c r="TDX305" s="102"/>
      <c r="TDY305" s="102"/>
      <c r="TDZ305" s="102"/>
      <c r="TEA305" s="102"/>
      <c r="TEB305" s="102"/>
      <c r="TEC305" s="102"/>
      <c r="TED305" s="102"/>
      <c r="TEE305" s="102"/>
      <c r="TEF305" s="102"/>
      <c r="TEG305" s="102"/>
      <c r="TEH305" s="102"/>
      <c r="TEI305" s="102"/>
      <c r="TEJ305" s="102"/>
      <c r="TEK305" s="102"/>
      <c r="TEL305" s="102"/>
      <c r="TEM305" s="102"/>
      <c r="TEN305" s="102"/>
      <c r="TEO305" s="102"/>
      <c r="TEP305" s="102"/>
      <c r="TEQ305" s="102"/>
      <c r="TER305" s="102"/>
      <c r="TES305" s="102"/>
      <c r="TET305" s="102"/>
      <c r="TEU305" s="102"/>
      <c r="TEV305" s="102"/>
      <c r="TEW305" s="102"/>
      <c r="TEX305" s="102"/>
      <c r="TEY305" s="102"/>
      <c r="TEZ305" s="102"/>
      <c r="TFA305" s="102"/>
      <c r="TFB305" s="102"/>
      <c r="TFC305" s="102"/>
      <c r="TFD305" s="102"/>
      <c r="TFE305" s="102"/>
      <c r="TFF305" s="102"/>
      <c r="TFG305" s="102"/>
      <c r="TFH305" s="102"/>
      <c r="TFI305" s="102"/>
      <c r="TFJ305" s="102"/>
      <c r="TFK305" s="102"/>
      <c r="TFL305" s="102"/>
      <c r="TFM305" s="102"/>
      <c r="TFN305" s="102"/>
      <c r="TFO305" s="102"/>
      <c r="TFP305" s="102"/>
      <c r="TFQ305" s="102"/>
      <c r="TFR305" s="102"/>
      <c r="TFS305" s="102"/>
      <c r="TFT305" s="102"/>
      <c r="TFU305" s="102"/>
      <c r="TFV305" s="102"/>
      <c r="TFW305" s="102"/>
      <c r="TFX305" s="102"/>
      <c r="TFY305" s="102"/>
      <c r="TFZ305" s="102"/>
      <c r="TGA305" s="102"/>
      <c r="TGB305" s="102"/>
      <c r="TGC305" s="102"/>
      <c r="TGD305" s="102"/>
      <c r="TGE305" s="102"/>
      <c r="TGF305" s="102"/>
      <c r="TGG305" s="102"/>
      <c r="TGH305" s="102"/>
      <c r="TGI305" s="102"/>
      <c r="TGJ305" s="102"/>
      <c r="TGK305" s="102"/>
      <c r="TGL305" s="102"/>
      <c r="TGM305" s="102"/>
      <c r="TGN305" s="102"/>
      <c r="TGO305" s="102"/>
      <c r="TGP305" s="102"/>
      <c r="TGQ305" s="102"/>
      <c r="TGR305" s="102"/>
      <c r="TGS305" s="102"/>
      <c r="TGT305" s="102"/>
      <c r="TGU305" s="102"/>
      <c r="TGV305" s="102"/>
      <c r="TGW305" s="102"/>
      <c r="TGX305" s="102"/>
      <c r="TGY305" s="102"/>
      <c r="TGZ305" s="102"/>
      <c r="THA305" s="102"/>
      <c r="THB305" s="102"/>
      <c r="THC305" s="102"/>
      <c r="THD305" s="102"/>
      <c r="THE305" s="102"/>
      <c r="THF305" s="102"/>
      <c r="THG305" s="102"/>
      <c r="THH305" s="102"/>
      <c r="THI305" s="102"/>
      <c r="THJ305" s="102"/>
      <c r="THK305" s="102"/>
      <c r="THL305" s="102"/>
      <c r="THM305" s="102"/>
      <c r="THN305" s="102"/>
      <c r="THO305" s="102"/>
      <c r="THP305" s="102"/>
      <c r="THQ305" s="102"/>
      <c r="THR305" s="102"/>
      <c r="THS305" s="102"/>
      <c r="THT305" s="102"/>
      <c r="THU305" s="102"/>
      <c r="THV305" s="102"/>
      <c r="THW305" s="102"/>
      <c r="THX305" s="102"/>
      <c r="THY305" s="102"/>
      <c r="THZ305" s="102"/>
      <c r="TIA305" s="102"/>
      <c r="TIB305" s="102"/>
      <c r="TIC305" s="102"/>
      <c r="TID305" s="102"/>
      <c r="TIE305" s="102"/>
      <c r="TIF305" s="102"/>
      <c r="TIG305" s="102"/>
      <c r="TIH305" s="102"/>
      <c r="TII305" s="102"/>
      <c r="TIJ305" s="102"/>
      <c r="TIK305" s="102"/>
      <c r="TIL305" s="102"/>
      <c r="TIM305" s="102"/>
      <c r="TIN305" s="102"/>
      <c r="TIO305" s="102"/>
      <c r="TIP305" s="102"/>
      <c r="TIQ305" s="102"/>
      <c r="TIR305" s="102"/>
      <c r="TIS305" s="102"/>
      <c r="TIT305" s="102"/>
      <c r="TIU305" s="102"/>
      <c r="TIV305" s="102"/>
      <c r="TIW305" s="102"/>
      <c r="TIX305" s="102"/>
      <c r="TIY305" s="102"/>
      <c r="TIZ305" s="102"/>
      <c r="TJA305" s="102"/>
      <c r="TJB305" s="102"/>
      <c r="TJC305" s="102"/>
      <c r="TJD305" s="102"/>
      <c r="TJE305" s="102"/>
      <c r="TJF305" s="102"/>
      <c r="TJG305" s="102"/>
      <c r="TJH305" s="102"/>
      <c r="TJI305" s="102"/>
      <c r="TJJ305" s="102"/>
      <c r="TJK305" s="102"/>
      <c r="TJL305" s="102"/>
      <c r="TJM305" s="102"/>
      <c r="TJN305" s="102"/>
      <c r="TJO305" s="102"/>
      <c r="TJP305" s="102"/>
      <c r="TJQ305" s="102"/>
      <c r="TJR305" s="102"/>
      <c r="TJS305" s="102"/>
      <c r="TJT305" s="102"/>
      <c r="TJU305" s="102"/>
      <c r="TJV305" s="102"/>
      <c r="TJW305" s="102"/>
      <c r="TJX305" s="102"/>
      <c r="TJY305" s="102"/>
      <c r="TJZ305" s="102"/>
      <c r="TKA305" s="102"/>
      <c r="TKB305" s="102"/>
      <c r="TKC305" s="102"/>
      <c r="TKD305" s="102"/>
      <c r="TKE305" s="102"/>
      <c r="TKF305" s="102"/>
      <c r="TKG305" s="102"/>
      <c r="TKH305" s="102"/>
      <c r="TKI305" s="102"/>
      <c r="TKJ305" s="102"/>
      <c r="TKK305" s="102"/>
      <c r="TKL305" s="102"/>
      <c r="TKM305" s="102"/>
      <c r="TKN305" s="102"/>
      <c r="TKO305" s="102"/>
      <c r="TKP305" s="102"/>
      <c r="TKQ305" s="102"/>
      <c r="TKR305" s="102"/>
      <c r="TKS305" s="102"/>
      <c r="TKT305" s="102"/>
      <c r="TKU305" s="102"/>
      <c r="TKV305" s="102"/>
      <c r="TKW305" s="102"/>
      <c r="TKX305" s="102"/>
      <c r="TKY305" s="102"/>
      <c r="TKZ305" s="102"/>
      <c r="TLA305" s="102"/>
      <c r="TLB305" s="102"/>
      <c r="TLC305" s="102"/>
      <c r="TLD305" s="102"/>
      <c r="TLE305" s="102"/>
      <c r="TLF305" s="102"/>
      <c r="TLG305" s="102"/>
      <c r="TLH305" s="102"/>
      <c r="TLI305" s="102"/>
      <c r="TLJ305" s="102"/>
      <c r="TLK305" s="102"/>
      <c r="TLL305" s="102"/>
      <c r="TLM305" s="102"/>
      <c r="TLN305" s="102"/>
      <c r="TLO305" s="102"/>
      <c r="TLP305" s="102"/>
      <c r="TLQ305" s="102"/>
      <c r="TLR305" s="102"/>
      <c r="TLS305" s="102"/>
      <c r="TLT305" s="102"/>
      <c r="TLU305" s="102"/>
      <c r="TLV305" s="102"/>
      <c r="TLW305" s="102"/>
      <c r="TLX305" s="102"/>
      <c r="TLY305" s="102"/>
      <c r="TLZ305" s="102"/>
      <c r="TMA305" s="102"/>
      <c r="TMB305" s="102"/>
      <c r="TMC305" s="102"/>
      <c r="TMD305" s="102"/>
      <c r="TME305" s="102"/>
      <c r="TMF305" s="102"/>
      <c r="TMG305" s="102"/>
      <c r="TMH305" s="102"/>
      <c r="TMI305" s="102"/>
      <c r="TMJ305" s="102"/>
      <c r="TMK305" s="102"/>
      <c r="TML305" s="102"/>
      <c r="TMM305" s="102"/>
      <c r="TMN305" s="102"/>
      <c r="TMO305" s="102"/>
      <c r="TMP305" s="102"/>
      <c r="TMQ305" s="102"/>
      <c r="TMR305" s="102"/>
      <c r="TMS305" s="102"/>
      <c r="TMT305" s="102"/>
      <c r="TMU305" s="102"/>
      <c r="TMV305" s="102"/>
      <c r="TMW305" s="102"/>
      <c r="TMX305" s="102"/>
      <c r="TMY305" s="102"/>
      <c r="TMZ305" s="102"/>
      <c r="TNA305" s="102"/>
      <c r="TNB305" s="102"/>
      <c r="TNC305" s="102"/>
      <c r="TND305" s="102"/>
      <c r="TNE305" s="102"/>
      <c r="TNF305" s="102"/>
      <c r="TNG305" s="102"/>
      <c r="TNH305" s="102"/>
      <c r="TNI305" s="102"/>
      <c r="TNJ305" s="102"/>
      <c r="TNK305" s="102"/>
      <c r="TNL305" s="102"/>
      <c r="TNM305" s="102"/>
      <c r="TNN305" s="102"/>
      <c r="TNO305" s="102"/>
      <c r="TNP305" s="102"/>
      <c r="TNQ305" s="102"/>
      <c r="TNR305" s="102"/>
      <c r="TNS305" s="102"/>
      <c r="TNT305" s="102"/>
      <c r="TNU305" s="102"/>
      <c r="TNV305" s="102"/>
      <c r="TNW305" s="102"/>
      <c r="TNX305" s="102"/>
      <c r="TNY305" s="102"/>
      <c r="TNZ305" s="102"/>
      <c r="TOA305" s="102"/>
      <c r="TOB305" s="102"/>
      <c r="TOC305" s="102"/>
      <c r="TOD305" s="102"/>
      <c r="TOE305" s="102"/>
      <c r="TOF305" s="102"/>
      <c r="TOG305" s="102"/>
      <c r="TOH305" s="102"/>
      <c r="TOI305" s="102"/>
      <c r="TOJ305" s="102"/>
      <c r="TOK305" s="102"/>
      <c r="TOL305" s="102"/>
      <c r="TOM305" s="102"/>
      <c r="TON305" s="102"/>
      <c r="TOO305" s="102"/>
      <c r="TOP305" s="102"/>
      <c r="TOQ305" s="102"/>
      <c r="TOR305" s="102"/>
      <c r="TOS305" s="102"/>
      <c r="TOT305" s="102"/>
      <c r="TOU305" s="102"/>
      <c r="TOV305" s="102"/>
      <c r="TOW305" s="102"/>
      <c r="TOX305" s="102"/>
      <c r="TOY305" s="102"/>
      <c r="TOZ305" s="102"/>
      <c r="TPA305" s="102"/>
      <c r="TPB305" s="102"/>
      <c r="TPC305" s="102"/>
      <c r="TPD305" s="102"/>
      <c r="TPE305" s="102"/>
      <c r="TPF305" s="102"/>
      <c r="TPG305" s="102"/>
      <c r="TPH305" s="102"/>
      <c r="TPI305" s="102"/>
      <c r="TPJ305" s="102"/>
      <c r="TPK305" s="102"/>
      <c r="TPL305" s="102"/>
      <c r="TPM305" s="102"/>
      <c r="TPN305" s="102"/>
      <c r="TPO305" s="102"/>
      <c r="TPP305" s="102"/>
      <c r="TPQ305" s="102"/>
      <c r="TPR305" s="102"/>
      <c r="TPS305" s="102"/>
      <c r="TPT305" s="102"/>
      <c r="TPU305" s="102"/>
      <c r="TPV305" s="102"/>
      <c r="TPW305" s="102"/>
      <c r="TPX305" s="102"/>
      <c r="TPY305" s="102"/>
      <c r="TPZ305" s="102"/>
      <c r="TQA305" s="102"/>
      <c r="TQB305" s="102"/>
      <c r="TQC305" s="102"/>
      <c r="TQD305" s="102"/>
      <c r="TQE305" s="102"/>
      <c r="TQF305" s="102"/>
      <c r="TQG305" s="102"/>
      <c r="TQH305" s="102"/>
      <c r="TQI305" s="102"/>
      <c r="TQJ305" s="102"/>
      <c r="TQK305" s="102"/>
      <c r="TQL305" s="102"/>
      <c r="TQM305" s="102"/>
      <c r="TQN305" s="102"/>
      <c r="TQO305" s="102"/>
      <c r="TQP305" s="102"/>
      <c r="TQQ305" s="102"/>
      <c r="TQR305" s="102"/>
      <c r="TQS305" s="102"/>
      <c r="TQT305" s="102"/>
      <c r="TQU305" s="102"/>
      <c r="TQV305" s="102"/>
      <c r="TQW305" s="102"/>
      <c r="TQX305" s="102"/>
      <c r="TQY305" s="102"/>
      <c r="TQZ305" s="102"/>
      <c r="TRA305" s="102"/>
      <c r="TRB305" s="102"/>
      <c r="TRC305" s="102"/>
      <c r="TRD305" s="102"/>
      <c r="TRE305" s="102"/>
      <c r="TRF305" s="102"/>
      <c r="TRG305" s="102"/>
      <c r="TRH305" s="102"/>
      <c r="TRI305" s="102"/>
      <c r="TRJ305" s="102"/>
      <c r="TRK305" s="102"/>
      <c r="TRL305" s="102"/>
      <c r="TRM305" s="102"/>
      <c r="TRN305" s="102"/>
      <c r="TRO305" s="102"/>
      <c r="TRP305" s="102"/>
      <c r="TRQ305" s="102"/>
      <c r="TRR305" s="102"/>
      <c r="TRS305" s="102"/>
      <c r="TRT305" s="102"/>
      <c r="TRU305" s="102"/>
      <c r="TRV305" s="102"/>
      <c r="TRW305" s="102"/>
      <c r="TRX305" s="102"/>
      <c r="TRY305" s="102"/>
      <c r="TRZ305" s="102"/>
      <c r="TSA305" s="102"/>
      <c r="TSB305" s="102"/>
      <c r="TSC305" s="102"/>
      <c r="TSD305" s="102"/>
      <c r="TSE305" s="102"/>
      <c r="TSF305" s="102"/>
      <c r="TSG305" s="102"/>
      <c r="TSH305" s="102"/>
      <c r="TSI305" s="102"/>
      <c r="TSJ305" s="102"/>
      <c r="TSK305" s="102"/>
      <c r="TSL305" s="102"/>
      <c r="TSM305" s="102"/>
      <c r="TSN305" s="102"/>
      <c r="TSO305" s="102"/>
      <c r="TSP305" s="102"/>
      <c r="TSQ305" s="102"/>
      <c r="TSR305" s="102"/>
      <c r="TSS305" s="102"/>
      <c r="TST305" s="102"/>
      <c r="TSU305" s="102"/>
      <c r="TSV305" s="102"/>
      <c r="TSW305" s="102"/>
      <c r="TSX305" s="102"/>
      <c r="TSY305" s="102"/>
      <c r="TSZ305" s="102"/>
      <c r="TTA305" s="102"/>
      <c r="TTB305" s="102"/>
      <c r="TTC305" s="102"/>
      <c r="TTD305" s="102"/>
      <c r="TTE305" s="102"/>
      <c r="TTF305" s="102"/>
      <c r="TTG305" s="102"/>
      <c r="TTH305" s="102"/>
      <c r="TTI305" s="102"/>
      <c r="TTJ305" s="102"/>
      <c r="TTK305" s="102"/>
      <c r="TTL305" s="102"/>
      <c r="TTM305" s="102"/>
      <c r="TTN305" s="102"/>
      <c r="TTO305" s="102"/>
      <c r="TTP305" s="102"/>
      <c r="TTQ305" s="102"/>
      <c r="TTR305" s="102"/>
      <c r="TTS305" s="102"/>
      <c r="TTT305" s="102"/>
      <c r="TTU305" s="102"/>
      <c r="TTV305" s="102"/>
      <c r="TTW305" s="102"/>
      <c r="TTX305" s="102"/>
      <c r="TTY305" s="102"/>
      <c r="TTZ305" s="102"/>
      <c r="TUA305" s="102"/>
      <c r="TUB305" s="102"/>
      <c r="TUC305" s="102"/>
      <c r="TUD305" s="102"/>
      <c r="TUE305" s="102"/>
      <c r="TUF305" s="102"/>
      <c r="TUG305" s="102"/>
      <c r="TUH305" s="102"/>
      <c r="TUI305" s="102"/>
      <c r="TUJ305" s="102"/>
      <c r="TUK305" s="102"/>
      <c r="TUL305" s="102"/>
      <c r="TUM305" s="102"/>
      <c r="TUN305" s="102"/>
      <c r="TUO305" s="102"/>
      <c r="TUP305" s="102"/>
      <c r="TUQ305" s="102"/>
      <c r="TUR305" s="102"/>
      <c r="TUS305" s="102"/>
      <c r="TUT305" s="102"/>
      <c r="TUU305" s="102"/>
      <c r="TUV305" s="102"/>
      <c r="TUW305" s="102"/>
      <c r="TUX305" s="102"/>
      <c r="TUY305" s="102"/>
      <c r="TUZ305" s="102"/>
      <c r="TVA305" s="102"/>
      <c r="TVB305" s="102"/>
      <c r="TVC305" s="102"/>
      <c r="TVD305" s="102"/>
      <c r="TVE305" s="102"/>
      <c r="TVF305" s="102"/>
      <c r="TVG305" s="102"/>
      <c r="TVH305" s="102"/>
      <c r="TVI305" s="102"/>
      <c r="TVJ305" s="102"/>
      <c r="TVK305" s="102"/>
      <c r="TVL305" s="102"/>
      <c r="TVM305" s="102"/>
      <c r="TVN305" s="102"/>
      <c r="TVO305" s="102"/>
      <c r="TVP305" s="102"/>
      <c r="TVQ305" s="102"/>
      <c r="TVR305" s="102"/>
      <c r="TVS305" s="102"/>
      <c r="TVT305" s="102"/>
      <c r="TVU305" s="102"/>
      <c r="TVV305" s="102"/>
      <c r="TVW305" s="102"/>
      <c r="TVX305" s="102"/>
      <c r="TVY305" s="102"/>
      <c r="TVZ305" s="102"/>
      <c r="TWA305" s="102"/>
      <c r="TWB305" s="102"/>
      <c r="TWC305" s="102"/>
      <c r="TWD305" s="102"/>
      <c r="TWE305" s="102"/>
      <c r="TWF305" s="102"/>
      <c r="TWG305" s="102"/>
      <c r="TWH305" s="102"/>
      <c r="TWI305" s="102"/>
      <c r="TWJ305" s="102"/>
      <c r="TWK305" s="102"/>
      <c r="TWL305" s="102"/>
      <c r="TWM305" s="102"/>
      <c r="TWN305" s="102"/>
      <c r="TWO305" s="102"/>
      <c r="TWP305" s="102"/>
      <c r="TWQ305" s="102"/>
      <c r="TWR305" s="102"/>
      <c r="TWS305" s="102"/>
      <c r="TWT305" s="102"/>
      <c r="TWU305" s="102"/>
      <c r="TWV305" s="102"/>
      <c r="TWW305" s="102"/>
      <c r="TWX305" s="102"/>
      <c r="TWY305" s="102"/>
      <c r="TWZ305" s="102"/>
      <c r="TXA305" s="102"/>
      <c r="TXB305" s="102"/>
      <c r="TXC305" s="102"/>
      <c r="TXD305" s="102"/>
      <c r="TXE305" s="102"/>
      <c r="TXF305" s="102"/>
      <c r="TXG305" s="102"/>
      <c r="TXH305" s="102"/>
      <c r="TXI305" s="102"/>
      <c r="TXJ305" s="102"/>
      <c r="TXK305" s="102"/>
      <c r="TXL305" s="102"/>
      <c r="TXM305" s="102"/>
      <c r="TXN305" s="102"/>
      <c r="TXO305" s="102"/>
      <c r="TXP305" s="102"/>
      <c r="TXQ305" s="102"/>
      <c r="TXR305" s="102"/>
      <c r="TXS305" s="102"/>
      <c r="TXT305" s="102"/>
      <c r="TXU305" s="102"/>
      <c r="TXV305" s="102"/>
      <c r="TXW305" s="102"/>
      <c r="TXX305" s="102"/>
      <c r="TXY305" s="102"/>
      <c r="TXZ305" s="102"/>
      <c r="TYA305" s="102"/>
      <c r="TYB305" s="102"/>
      <c r="TYC305" s="102"/>
      <c r="TYD305" s="102"/>
      <c r="TYE305" s="102"/>
      <c r="TYF305" s="102"/>
      <c r="TYG305" s="102"/>
      <c r="TYH305" s="102"/>
      <c r="TYI305" s="102"/>
      <c r="TYJ305" s="102"/>
      <c r="TYK305" s="102"/>
      <c r="TYL305" s="102"/>
      <c r="TYM305" s="102"/>
      <c r="TYN305" s="102"/>
      <c r="TYO305" s="102"/>
      <c r="TYP305" s="102"/>
      <c r="TYQ305" s="102"/>
      <c r="TYR305" s="102"/>
      <c r="TYS305" s="102"/>
      <c r="TYT305" s="102"/>
      <c r="TYU305" s="102"/>
      <c r="TYV305" s="102"/>
      <c r="TYW305" s="102"/>
      <c r="TYX305" s="102"/>
      <c r="TYY305" s="102"/>
      <c r="TYZ305" s="102"/>
      <c r="TZA305" s="102"/>
      <c r="TZB305" s="102"/>
      <c r="TZC305" s="102"/>
      <c r="TZD305" s="102"/>
      <c r="TZE305" s="102"/>
      <c r="TZF305" s="102"/>
      <c r="TZG305" s="102"/>
      <c r="TZH305" s="102"/>
      <c r="TZI305" s="102"/>
      <c r="TZJ305" s="102"/>
      <c r="TZK305" s="102"/>
      <c r="TZL305" s="102"/>
      <c r="TZM305" s="102"/>
      <c r="TZN305" s="102"/>
      <c r="TZO305" s="102"/>
      <c r="TZP305" s="102"/>
      <c r="TZQ305" s="102"/>
      <c r="TZR305" s="102"/>
      <c r="TZS305" s="102"/>
      <c r="TZT305" s="102"/>
      <c r="TZU305" s="102"/>
      <c r="TZV305" s="102"/>
      <c r="TZW305" s="102"/>
      <c r="TZX305" s="102"/>
      <c r="TZY305" s="102"/>
      <c r="TZZ305" s="102"/>
      <c r="UAA305" s="102"/>
      <c r="UAB305" s="102"/>
      <c r="UAC305" s="102"/>
      <c r="UAD305" s="102"/>
      <c r="UAE305" s="102"/>
      <c r="UAF305" s="102"/>
      <c r="UAG305" s="102"/>
      <c r="UAH305" s="102"/>
      <c r="UAI305" s="102"/>
      <c r="UAJ305" s="102"/>
      <c r="UAK305" s="102"/>
      <c r="UAL305" s="102"/>
      <c r="UAM305" s="102"/>
      <c r="UAN305" s="102"/>
      <c r="UAO305" s="102"/>
      <c r="UAP305" s="102"/>
      <c r="UAQ305" s="102"/>
      <c r="UAR305" s="102"/>
      <c r="UAS305" s="102"/>
      <c r="UAT305" s="102"/>
      <c r="UAU305" s="102"/>
      <c r="UAV305" s="102"/>
      <c r="UAW305" s="102"/>
      <c r="UAX305" s="102"/>
      <c r="UAY305" s="102"/>
      <c r="UAZ305" s="102"/>
      <c r="UBA305" s="102"/>
      <c r="UBB305" s="102"/>
      <c r="UBC305" s="102"/>
      <c r="UBD305" s="102"/>
      <c r="UBE305" s="102"/>
      <c r="UBF305" s="102"/>
      <c r="UBG305" s="102"/>
      <c r="UBH305" s="102"/>
      <c r="UBI305" s="102"/>
      <c r="UBJ305" s="102"/>
      <c r="UBK305" s="102"/>
      <c r="UBL305" s="102"/>
      <c r="UBM305" s="102"/>
      <c r="UBN305" s="102"/>
      <c r="UBO305" s="102"/>
      <c r="UBP305" s="102"/>
      <c r="UBQ305" s="102"/>
      <c r="UBR305" s="102"/>
      <c r="UBS305" s="102"/>
      <c r="UBT305" s="102"/>
      <c r="UBU305" s="102"/>
      <c r="UBV305" s="102"/>
      <c r="UBW305" s="102"/>
      <c r="UBX305" s="102"/>
      <c r="UBY305" s="102"/>
      <c r="UBZ305" s="102"/>
      <c r="UCA305" s="102"/>
      <c r="UCB305" s="102"/>
      <c r="UCC305" s="102"/>
      <c r="UCD305" s="102"/>
      <c r="UCE305" s="102"/>
      <c r="UCF305" s="102"/>
      <c r="UCG305" s="102"/>
      <c r="UCH305" s="102"/>
      <c r="UCI305" s="102"/>
      <c r="UCJ305" s="102"/>
      <c r="UCK305" s="102"/>
      <c r="UCL305" s="102"/>
      <c r="UCM305" s="102"/>
      <c r="UCN305" s="102"/>
      <c r="UCO305" s="102"/>
      <c r="UCP305" s="102"/>
      <c r="UCQ305" s="102"/>
      <c r="UCR305" s="102"/>
      <c r="UCS305" s="102"/>
      <c r="UCT305" s="102"/>
      <c r="UCU305" s="102"/>
      <c r="UCV305" s="102"/>
      <c r="UCW305" s="102"/>
      <c r="UCX305" s="102"/>
      <c r="UCY305" s="102"/>
      <c r="UCZ305" s="102"/>
      <c r="UDA305" s="102"/>
      <c r="UDB305" s="102"/>
      <c r="UDC305" s="102"/>
      <c r="UDD305" s="102"/>
      <c r="UDE305" s="102"/>
      <c r="UDF305" s="102"/>
      <c r="UDG305" s="102"/>
      <c r="UDH305" s="102"/>
      <c r="UDI305" s="102"/>
      <c r="UDJ305" s="102"/>
      <c r="UDK305" s="102"/>
      <c r="UDL305" s="102"/>
      <c r="UDM305" s="102"/>
      <c r="UDN305" s="102"/>
      <c r="UDO305" s="102"/>
      <c r="UDP305" s="102"/>
      <c r="UDQ305" s="102"/>
      <c r="UDR305" s="102"/>
      <c r="UDS305" s="102"/>
      <c r="UDT305" s="102"/>
      <c r="UDU305" s="102"/>
      <c r="UDV305" s="102"/>
      <c r="UDW305" s="102"/>
      <c r="UDX305" s="102"/>
      <c r="UDY305" s="102"/>
      <c r="UDZ305" s="102"/>
      <c r="UEA305" s="102"/>
      <c r="UEB305" s="102"/>
      <c r="UEC305" s="102"/>
      <c r="UED305" s="102"/>
      <c r="UEE305" s="102"/>
      <c r="UEF305" s="102"/>
      <c r="UEG305" s="102"/>
      <c r="UEH305" s="102"/>
      <c r="UEI305" s="102"/>
      <c r="UEJ305" s="102"/>
      <c r="UEK305" s="102"/>
      <c r="UEL305" s="102"/>
      <c r="UEM305" s="102"/>
      <c r="UEN305" s="102"/>
      <c r="UEO305" s="102"/>
      <c r="UEP305" s="102"/>
      <c r="UEQ305" s="102"/>
      <c r="UER305" s="102"/>
      <c r="UES305" s="102"/>
      <c r="UET305" s="102"/>
      <c r="UEU305" s="102"/>
      <c r="UEV305" s="102"/>
      <c r="UEW305" s="102"/>
      <c r="UEX305" s="102"/>
      <c r="UEY305" s="102"/>
      <c r="UEZ305" s="102"/>
      <c r="UFA305" s="102"/>
      <c r="UFB305" s="102"/>
      <c r="UFC305" s="102"/>
      <c r="UFD305" s="102"/>
      <c r="UFE305" s="102"/>
      <c r="UFF305" s="102"/>
      <c r="UFG305" s="102"/>
      <c r="UFH305" s="102"/>
      <c r="UFI305" s="102"/>
      <c r="UFJ305" s="102"/>
      <c r="UFK305" s="102"/>
      <c r="UFL305" s="102"/>
      <c r="UFM305" s="102"/>
      <c r="UFN305" s="102"/>
      <c r="UFO305" s="102"/>
      <c r="UFP305" s="102"/>
      <c r="UFQ305" s="102"/>
      <c r="UFR305" s="102"/>
      <c r="UFS305" s="102"/>
      <c r="UFT305" s="102"/>
      <c r="UFU305" s="102"/>
      <c r="UFV305" s="102"/>
      <c r="UFW305" s="102"/>
      <c r="UFX305" s="102"/>
      <c r="UFY305" s="102"/>
      <c r="UFZ305" s="102"/>
      <c r="UGA305" s="102"/>
      <c r="UGB305" s="102"/>
      <c r="UGC305" s="102"/>
      <c r="UGD305" s="102"/>
      <c r="UGE305" s="102"/>
      <c r="UGF305" s="102"/>
      <c r="UGG305" s="102"/>
      <c r="UGH305" s="102"/>
      <c r="UGI305" s="102"/>
      <c r="UGJ305" s="102"/>
      <c r="UGK305" s="102"/>
      <c r="UGL305" s="102"/>
      <c r="UGM305" s="102"/>
      <c r="UGN305" s="102"/>
      <c r="UGO305" s="102"/>
      <c r="UGP305" s="102"/>
      <c r="UGQ305" s="102"/>
      <c r="UGR305" s="102"/>
      <c r="UGS305" s="102"/>
      <c r="UGT305" s="102"/>
      <c r="UGU305" s="102"/>
      <c r="UGV305" s="102"/>
      <c r="UGW305" s="102"/>
      <c r="UGX305" s="102"/>
      <c r="UGY305" s="102"/>
      <c r="UGZ305" s="102"/>
      <c r="UHA305" s="102"/>
      <c r="UHB305" s="102"/>
      <c r="UHC305" s="102"/>
      <c r="UHD305" s="102"/>
      <c r="UHE305" s="102"/>
      <c r="UHF305" s="102"/>
      <c r="UHG305" s="102"/>
      <c r="UHH305" s="102"/>
      <c r="UHI305" s="102"/>
      <c r="UHJ305" s="102"/>
      <c r="UHK305" s="102"/>
      <c r="UHL305" s="102"/>
      <c r="UHM305" s="102"/>
      <c r="UHN305" s="102"/>
      <c r="UHO305" s="102"/>
      <c r="UHP305" s="102"/>
      <c r="UHQ305" s="102"/>
      <c r="UHR305" s="102"/>
      <c r="UHS305" s="102"/>
      <c r="UHT305" s="102"/>
      <c r="UHU305" s="102"/>
      <c r="UHV305" s="102"/>
      <c r="UHW305" s="102"/>
      <c r="UHX305" s="102"/>
      <c r="UHY305" s="102"/>
      <c r="UHZ305" s="102"/>
      <c r="UIA305" s="102"/>
      <c r="UIB305" s="102"/>
      <c r="UIC305" s="102"/>
      <c r="UID305" s="102"/>
      <c r="UIE305" s="102"/>
      <c r="UIF305" s="102"/>
      <c r="UIG305" s="102"/>
      <c r="UIH305" s="102"/>
      <c r="UII305" s="102"/>
      <c r="UIJ305" s="102"/>
      <c r="UIK305" s="102"/>
      <c r="UIL305" s="102"/>
      <c r="UIM305" s="102"/>
      <c r="UIN305" s="102"/>
      <c r="UIO305" s="102"/>
      <c r="UIP305" s="102"/>
      <c r="UIQ305" s="102"/>
      <c r="UIR305" s="102"/>
      <c r="UIS305" s="102"/>
      <c r="UIT305" s="102"/>
      <c r="UIU305" s="102"/>
      <c r="UIV305" s="102"/>
      <c r="UIW305" s="102"/>
      <c r="UIX305" s="102"/>
      <c r="UIY305" s="102"/>
      <c r="UIZ305" s="102"/>
      <c r="UJA305" s="102"/>
      <c r="UJB305" s="102"/>
      <c r="UJC305" s="102"/>
      <c r="UJD305" s="102"/>
      <c r="UJE305" s="102"/>
      <c r="UJF305" s="102"/>
      <c r="UJG305" s="102"/>
      <c r="UJH305" s="102"/>
      <c r="UJI305" s="102"/>
      <c r="UJJ305" s="102"/>
      <c r="UJK305" s="102"/>
      <c r="UJL305" s="102"/>
      <c r="UJM305" s="102"/>
      <c r="UJN305" s="102"/>
      <c r="UJO305" s="102"/>
      <c r="UJP305" s="102"/>
      <c r="UJQ305" s="102"/>
      <c r="UJR305" s="102"/>
      <c r="UJS305" s="102"/>
      <c r="UJT305" s="102"/>
      <c r="UJU305" s="102"/>
      <c r="UJV305" s="102"/>
      <c r="UJW305" s="102"/>
      <c r="UJX305" s="102"/>
      <c r="UJY305" s="102"/>
      <c r="UJZ305" s="102"/>
      <c r="UKA305" s="102"/>
      <c r="UKB305" s="102"/>
      <c r="UKC305" s="102"/>
      <c r="UKD305" s="102"/>
      <c r="UKE305" s="102"/>
      <c r="UKF305" s="102"/>
      <c r="UKG305" s="102"/>
      <c r="UKH305" s="102"/>
      <c r="UKI305" s="102"/>
      <c r="UKJ305" s="102"/>
      <c r="UKK305" s="102"/>
      <c r="UKL305" s="102"/>
      <c r="UKM305" s="102"/>
      <c r="UKN305" s="102"/>
      <c r="UKO305" s="102"/>
      <c r="UKP305" s="102"/>
      <c r="UKQ305" s="102"/>
      <c r="UKR305" s="102"/>
      <c r="UKS305" s="102"/>
      <c r="UKT305" s="102"/>
      <c r="UKU305" s="102"/>
      <c r="UKV305" s="102"/>
      <c r="UKW305" s="102"/>
      <c r="UKX305" s="102"/>
      <c r="UKY305" s="102"/>
      <c r="UKZ305" s="102"/>
      <c r="ULA305" s="102"/>
      <c r="ULB305" s="102"/>
      <c r="ULC305" s="102"/>
      <c r="ULD305" s="102"/>
      <c r="ULE305" s="102"/>
      <c r="ULF305" s="102"/>
      <c r="ULG305" s="102"/>
      <c r="ULH305" s="102"/>
      <c r="ULI305" s="102"/>
      <c r="ULJ305" s="102"/>
      <c r="ULK305" s="102"/>
      <c r="ULL305" s="102"/>
      <c r="ULM305" s="102"/>
      <c r="ULN305" s="102"/>
      <c r="ULO305" s="102"/>
      <c r="ULP305" s="102"/>
      <c r="ULQ305" s="102"/>
      <c r="ULR305" s="102"/>
      <c r="ULS305" s="102"/>
      <c r="ULT305" s="102"/>
      <c r="ULU305" s="102"/>
      <c r="ULV305" s="102"/>
      <c r="ULW305" s="102"/>
      <c r="ULX305" s="102"/>
      <c r="ULY305" s="102"/>
      <c r="ULZ305" s="102"/>
      <c r="UMA305" s="102"/>
      <c r="UMB305" s="102"/>
      <c r="UMC305" s="102"/>
      <c r="UMD305" s="102"/>
      <c r="UME305" s="102"/>
      <c r="UMF305" s="102"/>
      <c r="UMG305" s="102"/>
      <c r="UMH305" s="102"/>
      <c r="UMI305" s="102"/>
      <c r="UMJ305" s="102"/>
      <c r="UMK305" s="102"/>
      <c r="UML305" s="102"/>
      <c r="UMM305" s="102"/>
      <c r="UMN305" s="102"/>
      <c r="UMO305" s="102"/>
      <c r="UMP305" s="102"/>
      <c r="UMQ305" s="102"/>
      <c r="UMR305" s="102"/>
      <c r="UMS305" s="102"/>
      <c r="UMT305" s="102"/>
      <c r="UMU305" s="102"/>
      <c r="UMV305" s="102"/>
      <c r="UMW305" s="102"/>
      <c r="UMX305" s="102"/>
      <c r="UMY305" s="102"/>
      <c r="UMZ305" s="102"/>
      <c r="UNA305" s="102"/>
      <c r="UNB305" s="102"/>
      <c r="UNC305" s="102"/>
      <c r="UND305" s="102"/>
      <c r="UNE305" s="102"/>
      <c r="UNF305" s="102"/>
      <c r="UNG305" s="102"/>
      <c r="UNH305" s="102"/>
      <c r="UNI305" s="102"/>
      <c r="UNJ305" s="102"/>
      <c r="UNK305" s="102"/>
      <c r="UNL305" s="102"/>
      <c r="UNM305" s="102"/>
      <c r="UNN305" s="102"/>
      <c r="UNO305" s="102"/>
      <c r="UNP305" s="102"/>
      <c r="UNQ305" s="102"/>
      <c r="UNR305" s="102"/>
      <c r="UNS305" s="102"/>
      <c r="UNT305" s="102"/>
      <c r="UNU305" s="102"/>
      <c r="UNV305" s="102"/>
      <c r="UNW305" s="102"/>
      <c r="UNX305" s="102"/>
      <c r="UNY305" s="102"/>
      <c r="UNZ305" s="102"/>
      <c r="UOA305" s="102"/>
      <c r="UOB305" s="102"/>
      <c r="UOC305" s="102"/>
      <c r="UOD305" s="102"/>
      <c r="UOE305" s="102"/>
      <c r="UOF305" s="102"/>
      <c r="UOG305" s="102"/>
      <c r="UOH305" s="102"/>
      <c r="UOI305" s="102"/>
      <c r="UOJ305" s="102"/>
      <c r="UOK305" s="102"/>
      <c r="UOL305" s="102"/>
      <c r="UOM305" s="102"/>
      <c r="UON305" s="102"/>
      <c r="UOO305" s="102"/>
      <c r="UOP305" s="102"/>
      <c r="UOQ305" s="102"/>
      <c r="UOR305" s="102"/>
      <c r="UOS305" s="102"/>
      <c r="UOT305" s="102"/>
      <c r="UOU305" s="102"/>
      <c r="UOV305" s="102"/>
      <c r="UOW305" s="102"/>
      <c r="UOX305" s="102"/>
      <c r="UOY305" s="102"/>
      <c r="UOZ305" s="102"/>
      <c r="UPA305" s="102"/>
      <c r="UPB305" s="102"/>
      <c r="UPC305" s="102"/>
      <c r="UPD305" s="102"/>
      <c r="UPE305" s="102"/>
      <c r="UPF305" s="102"/>
      <c r="UPG305" s="102"/>
      <c r="UPH305" s="102"/>
      <c r="UPI305" s="102"/>
      <c r="UPJ305" s="102"/>
      <c r="UPK305" s="102"/>
      <c r="UPL305" s="102"/>
      <c r="UPM305" s="102"/>
      <c r="UPN305" s="102"/>
      <c r="UPO305" s="102"/>
      <c r="UPP305" s="102"/>
      <c r="UPQ305" s="102"/>
      <c r="UPR305" s="102"/>
      <c r="UPS305" s="102"/>
      <c r="UPT305" s="102"/>
      <c r="UPU305" s="102"/>
      <c r="UPV305" s="102"/>
      <c r="UPW305" s="102"/>
      <c r="UPX305" s="102"/>
      <c r="UPY305" s="102"/>
      <c r="UPZ305" s="102"/>
      <c r="UQA305" s="102"/>
      <c r="UQB305" s="102"/>
      <c r="UQC305" s="102"/>
      <c r="UQD305" s="102"/>
      <c r="UQE305" s="102"/>
      <c r="UQF305" s="102"/>
      <c r="UQG305" s="102"/>
      <c r="UQH305" s="102"/>
      <c r="UQI305" s="102"/>
      <c r="UQJ305" s="102"/>
      <c r="UQK305" s="102"/>
      <c r="UQL305" s="102"/>
      <c r="UQM305" s="102"/>
      <c r="UQN305" s="102"/>
      <c r="UQO305" s="102"/>
      <c r="UQP305" s="102"/>
      <c r="UQQ305" s="102"/>
      <c r="UQR305" s="102"/>
      <c r="UQS305" s="102"/>
      <c r="UQT305" s="102"/>
      <c r="UQU305" s="102"/>
      <c r="UQV305" s="102"/>
      <c r="UQW305" s="102"/>
      <c r="UQX305" s="102"/>
      <c r="UQY305" s="102"/>
      <c r="UQZ305" s="102"/>
      <c r="URA305" s="102"/>
      <c r="URB305" s="102"/>
      <c r="URC305" s="102"/>
      <c r="URD305" s="102"/>
      <c r="URE305" s="102"/>
      <c r="URF305" s="102"/>
      <c r="URG305" s="102"/>
      <c r="URH305" s="102"/>
      <c r="URI305" s="102"/>
      <c r="URJ305" s="102"/>
      <c r="URK305" s="102"/>
      <c r="URL305" s="102"/>
      <c r="URM305" s="102"/>
      <c r="URN305" s="102"/>
      <c r="URO305" s="102"/>
      <c r="URP305" s="102"/>
      <c r="URQ305" s="102"/>
      <c r="URR305" s="102"/>
      <c r="URS305" s="102"/>
      <c r="URT305" s="102"/>
      <c r="URU305" s="102"/>
      <c r="URV305" s="102"/>
      <c r="URW305" s="102"/>
      <c r="URX305" s="102"/>
      <c r="URY305" s="102"/>
      <c r="URZ305" s="102"/>
      <c r="USA305" s="102"/>
      <c r="USB305" s="102"/>
      <c r="USC305" s="102"/>
      <c r="USD305" s="102"/>
      <c r="USE305" s="102"/>
      <c r="USF305" s="102"/>
      <c r="USG305" s="102"/>
      <c r="USH305" s="102"/>
      <c r="USI305" s="102"/>
      <c r="USJ305" s="102"/>
      <c r="USK305" s="102"/>
      <c r="USL305" s="102"/>
      <c r="USM305" s="102"/>
      <c r="USN305" s="102"/>
      <c r="USO305" s="102"/>
      <c r="USP305" s="102"/>
      <c r="USQ305" s="102"/>
      <c r="USR305" s="102"/>
      <c r="USS305" s="102"/>
      <c r="UST305" s="102"/>
      <c r="USU305" s="102"/>
      <c r="USV305" s="102"/>
      <c r="USW305" s="102"/>
      <c r="USX305" s="102"/>
      <c r="USY305" s="102"/>
      <c r="USZ305" s="102"/>
      <c r="UTA305" s="102"/>
      <c r="UTB305" s="102"/>
      <c r="UTC305" s="102"/>
      <c r="UTD305" s="102"/>
      <c r="UTE305" s="102"/>
      <c r="UTF305" s="102"/>
      <c r="UTG305" s="102"/>
      <c r="UTH305" s="102"/>
      <c r="UTI305" s="102"/>
      <c r="UTJ305" s="102"/>
      <c r="UTK305" s="102"/>
      <c r="UTL305" s="102"/>
      <c r="UTM305" s="102"/>
      <c r="UTN305" s="102"/>
      <c r="UTO305" s="102"/>
      <c r="UTP305" s="102"/>
      <c r="UTQ305" s="102"/>
      <c r="UTR305" s="102"/>
      <c r="UTS305" s="102"/>
      <c r="UTT305" s="102"/>
      <c r="UTU305" s="102"/>
      <c r="UTV305" s="102"/>
      <c r="UTW305" s="102"/>
      <c r="UTX305" s="102"/>
      <c r="UTY305" s="102"/>
      <c r="UTZ305" s="102"/>
      <c r="UUA305" s="102"/>
      <c r="UUB305" s="102"/>
      <c r="UUC305" s="102"/>
      <c r="UUD305" s="102"/>
      <c r="UUE305" s="102"/>
      <c r="UUF305" s="102"/>
      <c r="UUG305" s="102"/>
      <c r="UUH305" s="102"/>
      <c r="UUI305" s="102"/>
      <c r="UUJ305" s="102"/>
      <c r="UUK305" s="102"/>
      <c r="UUL305" s="102"/>
      <c r="UUM305" s="102"/>
      <c r="UUN305" s="102"/>
      <c r="UUO305" s="102"/>
      <c r="UUP305" s="102"/>
      <c r="UUQ305" s="102"/>
      <c r="UUR305" s="102"/>
      <c r="UUS305" s="102"/>
      <c r="UUT305" s="102"/>
      <c r="UUU305" s="102"/>
      <c r="UUV305" s="102"/>
      <c r="UUW305" s="102"/>
      <c r="UUX305" s="102"/>
      <c r="UUY305" s="102"/>
      <c r="UUZ305" s="102"/>
      <c r="UVA305" s="102"/>
      <c r="UVB305" s="102"/>
      <c r="UVC305" s="102"/>
      <c r="UVD305" s="102"/>
      <c r="UVE305" s="102"/>
      <c r="UVF305" s="102"/>
      <c r="UVG305" s="102"/>
      <c r="UVH305" s="102"/>
      <c r="UVI305" s="102"/>
      <c r="UVJ305" s="102"/>
      <c r="UVK305" s="102"/>
      <c r="UVL305" s="102"/>
      <c r="UVM305" s="102"/>
      <c r="UVN305" s="102"/>
      <c r="UVO305" s="102"/>
      <c r="UVP305" s="102"/>
      <c r="UVQ305" s="102"/>
      <c r="UVR305" s="102"/>
      <c r="UVS305" s="102"/>
      <c r="UVT305" s="102"/>
      <c r="UVU305" s="102"/>
      <c r="UVV305" s="102"/>
      <c r="UVW305" s="102"/>
      <c r="UVX305" s="102"/>
      <c r="UVY305" s="102"/>
      <c r="UVZ305" s="102"/>
      <c r="UWA305" s="102"/>
      <c r="UWB305" s="102"/>
      <c r="UWC305" s="102"/>
      <c r="UWD305" s="102"/>
      <c r="UWE305" s="102"/>
      <c r="UWF305" s="102"/>
      <c r="UWG305" s="102"/>
      <c r="UWH305" s="102"/>
      <c r="UWI305" s="102"/>
      <c r="UWJ305" s="102"/>
      <c r="UWK305" s="102"/>
      <c r="UWL305" s="102"/>
      <c r="UWM305" s="102"/>
      <c r="UWN305" s="102"/>
      <c r="UWO305" s="102"/>
      <c r="UWP305" s="102"/>
      <c r="UWQ305" s="102"/>
      <c r="UWR305" s="102"/>
      <c r="UWS305" s="102"/>
      <c r="UWT305" s="102"/>
      <c r="UWU305" s="102"/>
      <c r="UWV305" s="102"/>
      <c r="UWW305" s="102"/>
      <c r="UWX305" s="102"/>
      <c r="UWY305" s="102"/>
      <c r="UWZ305" s="102"/>
      <c r="UXA305" s="102"/>
      <c r="UXB305" s="102"/>
      <c r="UXC305" s="102"/>
      <c r="UXD305" s="102"/>
      <c r="UXE305" s="102"/>
      <c r="UXF305" s="102"/>
      <c r="UXG305" s="102"/>
      <c r="UXH305" s="102"/>
      <c r="UXI305" s="102"/>
      <c r="UXJ305" s="102"/>
      <c r="UXK305" s="102"/>
      <c r="UXL305" s="102"/>
      <c r="UXM305" s="102"/>
      <c r="UXN305" s="102"/>
      <c r="UXO305" s="102"/>
      <c r="UXP305" s="102"/>
      <c r="UXQ305" s="102"/>
      <c r="UXR305" s="102"/>
      <c r="UXS305" s="102"/>
      <c r="UXT305" s="102"/>
      <c r="UXU305" s="102"/>
      <c r="UXV305" s="102"/>
      <c r="UXW305" s="102"/>
      <c r="UXX305" s="102"/>
      <c r="UXY305" s="102"/>
      <c r="UXZ305" s="102"/>
      <c r="UYA305" s="102"/>
      <c r="UYB305" s="102"/>
      <c r="UYC305" s="102"/>
      <c r="UYD305" s="102"/>
      <c r="UYE305" s="102"/>
      <c r="UYF305" s="102"/>
      <c r="UYG305" s="102"/>
      <c r="UYH305" s="102"/>
      <c r="UYI305" s="102"/>
      <c r="UYJ305" s="102"/>
      <c r="UYK305" s="102"/>
      <c r="UYL305" s="102"/>
      <c r="UYM305" s="102"/>
      <c r="UYN305" s="102"/>
      <c r="UYO305" s="102"/>
      <c r="UYP305" s="102"/>
      <c r="UYQ305" s="102"/>
      <c r="UYR305" s="102"/>
      <c r="UYS305" s="102"/>
      <c r="UYT305" s="102"/>
      <c r="UYU305" s="102"/>
      <c r="UYV305" s="102"/>
      <c r="UYW305" s="102"/>
      <c r="UYX305" s="102"/>
      <c r="UYY305" s="102"/>
      <c r="UYZ305" s="102"/>
      <c r="UZA305" s="102"/>
      <c r="UZB305" s="102"/>
      <c r="UZC305" s="102"/>
      <c r="UZD305" s="102"/>
      <c r="UZE305" s="102"/>
      <c r="UZF305" s="102"/>
      <c r="UZG305" s="102"/>
      <c r="UZH305" s="102"/>
      <c r="UZI305" s="102"/>
      <c r="UZJ305" s="102"/>
      <c r="UZK305" s="102"/>
      <c r="UZL305" s="102"/>
      <c r="UZM305" s="102"/>
      <c r="UZN305" s="102"/>
      <c r="UZO305" s="102"/>
      <c r="UZP305" s="102"/>
      <c r="UZQ305" s="102"/>
      <c r="UZR305" s="102"/>
      <c r="UZS305" s="102"/>
      <c r="UZT305" s="102"/>
      <c r="UZU305" s="102"/>
      <c r="UZV305" s="102"/>
      <c r="UZW305" s="102"/>
      <c r="UZX305" s="102"/>
      <c r="UZY305" s="102"/>
      <c r="UZZ305" s="102"/>
      <c r="VAA305" s="102"/>
      <c r="VAB305" s="102"/>
      <c r="VAC305" s="102"/>
      <c r="VAD305" s="102"/>
      <c r="VAE305" s="102"/>
      <c r="VAF305" s="102"/>
      <c r="VAG305" s="102"/>
      <c r="VAH305" s="102"/>
      <c r="VAI305" s="102"/>
      <c r="VAJ305" s="102"/>
      <c r="VAK305" s="102"/>
      <c r="VAL305" s="102"/>
      <c r="VAM305" s="102"/>
      <c r="VAN305" s="102"/>
      <c r="VAO305" s="102"/>
      <c r="VAP305" s="102"/>
      <c r="VAQ305" s="102"/>
      <c r="VAR305" s="102"/>
      <c r="VAS305" s="102"/>
      <c r="VAT305" s="102"/>
      <c r="VAU305" s="102"/>
      <c r="VAV305" s="102"/>
      <c r="VAW305" s="102"/>
      <c r="VAX305" s="102"/>
      <c r="VAY305" s="102"/>
      <c r="VAZ305" s="102"/>
      <c r="VBA305" s="102"/>
      <c r="VBB305" s="102"/>
      <c r="VBC305" s="102"/>
      <c r="VBD305" s="102"/>
      <c r="VBE305" s="102"/>
      <c r="VBF305" s="102"/>
      <c r="VBG305" s="102"/>
      <c r="VBH305" s="102"/>
      <c r="VBI305" s="102"/>
      <c r="VBJ305" s="102"/>
      <c r="VBK305" s="102"/>
      <c r="VBL305" s="102"/>
      <c r="VBM305" s="102"/>
      <c r="VBN305" s="102"/>
      <c r="VBO305" s="102"/>
      <c r="VBP305" s="102"/>
      <c r="VBQ305" s="102"/>
      <c r="VBR305" s="102"/>
      <c r="VBS305" s="102"/>
      <c r="VBT305" s="102"/>
      <c r="VBU305" s="102"/>
      <c r="VBV305" s="102"/>
      <c r="VBW305" s="102"/>
      <c r="VBX305" s="102"/>
      <c r="VBY305" s="102"/>
      <c r="VBZ305" s="102"/>
      <c r="VCA305" s="102"/>
      <c r="VCB305" s="102"/>
      <c r="VCC305" s="102"/>
      <c r="VCD305" s="102"/>
      <c r="VCE305" s="102"/>
      <c r="VCF305" s="102"/>
      <c r="VCG305" s="102"/>
      <c r="VCH305" s="102"/>
      <c r="VCI305" s="102"/>
      <c r="VCJ305" s="102"/>
      <c r="VCK305" s="102"/>
      <c r="VCL305" s="102"/>
      <c r="VCM305" s="102"/>
      <c r="VCN305" s="102"/>
      <c r="VCO305" s="102"/>
      <c r="VCP305" s="102"/>
      <c r="VCQ305" s="102"/>
      <c r="VCR305" s="102"/>
      <c r="VCS305" s="102"/>
      <c r="VCT305" s="102"/>
      <c r="VCU305" s="102"/>
      <c r="VCV305" s="102"/>
      <c r="VCW305" s="102"/>
      <c r="VCX305" s="102"/>
      <c r="VCY305" s="102"/>
      <c r="VCZ305" s="102"/>
      <c r="VDA305" s="102"/>
      <c r="VDB305" s="102"/>
      <c r="VDC305" s="102"/>
      <c r="VDD305" s="102"/>
      <c r="VDE305" s="102"/>
      <c r="VDF305" s="102"/>
      <c r="VDG305" s="102"/>
      <c r="VDH305" s="102"/>
      <c r="VDI305" s="102"/>
      <c r="VDJ305" s="102"/>
      <c r="VDK305" s="102"/>
      <c r="VDL305" s="102"/>
      <c r="VDM305" s="102"/>
      <c r="VDN305" s="102"/>
      <c r="VDO305" s="102"/>
      <c r="VDP305" s="102"/>
      <c r="VDQ305" s="102"/>
      <c r="VDR305" s="102"/>
      <c r="VDS305" s="102"/>
      <c r="VDT305" s="102"/>
      <c r="VDU305" s="102"/>
      <c r="VDV305" s="102"/>
      <c r="VDW305" s="102"/>
      <c r="VDX305" s="102"/>
      <c r="VDY305" s="102"/>
      <c r="VDZ305" s="102"/>
      <c r="VEA305" s="102"/>
      <c r="VEB305" s="102"/>
      <c r="VEC305" s="102"/>
      <c r="VED305" s="102"/>
      <c r="VEE305" s="102"/>
      <c r="VEF305" s="102"/>
      <c r="VEG305" s="102"/>
      <c r="VEH305" s="102"/>
      <c r="VEI305" s="102"/>
      <c r="VEJ305" s="102"/>
      <c r="VEK305" s="102"/>
      <c r="VEL305" s="102"/>
      <c r="VEM305" s="102"/>
      <c r="VEN305" s="102"/>
      <c r="VEO305" s="102"/>
      <c r="VEP305" s="102"/>
      <c r="VEQ305" s="102"/>
      <c r="VER305" s="102"/>
      <c r="VES305" s="102"/>
      <c r="VET305" s="102"/>
      <c r="VEU305" s="102"/>
      <c r="VEV305" s="102"/>
      <c r="VEW305" s="102"/>
      <c r="VEX305" s="102"/>
      <c r="VEY305" s="102"/>
      <c r="VEZ305" s="102"/>
      <c r="VFA305" s="102"/>
      <c r="VFB305" s="102"/>
      <c r="VFC305" s="102"/>
      <c r="VFD305" s="102"/>
      <c r="VFE305" s="102"/>
      <c r="VFF305" s="102"/>
      <c r="VFG305" s="102"/>
      <c r="VFH305" s="102"/>
      <c r="VFI305" s="102"/>
      <c r="VFJ305" s="102"/>
      <c r="VFK305" s="102"/>
      <c r="VFL305" s="102"/>
      <c r="VFM305" s="102"/>
      <c r="VFN305" s="102"/>
      <c r="VFO305" s="102"/>
      <c r="VFP305" s="102"/>
      <c r="VFQ305" s="102"/>
      <c r="VFR305" s="102"/>
      <c r="VFS305" s="102"/>
      <c r="VFT305" s="102"/>
      <c r="VFU305" s="102"/>
      <c r="VFV305" s="102"/>
      <c r="VFW305" s="102"/>
      <c r="VFX305" s="102"/>
      <c r="VFY305" s="102"/>
      <c r="VFZ305" s="102"/>
      <c r="VGA305" s="102"/>
      <c r="VGB305" s="102"/>
      <c r="VGC305" s="102"/>
      <c r="VGD305" s="102"/>
      <c r="VGE305" s="102"/>
      <c r="VGF305" s="102"/>
      <c r="VGG305" s="102"/>
      <c r="VGH305" s="102"/>
      <c r="VGI305" s="102"/>
      <c r="VGJ305" s="102"/>
      <c r="VGK305" s="102"/>
      <c r="VGL305" s="102"/>
      <c r="VGM305" s="102"/>
      <c r="VGN305" s="102"/>
      <c r="VGO305" s="102"/>
      <c r="VGP305" s="102"/>
      <c r="VGQ305" s="102"/>
      <c r="VGR305" s="102"/>
      <c r="VGS305" s="102"/>
      <c r="VGT305" s="102"/>
      <c r="VGU305" s="102"/>
      <c r="VGV305" s="102"/>
      <c r="VGW305" s="102"/>
      <c r="VGX305" s="102"/>
      <c r="VGY305" s="102"/>
      <c r="VGZ305" s="102"/>
      <c r="VHA305" s="102"/>
      <c r="VHB305" s="102"/>
      <c r="VHC305" s="102"/>
      <c r="VHD305" s="102"/>
      <c r="VHE305" s="102"/>
      <c r="VHF305" s="102"/>
      <c r="VHG305" s="102"/>
      <c r="VHH305" s="102"/>
      <c r="VHI305" s="102"/>
      <c r="VHJ305" s="102"/>
      <c r="VHK305" s="102"/>
      <c r="VHL305" s="102"/>
      <c r="VHM305" s="102"/>
      <c r="VHN305" s="102"/>
      <c r="VHO305" s="102"/>
      <c r="VHP305" s="102"/>
      <c r="VHQ305" s="102"/>
      <c r="VHR305" s="102"/>
      <c r="VHS305" s="102"/>
      <c r="VHT305" s="102"/>
      <c r="VHU305" s="102"/>
      <c r="VHV305" s="102"/>
      <c r="VHW305" s="102"/>
      <c r="VHX305" s="102"/>
      <c r="VHY305" s="102"/>
      <c r="VHZ305" s="102"/>
      <c r="VIA305" s="102"/>
      <c r="VIB305" s="102"/>
      <c r="VIC305" s="102"/>
      <c r="VID305" s="102"/>
      <c r="VIE305" s="102"/>
      <c r="VIF305" s="102"/>
      <c r="VIG305" s="102"/>
      <c r="VIH305" s="102"/>
      <c r="VII305" s="102"/>
      <c r="VIJ305" s="102"/>
      <c r="VIK305" s="102"/>
      <c r="VIL305" s="102"/>
      <c r="VIM305" s="102"/>
      <c r="VIN305" s="102"/>
      <c r="VIO305" s="102"/>
      <c r="VIP305" s="102"/>
      <c r="VIQ305" s="102"/>
      <c r="VIR305" s="102"/>
      <c r="VIS305" s="102"/>
      <c r="VIT305" s="102"/>
      <c r="VIU305" s="102"/>
      <c r="VIV305" s="102"/>
      <c r="VIW305" s="102"/>
      <c r="VIX305" s="102"/>
      <c r="VIY305" s="102"/>
      <c r="VIZ305" s="102"/>
      <c r="VJA305" s="102"/>
      <c r="VJB305" s="102"/>
      <c r="VJC305" s="102"/>
      <c r="VJD305" s="102"/>
      <c r="VJE305" s="102"/>
      <c r="VJF305" s="102"/>
      <c r="VJG305" s="102"/>
      <c r="VJH305" s="102"/>
      <c r="VJI305" s="102"/>
      <c r="VJJ305" s="102"/>
      <c r="VJK305" s="102"/>
      <c r="VJL305" s="102"/>
      <c r="VJM305" s="102"/>
      <c r="VJN305" s="102"/>
      <c r="VJO305" s="102"/>
      <c r="VJP305" s="102"/>
      <c r="VJQ305" s="102"/>
      <c r="VJR305" s="102"/>
      <c r="VJS305" s="102"/>
      <c r="VJT305" s="102"/>
      <c r="VJU305" s="102"/>
      <c r="VJV305" s="102"/>
      <c r="VJW305" s="102"/>
      <c r="VJX305" s="102"/>
      <c r="VJY305" s="102"/>
      <c r="VJZ305" s="102"/>
      <c r="VKA305" s="102"/>
      <c r="VKB305" s="102"/>
      <c r="VKC305" s="102"/>
      <c r="VKD305" s="102"/>
      <c r="VKE305" s="102"/>
      <c r="VKF305" s="102"/>
      <c r="VKG305" s="102"/>
      <c r="VKH305" s="102"/>
      <c r="VKI305" s="102"/>
      <c r="VKJ305" s="102"/>
      <c r="VKK305" s="102"/>
      <c r="VKL305" s="102"/>
      <c r="VKM305" s="102"/>
      <c r="VKN305" s="102"/>
      <c r="VKO305" s="102"/>
      <c r="VKP305" s="102"/>
      <c r="VKQ305" s="102"/>
      <c r="VKR305" s="102"/>
      <c r="VKS305" s="102"/>
      <c r="VKT305" s="102"/>
      <c r="VKU305" s="102"/>
      <c r="VKV305" s="102"/>
      <c r="VKW305" s="102"/>
      <c r="VKX305" s="102"/>
      <c r="VKY305" s="102"/>
      <c r="VKZ305" s="102"/>
      <c r="VLA305" s="102"/>
      <c r="VLB305" s="102"/>
      <c r="VLC305" s="102"/>
      <c r="VLD305" s="102"/>
      <c r="VLE305" s="102"/>
      <c r="VLF305" s="102"/>
      <c r="VLG305" s="102"/>
      <c r="VLH305" s="102"/>
      <c r="VLI305" s="102"/>
      <c r="VLJ305" s="102"/>
      <c r="VLK305" s="102"/>
      <c r="VLL305" s="102"/>
      <c r="VLM305" s="102"/>
      <c r="VLN305" s="102"/>
      <c r="VLO305" s="102"/>
      <c r="VLP305" s="102"/>
      <c r="VLQ305" s="102"/>
      <c r="VLR305" s="102"/>
      <c r="VLS305" s="102"/>
      <c r="VLT305" s="102"/>
      <c r="VLU305" s="102"/>
      <c r="VLV305" s="102"/>
      <c r="VLW305" s="102"/>
      <c r="VLX305" s="102"/>
      <c r="VLY305" s="102"/>
      <c r="VLZ305" s="102"/>
      <c r="VMA305" s="102"/>
      <c r="VMB305" s="102"/>
      <c r="VMC305" s="102"/>
      <c r="VMD305" s="102"/>
      <c r="VME305" s="102"/>
      <c r="VMF305" s="102"/>
      <c r="VMG305" s="102"/>
      <c r="VMH305" s="102"/>
      <c r="VMI305" s="102"/>
      <c r="VMJ305" s="102"/>
      <c r="VMK305" s="102"/>
      <c r="VML305" s="102"/>
      <c r="VMM305" s="102"/>
      <c r="VMN305" s="102"/>
      <c r="VMO305" s="102"/>
      <c r="VMP305" s="102"/>
      <c r="VMQ305" s="102"/>
      <c r="VMR305" s="102"/>
      <c r="VMS305" s="102"/>
      <c r="VMT305" s="102"/>
      <c r="VMU305" s="102"/>
      <c r="VMV305" s="102"/>
      <c r="VMW305" s="102"/>
      <c r="VMX305" s="102"/>
      <c r="VMY305" s="102"/>
      <c r="VMZ305" s="102"/>
      <c r="VNA305" s="102"/>
      <c r="VNB305" s="102"/>
      <c r="VNC305" s="102"/>
      <c r="VND305" s="102"/>
      <c r="VNE305" s="102"/>
      <c r="VNF305" s="102"/>
      <c r="VNG305" s="102"/>
      <c r="VNH305" s="102"/>
      <c r="VNI305" s="102"/>
      <c r="VNJ305" s="102"/>
      <c r="VNK305" s="102"/>
      <c r="VNL305" s="102"/>
      <c r="VNM305" s="102"/>
      <c r="VNN305" s="102"/>
      <c r="VNO305" s="102"/>
      <c r="VNP305" s="102"/>
      <c r="VNQ305" s="102"/>
      <c r="VNR305" s="102"/>
      <c r="VNS305" s="102"/>
      <c r="VNT305" s="102"/>
      <c r="VNU305" s="102"/>
      <c r="VNV305" s="102"/>
      <c r="VNW305" s="102"/>
      <c r="VNX305" s="102"/>
      <c r="VNY305" s="102"/>
      <c r="VNZ305" s="102"/>
      <c r="VOA305" s="102"/>
      <c r="VOB305" s="102"/>
      <c r="VOC305" s="102"/>
      <c r="VOD305" s="102"/>
      <c r="VOE305" s="102"/>
      <c r="VOF305" s="102"/>
      <c r="VOG305" s="102"/>
      <c r="VOH305" s="102"/>
      <c r="VOI305" s="102"/>
      <c r="VOJ305" s="102"/>
      <c r="VOK305" s="102"/>
      <c r="VOL305" s="102"/>
      <c r="VOM305" s="102"/>
      <c r="VON305" s="102"/>
      <c r="VOO305" s="102"/>
      <c r="VOP305" s="102"/>
      <c r="VOQ305" s="102"/>
      <c r="VOR305" s="102"/>
      <c r="VOS305" s="102"/>
      <c r="VOT305" s="102"/>
      <c r="VOU305" s="102"/>
      <c r="VOV305" s="102"/>
      <c r="VOW305" s="102"/>
      <c r="VOX305" s="102"/>
      <c r="VOY305" s="102"/>
      <c r="VOZ305" s="102"/>
      <c r="VPA305" s="102"/>
      <c r="VPB305" s="102"/>
      <c r="VPC305" s="102"/>
      <c r="VPD305" s="102"/>
      <c r="VPE305" s="102"/>
      <c r="VPF305" s="102"/>
      <c r="VPG305" s="102"/>
      <c r="VPH305" s="102"/>
      <c r="VPI305" s="102"/>
      <c r="VPJ305" s="102"/>
      <c r="VPK305" s="102"/>
      <c r="VPL305" s="102"/>
      <c r="VPM305" s="102"/>
      <c r="VPN305" s="102"/>
      <c r="VPO305" s="102"/>
      <c r="VPP305" s="102"/>
      <c r="VPQ305" s="102"/>
      <c r="VPR305" s="102"/>
      <c r="VPS305" s="102"/>
      <c r="VPT305" s="102"/>
      <c r="VPU305" s="102"/>
      <c r="VPV305" s="102"/>
      <c r="VPW305" s="102"/>
      <c r="VPX305" s="102"/>
      <c r="VPY305" s="102"/>
      <c r="VPZ305" s="102"/>
      <c r="VQA305" s="102"/>
      <c r="VQB305" s="102"/>
      <c r="VQC305" s="102"/>
      <c r="VQD305" s="102"/>
      <c r="VQE305" s="102"/>
      <c r="VQF305" s="102"/>
      <c r="VQG305" s="102"/>
      <c r="VQH305" s="102"/>
      <c r="VQI305" s="102"/>
      <c r="VQJ305" s="102"/>
      <c r="VQK305" s="102"/>
      <c r="VQL305" s="102"/>
      <c r="VQM305" s="102"/>
      <c r="VQN305" s="102"/>
      <c r="VQO305" s="102"/>
      <c r="VQP305" s="102"/>
      <c r="VQQ305" s="102"/>
      <c r="VQR305" s="102"/>
      <c r="VQS305" s="102"/>
      <c r="VQT305" s="102"/>
      <c r="VQU305" s="102"/>
      <c r="VQV305" s="102"/>
      <c r="VQW305" s="102"/>
      <c r="VQX305" s="102"/>
      <c r="VQY305" s="102"/>
      <c r="VQZ305" s="102"/>
      <c r="VRA305" s="102"/>
      <c r="VRB305" s="102"/>
      <c r="VRC305" s="102"/>
      <c r="VRD305" s="102"/>
      <c r="VRE305" s="102"/>
      <c r="VRF305" s="102"/>
      <c r="VRG305" s="102"/>
      <c r="VRH305" s="102"/>
      <c r="VRI305" s="102"/>
      <c r="VRJ305" s="102"/>
      <c r="VRK305" s="102"/>
      <c r="VRL305" s="102"/>
      <c r="VRM305" s="102"/>
      <c r="VRN305" s="102"/>
      <c r="VRO305" s="102"/>
      <c r="VRP305" s="102"/>
      <c r="VRQ305" s="102"/>
      <c r="VRR305" s="102"/>
      <c r="VRS305" s="102"/>
      <c r="VRT305" s="102"/>
      <c r="VRU305" s="102"/>
      <c r="VRV305" s="102"/>
      <c r="VRW305" s="102"/>
      <c r="VRX305" s="102"/>
      <c r="VRY305" s="102"/>
      <c r="VRZ305" s="102"/>
      <c r="VSA305" s="102"/>
      <c r="VSB305" s="102"/>
      <c r="VSC305" s="102"/>
      <c r="VSD305" s="102"/>
      <c r="VSE305" s="102"/>
      <c r="VSF305" s="102"/>
      <c r="VSG305" s="102"/>
      <c r="VSH305" s="102"/>
      <c r="VSI305" s="102"/>
      <c r="VSJ305" s="102"/>
      <c r="VSK305" s="102"/>
      <c r="VSL305" s="102"/>
      <c r="VSM305" s="102"/>
      <c r="VSN305" s="102"/>
      <c r="VSO305" s="102"/>
      <c r="VSP305" s="102"/>
      <c r="VSQ305" s="102"/>
      <c r="VSR305" s="102"/>
      <c r="VSS305" s="102"/>
      <c r="VST305" s="102"/>
      <c r="VSU305" s="102"/>
      <c r="VSV305" s="102"/>
      <c r="VSW305" s="102"/>
      <c r="VSX305" s="102"/>
      <c r="VSY305" s="102"/>
      <c r="VSZ305" s="102"/>
      <c r="VTA305" s="102"/>
      <c r="VTB305" s="102"/>
      <c r="VTC305" s="102"/>
      <c r="VTD305" s="102"/>
      <c r="VTE305" s="102"/>
      <c r="VTF305" s="102"/>
      <c r="VTG305" s="102"/>
      <c r="VTH305" s="102"/>
      <c r="VTI305" s="102"/>
      <c r="VTJ305" s="102"/>
      <c r="VTK305" s="102"/>
      <c r="VTL305" s="102"/>
      <c r="VTM305" s="102"/>
      <c r="VTN305" s="102"/>
      <c r="VTO305" s="102"/>
      <c r="VTP305" s="102"/>
      <c r="VTQ305" s="102"/>
      <c r="VTR305" s="102"/>
      <c r="VTS305" s="102"/>
      <c r="VTT305" s="102"/>
      <c r="VTU305" s="102"/>
      <c r="VTV305" s="102"/>
      <c r="VTW305" s="102"/>
      <c r="VTX305" s="102"/>
      <c r="VTY305" s="102"/>
      <c r="VTZ305" s="102"/>
      <c r="VUA305" s="102"/>
      <c r="VUB305" s="102"/>
      <c r="VUC305" s="102"/>
      <c r="VUD305" s="102"/>
      <c r="VUE305" s="102"/>
      <c r="VUF305" s="102"/>
      <c r="VUG305" s="102"/>
      <c r="VUH305" s="102"/>
      <c r="VUI305" s="102"/>
      <c r="VUJ305" s="102"/>
      <c r="VUK305" s="102"/>
      <c r="VUL305" s="102"/>
      <c r="VUM305" s="102"/>
      <c r="VUN305" s="102"/>
      <c r="VUO305" s="102"/>
      <c r="VUP305" s="102"/>
      <c r="VUQ305" s="102"/>
      <c r="VUR305" s="102"/>
      <c r="VUS305" s="102"/>
      <c r="VUT305" s="102"/>
      <c r="VUU305" s="102"/>
      <c r="VUV305" s="102"/>
      <c r="VUW305" s="102"/>
      <c r="VUX305" s="102"/>
      <c r="VUY305" s="102"/>
      <c r="VUZ305" s="102"/>
      <c r="VVA305" s="102"/>
      <c r="VVB305" s="102"/>
      <c r="VVC305" s="102"/>
      <c r="VVD305" s="102"/>
      <c r="VVE305" s="102"/>
      <c r="VVF305" s="102"/>
      <c r="VVG305" s="102"/>
      <c r="VVH305" s="102"/>
      <c r="VVI305" s="102"/>
      <c r="VVJ305" s="102"/>
      <c r="VVK305" s="102"/>
      <c r="VVL305" s="102"/>
      <c r="VVM305" s="102"/>
      <c r="VVN305" s="102"/>
      <c r="VVO305" s="102"/>
      <c r="VVP305" s="102"/>
      <c r="VVQ305" s="102"/>
      <c r="VVR305" s="102"/>
      <c r="VVS305" s="102"/>
      <c r="VVT305" s="102"/>
      <c r="VVU305" s="102"/>
      <c r="VVV305" s="102"/>
      <c r="VVW305" s="102"/>
      <c r="VVX305" s="102"/>
      <c r="VVY305" s="102"/>
      <c r="VVZ305" s="102"/>
      <c r="VWA305" s="102"/>
      <c r="VWB305" s="102"/>
      <c r="VWC305" s="102"/>
      <c r="VWD305" s="102"/>
      <c r="VWE305" s="102"/>
      <c r="VWF305" s="102"/>
      <c r="VWG305" s="102"/>
      <c r="VWH305" s="102"/>
      <c r="VWI305" s="102"/>
      <c r="VWJ305" s="102"/>
      <c r="VWK305" s="102"/>
      <c r="VWL305" s="102"/>
      <c r="VWM305" s="102"/>
      <c r="VWN305" s="102"/>
      <c r="VWO305" s="102"/>
      <c r="VWP305" s="102"/>
      <c r="VWQ305" s="102"/>
      <c r="VWR305" s="102"/>
      <c r="VWS305" s="102"/>
      <c r="VWT305" s="102"/>
      <c r="VWU305" s="102"/>
      <c r="VWV305" s="102"/>
      <c r="VWW305" s="102"/>
      <c r="VWX305" s="102"/>
      <c r="VWY305" s="102"/>
      <c r="VWZ305" s="102"/>
      <c r="VXA305" s="102"/>
      <c r="VXB305" s="102"/>
      <c r="VXC305" s="102"/>
      <c r="VXD305" s="102"/>
      <c r="VXE305" s="102"/>
      <c r="VXF305" s="102"/>
      <c r="VXG305" s="102"/>
      <c r="VXH305" s="102"/>
      <c r="VXI305" s="102"/>
      <c r="VXJ305" s="102"/>
      <c r="VXK305" s="102"/>
      <c r="VXL305" s="102"/>
      <c r="VXM305" s="102"/>
      <c r="VXN305" s="102"/>
      <c r="VXO305" s="102"/>
      <c r="VXP305" s="102"/>
      <c r="VXQ305" s="102"/>
      <c r="VXR305" s="102"/>
      <c r="VXS305" s="102"/>
      <c r="VXT305" s="102"/>
      <c r="VXU305" s="102"/>
      <c r="VXV305" s="102"/>
      <c r="VXW305" s="102"/>
      <c r="VXX305" s="102"/>
      <c r="VXY305" s="102"/>
      <c r="VXZ305" s="102"/>
      <c r="VYA305" s="102"/>
      <c r="VYB305" s="102"/>
      <c r="VYC305" s="102"/>
      <c r="VYD305" s="102"/>
      <c r="VYE305" s="102"/>
      <c r="VYF305" s="102"/>
      <c r="VYG305" s="102"/>
      <c r="VYH305" s="102"/>
      <c r="VYI305" s="102"/>
      <c r="VYJ305" s="102"/>
      <c r="VYK305" s="102"/>
      <c r="VYL305" s="102"/>
      <c r="VYM305" s="102"/>
      <c r="VYN305" s="102"/>
      <c r="VYO305" s="102"/>
      <c r="VYP305" s="102"/>
      <c r="VYQ305" s="102"/>
      <c r="VYR305" s="102"/>
      <c r="VYS305" s="102"/>
      <c r="VYT305" s="102"/>
      <c r="VYU305" s="102"/>
      <c r="VYV305" s="102"/>
      <c r="VYW305" s="102"/>
      <c r="VYX305" s="102"/>
      <c r="VYY305" s="102"/>
      <c r="VYZ305" s="102"/>
      <c r="VZA305" s="102"/>
      <c r="VZB305" s="102"/>
      <c r="VZC305" s="102"/>
      <c r="VZD305" s="102"/>
      <c r="VZE305" s="102"/>
      <c r="VZF305" s="102"/>
      <c r="VZG305" s="102"/>
      <c r="VZH305" s="102"/>
      <c r="VZI305" s="102"/>
      <c r="VZJ305" s="102"/>
      <c r="VZK305" s="102"/>
      <c r="VZL305" s="102"/>
      <c r="VZM305" s="102"/>
      <c r="VZN305" s="102"/>
      <c r="VZO305" s="102"/>
      <c r="VZP305" s="102"/>
      <c r="VZQ305" s="102"/>
      <c r="VZR305" s="102"/>
      <c r="VZS305" s="102"/>
      <c r="VZT305" s="102"/>
      <c r="VZU305" s="102"/>
      <c r="VZV305" s="102"/>
      <c r="VZW305" s="102"/>
      <c r="VZX305" s="102"/>
      <c r="VZY305" s="102"/>
      <c r="VZZ305" s="102"/>
      <c r="WAA305" s="102"/>
      <c r="WAB305" s="102"/>
      <c r="WAC305" s="102"/>
      <c r="WAD305" s="102"/>
      <c r="WAE305" s="102"/>
      <c r="WAF305" s="102"/>
      <c r="WAG305" s="102"/>
      <c r="WAH305" s="102"/>
      <c r="WAI305" s="102"/>
      <c r="WAJ305" s="102"/>
      <c r="WAK305" s="102"/>
      <c r="WAL305" s="102"/>
      <c r="WAM305" s="102"/>
      <c r="WAN305" s="102"/>
      <c r="WAO305" s="102"/>
      <c r="WAP305" s="102"/>
      <c r="WAQ305" s="102"/>
      <c r="WAR305" s="102"/>
      <c r="WAS305" s="102"/>
      <c r="WAT305" s="102"/>
      <c r="WAU305" s="102"/>
      <c r="WAV305" s="102"/>
      <c r="WAW305" s="102"/>
      <c r="WAX305" s="102"/>
      <c r="WAY305" s="102"/>
      <c r="WAZ305" s="102"/>
      <c r="WBA305" s="102"/>
      <c r="WBB305" s="102"/>
      <c r="WBC305" s="102"/>
      <c r="WBD305" s="102"/>
      <c r="WBE305" s="102"/>
      <c r="WBF305" s="102"/>
      <c r="WBG305" s="102"/>
      <c r="WBH305" s="102"/>
      <c r="WBI305" s="102"/>
      <c r="WBJ305" s="102"/>
      <c r="WBK305" s="102"/>
      <c r="WBL305" s="102"/>
      <c r="WBM305" s="102"/>
      <c r="WBN305" s="102"/>
      <c r="WBO305" s="102"/>
      <c r="WBP305" s="102"/>
      <c r="WBQ305" s="102"/>
      <c r="WBR305" s="102"/>
      <c r="WBS305" s="102"/>
      <c r="WBT305" s="102"/>
      <c r="WBU305" s="102"/>
      <c r="WBV305" s="102"/>
      <c r="WBW305" s="102"/>
      <c r="WBX305" s="102"/>
      <c r="WBY305" s="102"/>
      <c r="WBZ305" s="102"/>
      <c r="WCA305" s="102"/>
      <c r="WCB305" s="102"/>
      <c r="WCC305" s="102"/>
      <c r="WCD305" s="102"/>
      <c r="WCE305" s="102"/>
      <c r="WCF305" s="102"/>
      <c r="WCG305" s="102"/>
      <c r="WCH305" s="102"/>
      <c r="WCI305" s="102"/>
      <c r="WCJ305" s="102"/>
      <c r="WCK305" s="102"/>
      <c r="WCL305" s="102"/>
      <c r="WCM305" s="102"/>
      <c r="WCN305" s="102"/>
      <c r="WCO305" s="102"/>
      <c r="WCP305" s="102"/>
      <c r="WCQ305" s="102"/>
      <c r="WCR305" s="102"/>
      <c r="WCS305" s="102"/>
      <c r="WCT305" s="102"/>
      <c r="WCU305" s="102"/>
      <c r="WCV305" s="102"/>
      <c r="WCW305" s="102"/>
      <c r="WCX305" s="102"/>
      <c r="WCY305" s="102"/>
      <c r="WCZ305" s="102"/>
      <c r="WDA305" s="102"/>
      <c r="WDB305" s="102"/>
      <c r="WDC305" s="102"/>
      <c r="WDD305" s="102"/>
      <c r="WDE305" s="102"/>
      <c r="WDF305" s="102"/>
      <c r="WDG305" s="102"/>
      <c r="WDH305" s="102"/>
      <c r="WDI305" s="102"/>
      <c r="WDJ305" s="102"/>
      <c r="WDK305" s="102"/>
      <c r="WDL305" s="102"/>
      <c r="WDM305" s="102"/>
      <c r="WDN305" s="102"/>
      <c r="WDO305" s="102"/>
      <c r="WDP305" s="102"/>
      <c r="WDQ305" s="102"/>
      <c r="WDR305" s="102"/>
      <c r="WDS305" s="102"/>
      <c r="WDT305" s="102"/>
      <c r="WDU305" s="102"/>
      <c r="WDV305" s="102"/>
      <c r="WDW305" s="102"/>
      <c r="WDX305" s="102"/>
      <c r="WDY305" s="102"/>
      <c r="WDZ305" s="102"/>
      <c r="WEA305" s="102"/>
      <c r="WEB305" s="102"/>
      <c r="WEC305" s="102"/>
      <c r="WED305" s="102"/>
      <c r="WEE305" s="102"/>
      <c r="WEF305" s="102"/>
      <c r="WEG305" s="102"/>
      <c r="WEH305" s="102"/>
      <c r="WEI305" s="102"/>
      <c r="WEJ305" s="102"/>
      <c r="WEK305" s="102"/>
      <c r="WEL305" s="102"/>
      <c r="WEM305" s="102"/>
      <c r="WEN305" s="102"/>
      <c r="WEO305" s="102"/>
      <c r="WEP305" s="102"/>
      <c r="WEQ305" s="102"/>
      <c r="WER305" s="102"/>
      <c r="WES305" s="102"/>
      <c r="WET305" s="102"/>
      <c r="WEU305" s="102"/>
      <c r="WEV305" s="102"/>
      <c r="WEW305" s="102"/>
      <c r="WEX305" s="102"/>
      <c r="WEY305" s="102"/>
      <c r="WEZ305" s="102"/>
      <c r="WFA305" s="102"/>
      <c r="WFB305" s="102"/>
      <c r="WFC305" s="102"/>
      <c r="WFD305" s="102"/>
      <c r="WFE305" s="102"/>
      <c r="WFF305" s="102"/>
      <c r="WFG305" s="102"/>
      <c r="WFH305" s="102"/>
      <c r="WFI305" s="102"/>
      <c r="WFJ305" s="102"/>
      <c r="WFK305" s="102"/>
      <c r="WFL305" s="102"/>
      <c r="WFM305" s="102"/>
      <c r="WFN305" s="102"/>
      <c r="WFO305" s="102"/>
      <c r="WFP305" s="102"/>
      <c r="WFQ305" s="102"/>
      <c r="WFR305" s="102"/>
      <c r="WFS305" s="102"/>
      <c r="WFT305" s="102"/>
      <c r="WFU305" s="102"/>
      <c r="WFV305" s="102"/>
      <c r="WFW305" s="102"/>
      <c r="WFX305" s="102"/>
      <c r="WFY305" s="102"/>
      <c r="WFZ305" s="102"/>
      <c r="WGA305" s="102"/>
      <c r="WGB305" s="102"/>
      <c r="WGC305" s="102"/>
      <c r="WGD305" s="102"/>
      <c r="WGE305" s="102"/>
      <c r="WGF305" s="102"/>
      <c r="WGG305" s="102"/>
      <c r="WGH305" s="102"/>
      <c r="WGI305" s="102"/>
      <c r="WGJ305" s="102"/>
      <c r="WGK305" s="102"/>
      <c r="WGL305" s="102"/>
      <c r="WGM305" s="102"/>
      <c r="WGN305" s="102"/>
      <c r="WGO305" s="102"/>
      <c r="WGP305" s="102"/>
      <c r="WGQ305" s="102"/>
      <c r="WGR305" s="102"/>
      <c r="WGS305" s="102"/>
      <c r="WGT305" s="102"/>
      <c r="WGU305" s="102"/>
      <c r="WGV305" s="102"/>
      <c r="WGW305" s="102"/>
      <c r="WGX305" s="102"/>
      <c r="WGY305" s="102"/>
      <c r="WGZ305" s="102"/>
      <c r="WHA305" s="102"/>
      <c r="WHB305" s="102"/>
      <c r="WHC305" s="102"/>
      <c r="WHD305" s="102"/>
      <c r="WHE305" s="102"/>
      <c r="WHF305" s="102"/>
      <c r="WHG305" s="102"/>
      <c r="WHH305" s="102"/>
      <c r="WHI305" s="102"/>
      <c r="WHJ305" s="102"/>
      <c r="WHK305" s="102"/>
      <c r="WHL305" s="102"/>
      <c r="WHM305" s="102"/>
      <c r="WHN305" s="102"/>
      <c r="WHO305" s="102"/>
      <c r="WHP305" s="102"/>
      <c r="WHQ305" s="102"/>
      <c r="WHR305" s="102"/>
      <c r="WHS305" s="102"/>
      <c r="WHT305" s="102"/>
      <c r="WHU305" s="102"/>
      <c r="WHV305" s="102"/>
      <c r="WHW305" s="102"/>
      <c r="WHX305" s="102"/>
      <c r="WHY305" s="102"/>
      <c r="WHZ305" s="102"/>
      <c r="WIA305" s="102"/>
      <c r="WIB305" s="102"/>
      <c r="WIC305" s="102"/>
      <c r="WID305" s="102"/>
      <c r="WIE305" s="102"/>
      <c r="WIF305" s="102"/>
      <c r="WIG305" s="102"/>
      <c r="WIH305" s="102"/>
      <c r="WII305" s="102"/>
      <c r="WIJ305" s="102"/>
      <c r="WIK305" s="102"/>
      <c r="WIL305" s="102"/>
      <c r="WIM305" s="102"/>
      <c r="WIN305" s="102"/>
      <c r="WIO305" s="102"/>
      <c r="WIP305" s="102"/>
      <c r="WIQ305" s="102"/>
      <c r="WIR305" s="102"/>
      <c r="WIS305" s="102"/>
      <c r="WIT305" s="102"/>
      <c r="WIU305" s="102"/>
      <c r="WIV305" s="102"/>
      <c r="WIW305" s="102"/>
      <c r="WIX305" s="102"/>
      <c r="WIY305" s="102"/>
      <c r="WIZ305" s="102"/>
      <c r="WJA305" s="102"/>
      <c r="WJB305" s="102"/>
      <c r="WJC305" s="102"/>
      <c r="WJD305" s="102"/>
      <c r="WJE305" s="102"/>
      <c r="WJF305" s="102"/>
      <c r="WJG305" s="102"/>
      <c r="WJH305" s="102"/>
      <c r="WJI305" s="102"/>
      <c r="WJJ305" s="102"/>
      <c r="WJK305" s="102"/>
      <c r="WJL305" s="102"/>
      <c r="WJM305" s="102"/>
      <c r="WJN305" s="102"/>
      <c r="WJO305" s="102"/>
      <c r="WJP305" s="102"/>
      <c r="WJQ305" s="102"/>
      <c r="WJR305" s="102"/>
      <c r="WJS305" s="102"/>
      <c r="WJT305" s="102"/>
      <c r="WJU305" s="102"/>
      <c r="WJV305" s="102"/>
      <c r="WJW305" s="102"/>
      <c r="WJX305" s="102"/>
      <c r="WJY305" s="102"/>
      <c r="WJZ305" s="102"/>
      <c r="WKA305" s="102"/>
      <c r="WKB305" s="102"/>
      <c r="WKC305" s="102"/>
      <c r="WKD305" s="102"/>
      <c r="WKE305" s="102"/>
      <c r="WKF305" s="102"/>
      <c r="WKG305" s="102"/>
      <c r="WKH305" s="102"/>
      <c r="WKI305" s="102"/>
      <c r="WKJ305" s="102"/>
      <c r="WKK305" s="102"/>
      <c r="WKL305" s="102"/>
      <c r="WKM305" s="102"/>
      <c r="WKN305" s="102"/>
      <c r="WKO305" s="102"/>
      <c r="WKP305" s="102"/>
      <c r="WKQ305" s="102"/>
      <c r="WKR305" s="102"/>
      <c r="WKS305" s="102"/>
      <c r="WKT305" s="102"/>
      <c r="WKU305" s="102"/>
      <c r="WKV305" s="102"/>
      <c r="WKW305" s="102"/>
      <c r="WKX305" s="102"/>
      <c r="WKY305" s="102"/>
      <c r="WKZ305" s="102"/>
      <c r="WLA305" s="102"/>
      <c r="WLB305" s="102"/>
      <c r="WLC305" s="102"/>
      <c r="WLD305" s="102"/>
      <c r="WLE305" s="102"/>
      <c r="WLF305" s="102"/>
      <c r="WLG305" s="102"/>
      <c r="WLH305" s="102"/>
      <c r="WLI305" s="102"/>
      <c r="WLJ305" s="102"/>
      <c r="WLK305" s="102"/>
      <c r="WLL305" s="102"/>
      <c r="WLM305" s="102"/>
      <c r="WLN305" s="102"/>
      <c r="WLO305" s="102"/>
      <c r="WLP305" s="102"/>
      <c r="WLQ305" s="102"/>
      <c r="WLR305" s="102"/>
      <c r="WLS305" s="102"/>
      <c r="WLT305" s="102"/>
      <c r="WLU305" s="102"/>
      <c r="WLV305" s="102"/>
      <c r="WLW305" s="102"/>
      <c r="WLX305" s="102"/>
      <c r="WLY305" s="102"/>
      <c r="WLZ305" s="102"/>
      <c r="WMA305" s="102"/>
      <c r="WMB305" s="102"/>
      <c r="WMC305" s="102"/>
      <c r="WMD305" s="102"/>
      <c r="WME305" s="102"/>
      <c r="WMF305" s="102"/>
      <c r="WMG305" s="102"/>
      <c r="WMH305" s="102"/>
      <c r="WMI305" s="102"/>
      <c r="WMJ305" s="102"/>
      <c r="WMK305" s="102"/>
      <c r="WML305" s="102"/>
      <c r="WMM305" s="102"/>
      <c r="WMN305" s="102"/>
      <c r="WMO305" s="102"/>
      <c r="WMP305" s="102"/>
      <c r="WMQ305" s="102"/>
      <c r="WMR305" s="102"/>
      <c r="WMS305" s="102"/>
      <c r="WMT305" s="102"/>
      <c r="WMU305" s="102"/>
      <c r="WMV305" s="102"/>
      <c r="WMW305" s="102"/>
      <c r="WMX305" s="102"/>
      <c r="WMY305" s="102"/>
      <c r="WMZ305" s="102"/>
      <c r="WNA305" s="102"/>
      <c r="WNB305" s="102"/>
      <c r="WNC305" s="102"/>
      <c r="WND305" s="102"/>
      <c r="WNE305" s="102"/>
      <c r="WNF305" s="102"/>
      <c r="WNG305" s="102"/>
      <c r="WNH305" s="102"/>
      <c r="WNI305" s="102"/>
      <c r="WNJ305" s="102"/>
      <c r="WNK305" s="102"/>
      <c r="WNL305" s="102"/>
      <c r="WNM305" s="102"/>
      <c r="WNN305" s="102"/>
      <c r="WNO305" s="102"/>
      <c r="WNP305" s="102"/>
      <c r="WNQ305" s="102"/>
      <c r="WNR305" s="102"/>
      <c r="WNS305" s="102"/>
      <c r="WNT305" s="102"/>
      <c r="WNU305" s="102"/>
      <c r="WNV305" s="102"/>
      <c r="WNW305" s="102"/>
      <c r="WNX305" s="102"/>
      <c r="WNY305" s="102"/>
      <c r="WNZ305" s="102"/>
      <c r="WOA305" s="102"/>
      <c r="WOB305" s="102"/>
      <c r="WOC305" s="102"/>
      <c r="WOD305" s="102"/>
      <c r="WOE305" s="102"/>
      <c r="WOF305" s="102"/>
      <c r="WOG305" s="102"/>
      <c r="WOH305" s="102"/>
      <c r="WOI305" s="102"/>
      <c r="WOJ305" s="102"/>
      <c r="WOK305" s="102"/>
      <c r="WOL305" s="102"/>
      <c r="WOM305" s="102"/>
      <c r="WON305" s="102"/>
      <c r="WOO305" s="102"/>
      <c r="WOP305" s="102"/>
      <c r="WOQ305" s="102"/>
      <c r="WOR305" s="102"/>
      <c r="WOS305" s="102"/>
      <c r="WOT305" s="102"/>
      <c r="WOU305" s="102"/>
      <c r="WOV305" s="102"/>
      <c r="WOW305" s="102"/>
      <c r="WOX305" s="102"/>
      <c r="WOY305" s="102"/>
      <c r="WOZ305" s="102"/>
      <c r="WPA305" s="102"/>
      <c r="WPB305" s="102"/>
      <c r="WPC305" s="102"/>
      <c r="WPD305" s="102"/>
      <c r="WPE305" s="102"/>
      <c r="WPF305" s="102"/>
      <c r="WPG305" s="102"/>
      <c r="WPH305" s="102"/>
      <c r="WPI305" s="102"/>
      <c r="WPJ305" s="102"/>
      <c r="WPK305" s="102"/>
      <c r="WPL305" s="102"/>
      <c r="WPM305" s="102"/>
      <c r="WPN305" s="102"/>
      <c r="WPO305" s="102"/>
      <c r="WPP305" s="102"/>
      <c r="WPQ305" s="102"/>
      <c r="WPR305" s="102"/>
      <c r="WPS305" s="102"/>
      <c r="WPT305" s="102"/>
      <c r="WPU305" s="102"/>
      <c r="WPV305" s="102"/>
      <c r="WPW305" s="102"/>
      <c r="WPX305" s="102"/>
      <c r="WPY305" s="102"/>
      <c r="WPZ305" s="102"/>
      <c r="WQA305" s="102"/>
      <c r="WQB305" s="102"/>
      <c r="WQC305" s="102"/>
      <c r="WQD305" s="102"/>
      <c r="WQE305" s="102"/>
      <c r="WQF305" s="102"/>
      <c r="WQG305" s="102"/>
      <c r="WQH305" s="102"/>
      <c r="WQI305" s="102"/>
      <c r="WQJ305" s="102"/>
      <c r="WQK305" s="102"/>
      <c r="WQL305" s="102"/>
      <c r="WQM305" s="102"/>
      <c r="WQN305" s="102"/>
      <c r="WQO305" s="102"/>
      <c r="WQP305" s="102"/>
      <c r="WQQ305" s="102"/>
      <c r="WQR305" s="102"/>
      <c r="WQS305" s="102"/>
      <c r="WQT305" s="102"/>
      <c r="WQU305" s="102"/>
      <c r="WQV305" s="102"/>
      <c r="WQW305" s="102"/>
      <c r="WQX305" s="102"/>
      <c r="WQY305" s="102"/>
      <c r="WQZ305" s="102"/>
      <c r="WRA305" s="102"/>
      <c r="WRB305" s="102"/>
      <c r="WRC305" s="102"/>
      <c r="WRD305" s="102"/>
      <c r="WRE305" s="102"/>
      <c r="WRF305" s="102"/>
      <c r="WRG305" s="102"/>
      <c r="WRH305" s="102"/>
      <c r="WRI305" s="102"/>
      <c r="WRJ305" s="102"/>
      <c r="WRK305" s="102"/>
      <c r="WRL305" s="102"/>
      <c r="WRM305" s="102"/>
      <c r="WRN305" s="102"/>
      <c r="WRO305" s="102"/>
      <c r="WRP305" s="102"/>
      <c r="WRQ305" s="102"/>
      <c r="WRR305" s="102"/>
      <c r="WRS305" s="102"/>
      <c r="WRT305" s="102"/>
      <c r="WRU305" s="102"/>
      <c r="WRV305" s="102"/>
      <c r="WRW305" s="102"/>
      <c r="WRX305" s="102"/>
      <c r="WRY305" s="102"/>
      <c r="WRZ305" s="102"/>
      <c r="WSA305" s="102"/>
      <c r="WSB305" s="102"/>
      <c r="WSC305" s="102"/>
      <c r="WSD305" s="102"/>
      <c r="WSE305" s="102"/>
      <c r="WSF305" s="102"/>
      <c r="WSG305" s="102"/>
      <c r="WSH305" s="102"/>
      <c r="WSI305" s="102"/>
      <c r="WSJ305" s="102"/>
      <c r="WSK305" s="102"/>
      <c r="WSL305" s="102"/>
      <c r="WSM305" s="102"/>
      <c r="WSN305" s="102"/>
      <c r="WSO305" s="102"/>
      <c r="WSP305" s="102"/>
      <c r="WSQ305" s="102"/>
      <c r="WSR305" s="102"/>
      <c r="WSS305" s="102"/>
      <c r="WST305" s="102"/>
      <c r="WSU305" s="102"/>
      <c r="WSV305" s="102"/>
      <c r="WSW305" s="102"/>
      <c r="WSX305" s="102"/>
      <c r="WSY305" s="102"/>
      <c r="WSZ305" s="102"/>
      <c r="WTA305" s="102"/>
      <c r="WTB305" s="102"/>
      <c r="WTC305" s="102"/>
      <c r="WTD305" s="102"/>
      <c r="WTE305" s="102"/>
      <c r="WTF305" s="102"/>
      <c r="WTG305" s="102"/>
      <c r="WTH305" s="102"/>
      <c r="WTI305" s="102"/>
      <c r="WTJ305" s="102"/>
      <c r="WTK305" s="102"/>
      <c r="WTL305" s="102"/>
      <c r="WTM305" s="102"/>
      <c r="WTN305" s="102"/>
      <c r="WTO305" s="102"/>
      <c r="WTP305" s="102"/>
      <c r="WTQ305" s="102"/>
      <c r="WTR305" s="102"/>
      <c r="WTS305" s="102"/>
      <c r="WTT305" s="102"/>
      <c r="WTU305" s="102"/>
      <c r="WTV305" s="102"/>
      <c r="WTW305" s="102"/>
      <c r="WTX305" s="102"/>
      <c r="WTY305" s="102"/>
      <c r="WTZ305" s="102"/>
      <c r="WUA305" s="102"/>
      <c r="WUB305" s="102"/>
      <c r="WUC305" s="102"/>
      <c r="WUD305" s="102"/>
      <c r="WUE305" s="102"/>
      <c r="WUF305" s="102"/>
      <c r="WUG305" s="102"/>
      <c r="WUH305" s="102"/>
      <c r="WUI305" s="102"/>
      <c r="WUJ305" s="102"/>
      <c r="WUK305" s="102"/>
      <c r="WUL305" s="102"/>
      <c r="WUM305" s="102"/>
      <c r="WUN305" s="102"/>
      <c r="WUO305" s="102"/>
      <c r="WUP305" s="102"/>
      <c r="WUQ305" s="102"/>
      <c r="WUR305" s="102"/>
      <c r="WUS305" s="102"/>
      <c r="WUT305" s="102"/>
      <c r="WUU305" s="102"/>
      <c r="WUV305" s="102"/>
      <c r="WUW305" s="102"/>
      <c r="WUX305" s="102"/>
      <c r="WUY305" s="102"/>
      <c r="WUZ305" s="102"/>
      <c r="WVA305" s="102"/>
      <c r="WVB305" s="102"/>
      <c r="WVC305" s="102"/>
      <c r="WVD305" s="102"/>
      <c r="WVE305" s="102"/>
      <c r="WVF305" s="102"/>
      <c r="WVG305" s="102"/>
      <c r="WVH305" s="102"/>
      <c r="WVI305" s="102"/>
      <c r="WVJ305" s="102"/>
      <c r="WVK305" s="102"/>
      <c r="WVL305" s="102"/>
      <c r="WVM305" s="102"/>
      <c r="WVN305" s="102"/>
      <c r="WVO305" s="102"/>
      <c r="WVP305" s="102"/>
      <c r="WVQ305" s="102"/>
      <c r="WVR305" s="102"/>
      <c r="WVS305" s="102"/>
      <c r="WVT305" s="102"/>
      <c r="WVU305" s="102"/>
      <c r="WVV305" s="102"/>
      <c r="WVW305" s="102"/>
      <c r="WVX305" s="102"/>
      <c r="WVY305" s="102"/>
      <c r="WVZ305" s="102"/>
      <c r="WWA305" s="102"/>
      <c r="WWB305" s="102"/>
      <c r="WWC305" s="102"/>
      <c r="WWD305" s="102"/>
      <c r="WWE305" s="102"/>
      <c r="WWF305" s="102"/>
      <c r="WWG305" s="102"/>
      <c r="WWH305" s="102"/>
      <c r="WWI305" s="102"/>
      <c r="WWJ305" s="102"/>
      <c r="WWK305" s="102"/>
      <c r="WWL305" s="102"/>
      <c r="WWM305" s="102"/>
      <c r="WWN305" s="102"/>
      <c r="WWO305" s="102"/>
      <c r="WWP305" s="102"/>
      <c r="WWQ305" s="102"/>
      <c r="WWR305" s="102"/>
      <c r="WWS305" s="102"/>
      <c r="WWT305" s="102"/>
      <c r="WWU305" s="102"/>
      <c r="WWV305" s="102"/>
      <c r="WWW305" s="102"/>
      <c r="WWX305" s="102"/>
      <c r="WWY305" s="102"/>
      <c r="WWZ305" s="102"/>
      <c r="WXA305" s="102"/>
      <c r="WXB305" s="102"/>
      <c r="WXC305" s="102"/>
      <c r="WXD305" s="102"/>
      <c r="WXE305" s="102"/>
      <c r="WXF305" s="102"/>
      <c r="WXG305" s="102"/>
      <c r="WXH305" s="102"/>
      <c r="WXI305" s="102"/>
      <c r="WXJ305" s="102"/>
      <c r="WXK305" s="102"/>
      <c r="WXL305" s="102"/>
      <c r="WXM305" s="102"/>
      <c r="WXN305" s="102"/>
      <c r="WXO305" s="102"/>
      <c r="WXP305" s="102"/>
      <c r="WXQ305" s="102"/>
      <c r="WXR305" s="102"/>
      <c r="WXS305" s="102"/>
      <c r="WXT305" s="102"/>
      <c r="WXU305" s="102"/>
      <c r="WXV305" s="102"/>
      <c r="WXW305" s="102"/>
      <c r="WXX305" s="102"/>
      <c r="WXY305" s="102"/>
      <c r="WXZ305" s="102"/>
      <c r="WYA305" s="102"/>
      <c r="WYB305" s="102"/>
      <c r="WYC305" s="102"/>
      <c r="WYD305" s="102"/>
      <c r="WYE305" s="102"/>
      <c r="WYF305" s="102"/>
      <c r="WYG305" s="102"/>
      <c r="WYH305" s="102"/>
      <c r="WYI305" s="102"/>
      <c r="WYJ305" s="102"/>
      <c r="WYK305" s="102"/>
      <c r="WYL305" s="102"/>
      <c r="WYM305" s="102"/>
      <c r="WYN305" s="102"/>
      <c r="WYO305" s="102"/>
      <c r="WYP305" s="102"/>
      <c r="WYQ305" s="102"/>
      <c r="WYR305" s="102"/>
      <c r="WYS305" s="102"/>
      <c r="WYT305" s="102"/>
      <c r="WYU305" s="102"/>
      <c r="WYV305" s="102"/>
      <c r="WYW305" s="102"/>
      <c r="WYX305" s="102"/>
      <c r="WYY305" s="102"/>
      <c r="WYZ305" s="102"/>
      <c r="WZA305" s="102"/>
      <c r="WZB305" s="102"/>
      <c r="WZC305" s="102"/>
      <c r="WZD305" s="102"/>
      <c r="WZE305" s="102"/>
      <c r="WZF305" s="102"/>
      <c r="WZG305" s="102"/>
      <c r="WZH305" s="102"/>
      <c r="WZI305" s="102"/>
      <c r="WZJ305" s="102"/>
      <c r="WZK305" s="102"/>
      <c r="WZL305" s="102"/>
      <c r="WZM305" s="102"/>
      <c r="WZN305" s="102"/>
      <c r="WZO305" s="102"/>
      <c r="WZP305" s="102"/>
      <c r="WZQ305" s="102"/>
      <c r="WZR305" s="102"/>
      <c r="WZS305" s="102"/>
      <c r="WZT305" s="102"/>
      <c r="WZU305" s="102"/>
      <c r="WZV305" s="102"/>
      <c r="WZW305" s="102"/>
      <c r="WZX305" s="102"/>
      <c r="WZY305" s="102"/>
      <c r="WZZ305" s="102"/>
      <c r="XAA305" s="102"/>
      <c r="XAB305" s="102"/>
      <c r="XAC305" s="102"/>
      <c r="XAD305" s="102"/>
      <c r="XAE305" s="102"/>
      <c r="XAF305" s="102"/>
      <c r="XAG305" s="102"/>
      <c r="XAH305" s="102"/>
      <c r="XAI305" s="102"/>
      <c r="XAJ305" s="102"/>
      <c r="XAK305" s="102"/>
      <c r="XAL305" s="102"/>
      <c r="XAM305" s="102"/>
      <c r="XAN305" s="102"/>
      <c r="XAO305" s="102"/>
      <c r="XAP305" s="102"/>
      <c r="XAQ305" s="102"/>
      <c r="XAR305" s="102"/>
      <c r="XAS305" s="102"/>
      <c r="XAT305" s="102"/>
      <c r="XAU305" s="102"/>
      <c r="XAV305" s="102"/>
      <c r="XAW305" s="102"/>
      <c r="XAX305" s="102"/>
      <c r="XAY305" s="102"/>
      <c r="XAZ305" s="102"/>
      <c r="XBA305" s="102"/>
      <c r="XBB305" s="102"/>
      <c r="XBC305" s="102"/>
      <c r="XBD305" s="102"/>
      <c r="XBE305" s="102"/>
      <c r="XBF305" s="102"/>
      <c r="XBG305" s="102"/>
      <c r="XBH305" s="102"/>
      <c r="XBI305" s="102"/>
      <c r="XBJ305" s="102"/>
      <c r="XBK305" s="102"/>
      <c r="XBL305" s="102"/>
      <c r="XBM305" s="102"/>
      <c r="XBN305" s="102"/>
      <c r="XBO305" s="102"/>
      <c r="XBP305" s="102"/>
      <c r="XBQ305" s="102"/>
      <c r="XBR305" s="102"/>
      <c r="XBS305" s="102"/>
      <c r="XBT305" s="102"/>
      <c r="XBU305" s="102"/>
      <c r="XBV305" s="102"/>
      <c r="XBW305" s="102"/>
      <c r="XBX305" s="102"/>
      <c r="XBY305" s="102"/>
      <c r="XBZ305" s="102"/>
      <c r="XCA305" s="102"/>
      <c r="XCB305" s="102"/>
      <c r="XCC305" s="102"/>
      <c r="XCD305" s="102"/>
      <c r="XCE305" s="102"/>
      <c r="XCF305" s="102"/>
      <c r="XCG305" s="102"/>
      <c r="XCH305" s="102"/>
      <c r="XCI305" s="102"/>
      <c r="XCJ305" s="102"/>
      <c r="XCK305" s="102"/>
      <c r="XCL305" s="102"/>
      <c r="XCM305" s="102"/>
      <c r="XCN305" s="102"/>
      <c r="XCO305" s="102"/>
      <c r="XCP305" s="102"/>
      <c r="XCQ305" s="102"/>
      <c r="XCR305" s="102"/>
      <c r="XCS305" s="102"/>
      <c r="XCT305" s="102"/>
      <c r="XCU305" s="102"/>
      <c r="XCV305" s="102"/>
      <c r="XCW305" s="102"/>
      <c r="XCX305" s="102"/>
      <c r="XCY305" s="102"/>
      <c r="XCZ305" s="102"/>
      <c r="XDA305" s="102"/>
      <c r="XDB305" s="102"/>
      <c r="XDC305" s="102"/>
      <c r="XDD305" s="102"/>
      <c r="XDE305" s="102"/>
      <c r="XDF305" s="102"/>
    </row>
    <row r="306" spans="1:16334" s="51" customFormat="1" x14ac:dyDescent="0.3">
      <c r="A306" s="71" t="s">
        <v>169</v>
      </c>
      <c r="B306" s="71"/>
      <c r="C306" s="71"/>
      <c r="D306" s="71"/>
      <c r="E306" s="71"/>
      <c r="F306" s="71"/>
      <c r="G306" s="71"/>
      <c r="H306" s="71"/>
      <c r="I306" s="22"/>
      <c r="J306" s="22"/>
      <c r="K306" s="22"/>
      <c r="L306" s="22"/>
      <c r="M306" s="22"/>
      <c r="N306" s="22"/>
      <c r="O306" s="22"/>
      <c r="P306" s="2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  <c r="AX306" s="102"/>
      <c r="AY306" s="102"/>
      <c r="AZ306" s="102"/>
      <c r="BA306" s="102"/>
      <c r="BB306" s="102"/>
      <c r="BC306" s="102"/>
      <c r="BD306" s="102"/>
      <c r="BE306" s="102"/>
      <c r="BF306" s="102"/>
      <c r="BG306" s="102"/>
      <c r="BH306" s="102"/>
      <c r="BI306" s="102"/>
      <c r="BJ306" s="102"/>
      <c r="BK306" s="102"/>
      <c r="BL306" s="102"/>
      <c r="BM306" s="102"/>
      <c r="BN306" s="102"/>
      <c r="BO306" s="102"/>
      <c r="BP306" s="102"/>
      <c r="BQ306" s="102"/>
      <c r="BR306" s="102"/>
      <c r="BS306" s="102"/>
      <c r="BT306" s="102"/>
      <c r="BU306" s="102"/>
      <c r="BV306" s="102"/>
      <c r="BW306" s="102"/>
      <c r="BX306" s="102"/>
      <c r="BY306" s="102"/>
      <c r="BZ306" s="102"/>
      <c r="CA306" s="102"/>
      <c r="CB306" s="102"/>
      <c r="CC306" s="102"/>
      <c r="CD306" s="102"/>
      <c r="CE306" s="102"/>
      <c r="CF306" s="102"/>
      <c r="CG306" s="102"/>
      <c r="CH306" s="102"/>
      <c r="CI306" s="102"/>
      <c r="CJ306" s="102"/>
      <c r="CK306" s="102"/>
      <c r="CL306" s="102"/>
      <c r="CM306" s="102"/>
      <c r="CN306" s="102"/>
      <c r="CO306" s="102"/>
      <c r="CP306" s="102"/>
      <c r="CQ306" s="102"/>
      <c r="CR306" s="102"/>
      <c r="CS306" s="102"/>
      <c r="CT306" s="102"/>
      <c r="CU306" s="102"/>
      <c r="CV306" s="102"/>
      <c r="CW306" s="102"/>
      <c r="CX306" s="102"/>
      <c r="CY306" s="102"/>
      <c r="CZ306" s="102"/>
      <c r="DA306" s="102"/>
      <c r="DB306" s="102"/>
      <c r="DC306" s="102"/>
      <c r="DD306" s="102"/>
      <c r="DE306" s="102"/>
      <c r="DF306" s="102"/>
      <c r="DG306" s="102"/>
      <c r="DH306" s="102"/>
      <c r="DI306" s="102"/>
      <c r="DJ306" s="102"/>
      <c r="DK306" s="102"/>
      <c r="DL306" s="102"/>
      <c r="DM306" s="102"/>
      <c r="DN306" s="102"/>
      <c r="DO306" s="102"/>
      <c r="DP306" s="102"/>
      <c r="DQ306" s="102"/>
      <c r="DR306" s="102"/>
      <c r="DS306" s="102"/>
      <c r="DT306" s="102"/>
      <c r="DU306" s="102"/>
      <c r="DV306" s="102"/>
      <c r="DW306" s="102"/>
      <c r="DX306" s="102"/>
      <c r="DY306" s="102"/>
      <c r="DZ306" s="102"/>
      <c r="EA306" s="102"/>
      <c r="EB306" s="102"/>
      <c r="EC306" s="102"/>
      <c r="ED306" s="102"/>
      <c r="EE306" s="102"/>
      <c r="EF306" s="102"/>
      <c r="EG306" s="102"/>
      <c r="EH306" s="102"/>
      <c r="EI306" s="102"/>
      <c r="EJ306" s="102"/>
      <c r="EK306" s="102"/>
      <c r="EL306" s="102"/>
      <c r="EM306" s="102"/>
      <c r="EN306" s="102"/>
      <c r="EO306" s="102"/>
      <c r="EP306" s="102"/>
      <c r="EQ306" s="102"/>
      <c r="ER306" s="102"/>
      <c r="ES306" s="102"/>
      <c r="ET306" s="102"/>
      <c r="EU306" s="102"/>
      <c r="EV306" s="102"/>
      <c r="EW306" s="102"/>
      <c r="EX306" s="102"/>
      <c r="EY306" s="102"/>
      <c r="EZ306" s="102"/>
      <c r="FA306" s="102"/>
      <c r="FB306" s="102"/>
      <c r="FC306" s="102"/>
      <c r="FD306" s="102"/>
      <c r="FE306" s="102"/>
      <c r="FF306" s="102"/>
      <c r="FG306" s="102"/>
      <c r="FH306" s="102"/>
      <c r="FI306" s="102"/>
      <c r="FJ306" s="102"/>
      <c r="FK306" s="102"/>
      <c r="FL306" s="102"/>
      <c r="FM306" s="102"/>
      <c r="FN306" s="102"/>
      <c r="FO306" s="102"/>
      <c r="FP306" s="102"/>
      <c r="FQ306" s="102"/>
      <c r="FR306" s="102"/>
      <c r="FS306" s="102"/>
      <c r="FT306" s="102"/>
      <c r="FU306" s="102"/>
      <c r="FV306" s="102"/>
      <c r="FW306" s="102"/>
      <c r="FX306" s="102"/>
      <c r="FY306" s="102"/>
      <c r="FZ306" s="102"/>
      <c r="GA306" s="102"/>
      <c r="GB306" s="102"/>
      <c r="GC306" s="102"/>
      <c r="GD306" s="102"/>
      <c r="GE306" s="102"/>
      <c r="GF306" s="102"/>
      <c r="GG306" s="102"/>
      <c r="GH306" s="102"/>
      <c r="GI306" s="102"/>
      <c r="GJ306" s="102"/>
      <c r="GK306" s="102"/>
      <c r="GL306" s="102"/>
      <c r="GM306" s="102"/>
      <c r="GN306" s="102"/>
      <c r="GO306" s="102"/>
      <c r="GP306" s="102"/>
      <c r="GQ306" s="102"/>
      <c r="GR306" s="102"/>
      <c r="GS306" s="102"/>
      <c r="GT306" s="102"/>
      <c r="GU306" s="102"/>
      <c r="GV306" s="102"/>
      <c r="GW306" s="102"/>
      <c r="GX306" s="102"/>
      <c r="GY306" s="102"/>
      <c r="GZ306" s="102"/>
      <c r="HA306" s="102"/>
      <c r="HB306" s="102"/>
      <c r="HC306" s="102"/>
      <c r="HD306" s="102"/>
      <c r="HE306" s="102"/>
      <c r="HF306" s="102"/>
      <c r="HG306" s="102"/>
      <c r="HH306" s="102"/>
      <c r="HI306" s="102"/>
      <c r="HJ306" s="102"/>
      <c r="HK306" s="102"/>
      <c r="HL306" s="102"/>
      <c r="HM306" s="102"/>
      <c r="HN306" s="102"/>
      <c r="HO306" s="102"/>
      <c r="HP306" s="102"/>
      <c r="HQ306" s="102"/>
      <c r="HR306" s="102"/>
      <c r="HS306" s="102"/>
      <c r="HT306" s="102"/>
      <c r="HU306" s="102"/>
      <c r="HV306" s="102"/>
      <c r="HW306" s="102"/>
      <c r="HX306" s="102"/>
      <c r="HY306" s="102"/>
      <c r="HZ306" s="102"/>
      <c r="IA306" s="102"/>
      <c r="IB306" s="102"/>
      <c r="IC306" s="102"/>
      <c r="ID306" s="102"/>
      <c r="IE306" s="102"/>
      <c r="IF306" s="102"/>
      <c r="IG306" s="102"/>
      <c r="IH306" s="102"/>
      <c r="II306" s="102"/>
      <c r="IJ306" s="102"/>
      <c r="IK306" s="102"/>
      <c r="IL306" s="102"/>
      <c r="IM306" s="102"/>
      <c r="IN306" s="102"/>
      <c r="IO306" s="102"/>
      <c r="IP306" s="102"/>
      <c r="IQ306" s="102"/>
      <c r="IR306" s="102"/>
      <c r="IS306" s="102"/>
      <c r="IT306" s="102"/>
      <c r="IU306" s="102"/>
      <c r="IV306" s="102"/>
      <c r="IW306" s="102"/>
      <c r="IX306" s="102"/>
      <c r="IY306" s="102"/>
      <c r="IZ306" s="102"/>
      <c r="JA306" s="102"/>
      <c r="JB306" s="102"/>
      <c r="JC306" s="102"/>
      <c r="JD306" s="102"/>
      <c r="JE306" s="102"/>
      <c r="JF306" s="102"/>
      <c r="JG306" s="102"/>
      <c r="JH306" s="102"/>
      <c r="JI306" s="102"/>
      <c r="JJ306" s="102"/>
      <c r="JK306" s="102"/>
      <c r="JL306" s="102"/>
      <c r="JM306" s="102"/>
      <c r="JN306" s="102"/>
      <c r="JO306" s="102"/>
      <c r="JP306" s="102"/>
      <c r="JQ306" s="102"/>
      <c r="JR306" s="102"/>
      <c r="JS306" s="102"/>
      <c r="JT306" s="102"/>
      <c r="JU306" s="102"/>
      <c r="JV306" s="102"/>
      <c r="JW306" s="102"/>
      <c r="JX306" s="102"/>
      <c r="JY306" s="102"/>
      <c r="JZ306" s="102"/>
      <c r="KA306" s="102"/>
      <c r="KB306" s="102"/>
      <c r="KC306" s="102"/>
      <c r="KD306" s="102"/>
      <c r="KE306" s="102"/>
      <c r="KF306" s="102"/>
      <c r="KG306" s="102"/>
      <c r="KH306" s="102"/>
      <c r="KI306" s="102"/>
      <c r="KJ306" s="102"/>
      <c r="KK306" s="102"/>
      <c r="KL306" s="102"/>
      <c r="KM306" s="102"/>
      <c r="KN306" s="102"/>
      <c r="KO306" s="102"/>
      <c r="KP306" s="102"/>
      <c r="KQ306" s="102"/>
      <c r="KR306" s="102"/>
      <c r="KS306" s="102"/>
      <c r="KT306" s="102"/>
      <c r="KU306" s="102"/>
      <c r="KV306" s="102"/>
      <c r="KW306" s="102"/>
      <c r="KX306" s="102"/>
      <c r="KY306" s="102"/>
      <c r="KZ306" s="102"/>
      <c r="LA306" s="102"/>
      <c r="LB306" s="102"/>
      <c r="LC306" s="102"/>
      <c r="LD306" s="102"/>
      <c r="LE306" s="102"/>
      <c r="LF306" s="102"/>
      <c r="LG306" s="102"/>
      <c r="LH306" s="102"/>
      <c r="LI306" s="102"/>
      <c r="LJ306" s="102"/>
      <c r="LK306" s="102"/>
      <c r="LL306" s="102"/>
      <c r="LM306" s="102"/>
      <c r="LN306" s="102"/>
      <c r="LO306" s="102"/>
      <c r="LP306" s="102"/>
      <c r="LQ306" s="102"/>
      <c r="LR306" s="102"/>
      <c r="LS306" s="102"/>
      <c r="LT306" s="102"/>
      <c r="LU306" s="102"/>
      <c r="LV306" s="102"/>
      <c r="LW306" s="102"/>
      <c r="LX306" s="102"/>
      <c r="LY306" s="102"/>
      <c r="LZ306" s="102"/>
      <c r="MA306" s="102"/>
      <c r="MB306" s="102"/>
      <c r="MC306" s="102"/>
      <c r="MD306" s="102"/>
      <c r="ME306" s="102"/>
      <c r="MF306" s="102"/>
      <c r="MG306" s="102"/>
      <c r="MH306" s="102"/>
      <c r="MI306" s="102"/>
      <c r="MJ306" s="102"/>
      <c r="MK306" s="102"/>
      <c r="ML306" s="102"/>
      <c r="MM306" s="102"/>
      <c r="MN306" s="102"/>
      <c r="MO306" s="102"/>
      <c r="MP306" s="102"/>
      <c r="MQ306" s="102"/>
      <c r="MR306" s="102"/>
      <c r="MS306" s="102"/>
      <c r="MT306" s="102"/>
      <c r="MU306" s="102"/>
      <c r="MV306" s="102"/>
      <c r="MW306" s="102"/>
      <c r="MX306" s="102"/>
      <c r="MY306" s="102"/>
      <c r="MZ306" s="102"/>
      <c r="NA306" s="102"/>
      <c r="NB306" s="102"/>
      <c r="NC306" s="102"/>
      <c r="ND306" s="102"/>
      <c r="NE306" s="102"/>
      <c r="NF306" s="102"/>
      <c r="NG306" s="102"/>
      <c r="NH306" s="102"/>
      <c r="NI306" s="102"/>
      <c r="NJ306" s="102"/>
      <c r="NK306" s="102"/>
      <c r="NL306" s="102"/>
      <c r="NM306" s="102"/>
      <c r="NN306" s="102"/>
      <c r="NO306" s="102"/>
      <c r="NP306" s="102"/>
      <c r="NQ306" s="102"/>
      <c r="NR306" s="102"/>
      <c r="NS306" s="102"/>
      <c r="NT306" s="102"/>
      <c r="NU306" s="102"/>
      <c r="NV306" s="102"/>
      <c r="NW306" s="102"/>
      <c r="NX306" s="102"/>
      <c r="NY306" s="102"/>
      <c r="NZ306" s="102"/>
      <c r="OA306" s="102"/>
      <c r="OB306" s="102"/>
      <c r="OC306" s="102"/>
      <c r="OD306" s="102"/>
      <c r="OE306" s="102"/>
      <c r="OF306" s="102"/>
      <c r="OG306" s="102"/>
      <c r="OH306" s="102"/>
      <c r="OI306" s="102"/>
      <c r="OJ306" s="102"/>
      <c r="OK306" s="102"/>
      <c r="OL306" s="102"/>
      <c r="OM306" s="102"/>
      <c r="ON306" s="102"/>
      <c r="OO306" s="102"/>
      <c r="OP306" s="102"/>
      <c r="OQ306" s="102"/>
      <c r="OR306" s="102"/>
      <c r="OS306" s="102"/>
      <c r="OT306" s="102"/>
      <c r="OU306" s="102"/>
      <c r="OV306" s="102"/>
      <c r="OW306" s="102"/>
      <c r="OX306" s="102"/>
      <c r="OY306" s="102"/>
      <c r="OZ306" s="102"/>
      <c r="PA306" s="102"/>
      <c r="PB306" s="102"/>
      <c r="PC306" s="102"/>
      <c r="PD306" s="102"/>
      <c r="PE306" s="102"/>
      <c r="PF306" s="102"/>
      <c r="PG306" s="102"/>
      <c r="PH306" s="102"/>
      <c r="PI306" s="102"/>
      <c r="PJ306" s="102"/>
      <c r="PK306" s="102"/>
      <c r="PL306" s="102"/>
      <c r="PM306" s="102"/>
      <c r="PN306" s="102"/>
      <c r="PO306" s="102"/>
      <c r="PP306" s="102"/>
      <c r="PQ306" s="102"/>
      <c r="PR306" s="102"/>
      <c r="PS306" s="102"/>
      <c r="PT306" s="102"/>
      <c r="PU306" s="102"/>
      <c r="PV306" s="102"/>
      <c r="PW306" s="102"/>
      <c r="PX306" s="102"/>
      <c r="PY306" s="102"/>
      <c r="PZ306" s="102"/>
      <c r="QA306" s="102"/>
      <c r="QB306" s="102"/>
      <c r="QC306" s="102"/>
      <c r="QD306" s="102"/>
      <c r="QE306" s="102"/>
      <c r="QF306" s="102"/>
      <c r="QG306" s="102"/>
      <c r="QH306" s="102"/>
      <c r="QI306" s="102"/>
      <c r="QJ306" s="102"/>
      <c r="QK306" s="102"/>
      <c r="QL306" s="102"/>
      <c r="QM306" s="102"/>
      <c r="QN306" s="102"/>
      <c r="QO306" s="102"/>
      <c r="QP306" s="102"/>
      <c r="QQ306" s="102"/>
      <c r="QR306" s="102"/>
      <c r="QS306" s="102"/>
      <c r="QT306" s="102"/>
      <c r="QU306" s="102"/>
      <c r="QV306" s="102"/>
      <c r="QW306" s="102"/>
      <c r="QX306" s="102"/>
      <c r="QY306" s="102"/>
      <c r="QZ306" s="102"/>
      <c r="RA306" s="102"/>
      <c r="RB306" s="102"/>
      <c r="RC306" s="102"/>
      <c r="RD306" s="102"/>
      <c r="RE306" s="102"/>
      <c r="RF306" s="102"/>
      <c r="RG306" s="102"/>
      <c r="RH306" s="102"/>
      <c r="RI306" s="102"/>
      <c r="RJ306" s="102"/>
      <c r="RK306" s="102"/>
      <c r="RL306" s="102"/>
      <c r="RM306" s="102"/>
      <c r="RN306" s="102"/>
      <c r="RO306" s="102"/>
      <c r="RP306" s="102"/>
      <c r="RQ306" s="102"/>
      <c r="RR306" s="102"/>
      <c r="RS306" s="102"/>
      <c r="RT306" s="102"/>
      <c r="RU306" s="102"/>
      <c r="RV306" s="102"/>
      <c r="RW306" s="102"/>
      <c r="RX306" s="102"/>
      <c r="RY306" s="102"/>
      <c r="RZ306" s="102"/>
      <c r="SA306" s="102"/>
      <c r="SB306" s="102"/>
      <c r="SC306" s="102"/>
      <c r="SD306" s="102"/>
      <c r="SE306" s="102"/>
      <c r="SF306" s="102"/>
      <c r="SG306" s="102"/>
      <c r="SH306" s="102"/>
      <c r="SI306" s="102"/>
      <c r="SJ306" s="102"/>
      <c r="SK306" s="102"/>
      <c r="SL306" s="102"/>
      <c r="SM306" s="102"/>
      <c r="SN306" s="102"/>
      <c r="SO306" s="102"/>
      <c r="SP306" s="102"/>
      <c r="SQ306" s="102"/>
      <c r="SR306" s="102"/>
      <c r="SS306" s="102"/>
      <c r="ST306" s="102"/>
      <c r="SU306" s="102"/>
      <c r="SV306" s="102"/>
      <c r="SW306" s="102"/>
      <c r="SX306" s="102"/>
      <c r="SY306" s="102"/>
      <c r="SZ306" s="102"/>
      <c r="TA306" s="102"/>
      <c r="TB306" s="102"/>
      <c r="TC306" s="102"/>
      <c r="TD306" s="102"/>
      <c r="TE306" s="102"/>
      <c r="TF306" s="102"/>
      <c r="TG306" s="102"/>
      <c r="TH306" s="102"/>
      <c r="TI306" s="102"/>
      <c r="TJ306" s="102"/>
      <c r="TK306" s="102"/>
      <c r="TL306" s="102"/>
      <c r="TM306" s="102"/>
      <c r="TN306" s="102"/>
      <c r="TO306" s="102"/>
      <c r="TP306" s="102"/>
      <c r="TQ306" s="102"/>
      <c r="TR306" s="102"/>
      <c r="TS306" s="102"/>
      <c r="TT306" s="102"/>
      <c r="TU306" s="102"/>
      <c r="TV306" s="102"/>
      <c r="TW306" s="102"/>
      <c r="TX306" s="102"/>
      <c r="TY306" s="102"/>
      <c r="TZ306" s="102"/>
      <c r="UA306" s="102"/>
      <c r="UB306" s="102"/>
      <c r="UC306" s="102"/>
      <c r="UD306" s="102"/>
      <c r="UE306" s="102"/>
      <c r="UF306" s="102"/>
      <c r="UG306" s="102"/>
      <c r="UH306" s="102"/>
      <c r="UI306" s="102"/>
      <c r="UJ306" s="102"/>
      <c r="UK306" s="102"/>
      <c r="UL306" s="102"/>
      <c r="UM306" s="102"/>
      <c r="UN306" s="102"/>
      <c r="UO306" s="102"/>
      <c r="UP306" s="102"/>
      <c r="UQ306" s="102"/>
      <c r="UR306" s="102"/>
      <c r="US306" s="102"/>
      <c r="UT306" s="102"/>
      <c r="UU306" s="102"/>
      <c r="UV306" s="102"/>
      <c r="UW306" s="102"/>
      <c r="UX306" s="102"/>
      <c r="UY306" s="102"/>
      <c r="UZ306" s="102"/>
      <c r="VA306" s="102"/>
      <c r="VB306" s="102"/>
      <c r="VC306" s="102"/>
      <c r="VD306" s="102"/>
      <c r="VE306" s="102"/>
      <c r="VF306" s="102"/>
      <c r="VG306" s="102"/>
      <c r="VH306" s="102"/>
      <c r="VI306" s="102"/>
      <c r="VJ306" s="102"/>
      <c r="VK306" s="102"/>
      <c r="VL306" s="102"/>
      <c r="VM306" s="102"/>
      <c r="VN306" s="102"/>
      <c r="VO306" s="102"/>
      <c r="VP306" s="102"/>
      <c r="VQ306" s="102"/>
      <c r="VR306" s="102"/>
      <c r="VS306" s="102"/>
      <c r="VT306" s="102"/>
      <c r="VU306" s="102"/>
      <c r="VV306" s="102"/>
      <c r="VW306" s="102"/>
      <c r="VX306" s="102"/>
      <c r="VY306" s="102"/>
      <c r="VZ306" s="102"/>
      <c r="WA306" s="102"/>
      <c r="WB306" s="102"/>
      <c r="WC306" s="102"/>
      <c r="WD306" s="102"/>
      <c r="WE306" s="102"/>
      <c r="WF306" s="102"/>
      <c r="WG306" s="102"/>
      <c r="WH306" s="102"/>
      <c r="WI306" s="102"/>
      <c r="WJ306" s="102"/>
      <c r="WK306" s="102"/>
      <c r="WL306" s="102"/>
      <c r="WM306" s="102"/>
      <c r="WN306" s="102"/>
      <c r="WO306" s="102"/>
      <c r="WP306" s="102"/>
      <c r="WQ306" s="102"/>
      <c r="WR306" s="102"/>
      <c r="WS306" s="102"/>
      <c r="WT306" s="102"/>
      <c r="WU306" s="102"/>
      <c r="WV306" s="102"/>
      <c r="WW306" s="102"/>
      <c r="WX306" s="102"/>
      <c r="WY306" s="102"/>
      <c r="WZ306" s="102"/>
      <c r="XA306" s="102"/>
      <c r="XB306" s="102"/>
      <c r="XC306" s="102"/>
      <c r="XD306" s="102"/>
      <c r="XE306" s="102"/>
      <c r="XF306" s="102"/>
      <c r="XG306" s="102"/>
      <c r="XH306" s="102"/>
      <c r="XI306" s="102"/>
      <c r="XJ306" s="102"/>
      <c r="XK306" s="102"/>
      <c r="XL306" s="102"/>
      <c r="XM306" s="102"/>
      <c r="XN306" s="102"/>
      <c r="XO306" s="102"/>
      <c r="XP306" s="102"/>
      <c r="XQ306" s="102"/>
      <c r="XR306" s="102"/>
      <c r="XS306" s="102"/>
      <c r="XT306" s="102"/>
      <c r="XU306" s="102"/>
      <c r="XV306" s="102"/>
      <c r="XW306" s="102"/>
      <c r="XX306" s="102"/>
      <c r="XY306" s="102"/>
      <c r="XZ306" s="102"/>
      <c r="YA306" s="102"/>
      <c r="YB306" s="102"/>
      <c r="YC306" s="102"/>
      <c r="YD306" s="102"/>
      <c r="YE306" s="102"/>
      <c r="YF306" s="102"/>
      <c r="YG306" s="102"/>
      <c r="YH306" s="102"/>
      <c r="YI306" s="102"/>
      <c r="YJ306" s="102"/>
      <c r="YK306" s="102"/>
      <c r="YL306" s="102"/>
      <c r="YM306" s="102"/>
      <c r="YN306" s="102"/>
      <c r="YO306" s="102"/>
      <c r="YP306" s="102"/>
      <c r="YQ306" s="102"/>
      <c r="YR306" s="102"/>
      <c r="YS306" s="102"/>
      <c r="YT306" s="102"/>
      <c r="YU306" s="102"/>
      <c r="YV306" s="102"/>
      <c r="YW306" s="102"/>
      <c r="YX306" s="102"/>
      <c r="YY306" s="102"/>
      <c r="YZ306" s="102"/>
      <c r="ZA306" s="102"/>
      <c r="ZB306" s="102"/>
      <c r="ZC306" s="102"/>
      <c r="ZD306" s="102"/>
      <c r="ZE306" s="102"/>
      <c r="ZF306" s="102"/>
      <c r="ZG306" s="102"/>
      <c r="ZH306" s="102"/>
      <c r="ZI306" s="102"/>
      <c r="ZJ306" s="102"/>
      <c r="ZK306" s="102"/>
      <c r="ZL306" s="102"/>
      <c r="ZM306" s="102"/>
      <c r="ZN306" s="102"/>
      <c r="ZO306" s="102"/>
      <c r="ZP306" s="102"/>
      <c r="ZQ306" s="102"/>
      <c r="ZR306" s="102"/>
      <c r="ZS306" s="102"/>
      <c r="ZT306" s="102"/>
      <c r="ZU306" s="102"/>
      <c r="ZV306" s="102"/>
      <c r="ZW306" s="102"/>
      <c r="ZX306" s="102"/>
      <c r="ZY306" s="102"/>
      <c r="ZZ306" s="102"/>
      <c r="AAA306" s="102"/>
      <c r="AAB306" s="102"/>
      <c r="AAC306" s="102"/>
      <c r="AAD306" s="102"/>
      <c r="AAE306" s="102"/>
      <c r="AAF306" s="102"/>
      <c r="AAG306" s="102"/>
      <c r="AAH306" s="102"/>
      <c r="AAI306" s="102"/>
      <c r="AAJ306" s="102"/>
      <c r="AAK306" s="102"/>
      <c r="AAL306" s="102"/>
      <c r="AAM306" s="102"/>
      <c r="AAN306" s="102"/>
      <c r="AAO306" s="102"/>
      <c r="AAP306" s="102"/>
      <c r="AAQ306" s="102"/>
      <c r="AAR306" s="102"/>
      <c r="AAS306" s="102"/>
      <c r="AAT306" s="102"/>
      <c r="AAU306" s="102"/>
      <c r="AAV306" s="102"/>
      <c r="AAW306" s="102"/>
      <c r="AAX306" s="102"/>
      <c r="AAY306" s="102"/>
      <c r="AAZ306" s="102"/>
      <c r="ABA306" s="102"/>
      <c r="ABB306" s="102"/>
      <c r="ABC306" s="102"/>
      <c r="ABD306" s="102"/>
      <c r="ABE306" s="102"/>
      <c r="ABF306" s="102"/>
      <c r="ABG306" s="102"/>
      <c r="ABH306" s="102"/>
      <c r="ABI306" s="102"/>
      <c r="ABJ306" s="102"/>
      <c r="ABK306" s="102"/>
      <c r="ABL306" s="102"/>
      <c r="ABM306" s="102"/>
      <c r="ABN306" s="102"/>
      <c r="ABO306" s="102"/>
      <c r="ABP306" s="102"/>
      <c r="ABQ306" s="102"/>
      <c r="ABR306" s="102"/>
      <c r="ABS306" s="102"/>
      <c r="ABT306" s="102"/>
      <c r="ABU306" s="102"/>
      <c r="ABV306" s="102"/>
      <c r="ABW306" s="102"/>
      <c r="ABX306" s="102"/>
      <c r="ABY306" s="102"/>
      <c r="ABZ306" s="102"/>
      <c r="ACA306" s="102"/>
      <c r="ACB306" s="102"/>
      <c r="ACC306" s="102"/>
      <c r="ACD306" s="102"/>
      <c r="ACE306" s="102"/>
      <c r="ACF306" s="102"/>
      <c r="ACG306" s="102"/>
      <c r="ACH306" s="102"/>
      <c r="ACI306" s="102"/>
      <c r="ACJ306" s="102"/>
      <c r="ACK306" s="102"/>
      <c r="ACL306" s="102"/>
      <c r="ACM306" s="102"/>
      <c r="ACN306" s="102"/>
      <c r="ACO306" s="102"/>
      <c r="ACP306" s="102"/>
      <c r="ACQ306" s="102"/>
      <c r="ACR306" s="102"/>
      <c r="ACS306" s="102"/>
      <c r="ACT306" s="102"/>
      <c r="ACU306" s="102"/>
      <c r="ACV306" s="102"/>
      <c r="ACW306" s="102"/>
      <c r="ACX306" s="102"/>
      <c r="ACY306" s="102"/>
      <c r="ACZ306" s="102"/>
      <c r="ADA306" s="102"/>
      <c r="ADB306" s="102"/>
      <c r="ADC306" s="102"/>
      <c r="ADD306" s="102"/>
      <c r="ADE306" s="102"/>
      <c r="ADF306" s="102"/>
      <c r="ADG306" s="102"/>
      <c r="ADH306" s="102"/>
      <c r="ADI306" s="102"/>
      <c r="ADJ306" s="102"/>
      <c r="ADK306" s="102"/>
      <c r="ADL306" s="102"/>
      <c r="ADM306" s="102"/>
      <c r="ADN306" s="102"/>
      <c r="ADO306" s="102"/>
      <c r="ADP306" s="102"/>
      <c r="ADQ306" s="102"/>
      <c r="ADR306" s="102"/>
      <c r="ADS306" s="102"/>
      <c r="ADT306" s="102"/>
      <c r="ADU306" s="102"/>
      <c r="ADV306" s="102"/>
      <c r="ADW306" s="102"/>
      <c r="ADX306" s="102"/>
      <c r="ADY306" s="102"/>
      <c r="ADZ306" s="102"/>
      <c r="AEA306" s="102"/>
      <c r="AEB306" s="102"/>
      <c r="AEC306" s="102"/>
      <c r="AED306" s="102"/>
      <c r="AEE306" s="102"/>
      <c r="AEF306" s="102"/>
      <c r="AEG306" s="102"/>
      <c r="AEH306" s="102"/>
      <c r="AEI306" s="102"/>
      <c r="AEJ306" s="102"/>
      <c r="AEK306" s="102"/>
      <c r="AEL306" s="102"/>
      <c r="AEM306" s="102"/>
      <c r="AEN306" s="102"/>
      <c r="AEO306" s="102"/>
      <c r="AEP306" s="102"/>
      <c r="AEQ306" s="102"/>
      <c r="AER306" s="102"/>
      <c r="AES306" s="102"/>
      <c r="AET306" s="102"/>
      <c r="AEU306" s="102"/>
      <c r="AEV306" s="102"/>
      <c r="AEW306" s="102"/>
      <c r="AEX306" s="102"/>
      <c r="AEY306" s="102"/>
      <c r="AEZ306" s="102"/>
      <c r="AFA306" s="102"/>
      <c r="AFB306" s="102"/>
      <c r="AFC306" s="102"/>
      <c r="AFD306" s="102"/>
      <c r="AFE306" s="102"/>
      <c r="AFF306" s="102"/>
      <c r="AFG306" s="102"/>
      <c r="AFH306" s="102"/>
      <c r="AFI306" s="102"/>
      <c r="AFJ306" s="102"/>
      <c r="AFK306" s="102"/>
      <c r="AFL306" s="102"/>
      <c r="AFM306" s="102"/>
      <c r="AFN306" s="102"/>
      <c r="AFO306" s="102"/>
      <c r="AFP306" s="102"/>
      <c r="AFQ306" s="102"/>
      <c r="AFR306" s="102"/>
      <c r="AFS306" s="102"/>
      <c r="AFT306" s="102"/>
      <c r="AFU306" s="102"/>
      <c r="AFV306" s="102"/>
      <c r="AFW306" s="102"/>
      <c r="AFX306" s="102"/>
      <c r="AFY306" s="102"/>
      <c r="AFZ306" s="102"/>
      <c r="AGA306" s="102"/>
      <c r="AGB306" s="102"/>
      <c r="AGC306" s="102"/>
      <c r="AGD306" s="102"/>
      <c r="AGE306" s="102"/>
      <c r="AGF306" s="102"/>
      <c r="AGG306" s="102"/>
      <c r="AGH306" s="102"/>
      <c r="AGI306" s="102"/>
      <c r="AGJ306" s="102"/>
      <c r="AGK306" s="102"/>
      <c r="AGL306" s="102"/>
      <c r="AGM306" s="102"/>
      <c r="AGN306" s="102"/>
      <c r="AGO306" s="102"/>
      <c r="AGP306" s="102"/>
      <c r="AGQ306" s="102"/>
      <c r="AGR306" s="102"/>
      <c r="AGS306" s="102"/>
      <c r="AGT306" s="102"/>
      <c r="AGU306" s="102"/>
      <c r="AGV306" s="102"/>
      <c r="AGW306" s="102"/>
      <c r="AGX306" s="102"/>
      <c r="AGY306" s="102"/>
      <c r="AGZ306" s="102"/>
      <c r="AHA306" s="102"/>
      <c r="AHB306" s="102"/>
      <c r="AHC306" s="102"/>
      <c r="AHD306" s="102"/>
      <c r="AHE306" s="102"/>
      <c r="AHF306" s="102"/>
      <c r="AHG306" s="102"/>
      <c r="AHH306" s="102"/>
      <c r="AHI306" s="102"/>
      <c r="AHJ306" s="102"/>
      <c r="AHK306" s="102"/>
      <c r="AHL306" s="102"/>
      <c r="AHM306" s="102"/>
      <c r="AHN306" s="102"/>
      <c r="AHO306" s="102"/>
      <c r="AHP306" s="102"/>
      <c r="AHQ306" s="102"/>
      <c r="AHR306" s="102"/>
      <c r="AHS306" s="102"/>
      <c r="AHT306" s="102"/>
      <c r="AHU306" s="102"/>
      <c r="AHV306" s="102"/>
      <c r="AHW306" s="102"/>
      <c r="AHX306" s="102"/>
      <c r="AHY306" s="102"/>
      <c r="AHZ306" s="102"/>
      <c r="AIA306" s="102"/>
      <c r="AIB306" s="102"/>
      <c r="AIC306" s="102"/>
      <c r="AID306" s="102"/>
      <c r="AIE306" s="102"/>
      <c r="AIF306" s="102"/>
      <c r="AIG306" s="102"/>
      <c r="AIH306" s="102"/>
      <c r="AII306" s="102"/>
      <c r="AIJ306" s="102"/>
      <c r="AIK306" s="102"/>
      <c r="AIL306" s="102"/>
      <c r="AIM306" s="102"/>
      <c r="AIN306" s="102"/>
      <c r="AIO306" s="102"/>
      <c r="AIP306" s="102"/>
      <c r="AIQ306" s="102"/>
      <c r="AIR306" s="102"/>
      <c r="AIS306" s="102"/>
      <c r="AIT306" s="102"/>
      <c r="AIU306" s="102"/>
      <c r="AIV306" s="102"/>
      <c r="AIW306" s="102"/>
      <c r="AIX306" s="102"/>
      <c r="AIY306" s="102"/>
      <c r="AIZ306" s="102"/>
      <c r="AJA306" s="102"/>
      <c r="AJB306" s="102"/>
      <c r="AJC306" s="102"/>
      <c r="AJD306" s="102"/>
      <c r="AJE306" s="102"/>
      <c r="AJF306" s="102"/>
      <c r="AJG306" s="102"/>
      <c r="AJH306" s="102"/>
      <c r="AJI306" s="102"/>
      <c r="AJJ306" s="102"/>
      <c r="AJK306" s="102"/>
      <c r="AJL306" s="102"/>
      <c r="AJM306" s="102"/>
      <c r="AJN306" s="102"/>
      <c r="AJO306" s="102"/>
      <c r="AJP306" s="102"/>
      <c r="AJQ306" s="102"/>
      <c r="AJR306" s="102"/>
      <c r="AJS306" s="102"/>
      <c r="AJT306" s="102"/>
      <c r="AJU306" s="102"/>
      <c r="AJV306" s="102"/>
      <c r="AJW306" s="102"/>
      <c r="AJX306" s="102"/>
      <c r="AJY306" s="102"/>
      <c r="AJZ306" s="102"/>
      <c r="AKA306" s="102"/>
      <c r="AKB306" s="102"/>
      <c r="AKC306" s="102"/>
      <c r="AKD306" s="102"/>
      <c r="AKE306" s="102"/>
      <c r="AKF306" s="102"/>
      <c r="AKG306" s="102"/>
      <c r="AKH306" s="102"/>
      <c r="AKI306" s="102"/>
      <c r="AKJ306" s="102"/>
      <c r="AKK306" s="102"/>
      <c r="AKL306" s="102"/>
      <c r="AKM306" s="102"/>
      <c r="AKN306" s="102"/>
      <c r="AKO306" s="102"/>
      <c r="AKP306" s="102"/>
      <c r="AKQ306" s="102"/>
      <c r="AKR306" s="102"/>
      <c r="AKS306" s="102"/>
      <c r="AKT306" s="102"/>
      <c r="AKU306" s="102"/>
      <c r="AKV306" s="102"/>
      <c r="AKW306" s="102"/>
      <c r="AKX306" s="102"/>
      <c r="AKY306" s="102"/>
      <c r="AKZ306" s="102"/>
      <c r="ALA306" s="102"/>
      <c r="ALB306" s="102"/>
      <c r="ALC306" s="102"/>
      <c r="ALD306" s="102"/>
      <c r="ALE306" s="102"/>
      <c r="ALF306" s="102"/>
      <c r="ALG306" s="102"/>
      <c r="ALH306" s="102"/>
      <c r="ALI306" s="102"/>
      <c r="ALJ306" s="102"/>
      <c r="ALK306" s="102"/>
      <c r="ALL306" s="102"/>
      <c r="ALM306" s="102"/>
      <c r="ALN306" s="102"/>
      <c r="ALO306" s="102"/>
      <c r="ALP306" s="102"/>
      <c r="ALQ306" s="102"/>
      <c r="ALR306" s="102"/>
      <c r="ALS306" s="102"/>
      <c r="ALT306" s="102"/>
      <c r="ALU306" s="102"/>
      <c r="ALV306" s="102"/>
      <c r="ALW306" s="102"/>
      <c r="ALX306" s="102"/>
      <c r="ALY306" s="102"/>
      <c r="ALZ306" s="102"/>
      <c r="AMA306" s="102"/>
      <c r="AMB306" s="102"/>
      <c r="AMC306" s="102"/>
      <c r="AMD306" s="102"/>
      <c r="AME306" s="102"/>
      <c r="AMF306" s="102"/>
      <c r="AMG306" s="102"/>
      <c r="AMH306" s="102"/>
      <c r="AMI306" s="102"/>
      <c r="AMJ306" s="102"/>
      <c r="AMK306" s="102"/>
      <c r="AML306" s="102"/>
      <c r="AMM306" s="102"/>
      <c r="AMN306" s="102"/>
      <c r="AMO306" s="102"/>
      <c r="AMP306" s="102"/>
      <c r="AMQ306" s="102"/>
      <c r="AMR306" s="102"/>
      <c r="AMS306" s="102"/>
      <c r="AMT306" s="102"/>
      <c r="AMU306" s="102"/>
      <c r="AMV306" s="102"/>
      <c r="AMW306" s="102"/>
      <c r="AMX306" s="102"/>
      <c r="AMY306" s="102"/>
      <c r="AMZ306" s="102"/>
      <c r="ANA306" s="102"/>
      <c r="ANB306" s="102"/>
      <c r="ANC306" s="102"/>
      <c r="AND306" s="102"/>
      <c r="ANE306" s="102"/>
      <c r="ANF306" s="102"/>
      <c r="ANG306" s="102"/>
      <c r="ANH306" s="102"/>
      <c r="ANI306" s="102"/>
      <c r="ANJ306" s="102"/>
      <c r="ANK306" s="102"/>
      <c r="ANL306" s="102"/>
      <c r="ANM306" s="102"/>
      <c r="ANN306" s="102"/>
      <c r="ANO306" s="102"/>
      <c r="ANP306" s="102"/>
      <c r="ANQ306" s="102"/>
      <c r="ANR306" s="102"/>
      <c r="ANS306" s="102"/>
      <c r="ANT306" s="102"/>
      <c r="ANU306" s="102"/>
      <c r="ANV306" s="102"/>
      <c r="ANW306" s="102"/>
      <c r="ANX306" s="102"/>
      <c r="ANY306" s="102"/>
      <c r="ANZ306" s="102"/>
      <c r="AOA306" s="102"/>
      <c r="AOB306" s="102"/>
      <c r="AOC306" s="102"/>
      <c r="AOD306" s="102"/>
      <c r="AOE306" s="102"/>
      <c r="AOF306" s="102"/>
      <c r="AOG306" s="102"/>
      <c r="AOH306" s="102"/>
      <c r="AOI306" s="102"/>
      <c r="AOJ306" s="102"/>
      <c r="AOK306" s="102"/>
      <c r="AOL306" s="102"/>
      <c r="AOM306" s="102"/>
      <c r="AON306" s="102"/>
      <c r="AOO306" s="102"/>
      <c r="AOP306" s="102"/>
      <c r="AOQ306" s="102"/>
      <c r="AOR306" s="102"/>
      <c r="AOS306" s="102"/>
      <c r="AOT306" s="102"/>
      <c r="AOU306" s="102"/>
      <c r="AOV306" s="102"/>
      <c r="AOW306" s="102"/>
      <c r="AOX306" s="102"/>
      <c r="AOY306" s="102"/>
      <c r="AOZ306" s="102"/>
      <c r="APA306" s="102"/>
      <c r="APB306" s="102"/>
      <c r="APC306" s="102"/>
      <c r="APD306" s="102"/>
      <c r="APE306" s="102"/>
      <c r="APF306" s="102"/>
      <c r="APG306" s="102"/>
      <c r="APH306" s="102"/>
      <c r="API306" s="102"/>
      <c r="APJ306" s="102"/>
      <c r="APK306" s="102"/>
      <c r="APL306" s="102"/>
      <c r="APM306" s="102"/>
      <c r="APN306" s="102"/>
      <c r="APO306" s="102"/>
      <c r="APP306" s="102"/>
      <c r="APQ306" s="102"/>
      <c r="APR306" s="102"/>
      <c r="APS306" s="102"/>
      <c r="APT306" s="102"/>
      <c r="APU306" s="102"/>
      <c r="APV306" s="102"/>
      <c r="APW306" s="102"/>
      <c r="APX306" s="102"/>
      <c r="APY306" s="102"/>
      <c r="APZ306" s="102"/>
      <c r="AQA306" s="102"/>
      <c r="AQB306" s="102"/>
      <c r="AQC306" s="102"/>
      <c r="AQD306" s="102"/>
      <c r="AQE306" s="102"/>
      <c r="AQF306" s="102"/>
      <c r="AQG306" s="102"/>
      <c r="AQH306" s="102"/>
      <c r="AQI306" s="102"/>
      <c r="AQJ306" s="102"/>
      <c r="AQK306" s="102"/>
      <c r="AQL306" s="102"/>
      <c r="AQM306" s="102"/>
      <c r="AQN306" s="102"/>
      <c r="AQO306" s="102"/>
      <c r="AQP306" s="102"/>
      <c r="AQQ306" s="102"/>
      <c r="AQR306" s="102"/>
      <c r="AQS306" s="102"/>
      <c r="AQT306" s="102"/>
      <c r="AQU306" s="102"/>
      <c r="AQV306" s="102"/>
      <c r="AQW306" s="102"/>
      <c r="AQX306" s="102"/>
      <c r="AQY306" s="102"/>
      <c r="AQZ306" s="102"/>
      <c r="ARA306" s="102"/>
      <c r="ARB306" s="102"/>
      <c r="ARC306" s="102"/>
      <c r="ARD306" s="102"/>
      <c r="ARE306" s="102"/>
      <c r="ARF306" s="102"/>
      <c r="ARG306" s="102"/>
      <c r="ARH306" s="102"/>
      <c r="ARI306" s="102"/>
      <c r="ARJ306" s="102"/>
      <c r="ARK306" s="102"/>
      <c r="ARL306" s="102"/>
      <c r="ARM306" s="102"/>
      <c r="ARN306" s="102"/>
      <c r="ARO306" s="102"/>
      <c r="ARP306" s="102"/>
      <c r="ARQ306" s="102"/>
      <c r="ARR306" s="102"/>
      <c r="ARS306" s="102"/>
      <c r="ART306" s="102"/>
      <c r="ARU306" s="102"/>
      <c r="ARV306" s="102"/>
      <c r="ARW306" s="102"/>
      <c r="ARX306" s="102"/>
      <c r="ARY306" s="102"/>
      <c r="ARZ306" s="102"/>
      <c r="ASA306" s="102"/>
      <c r="ASB306" s="102"/>
      <c r="ASC306" s="102"/>
      <c r="ASD306" s="102"/>
      <c r="ASE306" s="102"/>
      <c r="ASF306" s="102"/>
      <c r="ASG306" s="102"/>
      <c r="ASH306" s="102"/>
      <c r="ASI306" s="102"/>
      <c r="ASJ306" s="102"/>
      <c r="ASK306" s="102"/>
      <c r="ASL306" s="102"/>
      <c r="ASM306" s="102"/>
      <c r="ASN306" s="102"/>
      <c r="ASO306" s="102"/>
      <c r="ASP306" s="102"/>
      <c r="ASQ306" s="102"/>
      <c r="ASR306" s="102"/>
      <c r="ASS306" s="102"/>
      <c r="AST306" s="102"/>
      <c r="ASU306" s="102"/>
      <c r="ASV306" s="102"/>
      <c r="ASW306" s="102"/>
      <c r="ASX306" s="102"/>
      <c r="ASY306" s="102"/>
      <c r="ASZ306" s="102"/>
      <c r="ATA306" s="102"/>
      <c r="ATB306" s="102"/>
      <c r="ATC306" s="102"/>
      <c r="ATD306" s="102"/>
      <c r="ATE306" s="102"/>
      <c r="ATF306" s="102"/>
      <c r="ATG306" s="102"/>
      <c r="ATH306" s="102"/>
      <c r="ATI306" s="102"/>
      <c r="ATJ306" s="102"/>
      <c r="ATK306" s="102"/>
      <c r="ATL306" s="102"/>
      <c r="ATM306" s="102"/>
      <c r="ATN306" s="102"/>
      <c r="ATO306" s="102"/>
      <c r="ATP306" s="102"/>
      <c r="ATQ306" s="102"/>
      <c r="ATR306" s="102"/>
      <c r="ATS306" s="102"/>
      <c r="ATT306" s="102"/>
      <c r="ATU306" s="102"/>
      <c r="ATV306" s="102"/>
      <c r="ATW306" s="102"/>
      <c r="ATX306" s="102"/>
      <c r="ATY306" s="102"/>
      <c r="ATZ306" s="102"/>
      <c r="AUA306" s="102"/>
      <c r="AUB306" s="102"/>
      <c r="AUC306" s="102"/>
      <c r="AUD306" s="102"/>
      <c r="AUE306" s="102"/>
      <c r="AUF306" s="102"/>
      <c r="AUG306" s="102"/>
      <c r="AUH306" s="102"/>
      <c r="AUI306" s="102"/>
      <c r="AUJ306" s="102"/>
      <c r="AUK306" s="102"/>
      <c r="AUL306" s="102"/>
      <c r="AUM306" s="102"/>
      <c r="AUN306" s="102"/>
      <c r="AUO306" s="102"/>
      <c r="AUP306" s="102"/>
      <c r="AUQ306" s="102"/>
      <c r="AUR306" s="102"/>
      <c r="AUS306" s="102"/>
      <c r="AUT306" s="102"/>
      <c r="AUU306" s="102"/>
      <c r="AUV306" s="102"/>
      <c r="AUW306" s="102"/>
      <c r="AUX306" s="102"/>
      <c r="AUY306" s="102"/>
      <c r="AUZ306" s="102"/>
      <c r="AVA306" s="102"/>
      <c r="AVB306" s="102"/>
      <c r="AVC306" s="102"/>
      <c r="AVD306" s="102"/>
      <c r="AVE306" s="102"/>
      <c r="AVF306" s="102"/>
      <c r="AVG306" s="102"/>
      <c r="AVH306" s="102"/>
      <c r="AVI306" s="102"/>
      <c r="AVJ306" s="102"/>
      <c r="AVK306" s="102"/>
      <c r="AVL306" s="102"/>
      <c r="AVM306" s="102"/>
      <c r="AVN306" s="102"/>
      <c r="AVO306" s="102"/>
      <c r="AVP306" s="102"/>
      <c r="AVQ306" s="102"/>
      <c r="AVR306" s="102"/>
      <c r="AVS306" s="102"/>
      <c r="AVT306" s="102"/>
      <c r="AVU306" s="102"/>
      <c r="AVV306" s="102"/>
      <c r="AVW306" s="102"/>
      <c r="AVX306" s="102"/>
      <c r="AVY306" s="102"/>
      <c r="AVZ306" s="102"/>
      <c r="AWA306" s="102"/>
      <c r="AWB306" s="102"/>
      <c r="AWC306" s="102"/>
      <c r="AWD306" s="102"/>
      <c r="AWE306" s="102"/>
      <c r="AWF306" s="102"/>
      <c r="AWG306" s="102"/>
      <c r="AWH306" s="102"/>
      <c r="AWI306" s="102"/>
      <c r="AWJ306" s="102"/>
      <c r="AWK306" s="102"/>
      <c r="AWL306" s="102"/>
      <c r="AWM306" s="102"/>
      <c r="AWN306" s="102"/>
      <c r="AWO306" s="102"/>
      <c r="AWP306" s="102"/>
      <c r="AWQ306" s="102"/>
      <c r="AWR306" s="102"/>
      <c r="AWS306" s="102"/>
      <c r="AWT306" s="102"/>
      <c r="AWU306" s="102"/>
      <c r="AWV306" s="102"/>
      <c r="AWW306" s="102"/>
      <c r="AWX306" s="102"/>
      <c r="AWY306" s="102"/>
      <c r="AWZ306" s="102"/>
      <c r="AXA306" s="102"/>
      <c r="AXB306" s="102"/>
      <c r="AXC306" s="102"/>
      <c r="AXD306" s="102"/>
      <c r="AXE306" s="102"/>
      <c r="AXF306" s="102"/>
      <c r="AXG306" s="102"/>
      <c r="AXH306" s="102"/>
      <c r="AXI306" s="102"/>
      <c r="AXJ306" s="102"/>
      <c r="AXK306" s="102"/>
      <c r="AXL306" s="102"/>
      <c r="AXM306" s="102"/>
      <c r="AXN306" s="102"/>
      <c r="AXO306" s="102"/>
      <c r="AXP306" s="102"/>
      <c r="AXQ306" s="102"/>
      <c r="AXR306" s="102"/>
      <c r="AXS306" s="102"/>
      <c r="AXT306" s="102"/>
      <c r="AXU306" s="102"/>
      <c r="AXV306" s="102"/>
      <c r="AXW306" s="102"/>
      <c r="AXX306" s="102"/>
      <c r="AXY306" s="102"/>
      <c r="AXZ306" s="102"/>
      <c r="AYA306" s="102"/>
      <c r="AYB306" s="102"/>
      <c r="AYC306" s="102"/>
      <c r="AYD306" s="102"/>
      <c r="AYE306" s="102"/>
      <c r="AYF306" s="102"/>
      <c r="AYG306" s="102"/>
      <c r="AYH306" s="102"/>
      <c r="AYI306" s="102"/>
      <c r="AYJ306" s="102"/>
      <c r="AYK306" s="102"/>
      <c r="AYL306" s="102"/>
      <c r="AYM306" s="102"/>
      <c r="AYN306" s="102"/>
      <c r="AYO306" s="102"/>
      <c r="AYP306" s="102"/>
      <c r="AYQ306" s="102"/>
      <c r="AYR306" s="102"/>
      <c r="AYS306" s="102"/>
      <c r="AYT306" s="102"/>
      <c r="AYU306" s="102"/>
      <c r="AYV306" s="102"/>
      <c r="AYW306" s="102"/>
      <c r="AYX306" s="102"/>
      <c r="AYY306" s="102"/>
      <c r="AYZ306" s="102"/>
      <c r="AZA306" s="102"/>
      <c r="AZB306" s="102"/>
      <c r="AZC306" s="102"/>
      <c r="AZD306" s="102"/>
      <c r="AZE306" s="102"/>
      <c r="AZF306" s="102"/>
      <c r="AZG306" s="102"/>
      <c r="AZH306" s="102"/>
      <c r="AZI306" s="102"/>
      <c r="AZJ306" s="102"/>
      <c r="AZK306" s="102"/>
      <c r="AZL306" s="102"/>
      <c r="AZM306" s="102"/>
      <c r="AZN306" s="102"/>
      <c r="AZO306" s="102"/>
      <c r="AZP306" s="102"/>
      <c r="AZQ306" s="102"/>
      <c r="AZR306" s="102"/>
      <c r="AZS306" s="102"/>
      <c r="AZT306" s="102"/>
      <c r="AZU306" s="102"/>
      <c r="AZV306" s="102"/>
      <c r="AZW306" s="102"/>
      <c r="AZX306" s="102"/>
      <c r="AZY306" s="102"/>
      <c r="AZZ306" s="102"/>
      <c r="BAA306" s="102"/>
      <c r="BAB306" s="102"/>
      <c r="BAC306" s="102"/>
      <c r="BAD306" s="102"/>
      <c r="BAE306" s="102"/>
      <c r="BAF306" s="102"/>
      <c r="BAG306" s="102"/>
      <c r="BAH306" s="102"/>
      <c r="BAI306" s="102"/>
      <c r="BAJ306" s="102"/>
      <c r="BAK306" s="102"/>
      <c r="BAL306" s="102"/>
      <c r="BAM306" s="102"/>
      <c r="BAN306" s="102"/>
      <c r="BAO306" s="102"/>
      <c r="BAP306" s="102"/>
      <c r="BAQ306" s="102"/>
      <c r="BAR306" s="102"/>
      <c r="BAS306" s="102"/>
      <c r="BAT306" s="102"/>
      <c r="BAU306" s="102"/>
      <c r="BAV306" s="102"/>
      <c r="BAW306" s="102"/>
      <c r="BAX306" s="102"/>
      <c r="BAY306" s="102"/>
      <c r="BAZ306" s="102"/>
      <c r="BBA306" s="102"/>
      <c r="BBB306" s="102"/>
      <c r="BBC306" s="102"/>
      <c r="BBD306" s="102"/>
      <c r="BBE306" s="102"/>
      <c r="BBF306" s="102"/>
      <c r="BBG306" s="102"/>
      <c r="BBH306" s="102"/>
      <c r="BBI306" s="102"/>
      <c r="BBJ306" s="102"/>
      <c r="BBK306" s="102"/>
      <c r="BBL306" s="102"/>
      <c r="BBM306" s="102"/>
      <c r="BBN306" s="102"/>
      <c r="BBO306" s="102"/>
      <c r="BBP306" s="102"/>
      <c r="BBQ306" s="102"/>
      <c r="BBR306" s="102"/>
      <c r="BBS306" s="102"/>
      <c r="BBT306" s="102"/>
      <c r="BBU306" s="102"/>
      <c r="BBV306" s="102"/>
      <c r="BBW306" s="102"/>
      <c r="BBX306" s="102"/>
      <c r="BBY306" s="102"/>
      <c r="BBZ306" s="102"/>
      <c r="BCA306" s="102"/>
      <c r="BCB306" s="102"/>
      <c r="BCC306" s="102"/>
      <c r="BCD306" s="102"/>
      <c r="BCE306" s="102"/>
      <c r="BCF306" s="102"/>
      <c r="BCG306" s="102"/>
      <c r="BCH306" s="102"/>
      <c r="BCI306" s="102"/>
      <c r="BCJ306" s="102"/>
      <c r="BCK306" s="102"/>
      <c r="BCL306" s="102"/>
      <c r="BCM306" s="102"/>
      <c r="BCN306" s="102"/>
      <c r="BCO306" s="102"/>
      <c r="BCP306" s="102"/>
      <c r="BCQ306" s="102"/>
      <c r="BCR306" s="102"/>
      <c r="BCS306" s="102"/>
      <c r="BCT306" s="102"/>
      <c r="BCU306" s="102"/>
      <c r="BCV306" s="102"/>
      <c r="BCW306" s="102"/>
      <c r="BCX306" s="102"/>
      <c r="BCY306" s="102"/>
      <c r="BCZ306" s="102"/>
      <c r="BDA306" s="102"/>
      <c r="BDB306" s="102"/>
      <c r="BDC306" s="102"/>
      <c r="BDD306" s="102"/>
      <c r="BDE306" s="102"/>
      <c r="BDF306" s="102"/>
      <c r="BDG306" s="102"/>
      <c r="BDH306" s="102"/>
      <c r="BDI306" s="102"/>
      <c r="BDJ306" s="102"/>
      <c r="BDK306" s="102"/>
      <c r="BDL306" s="102"/>
      <c r="BDM306" s="102"/>
      <c r="BDN306" s="102"/>
      <c r="BDO306" s="102"/>
      <c r="BDP306" s="102"/>
      <c r="BDQ306" s="102"/>
      <c r="BDR306" s="102"/>
      <c r="BDS306" s="102"/>
      <c r="BDT306" s="102"/>
      <c r="BDU306" s="102"/>
      <c r="BDV306" s="102"/>
      <c r="BDW306" s="102"/>
      <c r="BDX306" s="102"/>
      <c r="BDY306" s="102"/>
      <c r="BDZ306" s="102"/>
      <c r="BEA306" s="102"/>
      <c r="BEB306" s="102"/>
      <c r="BEC306" s="102"/>
      <c r="BED306" s="102"/>
      <c r="BEE306" s="102"/>
      <c r="BEF306" s="102"/>
      <c r="BEG306" s="102"/>
      <c r="BEH306" s="102"/>
      <c r="BEI306" s="102"/>
      <c r="BEJ306" s="102"/>
      <c r="BEK306" s="102"/>
      <c r="BEL306" s="102"/>
      <c r="BEM306" s="102"/>
      <c r="BEN306" s="102"/>
      <c r="BEO306" s="102"/>
      <c r="BEP306" s="102"/>
      <c r="BEQ306" s="102"/>
      <c r="BER306" s="102"/>
      <c r="BES306" s="102"/>
      <c r="BET306" s="102"/>
      <c r="BEU306" s="102"/>
      <c r="BEV306" s="102"/>
      <c r="BEW306" s="102"/>
      <c r="BEX306" s="102"/>
      <c r="BEY306" s="102"/>
      <c r="BEZ306" s="102"/>
      <c r="BFA306" s="102"/>
      <c r="BFB306" s="102"/>
      <c r="BFC306" s="102"/>
      <c r="BFD306" s="102"/>
      <c r="BFE306" s="102"/>
      <c r="BFF306" s="102"/>
      <c r="BFG306" s="102"/>
      <c r="BFH306" s="102"/>
      <c r="BFI306" s="102"/>
      <c r="BFJ306" s="102"/>
      <c r="BFK306" s="102"/>
      <c r="BFL306" s="102"/>
      <c r="BFM306" s="102"/>
      <c r="BFN306" s="102"/>
      <c r="BFO306" s="102"/>
      <c r="BFP306" s="102"/>
      <c r="BFQ306" s="102"/>
      <c r="BFR306" s="102"/>
      <c r="BFS306" s="102"/>
      <c r="BFT306" s="102"/>
      <c r="BFU306" s="102"/>
      <c r="BFV306" s="102"/>
      <c r="BFW306" s="102"/>
      <c r="BFX306" s="102"/>
      <c r="BFY306" s="102"/>
      <c r="BFZ306" s="102"/>
      <c r="BGA306" s="102"/>
      <c r="BGB306" s="102"/>
      <c r="BGC306" s="102"/>
      <c r="BGD306" s="102"/>
      <c r="BGE306" s="102"/>
      <c r="BGF306" s="102"/>
      <c r="BGG306" s="102"/>
      <c r="BGH306" s="102"/>
      <c r="BGI306" s="102"/>
      <c r="BGJ306" s="102"/>
      <c r="BGK306" s="102"/>
      <c r="BGL306" s="102"/>
      <c r="BGM306" s="102"/>
      <c r="BGN306" s="102"/>
      <c r="BGO306" s="102"/>
      <c r="BGP306" s="102"/>
      <c r="BGQ306" s="102"/>
      <c r="BGR306" s="102"/>
      <c r="BGS306" s="102"/>
      <c r="BGT306" s="102"/>
      <c r="BGU306" s="102"/>
      <c r="BGV306" s="102"/>
      <c r="BGW306" s="102"/>
      <c r="BGX306" s="102"/>
      <c r="BGY306" s="102"/>
      <c r="BGZ306" s="102"/>
      <c r="BHA306" s="102"/>
      <c r="BHB306" s="102"/>
      <c r="BHC306" s="102"/>
      <c r="BHD306" s="102"/>
      <c r="BHE306" s="102"/>
      <c r="BHF306" s="102"/>
      <c r="BHG306" s="102"/>
      <c r="BHH306" s="102"/>
      <c r="BHI306" s="102"/>
      <c r="BHJ306" s="102"/>
      <c r="BHK306" s="102"/>
      <c r="BHL306" s="102"/>
      <c r="BHM306" s="102"/>
      <c r="BHN306" s="102"/>
      <c r="BHO306" s="102"/>
      <c r="BHP306" s="102"/>
      <c r="BHQ306" s="102"/>
      <c r="BHR306" s="102"/>
      <c r="BHS306" s="102"/>
      <c r="BHT306" s="102"/>
      <c r="BHU306" s="102"/>
      <c r="BHV306" s="102"/>
      <c r="BHW306" s="102"/>
      <c r="BHX306" s="102"/>
      <c r="BHY306" s="102"/>
      <c r="BHZ306" s="102"/>
      <c r="BIA306" s="102"/>
      <c r="BIB306" s="102"/>
      <c r="BIC306" s="102"/>
      <c r="BID306" s="102"/>
      <c r="BIE306" s="102"/>
      <c r="BIF306" s="102"/>
      <c r="BIG306" s="102"/>
      <c r="BIH306" s="102"/>
      <c r="BII306" s="102"/>
      <c r="BIJ306" s="102"/>
      <c r="BIK306" s="102"/>
      <c r="BIL306" s="102"/>
      <c r="BIM306" s="102"/>
      <c r="BIN306" s="102"/>
      <c r="BIO306" s="102"/>
      <c r="BIP306" s="102"/>
      <c r="BIQ306" s="102"/>
      <c r="BIR306" s="102"/>
      <c r="BIS306" s="102"/>
      <c r="BIT306" s="102"/>
      <c r="BIU306" s="102"/>
      <c r="BIV306" s="102"/>
      <c r="BIW306" s="102"/>
      <c r="BIX306" s="102"/>
      <c r="BIY306" s="102"/>
      <c r="BIZ306" s="102"/>
      <c r="BJA306" s="102"/>
      <c r="BJB306" s="102"/>
      <c r="BJC306" s="102"/>
      <c r="BJD306" s="102"/>
      <c r="BJE306" s="102"/>
      <c r="BJF306" s="102"/>
      <c r="BJG306" s="102"/>
      <c r="BJH306" s="102"/>
      <c r="BJI306" s="102"/>
      <c r="BJJ306" s="102"/>
      <c r="BJK306" s="102"/>
      <c r="BJL306" s="102"/>
      <c r="BJM306" s="102"/>
      <c r="BJN306" s="102"/>
      <c r="BJO306" s="102"/>
      <c r="BJP306" s="102"/>
      <c r="BJQ306" s="102"/>
      <c r="BJR306" s="102"/>
      <c r="BJS306" s="102"/>
      <c r="BJT306" s="102"/>
      <c r="BJU306" s="102"/>
      <c r="BJV306" s="102"/>
      <c r="BJW306" s="102"/>
      <c r="BJX306" s="102"/>
      <c r="BJY306" s="102"/>
      <c r="BJZ306" s="102"/>
      <c r="BKA306" s="102"/>
      <c r="BKB306" s="102"/>
      <c r="BKC306" s="102"/>
      <c r="BKD306" s="102"/>
      <c r="BKE306" s="102"/>
      <c r="BKF306" s="102"/>
      <c r="BKG306" s="102"/>
      <c r="BKH306" s="102"/>
      <c r="BKI306" s="102"/>
      <c r="BKJ306" s="102"/>
      <c r="BKK306" s="102"/>
      <c r="BKL306" s="102"/>
      <c r="BKM306" s="102"/>
      <c r="BKN306" s="102"/>
      <c r="BKO306" s="102"/>
      <c r="BKP306" s="102"/>
      <c r="BKQ306" s="102"/>
      <c r="BKR306" s="102"/>
      <c r="BKS306" s="102"/>
      <c r="BKT306" s="102"/>
      <c r="BKU306" s="102"/>
      <c r="BKV306" s="102"/>
      <c r="BKW306" s="102"/>
      <c r="BKX306" s="102"/>
      <c r="BKY306" s="102"/>
      <c r="BKZ306" s="102"/>
      <c r="BLA306" s="102"/>
      <c r="BLB306" s="102"/>
      <c r="BLC306" s="102"/>
      <c r="BLD306" s="102"/>
      <c r="BLE306" s="102"/>
      <c r="BLF306" s="102"/>
      <c r="BLG306" s="102"/>
      <c r="BLH306" s="102"/>
      <c r="BLI306" s="102"/>
      <c r="BLJ306" s="102"/>
      <c r="BLK306" s="102"/>
      <c r="BLL306" s="102"/>
      <c r="BLM306" s="102"/>
      <c r="BLN306" s="102"/>
      <c r="BLO306" s="102"/>
      <c r="BLP306" s="102"/>
      <c r="BLQ306" s="102"/>
      <c r="BLR306" s="102"/>
      <c r="BLS306" s="102"/>
      <c r="BLT306" s="102"/>
      <c r="BLU306" s="102"/>
      <c r="BLV306" s="102"/>
      <c r="BLW306" s="102"/>
      <c r="BLX306" s="102"/>
      <c r="BLY306" s="102"/>
      <c r="BLZ306" s="102"/>
      <c r="BMA306" s="102"/>
      <c r="BMB306" s="102"/>
      <c r="BMC306" s="102"/>
      <c r="BMD306" s="102"/>
      <c r="BME306" s="102"/>
      <c r="BMF306" s="102"/>
      <c r="BMG306" s="102"/>
      <c r="BMH306" s="102"/>
      <c r="BMI306" s="102"/>
      <c r="BMJ306" s="102"/>
      <c r="BMK306" s="102"/>
      <c r="BML306" s="102"/>
      <c r="BMM306" s="102"/>
      <c r="BMN306" s="102"/>
      <c r="BMO306" s="102"/>
      <c r="BMP306" s="102"/>
      <c r="BMQ306" s="102"/>
      <c r="BMR306" s="102"/>
      <c r="BMS306" s="102"/>
      <c r="BMT306" s="102"/>
      <c r="BMU306" s="102"/>
      <c r="BMV306" s="102"/>
      <c r="BMW306" s="102"/>
      <c r="BMX306" s="102"/>
      <c r="BMY306" s="102"/>
      <c r="BMZ306" s="102"/>
      <c r="BNA306" s="102"/>
      <c r="BNB306" s="102"/>
      <c r="BNC306" s="102"/>
      <c r="BND306" s="102"/>
      <c r="BNE306" s="102"/>
      <c r="BNF306" s="102"/>
      <c r="BNG306" s="102"/>
      <c r="BNH306" s="102"/>
      <c r="BNI306" s="102"/>
      <c r="BNJ306" s="102"/>
      <c r="BNK306" s="102"/>
      <c r="BNL306" s="102"/>
      <c r="BNM306" s="102"/>
      <c r="BNN306" s="102"/>
      <c r="BNO306" s="102"/>
      <c r="BNP306" s="102"/>
      <c r="BNQ306" s="102"/>
      <c r="BNR306" s="102"/>
      <c r="BNS306" s="102"/>
      <c r="BNT306" s="102"/>
      <c r="BNU306" s="102"/>
      <c r="BNV306" s="102"/>
      <c r="BNW306" s="102"/>
      <c r="BNX306" s="102"/>
      <c r="BNY306" s="102"/>
      <c r="BNZ306" s="102"/>
      <c r="BOA306" s="102"/>
      <c r="BOB306" s="102"/>
      <c r="BOC306" s="102"/>
      <c r="BOD306" s="102"/>
      <c r="BOE306" s="102"/>
      <c r="BOF306" s="102"/>
      <c r="BOG306" s="102"/>
      <c r="BOH306" s="102"/>
      <c r="BOI306" s="102"/>
      <c r="BOJ306" s="102"/>
      <c r="BOK306" s="102"/>
      <c r="BOL306" s="102"/>
      <c r="BOM306" s="102"/>
      <c r="BON306" s="102"/>
      <c r="BOO306" s="102"/>
      <c r="BOP306" s="102"/>
      <c r="BOQ306" s="102"/>
      <c r="BOR306" s="102"/>
      <c r="BOS306" s="102"/>
      <c r="BOT306" s="102"/>
      <c r="BOU306" s="102"/>
      <c r="BOV306" s="102"/>
      <c r="BOW306" s="102"/>
      <c r="BOX306" s="102"/>
      <c r="BOY306" s="102"/>
      <c r="BOZ306" s="102"/>
      <c r="BPA306" s="102"/>
      <c r="BPB306" s="102"/>
      <c r="BPC306" s="102"/>
      <c r="BPD306" s="102"/>
      <c r="BPE306" s="102"/>
      <c r="BPF306" s="102"/>
      <c r="BPG306" s="102"/>
      <c r="BPH306" s="102"/>
      <c r="BPI306" s="102"/>
      <c r="BPJ306" s="102"/>
      <c r="BPK306" s="102"/>
      <c r="BPL306" s="102"/>
      <c r="BPM306" s="102"/>
      <c r="BPN306" s="102"/>
      <c r="BPO306" s="102"/>
      <c r="BPP306" s="102"/>
      <c r="BPQ306" s="102"/>
      <c r="BPR306" s="102"/>
      <c r="BPS306" s="102"/>
      <c r="BPT306" s="102"/>
      <c r="BPU306" s="102"/>
      <c r="BPV306" s="102"/>
      <c r="BPW306" s="102"/>
      <c r="BPX306" s="102"/>
      <c r="BPY306" s="102"/>
      <c r="BPZ306" s="102"/>
      <c r="BQA306" s="102"/>
      <c r="BQB306" s="102"/>
      <c r="BQC306" s="102"/>
      <c r="BQD306" s="102"/>
      <c r="BQE306" s="102"/>
      <c r="BQF306" s="102"/>
      <c r="BQG306" s="102"/>
      <c r="BQH306" s="102"/>
      <c r="BQI306" s="102"/>
      <c r="BQJ306" s="102"/>
      <c r="BQK306" s="102"/>
      <c r="BQL306" s="102"/>
      <c r="BQM306" s="102"/>
      <c r="BQN306" s="102"/>
      <c r="BQO306" s="102"/>
      <c r="BQP306" s="102"/>
      <c r="BQQ306" s="102"/>
      <c r="BQR306" s="102"/>
      <c r="BQS306" s="102"/>
      <c r="BQT306" s="102"/>
      <c r="BQU306" s="102"/>
      <c r="BQV306" s="102"/>
      <c r="BQW306" s="102"/>
      <c r="BQX306" s="102"/>
      <c r="BQY306" s="102"/>
      <c r="BQZ306" s="102"/>
      <c r="BRA306" s="102"/>
      <c r="BRB306" s="102"/>
      <c r="BRC306" s="102"/>
      <c r="BRD306" s="102"/>
      <c r="BRE306" s="102"/>
      <c r="BRF306" s="102"/>
      <c r="BRG306" s="102"/>
      <c r="BRH306" s="102"/>
      <c r="BRI306" s="102"/>
      <c r="BRJ306" s="102"/>
      <c r="BRK306" s="102"/>
      <c r="BRL306" s="102"/>
      <c r="BRM306" s="102"/>
      <c r="BRN306" s="102"/>
      <c r="BRO306" s="102"/>
      <c r="BRP306" s="102"/>
      <c r="BRQ306" s="102"/>
      <c r="BRR306" s="102"/>
      <c r="BRS306" s="102"/>
      <c r="BRT306" s="102"/>
      <c r="BRU306" s="102"/>
      <c r="BRV306" s="102"/>
      <c r="BRW306" s="102"/>
      <c r="BRX306" s="102"/>
      <c r="BRY306" s="102"/>
      <c r="BRZ306" s="102"/>
      <c r="BSA306" s="102"/>
      <c r="BSB306" s="102"/>
      <c r="BSC306" s="102"/>
      <c r="BSD306" s="102"/>
      <c r="BSE306" s="102"/>
      <c r="BSF306" s="102"/>
      <c r="BSG306" s="102"/>
      <c r="BSH306" s="102"/>
      <c r="BSI306" s="102"/>
      <c r="BSJ306" s="102"/>
      <c r="BSK306" s="102"/>
      <c r="BSL306" s="102"/>
      <c r="BSM306" s="102"/>
      <c r="BSN306" s="102"/>
      <c r="BSO306" s="102"/>
      <c r="BSP306" s="102"/>
      <c r="BSQ306" s="102"/>
      <c r="BSR306" s="102"/>
      <c r="BSS306" s="102"/>
      <c r="BST306" s="102"/>
      <c r="BSU306" s="102"/>
      <c r="BSV306" s="102"/>
      <c r="BSW306" s="102"/>
      <c r="BSX306" s="102"/>
      <c r="BSY306" s="102"/>
      <c r="BSZ306" s="102"/>
      <c r="BTA306" s="102"/>
      <c r="BTB306" s="102"/>
      <c r="BTC306" s="102"/>
      <c r="BTD306" s="102"/>
      <c r="BTE306" s="102"/>
      <c r="BTF306" s="102"/>
      <c r="BTG306" s="102"/>
      <c r="BTH306" s="102"/>
      <c r="BTI306" s="102"/>
      <c r="BTJ306" s="102"/>
      <c r="BTK306" s="102"/>
      <c r="BTL306" s="102"/>
      <c r="BTM306" s="102"/>
      <c r="BTN306" s="102"/>
      <c r="BTO306" s="102"/>
      <c r="BTP306" s="102"/>
      <c r="BTQ306" s="102"/>
      <c r="BTR306" s="102"/>
      <c r="BTS306" s="102"/>
      <c r="BTT306" s="102"/>
      <c r="BTU306" s="102"/>
      <c r="BTV306" s="102"/>
      <c r="BTW306" s="102"/>
      <c r="BTX306" s="102"/>
      <c r="BTY306" s="102"/>
      <c r="BTZ306" s="102"/>
      <c r="BUA306" s="102"/>
      <c r="BUB306" s="102"/>
      <c r="BUC306" s="102"/>
      <c r="BUD306" s="102"/>
      <c r="BUE306" s="102"/>
      <c r="BUF306" s="102"/>
      <c r="BUG306" s="102"/>
      <c r="BUH306" s="102"/>
      <c r="BUI306" s="102"/>
      <c r="BUJ306" s="102"/>
      <c r="BUK306" s="102"/>
      <c r="BUL306" s="102"/>
      <c r="BUM306" s="102"/>
      <c r="BUN306" s="102"/>
      <c r="BUO306" s="102"/>
      <c r="BUP306" s="102"/>
      <c r="BUQ306" s="102"/>
      <c r="BUR306" s="102"/>
      <c r="BUS306" s="102"/>
      <c r="BUT306" s="102"/>
      <c r="BUU306" s="102"/>
      <c r="BUV306" s="102"/>
      <c r="BUW306" s="102"/>
      <c r="BUX306" s="102"/>
      <c r="BUY306" s="102"/>
      <c r="BUZ306" s="102"/>
      <c r="BVA306" s="102"/>
      <c r="BVB306" s="102"/>
      <c r="BVC306" s="102"/>
      <c r="BVD306" s="102"/>
      <c r="BVE306" s="102"/>
      <c r="BVF306" s="102"/>
      <c r="BVG306" s="102"/>
      <c r="BVH306" s="102"/>
      <c r="BVI306" s="102"/>
      <c r="BVJ306" s="102"/>
      <c r="BVK306" s="102"/>
      <c r="BVL306" s="102"/>
      <c r="BVM306" s="102"/>
      <c r="BVN306" s="102"/>
      <c r="BVO306" s="102"/>
      <c r="BVP306" s="102"/>
      <c r="BVQ306" s="102"/>
      <c r="BVR306" s="102"/>
      <c r="BVS306" s="102"/>
      <c r="BVT306" s="102"/>
      <c r="BVU306" s="102"/>
      <c r="BVV306" s="102"/>
      <c r="BVW306" s="102"/>
      <c r="BVX306" s="102"/>
      <c r="BVY306" s="102"/>
      <c r="BVZ306" s="102"/>
      <c r="BWA306" s="102"/>
      <c r="BWB306" s="102"/>
      <c r="BWC306" s="102"/>
      <c r="BWD306" s="102"/>
      <c r="BWE306" s="102"/>
      <c r="BWF306" s="102"/>
      <c r="BWG306" s="102"/>
      <c r="BWH306" s="102"/>
      <c r="BWI306" s="102"/>
      <c r="BWJ306" s="102"/>
      <c r="BWK306" s="102"/>
      <c r="BWL306" s="102"/>
      <c r="BWM306" s="102"/>
      <c r="BWN306" s="102"/>
      <c r="BWO306" s="102"/>
      <c r="BWP306" s="102"/>
      <c r="BWQ306" s="102"/>
      <c r="BWR306" s="102"/>
      <c r="BWS306" s="102"/>
      <c r="BWT306" s="102"/>
      <c r="BWU306" s="102"/>
      <c r="BWV306" s="102"/>
      <c r="BWW306" s="102"/>
      <c r="BWX306" s="102"/>
      <c r="BWY306" s="102"/>
      <c r="BWZ306" s="102"/>
      <c r="BXA306" s="102"/>
      <c r="BXB306" s="102"/>
      <c r="BXC306" s="102"/>
      <c r="BXD306" s="102"/>
      <c r="BXE306" s="102"/>
      <c r="BXF306" s="102"/>
      <c r="BXG306" s="102"/>
      <c r="BXH306" s="102"/>
      <c r="BXI306" s="102"/>
      <c r="BXJ306" s="102"/>
      <c r="BXK306" s="102"/>
      <c r="BXL306" s="102"/>
      <c r="BXM306" s="102"/>
      <c r="BXN306" s="102"/>
      <c r="BXO306" s="102"/>
      <c r="BXP306" s="102"/>
      <c r="BXQ306" s="102"/>
      <c r="BXR306" s="102"/>
      <c r="BXS306" s="102"/>
      <c r="BXT306" s="102"/>
      <c r="BXU306" s="102"/>
      <c r="BXV306" s="102"/>
      <c r="BXW306" s="102"/>
      <c r="BXX306" s="102"/>
      <c r="BXY306" s="102"/>
      <c r="BXZ306" s="102"/>
      <c r="BYA306" s="102"/>
      <c r="BYB306" s="102"/>
      <c r="BYC306" s="102"/>
      <c r="BYD306" s="102"/>
      <c r="BYE306" s="102"/>
      <c r="BYF306" s="102"/>
      <c r="BYG306" s="102"/>
      <c r="BYH306" s="102"/>
      <c r="BYI306" s="102"/>
      <c r="BYJ306" s="102"/>
      <c r="BYK306" s="102"/>
      <c r="BYL306" s="102"/>
      <c r="BYM306" s="102"/>
      <c r="BYN306" s="102"/>
      <c r="BYO306" s="102"/>
      <c r="BYP306" s="102"/>
      <c r="BYQ306" s="102"/>
      <c r="BYR306" s="102"/>
      <c r="BYS306" s="102"/>
      <c r="BYT306" s="102"/>
      <c r="BYU306" s="102"/>
      <c r="BYV306" s="102"/>
      <c r="BYW306" s="102"/>
      <c r="BYX306" s="102"/>
      <c r="BYY306" s="102"/>
      <c r="BYZ306" s="102"/>
      <c r="BZA306" s="102"/>
      <c r="BZB306" s="102"/>
      <c r="BZC306" s="102"/>
      <c r="BZD306" s="102"/>
      <c r="BZE306" s="102"/>
      <c r="BZF306" s="102"/>
      <c r="BZG306" s="102"/>
      <c r="BZH306" s="102"/>
      <c r="BZI306" s="102"/>
      <c r="BZJ306" s="102"/>
      <c r="BZK306" s="102"/>
      <c r="BZL306" s="102"/>
      <c r="BZM306" s="102"/>
      <c r="BZN306" s="102"/>
      <c r="BZO306" s="102"/>
      <c r="BZP306" s="102"/>
      <c r="BZQ306" s="102"/>
      <c r="BZR306" s="102"/>
      <c r="BZS306" s="102"/>
      <c r="BZT306" s="102"/>
      <c r="BZU306" s="102"/>
      <c r="BZV306" s="102"/>
      <c r="BZW306" s="102"/>
      <c r="BZX306" s="102"/>
      <c r="BZY306" s="102"/>
      <c r="BZZ306" s="102"/>
      <c r="CAA306" s="102"/>
      <c r="CAB306" s="102"/>
      <c r="CAC306" s="102"/>
      <c r="CAD306" s="102"/>
      <c r="CAE306" s="102"/>
      <c r="CAF306" s="102"/>
      <c r="CAG306" s="102"/>
      <c r="CAH306" s="102"/>
      <c r="CAI306" s="102"/>
      <c r="CAJ306" s="102"/>
      <c r="CAK306" s="102"/>
      <c r="CAL306" s="102"/>
      <c r="CAM306" s="102"/>
      <c r="CAN306" s="102"/>
      <c r="CAO306" s="102"/>
      <c r="CAP306" s="102"/>
      <c r="CAQ306" s="102"/>
      <c r="CAR306" s="102"/>
      <c r="CAS306" s="102"/>
      <c r="CAT306" s="102"/>
      <c r="CAU306" s="102"/>
      <c r="CAV306" s="102"/>
      <c r="CAW306" s="102"/>
      <c r="CAX306" s="102"/>
      <c r="CAY306" s="102"/>
      <c r="CAZ306" s="102"/>
      <c r="CBA306" s="102"/>
      <c r="CBB306" s="102"/>
      <c r="CBC306" s="102"/>
      <c r="CBD306" s="102"/>
      <c r="CBE306" s="102"/>
      <c r="CBF306" s="102"/>
      <c r="CBG306" s="102"/>
      <c r="CBH306" s="102"/>
      <c r="CBI306" s="102"/>
      <c r="CBJ306" s="102"/>
      <c r="CBK306" s="102"/>
      <c r="CBL306" s="102"/>
      <c r="CBM306" s="102"/>
      <c r="CBN306" s="102"/>
      <c r="CBO306" s="102"/>
      <c r="CBP306" s="102"/>
      <c r="CBQ306" s="102"/>
      <c r="CBR306" s="102"/>
      <c r="CBS306" s="102"/>
      <c r="CBT306" s="102"/>
      <c r="CBU306" s="102"/>
      <c r="CBV306" s="102"/>
      <c r="CBW306" s="102"/>
      <c r="CBX306" s="102"/>
      <c r="CBY306" s="102"/>
      <c r="CBZ306" s="102"/>
      <c r="CCA306" s="102"/>
      <c r="CCB306" s="102"/>
      <c r="CCC306" s="102"/>
      <c r="CCD306" s="102"/>
      <c r="CCE306" s="102"/>
      <c r="CCF306" s="102"/>
      <c r="CCG306" s="102"/>
      <c r="CCH306" s="102"/>
      <c r="CCI306" s="102"/>
      <c r="CCJ306" s="102"/>
      <c r="CCK306" s="102"/>
      <c r="CCL306" s="102"/>
      <c r="CCM306" s="102"/>
      <c r="CCN306" s="102"/>
      <c r="CCO306" s="102"/>
      <c r="CCP306" s="102"/>
      <c r="CCQ306" s="102"/>
      <c r="CCR306" s="102"/>
      <c r="CCS306" s="102"/>
      <c r="CCT306" s="102"/>
      <c r="CCU306" s="102"/>
      <c r="CCV306" s="102"/>
      <c r="CCW306" s="102"/>
      <c r="CCX306" s="102"/>
      <c r="CCY306" s="102"/>
      <c r="CCZ306" s="102"/>
      <c r="CDA306" s="102"/>
      <c r="CDB306" s="102"/>
      <c r="CDC306" s="102"/>
      <c r="CDD306" s="102"/>
      <c r="CDE306" s="102"/>
      <c r="CDF306" s="102"/>
      <c r="CDG306" s="102"/>
      <c r="CDH306" s="102"/>
      <c r="CDI306" s="102"/>
      <c r="CDJ306" s="102"/>
      <c r="CDK306" s="102"/>
      <c r="CDL306" s="102"/>
      <c r="CDM306" s="102"/>
      <c r="CDN306" s="102"/>
      <c r="CDO306" s="102"/>
      <c r="CDP306" s="102"/>
      <c r="CDQ306" s="102"/>
      <c r="CDR306" s="102"/>
      <c r="CDS306" s="102"/>
      <c r="CDT306" s="102"/>
      <c r="CDU306" s="102"/>
      <c r="CDV306" s="102"/>
      <c r="CDW306" s="102"/>
      <c r="CDX306" s="102"/>
      <c r="CDY306" s="102"/>
      <c r="CDZ306" s="102"/>
      <c r="CEA306" s="102"/>
      <c r="CEB306" s="102"/>
      <c r="CEC306" s="102"/>
      <c r="CED306" s="102"/>
      <c r="CEE306" s="102"/>
      <c r="CEF306" s="102"/>
      <c r="CEG306" s="102"/>
      <c r="CEH306" s="102"/>
      <c r="CEI306" s="102"/>
      <c r="CEJ306" s="102"/>
      <c r="CEK306" s="102"/>
      <c r="CEL306" s="102"/>
      <c r="CEM306" s="102"/>
      <c r="CEN306" s="102"/>
      <c r="CEO306" s="102"/>
      <c r="CEP306" s="102"/>
      <c r="CEQ306" s="102"/>
      <c r="CER306" s="102"/>
      <c r="CES306" s="102"/>
      <c r="CET306" s="102"/>
      <c r="CEU306" s="102"/>
      <c r="CEV306" s="102"/>
      <c r="CEW306" s="102"/>
      <c r="CEX306" s="102"/>
      <c r="CEY306" s="102"/>
      <c r="CEZ306" s="102"/>
      <c r="CFA306" s="102"/>
      <c r="CFB306" s="102"/>
      <c r="CFC306" s="102"/>
      <c r="CFD306" s="102"/>
      <c r="CFE306" s="102"/>
      <c r="CFF306" s="102"/>
      <c r="CFG306" s="102"/>
      <c r="CFH306" s="102"/>
      <c r="CFI306" s="102"/>
      <c r="CFJ306" s="102"/>
      <c r="CFK306" s="102"/>
      <c r="CFL306" s="102"/>
      <c r="CFM306" s="102"/>
      <c r="CFN306" s="102"/>
      <c r="CFO306" s="102"/>
      <c r="CFP306" s="102"/>
      <c r="CFQ306" s="102"/>
      <c r="CFR306" s="102"/>
      <c r="CFS306" s="102"/>
      <c r="CFT306" s="102"/>
      <c r="CFU306" s="102"/>
      <c r="CFV306" s="102"/>
      <c r="CFW306" s="102"/>
      <c r="CFX306" s="102"/>
      <c r="CFY306" s="102"/>
      <c r="CFZ306" s="102"/>
      <c r="CGA306" s="102"/>
      <c r="CGB306" s="102"/>
      <c r="CGC306" s="102"/>
      <c r="CGD306" s="102"/>
      <c r="CGE306" s="102"/>
      <c r="CGF306" s="102"/>
      <c r="CGG306" s="102"/>
      <c r="CGH306" s="102"/>
      <c r="CGI306" s="102"/>
      <c r="CGJ306" s="102"/>
      <c r="CGK306" s="102"/>
      <c r="CGL306" s="102"/>
      <c r="CGM306" s="102"/>
      <c r="CGN306" s="102"/>
      <c r="CGO306" s="102"/>
      <c r="CGP306" s="102"/>
      <c r="CGQ306" s="102"/>
      <c r="CGR306" s="102"/>
      <c r="CGS306" s="102"/>
      <c r="CGT306" s="102"/>
      <c r="CGU306" s="102"/>
      <c r="CGV306" s="102"/>
      <c r="CGW306" s="102"/>
      <c r="CGX306" s="102"/>
      <c r="CGY306" s="102"/>
      <c r="CGZ306" s="102"/>
      <c r="CHA306" s="102"/>
      <c r="CHB306" s="102"/>
      <c r="CHC306" s="102"/>
      <c r="CHD306" s="102"/>
      <c r="CHE306" s="102"/>
      <c r="CHF306" s="102"/>
      <c r="CHG306" s="102"/>
      <c r="CHH306" s="102"/>
      <c r="CHI306" s="102"/>
      <c r="CHJ306" s="102"/>
      <c r="CHK306" s="102"/>
      <c r="CHL306" s="102"/>
      <c r="CHM306" s="102"/>
      <c r="CHN306" s="102"/>
      <c r="CHO306" s="102"/>
      <c r="CHP306" s="102"/>
      <c r="CHQ306" s="102"/>
      <c r="CHR306" s="102"/>
      <c r="CHS306" s="102"/>
      <c r="CHT306" s="102"/>
      <c r="CHU306" s="102"/>
      <c r="CHV306" s="102"/>
      <c r="CHW306" s="102"/>
      <c r="CHX306" s="102"/>
      <c r="CHY306" s="102"/>
      <c r="CHZ306" s="102"/>
      <c r="CIA306" s="102"/>
      <c r="CIB306" s="102"/>
      <c r="CIC306" s="102"/>
      <c r="CID306" s="102"/>
      <c r="CIE306" s="102"/>
      <c r="CIF306" s="102"/>
      <c r="CIG306" s="102"/>
      <c r="CIH306" s="102"/>
      <c r="CII306" s="102"/>
      <c r="CIJ306" s="102"/>
      <c r="CIK306" s="102"/>
      <c r="CIL306" s="102"/>
      <c r="CIM306" s="102"/>
      <c r="CIN306" s="102"/>
      <c r="CIO306" s="102"/>
      <c r="CIP306" s="102"/>
      <c r="CIQ306" s="102"/>
      <c r="CIR306" s="102"/>
      <c r="CIS306" s="102"/>
      <c r="CIT306" s="102"/>
      <c r="CIU306" s="102"/>
      <c r="CIV306" s="102"/>
      <c r="CIW306" s="102"/>
      <c r="CIX306" s="102"/>
      <c r="CIY306" s="102"/>
      <c r="CIZ306" s="102"/>
      <c r="CJA306" s="102"/>
      <c r="CJB306" s="102"/>
      <c r="CJC306" s="102"/>
      <c r="CJD306" s="102"/>
      <c r="CJE306" s="102"/>
      <c r="CJF306" s="102"/>
      <c r="CJG306" s="102"/>
      <c r="CJH306" s="102"/>
      <c r="CJI306" s="102"/>
      <c r="CJJ306" s="102"/>
      <c r="CJK306" s="102"/>
      <c r="CJL306" s="102"/>
      <c r="CJM306" s="102"/>
      <c r="CJN306" s="102"/>
      <c r="CJO306" s="102"/>
      <c r="CJP306" s="102"/>
      <c r="CJQ306" s="102"/>
      <c r="CJR306" s="102"/>
      <c r="CJS306" s="102"/>
      <c r="CJT306" s="102"/>
      <c r="CJU306" s="102"/>
      <c r="CJV306" s="102"/>
      <c r="CJW306" s="102"/>
      <c r="CJX306" s="102"/>
      <c r="CJY306" s="102"/>
      <c r="CJZ306" s="102"/>
      <c r="CKA306" s="102"/>
      <c r="CKB306" s="102"/>
      <c r="CKC306" s="102"/>
      <c r="CKD306" s="102"/>
      <c r="CKE306" s="102"/>
      <c r="CKF306" s="102"/>
      <c r="CKG306" s="102"/>
      <c r="CKH306" s="102"/>
      <c r="CKI306" s="102"/>
      <c r="CKJ306" s="102"/>
      <c r="CKK306" s="102"/>
      <c r="CKL306" s="102"/>
      <c r="CKM306" s="102"/>
      <c r="CKN306" s="102"/>
      <c r="CKO306" s="102"/>
      <c r="CKP306" s="102"/>
      <c r="CKQ306" s="102"/>
      <c r="CKR306" s="102"/>
      <c r="CKS306" s="102"/>
      <c r="CKT306" s="102"/>
      <c r="CKU306" s="102"/>
      <c r="CKV306" s="102"/>
      <c r="CKW306" s="102"/>
      <c r="CKX306" s="102"/>
      <c r="CKY306" s="102"/>
      <c r="CKZ306" s="102"/>
      <c r="CLA306" s="102"/>
      <c r="CLB306" s="102"/>
      <c r="CLC306" s="102"/>
      <c r="CLD306" s="102"/>
      <c r="CLE306" s="102"/>
      <c r="CLF306" s="102"/>
      <c r="CLG306" s="102"/>
      <c r="CLH306" s="102"/>
      <c r="CLI306" s="102"/>
      <c r="CLJ306" s="102"/>
      <c r="CLK306" s="102"/>
      <c r="CLL306" s="102"/>
      <c r="CLM306" s="102"/>
      <c r="CLN306" s="102"/>
      <c r="CLO306" s="102"/>
      <c r="CLP306" s="102"/>
      <c r="CLQ306" s="102"/>
      <c r="CLR306" s="102"/>
      <c r="CLS306" s="102"/>
      <c r="CLT306" s="102"/>
      <c r="CLU306" s="102"/>
      <c r="CLV306" s="102"/>
      <c r="CLW306" s="102"/>
      <c r="CLX306" s="102"/>
      <c r="CLY306" s="102"/>
      <c r="CLZ306" s="102"/>
      <c r="CMA306" s="102"/>
      <c r="CMB306" s="102"/>
      <c r="CMC306" s="102"/>
      <c r="CMD306" s="102"/>
      <c r="CME306" s="102"/>
      <c r="CMF306" s="102"/>
      <c r="CMG306" s="102"/>
      <c r="CMH306" s="102"/>
      <c r="CMI306" s="102"/>
      <c r="CMJ306" s="102"/>
      <c r="CMK306" s="102"/>
      <c r="CML306" s="102"/>
      <c r="CMM306" s="102"/>
      <c r="CMN306" s="102"/>
      <c r="CMO306" s="102"/>
      <c r="CMP306" s="102"/>
      <c r="CMQ306" s="102"/>
      <c r="CMR306" s="102"/>
      <c r="CMS306" s="102"/>
      <c r="CMT306" s="102"/>
      <c r="CMU306" s="102"/>
      <c r="CMV306" s="102"/>
      <c r="CMW306" s="102"/>
      <c r="CMX306" s="102"/>
      <c r="CMY306" s="102"/>
      <c r="CMZ306" s="102"/>
      <c r="CNA306" s="102"/>
      <c r="CNB306" s="102"/>
      <c r="CNC306" s="102"/>
      <c r="CND306" s="102"/>
      <c r="CNE306" s="102"/>
      <c r="CNF306" s="102"/>
      <c r="CNG306" s="102"/>
      <c r="CNH306" s="102"/>
      <c r="CNI306" s="102"/>
      <c r="CNJ306" s="102"/>
      <c r="CNK306" s="102"/>
      <c r="CNL306" s="102"/>
      <c r="CNM306" s="102"/>
      <c r="CNN306" s="102"/>
      <c r="CNO306" s="102"/>
      <c r="CNP306" s="102"/>
      <c r="CNQ306" s="102"/>
      <c r="CNR306" s="102"/>
      <c r="CNS306" s="102"/>
      <c r="CNT306" s="102"/>
      <c r="CNU306" s="102"/>
      <c r="CNV306" s="102"/>
      <c r="CNW306" s="102"/>
      <c r="CNX306" s="102"/>
      <c r="CNY306" s="102"/>
      <c r="CNZ306" s="102"/>
      <c r="COA306" s="102"/>
      <c r="COB306" s="102"/>
      <c r="COC306" s="102"/>
      <c r="COD306" s="102"/>
      <c r="COE306" s="102"/>
      <c r="COF306" s="102"/>
      <c r="COG306" s="102"/>
      <c r="COH306" s="102"/>
      <c r="COI306" s="102"/>
      <c r="COJ306" s="102"/>
      <c r="COK306" s="102"/>
      <c r="COL306" s="102"/>
      <c r="COM306" s="102"/>
      <c r="CON306" s="102"/>
      <c r="COO306" s="102"/>
      <c r="COP306" s="102"/>
      <c r="COQ306" s="102"/>
      <c r="COR306" s="102"/>
      <c r="COS306" s="102"/>
      <c r="COT306" s="102"/>
      <c r="COU306" s="102"/>
      <c r="COV306" s="102"/>
      <c r="COW306" s="102"/>
      <c r="COX306" s="102"/>
      <c r="COY306" s="102"/>
      <c r="COZ306" s="102"/>
      <c r="CPA306" s="102"/>
      <c r="CPB306" s="102"/>
      <c r="CPC306" s="102"/>
      <c r="CPD306" s="102"/>
      <c r="CPE306" s="102"/>
      <c r="CPF306" s="102"/>
      <c r="CPG306" s="102"/>
      <c r="CPH306" s="102"/>
      <c r="CPI306" s="102"/>
      <c r="CPJ306" s="102"/>
      <c r="CPK306" s="102"/>
      <c r="CPL306" s="102"/>
      <c r="CPM306" s="102"/>
      <c r="CPN306" s="102"/>
      <c r="CPO306" s="102"/>
      <c r="CPP306" s="102"/>
      <c r="CPQ306" s="102"/>
      <c r="CPR306" s="102"/>
      <c r="CPS306" s="102"/>
      <c r="CPT306" s="102"/>
      <c r="CPU306" s="102"/>
      <c r="CPV306" s="102"/>
      <c r="CPW306" s="102"/>
      <c r="CPX306" s="102"/>
      <c r="CPY306" s="102"/>
      <c r="CPZ306" s="102"/>
      <c r="CQA306" s="102"/>
      <c r="CQB306" s="102"/>
      <c r="CQC306" s="102"/>
      <c r="CQD306" s="102"/>
      <c r="CQE306" s="102"/>
      <c r="CQF306" s="102"/>
      <c r="CQG306" s="102"/>
      <c r="CQH306" s="102"/>
      <c r="CQI306" s="102"/>
      <c r="CQJ306" s="102"/>
      <c r="CQK306" s="102"/>
      <c r="CQL306" s="102"/>
      <c r="CQM306" s="102"/>
      <c r="CQN306" s="102"/>
      <c r="CQO306" s="102"/>
      <c r="CQP306" s="102"/>
      <c r="CQQ306" s="102"/>
      <c r="CQR306" s="102"/>
      <c r="CQS306" s="102"/>
      <c r="CQT306" s="102"/>
      <c r="CQU306" s="102"/>
      <c r="CQV306" s="102"/>
      <c r="CQW306" s="102"/>
      <c r="CQX306" s="102"/>
      <c r="CQY306" s="102"/>
      <c r="CQZ306" s="102"/>
      <c r="CRA306" s="102"/>
      <c r="CRB306" s="102"/>
      <c r="CRC306" s="102"/>
      <c r="CRD306" s="102"/>
      <c r="CRE306" s="102"/>
      <c r="CRF306" s="102"/>
      <c r="CRG306" s="102"/>
      <c r="CRH306" s="102"/>
      <c r="CRI306" s="102"/>
      <c r="CRJ306" s="102"/>
      <c r="CRK306" s="102"/>
      <c r="CRL306" s="102"/>
      <c r="CRM306" s="102"/>
      <c r="CRN306" s="102"/>
      <c r="CRO306" s="102"/>
      <c r="CRP306" s="102"/>
      <c r="CRQ306" s="102"/>
      <c r="CRR306" s="102"/>
      <c r="CRS306" s="102"/>
      <c r="CRT306" s="102"/>
      <c r="CRU306" s="102"/>
      <c r="CRV306" s="102"/>
      <c r="CRW306" s="102"/>
      <c r="CRX306" s="102"/>
      <c r="CRY306" s="102"/>
      <c r="CRZ306" s="102"/>
      <c r="CSA306" s="102"/>
      <c r="CSB306" s="102"/>
      <c r="CSC306" s="102"/>
      <c r="CSD306" s="102"/>
      <c r="CSE306" s="102"/>
      <c r="CSF306" s="102"/>
      <c r="CSG306" s="102"/>
      <c r="CSH306" s="102"/>
      <c r="CSI306" s="102"/>
      <c r="CSJ306" s="102"/>
      <c r="CSK306" s="102"/>
      <c r="CSL306" s="102"/>
      <c r="CSM306" s="102"/>
      <c r="CSN306" s="102"/>
      <c r="CSO306" s="102"/>
      <c r="CSP306" s="102"/>
      <c r="CSQ306" s="102"/>
      <c r="CSR306" s="102"/>
      <c r="CSS306" s="102"/>
      <c r="CST306" s="102"/>
      <c r="CSU306" s="102"/>
      <c r="CSV306" s="102"/>
      <c r="CSW306" s="102"/>
      <c r="CSX306" s="102"/>
      <c r="CSY306" s="102"/>
      <c r="CSZ306" s="102"/>
      <c r="CTA306" s="102"/>
      <c r="CTB306" s="102"/>
      <c r="CTC306" s="102"/>
      <c r="CTD306" s="102"/>
      <c r="CTE306" s="102"/>
      <c r="CTF306" s="102"/>
      <c r="CTG306" s="102"/>
      <c r="CTH306" s="102"/>
      <c r="CTI306" s="102"/>
      <c r="CTJ306" s="102"/>
      <c r="CTK306" s="102"/>
      <c r="CTL306" s="102"/>
      <c r="CTM306" s="102"/>
      <c r="CTN306" s="102"/>
      <c r="CTO306" s="102"/>
      <c r="CTP306" s="102"/>
      <c r="CTQ306" s="102"/>
      <c r="CTR306" s="102"/>
      <c r="CTS306" s="102"/>
      <c r="CTT306" s="102"/>
      <c r="CTU306" s="102"/>
      <c r="CTV306" s="102"/>
      <c r="CTW306" s="102"/>
      <c r="CTX306" s="102"/>
      <c r="CTY306" s="102"/>
      <c r="CTZ306" s="102"/>
      <c r="CUA306" s="102"/>
      <c r="CUB306" s="102"/>
      <c r="CUC306" s="102"/>
      <c r="CUD306" s="102"/>
      <c r="CUE306" s="102"/>
      <c r="CUF306" s="102"/>
      <c r="CUG306" s="102"/>
      <c r="CUH306" s="102"/>
      <c r="CUI306" s="102"/>
      <c r="CUJ306" s="102"/>
      <c r="CUK306" s="102"/>
      <c r="CUL306" s="102"/>
      <c r="CUM306" s="102"/>
      <c r="CUN306" s="102"/>
      <c r="CUO306" s="102"/>
      <c r="CUP306" s="102"/>
      <c r="CUQ306" s="102"/>
      <c r="CUR306" s="102"/>
      <c r="CUS306" s="102"/>
      <c r="CUT306" s="102"/>
      <c r="CUU306" s="102"/>
      <c r="CUV306" s="102"/>
      <c r="CUW306" s="102"/>
      <c r="CUX306" s="102"/>
      <c r="CUY306" s="102"/>
      <c r="CUZ306" s="102"/>
      <c r="CVA306" s="102"/>
      <c r="CVB306" s="102"/>
      <c r="CVC306" s="102"/>
      <c r="CVD306" s="102"/>
      <c r="CVE306" s="102"/>
      <c r="CVF306" s="102"/>
      <c r="CVG306" s="102"/>
      <c r="CVH306" s="102"/>
      <c r="CVI306" s="102"/>
      <c r="CVJ306" s="102"/>
      <c r="CVK306" s="102"/>
      <c r="CVL306" s="102"/>
      <c r="CVM306" s="102"/>
      <c r="CVN306" s="102"/>
      <c r="CVO306" s="102"/>
      <c r="CVP306" s="102"/>
      <c r="CVQ306" s="102"/>
      <c r="CVR306" s="102"/>
      <c r="CVS306" s="102"/>
      <c r="CVT306" s="102"/>
      <c r="CVU306" s="102"/>
      <c r="CVV306" s="102"/>
      <c r="CVW306" s="102"/>
      <c r="CVX306" s="102"/>
      <c r="CVY306" s="102"/>
      <c r="CVZ306" s="102"/>
      <c r="CWA306" s="102"/>
      <c r="CWB306" s="102"/>
      <c r="CWC306" s="102"/>
      <c r="CWD306" s="102"/>
      <c r="CWE306" s="102"/>
      <c r="CWF306" s="102"/>
      <c r="CWG306" s="102"/>
      <c r="CWH306" s="102"/>
      <c r="CWI306" s="102"/>
      <c r="CWJ306" s="102"/>
      <c r="CWK306" s="102"/>
      <c r="CWL306" s="102"/>
      <c r="CWM306" s="102"/>
      <c r="CWN306" s="102"/>
      <c r="CWO306" s="102"/>
      <c r="CWP306" s="102"/>
      <c r="CWQ306" s="102"/>
      <c r="CWR306" s="102"/>
      <c r="CWS306" s="102"/>
      <c r="CWT306" s="102"/>
      <c r="CWU306" s="102"/>
      <c r="CWV306" s="102"/>
      <c r="CWW306" s="102"/>
      <c r="CWX306" s="102"/>
      <c r="CWY306" s="102"/>
      <c r="CWZ306" s="102"/>
      <c r="CXA306" s="102"/>
      <c r="CXB306" s="102"/>
      <c r="CXC306" s="102"/>
      <c r="CXD306" s="102"/>
      <c r="CXE306" s="102"/>
      <c r="CXF306" s="102"/>
      <c r="CXG306" s="102"/>
      <c r="CXH306" s="102"/>
      <c r="CXI306" s="102"/>
      <c r="CXJ306" s="102"/>
      <c r="CXK306" s="102"/>
      <c r="CXL306" s="102"/>
      <c r="CXM306" s="102"/>
      <c r="CXN306" s="102"/>
      <c r="CXO306" s="102"/>
      <c r="CXP306" s="102"/>
      <c r="CXQ306" s="102"/>
      <c r="CXR306" s="102"/>
      <c r="CXS306" s="102"/>
      <c r="CXT306" s="102"/>
      <c r="CXU306" s="102"/>
      <c r="CXV306" s="102"/>
      <c r="CXW306" s="102"/>
      <c r="CXX306" s="102"/>
      <c r="CXY306" s="102"/>
      <c r="CXZ306" s="102"/>
      <c r="CYA306" s="102"/>
      <c r="CYB306" s="102"/>
      <c r="CYC306" s="102"/>
      <c r="CYD306" s="102"/>
      <c r="CYE306" s="102"/>
      <c r="CYF306" s="102"/>
      <c r="CYG306" s="102"/>
      <c r="CYH306" s="102"/>
      <c r="CYI306" s="102"/>
      <c r="CYJ306" s="102"/>
      <c r="CYK306" s="102"/>
      <c r="CYL306" s="102"/>
      <c r="CYM306" s="102"/>
      <c r="CYN306" s="102"/>
      <c r="CYO306" s="102"/>
      <c r="CYP306" s="102"/>
      <c r="CYQ306" s="102"/>
      <c r="CYR306" s="102"/>
      <c r="CYS306" s="102"/>
      <c r="CYT306" s="102"/>
      <c r="CYU306" s="102"/>
      <c r="CYV306" s="102"/>
      <c r="CYW306" s="102"/>
      <c r="CYX306" s="102"/>
      <c r="CYY306" s="102"/>
      <c r="CYZ306" s="102"/>
      <c r="CZA306" s="102"/>
      <c r="CZB306" s="102"/>
      <c r="CZC306" s="102"/>
      <c r="CZD306" s="102"/>
      <c r="CZE306" s="102"/>
      <c r="CZF306" s="102"/>
      <c r="CZG306" s="102"/>
      <c r="CZH306" s="102"/>
      <c r="CZI306" s="102"/>
      <c r="CZJ306" s="102"/>
      <c r="CZK306" s="102"/>
      <c r="CZL306" s="102"/>
      <c r="CZM306" s="102"/>
      <c r="CZN306" s="102"/>
      <c r="CZO306" s="102"/>
      <c r="CZP306" s="102"/>
      <c r="CZQ306" s="102"/>
      <c r="CZR306" s="102"/>
      <c r="CZS306" s="102"/>
      <c r="CZT306" s="102"/>
      <c r="CZU306" s="102"/>
      <c r="CZV306" s="102"/>
      <c r="CZW306" s="102"/>
      <c r="CZX306" s="102"/>
      <c r="CZY306" s="102"/>
      <c r="CZZ306" s="102"/>
      <c r="DAA306" s="102"/>
      <c r="DAB306" s="102"/>
      <c r="DAC306" s="102"/>
      <c r="DAD306" s="102"/>
      <c r="DAE306" s="102"/>
      <c r="DAF306" s="102"/>
      <c r="DAG306" s="102"/>
      <c r="DAH306" s="102"/>
      <c r="DAI306" s="102"/>
      <c r="DAJ306" s="102"/>
      <c r="DAK306" s="102"/>
      <c r="DAL306" s="102"/>
      <c r="DAM306" s="102"/>
      <c r="DAN306" s="102"/>
      <c r="DAO306" s="102"/>
      <c r="DAP306" s="102"/>
      <c r="DAQ306" s="102"/>
      <c r="DAR306" s="102"/>
      <c r="DAS306" s="102"/>
      <c r="DAT306" s="102"/>
      <c r="DAU306" s="102"/>
      <c r="DAV306" s="102"/>
      <c r="DAW306" s="102"/>
      <c r="DAX306" s="102"/>
      <c r="DAY306" s="102"/>
      <c r="DAZ306" s="102"/>
      <c r="DBA306" s="102"/>
      <c r="DBB306" s="102"/>
      <c r="DBC306" s="102"/>
      <c r="DBD306" s="102"/>
      <c r="DBE306" s="102"/>
      <c r="DBF306" s="102"/>
      <c r="DBG306" s="102"/>
      <c r="DBH306" s="102"/>
      <c r="DBI306" s="102"/>
      <c r="DBJ306" s="102"/>
      <c r="DBK306" s="102"/>
      <c r="DBL306" s="102"/>
      <c r="DBM306" s="102"/>
      <c r="DBN306" s="102"/>
      <c r="DBO306" s="102"/>
      <c r="DBP306" s="102"/>
      <c r="DBQ306" s="102"/>
      <c r="DBR306" s="102"/>
      <c r="DBS306" s="102"/>
      <c r="DBT306" s="102"/>
      <c r="DBU306" s="102"/>
      <c r="DBV306" s="102"/>
      <c r="DBW306" s="102"/>
      <c r="DBX306" s="102"/>
      <c r="DBY306" s="102"/>
      <c r="DBZ306" s="102"/>
      <c r="DCA306" s="102"/>
      <c r="DCB306" s="102"/>
      <c r="DCC306" s="102"/>
      <c r="DCD306" s="102"/>
      <c r="DCE306" s="102"/>
      <c r="DCF306" s="102"/>
      <c r="DCG306" s="102"/>
      <c r="DCH306" s="102"/>
      <c r="DCI306" s="102"/>
      <c r="DCJ306" s="102"/>
      <c r="DCK306" s="102"/>
      <c r="DCL306" s="102"/>
      <c r="DCM306" s="102"/>
      <c r="DCN306" s="102"/>
      <c r="DCO306" s="102"/>
      <c r="DCP306" s="102"/>
      <c r="DCQ306" s="102"/>
      <c r="DCR306" s="102"/>
      <c r="DCS306" s="102"/>
      <c r="DCT306" s="102"/>
      <c r="DCU306" s="102"/>
      <c r="DCV306" s="102"/>
      <c r="DCW306" s="102"/>
      <c r="DCX306" s="102"/>
      <c r="DCY306" s="102"/>
      <c r="DCZ306" s="102"/>
      <c r="DDA306" s="102"/>
      <c r="DDB306" s="102"/>
      <c r="DDC306" s="102"/>
      <c r="DDD306" s="102"/>
      <c r="DDE306" s="102"/>
      <c r="DDF306" s="102"/>
      <c r="DDG306" s="102"/>
      <c r="DDH306" s="102"/>
      <c r="DDI306" s="102"/>
      <c r="DDJ306" s="102"/>
      <c r="DDK306" s="102"/>
      <c r="DDL306" s="102"/>
      <c r="DDM306" s="102"/>
      <c r="DDN306" s="102"/>
      <c r="DDO306" s="102"/>
      <c r="DDP306" s="102"/>
      <c r="DDQ306" s="102"/>
      <c r="DDR306" s="102"/>
      <c r="DDS306" s="102"/>
      <c r="DDT306" s="102"/>
      <c r="DDU306" s="102"/>
      <c r="DDV306" s="102"/>
      <c r="DDW306" s="102"/>
      <c r="DDX306" s="102"/>
      <c r="DDY306" s="102"/>
      <c r="DDZ306" s="102"/>
      <c r="DEA306" s="102"/>
      <c r="DEB306" s="102"/>
      <c r="DEC306" s="102"/>
      <c r="DED306" s="102"/>
      <c r="DEE306" s="102"/>
      <c r="DEF306" s="102"/>
      <c r="DEG306" s="102"/>
      <c r="DEH306" s="102"/>
      <c r="DEI306" s="102"/>
      <c r="DEJ306" s="102"/>
      <c r="DEK306" s="102"/>
      <c r="DEL306" s="102"/>
      <c r="DEM306" s="102"/>
      <c r="DEN306" s="102"/>
      <c r="DEO306" s="102"/>
      <c r="DEP306" s="102"/>
      <c r="DEQ306" s="102"/>
      <c r="DER306" s="102"/>
      <c r="DES306" s="102"/>
      <c r="DET306" s="102"/>
      <c r="DEU306" s="102"/>
      <c r="DEV306" s="102"/>
      <c r="DEW306" s="102"/>
      <c r="DEX306" s="102"/>
      <c r="DEY306" s="102"/>
      <c r="DEZ306" s="102"/>
      <c r="DFA306" s="102"/>
      <c r="DFB306" s="102"/>
      <c r="DFC306" s="102"/>
      <c r="DFD306" s="102"/>
      <c r="DFE306" s="102"/>
      <c r="DFF306" s="102"/>
      <c r="DFG306" s="102"/>
      <c r="DFH306" s="102"/>
      <c r="DFI306" s="102"/>
      <c r="DFJ306" s="102"/>
      <c r="DFK306" s="102"/>
      <c r="DFL306" s="102"/>
      <c r="DFM306" s="102"/>
      <c r="DFN306" s="102"/>
      <c r="DFO306" s="102"/>
      <c r="DFP306" s="102"/>
      <c r="DFQ306" s="102"/>
      <c r="DFR306" s="102"/>
      <c r="DFS306" s="102"/>
      <c r="DFT306" s="102"/>
      <c r="DFU306" s="102"/>
      <c r="DFV306" s="102"/>
      <c r="DFW306" s="102"/>
      <c r="DFX306" s="102"/>
      <c r="DFY306" s="102"/>
      <c r="DFZ306" s="102"/>
      <c r="DGA306" s="102"/>
      <c r="DGB306" s="102"/>
      <c r="DGC306" s="102"/>
      <c r="DGD306" s="102"/>
      <c r="DGE306" s="102"/>
      <c r="DGF306" s="102"/>
      <c r="DGG306" s="102"/>
      <c r="DGH306" s="102"/>
      <c r="DGI306" s="102"/>
      <c r="DGJ306" s="102"/>
      <c r="DGK306" s="102"/>
      <c r="DGL306" s="102"/>
      <c r="DGM306" s="102"/>
      <c r="DGN306" s="102"/>
      <c r="DGO306" s="102"/>
      <c r="DGP306" s="102"/>
      <c r="DGQ306" s="102"/>
      <c r="DGR306" s="102"/>
      <c r="DGS306" s="102"/>
      <c r="DGT306" s="102"/>
      <c r="DGU306" s="102"/>
      <c r="DGV306" s="102"/>
      <c r="DGW306" s="102"/>
      <c r="DGX306" s="102"/>
      <c r="DGY306" s="102"/>
      <c r="DGZ306" s="102"/>
      <c r="DHA306" s="102"/>
      <c r="DHB306" s="102"/>
      <c r="DHC306" s="102"/>
      <c r="DHD306" s="102"/>
      <c r="DHE306" s="102"/>
      <c r="DHF306" s="102"/>
      <c r="DHG306" s="102"/>
      <c r="DHH306" s="102"/>
      <c r="DHI306" s="102"/>
      <c r="DHJ306" s="102"/>
      <c r="DHK306" s="102"/>
      <c r="DHL306" s="102"/>
      <c r="DHM306" s="102"/>
      <c r="DHN306" s="102"/>
      <c r="DHO306" s="102"/>
      <c r="DHP306" s="102"/>
      <c r="DHQ306" s="102"/>
      <c r="DHR306" s="102"/>
      <c r="DHS306" s="102"/>
      <c r="DHT306" s="102"/>
      <c r="DHU306" s="102"/>
      <c r="DHV306" s="102"/>
      <c r="DHW306" s="102"/>
      <c r="DHX306" s="102"/>
      <c r="DHY306" s="102"/>
      <c r="DHZ306" s="102"/>
      <c r="DIA306" s="102"/>
      <c r="DIB306" s="102"/>
      <c r="DIC306" s="102"/>
      <c r="DID306" s="102"/>
      <c r="DIE306" s="102"/>
      <c r="DIF306" s="102"/>
      <c r="DIG306" s="102"/>
      <c r="DIH306" s="102"/>
      <c r="DII306" s="102"/>
      <c r="DIJ306" s="102"/>
      <c r="DIK306" s="102"/>
      <c r="DIL306" s="102"/>
      <c r="DIM306" s="102"/>
      <c r="DIN306" s="102"/>
      <c r="DIO306" s="102"/>
      <c r="DIP306" s="102"/>
      <c r="DIQ306" s="102"/>
      <c r="DIR306" s="102"/>
      <c r="DIS306" s="102"/>
      <c r="DIT306" s="102"/>
      <c r="DIU306" s="102"/>
      <c r="DIV306" s="102"/>
      <c r="DIW306" s="102"/>
      <c r="DIX306" s="102"/>
      <c r="DIY306" s="102"/>
      <c r="DIZ306" s="102"/>
      <c r="DJA306" s="102"/>
      <c r="DJB306" s="102"/>
      <c r="DJC306" s="102"/>
      <c r="DJD306" s="102"/>
      <c r="DJE306" s="102"/>
      <c r="DJF306" s="102"/>
      <c r="DJG306" s="102"/>
      <c r="DJH306" s="102"/>
      <c r="DJI306" s="102"/>
      <c r="DJJ306" s="102"/>
      <c r="DJK306" s="102"/>
      <c r="DJL306" s="102"/>
      <c r="DJM306" s="102"/>
      <c r="DJN306" s="102"/>
      <c r="DJO306" s="102"/>
      <c r="DJP306" s="102"/>
      <c r="DJQ306" s="102"/>
      <c r="DJR306" s="102"/>
      <c r="DJS306" s="102"/>
      <c r="DJT306" s="102"/>
      <c r="DJU306" s="102"/>
      <c r="DJV306" s="102"/>
      <c r="DJW306" s="102"/>
      <c r="DJX306" s="102"/>
      <c r="DJY306" s="102"/>
      <c r="DJZ306" s="102"/>
      <c r="DKA306" s="102"/>
      <c r="DKB306" s="102"/>
      <c r="DKC306" s="102"/>
      <c r="DKD306" s="102"/>
      <c r="DKE306" s="102"/>
      <c r="DKF306" s="102"/>
      <c r="DKG306" s="102"/>
      <c r="DKH306" s="102"/>
      <c r="DKI306" s="102"/>
      <c r="DKJ306" s="102"/>
      <c r="DKK306" s="102"/>
      <c r="DKL306" s="102"/>
      <c r="DKM306" s="102"/>
      <c r="DKN306" s="102"/>
      <c r="DKO306" s="102"/>
      <c r="DKP306" s="102"/>
      <c r="DKQ306" s="102"/>
      <c r="DKR306" s="102"/>
      <c r="DKS306" s="102"/>
      <c r="DKT306" s="102"/>
      <c r="DKU306" s="102"/>
      <c r="DKV306" s="102"/>
      <c r="DKW306" s="102"/>
      <c r="DKX306" s="102"/>
      <c r="DKY306" s="102"/>
      <c r="DKZ306" s="102"/>
      <c r="DLA306" s="102"/>
      <c r="DLB306" s="102"/>
      <c r="DLC306" s="102"/>
      <c r="DLD306" s="102"/>
      <c r="DLE306" s="102"/>
      <c r="DLF306" s="102"/>
      <c r="DLG306" s="102"/>
      <c r="DLH306" s="102"/>
      <c r="DLI306" s="102"/>
      <c r="DLJ306" s="102"/>
      <c r="DLK306" s="102"/>
      <c r="DLL306" s="102"/>
      <c r="DLM306" s="102"/>
      <c r="DLN306" s="102"/>
      <c r="DLO306" s="102"/>
      <c r="DLP306" s="102"/>
      <c r="DLQ306" s="102"/>
      <c r="DLR306" s="102"/>
      <c r="DLS306" s="102"/>
      <c r="DLT306" s="102"/>
      <c r="DLU306" s="102"/>
      <c r="DLV306" s="102"/>
      <c r="DLW306" s="102"/>
      <c r="DLX306" s="102"/>
      <c r="DLY306" s="102"/>
      <c r="DLZ306" s="102"/>
      <c r="DMA306" s="102"/>
      <c r="DMB306" s="102"/>
      <c r="DMC306" s="102"/>
      <c r="DMD306" s="102"/>
      <c r="DME306" s="102"/>
      <c r="DMF306" s="102"/>
      <c r="DMG306" s="102"/>
      <c r="DMH306" s="102"/>
      <c r="DMI306" s="102"/>
      <c r="DMJ306" s="102"/>
      <c r="DMK306" s="102"/>
      <c r="DML306" s="102"/>
      <c r="DMM306" s="102"/>
      <c r="DMN306" s="102"/>
      <c r="DMO306" s="102"/>
      <c r="DMP306" s="102"/>
      <c r="DMQ306" s="102"/>
      <c r="DMR306" s="102"/>
      <c r="DMS306" s="102"/>
      <c r="DMT306" s="102"/>
      <c r="DMU306" s="102"/>
      <c r="DMV306" s="102"/>
      <c r="DMW306" s="102"/>
      <c r="DMX306" s="102"/>
      <c r="DMY306" s="102"/>
      <c r="DMZ306" s="102"/>
      <c r="DNA306" s="102"/>
      <c r="DNB306" s="102"/>
      <c r="DNC306" s="102"/>
      <c r="DND306" s="102"/>
      <c r="DNE306" s="102"/>
      <c r="DNF306" s="102"/>
      <c r="DNG306" s="102"/>
      <c r="DNH306" s="102"/>
      <c r="DNI306" s="102"/>
      <c r="DNJ306" s="102"/>
      <c r="DNK306" s="102"/>
      <c r="DNL306" s="102"/>
      <c r="DNM306" s="102"/>
      <c r="DNN306" s="102"/>
      <c r="DNO306" s="102"/>
      <c r="DNP306" s="102"/>
      <c r="DNQ306" s="102"/>
      <c r="DNR306" s="102"/>
      <c r="DNS306" s="102"/>
      <c r="DNT306" s="102"/>
      <c r="DNU306" s="102"/>
      <c r="DNV306" s="102"/>
      <c r="DNW306" s="102"/>
      <c r="DNX306" s="102"/>
      <c r="DNY306" s="102"/>
      <c r="DNZ306" s="102"/>
      <c r="DOA306" s="102"/>
      <c r="DOB306" s="102"/>
      <c r="DOC306" s="102"/>
      <c r="DOD306" s="102"/>
      <c r="DOE306" s="102"/>
      <c r="DOF306" s="102"/>
      <c r="DOG306" s="102"/>
      <c r="DOH306" s="102"/>
      <c r="DOI306" s="102"/>
      <c r="DOJ306" s="102"/>
      <c r="DOK306" s="102"/>
      <c r="DOL306" s="102"/>
      <c r="DOM306" s="102"/>
      <c r="DON306" s="102"/>
      <c r="DOO306" s="102"/>
      <c r="DOP306" s="102"/>
      <c r="DOQ306" s="102"/>
      <c r="DOR306" s="102"/>
      <c r="DOS306" s="102"/>
      <c r="DOT306" s="102"/>
      <c r="DOU306" s="102"/>
      <c r="DOV306" s="102"/>
      <c r="DOW306" s="102"/>
      <c r="DOX306" s="102"/>
      <c r="DOY306" s="102"/>
      <c r="DOZ306" s="102"/>
      <c r="DPA306" s="102"/>
      <c r="DPB306" s="102"/>
      <c r="DPC306" s="102"/>
      <c r="DPD306" s="102"/>
      <c r="DPE306" s="102"/>
      <c r="DPF306" s="102"/>
      <c r="DPG306" s="102"/>
      <c r="DPH306" s="102"/>
      <c r="DPI306" s="102"/>
      <c r="DPJ306" s="102"/>
      <c r="DPK306" s="102"/>
      <c r="DPL306" s="102"/>
      <c r="DPM306" s="102"/>
      <c r="DPN306" s="102"/>
      <c r="DPO306" s="102"/>
      <c r="DPP306" s="102"/>
      <c r="DPQ306" s="102"/>
      <c r="DPR306" s="102"/>
      <c r="DPS306" s="102"/>
      <c r="DPT306" s="102"/>
      <c r="DPU306" s="102"/>
      <c r="DPV306" s="102"/>
      <c r="DPW306" s="102"/>
      <c r="DPX306" s="102"/>
      <c r="DPY306" s="102"/>
      <c r="DPZ306" s="102"/>
      <c r="DQA306" s="102"/>
      <c r="DQB306" s="102"/>
      <c r="DQC306" s="102"/>
      <c r="DQD306" s="102"/>
      <c r="DQE306" s="102"/>
      <c r="DQF306" s="102"/>
      <c r="DQG306" s="102"/>
      <c r="DQH306" s="102"/>
      <c r="DQI306" s="102"/>
      <c r="DQJ306" s="102"/>
      <c r="DQK306" s="102"/>
      <c r="DQL306" s="102"/>
      <c r="DQM306" s="102"/>
      <c r="DQN306" s="102"/>
      <c r="DQO306" s="102"/>
      <c r="DQP306" s="102"/>
      <c r="DQQ306" s="102"/>
      <c r="DQR306" s="102"/>
      <c r="DQS306" s="102"/>
      <c r="DQT306" s="102"/>
      <c r="DQU306" s="102"/>
      <c r="DQV306" s="102"/>
      <c r="DQW306" s="102"/>
      <c r="DQX306" s="102"/>
      <c r="DQY306" s="102"/>
      <c r="DQZ306" s="102"/>
      <c r="DRA306" s="102"/>
      <c r="DRB306" s="102"/>
      <c r="DRC306" s="102"/>
      <c r="DRD306" s="102"/>
      <c r="DRE306" s="102"/>
      <c r="DRF306" s="102"/>
      <c r="DRG306" s="102"/>
      <c r="DRH306" s="102"/>
      <c r="DRI306" s="102"/>
      <c r="DRJ306" s="102"/>
      <c r="DRK306" s="102"/>
      <c r="DRL306" s="102"/>
      <c r="DRM306" s="102"/>
      <c r="DRN306" s="102"/>
      <c r="DRO306" s="102"/>
      <c r="DRP306" s="102"/>
      <c r="DRQ306" s="102"/>
      <c r="DRR306" s="102"/>
      <c r="DRS306" s="102"/>
      <c r="DRT306" s="102"/>
      <c r="DRU306" s="102"/>
      <c r="DRV306" s="102"/>
      <c r="DRW306" s="102"/>
      <c r="DRX306" s="102"/>
      <c r="DRY306" s="102"/>
      <c r="DRZ306" s="102"/>
      <c r="DSA306" s="102"/>
      <c r="DSB306" s="102"/>
      <c r="DSC306" s="102"/>
      <c r="DSD306" s="102"/>
      <c r="DSE306" s="102"/>
      <c r="DSF306" s="102"/>
      <c r="DSG306" s="102"/>
      <c r="DSH306" s="102"/>
      <c r="DSI306" s="102"/>
      <c r="DSJ306" s="102"/>
      <c r="DSK306" s="102"/>
      <c r="DSL306" s="102"/>
      <c r="DSM306" s="102"/>
      <c r="DSN306" s="102"/>
      <c r="DSO306" s="102"/>
      <c r="DSP306" s="102"/>
      <c r="DSQ306" s="102"/>
      <c r="DSR306" s="102"/>
      <c r="DSS306" s="102"/>
      <c r="DST306" s="102"/>
      <c r="DSU306" s="102"/>
      <c r="DSV306" s="102"/>
      <c r="DSW306" s="102"/>
      <c r="DSX306" s="102"/>
      <c r="DSY306" s="102"/>
      <c r="DSZ306" s="102"/>
      <c r="DTA306" s="102"/>
      <c r="DTB306" s="102"/>
      <c r="DTC306" s="102"/>
      <c r="DTD306" s="102"/>
      <c r="DTE306" s="102"/>
      <c r="DTF306" s="102"/>
      <c r="DTG306" s="102"/>
      <c r="DTH306" s="102"/>
      <c r="DTI306" s="102"/>
      <c r="DTJ306" s="102"/>
      <c r="DTK306" s="102"/>
      <c r="DTL306" s="102"/>
      <c r="DTM306" s="102"/>
      <c r="DTN306" s="102"/>
      <c r="DTO306" s="102"/>
      <c r="DTP306" s="102"/>
      <c r="DTQ306" s="102"/>
      <c r="DTR306" s="102"/>
      <c r="DTS306" s="102"/>
      <c r="DTT306" s="102"/>
      <c r="DTU306" s="102"/>
      <c r="DTV306" s="102"/>
      <c r="DTW306" s="102"/>
      <c r="DTX306" s="102"/>
      <c r="DTY306" s="102"/>
      <c r="DTZ306" s="102"/>
      <c r="DUA306" s="102"/>
      <c r="DUB306" s="102"/>
      <c r="DUC306" s="102"/>
      <c r="DUD306" s="102"/>
      <c r="DUE306" s="102"/>
      <c r="DUF306" s="102"/>
      <c r="DUG306" s="102"/>
      <c r="DUH306" s="102"/>
      <c r="DUI306" s="102"/>
      <c r="DUJ306" s="102"/>
      <c r="DUK306" s="102"/>
      <c r="DUL306" s="102"/>
      <c r="DUM306" s="102"/>
      <c r="DUN306" s="102"/>
      <c r="DUO306" s="102"/>
      <c r="DUP306" s="102"/>
      <c r="DUQ306" s="102"/>
      <c r="DUR306" s="102"/>
      <c r="DUS306" s="102"/>
      <c r="DUT306" s="102"/>
      <c r="DUU306" s="102"/>
      <c r="DUV306" s="102"/>
      <c r="DUW306" s="102"/>
      <c r="DUX306" s="102"/>
      <c r="DUY306" s="102"/>
      <c r="DUZ306" s="102"/>
      <c r="DVA306" s="102"/>
      <c r="DVB306" s="102"/>
      <c r="DVC306" s="102"/>
      <c r="DVD306" s="102"/>
      <c r="DVE306" s="102"/>
      <c r="DVF306" s="102"/>
      <c r="DVG306" s="102"/>
      <c r="DVH306" s="102"/>
      <c r="DVI306" s="102"/>
      <c r="DVJ306" s="102"/>
      <c r="DVK306" s="102"/>
      <c r="DVL306" s="102"/>
      <c r="DVM306" s="102"/>
      <c r="DVN306" s="102"/>
      <c r="DVO306" s="102"/>
      <c r="DVP306" s="102"/>
      <c r="DVQ306" s="102"/>
      <c r="DVR306" s="102"/>
      <c r="DVS306" s="102"/>
      <c r="DVT306" s="102"/>
      <c r="DVU306" s="102"/>
      <c r="DVV306" s="102"/>
      <c r="DVW306" s="102"/>
      <c r="DVX306" s="102"/>
      <c r="DVY306" s="102"/>
      <c r="DVZ306" s="102"/>
      <c r="DWA306" s="102"/>
      <c r="DWB306" s="102"/>
      <c r="DWC306" s="102"/>
      <c r="DWD306" s="102"/>
      <c r="DWE306" s="102"/>
      <c r="DWF306" s="102"/>
      <c r="DWG306" s="102"/>
      <c r="DWH306" s="102"/>
      <c r="DWI306" s="102"/>
      <c r="DWJ306" s="102"/>
      <c r="DWK306" s="102"/>
      <c r="DWL306" s="102"/>
      <c r="DWM306" s="102"/>
      <c r="DWN306" s="102"/>
      <c r="DWO306" s="102"/>
      <c r="DWP306" s="102"/>
      <c r="DWQ306" s="102"/>
      <c r="DWR306" s="102"/>
      <c r="DWS306" s="102"/>
      <c r="DWT306" s="102"/>
      <c r="DWU306" s="102"/>
      <c r="DWV306" s="102"/>
      <c r="DWW306" s="102"/>
      <c r="DWX306" s="102"/>
      <c r="DWY306" s="102"/>
      <c r="DWZ306" s="102"/>
      <c r="DXA306" s="102"/>
      <c r="DXB306" s="102"/>
      <c r="DXC306" s="102"/>
      <c r="DXD306" s="102"/>
      <c r="DXE306" s="102"/>
      <c r="DXF306" s="102"/>
      <c r="DXG306" s="102"/>
      <c r="DXH306" s="102"/>
      <c r="DXI306" s="102"/>
      <c r="DXJ306" s="102"/>
      <c r="DXK306" s="102"/>
      <c r="DXL306" s="102"/>
      <c r="DXM306" s="102"/>
      <c r="DXN306" s="102"/>
      <c r="DXO306" s="102"/>
      <c r="DXP306" s="102"/>
      <c r="DXQ306" s="102"/>
      <c r="DXR306" s="102"/>
      <c r="DXS306" s="102"/>
      <c r="DXT306" s="102"/>
      <c r="DXU306" s="102"/>
      <c r="DXV306" s="102"/>
      <c r="DXW306" s="102"/>
      <c r="DXX306" s="102"/>
      <c r="DXY306" s="102"/>
      <c r="DXZ306" s="102"/>
      <c r="DYA306" s="102"/>
      <c r="DYB306" s="102"/>
      <c r="DYC306" s="102"/>
      <c r="DYD306" s="102"/>
      <c r="DYE306" s="102"/>
      <c r="DYF306" s="102"/>
      <c r="DYG306" s="102"/>
      <c r="DYH306" s="102"/>
      <c r="DYI306" s="102"/>
      <c r="DYJ306" s="102"/>
      <c r="DYK306" s="102"/>
      <c r="DYL306" s="102"/>
      <c r="DYM306" s="102"/>
      <c r="DYN306" s="102"/>
      <c r="DYO306" s="102"/>
      <c r="DYP306" s="102"/>
      <c r="DYQ306" s="102"/>
      <c r="DYR306" s="102"/>
      <c r="DYS306" s="102"/>
      <c r="DYT306" s="102"/>
      <c r="DYU306" s="102"/>
      <c r="DYV306" s="102"/>
      <c r="DYW306" s="102"/>
      <c r="DYX306" s="102"/>
      <c r="DYY306" s="102"/>
      <c r="DYZ306" s="102"/>
      <c r="DZA306" s="102"/>
      <c r="DZB306" s="102"/>
      <c r="DZC306" s="102"/>
      <c r="DZD306" s="102"/>
      <c r="DZE306" s="102"/>
      <c r="DZF306" s="102"/>
      <c r="DZG306" s="102"/>
      <c r="DZH306" s="102"/>
      <c r="DZI306" s="102"/>
      <c r="DZJ306" s="102"/>
      <c r="DZK306" s="102"/>
      <c r="DZL306" s="102"/>
      <c r="DZM306" s="102"/>
      <c r="DZN306" s="102"/>
      <c r="DZO306" s="102"/>
      <c r="DZP306" s="102"/>
      <c r="DZQ306" s="102"/>
      <c r="DZR306" s="102"/>
      <c r="DZS306" s="102"/>
      <c r="DZT306" s="102"/>
      <c r="DZU306" s="102"/>
      <c r="DZV306" s="102"/>
      <c r="DZW306" s="102"/>
      <c r="DZX306" s="102"/>
      <c r="DZY306" s="102"/>
      <c r="DZZ306" s="102"/>
      <c r="EAA306" s="102"/>
      <c r="EAB306" s="102"/>
      <c r="EAC306" s="102"/>
      <c r="EAD306" s="102"/>
      <c r="EAE306" s="102"/>
      <c r="EAF306" s="102"/>
      <c r="EAG306" s="102"/>
      <c r="EAH306" s="102"/>
      <c r="EAI306" s="102"/>
      <c r="EAJ306" s="102"/>
      <c r="EAK306" s="102"/>
      <c r="EAL306" s="102"/>
      <c r="EAM306" s="102"/>
      <c r="EAN306" s="102"/>
      <c r="EAO306" s="102"/>
      <c r="EAP306" s="102"/>
      <c r="EAQ306" s="102"/>
      <c r="EAR306" s="102"/>
      <c r="EAS306" s="102"/>
      <c r="EAT306" s="102"/>
      <c r="EAU306" s="102"/>
      <c r="EAV306" s="102"/>
      <c r="EAW306" s="102"/>
      <c r="EAX306" s="102"/>
      <c r="EAY306" s="102"/>
      <c r="EAZ306" s="102"/>
      <c r="EBA306" s="102"/>
      <c r="EBB306" s="102"/>
      <c r="EBC306" s="102"/>
      <c r="EBD306" s="102"/>
      <c r="EBE306" s="102"/>
      <c r="EBF306" s="102"/>
      <c r="EBG306" s="102"/>
      <c r="EBH306" s="102"/>
      <c r="EBI306" s="102"/>
      <c r="EBJ306" s="102"/>
      <c r="EBK306" s="102"/>
      <c r="EBL306" s="102"/>
      <c r="EBM306" s="102"/>
      <c r="EBN306" s="102"/>
      <c r="EBO306" s="102"/>
      <c r="EBP306" s="102"/>
      <c r="EBQ306" s="102"/>
      <c r="EBR306" s="102"/>
      <c r="EBS306" s="102"/>
      <c r="EBT306" s="102"/>
      <c r="EBU306" s="102"/>
      <c r="EBV306" s="102"/>
      <c r="EBW306" s="102"/>
      <c r="EBX306" s="102"/>
      <c r="EBY306" s="102"/>
      <c r="EBZ306" s="102"/>
      <c r="ECA306" s="102"/>
      <c r="ECB306" s="102"/>
      <c r="ECC306" s="102"/>
      <c r="ECD306" s="102"/>
      <c r="ECE306" s="102"/>
      <c r="ECF306" s="102"/>
      <c r="ECG306" s="102"/>
      <c r="ECH306" s="102"/>
      <c r="ECI306" s="102"/>
      <c r="ECJ306" s="102"/>
      <c r="ECK306" s="102"/>
      <c r="ECL306" s="102"/>
      <c r="ECM306" s="102"/>
      <c r="ECN306" s="102"/>
      <c r="ECO306" s="102"/>
      <c r="ECP306" s="102"/>
      <c r="ECQ306" s="102"/>
      <c r="ECR306" s="102"/>
      <c r="ECS306" s="102"/>
      <c r="ECT306" s="102"/>
      <c r="ECU306" s="102"/>
      <c r="ECV306" s="102"/>
      <c r="ECW306" s="102"/>
      <c r="ECX306" s="102"/>
      <c r="ECY306" s="102"/>
      <c r="ECZ306" s="102"/>
      <c r="EDA306" s="102"/>
      <c r="EDB306" s="102"/>
      <c r="EDC306" s="102"/>
      <c r="EDD306" s="102"/>
      <c r="EDE306" s="102"/>
      <c r="EDF306" s="102"/>
      <c r="EDG306" s="102"/>
      <c r="EDH306" s="102"/>
      <c r="EDI306" s="102"/>
      <c r="EDJ306" s="102"/>
      <c r="EDK306" s="102"/>
      <c r="EDL306" s="102"/>
      <c r="EDM306" s="102"/>
      <c r="EDN306" s="102"/>
      <c r="EDO306" s="102"/>
      <c r="EDP306" s="102"/>
      <c r="EDQ306" s="102"/>
      <c r="EDR306" s="102"/>
      <c r="EDS306" s="102"/>
      <c r="EDT306" s="102"/>
      <c r="EDU306" s="102"/>
      <c r="EDV306" s="102"/>
      <c r="EDW306" s="102"/>
      <c r="EDX306" s="102"/>
      <c r="EDY306" s="102"/>
      <c r="EDZ306" s="102"/>
      <c r="EEA306" s="102"/>
      <c r="EEB306" s="102"/>
      <c r="EEC306" s="102"/>
      <c r="EED306" s="102"/>
      <c r="EEE306" s="102"/>
      <c r="EEF306" s="102"/>
      <c r="EEG306" s="102"/>
      <c r="EEH306" s="102"/>
      <c r="EEI306" s="102"/>
      <c r="EEJ306" s="102"/>
      <c r="EEK306" s="102"/>
      <c r="EEL306" s="102"/>
      <c r="EEM306" s="102"/>
      <c r="EEN306" s="102"/>
      <c r="EEO306" s="102"/>
      <c r="EEP306" s="102"/>
      <c r="EEQ306" s="102"/>
      <c r="EER306" s="102"/>
      <c r="EES306" s="102"/>
      <c r="EET306" s="102"/>
      <c r="EEU306" s="102"/>
      <c r="EEV306" s="102"/>
      <c r="EEW306" s="102"/>
      <c r="EEX306" s="102"/>
      <c r="EEY306" s="102"/>
      <c r="EEZ306" s="102"/>
      <c r="EFA306" s="102"/>
      <c r="EFB306" s="102"/>
      <c r="EFC306" s="102"/>
      <c r="EFD306" s="102"/>
      <c r="EFE306" s="102"/>
      <c r="EFF306" s="102"/>
      <c r="EFG306" s="102"/>
      <c r="EFH306" s="102"/>
      <c r="EFI306" s="102"/>
      <c r="EFJ306" s="102"/>
      <c r="EFK306" s="102"/>
      <c r="EFL306" s="102"/>
      <c r="EFM306" s="102"/>
      <c r="EFN306" s="102"/>
      <c r="EFO306" s="102"/>
      <c r="EFP306" s="102"/>
      <c r="EFQ306" s="102"/>
      <c r="EFR306" s="102"/>
      <c r="EFS306" s="102"/>
      <c r="EFT306" s="102"/>
      <c r="EFU306" s="102"/>
      <c r="EFV306" s="102"/>
      <c r="EFW306" s="102"/>
      <c r="EFX306" s="102"/>
      <c r="EFY306" s="102"/>
      <c r="EFZ306" s="102"/>
      <c r="EGA306" s="102"/>
      <c r="EGB306" s="102"/>
      <c r="EGC306" s="102"/>
      <c r="EGD306" s="102"/>
      <c r="EGE306" s="102"/>
      <c r="EGF306" s="102"/>
      <c r="EGG306" s="102"/>
      <c r="EGH306" s="102"/>
      <c r="EGI306" s="102"/>
      <c r="EGJ306" s="102"/>
      <c r="EGK306" s="102"/>
      <c r="EGL306" s="102"/>
      <c r="EGM306" s="102"/>
      <c r="EGN306" s="102"/>
      <c r="EGO306" s="102"/>
      <c r="EGP306" s="102"/>
      <c r="EGQ306" s="102"/>
      <c r="EGR306" s="102"/>
      <c r="EGS306" s="102"/>
      <c r="EGT306" s="102"/>
      <c r="EGU306" s="102"/>
      <c r="EGV306" s="102"/>
      <c r="EGW306" s="102"/>
      <c r="EGX306" s="102"/>
      <c r="EGY306" s="102"/>
      <c r="EGZ306" s="102"/>
      <c r="EHA306" s="102"/>
      <c r="EHB306" s="102"/>
      <c r="EHC306" s="102"/>
      <c r="EHD306" s="102"/>
      <c r="EHE306" s="102"/>
      <c r="EHF306" s="102"/>
      <c r="EHG306" s="102"/>
      <c r="EHH306" s="102"/>
      <c r="EHI306" s="102"/>
      <c r="EHJ306" s="102"/>
      <c r="EHK306" s="102"/>
      <c r="EHL306" s="102"/>
      <c r="EHM306" s="102"/>
      <c r="EHN306" s="102"/>
      <c r="EHO306" s="102"/>
      <c r="EHP306" s="102"/>
      <c r="EHQ306" s="102"/>
      <c r="EHR306" s="102"/>
      <c r="EHS306" s="102"/>
      <c r="EHT306" s="102"/>
      <c r="EHU306" s="102"/>
      <c r="EHV306" s="102"/>
      <c r="EHW306" s="102"/>
      <c r="EHX306" s="102"/>
      <c r="EHY306" s="102"/>
      <c r="EHZ306" s="102"/>
      <c r="EIA306" s="102"/>
      <c r="EIB306" s="102"/>
      <c r="EIC306" s="102"/>
      <c r="EID306" s="102"/>
      <c r="EIE306" s="102"/>
      <c r="EIF306" s="102"/>
      <c r="EIG306" s="102"/>
      <c r="EIH306" s="102"/>
      <c r="EII306" s="102"/>
      <c r="EIJ306" s="102"/>
      <c r="EIK306" s="102"/>
      <c r="EIL306" s="102"/>
      <c r="EIM306" s="102"/>
      <c r="EIN306" s="102"/>
      <c r="EIO306" s="102"/>
      <c r="EIP306" s="102"/>
      <c r="EIQ306" s="102"/>
      <c r="EIR306" s="102"/>
      <c r="EIS306" s="102"/>
      <c r="EIT306" s="102"/>
      <c r="EIU306" s="102"/>
      <c r="EIV306" s="102"/>
      <c r="EIW306" s="102"/>
      <c r="EIX306" s="102"/>
      <c r="EIY306" s="102"/>
      <c r="EIZ306" s="102"/>
      <c r="EJA306" s="102"/>
      <c r="EJB306" s="102"/>
      <c r="EJC306" s="102"/>
      <c r="EJD306" s="102"/>
      <c r="EJE306" s="102"/>
      <c r="EJF306" s="102"/>
      <c r="EJG306" s="102"/>
      <c r="EJH306" s="102"/>
      <c r="EJI306" s="102"/>
      <c r="EJJ306" s="102"/>
      <c r="EJK306" s="102"/>
      <c r="EJL306" s="102"/>
      <c r="EJM306" s="102"/>
      <c r="EJN306" s="102"/>
      <c r="EJO306" s="102"/>
      <c r="EJP306" s="102"/>
      <c r="EJQ306" s="102"/>
      <c r="EJR306" s="102"/>
      <c r="EJS306" s="102"/>
      <c r="EJT306" s="102"/>
      <c r="EJU306" s="102"/>
      <c r="EJV306" s="102"/>
      <c r="EJW306" s="102"/>
      <c r="EJX306" s="102"/>
      <c r="EJY306" s="102"/>
      <c r="EJZ306" s="102"/>
      <c r="EKA306" s="102"/>
      <c r="EKB306" s="102"/>
      <c r="EKC306" s="102"/>
      <c r="EKD306" s="102"/>
      <c r="EKE306" s="102"/>
      <c r="EKF306" s="102"/>
      <c r="EKG306" s="102"/>
      <c r="EKH306" s="102"/>
      <c r="EKI306" s="102"/>
      <c r="EKJ306" s="102"/>
      <c r="EKK306" s="102"/>
      <c r="EKL306" s="102"/>
      <c r="EKM306" s="102"/>
      <c r="EKN306" s="102"/>
      <c r="EKO306" s="102"/>
      <c r="EKP306" s="102"/>
      <c r="EKQ306" s="102"/>
      <c r="EKR306" s="102"/>
      <c r="EKS306" s="102"/>
      <c r="EKT306" s="102"/>
      <c r="EKU306" s="102"/>
      <c r="EKV306" s="102"/>
      <c r="EKW306" s="102"/>
      <c r="EKX306" s="102"/>
      <c r="EKY306" s="102"/>
      <c r="EKZ306" s="102"/>
      <c r="ELA306" s="102"/>
      <c r="ELB306" s="102"/>
      <c r="ELC306" s="102"/>
      <c r="ELD306" s="102"/>
      <c r="ELE306" s="102"/>
      <c r="ELF306" s="102"/>
      <c r="ELG306" s="102"/>
      <c r="ELH306" s="102"/>
      <c r="ELI306" s="102"/>
      <c r="ELJ306" s="102"/>
      <c r="ELK306" s="102"/>
      <c r="ELL306" s="102"/>
      <c r="ELM306" s="102"/>
      <c r="ELN306" s="102"/>
      <c r="ELO306" s="102"/>
      <c r="ELP306" s="102"/>
      <c r="ELQ306" s="102"/>
      <c r="ELR306" s="102"/>
      <c r="ELS306" s="102"/>
      <c r="ELT306" s="102"/>
      <c r="ELU306" s="102"/>
      <c r="ELV306" s="102"/>
      <c r="ELW306" s="102"/>
      <c r="ELX306" s="102"/>
      <c r="ELY306" s="102"/>
      <c r="ELZ306" s="102"/>
      <c r="EMA306" s="102"/>
      <c r="EMB306" s="102"/>
      <c r="EMC306" s="102"/>
      <c r="EMD306" s="102"/>
      <c r="EME306" s="102"/>
      <c r="EMF306" s="102"/>
      <c r="EMG306" s="102"/>
      <c r="EMH306" s="102"/>
      <c r="EMI306" s="102"/>
      <c r="EMJ306" s="102"/>
      <c r="EMK306" s="102"/>
      <c r="EML306" s="102"/>
      <c r="EMM306" s="102"/>
      <c r="EMN306" s="102"/>
      <c r="EMO306" s="102"/>
      <c r="EMP306" s="102"/>
      <c r="EMQ306" s="102"/>
      <c r="EMR306" s="102"/>
      <c r="EMS306" s="102"/>
      <c r="EMT306" s="102"/>
      <c r="EMU306" s="102"/>
      <c r="EMV306" s="102"/>
      <c r="EMW306" s="102"/>
      <c r="EMX306" s="102"/>
      <c r="EMY306" s="102"/>
      <c r="EMZ306" s="102"/>
      <c r="ENA306" s="102"/>
      <c r="ENB306" s="102"/>
      <c r="ENC306" s="102"/>
      <c r="END306" s="102"/>
      <c r="ENE306" s="102"/>
      <c r="ENF306" s="102"/>
      <c r="ENG306" s="102"/>
      <c r="ENH306" s="102"/>
      <c r="ENI306" s="102"/>
      <c r="ENJ306" s="102"/>
      <c r="ENK306" s="102"/>
      <c r="ENL306" s="102"/>
      <c r="ENM306" s="102"/>
      <c r="ENN306" s="102"/>
      <c r="ENO306" s="102"/>
      <c r="ENP306" s="102"/>
      <c r="ENQ306" s="102"/>
      <c r="ENR306" s="102"/>
      <c r="ENS306" s="102"/>
      <c r="ENT306" s="102"/>
      <c r="ENU306" s="102"/>
      <c r="ENV306" s="102"/>
      <c r="ENW306" s="102"/>
      <c r="ENX306" s="102"/>
      <c r="ENY306" s="102"/>
      <c r="ENZ306" s="102"/>
      <c r="EOA306" s="102"/>
      <c r="EOB306" s="102"/>
      <c r="EOC306" s="102"/>
      <c r="EOD306" s="102"/>
      <c r="EOE306" s="102"/>
      <c r="EOF306" s="102"/>
      <c r="EOG306" s="102"/>
      <c r="EOH306" s="102"/>
      <c r="EOI306" s="102"/>
      <c r="EOJ306" s="102"/>
      <c r="EOK306" s="102"/>
      <c r="EOL306" s="102"/>
      <c r="EOM306" s="102"/>
      <c r="EON306" s="102"/>
      <c r="EOO306" s="102"/>
      <c r="EOP306" s="102"/>
      <c r="EOQ306" s="102"/>
      <c r="EOR306" s="102"/>
      <c r="EOS306" s="102"/>
      <c r="EOT306" s="102"/>
      <c r="EOU306" s="102"/>
      <c r="EOV306" s="102"/>
      <c r="EOW306" s="102"/>
      <c r="EOX306" s="102"/>
      <c r="EOY306" s="102"/>
      <c r="EOZ306" s="102"/>
      <c r="EPA306" s="102"/>
      <c r="EPB306" s="102"/>
      <c r="EPC306" s="102"/>
      <c r="EPD306" s="102"/>
      <c r="EPE306" s="102"/>
      <c r="EPF306" s="102"/>
      <c r="EPG306" s="102"/>
      <c r="EPH306" s="102"/>
      <c r="EPI306" s="102"/>
      <c r="EPJ306" s="102"/>
      <c r="EPK306" s="102"/>
      <c r="EPL306" s="102"/>
      <c r="EPM306" s="102"/>
      <c r="EPN306" s="102"/>
      <c r="EPO306" s="102"/>
      <c r="EPP306" s="102"/>
      <c r="EPQ306" s="102"/>
      <c r="EPR306" s="102"/>
      <c r="EPS306" s="102"/>
      <c r="EPT306" s="102"/>
      <c r="EPU306" s="102"/>
      <c r="EPV306" s="102"/>
      <c r="EPW306" s="102"/>
      <c r="EPX306" s="102"/>
      <c r="EPY306" s="102"/>
      <c r="EPZ306" s="102"/>
      <c r="EQA306" s="102"/>
      <c r="EQB306" s="102"/>
      <c r="EQC306" s="102"/>
      <c r="EQD306" s="102"/>
      <c r="EQE306" s="102"/>
      <c r="EQF306" s="102"/>
      <c r="EQG306" s="102"/>
      <c r="EQH306" s="102"/>
      <c r="EQI306" s="102"/>
      <c r="EQJ306" s="102"/>
      <c r="EQK306" s="102"/>
      <c r="EQL306" s="102"/>
      <c r="EQM306" s="102"/>
      <c r="EQN306" s="102"/>
      <c r="EQO306" s="102"/>
      <c r="EQP306" s="102"/>
      <c r="EQQ306" s="102"/>
      <c r="EQR306" s="102"/>
      <c r="EQS306" s="102"/>
      <c r="EQT306" s="102"/>
      <c r="EQU306" s="102"/>
      <c r="EQV306" s="102"/>
      <c r="EQW306" s="102"/>
      <c r="EQX306" s="102"/>
      <c r="EQY306" s="102"/>
      <c r="EQZ306" s="102"/>
      <c r="ERA306" s="102"/>
      <c r="ERB306" s="102"/>
      <c r="ERC306" s="102"/>
      <c r="ERD306" s="102"/>
      <c r="ERE306" s="102"/>
      <c r="ERF306" s="102"/>
      <c r="ERG306" s="102"/>
      <c r="ERH306" s="102"/>
      <c r="ERI306" s="102"/>
      <c r="ERJ306" s="102"/>
      <c r="ERK306" s="102"/>
      <c r="ERL306" s="102"/>
      <c r="ERM306" s="102"/>
      <c r="ERN306" s="102"/>
      <c r="ERO306" s="102"/>
      <c r="ERP306" s="102"/>
      <c r="ERQ306" s="102"/>
      <c r="ERR306" s="102"/>
      <c r="ERS306" s="102"/>
      <c r="ERT306" s="102"/>
      <c r="ERU306" s="102"/>
      <c r="ERV306" s="102"/>
      <c r="ERW306" s="102"/>
      <c r="ERX306" s="102"/>
      <c r="ERY306" s="102"/>
      <c r="ERZ306" s="102"/>
      <c r="ESA306" s="102"/>
      <c r="ESB306" s="102"/>
      <c r="ESC306" s="102"/>
      <c r="ESD306" s="102"/>
      <c r="ESE306" s="102"/>
      <c r="ESF306" s="102"/>
      <c r="ESG306" s="102"/>
      <c r="ESH306" s="102"/>
      <c r="ESI306" s="102"/>
      <c r="ESJ306" s="102"/>
      <c r="ESK306" s="102"/>
      <c r="ESL306" s="102"/>
      <c r="ESM306" s="102"/>
      <c r="ESN306" s="102"/>
      <c r="ESO306" s="102"/>
      <c r="ESP306" s="102"/>
      <c r="ESQ306" s="102"/>
      <c r="ESR306" s="102"/>
      <c r="ESS306" s="102"/>
      <c r="EST306" s="102"/>
      <c r="ESU306" s="102"/>
      <c r="ESV306" s="102"/>
      <c r="ESW306" s="102"/>
      <c r="ESX306" s="102"/>
      <c r="ESY306" s="102"/>
      <c r="ESZ306" s="102"/>
      <c r="ETA306" s="102"/>
      <c r="ETB306" s="102"/>
      <c r="ETC306" s="102"/>
      <c r="ETD306" s="102"/>
      <c r="ETE306" s="102"/>
      <c r="ETF306" s="102"/>
      <c r="ETG306" s="102"/>
      <c r="ETH306" s="102"/>
      <c r="ETI306" s="102"/>
      <c r="ETJ306" s="102"/>
      <c r="ETK306" s="102"/>
      <c r="ETL306" s="102"/>
      <c r="ETM306" s="102"/>
      <c r="ETN306" s="102"/>
      <c r="ETO306" s="102"/>
      <c r="ETP306" s="102"/>
      <c r="ETQ306" s="102"/>
      <c r="ETR306" s="102"/>
      <c r="ETS306" s="102"/>
      <c r="ETT306" s="102"/>
      <c r="ETU306" s="102"/>
      <c r="ETV306" s="102"/>
      <c r="ETW306" s="102"/>
      <c r="ETX306" s="102"/>
      <c r="ETY306" s="102"/>
      <c r="ETZ306" s="102"/>
      <c r="EUA306" s="102"/>
      <c r="EUB306" s="102"/>
      <c r="EUC306" s="102"/>
      <c r="EUD306" s="102"/>
      <c r="EUE306" s="102"/>
      <c r="EUF306" s="102"/>
      <c r="EUG306" s="102"/>
      <c r="EUH306" s="102"/>
      <c r="EUI306" s="102"/>
      <c r="EUJ306" s="102"/>
      <c r="EUK306" s="102"/>
      <c r="EUL306" s="102"/>
      <c r="EUM306" s="102"/>
      <c r="EUN306" s="102"/>
      <c r="EUO306" s="102"/>
      <c r="EUP306" s="102"/>
      <c r="EUQ306" s="102"/>
      <c r="EUR306" s="102"/>
      <c r="EUS306" s="102"/>
      <c r="EUT306" s="102"/>
      <c r="EUU306" s="102"/>
      <c r="EUV306" s="102"/>
      <c r="EUW306" s="102"/>
      <c r="EUX306" s="102"/>
      <c r="EUY306" s="102"/>
      <c r="EUZ306" s="102"/>
      <c r="EVA306" s="102"/>
      <c r="EVB306" s="102"/>
      <c r="EVC306" s="102"/>
      <c r="EVD306" s="102"/>
      <c r="EVE306" s="102"/>
      <c r="EVF306" s="102"/>
      <c r="EVG306" s="102"/>
      <c r="EVH306" s="102"/>
      <c r="EVI306" s="102"/>
      <c r="EVJ306" s="102"/>
      <c r="EVK306" s="102"/>
      <c r="EVL306" s="102"/>
      <c r="EVM306" s="102"/>
      <c r="EVN306" s="102"/>
      <c r="EVO306" s="102"/>
      <c r="EVP306" s="102"/>
      <c r="EVQ306" s="102"/>
      <c r="EVR306" s="102"/>
      <c r="EVS306" s="102"/>
      <c r="EVT306" s="102"/>
      <c r="EVU306" s="102"/>
      <c r="EVV306" s="102"/>
      <c r="EVW306" s="102"/>
      <c r="EVX306" s="102"/>
      <c r="EVY306" s="102"/>
      <c r="EVZ306" s="102"/>
      <c r="EWA306" s="102"/>
      <c r="EWB306" s="102"/>
      <c r="EWC306" s="102"/>
      <c r="EWD306" s="102"/>
      <c r="EWE306" s="102"/>
      <c r="EWF306" s="102"/>
      <c r="EWG306" s="102"/>
      <c r="EWH306" s="102"/>
      <c r="EWI306" s="102"/>
      <c r="EWJ306" s="102"/>
      <c r="EWK306" s="102"/>
      <c r="EWL306" s="102"/>
      <c r="EWM306" s="102"/>
      <c r="EWN306" s="102"/>
      <c r="EWO306" s="102"/>
      <c r="EWP306" s="102"/>
      <c r="EWQ306" s="102"/>
      <c r="EWR306" s="102"/>
      <c r="EWS306" s="102"/>
      <c r="EWT306" s="102"/>
      <c r="EWU306" s="102"/>
      <c r="EWV306" s="102"/>
      <c r="EWW306" s="102"/>
      <c r="EWX306" s="102"/>
      <c r="EWY306" s="102"/>
      <c r="EWZ306" s="102"/>
      <c r="EXA306" s="102"/>
      <c r="EXB306" s="102"/>
      <c r="EXC306" s="102"/>
      <c r="EXD306" s="102"/>
      <c r="EXE306" s="102"/>
      <c r="EXF306" s="102"/>
      <c r="EXG306" s="102"/>
      <c r="EXH306" s="102"/>
      <c r="EXI306" s="102"/>
      <c r="EXJ306" s="102"/>
      <c r="EXK306" s="102"/>
      <c r="EXL306" s="102"/>
      <c r="EXM306" s="102"/>
      <c r="EXN306" s="102"/>
      <c r="EXO306" s="102"/>
      <c r="EXP306" s="102"/>
      <c r="EXQ306" s="102"/>
      <c r="EXR306" s="102"/>
      <c r="EXS306" s="102"/>
      <c r="EXT306" s="102"/>
      <c r="EXU306" s="102"/>
      <c r="EXV306" s="102"/>
      <c r="EXW306" s="102"/>
      <c r="EXX306" s="102"/>
      <c r="EXY306" s="102"/>
      <c r="EXZ306" s="102"/>
      <c r="EYA306" s="102"/>
      <c r="EYB306" s="102"/>
      <c r="EYC306" s="102"/>
      <c r="EYD306" s="102"/>
      <c r="EYE306" s="102"/>
      <c r="EYF306" s="102"/>
      <c r="EYG306" s="102"/>
      <c r="EYH306" s="102"/>
      <c r="EYI306" s="102"/>
      <c r="EYJ306" s="102"/>
      <c r="EYK306" s="102"/>
      <c r="EYL306" s="102"/>
      <c r="EYM306" s="102"/>
      <c r="EYN306" s="102"/>
      <c r="EYO306" s="102"/>
      <c r="EYP306" s="102"/>
      <c r="EYQ306" s="102"/>
      <c r="EYR306" s="102"/>
      <c r="EYS306" s="102"/>
      <c r="EYT306" s="102"/>
      <c r="EYU306" s="102"/>
      <c r="EYV306" s="102"/>
      <c r="EYW306" s="102"/>
      <c r="EYX306" s="102"/>
      <c r="EYY306" s="102"/>
      <c r="EYZ306" s="102"/>
      <c r="EZA306" s="102"/>
      <c r="EZB306" s="102"/>
      <c r="EZC306" s="102"/>
      <c r="EZD306" s="102"/>
      <c r="EZE306" s="102"/>
      <c r="EZF306" s="102"/>
      <c r="EZG306" s="102"/>
      <c r="EZH306" s="102"/>
      <c r="EZI306" s="102"/>
      <c r="EZJ306" s="102"/>
      <c r="EZK306" s="102"/>
      <c r="EZL306" s="102"/>
      <c r="EZM306" s="102"/>
      <c r="EZN306" s="102"/>
      <c r="EZO306" s="102"/>
      <c r="EZP306" s="102"/>
      <c r="EZQ306" s="102"/>
      <c r="EZR306" s="102"/>
      <c r="EZS306" s="102"/>
      <c r="EZT306" s="102"/>
      <c r="EZU306" s="102"/>
      <c r="EZV306" s="102"/>
      <c r="EZW306" s="102"/>
      <c r="EZX306" s="102"/>
      <c r="EZY306" s="102"/>
      <c r="EZZ306" s="102"/>
      <c r="FAA306" s="102"/>
      <c r="FAB306" s="102"/>
      <c r="FAC306" s="102"/>
      <c r="FAD306" s="102"/>
      <c r="FAE306" s="102"/>
      <c r="FAF306" s="102"/>
      <c r="FAG306" s="102"/>
      <c r="FAH306" s="102"/>
      <c r="FAI306" s="102"/>
      <c r="FAJ306" s="102"/>
      <c r="FAK306" s="102"/>
      <c r="FAL306" s="102"/>
      <c r="FAM306" s="102"/>
      <c r="FAN306" s="102"/>
      <c r="FAO306" s="102"/>
      <c r="FAP306" s="102"/>
      <c r="FAQ306" s="102"/>
      <c r="FAR306" s="102"/>
      <c r="FAS306" s="102"/>
      <c r="FAT306" s="102"/>
      <c r="FAU306" s="102"/>
      <c r="FAV306" s="102"/>
      <c r="FAW306" s="102"/>
      <c r="FAX306" s="102"/>
      <c r="FAY306" s="102"/>
      <c r="FAZ306" s="102"/>
      <c r="FBA306" s="102"/>
      <c r="FBB306" s="102"/>
      <c r="FBC306" s="102"/>
      <c r="FBD306" s="102"/>
      <c r="FBE306" s="102"/>
      <c r="FBF306" s="102"/>
      <c r="FBG306" s="102"/>
      <c r="FBH306" s="102"/>
      <c r="FBI306" s="102"/>
      <c r="FBJ306" s="102"/>
      <c r="FBK306" s="102"/>
      <c r="FBL306" s="102"/>
      <c r="FBM306" s="102"/>
      <c r="FBN306" s="102"/>
      <c r="FBO306" s="102"/>
      <c r="FBP306" s="102"/>
      <c r="FBQ306" s="102"/>
      <c r="FBR306" s="102"/>
      <c r="FBS306" s="102"/>
      <c r="FBT306" s="102"/>
      <c r="FBU306" s="102"/>
      <c r="FBV306" s="102"/>
      <c r="FBW306" s="102"/>
      <c r="FBX306" s="102"/>
      <c r="FBY306" s="102"/>
      <c r="FBZ306" s="102"/>
      <c r="FCA306" s="102"/>
      <c r="FCB306" s="102"/>
      <c r="FCC306" s="102"/>
      <c r="FCD306" s="102"/>
      <c r="FCE306" s="102"/>
      <c r="FCF306" s="102"/>
      <c r="FCG306" s="102"/>
      <c r="FCH306" s="102"/>
      <c r="FCI306" s="102"/>
      <c r="FCJ306" s="102"/>
      <c r="FCK306" s="102"/>
      <c r="FCL306" s="102"/>
      <c r="FCM306" s="102"/>
      <c r="FCN306" s="102"/>
      <c r="FCO306" s="102"/>
      <c r="FCP306" s="102"/>
      <c r="FCQ306" s="102"/>
      <c r="FCR306" s="102"/>
      <c r="FCS306" s="102"/>
      <c r="FCT306" s="102"/>
      <c r="FCU306" s="102"/>
      <c r="FCV306" s="102"/>
      <c r="FCW306" s="102"/>
      <c r="FCX306" s="102"/>
      <c r="FCY306" s="102"/>
      <c r="FCZ306" s="102"/>
      <c r="FDA306" s="102"/>
      <c r="FDB306" s="102"/>
      <c r="FDC306" s="102"/>
      <c r="FDD306" s="102"/>
      <c r="FDE306" s="102"/>
      <c r="FDF306" s="102"/>
      <c r="FDG306" s="102"/>
      <c r="FDH306" s="102"/>
      <c r="FDI306" s="102"/>
      <c r="FDJ306" s="102"/>
      <c r="FDK306" s="102"/>
      <c r="FDL306" s="102"/>
      <c r="FDM306" s="102"/>
      <c r="FDN306" s="102"/>
      <c r="FDO306" s="102"/>
      <c r="FDP306" s="102"/>
      <c r="FDQ306" s="102"/>
      <c r="FDR306" s="102"/>
      <c r="FDS306" s="102"/>
      <c r="FDT306" s="102"/>
      <c r="FDU306" s="102"/>
      <c r="FDV306" s="102"/>
      <c r="FDW306" s="102"/>
      <c r="FDX306" s="102"/>
      <c r="FDY306" s="102"/>
      <c r="FDZ306" s="102"/>
      <c r="FEA306" s="102"/>
      <c r="FEB306" s="102"/>
      <c r="FEC306" s="102"/>
      <c r="FED306" s="102"/>
      <c r="FEE306" s="102"/>
      <c r="FEF306" s="102"/>
      <c r="FEG306" s="102"/>
      <c r="FEH306" s="102"/>
      <c r="FEI306" s="102"/>
      <c r="FEJ306" s="102"/>
      <c r="FEK306" s="102"/>
      <c r="FEL306" s="102"/>
      <c r="FEM306" s="102"/>
      <c r="FEN306" s="102"/>
      <c r="FEO306" s="102"/>
      <c r="FEP306" s="102"/>
      <c r="FEQ306" s="102"/>
      <c r="FER306" s="102"/>
      <c r="FES306" s="102"/>
      <c r="FET306" s="102"/>
      <c r="FEU306" s="102"/>
      <c r="FEV306" s="102"/>
      <c r="FEW306" s="102"/>
      <c r="FEX306" s="102"/>
      <c r="FEY306" s="102"/>
      <c r="FEZ306" s="102"/>
      <c r="FFA306" s="102"/>
      <c r="FFB306" s="102"/>
      <c r="FFC306" s="102"/>
      <c r="FFD306" s="102"/>
      <c r="FFE306" s="102"/>
      <c r="FFF306" s="102"/>
      <c r="FFG306" s="102"/>
      <c r="FFH306" s="102"/>
      <c r="FFI306" s="102"/>
      <c r="FFJ306" s="102"/>
      <c r="FFK306" s="102"/>
      <c r="FFL306" s="102"/>
      <c r="FFM306" s="102"/>
      <c r="FFN306" s="102"/>
      <c r="FFO306" s="102"/>
      <c r="FFP306" s="102"/>
      <c r="FFQ306" s="102"/>
      <c r="FFR306" s="102"/>
      <c r="FFS306" s="102"/>
      <c r="FFT306" s="102"/>
      <c r="FFU306" s="102"/>
      <c r="FFV306" s="102"/>
      <c r="FFW306" s="102"/>
      <c r="FFX306" s="102"/>
      <c r="FFY306" s="102"/>
      <c r="FFZ306" s="102"/>
      <c r="FGA306" s="102"/>
      <c r="FGB306" s="102"/>
      <c r="FGC306" s="102"/>
      <c r="FGD306" s="102"/>
      <c r="FGE306" s="102"/>
      <c r="FGF306" s="102"/>
      <c r="FGG306" s="102"/>
      <c r="FGH306" s="102"/>
      <c r="FGI306" s="102"/>
      <c r="FGJ306" s="102"/>
      <c r="FGK306" s="102"/>
      <c r="FGL306" s="102"/>
      <c r="FGM306" s="102"/>
      <c r="FGN306" s="102"/>
      <c r="FGO306" s="102"/>
      <c r="FGP306" s="102"/>
      <c r="FGQ306" s="102"/>
      <c r="FGR306" s="102"/>
      <c r="FGS306" s="102"/>
      <c r="FGT306" s="102"/>
      <c r="FGU306" s="102"/>
      <c r="FGV306" s="102"/>
      <c r="FGW306" s="102"/>
      <c r="FGX306" s="102"/>
      <c r="FGY306" s="102"/>
      <c r="FGZ306" s="102"/>
      <c r="FHA306" s="102"/>
      <c r="FHB306" s="102"/>
      <c r="FHC306" s="102"/>
      <c r="FHD306" s="102"/>
      <c r="FHE306" s="102"/>
      <c r="FHF306" s="102"/>
      <c r="FHG306" s="102"/>
      <c r="FHH306" s="102"/>
      <c r="FHI306" s="102"/>
      <c r="FHJ306" s="102"/>
      <c r="FHK306" s="102"/>
      <c r="FHL306" s="102"/>
      <c r="FHM306" s="102"/>
      <c r="FHN306" s="102"/>
      <c r="FHO306" s="102"/>
      <c r="FHP306" s="102"/>
      <c r="FHQ306" s="102"/>
      <c r="FHR306" s="102"/>
      <c r="FHS306" s="102"/>
      <c r="FHT306" s="102"/>
      <c r="FHU306" s="102"/>
      <c r="FHV306" s="102"/>
      <c r="FHW306" s="102"/>
      <c r="FHX306" s="102"/>
      <c r="FHY306" s="102"/>
      <c r="FHZ306" s="102"/>
      <c r="FIA306" s="102"/>
      <c r="FIB306" s="102"/>
      <c r="FIC306" s="102"/>
      <c r="FID306" s="102"/>
      <c r="FIE306" s="102"/>
      <c r="FIF306" s="102"/>
      <c r="FIG306" s="102"/>
      <c r="FIH306" s="102"/>
      <c r="FII306" s="102"/>
      <c r="FIJ306" s="102"/>
      <c r="FIK306" s="102"/>
      <c r="FIL306" s="102"/>
      <c r="FIM306" s="102"/>
      <c r="FIN306" s="102"/>
      <c r="FIO306" s="102"/>
      <c r="FIP306" s="102"/>
      <c r="FIQ306" s="102"/>
      <c r="FIR306" s="102"/>
      <c r="FIS306" s="102"/>
      <c r="FIT306" s="102"/>
      <c r="FIU306" s="102"/>
      <c r="FIV306" s="102"/>
      <c r="FIW306" s="102"/>
      <c r="FIX306" s="102"/>
      <c r="FIY306" s="102"/>
      <c r="FIZ306" s="102"/>
      <c r="FJA306" s="102"/>
      <c r="FJB306" s="102"/>
      <c r="FJC306" s="102"/>
      <c r="FJD306" s="102"/>
      <c r="FJE306" s="102"/>
      <c r="FJF306" s="102"/>
      <c r="FJG306" s="102"/>
      <c r="FJH306" s="102"/>
      <c r="FJI306" s="102"/>
      <c r="FJJ306" s="102"/>
      <c r="FJK306" s="102"/>
      <c r="FJL306" s="102"/>
      <c r="FJM306" s="102"/>
      <c r="FJN306" s="102"/>
      <c r="FJO306" s="102"/>
      <c r="FJP306" s="102"/>
      <c r="FJQ306" s="102"/>
      <c r="FJR306" s="102"/>
      <c r="FJS306" s="102"/>
      <c r="FJT306" s="102"/>
      <c r="FJU306" s="102"/>
      <c r="FJV306" s="102"/>
      <c r="FJW306" s="102"/>
      <c r="FJX306" s="102"/>
      <c r="FJY306" s="102"/>
      <c r="FJZ306" s="102"/>
      <c r="FKA306" s="102"/>
      <c r="FKB306" s="102"/>
      <c r="FKC306" s="102"/>
      <c r="FKD306" s="102"/>
      <c r="FKE306" s="102"/>
      <c r="FKF306" s="102"/>
      <c r="FKG306" s="102"/>
      <c r="FKH306" s="102"/>
      <c r="FKI306" s="102"/>
      <c r="FKJ306" s="102"/>
      <c r="FKK306" s="102"/>
      <c r="FKL306" s="102"/>
      <c r="FKM306" s="102"/>
      <c r="FKN306" s="102"/>
      <c r="FKO306" s="102"/>
      <c r="FKP306" s="102"/>
      <c r="FKQ306" s="102"/>
      <c r="FKR306" s="102"/>
      <c r="FKS306" s="102"/>
      <c r="FKT306" s="102"/>
      <c r="FKU306" s="102"/>
      <c r="FKV306" s="102"/>
      <c r="FKW306" s="102"/>
      <c r="FKX306" s="102"/>
      <c r="FKY306" s="102"/>
      <c r="FKZ306" s="102"/>
      <c r="FLA306" s="102"/>
      <c r="FLB306" s="102"/>
      <c r="FLC306" s="102"/>
      <c r="FLD306" s="102"/>
      <c r="FLE306" s="102"/>
      <c r="FLF306" s="102"/>
      <c r="FLG306" s="102"/>
      <c r="FLH306" s="102"/>
      <c r="FLI306" s="102"/>
      <c r="FLJ306" s="102"/>
      <c r="FLK306" s="102"/>
      <c r="FLL306" s="102"/>
      <c r="FLM306" s="102"/>
      <c r="FLN306" s="102"/>
      <c r="FLO306" s="102"/>
      <c r="FLP306" s="102"/>
      <c r="FLQ306" s="102"/>
      <c r="FLR306" s="102"/>
      <c r="FLS306" s="102"/>
      <c r="FLT306" s="102"/>
      <c r="FLU306" s="102"/>
      <c r="FLV306" s="102"/>
      <c r="FLW306" s="102"/>
      <c r="FLX306" s="102"/>
      <c r="FLY306" s="102"/>
      <c r="FLZ306" s="102"/>
      <c r="FMA306" s="102"/>
      <c r="FMB306" s="102"/>
      <c r="FMC306" s="102"/>
      <c r="FMD306" s="102"/>
      <c r="FME306" s="102"/>
      <c r="FMF306" s="102"/>
      <c r="FMG306" s="102"/>
      <c r="FMH306" s="102"/>
      <c r="FMI306" s="102"/>
      <c r="FMJ306" s="102"/>
      <c r="FMK306" s="102"/>
      <c r="FML306" s="102"/>
      <c r="FMM306" s="102"/>
      <c r="FMN306" s="102"/>
      <c r="FMO306" s="102"/>
      <c r="FMP306" s="102"/>
      <c r="FMQ306" s="102"/>
      <c r="FMR306" s="102"/>
      <c r="FMS306" s="102"/>
      <c r="FMT306" s="102"/>
      <c r="FMU306" s="102"/>
      <c r="FMV306" s="102"/>
      <c r="FMW306" s="102"/>
      <c r="FMX306" s="102"/>
      <c r="FMY306" s="102"/>
      <c r="FMZ306" s="102"/>
      <c r="FNA306" s="102"/>
      <c r="FNB306" s="102"/>
      <c r="FNC306" s="102"/>
      <c r="FND306" s="102"/>
      <c r="FNE306" s="102"/>
      <c r="FNF306" s="102"/>
      <c r="FNG306" s="102"/>
      <c r="FNH306" s="102"/>
      <c r="FNI306" s="102"/>
      <c r="FNJ306" s="102"/>
      <c r="FNK306" s="102"/>
      <c r="FNL306" s="102"/>
      <c r="FNM306" s="102"/>
      <c r="FNN306" s="102"/>
      <c r="FNO306" s="102"/>
      <c r="FNP306" s="102"/>
      <c r="FNQ306" s="102"/>
      <c r="FNR306" s="102"/>
      <c r="FNS306" s="102"/>
      <c r="FNT306" s="102"/>
      <c r="FNU306" s="102"/>
      <c r="FNV306" s="102"/>
      <c r="FNW306" s="102"/>
      <c r="FNX306" s="102"/>
      <c r="FNY306" s="102"/>
      <c r="FNZ306" s="102"/>
      <c r="FOA306" s="102"/>
      <c r="FOB306" s="102"/>
      <c r="FOC306" s="102"/>
      <c r="FOD306" s="102"/>
      <c r="FOE306" s="102"/>
      <c r="FOF306" s="102"/>
      <c r="FOG306" s="102"/>
      <c r="FOH306" s="102"/>
      <c r="FOI306" s="102"/>
      <c r="FOJ306" s="102"/>
      <c r="FOK306" s="102"/>
      <c r="FOL306" s="102"/>
      <c r="FOM306" s="102"/>
      <c r="FON306" s="102"/>
      <c r="FOO306" s="102"/>
      <c r="FOP306" s="102"/>
      <c r="FOQ306" s="102"/>
      <c r="FOR306" s="102"/>
      <c r="FOS306" s="102"/>
      <c r="FOT306" s="102"/>
      <c r="FOU306" s="102"/>
      <c r="FOV306" s="102"/>
      <c r="FOW306" s="102"/>
      <c r="FOX306" s="102"/>
      <c r="FOY306" s="102"/>
      <c r="FOZ306" s="102"/>
      <c r="FPA306" s="102"/>
      <c r="FPB306" s="102"/>
      <c r="FPC306" s="102"/>
      <c r="FPD306" s="102"/>
      <c r="FPE306" s="102"/>
      <c r="FPF306" s="102"/>
      <c r="FPG306" s="102"/>
      <c r="FPH306" s="102"/>
      <c r="FPI306" s="102"/>
      <c r="FPJ306" s="102"/>
      <c r="FPK306" s="102"/>
      <c r="FPL306" s="102"/>
      <c r="FPM306" s="102"/>
      <c r="FPN306" s="102"/>
      <c r="FPO306" s="102"/>
      <c r="FPP306" s="102"/>
      <c r="FPQ306" s="102"/>
      <c r="FPR306" s="102"/>
      <c r="FPS306" s="102"/>
      <c r="FPT306" s="102"/>
      <c r="FPU306" s="102"/>
      <c r="FPV306" s="102"/>
      <c r="FPW306" s="102"/>
      <c r="FPX306" s="102"/>
      <c r="FPY306" s="102"/>
      <c r="FPZ306" s="102"/>
      <c r="FQA306" s="102"/>
      <c r="FQB306" s="102"/>
      <c r="FQC306" s="102"/>
      <c r="FQD306" s="102"/>
      <c r="FQE306" s="102"/>
      <c r="FQF306" s="102"/>
      <c r="FQG306" s="102"/>
      <c r="FQH306" s="102"/>
      <c r="FQI306" s="102"/>
      <c r="FQJ306" s="102"/>
      <c r="FQK306" s="102"/>
      <c r="FQL306" s="102"/>
      <c r="FQM306" s="102"/>
      <c r="FQN306" s="102"/>
      <c r="FQO306" s="102"/>
      <c r="FQP306" s="102"/>
      <c r="FQQ306" s="102"/>
      <c r="FQR306" s="102"/>
      <c r="FQS306" s="102"/>
      <c r="FQT306" s="102"/>
      <c r="FQU306" s="102"/>
      <c r="FQV306" s="102"/>
      <c r="FQW306" s="102"/>
      <c r="FQX306" s="102"/>
      <c r="FQY306" s="102"/>
      <c r="FQZ306" s="102"/>
      <c r="FRA306" s="102"/>
      <c r="FRB306" s="102"/>
      <c r="FRC306" s="102"/>
      <c r="FRD306" s="102"/>
      <c r="FRE306" s="102"/>
      <c r="FRF306" s="102"/>
      <c r="FRG306" s="102"/>
      <c r="FRH306" s="102"/>
      <c r="FRI306" s="102"/>
      <c r="FRJ306" s="102"/>
      <c r="FRK306" s="102"/>
      <c r="FRL306" s="102"/>
      <c r="FRM306" s="102"/>
      <c r="FRN306" s="102"/>
      <c r="FRO306" s="102"/>
      <c r="FRP306" s="102"/>
      <c r="FRQ306" s="102"/>
      <c r="FRR306" s="102"/>
      <c r="FRS306" s="102"/>
      <c r="FRT306" s="102"/>
      <c r="FRU306" s="102"/>
      <c r="FRV306" s="102"/>
      <c r="FRW306" s="102"/>
      <c r="FRX306" s="102"/>
      <c r="FRY306" s="102"/>
      <c r="FRZ306" s="102"/>
      <c r="FSA306" s="102"/>
      <c r="FSB306" s="102"/>
      <c r="FSC306" s="102"/>
      <c r="FSD306" s="102"/>
      <c r="FSE306" s="102"/>
      <c r="FSF306" s="102"/>
      <c r="FSG306" s="102"/>
      <c r="FSH306" s="102"/>
      <c r="FSI306" s="102"/>
      <c r="FSJ306" s="102"/>
      <c r="FSK306" s="102"/>
      <c r="FSL306" s="102"/>
      <c r="FSM306" s="102"/>
      <c r="FSN306" s="102"/>
      <c r="FSO306" s="102"/>
      <c r="FSP306" s="102"/>
      <c r="FSQ306" s="102"/>
      <c r="FSR306" s="102"/>
      <c r="FSS306" s="102"/>
      <c r="FST306" s="102"/>
      <c r="FSU306" s="102"/>
      <c r="FSV306" s="102"/>
      <c r="FSW306" s="102"/>
      <c r="FSX306" s="102"/>
      <c r="FSY306" s="102"/>
      <c r="FSZ306" s="102"/>
      <c r="FTA306" s="102"/>
      <c r="FTB306" s="102"/>
      <c r="FTC306" s="102"/>
      <c r="FTD306" s="102"/>
      <c r="FTE306" s="102"/>
      <c r="FTF306" s="102"/>
      <c r="FTG306" s="102"/>
      <c r="FTH306" s="102"/>
      <c r="FTI306" s="102"/>
      <c r="FTJ306" s="102"/>
      <c r="FTK306" s="102"/>
      <c r="FTL306" s="102"/>
      <c r="FTM306" s="102"/>
      <c r="FTN306" s="102"/>
      <c r="FTO306" s="102"/>
      <c r="FTP306" s="102"/>
      <c r="FTQ306" s="102"/>
      <c r="FTR306" s="102"/>
      <c r="FTS306" s="102"/>
      <c r="FTT306" s="102"/>
      <c r="FTU306" s="102"/>
      <c r="FTV306" s="102"/>
      <c r="FTW306" s="102"/>
      <c r="FTX306" s="102"/>
      <c r="FTY306" s="102"/>
      <c r="FTZ306" s="102"/>
      <c r="FUA306" s="102"/>
      <c r="FUB306" s="102"/>
      <c r="FUC306" s="102"/>
      <c r="FUD306" s="102"/>
      <c r="FUE306" s="102"/>
      <c r="FUF306" s="102"/>
      <c r="FUG306" s="102"/>
      <c r="FUH306" s="102"/>
      <c r="FUI306" s="102"/>
      <c r="FUJ306" s="102"/>
      <c r="FUK306" s="102"/>
      <c r="FUL306" s="102"/>
      <c r="FUM306" s="102"/>
      <c r="FUN306" s="102"/>
      <c r="FUO306" s="102"/>
      <c r="FUP306" s="102"/>
      <c r="FUQ306" s="102"/>
      <c r="FUR306" s="102"/>
      <c r="FUS306" s="102"/>
      <c r="FUT306" s="102"/>
      <c r="FUU306" s="102"/>
      <c r="FUV306" s="102"/>
      <c r="FUW306" s="102"/>
      <c r="FUX306" s="102"/>
      <c r="FUY306" s="102"/>
      <c r="FUZ306" s="102"/>
      <c r="FVA306" s="102"/>
      <c r="FVB306" s="102"/>
      <c r="FVC306" s="102"/>
      <c r="FVD306" s="102"/>
      <c r="FVE306" s="102"/>
      <c r="FVF306" s="102"/>
      <c r="FVG306" s="102"/>
      <c r="FVH306" s="102"/>
      <c r="FVI306" s="102"/>
      <c r="FVJ306" s="102"/>
      <c r="FVK306" s="102"/>
      <c r="FVL306" s="102"/>
      <c r="FVM306" s="102"/>
      <c r="FVN306" s="102"/>
      <c r="FVO306" s="102"/>
      <c r="FVP306" s="102"/>
      <c r="FVQ306" s="102"/>
      <c r="FVR306" s="102"/>
      <c r="FVS306" s="102"/>
      <c r="FVT306" s="102"/>
      <c r="FVU306" s="102"/>
      <c r="FVV306" s="102"/>
      <c r="FVW306" s="102"/>
      <c r="FVX306" s="102"/>
      <c r="FVY306" s="102"/>
      <c r="FVZ306" s="102"/>
      <c r="FWA306" s="102"/>
      <c r="FWB306" s="102"/>
      <c r="FWC306" s="102"/>
      <c r="FWD306" s="102"/>
      <c r="FWE306" s="102"/>
      <c r="FWF306" s="102"/>
      <c r="FWG306" s="102"/>
      <c r="FWH306" s="102"/>
      <c r="FWI306" s="102"/>
      <c r="FWJ306" s="102"/>
      <c r="FWK306" s="102"/>
      <c r="FWL306" s="102"/>
      <c r="FWM306" s="102"/>
      <c r="FWN306" s="102"/>
      <c r="FWO306" s="102"/>
      <c r="FWP306" s="102"/>
      <c r="FWQ306" s="102"/>
      <c r="FWR306" s="102"/>
      <c r="FWS306" s="102"/>
      <c r="FWT306" s="102"/>
      <c r="FWU306" s="102"/>
      <c r="FWV306" s="102"/>
      <c r="FWW306" s="102"/>
      <c r="FWX306" s="102"/>
      <c r="FWY306" s="102"/>
      <c r="FWZ306" s="102"/>
      <c r="FXA306" s="102"/>
      <c r="FXB306" s="102"/>
      <c r="FXC306" s="102"/>
      <c r="FXD306" s="102"/>
      <c r="FXE306" s="102"/>
      <c r="FXF306" s="102"/>
      <c r="FXG306" s="102"/>
      <c r="FXH306" s="102"/>
      <c r="FXI306" s="102"/>
      <c r="FXJ306" s="102"/>
      <c r="FXK306" s="102"/>
      <c r="FXL306" s="102"/>
      <c r="FXM306" s="102"/>
      <c r="FXN306" s="102"/>
      <c r="FXO306" s="102"/>
      <c r="FXP306" s="102"/>
      <c r="FXQ306" s="102"/>
      <c r="FXR306" s="102"/>
      <c r="FXS306" s="102"/>
      <c r="FXT306" s="102"/>
      <c r="FXU306" s="102"/>
      <c r="FXV306" s="102"/>
      <c r="FXW306" s="102"/>
      <c r="FXX306" s="102"/>
      <c r="FXY306" s="102"/>
      <c r="FXZ306" s="102"/>
      <c r="FYA306" s="102"/>
      <c r="FYB306" s="102"/>
      <c r="FYC306" s="102"/>
      <c r="FYD306" s="102"/>
      <c r="FYE306" s="102"/>
      <c r="FYF306" s="102"/>
      <c r="FYG306" s="102"/>
      <c r="FYH306" s="102"/>
      <c r="FYI306" s="102"/>
      <c r="FYJ306" s="102"/>
      <c r="FYK306" s="102"/>
      <c r="FYL306" s="102"/>
      <c r="FYM306" s="102"/>
      <c r="FYN306" s="102"/>
      <c r="FYO306" s="102"/>
      <c r="FYP306" s="102"/>
      <c r="FYQ306" s="102"/>
      <c r="FYR306" s="102"/>
      <c r="FYS306" s="102"/>
      <c r="FYT306" s="102"/>
      <c r="FYU306" s="102"/>
      <c r="FYV306" s="102"/>
      <c r="FYW306" s="102"/>
      <c r="FYX306" s="102"/>
      <c r="FYY306" s="102"/>
      <c r="FYZ306" s="102"/>
      <c r="FZA306" s="102"/>
      <c r="FZB306" s="102"/>
      <c r="FZC306" s="102"/>
      <c r="FZD306" s="102"/>
      <c r="FZE306" s="102"/>
      <c r="FZF306" s="102"/>
      <c r="FZG306" s="102"/>
      <c r="FZH306" s="102"/>
      <c r="FZI306" s="102"/>
      <c r="FZJ306" s="102"/>
      <c r="FZK306" s="102"/>
      <c r="FZL306" s="102"/>
      <c r="FZM306" s="102"/>
      <c r="FZN306" s="102"/>
      <c r="FZO306" s="102"/>
      <c r="FZP306" s="102"/>
      <c r="FZQ306" s="102"/>
      <c r="FZR306" s="102"/>
      <c r="FZS306" s="102"/>
      <c r="FZT306" s="102"/>
      <c r="FZU306" s="102"/>
      <c r="FZV306" s="102"/>
      <c r="FZW306" s="102"/>
      <c r="FZX306" s="102"/>
      <c r="FZY306" s="102"/>
      <c r="FZZ306" s="102"/>
      <c r="GAA306" s="102"/>
      <c r="GAB306" s="102"/>
      <c r="GAC306" s="102"/>
      <c r="GAD306" s="102"/>
      <c r="GAE306" s="102"/>
      <c r="GAF306" s="102"/>
      <c r="GAG306" s="102"/>
      <c r="GAH306" s="102"/>
      <c r="GAI306" s="102"/>
      <c r="GAJ306" s="102"/>
      <c r="GAK306" s="102"/>
      <c r="GAL306" s="102"/>
      <c r="GAM306" s="102"/>
      <c r="GAN306" s="102"/>
      <c r="GAO306" s="102"/>
      <c r="GAP306" s="102"/>
      <c r="GAQ306" s="102"/>
      <c r="GAR306" s="102"/>
      <c r="GAS306" s="102"/>
      <c r="GAT306" s="102"/>
      <c r="GAU306" s="102"/>
      <c r="GAV306" s="102"/>
      <c r="GAW306" s="102"/>
      <c r="GAX306" s="102"/>
      <c r="GAY306" s="102"/>
      <c r="GAZ306" s="102"/>
      <c r="GBA306" s="102"/>
      <c r="GBB306" s="102"/>
      <c r="GBC306" s="102"/>
      <c r="GBD306" s="102"/>
      <c r="GBE306" s="102"/>
      <c r="GBF306" s="102"/>
      <c r="GBG306" s="102"/>
      <c r="GBH306" s="102"/>
      <c r="GBI306" s="102"/>
      <c r="GBJ306" s="102"/>
      <c r="GBK306" s="102"/>
      <c r="GBL306" s="102"/>
      <c r="GBM306" s="102"/>
      <c r="GBN306" s="102"/>
      <c r="GBO306" s="102"/>
      <c r="GBP306" s="102"/>
      <c r="GBQ306" s="102"/>
      <c r="GBR306" s="102"/>
      <c r="GBS306" s="102"/>
      <c r="GBT306" s="102"/>
      <c r="GBU306" s="102"/>
      <c r="GBV306" s="102"/>
      <c r="GBW306" s="102"/>
      <c r="GBX306" s="102"/>
      <c r="GBY306" s="102"/>
      <c r="GBZ306" s="102"/>
      <c r="GCA306" s="102"/>
      <c r="GCB306" s="102"/>
      <c r="GCC306" s="102"/>
      <c r="GCD306" s="102"/>
      <c r="GCE306" s="102"/>
      <c r="GCF306" s="102"/>
      <c r="GCG306" s="102"/>
      <c r="GCH306" s="102"/>
      <c r="GCI306" s="102"/>
      <c r="GCJ306" s="102"/>
      <c r="GCK306" s="102"/>
      <c r="GCL306" s="102"/>
      <c r="GCM306" s="102"/>
      <c r="GCN306" s="102"/>
      <c r="GCO306" s="102"/>
      <c r="GCP306" s="102"/>
      <c r="GCQ306" s="102"/>
      <c r="GCR306" s="102"/>
      <c r="GCS306" s="102"/>
      <c r="GCT306" s="102"/>
      <c r="GCU306" s="102"/>
      <c r="GCV306" s="102"/>
      <c r="GCW306" s="102"/>
      <c r="GCX306" s="102"/>
      <c r="GCY306" s="102"/>
      <c r="GCZ306" s="102"/>
      <c r="GDA306" s="102"/>
      <c r="GDB306" s="102"/>
      <c r="GDC306" s="102"/>
      <c r="GDD306" s="102"/>
      <c r="GDE306" s="102"/>
      <c r="GDF306" s="102"/>
      <c r="GDG306" s="102"/>
      <c r="GDH306" s="102"/>
      <c r="GDI306" s="102"/>
      <c r="GDJ306" s="102"/>
      <c r="GDK306" s="102"/>
      <c r="GDL306" s="102"/>
      <c r="GDM306" s="102"/>
      <c r="GDN306" s="102"/>
      <c r="GDO306" s="102"/>
      <c r="GDP306" s="102"/>
      <c r="GDQ306" s="102"/>
      <c r="GDR306" s="102"/>
      <c r="GDS306" s="102"/>
      <c r="GDT306" s="102"/>
      <c r="GDU306" s="102"/>
      <c r="GDV306" s="102"/>
      <c r="GDW306" s="102"/>
      <c r="GDX306" s="102"/>
      <c r="GDY306" s="102"/>
      <c r="GDZ306" s="102"/>
      <c r="GEA306" s="102"/>
      <c r="GEB306" s="102"/>
      <c r="GEC306" s="102"/>
      <c r="GED306" s="102"/>
      <c r="GEE306" s="102"/>
      <c r="GEF306" s="102"/>
      <c r="GEG306" s="102"/>
      <c r="GEH306" s="102"/>
      <c r="GEI306" s="102"/>
      <c r="GEJ306" s="102"/>
      <c r="GEK306" s="102"/>
      <c r="GEL306" s="102"/>
      <c r="GEM306" s="102"/>
      <c r="GEN306" s="102"/>
      <c r="GEO306" s="102"/>
      <c r="GEP306" s="102"/>
      <c r="GEQ306" s="102"/>
      <c r="GER306" s="102"/>
      <c r="GES306" s="102"/>
      <c r="GET306" s="102"/>
      <c r="GEU306" s="102"/>
      <c r="GEV306" s="102"/>
      <c r="GEW306" s="102"/>
      <c r="GEX306" s="102"/>
      <c r="GEY306" s="102"/>
      <c r="GEZ306" s="102"/>
      <c r="GFA306" s="102"/>
      <c r="GFB306" s="102"/>
      <c r="GFC306" s="102"/>
      <c r="GFD306" s="102"/>
      <c r="GFE306" s="102"/>
      <c r="GFF306" s="102"/>
      <c r="GFG306" s="102"/>
      <c r="GFH306" s="102"/>
      <c r="GFI306" s="102"/>
      <c r="GFJ306" s="102"/>
      <c r="GFK306" s="102"/>
      <c r="GFL306" s="102"/>
      <c r="GFM306" s="102"/>
      <c r="GFN306" s="102"/>
      <c r="GFO306" s="102"/>
      <c r="GFP306" s="102"/>
      <c r="GFQ306" s="102"/>
      <c r="GFR306" s="102"/>
      <c r="GFS306" s="102"/>
      <c r="GFT306" s="102"/>
      <c r="GFU306" s="102"/>
      <c r="GFV306" s="102"/>
      <c r="GFW306" s="102"/>
      <c r="GFX306" s="102"/>
      <c r="GFY306" s="102"/>
      <c r="GFZ306" s="102"/>
      <c r="GGA306" s="102"/>
      <c r="GGB306" s="102"/>
      <c r="GGC306" s="102"/>
      <c r="GGD306" s="102"/>
      <c r="GGE306" s="102"/>
      <c r="GGF306" s="102"/>
      <c r="GGG306" s="102"/>
      <c r="GGH306" s="102"/>
      <c r="GGI306" s="102"/>
      <c r="GGJ306" s="102"/>
      <c r="GGK306" s="102"/>
      <c r="GGL306" s="102"/>
      <c r="GGM306" s="102"/>
      <c r="GGN306" s="102"/>
      <c r="GGO306" s="102"/>
      <c r="GGP306" s="102"/>
      <c r="GGQ306" s="102"/>
      <c r="GGR306" s="102"/>
      <c r="GGS306" s="102"/>
      <c r="GGT306" s="102"/>
      <c r="GGU306" s="102"/>
      <c r="GGV306" s="102"/>
      <c r="GGW306" s="102"/>
      <c r="GGX306" s="102"/>
      <c r="GGY306" s="102"/>
      <c r="GGZ306" s="102"/>
      <c r="GHA306" s="102"/>
      <c r="GHB306" s="102"/>
      <c r="GHC306" s="102"/>
      <c r="GHD306" s="102"/>
      <c r="GHE306" s="102"/>
      <c r="GHF306" s="102"/>
      <c r="GHG306" s="102"/>
      <c r="GHH306" s="102"/>
      <c r="GHI306" s="102"/>
      <c r="GHJ306" s="102"/>
      <c r="GHK306" s="102"/>
      <c r="GHL306" s="102"/>
      <c r="GHM306" s="102"/>
      <c r="GHN306" s="102"/>
      <c r="GHO306" s="102"/>
      <c r="GHP306" s="102"/>
      <c r="GHQ306" s="102"/>
      <c r="GHR306" s="102"/>
      <c r="GHS306" s="102"/>
      <c r="GHT306" s="102"/>
      <c r="GHU306" s="102"/>
      <c r="GHV306" s="102"/>
      <c r="GHW306" s="102"/>
      <c r="GHX306" s="102"/>
      <c r="GHY306" s="102"/>
      <c r="GHZ306" s="102"/>
      <c r="GIA306" s="102"/>
      <c r="GIB306" s="102"/>
      <c r="GIC306" s="102"/>
      <c r="GID306" s="102"/>
      <c r="GIE306" s="102"/>
      <c r="GIF306" s="102"/>
      <c r="GIG306" s="102"/>
      <c r="GIH306" s="102"/>
      <c r="GII306" s="102"/>
      <c r="GIJ306" s="102"/>
      <c r="GIK306" s="102"/>
      <c r="GIL306" s="102"/>
      <c r="GIM306" s="102"/>
      <c r="GIN306" s="102"/>
      <c r="GIO306" s="102"/>
      <c r="GIP306" s="102"/>
      <c r="GIQ306" s="102"/>
      <c r="GIR306" s="102"/>
      <c r="GIS306" s="102"/>
      <c r="GIT306" s="102"/>
      <c r="GIU306" s="102"/>
      <c r="GIV306" s="102"/>
      <c r="GIW306" s="102"/>
      <c r="GIX306" s="102"/>
      <c r="GIY306" s="102"/>
      <c r="GIZ306" s="102"/>
      <c r="GJA306" s="102"/>
      <c r="GJB306" s="102"/>
      <c r="GJC306" s="102"/>
      <c r="GJD306" s="102"/>
      <c r="GJE306" s="102"/>
      <c r="GJF306" s="102"/>
      <c r="GJG306" s="102"/>
      <c r="GJH306" s="102"/>
      <c r="GJI306" s="102"/>
      <c r="GJJ306" s="102"/>
      <c r="GJK306" s="102"/>
      <c r="GJL306" s="102"/>
      <c r="GJM306" s="102"/>
      <c r="GJN306" s="102"/>
      <c r="GJO306" s="102"/>
      <c r="GJP306" s="102"/>
      <c r="GJQ306" s="102"/>
      <c r="GJR306" s="102"/>
      <c r="GJS306" s="102"/>
      <c r="GJT306" s="102"/>
      <c r="GJU306" s="102"/>
      <c r="GJV306" s="102"/>
      <c r="GJW306" s="102"/>
      <c r="GJX306" s="102"/>
      <c r="GJY306" s="102"/>
      <c r="GJZ306" s="102"/>
      <c r="GKA306" s="102"/>
      <c r="GKB306" s="102"/>
      <c r="GKC306" s="102"/>
      <c r="GKD306" s="102"/>
      <c r="GKE306" s="102"/>
      <c r="GKF306" s="102"/>
      <c r="GKG306" s="102"/>
      <c r="GKH306" s="102"/>
      <c r="GKI306" s="102"/>
      <c r="GKJ306" s="102"/>
      <c r="GKK306" s="102"/>
      <c r="GKL306" s="102"/>
      <c r="GKM306" s="102"/>
      <c r="GKN306" s="102"/>
      <c r="GKO306" s="102"/>
      <c r="GKP306" s="102"/>
      <c r="GKQ306" s="102"/>
      <c r="GKR306" s="102"/>
      <c r="GKS306" s="102"/>
      <c r="GKT306" s="102"/>
      <c r="GKU306" s="102"/>
      <c r="GKV306" s="102"/>
      <c r="GKW306" s="102"/>
      <c r="GKX306" s="102"/>
      <c r="GKY306" s="102"/>
      <c r="GKZ306" s="102"/>
      <c r="GLA306" s="102"/>
      <c r="GLB306" s="102"/>
      <c r="GLC306" s="102"/>
      <c r="GLD306" s="102"/>
      <c r="GLE306" s="102"/>
      <c r="GLF306" s="102"/>
      <c r="GLG306" s="102"/>
      <c r="GLH306" s="102"/>
      <c r="GLI306" s="102"/>
      <c r="GLJ306" s="102"/>
      <c r="GLK306" s="102"/>
      <c r="GLL306" s="102"/>
      <c r="GLM306" s="102"/>
      <c r="GLN306" s="102"/>
      <c r="GLO306" s="102"/>
      <c r="GLP306" s="102"/>
      <c r="GLQ306" s="102"/>
      <c r="GLR306" s="102"/>
      <c r="GLS306" s="102"/>
      <c r="GLT306" s="102"/>
      <c r="GLU306" s="102"/>
      <c r="GLV306" s="102"/>
      <c r="GLW306" s="102"/>
      <c r="GLX306" s="102"/>
      <c r="GLY306" s="102"/>
      <c r="GLZ306" s="102"/>
      <c r="GMA306" s="102"/>
      <c r="GMB306" s="102"/>
      <c r="GMC306" s="102"/>
      <c r="GMD306" s="102"/>
      <c r="GME306" s="102"/>
      <c r="GMF306" s="102"/>
      <c r="GMG306" s="102"/>
      <c r="GMH306" s="102"/>
      <c r="GMI306" s="102"/>
      <c r="GMJ306" s="102"/>
      <c r="GMK306" s="102"/>
      <c r="GML306" s="102"/>
      <c r="GMM306" s="102"/>
      <c r="GMN306" s="102"/>
      <c r="GMO306" s="102"/>
      <c r="GMP306" s="102"/>
      <c r="GMQ306" s="102"/>
      <c r="GMR306" s="102"/>
      <c r="GMS306" s="102"/>
      <c r="GMT306" s="102"/>
      <c r="GMU306" s="102"/>
      <c r="GMV306" s="102"/>
      <c r="GMW306" s="102"/>
      <c r="GMX306" s="102"/>
      <c r="GMY306" s="102"/>
      <c r="GMZ306" s="102"/>
      <c r="GNA306" s="102"/>
      <c r="GNB306" s="102"/>
      <c r="GNC306" s="102"/>
      <c r="GND306" s="102"/>
      <c r="GNE306" s="102"/>
      <c r="GNF306" s="102"/>
      <c r="GNG306" s="102"/>
      <c r="GNH306" s="102"/>
      <c r="GNI306" s="102"/>
      <c r="GNJ306" s="102"/>
      <c r="GNK306" s="102"/>
      <c r="GNL306" s="102"/>
      <c r="GNM306" s="102"/>
      <c r="GNN306" s="102"/>
      <c r="GNO306" s="102"/>
      <c r="GNP306" s="102"/>
      <c r="GNQ306" s="102"/>
      <c r="GNR306" s="102"/>
      <c r="GNS306" s="102"/>
      <c r="GNT306" s="102"/>
      <c r="GNU306" s="102"/>
      <c r="GNV306" s="102"/>
      <c r="GNW306" s="102"/>
      <c r="GNX306" s="102"/>
      <c r="GNY306" s="102"/>
      <c r="GNZ306" s="102"/>
      <c r="GOA306" s="102"/>
      <c r="GOB306" s="102"/>
      <c r="GOC306" s="102"/>
      <c r="GOD306" s="102"/>
      <c r="GOE306" s="102"/>
      <c r="GOF306" s="102"/>
      <c r="GOG306" s="102"/>
      <c r="GOH306" s="102"/>
      <c r="GOI306" s="102"/>
      <c r="GOJ306" s="102"/>
      <c r="GOK306" s="102"/>
      <c r="GOL306" s="102"/>
      <c r="GOM306" s="102"/>
      <c r="GON306" s="102"/>
      <c r="GOO306" s="102"/>
      <c r="GOP306" s="102"/>
      <c r="GOQ306" s="102"/>
      <c r="GOR306" s="102"/>
      <c r="GOS306" s="102"/>
      <c r="GOT306" s="102"/>
      <c r="GOU306" s="102"/>
      <c r="GOV306" s="102"/>
      <c r="GOW306" s="102"/>
      <c r="GOX306" s="102"/>
      <c r="GOY306" s="102"/>
      <c r="GOZ306" s="102"/>
      <c r="GPA306" s="102"/>
      <c r="GPB306" s="102"/>
      <c r="GPC306" s="102"/>
      <c r="GPD306" s="102"/>
      <c r="GPE306" s="102"/>
      <c r="GPF306" s="102"/>
      <c r="GPG306" s="102"/>
      <c r="GPH306" s="102"/>
      <c r="GPI306" s="102"/>
      <c r="GPJ306" s="102"/>
      <c r="GPK306" s="102"/>
      <c r="GPL306" s="102"/>
      <c r="GPM306" s="102"/>
      <c r="GPN306" s="102"/>
      <c r="GPO306" s="102"/>
      <c r="GPP306" s="102"/>
      <c r="GPQ306" s="102"/>
      <c r="GPR306" s="102"/>
      <c r="GPS306" s="102"/>
      <c r="GPT306" s="102"/>
      <c r="GPU306" s="102"/>
      <c r="GPV306" s="102"/>
      <c r="GPW306" s="102"/>
      <c r="GPX306" s="102"/>
      <c r="GPY306" s="102"/>
      <c r="GPZ306" s="102"/>
      <c r="GQA306" s="102"/>
      <c r="GQB306" s="102"/>
      <c r="GQC306" s="102"/>
      <c r="GQD306" s="102"/>
      <c r="GQE306" s="102"/>
      <c r="GQF306" s="102"/>
      <c r="GQG306" s="102"/>
      <c r="GQH306" s="102"/>
      <c r="GQI306" s="102"/>
      <c r="GQJ306" s="102"/>
      <c r="GQK306" s="102"/>
      <c r="GQL306" s="102"/>
      <c r="GQM306" s="102"/>
      <c r="GQN306" s="102"/>
      <c r="GQO306" s="102"/>
      <c r="GQP306" s="102"/>
      <c r="GQQ306" s="102"/>
      <c r="GQR306" s="102"/>
      <c r="GQS306" s="102"/>
      <c r="GQT306" s="102"/>
      <c r="GQU306" s="102"/>
      <c r="GQV306" s="102"/>
      <c r="GQW306" s="102"/>
      <c r="GQX306" s="102"/>
      <c r="GQY306" s="102"/>
      <c r="GQZ306" s="102"/>
      <c r="GRA306" s="102"/>
      <c r="GRB306" s="102"/>
      <c r="GRC306" s="102"/>
      <c r="GRD306" s="102"/>
      <c r="GRE306" s="102"/>
      <c r="GRF306" s="102"/>
      <c r="GRG306" s="102"/>
      <c r="GRH306" s="102"/>
      <c r="GRI306" s="102"/>
      <c r="GRJ306" s="102"/>
      <c r="GRK306" s="102"/>
      <c r="GRL306" s="102"/>
      <c r="GRM306" s="102"/>
      <c r="GRN306" s="102"/>
      <c r="GRO306" s="102"/>
      <c r="GRP306" s="102"/>
      <c r="GRQ306" s="102"/>
      <c r="GRR306" s="102"/>
      <c r="GRS306" s="102"/>
      <c r="GRT306" s="102"/>
      <c r="GRU306" s="102"/>
      <c r="GRV306" s="102"/>
      <c r="GRW306" s="102"/>
      <c r="GRX306" s="102"/>
      <c r="GRY306" s="102"/>
      <c r="GRZ306" s="102"/>
      <c r="GSA306" s="102"/>
      <c r="GSB306" s="102"/>
      <c r="GSC306" s="102"/>
      <c r="GSD306" s="102"/>
      <c r="GSE306" s="102"/>
      <c r="GSF306" s="102"/>
      <c r="GSG306" s="102"/>
      <c r="GSH306" s="102"/>
      <c r="GSI306" s="102"/>
      <c r="GSJ306" s="102"/>
      <c r="GSK306" s="102"/>
      <c r="GSL306" s="102"/>
      <c r="GSM306" s="102"/>
      <c r="GSN306" s="102"/>
      <c r="GSO306" s="102"/>
      <c r="GSP306" s="102"/>
      <c r="GSQ306" s="102"/>
      <c r="GSR306" s="102"/>
      <c r="GSS306" s="102"/>
      <c r="GST306" s="102"/>
      <c r="GSU306" s="102"/>
      <c r="GSV306" s="102"/>
      <c r="GSW306" s="102"/>
      <c r="GSX306" s="102"/>
      <c r="GSY306" s="102"/>
      <c r="GSZ306" s="102"/>
      <c r="GTA306" s="102"/>
      <c r="GTB306" s="102"/>
      <c r="GTC306" s="102"/>
      <c r="GTD306" s="102"/>
      <c r="GTE306" s="102"/>
      <c r="GTF306" s="102"/>
      <c r="GTG306" s="102"/>
      <c r="GTH306" s="102"/>
      <c r="GTI306" s="102"/>
      <c r="GTJ306" s="102"/>
      <c r="GTK306" s="102"/>
      <c r="GTL306" s="102"/>
      <c r="GTM306" s="102"/>
      <c r="GTN306" s="102"/>
      <c r="GTO306" s="102"/>
      <c r="GTP306" s="102"/>
      <c r="GTQ306" s="102"/>
      <c r="GTR306" s="102"/>
      <c r="GTS306" s="102"/>
      <c r="GTT306" s="102"/>
      <c r="GTU306" s="102"/>
      <c r="GTV306" s="102"/>
      <c r="GTW306" s="102"/>
      <c r="GTX306" s="102"/>
      <c r="GTY306" s="102"/>
      <c r="GTZ306" s="102"/>
      <c r="GUA306" s="102"/>
      <c r="GUB306" s="102"/>
      <c r="GUC306" s="102"/>
      <c r="GUD306" s="102"/>
      <c r="GUE306" s="102"/>
      <c r="GUF306" s="102"/>
      <c r="GUG306" s="102"/>
      <c r="GUH306" s="102"/>
      <c r="GUI306" s="102"/>
      <c r="GUJ306" s="102"/>
      <c r="GUK306" s="102"/>
      <c r="GUL306" s="102"/>
      <c r="GUM306" s="102"/>
      <c r="GUN306" s="102"/>
      <c r="GUO306" s="102"/>
      <c r="GUP306" s="102"/>
      <c r="GUQ306" s="102"/>
      <c r="GUR306" s="102"/>
      <c r="GUS306" s="102"/>
      <c r="GUT306" s="102"/>
      <c r="GUU306" s="102"/>
      <c r="GUV306" s="102"/>
      <c r="GUW306" s="102"/>
      <c r="GUX306" s="102"/>
      <c r="GUY306" s="102"/>
      <c r="GUZ306" s="102"/>
      <c r="GVA306" s="102"/>
      <c r="GVB306" s="102"/>
      <c r="GVC306" s="102"/>
      <c r="GVD306" s="102"/>
      <c r="GVE306" s="102"/>
      <c r="GVF306" s="102"/>
      <c r="GVG306" s="102"/>
      <c r="GVH306" s="102"/>
      <c r="GVI306" s="102"/>
      <c r="GVJ306" s="102"/>
      <c r="GVK306" s="102"/>
      <c r="GVL306" s="102"/>
      <c r="GVM306" s="102"/>
      <c r="GVN306" s="102"/>
      <c r="GVO306" s="102"/>
      <c r="GVP306" s="102"/>
      <c r="GVQ306" s="102"/>
      <c r="GVR306" s="102"/>
      <c r="GVS306" s="102"/>
      <c r="GVT306" s="102"/>
      <c r="GVU306" s="102"/>
      <c r="GVV306" s="102"/>
      <c r="GVW306" s="102"/>
      <c r="GVX306" s="102"/>
      <c r="GVY306" s="102"/>
      <c r="GVZ306" s="102"/>
      <c r="GWA306" s="102"/>
      <c r="GWB306" s="102"/>
      <c r="GWC306" s="102"/>
      <c r="GWD306" s="102"/>
      <c r="GWE306" s="102"/>
      <c r="GWF306" s="102"/>
      <c r="GWG306" s="102"/>
      <c r="GWH306" s="102"/>
      <c r="GWI306" s="102"/>
      <c r="GWJ306" s="102"/>
      <c r="GWK306" s="102"/>
      <c r="GWL306" s="102"/>
      <c r="GWM306" s="102"/>
      <c r="GWN306" s="102"/>
      <c r="GWO306" s="102"/>
      <c r="GWP306" s="102"/>
      <c r="GWQ306" s="102"/>
      <c r="GWR306" s="102"/>
      <c r="GWS306" s="102"/>
      <c r="GWT306" s="102"/>
      <c r="GWU306" s="102"/>
      <c r="GWV306" s="102"/>
      <c r="GWW306" s="102"/>
      <c r="GWX306" s="102"/>
      <c r="GWY306" s="102"/>
      <c r="GWZ306" s="102"/>
      <c r="GXA306" s="102"/>
      <c r="GXB306" s="102"/>
      <c r="GXC306" s="102"/>
      <c r="GXD306" s="102"/>
      <c r="GXE306" s="102"/>
      <c r="GXF306" s="102"/>
      <c r="GXG306" s="102"/>
      <c r="GXH306" s="102"/>
      <c r="GXI306" s="102"/>
      <c r="GXJ306" s="102"/>
      <c r="GXK306" s="102"/>
      <c r="GXL306" s="102"/>
      <c r="GXM306" s="102"/>
      <c r="GXN306" s="102"/>
      <c r="GXO306" s="102"/>
      <c r="GXP306" s="102"/>
      <c r="GXQ306" s="102"/>
      <c r="GXR306" s="102"/>
      <c r="GXS306" s="102"/>
      <c r="GXT306" s="102"/>
      <c r="GXU306" s="102"/>
      <c r="GXV306" s="102"/>
      <c r="GXW306" s="102"/>
      <c r="GXX306" s="102"/>
      <c r="GXY306" s="102"/>
      <c r="GXZ306" s="102"/>
      <c r="GYA306" s="102"/>
      <c r="GYB306" s="102"/>
      <c r="GYC306" s="102"/>
      <c r="GYD306" s="102"/>
      <c r="GYE306" s="102"/>
      <c r="GYF306" s="102"/>
      <c r="GYG306" s="102"/>
      <c r="GYH306" s="102"/>
      <c r="GYI306" s="102"/>
      <c r="GYJ306" s="102"/>
      <c r="GYK306" s="102"/>
      <c r="GYL306" s="102"/>
      <c r="GYM306" s="102"/>
      <c r="GYN306" s="102"/>
      <c r="GYO306" s="102"/>
      <c r="GYP306" s="102"/>
      <c r="GYQ306" s="102"/>
      <c r="GYR306" s="102"/>
      <c r="GYS306" s="102"/>
      <c r="GYT306" s="102"/>
      <c r="GYU306" s="102"/>
      <c r="GYV306" s="102"/>
      <c r="GYW306" s="102"/>
      <c r="GYX306" s="102"/>
      <c r="GYY306" s="102"/>
      <c r="GYZ306" s="102"/>
      <c r="GZA306" s="102"/>
      <c r="GZB306" s="102"/>
      <c r="GZC306" s="102"/>
      <c r="GZD306" s="102"/>
      <c r="GZE306" s="102"/>
      <c r="GZF306" s="102"/>
      <c r="GZG306" s="102"/>
      <c r="GZH306" s="102"/>
      <c r="GZI306" s="102"/>
      <c r="GZJ306" s="102"/>
      <c r="GZK306" s="102"/>
      <c r="GZL306" s="102"/>
      <c r="GZM306" s="102"/>
      <c r="GZN306" s="102"/>
      <c r="GZO306" s="102"/>
      <c r="GZP306" s="102"/>
      <c r="GZQ306" s="102"/>
      <c r="GZR306" s="102"/>
      <c r="GZS306" s="102"/>
      <c r="GZT306" s="102"/>
      <c r="GZU306" s="102"/>
      <c r="GZV306" s="102"/>
      <c r="GZW306" s="102"/>
      <c r="GZX306" s="102"/>
      <c r="GZY306" s="102"/>
      <c r="GZZ306" s="102"/>
      <c r="HAA306" s="102"/>
      <c r="HAB306" s="102"/>
      <c r="HAC306" s="102"/>
      <c r="HAD306" s="102"/>
      <c r="HAE306" s="102"/>
      <c r="HAF306" s="102"/>
      <c r="HAG306" s="102"/>
      <c r="HAH306" s="102"/>
      <c r="HAI306" s="102"/>
      <c r="HAJ306" s="102"/>
      <c r="HAK306" s="102"/>
      <c r="HAL306" s="102"/>
      <c r="HAM306" s="102"/>
      <c r="HAN306" s="102"/>
      <c r="HAO306" s="102"/>
      <c r="HAP306" s="102"/>
      <c r="HAQ306" s="102"/>
      <c r="HAR306" s="102"/>
      <c r="HAS306" s="102"/>
      <c r="HAT306" s="102"/>
      <c r="HAU306" s="102"/>
      <c r="HAV306" s="102"/>
      <c r="HAW306" s="102"/>
      <c r="HAX306" s="102"/>
      <c r="HAY306" s="102"/>
      <c r="HAZ306" s="102"/>
      <c r="HBA306" s="102"/>
      <c r="HBB306" s="102"/>
      <c r="HBC306" s="102"/>
      <c r="HBD306" s="102"/>
      <c r="HBE306" s="102"/>
      <c r="HBF306" s="102"/>
      <c r="HBG306" s="102"/>
      <c r="HBH306" s="102"/>
      <c r="HBI306" s="102"/>
      <c r="HBJ306" s="102"/>
      <c r="HBK306" s="102"/>
      <c r="HBL306" s="102"/>
      <c r="HBM306" s="102"/>
      <c r="HBN306" s="102"/>
      <c r="HBO306" s="102"/>
      <c r="HBP306" s="102"/>
      <c r="HBQ306" s="102"/>
      <c r="HBR306" s="102"/>
      <c r="HBS306" s="102"/>
      <c r="HBT306" s="102"/>
      <c r="HBU306" s="102"/>
      <c r="HBV306" s="102"/>
      <c r="HBW306" s="102"/>
      <c r="HBX306" s="102"/>
      <c r="HBY306" s="102"/>
      <c r="HBZ306" s="102"/>
      <c r="HCA306" s="102"/>
      <c r="HCB306" s="102"/>
      <c r="HCC306" s="102"/>
      <c r="HCD306" s="102"/>
      <c r="HCE306" s="102"/>
      <c r="HCF306" s="102"/>
      <c r="HCG306" s="102"/>
      <c r="HCH306" s="102"/>
      <c r="HCI306" s="102"/>
      <c r="HCJ306" s="102"/>
      <c r="HCK306" s="102"/>
      <c r="HCL306" s="102"/>
      <c r="HCM306" s="102"/>
      <c r="HCN306" s="102"/>
      <c r="HCO306" s="102"/>
      <c r="HCP306" s="102"/>
      <c r="HCQ306" s="102"/>
      <c r="HCR306" s="102"/>
      <c r="HCS306" s="102"/>
      <c r="HCT306" s="102"/>
      <c r="HCU306" s="102"/>
      <c r="HCV306" s="102"/>
      <c r="HCW306" s="102"/>
      <c r="HCX306" s="102"/>
      <c r="HCY306" s="102"/>
      <c r="HCZ306" s="102"/>
      <c r="HDA306" s="102"/>
      <c r="HDB306" s="102"/>
      <c r="HDC306" s="102"/>
      <c r="HDD306" s="102"/>
      <c r="HDE306" s="102"/>
      <c r="HDF306" s="102"/>
      <c r="HDG306" s="102"/>
      <c r="HDH306" s="102"/>
      <c r="HDI306" s="102"/>
      <c r="HDJ306" s="102"/>
      <c r="HDK306" s="102"/>
      <c r="HDL306" s="102"/>
      <c r="HDM306" s="102"/>
      <c r="HDN306" s="102"/>
      <c r="HDO306" s="102"/>
      <c r="HDP306" s="102"/>
      <c r="HDQ306" s="102"/>
      <c r="HDR306" s="102"/>
      <c r="HDS306" s="102"/>
      <c r="HDT306" s="102"/>
      <c r="HDU306" s="102"/>
      <c r="HDV306" s="102"/>
      <c r="HDW306" s="102"/>
      <c r="HDX306" s="102"/>
      <c r="HDY306" s="102"/>
      <c r="HDZ306" s="102"/>
      <c r="HEA306" s="102"/>
      <c r="HEB306" s="102"/>
      <c r="HEC306" s="102"/>
      <c r="HED306" s="102"/>
      <c r="HEE306" s="102"/>
      <c r="HEF306" s="102"/>
      <c r="HEG306" s="102"/>
      <c r="HEH306" s="102"/>
      <c r="HEI306" s="102"/>
      <c r="HEJ306" s="102"/>
      <c r="HEK306" s="102"/>
      <c r="HEL306" s="102"/>
      <c r="HEM306" s="102"/>
      <c r="HEN306" s="102"/>
      <c r="HEO306" s="102"/>
      <c r="HEP306" s="102"/>
      <c r="HEQ306" s="102"/>
      <c r="HER306" s="102"/>
      <c r="HES306" s="102"/>
      <c r="HET306" s="102"/>
      <c r="HEU306" s="102"/>
      <c r="HEV306" s="102"/>
      <c r="HEW306" s="102"/>
      <c r="HEX306" s="102"/>
      <c r="HEY306" s="102"/>
      <c r="HEZ306" s="102"/>
      <c r="HFA306" s="102"/>
      <c r="HFB306" s="102"/>
      <c r="HFC306" s="102"/>
      <c r="HFD306" s="102"/>
      <c r="HFE306" s="102"/>
      <c r="HFF306" s="102"/>
      <c r="HFG306" s="102"/>
      <c r="HFH306" s="102"/>
      <c r="HFI306" s="102"/>
      <c r="HFJ306" s="102"/>
      <c r="HFK306" s="102"/>
      <c r="HFL306" s="102"/>
      <c r="HFM306" s="102"/>
      <c r="HFN306" s="102"/>
      <c r="HFO306" s="102"/>
      <c r="HFP306" s="102"/>
      <c r="HFQ306" s="102"/>
      <c r="HFR306" s="102"/>
      <c r="HFS306" s="102"/>
      <c r="HFT306" s="102"/>
      <c r="HFU306" s="102"/>
      <c r="HFV306" s="102"/>
      <c r="HFW306" s="102"/>
      <c r="HFX306" s="102"/>
      <c r="HFY306" s="102"/>
      <c r="HFZ306" s="102"/>
      <c r="HGA306" s="102"/>
      <c r="HGB306" s="102"/>
      <c r="HGC306" s="102"/>
      <c r="HGD306" s="102"/>
      <c r="HGE306" s="102"/>
      <c r="HGF306" s="102"/>
      <c r="HGG306" s="102"/>
      <c r="HGH306" s="102"/>
      <c r="HGI306" s="102"/>
      <c r="HGJ306" s="102"/>
      <c r="HGK306" s="102"/>
      <c r="HGL306" s="102"/>
      <c r="HGM306" s="102"/>
      <c r="HGN306" s="102"/>
      <c r="HGO306" s="102"/>
      <c r="HGP306" s="102"/>
      <c r="HGQ306" s="102"/>
      <c r="HGR306" s="102"/>
      <c r="HGS306" s="102"/>
      <c r="HGT306" s="102"/>
      <c r="HGU306" s="102"/>
      <c r="HGV306" s="102"/>
      <c r="HGW306" s="102"/>
      <c r="HGX306" s="102"/>
      <c r="HGY306" s="102"/>
      <c r="HGZ306" s="102"/>
      <c r="HHA306" s="102"/>
      <c r="HHB306" s="102"/>
      <c r="HHC306" s="102"/>
      <c r="HHD306" s="102"/>
      <c r="HHE306" s="102"/>
      <c r="HHF306" s="102"/>
      <c r="HHG306" s="102"/>
      <c r="HHH306" s="102"/>
      <c r="HHI306" s="102"/>
      <c r="HHJ306" s="102"/>
      <c r="HHK306" s="102"/>
      <c r="HHL306" s="102"/>
      <c r="HHM306" s="102"/>
      <c r="HHN306" s="102"/>
      <c r="HHO306" s="102"/>
      <c r="HHP306" s="102"/>
      <c r="HHQ306" s="102"/>
      <c r="HHR306" s="102"/>
      <c r="HHS306" s="102"/>
      <c r="HHT306" s="102"/>
      <c r="HHU306" s="102"/>
      <c r="HHV306" s="102"/>
      <c r="HHW306" s="102"/>
      <c r="HHX306" s="102"/>
      <c r="HHY306" s="102"/>
      <c r="HHZ306" s="102"/>
      <c r="HIA306" s="102"/>
      <c r="HIB306" s="102"/>
      <c r="HIC306" s="102"/>
      <c r="HID306" s="102"/>
      <c r="HIE306" s="102"/>
      <c r="HIF306" s="102"/>
      <c r="HIG306" s="102"/>
      <c r="HIH306" s="102"/>
      <c r="HII306" s="102"/>
      <c r="HIJ306" s="102"/>
      <c r="HIK306" s="102"/>
      <c r="HIL306" s="102"/>
      <c r="HIM306" s="102"/>
      <c r="HIN306" s="102"/>
      <c r="HIO306" s="102"/>
      <c r="HIP306" s="102"/>
      <c r="HIQ306" s="102"/>
      <c r="HIR306" s="102"/>
      <c r="HIS306" s="102"/>
      <c r="HIT306" s="102"/>
      <c r="HIU306" s="102"/>
      <c r="HIV306" s="102"/>
      <c r="HIW306" s="102"/>
      <c r="HIX306" s="102"/>
      <c r="HIY306" s="102"/>
      <c r="HIZ306" s="102"/>
      <c r="HJA306" s="102"/>
      <c r="HJB306" s="102"/>
      <c r="HJC306" s="102"/>
      <c r="HJD306" s="102"/>
      <c r="HJE306" s="102"/>
      <c r="HJF306" s="102"/>
      <c r="HJG306" s="102"/>
      <c r="HJH306" s="102"/>
      <c r="HJI306" s="102"/>
      <c r="HJJ306" s="102"/>
      <c r="HJK306" s="102"/>
      <c r="HJL306" s="102"/>
      <c r="HJM306" s="102"/>
      <c r="HJN306" s="102"/>
      <c r="HJO306" s="102"/>
      <c r="HJP306" s="102"/>
      <c r="HJQ306" s="102"/>
      <c r="HJR306" s="102"/>
      <c r="HJS306" s="102"/>
      <c r="HJT306" s="102"/>
      <c r="HJU306" s="102"/>
      <c r="HJV306" s="102"/>
      <c r="HJW306" s="102"/>
      <c r="HJX306" s="102"/>
      <c r="HJY306" s="102"/>
      <c r="HJZ306" s="102"/>
      <c r="HKA306" s="102"/>
      <c r="HKB306" s="102"/>
      <c r="HKC306" s="102"/>
      <c r="HKD306" s="102"/>
      <c r="HKE306" s="102"/>
      <c r="HKF306" s="102"/>
      <c r="HKG306" s="102"/>
      <c r="HKH306" s="102"/>
      <c r="HKI306" s="102"/>
      <c r="HKJ306" s="102"/>
      <c r="HKK306" s="102"/>
      <c r="HKL306" s="102"/>
      <c r="HKM306" s="102"/>
      <c r="HKN306" s="102"/>
      <c r="HKO306" s="102"/>
      <c r="HKP306" s="102"/>
      <c r="HKQ306" s="102"/>
      <c r="HKR306" s="102"/>
      <c r="HKS306" s="102"/>
      <c r="HKT306" s="102"/>
      <c r="HKU306" s="102"/>
      <c r="HKV306" s="102"/>
      <c r="HKW306" s="102"/>
      <c r="HKX306" s="102"/>
      <c r="HKY306" s="102"/>
      <c r="HKZ306" s="102"/>
      <c r="HLA306" s="102"/>
      <c r="HLB306" s="102"/>
      <c r="HLC306" s="102"/>
      <c r="HLD306" s="102"/>
      <c r="HLE306" s="102"/>
      <c r="HLF306" s="102"/>
      <c r="HLG306" s="102"/>
      <c r="HLH306" s="102"/>
      <c r="HLI306" s="102"/>
      <c r="HLJ306" s="102"/>
      <c r="HLK306" s="102"/>
      <c r="HLL306" s="102"/>
      <c r="HLM306" s="102"/>
      <c r="HLN306" s="102"/>
      <c r="HLO306" s="102"/>
      <c r="HLP306" s="102"/>
      <c r="HLQ306" s="102"/>
      <c r="HLR306" s="102"/>
      <c r="HLS306" s="102"/>
      <c r="HLT306" s="102"/>
      <c r="HLU306" s="102"/>
      <c r="HLV306" s="102"/>
      <c r="HLW306" s="102"/>
      <c r="HLX306" s="102"/>
      <c r="HLY306" s="102"/>
      <c r="HLZ306" s="102"/>
      <c r="HMA306" s="102"/>
      <c r="HMB306" s="102"/>
      <c r="HMC306" s="102"/>
      <c r="HMD306" s="102"/>
      <c r="HME306" s="102"/>
      <c r="HMF306" s="102"/>
      <c r="HMG306" s="102"/>
      <c r="HMH306" s="102"/>
      <c r="HMI306" s="102"/>
      <c r="HMJ306" s="102"/>
      <c r="HMK306" s="102"/>
      <c r="HML306" s="102"/>
      <c r="HMM306" s="102"/>
      <c r="HMN306" s="102"/>
      <c r="HMO306" s="102"/>
      <c r="HMP306" s="102"/>
      <c r="HMQ306" s="102"/>
      <c r="HMR306" s="102"/>
      <c r="HMS306" s="102"/>
      <c r="HMT306" s="102"/>
      <c r="HMU306" s="102"/>
      <c r="HMV306" s="102"/>
      <c r="HMW306" s="102"/>
      <c r="HMX306" s="102"/>
      <c r="HMY306" s="102"/>
      <c r="HMZ306" s="102"/>
      <c r="HNA306" s="102"/>
      <c r="HNB306" s="102"/>
      <c r="HNC306" s="102"/>
      <c r="HND306" s="102"/>
      <c r="HNE306" s="102"/>
      <c r="HNF306" s="102"/>
      <c r="HNG306" s="102"/>
      <c r="HNH306" s="102"/>
      <c r="HNI306" s="102"/>
      <c r="HNJ306" s="102"/>
      <c r="HNK306" s="102"/>
      <c r="HNL306" s="102"/>
      <c r="HNM306" s="102"/>
      <c r="HNN306" s="102"/>
      <c r="HNO306" s="102"/>
      <c r="HNP306" s="102"/>
      <c r="HNQ306" s="102"/>
      <c r="HNR306" s="102"/>
      <c r="HNS306" s="102"/>
      <c r="HNT306" s="102"/>
      <c r="HNU306" s="102"/>
      <c r="HNV306" s="102"/>
      <c r="HNW306" s="102"/>
      <c r="HNX306" s="102"/>
      <c r="HNY306" s="102"/>
      <c r="HNZ306" s="102"/>
      <c r="HOA306" s="102"/>
      <c r="HOB306" s="102"/>
      <c r="HOC306" s="102"/>
      <c r="HOD306" s="102"/>
      <c r="HOE306" s="102"/>
      <c r="HOF306" s="102"/>
      <c r="HOG306" s="102"/>
      <c r="HOH306" s="102"/>
      <c r="HOI306" s="102"/>
      <c r="HOJ306" s="102"/>
      <c r="HOK306" s="102"/>
      <c r="HOL306" s="102"/>
      <c r="HOM306" s="102"/>
      <c r="HON306" s="102"/>
      <c r="HOO306" s="102"/>
      <c r="HOP306" s="102"/>
      <c r="HOQ306" s="102"/>
      <c r="HOR306" s="102"/>
      <c r="HOS306" s="102"/>
      <c r="HOT306" s="102"/>
      <c r="HOU306" s="102"/>
      <c r="HOV306" s="102"/>
      <c r="HOW306" s="102"/>
      <c r="HOX306" s="102"/>
      <c r="HOY306" s="102"/>
      <c r="HOZ306" s="102"/>
      <c r="HPA306" s="102"/>
      <c r="HPB306" s="102"/>
      <c r="HPC306" s="102"/>
      <c r="HPD306" s="102"/>
      <c r="HPE306" s="102"/>
      <c r="HPF306" s="102"/>
      <c r="HPG306" s="102"/>
      <c r="HPH306" s="102"/>
      <c r="HPI306" s="102"/>
      <c r="HPJ306" s="102"/>
      <c r="HPK306" s="102"/>
      <c r="HPL306" s="102"/>
      <c r="HPM306" s="102"/>
      <c r="HPN306" s="102"/>
      <c r="HPO306" s="102"/>
      <c r="HPP306" s="102"/>
      <c r="HPQ306" s="102"/>
      <c r="HPR306" s="102"/>
      <c r="HPS306" s="102"/>
      <c r="HPT306" s="102"/>
      <c r="HPU306" s="102"/>
      <c r="HPV306" s="102"/>
      <c r="HPW306" s="102"/>
      <c r="HPX306" s="102"/>
      <c r="HPY306" s="102"/>
      <c r="HPZ306" s="102"/>
      <c r="HQA306" s="102"/>
      <c r="HQB306" s="102"/>
      <c r="HQC306" s="102"/>
      <c r="HQD306" s="102"/>
      <c r="HQE306" s="102"/>
      <c r="HQF306" s="102"/>
      <c r="HQG306" s="102"/>
      <c r="HQH306" s="102"/>
      <c r="HQI306" s="102"/>
      <c r="HQJ306" s="102"/>
      <c r="HQK306" s="102"/>
      <c r="HQL306" s="102"/>
      <c r="HQM306" s="102"/>
      <c r="HQN306" s="102"/>
      <c r="HQO306" s="102"/>
      <c r="HQP306" s="102"/>
      <c r="HQQ306" s="102"/>
      <c r="HQR306" s="102"/>
      <c r="HQS306" s="102"/>
      <c r="HQT306" s="102"/>
      <c r="HQU306" s="102"/>
      <c r="HQV306" s="102"/>
      <c r="HQW306" s="102"/>
      <c r="HQX306" s="102"/>
      <c r="HQY306" s="102"/>
      <c r="HQZ306" s="102"/>
      <c r="HRA306" s="102"/>
      <c r="HRB306" s="102"/>
      <c r="HRC306" s="102"/>
      <c r="HRD306" s="102"/>
      <c r="HRE306" s="102"/>
      <c r="HRF306" s="102"/>
      <c r="HRG306" s="102"/>
      <c r="HRH306" s="102"/>
      <c r="HRI306" s="102"/>
      <c r="HRJ306" s="102"/>
      <c r="HRK306" s="102"/>
      <c r="HRL306" s="102"/>
      <c r="HRM306" s="102"/>
      <c r="HRN306" s="102"/>
      <c r="HRO306" s="102"/>
      <c r="HRP306" s="102"/>
      <c r="HRQ306" s="102"/>
      <c r="HRR306" s="102"/>
      <c r="HRS306" s="102"/>
      <c r="HRT306" s="102"/>
      <c r="HRU306" s="102"/>
      <c r="HRV306" s="102"/>
      <c r="HRW306" s="102"/>
      <c r="HRX306" s="102"/>
      <c r="HRY306" s="102"/>
      <c r="HRZ306" s="102"/>
      <c r="HSA306" s="102"/>
      <c r="HSB306" s="102"/>
      <c r="HSC306" s="102"/>
      <c r="HSD306" s="102"/>
      <c r="HSE306" s="102"/>
      <c r="HSF306" s="102"/>
      <c r="HSG306" s="102"/>
      <c r="HSH306" s="102"/>
      <c r="HSI306" s="102"/>
      <c r="HSJ306" s="102"/>
      <c r="HSK306" s="102"/>
      <c r="HSL306" s="102"/>
      <c r="HSM306" s="102"/>
      <c r="HSN306" s="102"/>
      <c r="HSO306" s="102"/>
      <c r="HSP306" s="102"/>
      <c r="HSQ306" s="102"/>
      <c r="HSR306" s="102"/>
      <c r="HSS306" s="102"/>
      <c r="HST306" s="102"/>
      <c r="HSU306" s="102"/>
      <c r="HSV306" s="102"/>
      <c r="HSW306" s="102"/>
      <c r="HSX306" s="102"/>
      <c r="HSY306" s="102"/>
      <c r="HSZ306" s="102"/>
      <c r="HTA306" s="102"/>
      <c r="HTB306" s="102"/>
      <c r="HTC306" s="102"/>
      <c r="HTD306" s="102"/>
      <c r="HTE306" s="102"/>
      <c r="HTF306" s="102"/>
      <c r="HTG306" s="102"/>
      <c r="HTH306" s="102"/>
      <c r="HTI306" s="102"/>
      <c r="HTJ306" s="102"/>
      <c r="HTK306" s="102"/>
      <c r="HTL306" s="102"/>
      <c r="HTM306" s="102"/>
      <c r="HTN306" s="102"/>
      <c r="HTO306" s="102"/>
      <c r="HTP306" s="102"/>
      <c r="HTQ306" s="102"/>
      <c r="HTR306" s="102"/>
      <c r="HTS306" s="102"/>
      <c r="HTT306" s="102"/>
      <c r="HTU306" s="102"/>
      <c r="HTV306" s="102"/>
      <c r="HTW306" s="102"/>
      <c r="HTX306" s="102"/>
      <c r="HTY306" s="102"/>
      <c r="HTZ306" s="102"/>
      <c r="HUA306" s="102"/>
      <c r="HUB306" s="102"/>
      <c r="HUC306" s="102"/>
      <c r="HUD306" s="102"/>
      <c r="HUE306" s="102"/>
      <c r="HUF306" s="102"/>
      <c r="HUG306" s="102"/>
      <c r="HUH306" s="102"/>
      <c r="HUI306" s="102"/>
      <c r="HUJ306" s="102"/>
      <c r="HUK306" s="102"/>
      <c r="HUL306" s="102"/>
      <c r="HUM306" s="102"/>
      <c r="HUN306" s="102"/>
      <c r="HUO306" s="102"/>
      <c r="HUP306" s="102"/>
      <c r="HUQ306" s="102"/>
      <c r="HUR306" s="102"/>
      <c r="HUS306" s="102"/>
      <c r="HUT306" s="102"/>
      <c r="HUU306" s="102"/>
      <c r="HUV306" s="102"/>
      <c r="HUW306" s="102"/>
      <c r="HUX306" s="102"/>
      <c r="HUY306" s="102"/>
      <c r="HUZ306" s="102"/>
      <c r="HVA306" s="102"/>
      <c r="HVB306" s="102"/>
      <c r="HVC306" s="102"/>
      <c r="HVD306" s="102"/>
      <c r="HVE306" s="102"/>
      <c r="HVF306" s="102"/>
      <c r="HVG306" s="102"/>
      <c r="HVH306" s="102"/>
      <c r="HVI306" s="102"/>
      <c r="HVJ306" s="102"/>
      <c r="HVK306" s="102"/>
      <c r="HVL306" s="102"/>
      <c r="HVM306" s="102"/>
      <c r="HVN306" s="102"/>
      <c r="HVO306" s="102"/>
      <c r="HVP306" s="102"/>
      <c r="HVQ306" s="102"/>
      <c r="HVR306" s="102"/>
      <c r="HVS306" s="102"/>
      <c r="HVT306" s="102"/>
      <c r="HVU306" s="102"/>
      <c r="HVV306" s="102"/>
      <c r="HVW306" s="102"/>
      <c r="HVX306" s="102"/>
      <c r="HVY306" s="102"/>
      <c r="HVZ306" s="102"/>
      <c r="HWA306" s="102"/>
      <c r="HWB306" s="102"/>
      <c r="HWC306" s="102"/>
      <c r="HWD306" s="102"/>
      <c r="HWE306" s="102"/>
      <c r="HWF306" s="102"/>
      <c r="HWG306" s="102"/>
      <c r="HWH306" s="102"/>
      <c r="HWI306" s="102"/>
      <c r="HWJ306" s="102"/>
      <c r="HWK306" s="102"/>
      <c r="HWL306" s="102"/>
      <c r="HWM306" s="102"/>
      <c r="HWN306" s="102"/>
      <c r="HWO306" s="102"/>
      <c r="HWP306" s="102"/>
      <c r="HWQ306" s="102"/>
      <c r="HWR306" s="102"/>
      <c r="HWS306" s="102"/>
      <c r="HWT306" s="102"/>
      <c r="HWU306" s="102"/>
      <c r="HWV306" s="102"/>
      <c r="HWW306" s="102"/>
      <c r="HWX306" s="102"/>
      <c r="HWY306" s="102"/>
      <c r="HWZ306" s="102"/>
      <c r="HXA306" s="102"/>
      <c r="HXB306" s="102"/>
      <c r="HXC306" s="102"/>
      <c r="HXD306" s="102"/>
      <c r="HXE306" s="102"/>
      <c r="HXF306" s="102"/>
      <c r="HXG306" s="102"/>
      <c r="HXH306" s="102"/>
      <c r="HXI306" s="102"/>
      <c r="HXJ306" s="102"/>
      <c r="HXK306" s="102"/>
      <c r="HXL306" s="102"/>
      <c r="HXM306" s="102"/>
      <c r="HXN306" s="102"/>
      <c r="HXO306" s="102"/>
      <c r="HXP306" s="102"/>
      <c r="HXQ306" s="102"/>
      <c r="HXR306" s="102"/>
      <c r="HXS306" s="102"/>
      <c r="HXT306" s="102"/>
      <c r="HXU306" s="102"/>
      <c r="HXV306" s="102"/>
      <c r="HXW306" s="102"/>
      <c r="HXX306" s="102"/>
      <c r="HXY306" s="102"/>
      <c r="HXZ306" s="102"/>
      <c r="HYA306" s="102"/>
      <c r="HYB306" s="102"/>
      <c r="HYC306" s="102"/>
      <c r="HYD306" s="102"/>
      <c r="HYE306" s="102"/>
      <c r="HYF306" s="102"/>
      <c r="HYG306" s="102"/>
      <c r="HYH306" s="102"/>
      <c r="HYI306" s="102"/>
      <c r="HYJ306" s="102"/>
      <c r="HYK306" s="102"/>
      <c r="HYL306" s="102"/>
      <c r="HYM306" s="102"/>
      <c r="HYN306" s="102"/>
      <c r="HYO306" s="102"/>
      <c r="HYP306" s="102"/>
      <c r="HYQ306" s="102"/>
      <c r="HYR306" s="102"/>
      <c r="HYS306" s="102"/>
      <c r="HYT306" s="102"/>
      <c r="HYU306" s="102"/>
      <c r="HYV306" s="102"/>
      <c r="HYW306" s="102"/>
      <c r="HYX306" s="102"/>
      <c r="HYY306" s="102"/>
      <c r="HYZ306" s="102"/>
      <c r="HZA306" s="102"/>
      <c r="HZB306" s="102"/>
      <c r="HZC306" s="102"/>
      <c r="HZD306" s="102"/>
      <c r="HZE306" s="102"/>
      <c r="HZF306" s="102"/>
      <c r="HZG306" s="102"/>
      <c r="HZH306" s="102"/>
      <c r="HZI306" s="102"/>
      <c r="HZJ306" s="102"/>
      <c r="HZK306" s="102"/>
      <c r="HZL306" s="102"/>
      <c r="HZM306" s="102"/>
      <c r="HZN306" s="102"/>
      <c r="HZO306" s="102"/>
      <c r="HZP306" s="102"/>
      <c r="HZQ306" s="102"/>
      <c r="HZR306" s="102"/>
      <c r="HZS306" s="102"/>
      <c r="HZT306" s="102"/>
      <c r="HZU306" s="102"/>
      <c r="HZV306" s="102"/>
      <c r="HZW306" s="102"/>
      <c r="HZX306" s="102"/>
      <c r="HZY306" s="102"/>
      <c r="HZZ306" s="102"/>
      <c r="IAA306" s="102"/>
      <c r="IAB306" s="102"/>
      <c r="IAC306" s="102"/>
      <c r="IAD306" s="102"/>
      <c r="IAE306" s="102"/>
      <c r="IAF306" s="102"/>
      <c r="IAG306" s="102"/>
      <c r="IAH306" s="102"/>
      <c r="IAI306" s="102"/>
      <c r="IAJ306" s="102"/>
      <c r="IAK306" s="102"/>
      <c r="IAL306" s="102"/>
      <c r="IAM306" s="102"/>
      <c r="IAN306" s="102"/>
      <c r="IAO306" s="102"/>
      <c r="IAP306" s="102"/>
      <c r="IAQ306" s="102"/>
      <c r="IAR306" s="102"/>
      <c r="IAS306" s="102"/>
      <c r="IAT306" s="102"/>
      <c r="IAU306" s="102"/>
      <c r="IAV306" s="102"/>
      <c r="IAW306" s="102"/>
      <c r="IAX306" s="102"/>
      <c r="IAY306" s="102"/>
      <c r="IAZ306" s="102"/>
      <c r="IBA306" s="102"/>
      <c r="IBB306" s="102"/>
      <c r="IBC306" s="102"/>
      <c r="IBD306" s="102"/>
      <c r="IBE306" s="102"/>
      <c r="IBF306" s="102"/>
      <c r="IBG306" s="102"/>
      <c r="IBH306" s="102"/>
      <c r="IBI306" s="102"/>
      <c r="IBJ306" s="102"/>
      <c r="IBK306" s="102"/>
      <c r="IBL306" s="102"/>
      <c r="IBM306" s="102"/>
      <c r="IBN306" s="102"/>
      <c r="IBO306" s="102"/>
      <c r="IBP306" s="102"/>
      <c r="IBQ306" s="102"/>
      <c r="IBR306" s="102"/>
      <c r="IBS306" s="102"/>
      <c r="IBT306" s="102"/>
      <c r="IBU306" s="102"/>
      <c r="IBV306" s="102"/>
      <c r="IBW306" s="102"/>
      <c r="IBX306" s="102"/>
      <c r="IBY306" s="102"/>
      <c r="IBZ306" s="102"/>
      <c r="ICA306" s="102"/>
      <c r="ICB306" s="102"/>
      <c r="ICC306" s="102"/>
      <c r="ICD306" s="102"/>
      <c r="ICE306" s="102"/>
      <c r="ICF306" s="102"/>
      <c r="ICG306" s="102"/>
      <c r="ICH306" s="102"/>
      <c r="ICI306" s="102"/>
      <c r="ICJ306" s="102"/>
      <c r="ICK306" s="102"/>
      <c r="ICL306" s="102"/>
      <c r="ICM306" s="102"/>
      <c r="ICN306" s="102"/>
      <c r="ICO306" s="102"/>
      <c r="ICP306" s="102"/>
      <c r="ICQ306" s="102"/>
      <c r="ICR306" s="102"/>
      <c r="ICS306" s="102"/>
      <c r="ICT306" s="102"/>
      <c r="ICU306" s="102"/>
      <c r="ICV306" s="102"/>
      <c r="ICW306" s="102"/>
      <c r="ICX306" s="102"/>
      <c r="ICY306" s="102"/>
      <c r="ICZ306" s="102"/>
      <c r="IDA306" s="102"/>
      <c r="IDB306" s="102"/>
      <c r="IDC306" s="102"/>
      <c r="IDD306" s="102"/>
      <c r="IDE306" s="102"/>
      <c r="IDF306" s="102"/>
      <c r="IDG306" s="102"/>
      <c r="IDH306" s="102"/>
      <c r="IDI306" s="102"/>
      <c r="IDJ306" s="102"/>
      <c r="IDK306" s="102"/>
      <c r="IDL306" s="102"/>
      <c r="IDM306" s="102"/>
      <c r="IDN306" s="102"/>
      <c r="IDO306" s="102"/>
      <c r="IDP306" s="102"/>
      <c r="IDQ306" s="102"/>
      <c r="IDR306" s="102"/>
      <c r="IDS306" s="102"/>
      <c r="IDT306" s="102"/>
      <c r="IDU306" s="102"/>
      <c r="IDV306" s="102"/>
      <c r="IDW306" s="102"/>
      <c r="IDX306" s="102"/>
      <c r="IDY306" s="102"/>
      <c r="IDZ306" s="102"/>
      <c r="IEA306" s="102"/>
      <c r="IEB306" s="102"/>
      <c r="IEC306" s="102"/>
      <c r="IED306" s="102"/>
      <c r="IEE306" s="102"/>
      <c r="IEF306" s="102"/>
      <c r="IEG306" s="102"/>
      <c r="IEH306" s="102"/>
      <c r="IEI306" s="102"/>
      <c r="IEJ306" s="102"/>
      <c r="IEK306" s="102"/>
      <c r="IEL306" s="102"/>
      <c r="IEM306" s="102"/>
      <c r="IEN306" s="102"/>
      <c r="IEO306" s="102"/>
      <c r="IEP306" s="102"/>
      <c r="IEQ306" s="102"/>
      <c r="IER306" s="102"/>
      <c r="IES306" s="102"/>
      <c r="IET306" s="102"/>
      <c r="IEU306" s="102"/>
      <c r="IEV306" s="102"/>
      <c r="IEW306" s="102"/>
      <c r="IEX306" s="102"/>
      <c r="IEY306" s="102"/>
      <c r="IEZ306" s="102"/>
      <c r="IFA306" s="102"/>
      <c r="IFB306" s="102"/>
      <c r="IFC306" s="102"/>
      <c r="IFD306" s="102"/>
      <c r="IFE306" s="102"/>
      <c r="IFF306" s="102"/>
      <c r="IFG306" s="102"/>
      <c r="IFH306" s="102"/>
      <c r="IFI306" s="102"/>
      <c r="IFJ306" s="102"/>
      <c r="IFK306" s="102"/>
      <c r="IFL306" s="102"/>
      <c r="IFM306" s="102"/>
      <c r="IFN306" s="102"/>
      <c r="IFO306" s="102"/>
      <c r="IFP306" s="102"/>
      <c r="IFQ306" s="102"/>
      <c r="IFR306" s="102"/>
      <c r="IFS306" s="102"/>
      <c r="IFT306" s="102"/>
      <c r="IFU306" s="102"/>
      <c r="IFV306" s="102"/>
      <c r="IFW306" s="102"/>
      <c r="IFX306" s="102"/>
      <c r="IFY306" s="102"/>
      <c r="IFZ306" s="102"/>
      <c r="IGA306" s="102"/>
      <c r="IGB306" s="102"/>
      <c r="IGC306" s="102"/>
      <c r="IGD306" s="102"/>
      <c r="IGE306" s="102"/>
      <c r="IGF306" s="102"/>
      <c r="IGG306" s="102"/>
      <c r="IGH306" s="102"/>
      <c r="IGI306" s="102"/>
      <c r="IGJ306" s="102"/>
      <c r="IGK306" s="102"/>
      <c r="IGL306" s="102"/>
      <c r="IGM306" s="102"/>
      <c r="IGN306" s="102"/>
      <c r="IGO306" s="102"/>
      <c r="IGP306" s="102"/>
      <c r="IGQ306" s="102"/>
      <c r="IGR306" s="102"/>
      <c r="IGS306" s="102"/>
      <c r="IGT306" s="102"/>
      <c r="IGU306" s="102"/>
      <c r="IGV306" s="102"/>
      <c r="IGW306" s="102"/>
      <c r="IGX306" s="102"/>
      <c r="IGY306" s="102"/>
      <c r="IGZ306" s="102"/>
      <c r="IHA306" s="102"/>
      <c r="IHB306" s="102"/>
      <c r="IHC306" s="102"/>
      <c r="IHD306" s="102"/>
      <c r="IHE306" s="102"/>
      <c r="IHF306" s="102"/>
      <c r="IHG306" s="102"/>
      <c r="IHH306" s="102"/>
      <c r="IHI306" s="102"/>
      <c r="IHJ306" s="102"/>
      <c r="IHK306" s="102"/>
      <c r="IHL306" s="102"/>
      <c r="IHM306" s="102"/>
      <c r="IHN306" s="102"/>
      <c r="IHO306" s="102"/>
      <c r="IHP306" s="102"/>
      <c r="IHQ306" s="102"/>
      <c r="IHR306" s="102"/>
      <c r="IHS306" s="102"/>
      <c r="IHT306" s="102"/>
      <c r="IHU306" s="102"/>
      <c r="IHV306" s="102"/>
      <c r="IHW306" s="102"/>
      <c r="IHX306" s="102"/>
      <c r="IHY306" s="102"/>
      <c r="IHZ306" s="102"/>
      <c r="IIA306" s="102"/>
      <c r="IIB306" s="102"/>
      <c r="IIC306" s="102"/>
      <c r="IID306" s="102"/>
      <c r="IIE306" s="102"/>
      <c r="IIF306" s="102"/>
      <c r="IIG306" s="102"/>
      <c r="IIH306" s="102"/>
      <c r="III306" s="102"/>
      <c r="IIJ306" s="102"/>
      <c r="IIK306" s="102"/>
      <c r="IIL306" s="102"/>
      <c r="IIM306" s="102"/>
      <c r="IIN306" s="102"/>
      <c r="IIO306" s="102"/>
      <c r="IIP306" s="102"/>
      <c r="IIQ306" s="102"/>
      <c r="IIR306" s="102"/>
      <c r="IIS306" s="102"/>
      <c r="IIT306" s="102"/>
      <c r="IIU306" s="102"/>
      <c r="IIV306" s="102"/>
      <c r="IIW306" s="102"/>
      <c r="IIX306" s="102"/>
      <c r="IIY306" s="102"/>
      <c r="IIZ306" s="102"/>
      <c r="IJA306" s="102"/>
      <c r="IJB306" s="102"/>
      <c r="IJC306" s="102"/>
      <c r="IJD306" s="102"/>
      <c r="IJE306" s="102"/>
      <c r="IJF306" s="102"/>
      <c r="IJG306" s="102"/>
      <c r="IJH306" s="102"/>
      <c r="IJI306" s="102"/>
      <c r="IJJ306" s="102"/>
      <c r="IJK306" s="102"/>
      <c r="IJL306" s="102"/>
      <c r="IJM306" s="102"/>
      <c r="IJN306" s="102"/>
      <c r="IJO306" s="102"/>
      <c r="IJP306" s="102"/>
      <c r="IJQ306" s="102"/>
      <c r="IJR306" s="102"/>
      <c r="IJS306" s="102"/>
      <c r="IJT306" s="102"/>
      <c r="IJU306" s="102"/>
      <c r="IJV306" s="102"/>
      <c r="IJW306" s="102"/>
      <c r="IJX306" s="102"/>
      <c r="IJY306" s="102"/>
      <c r="IJZ306" s="102"/>
      <c r="IKA306" s="102"/>
      <c r="IKB306" s="102"/>
      <c r="IKC306" s="102"/>
      <c r="IKD306" s="102"/>
      <c r="IKE306" s="102"/>
      <c r="IKF306" s="102"/>
      <c r="IKG306" s="102"/>
      <c r="IKH306" s="102"/>
      <c r="IKI306" s="102"/>
      <c r="IKJ306" s="102"/>
      <c r="IKK306" s="102"/>
      <c r="IKL306" s="102"/>
      <c r="IKM306" s="102"/>
      <c r="IKN306" s="102"/>
      <c r="IKO306" s="102"/>
      <c r="IKP306" s="102"/>
      <c r="IKQ306" s="102"/>
      <c r="IKR306" s="102"/>
      <c r="IKS306" s="102"/>
      <c r="IKT306" s="102"/>
      <c r="IKU306" s="102"/>
      <c r="IKV306" s="102"/>
      <c r="IKW306" s="102"/>
      <c r="IKX306" s="102"/>
      <c r="IKY306" s="102"/>
      <c r="IKZ306" s="102"/>
      <c r="ILA306" s="102"/>
      <c r="ILB306" s="102"/>
      <c r="ILC306" s="102"/>
      <c r="ILD306" s="102"/>
      <c r="ILE306" s="102"/>
      <c r="ILF306" s="102"/>
      <c r="ILG306" s="102"/>
      <c r="ILH306" s="102"/>
      <c r="ILI306" s="102"/>
      <c r="ILJ306" s="102"/>
      <c r="ILK306" s="102"/>
      <c r="ILL306" s="102"/>
      <c r="ILM306" s="102"/>
      <c r="ILN306" s="102"/>
      <c r="ILO306" s="102"/>
      <c r="ILP306" s="102"/>
      <c r="ILQ306" s="102"/>
      <c r="ILR306" s="102"/>
      <c r="ILS306" s="102"/>
      <c r="ILT306" s="102"/>
      <c r="ILU306" s="102"/>
      <c r="ILV306" s="102"/>
      <c r="ILW306" s="102"/>
      <c r="ILX306" s="102"/>
      <c r="ILY306" s="102"/>
      <c r="ILZ306" s="102"/>
      <c r="IMA306" s="102"/>
      <c r="IMB306" s="102"/>
      <c r="IMC306" s="102"/>
      <c r="IMD306" s="102"/>
      <c r="IME306" s="102"/>
      <c r="IMF306" s="102"/>
      <c r="IMG306" s="102"/>
      <c r="IMH306" s="102"/>
      <c r="IMI306" s="102"/>
      <c r="IMJ306" s="102"/>
      <c r="IMK306" s="102"/>
      <c r="IML306" s="102"/>
      <c r="IMM306" s="102"/>
      <c r="IMN306" s="102"/>
      <c r="IMO306" s="102"/>
      <c r="IMP306" s="102"/>
      <c r="IMQ306" s="102"/>
      <c r="IMR306" s="102"/>
      <c r="IMS306" s="102"/>
      <c r="IMT306" s="102"/>
      <c r="IMU306" s="102"/>
      <c r="IMV306" s="102"/>
      <c r="IMW306" s="102"/>
      <c r="IMX306" s="102"/>
      <c r="IMY306" s="102"/>
      <c r="IMZ306" s="102"/>
      <c r="INA306" s="102"/>
      <c r="INB306" s="102"/>
      <c r="INC306" s="102"/>
      <c r="IND306" s="102"/>
      <c r="INE306" s="102"/>
      <c r="INF306" s="102"/>
      <c r="ING306" s="102"/>
      <c r="INH306" s="102"/>
      <c r="INI306" s="102"/>
      <c r="INJ306" s="102"/>
      <c r="INK306" s="102"/>
      <c r="INL306" s="102"/>
      <c r="INM306" s="102"/>
      <c r="INN306" s="102"/>
      <c r="INO306" s="102"/>
      <c r="INP306" s="102"/>
      <c r="INQ306" s="102"/>
      <c r="INR306" s="102"/>
      <c r="INS306" s="102"/>
      <c r="INT306" s="102"/>
      <c r="INU306" s="102"/>
      <c r="INV306" s="102"/>
      <c r="INW306" s="102"/>
      <c r="INX306" s="102"/>
      <c r="INY306" s="102"/>
      <c r="INZ306" s="102"/>
      <c r="IOA306" s="102"/>
      <c r="IOB306" s="102"/>
      <c r="IOC306" s="102"/>
      <c r="IOD306" s="102"/>
      <c r="IOE306" s="102"/>
      <c r="IOF306" s="102"/>
      <c r="IOG306" s="102"/>
      <c r="IOH306" s="102"/>
      <c r="IOI306" s="102"/>
      <c r="IOJ306" s="102"/>
      <c r="IOK306" s="102"/>
      <c r="IOL306" s="102"/>
      <c r="IOM306" s="102"/>
      <c r="ION306" s="102"/>
      <c r="IOO306" s="102"/>
      <c r="IOP306" s="102"/>
      <c r="IOQ306" s="102"/>
      <c r="IOR306" s="102"/>
      <c r="IOS306" s="102"/>
      <c r="IOT306" s="102"/>
      <c r="IOU306" s="102"/>
      <c r="IOV306" s="102"/>
      <c r="IOW306" s="102"/>
      <c r="IOX306" s="102"/>
      <c r="IOY306" s="102"/>
      <c r="IOZ306" s="102"/>
      <c r="IPA306" s="102"/>
      <c r="IPB306" s="102"/>
      <c r="IPC306" s="102"/>
      <c r="IPD306" s="102"/>
      <c r="IPE306" s="102"/>
      <c r="IPF306" s="102"/>
      <c r="IPG306" s="102"/>
      <c r="IPH306" s="102"/>
      <c r="IPI306" s="102"/>
      <c r="IPJ306" s="102"/>
      <c r="IPK306" s="102"/>
      <c r="IPL306" s="102"/>
      <c r="IPM306" s="102"/>
      <c r="IPN306" s="102"/>
      <c r="IPO306" s="102"/>
      <c r="IPP306" s="102"/>
      <c r="IPQ306" s="102"/>
      <c r="IPR306" s="102"/>
      <c r="IPS306" s="102"/>
      <c r="IPT306" s="102"/>
      <c r="IPU306" s="102"/>
      <c r="IPV306" s="102"/>
      <c r="IPW306" s="102"/>
      <c r="IPX306" s="102"/>
      <c r="IPY306" s="102"/>
      <c r="IPZ306" s="102"/>
      <c r="IQA306" s="102"/>
      <c r="IQB306" s="102"/>
      <c r="IQC306" s="102"/>
      <c r="IQD306" s="102"/>
      <c r="IQE306" s="102"/>
      <c r="IQF306" s="102"/>
      <c r="IQG306" s="102"/>
      <c r="IQH306" s="102"/>
      <c r="IQI306" s="102"/>
      <c r="IQJ306" s="102"/>
      <c r="IQK306" s="102"/>
      <c r="IQL306" s="102"/>
      <c r="IQM306" s="102"/>
      <c r="IQN306" s="102"/>
      <c r="IQO306" s="102"/>
      <c r="IQP306" s="102"/>
      <c r="IQQ306" s="102"/>
      <c r="IQR306" s="102"/>
      <c r="IQS306" s="102"/>
      <c r="IQT306" s="102"/>
      <c r="IQU306" s="102"/>
      <c r="IQV306" s="102"/>
      <c r="IQW306" s="102"/>
      <c r="IQX306" s="102"/>
      <c r="IQY306" s="102"/>
      <c r="IQZ306" s="102"/>
      <c r="IRA306" s="102"/>
      <c r="IRB306" s="102"/>
      <c r="IRC306" s="102"/>
      <c r="IRD306" s="102"/>
      <c r="IRE306" s="102"/>
      <c r="IRF306" s="102"/>
      <c r="IRG306" s="102"/>
      <c r="IRH306" s="102"/>
      <c r="IRI306" s="102"/>
      <c r="IRJ306" s="102"/>
      <c r="IRK306" s="102"/>
      <c r="IRL306" s="102"/>
      <c r="IRM306" s="102"/>
      <c r="IRN306" s="102"/>
      <c r="IRO306" s="102"/>
      <c r="IRP306" s="102"/>
      <c r="IRQ306" s="102"/>
      <c r="IRR306" s="102"/>
      <c r="IRS306" s="102"/>
      <c r="IRT306" s="102"/>
      <c r="IRU306" s="102"/>
      <c r="IRV306" s="102"/>
      <c r="IRW306" s="102"/>
      <c r="IRX306" s="102"/>
      <c r="IRY306" s="102"/>
      <c r="IRZ306" s="102"/>
      <c r="ISA306" s="102"/>
      <c r="ISB306" s="102"/>
      <c r="ISC306" s="102"/>
      <c r="ISD306" s="102"/>
      <c r="ISE306" s="102"/>
      <c r="ISF306" s="102"/>
      <c r="ISG306" s="102"/>
      <c r="ISH306" s="102"/>
      <c r="ISI306" s="102"/>
      <c r="ISJ306" s="102"/>
      <c r="ISK306" s="102"/>
      <c r="ISL306" s="102"/>
      <c r="ISM306" s="102"/>
      <c r="ISN306" s="102"/>
      <c r="ISO306" s="102"/>
      <c r="ISP306" s="102"/>
      <c r="ISQ306" s="102"/>
      <c r="ISR306" s="102"/>
      <c r="ISS306" s="102"/>
      <c r="IST306" s="102"/>
      <c r="ISU306" s="102"/>
      <c r="ISV306" s="102"/>
      <c r="ISW306" s="102"/>
      <c r="ISX306" s="102"/>
      <c r="ISY306" s="102"/>
      <c r="ISZ306" s="102"/>
      <c r="ITA306" s="102"/>
      <c r="ITB306" s="102"/>
      <c r="ITC306" s="102"/>
      <c r="ITD306" s="102"/>
      <c r="ITE306" s="102"/>
      <c r="ITF306" s="102"/>
      <c r="ITG306" s="102"/>
      <c r="ITH306" s="102"/>
      <c r="ITI306" s="102"/>
      <c r="ITJ306" s="102"/>
      <c r="ITK306" s="102"/>
      <c r="ITL306" s="102"/>
      <c r="ITM306" s="102"/>
      <c r="ITN306" s="102"/>
      <c r="ITO306" s="102"/>
      <c r="ITP306" s="102"/>
      <c r="ITQ306" s="102"/>
      <c r="ITR306" s="102"/>
      <c r="ITS306" s="102"/>
      <c r="ITT306" s="102"/>
      <c r="ITU306" s="102"/>
      <c r="ITV306" s="102"/>
      <c r="ITW306" s="102"/>
      <c r="ITX306" s="102"/>
      <c r="ITY306" s="102"/>
      <c r="ITZ306" s="102"/>
      <c r="IUA306" s="102"/>
      <c r="IUB306" s="102"/>
      <c r="IUC306" s="102"/>
      <c r="IUD306" s="102"/>
      <c r="IUE306" s="102"/>
      <c r="IUF306" s="102"/>
      <c r="IUG306" s="102"/>
      <c r="IUH306" s="102"/>
      <c r="IUI306" s="102"/>
      <c r="IUJ306" s="102"/>
      <c r="IUK306" s="102"/>
      <c r="IUL306" s="102"/>
      <c r="IUM306" s="102"/>
      <c r="IUN306" s="102"/>
      <c r="IUO306" s="102"/>
      <c r="IUP306" s="102"/>
      <c r="IUQ306" s="102"/>
      <c r="IUR306" s="102"/>
      <c r="IUS306" s="102"/>
      <c r="IUT306" s="102"/>
      <c r="IUU306" s="102"/>
      <c r="IUV306" s="102"/>
      <c r="IUW306" s="102"/>
      <c r="IUX306" s="102"/>
      <c r="IUY306" s="102"/>
      <c r="IUZ306" s="102"/>
      <c r="IVA306" s="102"/>
      <c r="IVB306" s="102"/>
      <c r="IVC306" s="102"/>
      <c r="IVD306" s="102"/>
      <c r="IVE306" s="102"/>
      <c r="IVF306" s="102"/>
      <c r="IVG306" s="102"/>
      <c r="IVH306" s="102"/>
      <c r="IVI306" s="102"/>
      <c r="IVJ306" s="102"/>
      <c r="IVK306" s="102"/>
      <c r="IVL306" s="102"/>
      <c r="IVM306" s="102"/>
      <c r="IVN306" s="102"/>
      <c r="IVO306" s="102"/>
      <c r="IVP306" s="102"/>
      <c r="IVQ306" s="102"/>
      <c r="IVR306" s="102"/>
      <c r="IVS306" s="102"/>
      <c r="IVT306" s="102"/>
      <c r="IVU306" s="102"/>
      <c r="IVV306" s="102"/>
      <c r="IVW306" s="102"/>
      <c r="IVX306" s="102"/>
      <c r="IVY306" s="102"/>
      <c r="IVZ306" s="102"/>
      <c r="IWA306" s="102"/>
      <c r="IWB306" s="102"/>
      <c r="IWC306" s="102"/>
      <c r="IWD306" s="102"/>
      <c r="IWE306" s="102"/>
      <c r="IWF306" s="102"/>
      <c r="IWG306" s="102"/>
      <c r="IWH306" s="102"/>
      <c r="IWI306" s="102"/>
      <c r="IWJ306" s="102"/>
      <c r="IWK306" s="102"/>
      <c r="IWL306" s="102"/>
      <c r="IWM306" s="102"/>
      <c r="IWN306" s="102"/>
      <c r="IWO306" s="102"/>
      <c r="IWP306" s="102"/>
      <c r="IWQ306" s="102"/>
      <c r="IWR306" s="102"/>
      <c r="IWS306" s="102"/>
      <c r="IWT306" s="102"/>
      <c r="IWU306" s="102"/>
      <c r="IWV306" s="102"/>
      <c r="IWW306" s="102"/>
      <c r="IWX306" s="102"/>
      <c r="IWY306" s="102"/>
      <c r="IWZ306" s="102"/>
      <c r="IXA306" s="102"/>
      <c r="IXB306" s="102"/>
      <c r="IXC306" s="102"/>
      <c r="IXD306" s="102"/>
      <c r="IXE306" s="102"/>
      <c r="IXF306" s="102"/>
      <c r="IXG306" s="102"/>
      <c r="IXH306" s="102"/>
      <c r="IXI306" s="102"/>
      <c r="IXJ306" s="102"/>
      <c r="IXK306" s="102"/>
      <c r="IXL306" s="102"/>
      <c r="IXM306" s="102"/>
      <c r="IXN306" s="102"/>
      <c r="IXO306" s="102"/>
      <c r="IXP306" s="102"/>
      <c r="IXQ306" s="102"/>
      <c r="IXR306" s="102"/>
      <c r="IXS306" s="102"/>
      <c r="IXT306" s="102"/>
      <c r="IXU306" s="102"/>
      <c r="IXV306" s="102"/>
      <c r="IXW306" s="102"/>
      <c r="IXX306" s="102"/>
      <c r="IXY306" s="102"/>
      <c r="IXZ306" s="102"/>
      <c r="IYA306" s="102"/>
      <c r="IYB306" s="102"/>
      <c r="IYC306" s="102"/>
      <c r="IYD306" s="102"/>
      <c r="IYE306" s="102"/>
      <c r="IYF306" s="102"/>
      <c r="IYG306" s="102"/>
      <c r="IYH306" s="102"/>
      <c r="IYI306" s="102"/>
      <c r="IYJ306" s="102"/>
      <c r="IYK306" s="102"/>
      <c r="IYL306" s="102"/>
      <c r="IYM306" s="102"/>
      <c r="IYN306" s="102"/>
      <c r="IYO306" s="102"/>
      <c r="IYP306" s="102"/>
      <c r="IYQ306" s="102"/>
      <c r="IYR306" s="102"/>
      <c r="IYS306" s="102"/>
      <c r="IYT306" s="102"/>
      <c r="IYU306" s="102"/>
      <c r="IYV306" s="102"/>
      <c r="IYW306" s="102"/>
      <c r="IYX306" s="102"/>
      <c r="IYY306" s="102"/>
      <c r="IYZ306" s="102"/>
      <c r="IZA306" s="102"/>
      <c r="IZB306" s="102"/>
      <c r="IZC306" s="102"/>
      <c r="IZD306" s="102"/>
      <c r="IZE306" s="102"/>
      <c r="IZF306" s="102"/>
      <c r="IZG306" s="102"/>
      <c r="IZH306" s="102"/>
      <c r="IZI306" s="102"/>
      <c r="IZJ306" s="102"/>
      <c r="IZK306" s="102"/>
      <c r="IZL306" s="102"/>
      <c r="IZM306" s="102"/>
      <c r="IZN306" s="102"/>
      <c r="IZO306" s="102"/>
      <c r="IZP306" s="102"/>
      <c r="IZQ306" s="102"/>
      <c r="IZR306" s="102"/>
      <c r="IZS306" s="102"/>
      <c r="IZT306" s="102"/>
      <c r="IZU306" s="102"/>
      <c r="IZV306" s="102"/>
      <c r="IZW306" s="102"/>
      <c r="IZX306" s="102"/>
      <c r="IZY306" s="102"/>
      <c r="IZZ306" s="102"/>
      <c r="JAA306" s="102"/>
      <c r="JAB306" s="102"/>
      <c r="JAC306" s="102"/>
      <c r="JAD306" s="102"/>
      <c r="JAE306" s="102"/>
      <c r="JAF306" s="102"/>
      <c r="JAG306" s="102"/>
      <c r="JAH306" s="102"/>
      <c r="JAI306" s="102"/>
      <c r="JAJ306" s="102"/>
      <c r="JAK306" s="102"/>
      <c r="JAL306" s="102"/>
      <c r="JAM306" s="102"/>
      <c r="JAN306" s="102"/>
      <c r="JAO306" s="102"/>
      <c r="JAP306" s="102"/>
      <c r="JAQ306" s="102"/>
      <c r="JAR306" s="102"/>
      <c r="JAS306" s="102"/>
      <c r="JAT306" s="102"/>
      <c r="JAU306" s="102"/>
      <c r="JAV306" s="102"/>
      <c r="JAW306" s="102"/>
      <c r="JAX306" s="102"/>
      <c r="JAY306" s="102"/>
      <c r="JAZ306" s="102"/>
      <c r="JBA306" s="102"/>
      <c r="JBB306" s="102"/>
      <c r="JBC306" s="102"/>
      <c r="JBD306" s="102"/>
      <c r="JBE306" s="102"/>
      <c r="JBF306" s="102"/>
      <c r="JBG306" s="102"/>
      <c r="JBH306" s="102"/>
      <c r="JBI306" s="102"/>
      <c r="JBJ306" s="102"/>
      <c r="JBK306" s="102"/>
      <c r="JBL306" s="102"/>
      <c r="JBM306" s="102"/>
      <c r="JBN306" s="102"/>
      <c r="JBO306" s="102"/>
      <c r="JBP306" s="102"/>
      <c r="JBQ306" s="102"/>
      <c r="JBR306" s="102"/>
      <c r="JBS306" s="102"/>
      <c r="JBT306" s="102"/>
      <c r="JBU306" s="102"/>
      <c r="JBV306" s="102"/>
      <c r="JBW306" s="102"/>
      <c r="JBX306" s="102"/>
      <c r="JBY306" s="102"/>
      <c r="JBZ306" s="102"/>
      <c r="JCA306" s="102"/>
      <c r="JCB306" s="102"/>
      <c r="JCC306" s="102"/>
      <c r="JCD306" s="102"/>
      <c r="JCE306" s="102"/>
      <c r="JCF306" s="102"/>
      <c r="JCG306" s="102"/>
      <c r="JCH306" s="102"/>
      <c r="JCI306" s="102"/>
      <c r="JCJ306" s="102"/>
      <c r="JCK306" s="102"/>
      <c r="JCL306" s="102"/>
      <c r="JCM306" s="102"/>
      <c r="JCN306" s="102"/>
      <c r="JCO306" s="102"/>
      <c r="JCP306" s="102"/>
      <c r="JCQ306" s="102"/>
      <c r="JCR306" s="102"/>
      <c r="JCS306" s="102"/>
      <c r="JCT306" s="102"/>
      <c r="JCU306" s="102"/>
      <c r="JCV306" s="102"/>
      <c r="JCW306" s="102"/>
      <c r="JCX306" s="102"/>
      <c r="JCY306" s="102"/>
      <c r="JCZ306" s="102"/>
      <c r="JDA306" s="102"/>
      <c r="JDB306" s="102"/>
      <c r="JDC306" s="102"/>
      <c r="JDD306" s="102"/>
      <c r="JDE306" s="102"/>
      <c r="JDF306" s="102"/>
      <c r="JDG306" s="102"/>
      <c r="JDH306" s="102"/>
      <c r="JDI306" s="102"/>
      <c r="JDJ306" s="102"/>
      <c r="JDK306" s="102"/>
      <c r="JDL306" s="102"/>
      <c r="JDM306" s="102"/>
      <c r="JDN306" s="102"/>
      <c r="JDO306" s="102"/>
      <c r="JDP306" s="102"/>
      <c r="JDQ306" s="102"/>
      <c r="JDR306" s="102"/>
      <c r="JDS306" s="102"/>
      <c r="JDT306" s="102"/>
      <c r="JDU306" s="102"/>
      <c r="JDV306" s="102"/>
      <c r="JDW306" s="102"/>
      <c r="JDX306" s="102"/>
      <c r="JDY306" s="102"/>
      <c r="JDZ306" s="102"/>
      <c r="JEA306" s="102"/>
      <c r="JEB306" s="102"/>
      <c r="JEC306" s="102"/>
      <c r="JED306" s="102"/>
      <c r="JEE306" s="102"/>
      <c r="JEF306" s="102"/>
      <c r="JEG306" s="102"/>
      <c r="JEH306" s="102"/>
      <c r="JEI306" s="102"/>
      <c r="JEJ306" s="102"/>
      <c r="JEK306" s="102"/>
      <c r="JEL306" s="102"/>
      <c r="JEM306" s="102"/>
      <c r="JEN306" s="102"/>
      <c r="JEO306" s="102"/>
      <c r="JEP306" s="102"/>
      <c r="JEQ306" s="102"/>
      <c r="JER306" s="102"/>
      <c r="JES306" s="102"/>
      <c r="JET306" s="102"/>
      <c r="JEU306" s="102"/>
      <c r="JEV306" s="102"/>
      <c r="JEW306" s="102"/>
      <c r="JEX306" s="102"/>
      <c r="JEY306" s="102"/>
      <c r="JEZ306" s="102"/>
      <c r="JFA306" s="102"/>
      <c r="JFB306" s="102"/>
      <c r="JFC306" s="102"/>
      <c r="JFD306" s="102"/>
      <c r="JFE306" s="102"/>
      <c r="JFF306" s="102"/>
      <c r="JFG306" s="102"/>
      <c r="JFH306" s="102"/>
      <c r="JFI306" s="102"/>
      <c r="JFJ306" s="102"/>
      <c r="JFK306" s="102"/>
      <c r="JFL306" s="102"/>
      <c r="JFM306" s="102"/>
      <c r="JFN306" s="102"/>
      <c r="JFO306" s="102"/>
      <c r="JFP306" s="102"/>
      <c r="JFQ306" s="102"/>
      <c r="JFR306" s="102"/>
      <c r="JFS306" s="102"/>
      <c r="JFT306" s="102"/>
      <c r="JFU306" s="102"/>
      <c r="JFV306" s="102"/>
      <c r="JFW306" s="102"/>
      <c r="JFX306" s="102"/>
      <c r="JFY306" s="102"/>
      <c r="JFZ306" s="102"/>
      <c r="JGA306" s="102"/>
      <c r="JGB306" s="102"/>
      <c r="JGC306" s="102"/>
      <c r="JGD306" s="102"/>
      <c r="JGE306" s="102"/>
      <c r="JGF306" s="102"/>
      <c r="JGG306" s="102"/>
      <c r="JGH306" s="102"/>
      <c r="JGI306" s="102"/>
      <c r="JGJ306" s="102"/>
      <c r="JGK306" s="102"/>
      <c r="JGL306" s="102"/>
      <c r="JGM306" s="102"/>
      <c r="JGN306" s="102"/>
      <c r="JGO306" s="102"/>
      <c r="JGP306" s="102"/>
      <c r="JGQ306" s="102"/>
      <c r="JGR306" s="102"/>
      <c r="JGS306" s="102"/>
      <c r="JGT306" s="102"/>
      <c r="JGU306" s="102"/>
      <c r="JGV306" s="102"/>
      <c r="JGW306" s="102"/>
      <c r="JGX306" s="102"/>
      <c r="JGY306" s="102"/>
      <c r="JGZ306" s="102"/>
      <c r="JHA306" s="102"/>
      <c r="JHB306" s="102"/>
      <c r="JHC306" s="102"/>
      <c r="JHD306" s="102"/>
      <c r="JHE306" s="102"/>
      <c r="JHF306" s="102"/>
      <c r="JHG306" s="102"/>
      <c r="JHH306" s="102"/>
      <c r="JHI306" s="102"/>
      <c r="JHJ306" s="102"/>
      <c r="JHK306" s="102"/>
      <c r="JHL306" s="102"/>
      <c r="JHM306" s="102"/>
      <c r="JHN306" s="102"/>
      <c r="JHO306" s="102"/>
      <c r="JHP306" s="102"/>
      <c r="JHQ306" s="102"/>
      <c r="JHR306" s="102"/>
      <c r="JHS306" s="102"/>
      <c r="JHT306" s="102"/>
      <c r="JHU306" s="102"/>
      <c r="JHV306" s="102"/>
      <c r="JHW306" s="102"/>
      <c r="JHX306" s="102"/>
      <c r="JHY306" s="102"/>
      <c r="JHZ306" s="102"/>
      <c r="JIA306" s="102"/>
      <c r="JIB306" s="102"/>
      <c r="JIC306" s="102"/>
      <c r="JID306" s="102"/>
      <c r="JIE306" s="102"/>
      <c r="JIF306" s="102"/>
      <c r="JIG306" s="102"/>
      <c r="JIH306" s="102"/>
      <c r="JII306" s="102"/>
      <c r="JIJ306" s="102"/>
      <c r="JIK306" s="102"/>
      <c r="JIL306" s="102"/>
      <c r="JIM306" s="102"/>
      <c r="JIN306" s="102"/>
      <c r="JIO306" s="102"/>
      <c r="JIP306" s="102"/>
      <c r="JIQ306" s="102"/>
      <c r="JIR306" s="102"/>
      <c r="JIS306" s="102"/>
      <c r="JIT306" s="102"/>
      <c r="JIU306" s="102"/>
      <c r="JIV306" s="102"/>
      <c r="JIW306" s="102"/>
      <c r="JIX306" s="102"/>
      <c r="JIY306" s="102"/>
      <c r="JIZ306" s="102"/>
      <c r="JJA306" s="102"/>
      <c r="JJB306" s="102"/>
      <c r="JJC306" s="102"/>
      <c r="JJD306" s="102"/>
      <c r="JJE306" s="102"/>
      <c r="JJF306" s="102"/>
      <c r="JJG306" s="102"/>
      <c r="JJH306" s="102"/>
      <c r="JJI306" s="102"/>
      <c r="JJJ306" s="102"/>
      <c r="JJK306" s="102"/>
      <c r="JJL306" s="102"/>
      <c r="JJM306" s="102"/>
      <c r="JJN306" s="102"/>
      <c r="JJO306" s="102"/>
      <c r="JJP306" s="102"/>
      <c r="JJQ306" s="102"/>
      <c r="JJR306" s="102"/>
      <c r="JJS306" s="102"/>
      <c r="JJT306" s="102"/>
      <c r="JJU306" s="102"/>
      <c r="JJV306" s="102"/>
      <c r="JJW306" s="102"/>
      <c r="JJX306" s="102"/>
      <c r="JJY306" s="102"/>
      <c r="JJZ306" s="102"/>
      <c r="JKA306" s="102"/>
      <c r="JKB306" s="102"/>
      <c r="JKC306" s="102"/>
      <c r="JKD306" s="102"/>
      <c r="JKE306" s="102"/>
      <c r="JKF306" s="102"/>
      <c r="JKG306" s="102"/>
      <c r="JKH306" s="102"/>
      <c r="JKI306" s="102"/>
      <c r="JKJ306" s="102"/>
      <c r="JKK306" s="102"/>
      <c r="JKL306" s="102"/>
      <c r="JKM306" s="102"/>
      <c r="JKN306" s="102"/>
      <c r="JKO306" s="102"/>
      <c r="JKP306" s="102"/>
      <c r="JKQ306" s="102"/>
      <c r="JKR306" s="102"/>
      <c r="JKS306" s="102"/>
      <c r="JKT306" s="102"/>
      <c r="JKU306" s="102"/>
      <c r="JKV306" s="102"/>
      <c r="JKW306" s="102"/>
      <c r="JKX306" s="102"/>
      <c r="JKY306" s="102"/>
      <c r="JKZ306" s="102"/>
      <c r="JLA306" s="102"/>
      <c r="JLB306" s="102"/>
      <c r="JLC306" s="102"/>
      <c r="JLD306" s="102"/>
      <c r="JLE306" s="102"/>
      <c r="JLF306" s="102"/>
      <c r="JLG306" s="102"/>
      <c r="JLH306" s="102"/>
      <c r="JLI306" s="102"/>
      <c r="JLJ306" s="102"/>
      <c r="JLK306" s="102"/>
      <c r="JLL306" s="102"/>
      <c r="JLM306" s="102"/>
      <c r="JLN306" s="102"/>
      <c r="JLO306" s="102"/>
      <c r="JLP306" s="102"/>
      <c r="JLQ306" s="102"/>
      <c r="JLR306" s="102"/>
      <c r="JLS306" s="102"/>
      <c r="JLT306" s="102"/>
      <c r="JLU306" s="102"/>
      <c r="JLV306" s="102"/>
      <c r="JLW306" s="102"/>
      <c r="JLX306" s="102"/>
      <c r="JLY306" s="102"/>
      <c r="JLZ306" s="102"/>
      <c r="JMA306" s="102"/>
      <c r="JMB306" s="102"/>
      <c r="JMC306" s="102"/>
      <c r="JMD306" s="102"/>
      <c r="JME306" s="102"/>
      <c r="JMF306" s="102"/>
      <c r="JMG306" s="102"/>
      <c r="JMH306" s="102"/>
      <c r="JMI306" s="102"/>
      <c r="JMJ306" s="102"/>
      <c r="JMK306" s="102"/>
      <c r="JML306" s="102"/>
      <c r="JMM306" s="102"/>
      <c r="JMN306" s="102"/>
      <c r="JMO306" s="102"/>
      <c r="JMP306" s="102"/>
      <c r="JMQ306" s="102"/>
      <c r="JMR306" s="102"/>
      <c r="JMS306" s="102"/>
      <c r="JMT306" s="102"/>
      <c r="JMU306" s="102"/>
      <c r="JMV306" s="102"/>
      <c r="JMW306" s="102"/>
      <c r="JMX306" s="102"/>
      <c r="JMY306" s="102"/>
      <c r="JMZ306" s="102"/>
      <c r="JNA306" s="102"/>
      <c r="JNB306" s="102"/>
      <c r="JNC306" s="102"/>
      <c r="JND306" s="102"/>
      <c r="JNE306" s="102"/>
      <c r="JNF306" s="102"/>
      <c r="JNG306" s="102"/>
      <c r="JNH306" s="102"/>
      <c r="JNI306" s="102"/>
      <c r="JNJ306" s="102"/>
      <c r="JNK306" s="102"/>
      <c r="JNL306" s="102"/>
      <c r="JNM306" s="102"/>
      <c r="JNN306" s="102"/>
      <c r="JNO306" s="102"/>
      <c r="JNP306" s="102"/>
      <c r="JNQ306" s="102"/>
      <c r="JNR306" s="102"/>
      <c r="JNS306" s="102"/>
      <c r="JNT306" s="102"/>
      <c r="JNU306" s="102"/>
      <c r="JNV306" s="102"/>
      <c r="JNW306" s="102"/>
      <c r="JNX306" s="102"/>
      <c r="JNY306" s="102"/>
      <c r="JNZ306" s="102"/>
      <c r="JOA306" s="102"/>
      <c r="JOB306" s="102"/>
      <c r="JOC306" s="102"/>
      <c r="JOD306" s="102"/>
      <c r="JOE306" s="102"/>
      <c r="JOF306" s="102"/>
      <c r="JOG306" s="102"/>
      <c r="JOH306" s="102"/>
      <c r="JOI306" s="102"/>
      <c r="JOJ306" s="102"/>
      <c r="JOK306" s="102"/>
      <c r="JOL306" s="102"/>
      <c r="JOM306" s="102"/>
      <c r="JON306" s="102"/>
      <c r="JOO306" s="102"/>
      <c r="JOP306" s="102"/>
      <c r="JOQ306" s="102"/>
      <c r="JOR306" s="102"/>
      <c r="JOS306" s="102"/>
      <c r="JOT306" s="102"/>
      <c r="JOU306" s="102"/>
      <c r="JOV306" s="102"/>
      <c r="JOW306" s="102"/>
      <c r="JOX306" s="102"/>
      <c r="JOY306" s="102"/>
      <c r="JOZ306" s="102"/>
      <c r="JPA306" s="102"/>
      <c r="JPB306" s="102"/>
      <c r="JPC306" s="102"/>
      <c r="JPD306" s="102"/>
      <c r="JPE306" s="102"/>
      <c r="JPF306" s="102"/>
      <c r="JPG306" s="102"/>
      <c r="JPH306" s="102"/>
      <c r="JPI306" s="102"/>
      <c r="JPJ306" s="102"/>
      <c r="JPK306" s="102"/>
      <c r="JPL306" s="102"/>
      <c r="JPM306" s="102"/>
      <c r="JPN306" s="102"/>
      <c r="JPO306" s="102"/>
      <c r="JPP306" s="102"/>
      <c r="JPQ306" s="102"/>
      <c r="JPR306" s="102"/>
      <c r="JPS306" s="102"/>
      <c r="JPT306" s="102"/>
      <c r="JPU306" s="102"/>
      <c r="JPV306" s="102"/>
      <c r="JPW306" s="102"/>
      <c r="JPX306" s="102"/>
      <c r="JPY306" s="102"/>
      <c r="JPZ306" s="102"/>
      <c r="JQA306" s="102"/>
      <c r="JQB306" s="102"/>
      <c r="JQC306" s="102"/>
      <c r="JQD306" s="102"/>
      <c r="JQE306" s="102"/>
      <c r="JQF306" s="102"/>
      <c r="JQG306" s="102"/>
      <c r="JQH306" s="102"/>
      <c r="JQI306" s="102"/>
      <c r="JQJ306" s="102"/>
      <c r="JQK306" s="102"/>
      <c r="JQL306" s="102"/>
      <c r="JQM306" s="102"/>
      <c r="JQN306" s="102"/>
      <c r="JQO306" s="102"/>
      <c r="JQP306" s="102"/>
      <c r="JQQ306" s="102"/>
      <c r="JQR306" s="102"/>
      <c r="JQS306" s="102"/>
      <c r="JQT306" s="102"/>
      <c r="JQU306" s="102"/>
      <c r="JQV306" s="102"/>
      <c r="JQW306" s="102"/>
      <c r="JQX306" s="102"/>
      <c r="JQY306" s="102"/>
      <c r="JQZ306" s="102"/>
      <c r="JRA306" s="102"/>
      <c r="JRB306" s="102"/>
      <c r="JRC306" s="102"/>
      <c r="JRD306" s="102"/>
      <c r="JRE306" s="102"/>
      <c r="JRF306" s="102"/>
      <c r="JRG306" s="102"/>
      <c r="JRH306" s="102"/>
      <c r="JRI306" s="102"/>
      <c r="JRJ306" s="102"/>
      <c r="JRK306" s="102"/>
      <c r="JRL306" s="102"/>
      <c r="JRM306" s="102"/>
      <c r="JRN306" s="102"/>
      <c r="JRO306" s="102"/>
      <c r="JRP306" s="102"/>
      <c r="JRQ306" s="102"/>
      <c r="JRR306" s="102"/>
      <c r="JRS306" s="102"/>
      <c r="JRT306" s="102"/>
      <c r="JRU306" s="102"/>
      <c r="JRV306" s="102"/>
      <c r="JRW306" s="102"/>
      <c r="JRX306" s="102"/>
      <c r="JRY306" s="102"/>
      <c r="JRZ306" s="102"/>
      <c r="JSA306" s="102"/>
      <c r="JSB306" s="102"/>
      <c r="JSC306" s="102"/>
      <c r="JSD306" s="102"/>
      <c r="JSE306" s="102"/>
      <c r="JSF306" s="102"/>
      <c r="JSG306" s="102"/>
      <c r="JSH306" s="102"/>
      <c r="JSI306" s="102"/>
      <c r="JSJ306" s="102"/>
      <c r="JSK306" s="102"/>
      <c r="JSL306" s="102"/>
      <c r="JSM306" s="102"/>
      <c r="JSN306" s="102"/>
      <c r="JSO306" s="102"/>
      <c r="JSP306" s="102"/>
      <c r="JSQ306" s="102"/>
      <c r="JSR306" s="102"/>
      <c r="JSS306" s="102"/>
      <c r="JST306" s="102"/>
      <c r="JSU306" s="102"/>
      <c r="JSV306" s="102"/>
      <c r="JSW306" s="102"/>
      <c r="JSX306" s="102"/>
      <c r="JSY306" s="102"/>
      <c r="JSZ306" s="102"/>
      <c r="JTA306" s="102"/>
      <c r="JTB306" s="102"/>
      <c r="JTC306" s="102"/>
      <c r="JTD306" s="102"/>
      <c r="JTE306" s="102"/>
      <c r="JTF306" s="102"/>
      <c r="JTG306" s="102"/>
      <c r="JTH306" s="102"/>
      <c r="JTI306" s="102"/>
      <c r="JTJ306" s="102"/>
      <c r="JTK306" s="102"/>
      <c r="JTL306" s="102"/>
      <c r="JTM306" s="102"/>
      <c r="JTN306" s="102"/>
      <c r="JTO306" s="102"/>
      <c r="JTP306" s="102"/>
      <c r="JTQ306" s="102"/>
      <c r="JTR306" s="102"/>
      <c r="JTS306" s="102"/>
      <c r="JTT306" s="102"/>
      <c r="JTU306" s="102"/>
      <c r="JTV306" s="102"/>
      <c r="JTW306" s="102"/>
      <c r="JTX306" s="102"/>
      <c r="JTY306" s="102"/>
      <c r="JTZ306" s="102"/>
      <c r="JUA306" s="102"/>
      <c r="JUB306" s="102"/>
      <c r="JUC306" s="102"/>
      <c r="JUD306" s="102"/>
      <c r="JUE306" s="102"/>
      <c r="JUF306" s="102"/>
      <c r="JUG306" s="102"/>
      <c r="JUH306" s="102"/>
      <c r="JUI306" s="102"/>
      <c r="JUJ306" s="102"/>
      <c r="JUK306" s="102"/>
      <c r="JUL306" s="102"/>
      <c r="JUM306" s="102"/>
      <c r="JUN306" s="102"/>
      <c r="JUO306" s="102"/>
      <c r="JUP306" s="102"/>
      <c r="JUQ306" s="102"/>
      <c r="JUR306" s="102"/>
      <c r="JUS306" s="102"/>
      <c r="JUT306" s="102"/>
      <c r="JUU306" s="102"/>
      <c r="JUV306" s="102"/>
      <c r="JUW306" s="102"/>
      <c r="JUX306" s="102"/>
      <c r="JUY306" s="102"/>
      <c r="JUZ306" s="102"/>
      <c r="JVA306" s="102"/>
      <c r="JVB306" s="102"/>
      <c r="JVC306" s="102"/>
      <c r="JVD306" s="102"/>
      <c r="JVE306" s="102"/>
      <c r="JVF306" s="102"/>
      <c r="JVG306" s="102"/>
      <c r="JVH306" s="102"/>
      <c r="JVI306" s="102"/>
      <c r="JVJ306" s="102"/>
      <c r="JVK306" s="102"/>
      <c r="JVL306" s="102"/>
      <c r="JVM306" s="102"/>
      <c r="JVN306" s="102"/>
      <c r="JVO306" s="102"/>
      <c r="JVP306" s="102"/>
      <c r="JVQ306" s="102"/>
      <c r="JVR306" s="102"/>
      <c r="JVS306" s="102"/>
      <c r="JVT306" s="102"/>
      <c r="JVU306" s="102"/>
      <c r="JVV306" s="102"/>
      <c r="JVW306" s="102"/>
      <c r="JVX306" s="102"/>
      <c r="JVY306" s="102"/>
      <c r="JVZ306" s="102"/>
      <c r="JWA306" s="102"/>
      <c r="JWB306" s="102"/>
      <c r="JWC306" s="102"/>
      <c r="JWD306" s="102"/>
      <c r="JWE306" s="102"/>
      <c r="JWF306" s="102"/>
      <c r="JWG306" s="102"/>
      <c r="JWH306" s="102"/>
      <c r="JWI306" s="102"/>
      <c r="JWJ306" s="102"/>
      <c r="JWK306" s="102"/>
      <c r="JWL306" s="102"/>
      <c r="JWM306" s="102"/>
      <c r="JWN306" s="102"/>
      <c r="JWO306" s="102"/>
      <c r="JWP306" s="102"/>
      <c r="JWQ306" s="102"/>
      <c r="JWR306" s="102"/>
      <c r="JWS306" s="102"/>
      <c r="JWT306" s="102"/>
      <c r="JWU306" s="102"/>
      <c r="JWV306" s="102"/>
      <c r="JWW306" s="102"/>
      <c r="JWX306" s="102"/>
      <c r="JWY306" s="102"/>
      <c r="JWZ306" s="102"/>
      <c r="JXA306" s="102"/>
      <c r="JXB306" s="102"/>
      <c r="JXC306" s="102"/>
      <c r="JXD306" s="102"/>
      <c r="JXE306" s="102"/>
      <c r="JXF306" s="102"/>
      <c r="JXG306" s="102"/>
      <c r="JXH306" s="102"/>
      <c r="JXI306" s="102"/>
      <c r="JXJ306" s="102"/>
      <c r="JXK306" s="102"/>
      <c r="JXL306" s="102"/>
      <c r="JXM306" s="102"/>
      <c r="JXN306" s="102"/>
      <c r="JXO306" s="102"/>
      <c r="JXP306" s="102"/>
      <c r="JXQ306" s="102"/>
      <c r="JXR306" s="102"/>
      <c r="JXS306" s="102"/>
      <c r="JXT306" s="102"/>
      <c r="JXU306" s="102"/>
      <c r="JXV306" s="102"/>
      <c r="JXW306" s="102"/>
      <c r="JXX306" s="102"/>
      <c r="JXY306" s="102"/>
      <c r="JXZ306" s="102"/>
      <c r="JYA306" s="102"/>
      <c r="JYB306" s="102"/>
      <c r="JYC306" s="102"/>
      <c r="JYD306" s="102"/>
      <c r="JYE306" s="102"/>
      <c r="JYF306" s="102"/>
      <c r="JYG306" s="102"/>
      <c r="JYH306" s="102"/>
      <c r="JYI306" s="102"/>
      <c r="JYJ306" s="102"/>
      <c r="JYK306" s="102"/>
      <c r="JYL306" s="102"/>
      <c r="JYM306" s="102"/>
      <c r="JYN306" s="102"/>
      <c r="JYO306" s="102"/>
      <c r="JYP306" s="102"/>
      <c r="JYQ306" s="102"/>
      <c r="JYR306" s="102"/>
      <c r="JYS306" s="102"/>
      <c r="JYT306" s="102"/>
      <c r="JYU306" s="102"/>
      <c r="JYV306" s="102"/>
      <c r="JYW306" s="102"/>
      <c r="JYX306" s="102"/>
      <c r="JYY306" s="102"/>
      <c r="JYZ306" s="102"/>
      <c r="JZA306" s="102"/>
      <c r="JZB306" s="102"/>
      <c r="JZC306" s="102"/>
      <c r="JZD306" s="102"/>
      <c r="JZE306" s="102"/>
      <c r="JZF306" s="102"/>
      <c r="JZG306" s="102"/>
      <c r="JZH306" s="102"/>
      <c r="JZI306" s="102"/>
      <c r="JZJ306" s="102"/>
      <c r="JZK306" s="102"/>
      <c r="JZL306" s="102"/>
      <c r="JZM306" s="102"/>
      <c r="JZN306" s="102"/>
      <c r="JZO306" s="102"/>
      <c r="JZP306" s="102"/>
      <c r="JZQ306" s="102"/>
      <c r="JZR306" s="102"/>
      <c r="JZS306" s="102"/>
      <c r="JZT306" s="102"/>
      <c r="JZU306" s="102"/>
      <c r="JZV306" s="102"/>
      <c r="JZW306" s="102"/>
      <c r="JZX306" s="102"/>
      <c r="JZY306" s="102"/>
      <c r="JZZ306" s="102"/>
      <c r="KAA306" s="102"/>
      <c r="KAB306" s="102"/>
      <c r="KAC306" s="102"/>
      <c r="KAD306" s="102"/>
      <c r="KAE306" s="102"/>
      <c r="KAF306" s="102"/>
      <c r="KAG306" s="102"/>
      <c r="KAH306" s="102"/>
      <c r="KAI306" s="102"/>
      <c r="KAJ306" s="102"/>
      <c r="KAK306" s="102"/>
      <c r="KAL306" s="102"/>
      <c r="KAM306" s="102"/>
      <c r="KAN306" s="102"/>
      <c r="KAO306" s="102"/>
      <c r="KAP306" s="102"/>
      <c r="KAQ306" s="102"/>
      <c r="KAR306" s="102"/>
      <c r="KAS306" s="102"/>
      <c r="KAT306" s="102"/>
      <c r="KAU306" s="102"/>
      <c r="KAV306" s="102"/>
      <c r="KAW306" s="102"/>
      <c r="KAX306" s="102"/>
      <c r="KAY306" s="102"/>
      <c r="KAZ306" s="102"/>
      <c r="KBA306" s="102"/>
      <c r="KBB306" s="102"/>
      <c r="KBC306" s="102"/>
      <c r="KBD306" s="102"/>
      <c r="KBE306" s="102"/>
      <c r="KBF306" s="102"/>
      <c r="KBG306" s="102"/>
      <c r="KBH306" s="102"/>
      <c r="KBI306" s="102"/>
      <c r="KBJ306" s="102"/>
      <c r="KBK306" s="102"/>
      <c r="KBL306" s="102"/>
      <c r="KBM306" s="102"/>
      <c r="KBN306" s="102"/>
      <c r="KBO306" s="102"/>
      <c r="KBP306" s="102"/>
      <c r="KBQ306" s="102"/>
      <c r="KBR306" s="102"/>
      <c r="KBS306" s="102"/>
      <c r="KBT306" s="102"/>
      <c r="KBU306" s="102"/>
      <c r="KBV306" s="102"/>
      <c r="KBW306" s="102"/>
      <c r="KBX306" s="102"/>
      <c r="KBY306" s="102"/>
      <c r="KBZ306" s="102"/>
      <c r="KCA306" s="102"/>
      <c r="KCB306" s="102"/>
      <c r="KCC306" s="102"/>
      <c r="KCD306" s="102"/>
      <c r="KCE306" s="102"/>
      <c r="KCF306" s="102"/>
      <c r="KCG306" s="102"/>
      <c r="KCH306" s="102"/>
      <c r="KCI306" s="102"/>
      <c r="KCJ306" s="102"/>
      <c r="KCK306" s="102"/>
      <c r="KCL306" s="102"/>
      <c r="KCM306" s="102"/>
      <c r="KCN306" s="102"/>
      <c r="KCO306" s="102"/>
      <c r="KCP306" s="102"/>
      <c r="KCQ306" s="102"/>
      <c r="KCR306" s="102"/>
      <c r="KCS306" s="102"/>
      <c r="KCT306" s="102"/>
      <c r="KCU306" s="102"/>
      <c r="KCV306" s="102"/>
      <c r="KCW306" s="102"/>
      <c r="KCX306" s="102"/>
      <c r="KCY306" s="102"/>
      <c r="KCZ306" s="102"/>
      <c r="KDA306" s="102"/>
      <c r="KDB306" s="102"/>
      <c r="KDC306" s="102"/>
      <c r="KDD306" s="102"/>
      <c r="KDE306" s="102"/>
      <c r="KDF306" s="102"/>
      <c r="KDG306" s="102"/>
      <c r="KDH306" s="102"/>
      <c r="KDI306" s="102"/>
      <c r="KDJ306" s="102"/>
      <c r="KDK306" s="102"/>
      <c r="KDL306" s="102"/>
      <c r="KDM306" s="102"/>
      <c r="KDN306" s="102"/>
      <c r="KDO306" s="102"/>
      <c r="KDP306" s="102"/>
      <c r="KDQ306" s="102"/>
      <c r="KDR306" s="102"/>
      <c r="KDS306" s="102"/>
      <c r="KDT306" s="102"/>
      <c r="KDU306" s="102"/>
      <c r="KDV306" s="102"/>
      <c r="KDW306" s="102"/>
      <c r="KDX306" s="102"/>
      <c r="KDY306" s="102"/>
      <c r="KDZ306" s="102"/>
      <c r="KEA306" s="102"/>
      <c r="KEB306" s="102"/>
      <c r="KEC306" s="102"/>
      <c r="KED306" s="102"/>
      <c r="KEE306" s="102"/>
      <c r="KEF306" s="102"/>
      <c r="KEG306" s="102"/>
      <c r="KEH306" s="102"/>
      <c r="KEI306" s="102"/>
      <c r="KEJ306" s="102"/>
      <c r="KEK306" s="102"/>
      <c r="KEL306" s="102"/>
      <c r="KEM306" s="102"/>
      <c r="KEN306" s="102"/>
      <c r="KEO306" s="102"/>
      <c r="KEP306" s="102"/>
      <c r="KEQ306" s="102"/>
      <c r="KER306" s="102"/>
      <c r="KES306" s="102"/>
      <c r="KET306" s="102"/>
      <c r="KEU306" s="102"/>
      <c r="KEV306" s="102"/>
      <c r="KEW306" s="102"/>
      <c r="KEX306" s="102"/>
      <c r="KEY306" s="102"/>
      <c r="KEZ306" s="102"/>
      <c r="KFA306" s="102"/>
      <c r="KFB306" s="102"/>
      <c r="KFC306" s="102"/>
      <c r="KFD306" s="102"/>
      <c r="KFE306" s="102"/>
      <c r="KFF306" s="102"/>
      <c r="KFG306" s="102"/>
      <c r="KFH306" s="102"/>
      <c r="KFI306" s="102"/>
      <c r="KFJ306" s="102"/>
      <c r="KFK306" s="102"/>
      <c r="KFL306" s="102"/>
      <c r="KFM306" s="102"/>
      <c r="KFN306" s="102"/>
      <c r="KFO306" s="102"/>
      <c r="KFP306" s="102"/>
      <c r="KFQ306" s="102"/>
      <c r="KFR306" s="102"/>
      <c r="KFS306" s="102"/>
      <c r="KFT306" s="102"/>
      <c r="KFU306" s="102"/>
      <c r="KFV306" s="102"/>
      <c r="KFW306" s="102"/>
      <c r="KFX306" s="102"/>
      <c r="KFY306" s="102"/>
      <c r="KFZ306" s="102"/>
      <c r="KGA306" s="102"/>
      <c r="KGB306" s="102"/>
      <c r="KGC306" s="102"/>
      <c r="KGD306" s="102"/>
      <c r="KGE306" s="102"/>
      <c r="KGF306" s="102"/>
      <c r="KGG306" s="102"/>
      <c r="KGH306" s="102"/>
      <c r="KGI306" s="102"/>
      <c r="KGJ306" s="102"/>
      <c r="KGK306" s="102"/>
      <c r="KGL306" s="102"/>
      <c r="KGM306" s="102"/>
      <c r="KGN306" s="102"/>
      <c r="KGO306" s="102"/>
      <c r="KGP306" s="102"/>
      <c r="KGQ306" s="102"/>
      <c r="KGR306" s="102"/>
      <c r="KGS306" s="102"/>
      <c r="KGT306" s="102"/>
      <c r="KGU306" s="102"/>
      <c r="KGV306" s="102"/>
      <c r="KGW306" s="102"/>
      <c r="KGX306" s="102"/>
      <c r="KGY306" s="102"/>
      <c r="KGZ306" s="102"/>
      <c r="KHA306" s="102"/>
      <c r="KHB306" s="102"/>
      <c r="KHC306" s="102"/>
      <c r="KHD306" s="102"/>
      <c r="KHE306" s="102"/>
      <c r="KHF306" s="102"/>
      <c r="KHG306" s="102"/>
      <c r="KHH306" s="102"/>
      <c r="KHI306" s="102"/>
      <c r="KHJ306" s="102"/>
      <c r="KHK306" s="102"/>
      <c r="KHL306" s="102"/>
      <c r="KHM306" s="102"/>
      <c r="KHN306" s="102"/>
      <c r="KHO306" s="102"/>
      <c r="KHP306" s="102"/>
      <c r="KHQ306" s="102"/>
      <c r="KHR306" s="102"/>
      <c r="KHS306" s="102"/>
      <c r="KHT306" s="102"/>
      <c r="KHU306" s="102"/>
      <c r="KHV306" s="102"/>
      <c r="KHW306" s="102"/>
      <c r="KHX306" s="102"/>
      <c r="KHY306" s="102"/>
      <c r="KHZ306" s="102"/>
      <c r="KIA306" s="102"/>
      <c r="KIB306" s="102"/>
      <c r="KIC306" s="102"/>
      <c r="KID306" s="102"/>
      <c r="KIE306" s="102"/>
      <c r="KIF306" s="102"/>
      <c r="KIG306" s="102"/>
      <c r="KIH306" s="102"/>
      <c r="KII306" s="102"/>
      <c r="KIJ306" s="102"/>
      <c r="KIK306" s="102"/>
      <c r="KIL306" s="102"/>
      <c r="KIM306" s="102"/>
      <c r="KIN306" s="102"/>
      <c r="KIO306" s="102"/>
      <c r="KIP306" s="102"/>
      <c r="KIQ306" s="102"/>
      <c r="KIR306" s="102"/>
      <c r="KIS306" s="102"/>
      <c r="KIT306" s="102"/>
      <c r="KIU306" s="102"/>
      <c r="KIV306" s="102"/>
      <c r="KIW306" s="102"/>
      <c r="KIX306" s="102"/>
      <c r="KIY306" s="102"/>
      <c r="KIZ306" s="102"/>
      <c r="KJA306" s="102"/>
      <c r="KJB306" s="102"/>
      <c r="KJC306" s="102"/>
      <c r="KJD306" s="102"/>
      <c r="KJE306" s="102"/>
      <c r="KJF306" s="102"/>
      <c r="KJG306" s="102"/>
      <c r="KJH306" s="102"/>
      <c r="KJI306" s="102"/>
      <c r="KJJ306" s="102"/>
      <c r="KJK306" s="102"/>
      <c r="KJL306" s="102"/>
      <c r="KJM306" s="102"/>
      <c r="KJN306" s="102"/>
      <c r="KJO306" s="102"/>
      <c r="KJP306" s="102"/>
      <c r="KJQ306" s="102"/>
      <c r="KJR306" s="102"/>
      <c r="KJS306" s="102"/>
      <c r="KJT306" s="102"/>
      <c r="KJU306" s="102"/>
      <c r="KJV306" s="102"/>
      <c r="KJW306" s="102"/>
      <c r="KJX306" s="102"/>
      <c r="KJY306" s="102"/>
      <c r="KJZ306" s="102"/>
      <c r="KKA306" s="102"/>
      <c r="KKB306" s="102"/>
      <c r="KKC306" s="102"/>
      <c r="KKD306" s="102"/>
      <c r="KKE306" s="102"/>
      <c r="KKF306" s="102"/>
      <c r="KKG306" s="102"/>
      <c r="KKH306" s="102"/>
      <c r="KKI306" s="102"/>
      <c r="KKJ306" s="102"/>
      <c r="KKK306" s="102"/>
      <c r="KKL306" s="102"/>
      <c r="KKM306" s="102"/>
      <c r="KKN306" s="102"/>
      <c r="KKO306" s="102"/>
      <c r="KKP306" s="102"/>
      <c r="KKQ306" s="102"/>
      <c r="KKR306" s="102"/>
      <c r="KKS306" s="102"/>
      <c r="KKT306" s="102"/>
      <c r="KKU306" s="102"/>
      <c r="KKV306" s="102"/>
      <c r="KKW306" s="102"/>
      <c r="KKX306" s="102"/>
      <c r="KKY306" s="102"/>
      <c r="KKZ306" s="102"/>
      <c r="KLA306" s="102"/>
      <c r="KLB306" s="102"/>
      <c r="KLC306" s="102"/>
      <c r="KLD306" s="102"/>
      <c r="KLE306" s="102"/>
      <c r="KLF306" s="102"/>
      <c r="KLG306" s="102"/>
      <c r="KLH306" s="102"/>
      <c r="KLI306" s="102"/>
      <c r="KLJ306" s="102"/>
      <c r="KLK306" s="102"/>
      <c r="KLL306" s="102"/>
      <c r="KLM306" s="102"/>
      <c r="KLN306" s="102"/>
      <c r="KLO306" s="102"/>
      <c r="KLP306" s="102"/>
      <c r="KLQ306" s="102"/>
      <c r="KLR306" s="102"/>
      <c r="KLS306" s="102"/>
      <c r="KLT306" s="102"/>
      <c r="KLU306" s="102"/>
      <c r="KLV306" s="102"/>
      <c r="KLW306" s="102"/>
      <c r="KLX306" s="102"/>
      <c r="KLY306" s="102"/>
      <c r="KLZ306" s="102"/>
      <c r="KMA306" s="102"/>
      <c r="KMB306" s="102"/>
      <c r="KMC306" s="102"/>
      <c r="KMD306" s="102"/>
      <c r="KME306" s="102"/>
      <c r="KMF306" s="102"/>
      <c r="KMG306" s="102"/>
      <c r="KMH306" s="102"/>
      <c r="KMI306" s="102"/>
      <c r="KMJ306" s="102"/>
      <c r="KMK306" s="102"/>
      <c r="KML306" s="102"/>
      <c r="KMM306" s="102"/>
      <c r="KMN306" s="102"/>
      <c r="KMO306" s="102"/>
      <c r="KMP306" s="102"/>
      <c r="KMQ306" s="102"/>
      <c r="KMR306" s="102"/>
      <c r="KMS306" s="102"/>
      <c r="KMT306" s="102"/>
      <c r="KMU306" s="102"/>
      <c r="KMV306" s="102"/>
      <c r="KMW306" s="102"/>
      <c r="KMX306" s="102"/>
      <c r="KMY306" s="102"/>
      <c r="KMZ306" s="102"/>
      <c r="KNA306" s="102"/>
      <c r="KNB306" s="102"/>
      <c r="KNC306" s="102"/>
      <c r="KND306" s="102"/>
      <c r="KNE306" s="102"/>
      <c r="KNF306" s="102"/>
      <c r="KNG306" s="102"/>
      <c r="KNH306" s="102"/>
      <c r="KNI306" s="102"/>
      <c r="KNJ306" s="102"/>
      <c r="KNK306" s="102"/>
      <c r="KNL306" s="102"/>
      <c r="KNM306" s="102"/>
      <c r="KNN306" s="102"/>
      <c r="KNO306" s="102"/>
      <c r="KNP306" s="102"/>
      <c r="KNQ306" s="102"/>
      <c r="KNR306" s="102"/>
      <c r="KNS306" s="102"/>
      <c r="KNT306" s="102"/>
      <c r="KNU306" s="102"/>
      <c r="KNV306" s="102"/>
      <c r="KNW306" s="102"/>
      <c r="KNX306" s="102"/>
      <c r="KNY306" s="102"/>
      <c r="KNZ306" s="102"/>
      <c r="KOA306" s="102"/>
      <c r="KOB306" s="102"/>
      <c r="KOC306" s="102"/>
      <c r="KOD306" s="102"/>
      <c r="KOE306" s="102"/>
      <c r="KOF306" s="102"/>
      <c r="KOG306" s="102"/>
      <c r="KOH306" s="102"/>
      <c r="KOI306" s="102"/>
      <c r="KOJ306" s="102"/>
      <c r="KOK306" s="102"/>
      <c r="KOL306" s="102"/>
      <c r="KOM306" s="102"/>
      <c r="KON306" s="102"/>
      <c r="KOO306" s="102"/>
      <c r="KOP306" s="102"/>
      <c r="KOQ306" s="102"/>
      <c r="KOR306" s="102"/>
      <c r="KOS306" s="102"/>
      <c r="KOT306" s="102"/>
      <c r="KOU306" s="102"/>
      <c r="KOV306" s="102"/>
      <c r="KOW306" s="102"/>
      <c r="KOX306" s="102"/>
      <c r="KOY306" s="102"/>
      <c r="KOZ306" s="102"/>
      <c r="KPA306" s="102"/>
      <c r="KPB306" s="102"/>
      <c r="KPC306" s="102"/>
      <c r="KPD306" s="102"/>
      <c r="KPE306" s="102"/>
      <c r="KPF306" s="102"/>
      <c r="KPG306" s="102"/>
      <c r="KPH306" s="102"/>
      <c r="KPI306" s="102"/>
      <c r="KPJ306" s="102"/>
      <c r="KPK306" s="102"/>
      <c r="KPL306" s="102"/>
      <c r="KPM306" s="102"/>
      <c r="KPN306" s="102"/>
      <c r="KPO306" s="102"/>
      <c r="KPP306" s="102"/>
      <c r="KPQ306" s="102"/>
      <c r="KPR306" s="102"/>
      <c r="KPS306" s="102"/>
      <c r="KPT306" s="102"/>
      <c r="KPU306" s="102"/>
      <c r="KPV306" s="102"/>
      <c r="KPW306" s="102"/>
      <c r="KPX306" s="102"/>
      <c r="KPY306" s="102"/>
      <c r="KPZ306" s="102"/>
      <c r="KQA306" s="102"/>
      <c r="KQB306" s="102"/>
      <c r="KQC306" s="102"/>
      <c r="KQD306" s="102"/>
      <c r="KQE306" s="102"/>
      <c r="KQF306" s="102"/>
      <c r="KQG306" s="102"/>
      <c r="KQH306" s="102"/>
      <c r="KQI306" s="102"/>
      <c r="KQJ306" s="102"/>
      <c r="KQK306" s="102"/>
      <c r="KQL306" s="102"/>
      <c r="KQM306" s="102"/>
      <c r="KQN306" s="102"/>
      <c r="KQO306" s="102"/>
      <c r="KQP306" s="102"/>
      <c r="KQQ306" s="102"/>
      <c r="KQR306" s="102"/>
      <c r="KQS306" s="102"/>
      <c r="KQT306" s="102"/>
      <c r="KQU306" s="102"/>
      <c r="KQV306" s="102"/>
      <c r="KQW306" s="102"/>
      <c r="KQX306" s="102"/>
      <c r="KQY306" s="102"/>
      <c r="KQZ306" s="102"/>
      <c r="KRA306" s="102"/>
      <c r="KRB306" s="102"/>
      <c r="KRC306" s="102"/>
      <c r="KRD306" s="102"/>
      <c r="KRE306" s="102"/>
      <c r="KRF306" s="102"/>
      <c r="KRG306" s="102"/>
      <c r="KRH306" s="102"/>
      <c r="KRI306" s="102"/>
      <c r="KRJ306" s="102"/>
      <c r="KRK306" s="102"/>
      <c r="KRL306" s="102"/>
      <c r="KRM306" s="102"/>
      <c r="KRN306" s="102"/>
      <c r="KRO306" s="102"/>
      <c r="KRP306" s="102"/>
      <c r="KRQ306" s="102"/>
      <c r="KRR306" s="102"/>
      <c r="KRS306" s="102"/>
      <c r="KRT306" s="102"/>
      <c r="KRU306" s="102"/>
      <c r="KRV306" s="102"/>
      <c r="KRW306" s="102"/>
      <c r="KRX306" s="102"/>
      <c r="KRY306" s="102"/>
      <c r="KRZ306" s="102"/>
      <c r="KSA306" s="102"/>
      <c r="KSB306" s="102"/>
      <c r="KSC306" s="102"/>
      <c r="KSD306" s="102"/>
      <c r="KSE306" s="102"/>
      <c r="KSF306" s="102"/>
      <c r="KSG306" s="102"/>
      <c r="KSH306" s="102"/>
      <c r="KSI306" s="102"/>
      <c r="KSJ306" s="102"/>
      <c r="KSK306" s="102"/>
      <c r="KSL306" s="102"/>
      <c r="KSM306" s="102"/>
      <c r="KSN306" s="102"/>
      <c r="KSO306" s="102"/>
      <c r="KSP306" s="102"/>
      <c r="KSQ306" s="102"/>
      <c r="KSR306" s="102"/>
      <c r="KSS306" s="102"/>
      <c r="KST306" s="102"/>
      <c r="KSU306" s="102"/>
      <c r="KSV306" s="102"/>
      <c r="KSW306" s="102"/>
      <c r="KSX306" s="102"/>
      <c r="KSY306" s="102"/>
      <c r="KSZ306" s="102"/>
      <c r="KTA306" s="102"/>
      <c r="KTB306" s="102"/>
      <c r="KTC306" s="102"/>
      <c r="KTD306" s="102"/>
      <c r="KTE306" s="102"/>
      <c r="KTF306" s="102"/>
      <c r="KTG306" s="102"/>
      <c r="KTH306" s="102"/>
      <c r="KTI306" s="102"/>
      <c r="KTJ306" s="102"/>
      <c r="KTK306" s="102"/>
      <c r="KTL306" s="102"/>
      <c r="KTM306" s="102"/>
      <c r="KTN306" s="102"/>
      <c r="KTO306" s="102"/>
      <c r="KTP306" s="102"/>
      <c r="KTQ306" s="102"/>
      <c r="KTR306" s="102"/>
      <c r="KTS306" s="102"/>
      <c r="KTT306" s="102"/>
      <c r="KTU306" s="102"/>
      <c r="KTV306" s="102"/>
      <c r="KTW306" s="102"/>
      <c r="KTX306" s="102"/>
      <c r="KTY306" s="102"/>
      <c r="KTZ306" s="102"/>
      <c r="KUA306" s="102"/>
      <c r="KUB306" s="102"/>
      <c r="KUC306" s="102"/>
      <c r="KUD306" s="102"/>
      <c r="KUE306" s="102"/>
      <c r="KUF306" s="102"/>
      <c r="KUG306" s="102"/>
      <c r="KUH306" s="102"/>
      <c r="KUI306" s="102"/>
      <c r="KUJ306" s="102"/>
      <c r="KUK306" s="102"/>
      <c r="KUL306" s="102"/>
      <c r="KUM306" s="102"/>
      <c r="KUN306" s="102"/>
      <c r="KUO306" s="102"/>
      <c r="KUP306" s="102"/>
      <c r="KUQ306" s="102"/>
      <c r="KUR306" s="102"/>
      <c r="KUS306" s="102"/>
      <c r="KUT306" s="102"/>
      <c r="KUU306" s="102"/>
      <c r="KUV306" s="102"/>
      <c r="KUW306" s="102"/>
      <c r="KUX306" s="102"/>
      <c r="KUY306" s="102"/>
      <c r="KUZ306" s="102"/>
      <c r="KVA306" s="102"/>
      <c r="KVB306" s="102"/>
      <c r="KVC306" s="102"/>
      <c r="KVD306" s="102"/>
      <c r="KVE306" s="102"/>
      <c r="KVF306" s="102"/>
      <c r="KVG306" s="102"/>
      <c r="KVH306" s="102"/>
      <c r="KVI306" s="102"/>
      <c r="KVJ306" s="102"/>
      <c r="KVK306" s="102"/>
      <c r="KVL306" s="102"/>
      <c r="KVM306" s="102"/>
      <c r="KVN306" s="102"/>
      <c r="KVO306" s="102"/>
      <c r="KVP306" s="102"/>
      <c r="KVQ306" s="102"/>
      <c r="KVR306" s="102"/>
      <c r="KVS306" s="102"/>
      <c r="KVT306" s="102"/>
      <c r="KVU306" s="102"/>
      <c r="KVV306" s="102"/>
      <c r="KVW306" s="102"/>
      <c r="KVX306" s="102"/>
      <c r="KVY306" s="102"/>
      <c r="KVZ306" s="102"/>
      <c r="KWA306" s="102"/>
      <c r="KWB306" s="102"/>
      <c r="KWC306" s="102"/>
      <c r="KWD306" s="102"/>
      <c r="KWE306" s="102"/>
      <c r="KWF306" s="102"/>
      <c r="KWG306" s="102"/>
      <c r="KWH306" s="102"/>
      <c r="KWI306" s="102"/>
      <c r="KWJ306" s="102"/>
      <c r="KWK306" s="102"/>
      <c r="KWL306" s="102"/>
      <c r="KWM306" s="102"/>
      <c r="KWN306" s="102"/>
      <c r="KWO306" s="102"/>
      <c r="KWP306" s="102"/>
      <c r="KWQ306" s="102"/>
      <c r="KWR306" s="102"/>
      <c r="KWS306" s="102"/>
      <c r="KWT306" s="102"/>
      <c r="KWU306" s="102"/>
      <c r="KWV306" s="102"/>
      <c r="KWW306" s="102"/>
      <c r="KWX306" s="102"/>
      <c r="KWY306" s="102"/>
      <c r="KWZ306" s="102"/>
      <c r="KXA306" s="102"/>
      <c r="KXB306" s="102"/>
      <c r="KXC306" s="102"/>
      <c r="KXD306" s="102"/>
      <c r="KXE306" s="102"/>
      <c r="KXF306" s="102"/>
      <c r="KXG306" s="102"/>
      <c r="KXH306" s="102"/>
      <c r="KXI306" s="102"/>
      <c r="KXJ306" s="102"/>
      <c r="KXK306" s="102"/>
      <c r="KXL306" s="102"/>
      <c r="KXM306" s="102"/>
      <c r="KXN306" s="102"/>
      <c r="KXO306" s="102"/>
      <c r="KXP306" s="102"/>
      <c r="KXQ306" s="102"/>
      <c r="KXR306" s="102"/>
      <c r="KXS306" s="102"/>
      <c r="KXT306" s="102"/>
      <c r="KXU306" s="102"/>
      <c r="KXV306" s="102"/>
      <c r="KXW306" s="102"/>
      <c r="KXX306" s="102"/>
      <c r="KXY306" s="102"/>
      <c r="KXZ306" s="102"/>
      <c r="KYA306" s="102"/>
      <c r="KYB306" s="102"/>
      <c r="KYC306" s="102"/>
      <c r="KYD306" s="102"/>
      <c r="KYE306" s="102"/>
      <c r="KYF306" s="102"/>
      <c r="KYG306" s="102"/>
      <c r="KYH306" s="102"/>
      <c r="KYI306" s="102"/>
      <c r="KYJ306" s="102"/>
      <c r="KYK306" s="102"/>
      <c r="KYL306" s="102"/>
      <c r="KYM306" s="102"/>
      <c r="KYN306" s="102"/>
      <c r="KYO306" s="102"/>
      <c r="KYP306" s="102"/>
      <c r="KYQ306" s="102"/>
      <c r="KYR306" s="102"/>
      <c r="KYS306" s="102"/>
      <c r="KYT306" s="102"/>
      <c r="KYU306" s="102"/>
      <c r="KYV306" s="102"/>
      <c r="KYW306" s="102"/>
      <c r="KYX306" s="102"/>
      <c r="KYY306" s="102"/>
      <c r="KYZ306" s="102"/>
      <c r="KZA306" s="102"/>
      <c r="KZB306" s="102"/>
      <c r="KZC306" s="102"/>
      <c r="KZD306" s="102"/>
      <c r="KZE306" s="102"/>
      <c r="KZF306" s="102"/>
      <c r="KZG306" s="102"/>
      <c r="KZH306" s="102"/>
      <c r="KZI306" s="102"/>
      <c r="KZJ306" s="102"/>
      <c r="KZK306" s="102"/>
      <c r="KZL306" s="102"/>
      <c r="KZM306" s="102"/>
      <c r="KZN306" s="102"/>
      <c r="KZO306" s="102"/>
      <c r="KZP306" s="102"/>
      <c r="KZQ306" s="102"/>
      <c r="KZR306" s="102"/>
      <c r="KZS306" s="102"/>
      <c r="KZT306" s="102"/>
      <c r="KZU306" s="102"/>
      <c r="KZV306" s="102"/>
      <c r="KZW306" s="102"/>
      <c r="KZX306" s="102"/>
      <c r="KZY306" s="102"/>
      <c r="KZZ306" s="102"/>
      <c r="LAA306" s="102"/>
      <c r="LAB306" s="102"/>
      <c r="LAC306" s="102"/>
      <c r="LAD306" s="102"/>
      <c r="LAE306" s="102"/>
      <c r="LAF306" s="102"/>
      <c r="LAG306" s="102"/>
      <c r="LAH306" s="102"/>
      <c r="LAI306" s="102"/>
      <c r="LAJ306" s="102"/>
      <c r="LAK306" s="102"/>
      <c r="LAL306" s="102"/>
      <c r="LAM306" s="102"/>
      <c r="LAN306" s="102"/>
      <c r="LAO306" s="102"/>
      <c r="LAP306" s="102"/>
      <c r="LAQ306" s="102"/>
      <c r="LAR306" s="102"/>
      <c r="LAS306" s="102"/>
      <c r="LAT306" s="102"/>
      <c r="LAU306" s="102"/>
      <c r="LAV306" s="102"/>
      <c r="LAW306" s="102"/>
      <c r="LAX306" s="102"/>
      <c r="LAY306" s="102"/>
      <c r="LAZ306" s="102"/>
      <c r="LBA306" s="102"/>
      <c r="LBB306" s="102"/>
      <c r="LBC306" s="102"/>
      <c r="LBD306" s="102"/>
      <c r="LBE306" s="102"/>
      <c r="LBF306" s="102"/>
      <c r="LBG306" s="102"/>
      <c r="LBH306" s="102"/>
      <c r="LBI306" s="102"/>
      <c r="LBJ306" s="102"/>
      <c r="LBK306" s="102"/>
      <c r="LBL306" s="102"/>
      <c r="LBM306" s="102"/>
      <c r="LBN306" s="102"/>
      <c r="LBO306" s="102"/>
      <c r="LBP306" s="102"/>
      <c r="LBQ306" s="102"/>
      <c r="LBR306" s="102"/>
      <c r="LBS306" s="102"/>
      <c r="LBT306" s="102"/>
      <c r="LBU306" s="102"/>
      <c r="LBV306" s="102"/>
      <c r="LBW306" s="102"/>
      <c r="LBX306" s="102"/>
      <c r="LBY306" s="102"/>
      <c r="LBZ306" s="102"/>
      <c r="LCA306" s="102"/>
      <c r="LCB306" s="102"/>
      <c r="LCC306" s="102"/>
      <c r="LCD306" s="102"/>
      <c r="LCE306" s="102"/>
      <c r="LCF306" s="102"/>
      <c r="LCG306" s="102"/>
      <c r="LCH306" s="102"/>
      <c r="LCI306" s="102"/>
      <c r="LCJ306" s="102"/>
      <c r="LCK306" s="102"/>
      <c r="LCL306" s="102"/>
      <c r="LCM306" s="102"/>
      <c r="LCN306" s="102"/>
      <c r="LCO306" s="102"/>
      <c r="LCP306" s="102"/>
      <c r="LCQ306" s="102"/>
      <c r="LCR306" s="102"/>
      <c r="LCS306" s="102"/>
      <c r="LCT306" s="102"/>
      <c r="LCU306" s="102"/>
      <c r="LCV306" s="102"/>
      <c r="LCW306" s="102"/>
      <c r="LCX306" s="102"/>
      <c r="LCY306" s="102"/>
      <c r="LCZ306" s="102"/>
      <c r="LDA306" s="102"/>
      <c r="LDB306" s="102"/>
      <c r="LDC306" s="102"/>
      <c r="LDD306" s="102"/>
      <c r="LDE306" s="102"/>
      <c r="LDF306" s="102"/>
      <c r="LDG306" s="102"/>
      <c r="LDH306" s="102"/>
      <c r="LDI306" s="102"/>
      <c r="LDJ306" s="102"/>
      <c r="LDK306" s="102"/>
      <c r="LDL306" s="102"/>
      <c r="LDM306" s="102"/>
      <c r="LDN306" s="102"/>
      <c r="LDO306" s="102"/>
      <c r="LDP306" s="102"/>
      <c r="LDQ306" s="102"/>
      <c r="LDR306" s="102"/>
      <c r="LDS306" s="102"/>
      <c r="LDT306" s="102"/>
      <c r="LDU306" s="102"/>
      <c r="LDV306" s="102"/>
      <c r="LDW306" s="102"/>
      <c r="LDX306" s="102"/>
      <c r="LDY306" s="102"/>
      <c r="LDZ306" s="102"/>
      <c r="LEA306" s="102"/>
      <c r="LEB306" s="102"/>
      <c r="LEC306" s="102"/>
      <c r="LED306" s="102"/>
      <c r="LEE306" s="102"/>
      <c r="LEF306" s="102"/>
      <c r="LEG306" s="102"/>
      <c r="LEH306" s="102"/>
      <c r="LEI306" s="102"/>
      <c r="LEJ306" s="102"/>
      <c r="LEK306" s="102"/>
      <c r="LEL306" s="102"/>
      <c r="LEM306" s="102"/>
      <c r="LEN306" s="102"/>
      <c r="LEO306" s="102"/>
      <c r="LEP306" s="102"/>
      <c r="LEQ306" s="102"/>
      <c r="LER306" s="102"/>
      <c r="LES306" s="102"/>
      <c r="LET306" s="102"/>
      <c r="LEU306" s="102"/>
      <c r="LEV306" s="102"/>
      <c r="LEW306" s="102"/>
      <c r="LEX306" s="102"/>
      <c r="LEY306" s="102"/>
      <c r="LEZ306" s="102"/>
      <c r="LFA306" s="102"/>
      <c r="LFB306" s="102"/>
      <c r="LFC306" s="102"/>
      <c r="LFD306" s="102"/>
      <c r="LFE306" s="102"/>
      <c r="LFF306" s="102"/>
      <c r="LFG306" s="102"/>
      <c r="LFH306" s="102"/>
      <c r="LFI306" s="102"/>
      <c r="LFJ306" s="102"/>
      <c r="LFK306" s="102"/>
      <c r="LFL306" s="102"/>
      <c r="LFM306" s="102"/>
      <c r="LFN306" s="102"/>
      <c r="LFO306" s="102"/>
      <c r="LFP306" s="102"/>
      <c r="LFQ306" s="102"/>
      <c r="LFR306" s="102"/>
      <c r="LFS306" s="102"/>
      <c r="LFT306" s="102"/>
      <c r="LFU306" s="102"/>
      <c r="LFV306" s="102"/>
      <c r="LFW306" s="102"/>
      <c r="LFX306" s="102"/>
      <c r="LFY306" s="102"/>
      <c r="LFZ306" s="102"/>
      <c r="LGA306" s="102"/>
      <c r="LGB306" s="102"/>
      <c r="LGC306" s="102"/>
      <c r="LGD306" s="102"/>
      <c r="LGE306" s="102"/>
      <c r="LGF306" s="102"/>
      <c r="LGG306" s="102"/>
      <c r="LGH306" s="102"/>
      <c r="LGI306" s="102"/>
      <c r="LGJ306" s="102"/>
      <c r="LGK306" s="102"/>
      <c r="LGL306" s="102"/>
      <c r="LGM306" s="102"/>
      <c r="LGN306" s="102"/>
      <c r="LGO306" s="102"/>
      <c r="LGP306" s="102"/>
      <c r="LGQ306" s="102"/>
      <c r="LGR306" s="102"/>
      <c r="LGS306" s="102"/>
      <c r="LGT306" s="102"/>
      <c r="LGU306" s="102"/>
      <c r="LGV306" s="102"/>
      <c r="LGW306" s="102"/>
      <c r="LGX306" s="102"/>
      <c r="LGY306" s="102"/>
      <c r="LGZ306" s="102"/>
      <c r="LHA306" s="102"/>
      <c r="LHB306" s="102"/>
      <c r="LHC306" s="102"/>
      <c r="LHD306" s="102"/>
      <c r="LHE306" s="102"/>
      <c r="LHF306" s="102"/>
      <c r="LHG306" s="102"/>
      <c r="LHH306" s="102"/>
      <c r="LHI306" s="102"/>
      <c r="LHJ306" s="102"/>
      <c r="LHK306" s="102"/>
      <c r="LHL306" s="102"/>
      <c r="LHM306" s="102"/>
      <c r="LHN306" s="102"/>
      <c r="LHO306" s="102"/>
      <c r="LHP306" s="102"/>
      <c r="LHQ306" s="102"/>
      <c r="LHR306" s="102"/>
      <c r="LHS306" s="102"/>
      <c r="LHT306" s="102"/>
      <c r="LHU306" s="102"/>
      <c r="LHV306" s="102"/>
      <c r="LHW306" s="102"/>
      <c r="LHX306" s="102"/>
      <c r="LHY306" s="102"/>
      <c r="LHZ306" s="102"/>
      <c r="LIA306" s="102"/>
      <c r="LIB306" s="102"/>
      <c r="LIC306" s="102"/>
      <c r="LID306" s="102"/>
      <c r="LIE306" s="102"/>
      <c r="LIF306" s="102"/>
      <c r="LIG306" s="102"/>
      <c r="LIH306" s="102"/>
      <c r="LII306" s="102"/>
      <c r="LIJ306" s="102"/>
      <c r="LIK306" s="102"/>
      <c r="LIL306" s="102"/>
      <c r="LIM306" s="102"/>
      <c r="LIN306" s="102"/>
      <c r="LIO306" s="102"/>
      <c r="LIP306" s="102"/>
      <c r="LIQ306" s="102"/>
      <c r="LIR306" s="102"/>
      <c r="LIS306" s="102"/>
      <c r="LIT306" s="102"/>
      <c r="LIU306" s="102"/>
      <c r="LIV306" s="102"/>
      <c r="LIW306" s="102"/>
      <c r="LIX306" s="102"/>
      <c r="LIY306" s="102"/>
      <c r="LIZ306" s="102"/>
      <c r="LJA306" s="102"/>
      <c r="LJB306" s="102"/>
      <c r="LJC306" s="102"/>
      <c r="LJD306" s="102"/>
      <c r="LJE306" s="102"/>
      <c r="LJF306" s="102"/>
      <c r="LJG306" s="102"/>
      <c r="LJH306" s="102"/>
      <c r="LJI306" s="102"/>
      <c r="LJJ306" s="102"/>
      <c r="LJK306" s="102"/>
      <c r="LJL306" s="102"/>
      <c r="LJM306" s="102"/>
      <c r="LJN306" s="102"/>
      <c r="LJO306" s="102"/>
      <c r="LJP306" s="102"/>
      <c r="LJQ306" s="102"/>
      <c r="LJR306" s="102"/>
      <c r="LJS306" s="102"/>
      <c r="LJT306" s="102"/>
      <c r="LJU306" s="102"/>
      <c r="LJV306" s="102"/>
      <c r="LJW306" s="102"/>
      <c r="LJX306" s="102"/>
      <c r="LJY306" s="102"/>
      <c r="LJZ306" s="102"/>
      <c r="LKA306" s="102"/>
      <c r="LKB306" s="102"/>
      <c r="LKC306" s="102"/>
      <c r="LKD306" s="102"/>
      <c r="LKE306" s="102"/>
      <c r="LKF306" s="102"/>
      <c r="LKG306" s="102"/>
      <c r="LKH306" s="102"/>
      <c r="LKI306" s="102"/>
      <c r="LKJ306" s="102"/>
      <c r="LKK306" s="102"/>
      <c r="LKL306" s="102"/>
      <c r="LKM306" s="102"/>
      <c r="LKN306" s="102"/>
      <c r="LKO306" s="102"/>
      <c r="LKP306" s="102"/>
      <c r="LKQ306" s="102"/>
      <c r="LKR306" s="102"/>
      <c r="LKS306" s="102"/>
      <c r="LKT306" s="102"/>
      <c r="LKU306" s="102"/>
      <c r="LKV306" s="102"/>
      <c r="LKW306" s="102"/>
      <c r="LKX306" s="102"/>
      <c r="LKY306" s="102"/>
      <c r="LKZ306" s="102"/>
      <c r="LLA306" s="102"/>
      <c r="LLB306" s="102"/>
      <c r="LLC306" s="102"/>
      <c r="LLD306" s="102"/>
      <c r="LLE306" s="102"/>
      <c r="LLF306" s="102"/>
      <c r="LLG306" s="102"/>
      <c r="LLH306" s="102"/>
      <c r="LLI306" s="102"/>
      <c r="LLJ306" s="102"/>
      <c r="LLK306" s="102"/>
      <c r="LLL306" s="102"/>
      <c r="LLM306" s="102"/>
      <c r="LLN306" s="102"/>
      <c r="LLO306" s="102"/>
      <c r="LLP306" s="102"/>
      <c r="LLQ306" s="102"/>
      <c r="LLR306" s="102"/>
      <c r="LLS306" s="102"/>
      <c r="LLT306" s="102"/>
      <c r="LLU306" s="102"/>
      <c r="LLV306" s="102"/>
      <c r="LLW306" s="102"/>
      <c r="LLX306" s="102"/>
      <c r="LLY306" s="102"/>
      <c r="LLZ306" s="102"/>
      <c r="LMA306" s="102"/>
      <c r="LMB306" s="102"/>
      <c r="LMC306" s="102"/>
      <c r="LMD306" s="102"/>
      <c r="LME306" s="102"/>
      <c r="LMF306" s="102"/>
      <c r="LMG306" s="102"/>
      <c r="LMH306" s="102"/>
      <c r="LMI306" s="102"/>
      <c r="LMJ306" s="102"/>
      <c r="LMK306" s="102"/>
      <c r="LML306" s="102"/>
      <c r="LMM306" s="102"/>
      <c r="LMN306" s="102"/>
      <c r="LMO306" s="102"/>
      <c r="LMP306" s="102"/>
      <c r="LMQ306" s="102"/>
      <c r="LMR306" s="102"/>
      <c r="LMS306" s="102"/>
      <c r="LMT306" s="102"/>
      <c r="LMU306" s="102"/>
      <c r="LMV306" s="102"/>
      <c r="LMW306" s="102"/>
      <c r="LMX306" s="102"/>
      <c r="LMY306" s="102"/>
      <c r="LMZ306" s="102"/>
      <c r="LNA306" s="102"/>
      <c r="LNB306" s="102"/>
      <c r="LNC306" s="102"/>
      <c r="LND306" s="102"/>
      <c r="LNE306" s="102"/>
      <c r="LNF306" s="102"/>
      <c r="LNG306" s="102"/>
      <c r="LNH306" s="102"/>
      <c r="LNI306" s="102"/>
      <c r="LNJ306" s="102"/>
      <c r="LNK306" s="102"/>
      <c r="LNL306" s="102"/>
      <c r="LNM306" s="102"/>
      <c r="LNN306" s="102"/>
      <c r="LNO306" s="102"/>
      <c r="LNP306" s="102"/>
      <c r="LNQ306" s="102"/>
      <c r="LNR306" s="102"/>
      <c r="LNS306" s="102"/>
      <c r="LNT306" s="102"/>
      <c r="LNU306" s="102"/>
      <c r="LNV306" s="102"/>
      <c r="LNW306" s="102"/>
      <c r="LNX306" s="102"/>
      <c r="LNY306" s="102"/>
      <c r="LNZ306" s="102"/>
      <c r="LOA306" s="102"/>
      <c r="LOB306" s="102"/>
      <c r="LOC306" s="102"/>
      <c r="LOD306" s="102"/>
      <c r="LOE306" s="102"/>
      <c r="LOF306" s="102"/>
      <c r="LOG306" s="102"/>
      <c r="LOH306" s="102"/>
      <c r="LOI306" s="102"/>
      <c r="LOJ306" s="102"/>
      <c r="LOK306" s="102"/>
      <c r="LOL306" s="102"/>
      <c r="LOM306" s="102"/>
      <c r="LON306" s="102"/>
      <c r="LOO306" s="102"/>
      <c r="LOP306" s="102"/>
      <c r="LOQ306" s="102"/>
      <c r="LOR306" s="102"/>
      <c r="LOS306" s="102"/>
      <c r="LOT306" s="102"/>
      <c r="LOU306" s="102"/>
      <c r="LOV306" s="102"/>
      <c r="LOW306" s="102"/>
      <c r="LOX306" s="102"/>
      <c r="LOY306" s="102"/>
      <c r="LOZ306" s="102"/>
      <c r="LPA306" s="102"/>
      <c r="LPB306" s="102"/>
      <c r="LPC306" s="102"/>
      <c r="LPD306" s="102"/>
      <c r="LPE306" s="102"/>
      <c r="LPF306" s="102"/>
      <c r="LPG306" s="102"/>
      <c r="LPH306" s="102"/>
      <c r="LPI306" s="102"/>
      <c r="LPJ306" s="102"/>
      <c r="LPK306" s="102"/>
      <c r="LPL306" s="102"/>
      <c r="LPM306" s="102"/>
      <c r="LPN306" s="102"/>
      <c r="LPO306" s="102"/>
      <c r="LPP306" s="102"/>
      <c r="LPQ306" s="102"/>
      <c r="LPR306" s="102"/>
      <c r="LPS306" s="102"/>
      <c r="LPT306" s="102"/>
      <c r="LPU306" s="102"/>
      <c r="LPV306" s="102"/>
      <c r="LPW306" s="102"/>
      <c r="LPX306" s="102"/>
      <c r="LPY306" s="102"/>
      <c r="LPZ306" s="102"/>
      <c r="LQA306" s="102"/>
      <c r="LQB306" s="102"/>
      <c r="LQC306" s="102"/>
      <c r="LQD306" s="102"/>
      <c r="LQE306" s="102"/>
      <c r="LQF306" s="102"/>
      <c r="LQG306" s="102"/>
      <c r="LQH306" s="102"/>
      <c r="LQI306" s="102"/>
      <c r="LQJ306" s="102"/>
      <c r="LQK306" s="102"/>
      <c r="LQL306" s="102"/>
      <c r="LQM306" s="102"/>
      <c r="LQN306" s="102"/>
      <c r="LQO306" s="102"/>
      <c r="LQP306" s="102"/>
      <c r="LQQ306" s="102"/>
      <c r="LQR306" s="102"/>
      <c r="LQS306" s="102"/>
      <c r="LQT306" s="102"/>
      <c r="LQU306" s="102"/>
      <c r="LQV306" s="102"/>
      <c r="LQW306" s="102"/>
      <c r="LQX306" s="102"/>
      <c r="LQY306" s="102"/>
      <c r="LQZ306" s="102"/>
      <c r="LRA306" s="102"/>
      <c r="LRB306" s="102"/>
      <c r="LRC306" s="102"/>
      <c r="LRD306" s="102"/>
      <c r="LRE306" s="102"/>
      <c r="LRF306" s="102"/>
      <c r="LRG306" s="102"/>
      <c r="LRH306" s="102"/>
      <c r="LRI306" s="102"/>
      <c r="LRJ306" s="102"/>
      <c r="LRK306" s="102"/>
      <c r="LRL306" s="102"/>
      <c r="LRM306" s="102"/>
      <c r="LRN306" s="102"/>
      <c r="LRO306" s="102"/>
      <c r="LRP306" s="102"/>
      <c r="LRQ306" s="102"/>
      <c r="LRR306" s="102"/>
      <c r="LRS306" s="102"/>
      <c r="LRT306" s="102"/>
      <c r="LRU306" s="102"/>
      <c r="LRV306" s="102"/>
      <c r="LRW306" s="102"/>
      <c r="LRX306" s="102"/>
      <c r="LRY306" s="102"/>
      <c r="LRZ306" s="102"/>
      <c r="LSA306" s="102"/>
      <c r="LSB306" s="102"/>
      <c r="LSC306" s="102"/>
      <c r="LSD306" s="102"/>
      <c r="LSE306" s="102"/>
      <c r="LSF306" s="102"/>
      <c r="LSG306" s="102"/>
      <c r="LSH306" s="102"/>
      <c r="LSI306" s="102"/>
      <c r="LSJ306" s="102"/>
      <c r="LSK306" s="102"/>
      <c r="LSL306" s="102"/>
      <c r="LSM306" s="102"/>
      <c r="LSN306" s="102"/>
      <c r="LSO306" s="102"/>
      <c r="LSP306" s="102"/>
      <c r="LSQ306" s="102"/>
      <c r="LSR306" s="102"/>
      <c r="LSS306" s="102"/>
      <c r="LST306" s="102"/>
      <c r="LSU306" s="102"/>
      <c r="LSV306" s="102"/>
      <c r="LSW306" s="102"/>
      <c r="LSX306" s="102"/>
      <c r="LSY306" s="102"/>
      <c r="LSZ306" s="102"/>
      <c r="LTA306" s="102"/>
      <c r="LTB306" s="102"/>
      <c r="LTC306" s="102"/>
      <c r="LTD306" s="102"/>
      <c r="LTE306" s="102"/>
      <c r="LTF306" s="102"/>
      <c r="LTG306" s="102"/>
      <c r="LTH306" s="102"/>
      <c r="LTI306" s="102"/>
      <c r="LTJ306" s="102"/>
      <c r="LTK306" s="102"/>
      <c r="LTL306" s="102"/>
      <c r="LTM306" s="102"/>
      <c r="LTN306" s="102"/>
      <c r="LTO306" s="102"/>
      <c r="LTP306" s="102"/>
      <c r="LTQ306" s="102"/>
      <c r="LTR306" s="102"/>
      <c r="LTS306" s="102"/>
      <c r="LTT306" s="102"/>
      <c r="LTU306" s="102"/>
      <c r="LTV306" s="102"/>
      <c r="LTW306" s="102"/>
      <c r="LTX306" s="102"/>
      <c r="LTY306" s="102"/>
      <c r="LTZ306" s="102"/>
      <c r="LUA306" s="102"/>
      <c r="LUB306" s="102"/>
      <c r="LUC306" s="102"/>
      <c r="LUD306" s="102"/>
      <c r="LUE306" s="102"/>
      <c r="LUF306" s="102"/>
      <c r="LUG306" s="102"/>
      <c r="LUH306" s="102"/>
      <c r="LUI306" s="102"/>
      <c r="LUJ306" s="102"/>
      <c r="LUK306" s="102"/>
      <c r="LUL306" s="102"/>
      <c r="LUM306" s="102"/>
      <c r="LUN306" s="102"/>
      <c r="LUO306" s="102"/>
      <c r="LUP306" s="102"/>
      <c r="LUQ306" s="102"/>
      <c r="LUR306" s="102"/>
      <c r="LUS306" s="102"/>
      <c r="LUT306" s="102"/>
      <c r="LUU306" s="102"/>
      <c r="LUV306" s="102"/>
      <c r="LUW306" s="102"/>
      <c r="LUX306" s="102"/>
      <c r="LUY306" s="102"/>
      <c r="LUZ306" s="102"/>
      <c r="LVA306" s="102"/>
      <c r="LVB306" s="102"/>
      <c r="LVC306" s="102"/>
      <c r="LVD306" s="102"/>
      <c r="LVE306" s="102"/>
      <c r="LVF306" s="102"/>
      <c r="LVG306" s="102"/>
      <c r="LVH306" s="102"/>
      <c r="LVI306" s="102"/>
      <c r="LVJ306" s="102"/>
      <c r="LVK306" s="102"/>
      <c r="LVL306" s="102"/>
      <c r="LVM306" s="102"/>
      <c r="LVN306" s="102"/>
      <c r="LVO306" s="102"/>
      <c r="LVP306" s="102"/>
      <c r="LVQ306" s="102"/>
      <c r="LVR306" s="102"/>
      <c r="LVS306" s="102"/>
      <c r="LVT306" s="102"/>
      <c r="LVU306" s="102"/>
      <c r="LVV306" s="102"/>
      <c r="LVW306" s="102"/>
      <c r="LVX306" s="102"/>
      <c r="LVY306" s="102"/>
      <c r="LVZ306" s="102"/>
      <c r="LWA306" s="102"/>
      <c r="LWB306" s="102"/>
      <c r="LWC306" s="102"/>
      <c r="LWD306" s="102"/>
      <c r="LWE306" s="102"/>
      <c r="LWF306" s="102"/>
      <c r="LWG306" s="102"/>
      <c r="LWH306" s="102"/>
      <c r="LWI306" s="102"/>
      <c r="LWJ306" s="102"/>
      <c r="LWK306" s="102"/>
      <c r="LWL306" s="102"/>
      <c r="LWM306" s="102"/>
      <c r="LWN306" s="102"/>
      <c r="LWO306" s="102"/>
      <c r="LWP306" s="102"/>
      <c r="LWQ306" s="102"/>
      <c r="LWR306" s="102"/>
      <c r="LWS306" s="102"/>
      <c r="LWT306" s="102"/>
      <c r="LWU306" s="102"/>
      <c r="LWV306" s="102"/>
      <c r="LWW306" s="102"/>
      <c r="LWX306" s="102"/>
      <c r="LWY306" s="102"/>
      <c r="LWZ306" s="102"/>
      <c r="LXA306" s="102"/>
      <c r="LXB306" s="102"/>
      <c r="LXC306" s="102"/>
      <c r="LXD306" s="102"/>
      <c r="LXE306" s="102"/>
      <c r="LXF306" s="102"/>
      <c r="LXG306" s="102"/>
      <c r="LXH306" s="102"/>
      <c r="LXI306" s="102"/>
      <c r="LXJ306" s="102"/>
      <c r="LXK306" s="102"/>
      <c r="LXL306" s="102"/>
      <c r="LXM306" s="102"/>
      <c r="LXN306" s="102"/>
      <c r="LXO306" s="102"/>
      <c r="LXP306" s="102"/>
      <c r="LXQ306" s="102"/>
      <c r="LXR306" s="102"/>
      <c r="LXS306" s="102"/>
      <c r="LXT306" s="102"/>
      <c r="LXU306" s="102"/>
      <c r="LXV306" s="102"/>
      <c r="LXW306" s="102"/>
      <c r="LXX306" s="102"/>
      <c r="LXY306" s="102"/>
      <c r="LXZ306" s="102"/>
      <c r="LYA306" s="102"/>
      <c r="LYB306" s="102"/>
      <c r="LYC306" s="102"/>
      <c r="LYD306" s="102"/>
      <c r="LYE306" s="102"/>
      <c r="LYF306" s="102"/>
      <c r="LYG306" s="102"/>
      <c r="LYH306" s="102"/>
      <c r="LYI306" s="102"/>
      <c r="LYJ306" s="102"/>
      <c r="LYK306" s="102"/>
      <c r="LYL306" s="102"/>
      <c r="LYM306" s="102"/>
      <c r="LYN306" s="102"/>
      <c r="LYO306" s="102"/>
      <c r="LYP306" s="102"/>
      <c r="LYQ306" s="102"/>
      <c r="LYR306" s="102"/>
      <c r="LYS306" s="102"/>
      <c r="LYT306" s="102"/>
      <c r="LYU306" s="102"/>
      <c r="LYV306" s="102"/>
      <c r="LYW306" s="102"/>
      <c r="LYX306" s="102"/>
      <c r="LYY306" s="102"/>
      <c r="LYZ306" s="102"/>
      <c r="LZA306" s="102"/>
      <c r="LZB306" s="102"/>
      <c r="LZC306" s="102"/>
      <c r="LZD306" s="102"/>
      <c r="LZE306" s="102"/>
      <c r="LZF306" s="102"/>
      <c r="LZG306" s="102"/>
      <c r="LZH306" s="102"/>
      <c r="LZI306" s="102"/>
      <c r="LZJ306" s="102"/>
      <c r="LZK306" s="102"/>
      <c r="LZL306" s="102"/>
      <c r="LZM306" s="102"/>
      <c r="LZN306" s="102"/>
      <c r="LZO306" s="102"/>
      <c r="LZP306" s="102"/>
      <c r="LZQ306" s="102"/>
      <c r="LZR306" s="102"/>
      <c r="LZS306" s="102"/>
      <c r="LZT306" s="102"/>
      <c r="LZU306" s="102"/>
      <c r="LZV306" s="102"/>
      <c r="LZW306" s="102"/>
      <c r="LZX306" s="102"/>
      <c r="LZY306" s="102"/>
      <c r="LZZ306" s="102"/>
      <c r="MAA306" s="102"/>
      <c r="MAB306" s="102"/>
      <c r="MAC306" s="102"/>
      <c r="MAD306" s="102"/>
      <c r="MAE306" s="102"/>
      <c r="MAF306" s="102"/>
      <c r="MAG306" s="102"/>
      <c r="MAH306" s="102"/>
      <c r="MAI306" s="102"/>
      <c r="MAJ306" s="102"/>
      <c r="MAK306" s="102"/>
      <c r="MAL306" s="102"/>
      <c r="MAM306" s="102"/>
      <c r="MAN306" s="102"/>
      <c r="MAO306" s="102"/>
      <c r="MAP306" s="102"/>
      <c r="MAQ306" s="102"/>
      <c r="MAR306" s="102"/>
      <c r="MAS306" s="102"/>
      <c r="MAT306" s="102"/>
      <c r="MAU306" s="102"/>
      <c r="MAV306" s="102"/>
      <c r="MAW306" s="102"/>
      <c r="MAX306" s="102"/>
      <c r="MAY306" s="102"/>
      <c r="MAZ306" s="102"/>
      <c r="MBA306" s="102"/>
      <c r="MBB306" s="102"/>
      <c r="MBC306" s="102"/>
      <c r="MBD306" s="102"/>
      <c r="MBE306" s="102"/>
      <c r="MBF306" s="102"/>
      <c r="MBG306" s="102"/>
      <c r="MBH306" s="102"/>
      <c r="MBI306" s="102"/>
      <c r="MBJ306" s="102"/>
      <c r="MBK306" s="102"/>
      <c r="MBL306" s="102"/>
      <c r="MBM306" s="102"/>
      <c r="MBN306" s="102"/>
      <c r="MBO306" s="102"/>
      <c r="MBP306" s="102"/>
      <c r="MBQ306" s="102"/>
      <c r="MBR306" s="102"/>
      <c r="MBS306" s="102"/>
      <c r="MBT306" s="102"/>
      <c r="MBU306" s="102"/>
      <c r="MBV306" s="102"/>
      <c r="MBW306" s="102"/>
      <c r="MBX306" s="102"/>
      <c r="MBY306" s="102"/>
      <c r="MBZ306" s="102"/>
      <c r="MCA306" s="102"/>
      <c r="MCB306" s="102"/>
      <c r="MCC306" s="102"/>
      <c r="MCD306" s="102"/>
      <c r="MCE306" s="102"/>
      <c r="MCF306" s="102"/>
      <c r="MCG306" s="102"/>
      <c r="MCH306" s="102"/>
      <c r="MCI306" s="102"/>
      <c r="MCJ306" s="102"/>
      <c r="MCK306" s="102"/>
      <c r="MCL306" s="102"/>
      <c r="MCM306" s="102"/>
      <c r="MCN306" s="102"/>
      <c r="MCO306" s="102"/>
      <c r="MCP306" s="102"/>
      <c r="MCQ306" s="102"/>
      <c r="MCR306" s="102"/>
      <c r="MCS306" s="102"/>
      <c r="MCT306" s="102"/>
      <c r="MCU306" s="102"/>
      <c r="MCV306" s="102"/>
      <c r="MCW306" s="102"/>
      <c r="MCX306" s="102"/>
      <c r="MCY306" s="102"/>
      <c r="MCZ306" s="102"/>
      <c r="MDA306" s="102"/>
      <c r="MDB306" s="102"/>
      <c r="MDC306" s="102"/>
      <c r="MDD306" s="102"/>
      <c r="MDE306" s="102"/>
      <c r="MDF306" s="102"/>
      <c r="MDG306" s="102"/>
      <c r="MDH306" s="102"/>
      <c r="MDI306" s="102"/>
      <c r="MDJ306" s="102"/>
      <c r="MDK306" s="102"/>
      <c r="MDL306" s="102"/>
      <c r="MDM306" s="102"/>
      <c r="MDN306" s="102"/>
      <c r="MDO306" s="102"/>
      <c r="MDP306" s="102"/>
      <c r="MDQ306" s="102"/>
      <c r="MDR306" s="102"/>
      <c r="MDS306" s="102"/>
      <c r="MDT306" s="102"/>
      <c r="MDU306" s="102"/>
      <c r="MDV306" s="102"/>
      <c r="MDW306" s="102"/>
      <c r="MDX306" s="102"/>
      <c r="MDY306" s="102"/>
      <c r="MDZ306" s="102"/>
      <c r="MEA306" s="102"/>
      <c r="MEB306" s="102"/>
      <c r="MEC306" s="102"/>
      <c r="MED306" s="102"/>
      <c r="MEE306" s="102"/>
      <c r="MEF306" s="102"/>
      <c r="MEG306" s="102"/>
      <c r="MEH306" s="102"/>
      <c r="MEI306" s="102"/>
      <c r="MEJ306" s="102"/>
      <c r="MEK306" s="102"/>
      <c r="MEL306" s="102"/>
      <c r="MEM306" s="102"/>
      <c r="MEN306" s="102"/>
      <c r="MEO306" s="102"/>
      <c r="MEP306" s="102"/>
      <c r="MEQ306" s="102"/>
      <c r="MER306" s="102"/>
      <c r="MES306" s="102"/>
      <c r="MET306" s="102"/>
      <c r="MEU306" s="102"/>
      <c r="MEV306" s="102"/>
      <c r="MEW306" s="102"/>
      <c r="MEX306" s="102"/>
      <c r="MEY306" s="102"/>
      <c r="MEZ306" s="102"/>
      <c r="MFA306" s="102"/>
      <c r="MFB306" s="102"/>
      <c r="MFC306" s="102"/>
      <c r="MFD306" s="102"/>
      <c r="MFE306" s="102"/>
      <c r="MFF306" s="102"/>
      <c r="MFG306" s="102"/>
      <c r="MFH306" s="102"/>
      <c r="MFI306" s="102"/>
      <c r="MFJ306" s="102"/>
      <c r="MFK306" s="102"/>
      <c r="MFL306" s="102"/>
      <c r="MFM306" s="102"/>
      <c r="MFN306" s="102"/>
      <c r="MFO306" s="102"/>
      <c r="MFP306" s="102"/>
      <c r="MFQ306" s="102"/>
      <c r="MFR306" s="102"/>
      <c r="MFS306" s="102"/>
      <c r="MFT306" s="102"/>
      <c r="MFU306" s="102"/>
      <c r="MFV306" s="102"/>
      <c r="MFW306" s="102"/>
      <c r="MFX306" s="102"/>
      <c r="MFY306" s="102"/>
      <c r="MFZ306" s="102"/>
      <c r="MGA306" s="102"/>
      <c r="MGB306" s="102"/>
      <c r="MGC306" s="102"/>
      <c r="MGD306" s="102"/>
      <c r="MGE306" s="102"/>
      <c r="MGF306" s="102"/>
      <c r="MGG306" s="102"/>
      <c r="MGH306" s="102"/>
      <c r="MGI306" s="102"/>
      <c r="MGJ306" s="102"/>
      <c r="MGK306" s="102"/>
      <c r="MGL306" s="102"/>
      <c r="MGM306" s="102"/>
      <c r="MGN306" s="102"/>
      <c r="MGO306" s="102"/>
      <c r="MGP306" s="102"/>
      <c r="MGQ306" s="102"/>
      <c r="MGR306" s="102"/>
      <c r="MGS306" s="102"/>
      <c r="MGT306" s="102"/>
      <c r="MGU306" s="102"/>
      <c r="MGV306" s="102"/>
      <c r="MGW306" s="102"/>
      <c r="MGX306" s="102"/>
      <c r="MGY306" s="102"/>
      <c r="MGZ306" s="102"/>
      <c r="MHA306" s="102"/>
      <c r="MHB306" s="102"/>
      <c r="MHC306" s="102"/>
      <c r="MHD306" s="102"/>
      <c r="MHE306" s="102"/>
      <c r="MHF306" s="102"/>
      <c r="MHG306" s="102"/>
      <c r="MHH306" s="102"/>
      <c r="MHI306" s="102"/>
      <c r="MHJ306" s="102"/>
      <c r="MHK306" s="102"/>
      <c r="MHL306" s="102"/>
      <c r="MHM306" s="102"/>
      <c r="MHN306" s="102"/>
      <c r="MHO306" s="102"/>
      <c r="MHP306" s="102"/>
      <c r="MHQ306" s="102"/>
      <c r="MHR306" s="102"/>
      <c r="MHS306" s="102"/>
      <c r="MHT306" s="102"/>
      <c r="MHU306" s="102"/>
      <c r="MHV306" s="102"/>
      <c r="MHW306" s="102"/>
      <c r="MHX306" s="102"/>
      <c r="MHY306" s="102"/>
      <c r="MHZ306" s="102"/>
      <c r="MIA306" s="102"/>
      <c r="MIB306" s="102"/>
      <c r="MIC306" s="102"/>
      <c r="MID306" s="102"/>
      <c r="MIE306" s="102"/>
      <c r="MIF306" s="102"/>
      <c r="MIG306" s="102"/>
      <c r="MIH306" s="102"/>
      <c r="MII306" s="102"/>
      <c r="MIJ306" s="102"/>
      <c r="MIK306" s="102"/>
      <c r="MIL306" s="102"/>
      <c r="MIM306" s="102"/>
      <c r="MIN306" s="102"/>
      <c r="MIO306" s="102"/>
      <c r="MIP306" s="102"/>
      <c r="MIQ306" s="102"/>
      <c r="MIR306" s="102"/>
      <c r="MIS306" s="102"/>
      <c r="MIT306" s="102"/>
      <c r="MIU306" s="102"/>
      <c r="MIV306" s="102"/>
      <c r="MIW306" s="102"/>
      <c r="MIX306" s="102"/>
      <c r="MIY306" s="102"/>
      <c r="MIZ306" s="102"/>
      <c r="MJA306" s="102"/>
      <c r="MJB306" s="102"/>
      <c r="MJC306" s="102"/>
      <c r="MJD306" s="102"/>
      <c r="MJE306" s="102"/>
      <c r="MJF306" s="102"/>
      <c r="MJG306" s="102"/>
      <c r="MJH306" s="102"/>
      <c r="MJI306" s="102"/>
      <c r="MJJ306" s="102"/>
      <c r="MJK306" s="102"/>
      <c r="MJL306" s="102"/>
      <c r="MJM306" s="102"/>
      <c r="MJN306" s="102"/>
      <c r="MJO306" s="102"/>
      <c r="MJP306" s="102"/>
      <c r="MJQ306" s="102"/>
      <c r="MJR306" s="102"/>
      <c r="MJS306" s="102"/>
      <c r="MJT306" s="102"/>
      <c r="MJU306" s="102"/>
      <c r="MJV306" s="102"/>
      <c r="MJW306" s="102"/>
      <c r="MJX306" s="102"/>
      <c r="MJY306" s="102"/>
      <c r="MJZ306" s="102"/>
      <c r="MKA306" s="102"/>
      <c r="MKB306" s="102"/>
      <c r="MKC306" s="102"/>
      <c r="MKD306" s="102"/>
      <c r="MKE306" s="102"/>
      <c r="MKF306" s="102"/>
      <c r="MKG306" s="102"/>
      <c r="MKH306" s="102"/>
      <c r="MKI306" s="102"/>
      <c r="MKJ306" s="102"/>
      <c r="MKK306" s="102"/>
      <c r="MKL306" s="102"/>
      <c r="MKM306" s="102"/>
      <c r="MKN306" s="102"/>
      <c r="MKO306" s="102"/>
      <c r="MKP306" s="102"/>
      <c r="MKQ306" s="102"/>
      <c r="MKR306" s="102"/>
      <c r="MKS306" s="102"/>
      <c r="MKT306" s="102"/>
      <c r="MKU306" s="102"/>
      <c r="MKV306" s="102"/>
      <c r="MKW306" s="102"/>
      <c r="MKX306" s="102"/>
      <c r="MKY306" s="102"/>
      <c r="MKZ306" s="102"/>
      <c r="MLA306" s="102"/>
      <c r="MLB306" s="102"/>
      <c r="MLC306" s="102"/>
      <c r="MLD306" s="102"/>
      <c r="MLE306" s="102"/>
      <c r="MLF306" s="102"/>
      <c r="MLG306" s="102"/>
      <c r="MLH306" s="102"/>
      <c r="MLI306" s="102"/>
      <c r="MLJ306" s="102"/>
      <c r="MLK306" s="102"/>
      <c r="MLL306" s="102"/>
      <c r="MLM306" s="102"/>
      <c r="MLN306" s="102"/>
      <c r="MLO306" s="102"/>
      <c r="MLP306" s="102"/>
      <c r="MLQ306" s="102"/>
      <c r="MLR306" s="102"/>
      <c r="MLS306" s="102"/>
      <c r="MLT306" s="102"/>
      <c r="MLU306" s="102"/>
      <c r="MLV306" s="102"/>
      <c r="MLW306" s="102"/>
      <c r="MLX306" s="102"/>
      <c r="MLY306" s="102"/>
      <c r="MLZ306" s="102"/>
      <c r="MMA306" s="102"/>
      <c r="MMB306" s="102"/>
      <c r="MMC306" s="102"/>
      <c r="MMD306" s="102"/>
      <c r="MME306" s="102"/>
      <c r="MMF306" s="102"/>
      <c r="MMG306" s="102"/>
      <c r="MMH306" s="102"/>
      <c r="MMI306" s="102"/>
      <c r="MMJ306" s="102"/>
      <c r="MMK306" s="102"/>
      <c r="MML306" s="102"/>
      <c r="MMM306" s="102"/>
      <c r="MMN306" s="102"/>
      <c r="MMO306" s="102"/>
      <c r="MMP306" s="102"/>
      <c r="MMQ306" s="102"/>
      <c r="MMR306" s="102"/>
      <c r="MMS306" s="102"/>
      <c r="MMT306" s="102"/>
      <c r="MMU306" s="102"/>
      <c r="MMV306" s="102"/>
      <c r="MMW306" s="102"/>
      <c r="MMX306" s="102"/>
      <c r="MMY306" s="102"/>
      <c r="MMZ306" s="102"/>
      <c r="MNA306" s="102"/>
      <c r="MNB306" s="102"/>
      <c r="MNC306" s="102"/>
      <c r="MND306" s="102"/>
      <c r="MNE306" s="102"/>
      <c r="MNF306" s="102"/>
      <c r="MNG306" s="102"/>
      <c r="MNH306" s="102"/>
      <c r="MNI306" s="102"/>
      <c r="MNJ306" s="102"/>
      <c r="MNK306" s="102"/>
      <c r="MNL306" s="102"/>
      <c r="MNM306" s="102"/>
      <c r="MNN306" s="102"/>
      <c r="MNO306" s="102"/>
      <c r="MNP306" s="102"/>
      <c r="MNQ306" s="102"/>
      <c r="MNR306" s="102"/>
      <c r="MNS306" s="102"/>
      <c r="MNT306" s="102"/>
      <c r="MNU306" s="102"/>
      <c r="MNV306" s="102"/>
      <c r="MNW306" s="102"/>
      <c r="MNX306" s="102"/>
      <c r="MNY306" s="102"/>
      <c r="MNZ306" s="102"/>
      <c r="MOA306" s="102"/>
      <c r="MOB306" s="102"/>
      <c r="MOC306" s="102"/>
      <c r="MOD306" s="102"/>
      <c r="MOE306" s="102"/>
      <c r="MOF306" s="102"/>
      <c r="MOG306" s="102"/>
      <c r="MOH306" s="102"/>
      <c r="MOI306" s="102"/>
      <c r="MOJ306" s="102"/>
      <c r="MOK306" s="102"/>
      <c r="MOL306" s="102"/>
      <c r="MOM306" s="102"/>
      <c r="MON306" s="102"/>
      <c r="MOO306" s="102"/>
      <c r="MOP306" s="102"/>
      <c r="MOQ306" s="102"/>
      <c r="MOR306" s="102"/>
      <c r="MOS306" s="102"/>
      <c r="MOT306" s="102"/>
      <c r="MOU306" s="102"/>
      <c r="MOV306" s="102"/>
      <c r="MOW306" s="102"/>
      <c r="MOX306" s="102"/>
      <c r="MOY306" s="102"/>
      <c r="MOZ306" s="102"/>
      <c r="MPA306" s="102"/>
      <c r="MPB306" s="102"/>
      <c r="MPC306" s="102"/>
      <c r="MPD306" s="102"/>
      <c r="MPE306" s="102"/>
      <c r="MPF306" s="102"/>
      <c r="MPG306" s="102"/>
      <c r="MPH306" s="102"/>
      <c r="MPI306" s="102"/>
      <c r="MPJ306" s="102"/>
      <c r="MPK306" s="102"/>
      <c r="MPL306" s="102"/>
      <c r="MPM306" s="102"/>
      <c r="MPN306" s="102"/>
      <c r="MPO306" s="102"/>
      <c r="MPP306" s="102"/>
      <c r="MPQ306" s="102"/>
      <c r="MPR306" s="102"/>
      <c r="MPS306" s="102"/>
      <c r="MPT306" s="102"/>
      <c r="MPU306" s="102"/>
      <c r="MPV306" s="102"/>
      <c r="MPW306" s="102"/>
      <c r="MPX306" s="102"/>
      <c r="MPY306" s="102"/>
      <c r="MPZ306" s="102"/>
      <c r="MQA306" s="102"/>
      <c r="MQB306" s="102"/>
      <c r="MQC306" s="102"/>
      <c r="MQD306" s="102"/>
      <c r="MQE306" s="102"/>
      <c r="MQF306" s="102"/>
      <c r="MQG306" s="102"/>
      <c r="MQH306" s="102"/>
      <c r="MQI306" s="102"/>
      <c r="MQJ306" s="102"/>
      <c r="MQK306" s="102"/>
      <c r="MQL306" s="102"/>
      <c r="MQM306" s="102"/>
      <c r="MQN306" s="102"/>
      <c r="MQO306" s="102"/>
      <c r="MQP306" s="102"/>
      <c r="MQQ306" s="102"/>
      <c r="MQR306" s="102"/>
      <c r="MQS306" s="102"/>
      <c r="MQT306" s="102"/>
      <c r="MQU306" s="102"/>
      <c r="MQV306" s="102"/>
      <c r="MQW306" s="102"/>
      <c r="MQX306" s="102"/>
      <c r="MQY306" s="102"/>
      <c r="MQZ306" s="102"/>
      <c r="MRA306" s="102"/>
      <c r="MRB306" s="102"/>
      <c r="MRC306" s="102"/>
      <c r="MRD306" s="102"/>
      <c r="MRE306" s="102"/>
      <c r="MRF306" s="102"/>
      <c r="MRG306" s="102"/>
      <c r="MRH306" s="102"/>
      <c r="MRI306" s="102"/>
      <c r="MRJ306" s="102"/>
      <c r="MRK306" s="102"/>
      <c r="MRL306" s="102"/>
      <c r="MRM306" s="102"/>
      <c r="MRN306" s="102"/>
      <c r="MRO306" s="102"/>
      <c r="MRP306" s="102"/>
      <c r="MRQ306" s="102"/>
      <c r="MRR306" s="102"/>
      <c r="MRS306" s="102"/>
      <c r="MRT306" s="102"/>
      <c r="MRU306" s="102"/>
      <c r="MRV306" s="102"/>
      <c r="MRW306" s="102"/>
      <c r="MRX306" s="102"/>
      <c r="MRY306" s="102"/>
      <c r="MRZ306" s="102"/>
      <c r="MSA306" s="102"/>
      <c r="MSB306" s="102"/>
      <c r="MSC306" s="102"/>
      <c r="MSD306" s="102"/>
      <c r="MSE306" s="102"/>
      <c r="MSF306" s="102"/>
      <c r="MSG306" s="102"/>
      <c r="MSH306" s="102"/>
      <c r="MSI306" s="102"/>
      <c r="MSJ306" s="102"/>
      <c r="MSK306" s="102"/>
      <c r="MSL306" s="102"/>
      <c r="MSM306" s="102"/>
      <c r="MSN306" s="102"/>
      <c r="MSO306" s="102"/>
      <c r="MSP306" s="102"/>
      <c r="MSQ306" s="102"/>
      <c r="MSR306" s="102"/>
      <c r="MSS306" s="102"/>
      <c r="MST306" s="102"/>
      <c r="MSU306" s="102"/>
      <c r="MSV306" s="102"/>
      <c r="MSW306" s="102"/>
      <c r="MSX306" s="102"/>
      <c r="MSY306" s="102"/>
      <c r="MSZ306" s="102"/>
      <c r="MTA306" s="102"/>
      <c r="MTB306" s="102"/>
      <c r="MTC306" s="102"/>
      <c r="MTD306" s="102"/>
      <c r="MTE306" s="102"/>
      <c r="MTF306" s="102"/>
      <c r="MTG306" s="102"/>
      <c r="MTH306" s="102"/>
      <c r="MTI306" s="102"/>
      <c r="MTJ306" s="102"/>
      <c r="MTK306" s="102"/>
      <c r="MTL306" s="102"/>
      <c r="MTM306" s="102"/>
      <c r="MTN306" s="102"/>
      <c r="MTO306" s="102"/>
      <c r="MTP306" s="102"/>
      <c r="MTQ306" s="102"/>
      <c r="MTR306" s="102"/>
      <c r="MTS306" s="102"/>
      <c r="MTT306" s="102"/>
      <c r="MTU306" s="102"/>
      <c r="MTV306" s="102"/>
      <c r="MTW306" s="102"/>
      <c r="MTX306" s="102"/>
      <c r="MTY306" s="102"/>
      <c r="MTZ306" s="102"/>
      <c r="MUA306" s="102"/>
      <c r="MUB306" s="102"/>
      <c r="MUC306" s="102"/>
      <c r="MUD306" s="102"/>
      <c r="MUE306" s="102"/>
      <c r="MUF306" s="102"/>
      <c r="MUG306" s="102"/>
      <c r="MUH306" s="102"/>
      <c r="MUI306" s="102"/>
      <c r="MUJ306" s="102"/>
      <c r="MUK306" s="102"/>
      <c r="MUL306" s="102"/>
      <c r="MUM306" s="102"/>
      <c r="MUN306" s="102"/>
      <c r="MUO306" s="102"/>
      <c r="MUP306" s="102"/>
      <c r="MUQ306" s="102"/>
      <c r="MUR306" s="102"/>
      <c r="MUS306" s="102"/>
      <c r="MUT306" s="102"/>
      <c r="MUU306" s="102"/>
      <c r="MUV306" s="102"/>
      <c r="MUW306" s="102"/>
      <c r="MUX306" s="102"/>
      <c r="MUY306" s="102"/>
      <c r="MUZ306" s="102"/>
      <c r="MVA306" s="102"/>
      <c r="MVB306" s="102"/>
      <c r="MVC306" s="102"/>
      <c r="MVD306" s="102"/>
      <c r="MVE306" s="102"/>
      <c r="MVF306" s="102"/>
      <c r="MVG306" s="102"/>
      <c r="MVH306" s="102"/>
      <c r="MVI306" s="102"/>
      <c r="MVJ306" s="102"/>
      <c r="MVK306" s="102"/>
      <c r="MVL306" s="102"/>
      <c r="MVM306" s="102"/>
      <c r="MVN306" s="102"/>
      <c r="MVO306" s="102"/>
      <c r="MVP306" s="102"/>
      <c r="MVQ306" s="102"/>
      <c r="MVR306" s="102"/>
      <c r="MVS306" s="102"/>
      <c r="MVT306" s="102"/>
      <c r="MVU306" s="102"/>
      <c r="MVV306" s="102"/>
      <c r="MVW306" s="102"/>
      <c r="MVX306" s="102"/>
      <c r="MVY306" s="102"/>
      <c r="MVZ306" s="102"/>
      <c r="MWA306" s="102"/>
      <c r="MWB306" s="102"/>
      <c r="MWC306" s="102"/>
      <c r="MWD306" s="102"/>
      <c r="MWE306" s="102"/>
      <c r="MWF306" s="102"/>
      <c r="MWG306" s="102"/>
      <c r="MWH306" s="102"/>
      <c r="MWI306" s="102"/>
      <c r="MWJ306" s="102"/>
      <c r="MWK306" s="102"/>
      <c r="MWL306" s="102"/>
      <c r="MWM306" s="102"/>
      <c r="MWN306" s="102"/>
      <c r="MWO306" s="102"/>
      <c r="MWP306" s="102"/>
      <c r="MWQ306" s="102"/>
      <c r="MWR306" s="102"/>
      <c r="MWS306" s="102"/>
      <c r="MWT306" s="102"/>
      <c r="MWU306" s="102"/>
      <c r="MWV306" s="102"/>
      <c r="MWW306" s="102"/>
      <c r="MWX306" s="102"/>
      <c r="MWY306" s="102"/>
      <c r="MWZ306" s="102"/>
      <c r="MXA306" s="102"/>
      <c r="MXB306" s="102"/>
      <c r="MXC306" s="102"/>
      <c r="MXD306" s="102"/>
      <c r="MXE306" s="102"/>
      <c r="MXF306" s="102"/>
      <c r="MXG306" s="102"/>
      <c r="MXH306" s="102"/>
      <c r="MXI306" s="102"/>
      <c r="MXJ306" s="102"/>
      <c r="MXK306" s="102"/>
      <c r="MXL306" s="102"/>
      <c r="MXM306" s="102"/>
      <c r="MXN306" s="102"/>
      <c r="MXO306" s="102"/>
      <c r="MXP306" s="102"/>
      <c r="MXQ306" s="102"/>
      <c r="MXR306" s="102"/>
      <c r="MXS306" s="102"/>
      <c r="MXT306" s="102"/>
      <c r="MXU306" s="102"/>
      <c r="MXV306" s="102"/>
      <c r="MXW306" s="102"/>
      <c r="MXX306" s="102"/>
      <c r="MXY306" s="102"/>
      <c r="MXZ306" s="102"/>
      <c r="MYA306" s="102"/>
      <c r="MYB306" s="102"/>
      <c r="MYC306" s="102"/>
      <c r="MYD306" s="102"/>
      <c r="MYE306" s="102"/>
      <c r="MYF306" s="102"/>
      <c r="MYG306" s="102"/>
      <c r="MYH306" s="102"/>
      <c r="MYI306" s="102"/>
      <c r="MYJ306" s="102"/>
      <c r="MYK306" s="102"/>
      <c r="MYL306" s="102"/>
      <c r="MYM306" s="102"/>
      <c r="MYN306" s="102"/>
      <c r="MYO306" s="102"/>
      <c r="MYP306" s="102"/>
      <c r="MYQ306" s="102"/>
      <c r="MYR306" s="102"/>
      <c r="MYS306" s="102"/>
      <c r="MYT306" s="102"/>
      <c r="MYU306" s="102"/>
      <c r="MYV306" s="102"/>
      <c r="MYW306" s="102"/>
      <c r="MYX306" s="102"/>
      <c r="MYY306" s="102"/>
      <c r="MYZ306" s="102"/>
      <c r="MZA306" s="102"/>
      <c r="MZB306" s="102"/>
      <c r="MZC306" s="102"/>
      <c r="MZD306" s="102"/>
      <c r="MZE306" s="102"/>
      <c r="MZF306" s="102"/>
      <c r="MZG306" s="102"/>
      <c r="MZH306" s="102"/>
      <c r="MZI306" s="102"/>
      <c r="MZJ306" s="102"/>
      <c r="MZK306" s="102"/>
      <c r="MZL306" s="102"/>
      <c r="MZM306" s="102"/>
      <c r="MZN306" s="102"/>
      <c r="MZO306" s="102"/>
      <c r="MZP306" s="102"/>
      <c r="MZQ306" s="102"/>
      <c r="MZR306" s="102"/>
      <c r="MZS306" s="102"/>
      <c r="MZT306" s="102"/>
      <c r="MZU306" s="102"/>
      <c r="MZV306" s="102"/>
      <c r="MZW306" s="102"/>
      <c r="MZX306" s="102"/>
      <c r="MZY306" s="102"/>
      <c r="MZZ306" s="102"/>
      <c r="NAA306" s="102"/>
      <c r="NAB306" s="102"/>
      <c r="NAC306" s="102"/>
      <c r="NAD306" s="102"/>
      <c r="NAE306" s="102"/>
      <c r="NAF306" s="102"/>
      <c r="NAG306" s="102"/>
      <c r="NAH306" s="102"/>
      <c r="NAI306" s="102"/>
      <c r="NAJ306" s="102"/>
      <c r="NAK306" s="102"/>
      <c r="NAL306" s="102"/>
      <c r="NAM306" s="102"/>
      <c r="NAN306" s="102"/>
      <c r="NAO306" s="102"/>
      <c r="NAP306" s="102"/>
      <c r="NAQ306" s="102"/>
      <c r="NAR306" s="102"/>
      <c r="NAS306" s="102"/>
      <c r="NAT306" s="102"/>
      <c r="NAU306" s="102"/>
      <c r="NAV306" s="102"/>
      <c r="NAW306" s="102"/>
      <c r="NAX306" s="102"/>
      <c r="NAY306" s="102"/>
      <c r="NAZ306" s="102"/>
      <c r="NBA306" s="102"/>
      <c r="NBB306" s="102"/>
      <c r="NBC306" s="102"/>
      <c r="NBD306" s="102"/>
      <c r="NBE306" s="102"/>
      <c r="NBF306" s="102"/>
      <c r="NBG306" s="102"/>
      <c r="NBH306" s="102"/>
      <c r="NBI306" s="102"/>
      <c r="NBJ306" s="102"/>
      <c r="NBK306" s="102"/>
      <c r="NBL306" s="102"/>
      <c r="NBM306" s="102"/>
      <c r="NBN306" s="102"/>
      <c r="NBO306" s="102"/>
      <c r="NBP306" s="102"/>
      <c r="NBQ306" s="102"/>
      <c r="NBR306" s="102"/>
      <c r="NBS306" s="102"/>
      <c r="NBT306" s="102"/>
      <c r="NBU306" s="102"/>
      <c r="NBV306" s="102"/>
      <c r="NBW306" s="102"/>
      <c r="NBX306" s="102"/>
      <c r="NBY306" s="102"/>
      <c r="NBZ306" s="102"/>
      <c r="NCA306" s="102"/>
      <c r="NCB306" s="102"/>
      <c r="NCC306" s="102"/>
      <c r="NCD306" s="102"/>
      <c r="NCE306" s="102"/>
      <c r="NCF306" s="102"/>
      <c r="NCG306" s="102"/>
      <c r="NCH306" s="102"/>
      <c r="NCI306" s="102"/>
      <c r="NCJ306" s="102"/>
      <c r="NCK306" s="102"/>
      <c r="NCL306" s="102"/>
      <c r="NCM306" s="102"/>
      <c r="NCN306" s="102"/>
      <c r="NCO306" s="102"/>
      <c r="NCP306" s="102"/>
      <c r="NCQ306" s="102"/>
      <c r="NCR306" s="102"/>
      <c r="NCS306" s="102"/>
      <c r="NCT306" s="102"/>
      <c r="NCU306" s="102"/>
      <c r="NCV306" s="102"/>
      <c r="NCW306" s="102"/>
      <c r="NCX306" s="102"/>
      <c r="NCY306" s="102"/>
      <c r="NCZ306" s="102"/>
      <c r="NDA306" s="102"/>
      <c r="NDB306" s="102"/>
      <c r="NDC306" s="102"/>
      <c r="NDD306" s="102"/>
      <c r="NDE306" s="102"/>
      <c r="NDF306" s="102"/>
      <c r="NDG306" s="102"/>
      <c r="NDH306" s="102"/>
      <c r="NDI306" s="102"/>
      <c r="NDJ306" s="102"/>
      <c r="NDK306" s="102"/>
      <c r="NDL306" s="102"/>
      <c r="NDM306" s="102"/>
      <c r="NDN306" s="102"/>
      <c r="NDO306" s="102"/>
      <c r="NDP306" s="102"/>
      <c r="NDQ306" s="102"/>
      <c r="NDR306" s="102"/>
      <c r="NDS306" s="102"/>
      <c r="NDT306" s="102"/>
      <c r="NDU306" s="102"/>
      <c r="NDV306" s="102"/>
      <c r="NDW306" s="102"/>
      <c r="NDX306" s="102"/>
      <c r="NDY306" s="102"/>
      <c r="NDZ306" s="102"/>
      <c r="NEA306" s="102"/>
      <c r="NEB306" s="102"/>
      <c r="NEC306" s="102"/>
      <c r="NED306" s="102"/>
      <c r="NEE306" s="102"/>
      <c r="NEF306" s="102"/>
      <c r="NEG306" s="102"/>
      <c r="NEH306" s="102"/>
      <c r="NEI306" s="102"/>
      <c r="NEJ306" s="102"/>
      <c r="NEK306" s="102"/>
      <c r="NEL306" s="102"/>
      <c r="NEM306" s="102"/>
      <c r="NEN306" s="102"/>
      <c r="NEO306" s="102"/>
      <c r="NEP306" s="102"/>
      <c r="NEQ306" s="102"/>
      <c r="NER306" s="102"/>
      <c r="NES306" s="102"/>
      <c r="NET306" s="102"/>
      <c r="NEU306" s="102"/>
      <c r="NEV306" s="102"/>
      <c r="NEW306" s="102"/>
      <c r="NEX306" s="102"/>
      <c r="NEY306" s="102"/>
      <c r="NEZ306" s="102"/>
      <c r="NFA306" s="102"/>
      <c r="NFB306" s="102"/>
      <c r="NFC306" s="102"/>
      <c r="NFD306" s="102"/>
      <c r="NFE306" s="102"/>
      <c r="NFF306" s="102"/>
      <c r="NFG306" s="102"/>
      <c r="NFH306" s="102"/>
      <c r="NFI306" s="102"/>
      <c r="NFJ306" s="102"/>
      <c r="NFK306" s="102"/>
      <c r="NFL306" s="102"/>
      <c r="NFM306" s="102"/>
      <c r="NFN306" s="102"/>
      <c r="NFO306" s="102"/>
      <c r="NFP306" s="102"/>
      <c r="NFQ306" s="102"/>
      <c r="NFR306" s="102"/>
      <c r="NFS306" s="102"/>
      <c r="NFT306" s="102"/>
      <c r="NFU306" s="102"/>
      <c r="NFV306" s="102"/>
      <c r="NFW306" s="102"/>
      <c r="NFX306" s="102"/>
      <c r="NFY306" s="102"/>
      <c r="NFZ306" s="102"/>
      <c r="NGA306" s="102"/>
      <c r="NGB306" s="102"/>
      <c r="NGC306" s="102"/>
      <c r="NGD306" s="102"/>
      <c r="NGE306" s="102"/>
      <c r="NGF306" s="102"/>
      <c r="NGG306" s="102"/>
      <c r="NGH306" s="102"/>
      <c r="NGI306" s="102"/>
      <c r="NGJ306" s="102"/>
      <c r="NGK306" s="102"/>
      <c r="NGL306" s="102"/>
      <c r="NGM306" s="102"/>
      <c r="NGN306" s="102"/>
      <c r="NGO306" s="102"/>
      <c r="NGP306" s="102"/>
      <c r="NGQ306" s="102"/>
      <c r="NGR306" s="102"/>
      <c r="NGS306" s="102"/>
      <c r="NGT306" s="102"/>
      <c r="NGU306" s="102"/>
      <c r="NGV306" s="102"/>
      <c r="NGW306" s="102"/>
      <c r="NGX306" s="102"/>
      <c r="NGY306" s="102"/>
      <c r="NGZ306" s="102"/>
      <c r="NHA306" s="102"/>
      <c r="NHB306" s="102"/>
      <c r="NHC306" s="102"/>
      <c r="NHD306" s="102"/>
      <c r="NHE306" s="102"/>
      <c r="NHF306" s="102"/>
      <c r="NHG306" s="102"/>
      <c r="NHH306" s="102"/>
      <c r="NHI306" s="102"/>
      <c r="NHJ306" s="102"/>
      <c r="NHK306" s="102"/>
      <c r="NHL306" s="102"/>
      <c r="NHM306" s="102"/>
      <c r="NHN306" s="102"/>
      <c r="NHO306" s="102"/>
      <c r="NHP306" s="102"/>
      <c r="NHQ306" s="102"/>
      <c r="NHR306" s="102"/>
      <c r="NHS306" s="102"/>
      <c r="NHT306" s="102"/>
      <c r="NHU306" s="102"/>
      <c r="NHV306" s="102"/>
      <c r="NHW306" s="102"/>
      <c r="NHX306" s="102"/>
      <c r="NHY306" s="102"/>
      <c r="NHZ306" s="102"/>
      <c r="NIA306" s="102"/>
      <c r="NIB306" s="102"/>
      <c r="NIC306" s="102"/>
      <c r="NID306" s="102"/>
      <c r="NIE306" s="102"/>
      <c r="NIF306" s="102"/>
      <c r="NIG306" s="102"/>
      <c r="NIH306" s="102"/>
      <c r="NII306" s="102"/>
      <c r="NIJ306" s="102"/>
      <c r="NIK306" s="102"/>
      <c r="NIL306" s="102"/>
      <c r="NIM306" s="102"/>
      <c r="NIN306" s="102"/>
      <c r="NIO306" s="102"/>
      <c r="NIP306" s="102"/>
      <c r="NIQ306" s="102"/>
      <c r="NIR306" s="102"/>
      <c r="NIS306" s="102"/>
      <c r="NIT306" s="102"/>
      <c r="NIU306" s="102"/>
      <c r="NIV306" s="102"/>
      <c r="NIW306" s="102"/>
      <c r="NIX306" s="102"/>
      <c r="NIY306" s="102"/>
      <c r="NIZ306" s="102"/>
      <c r="NJA306" s="102"/>
      <c r="NJB306" s="102"/>
      <c r="NJC306" s="102"/>
      <c r="NJD306" s="102"/>
      <c r="NJE306" s="102"/>
      <c r="NJF306" s="102"/>
      <c r="NJG306" s="102"/>
      <c r="NJH306" s="102"/>
      <c r="NJI306" s="102"/>
      <c r="NJJ306" s="102"/>
      <c r="NJK306" s="102"/>
      <c r="NJL306" s="102"/>
      <c r="NJM306" s="102"/>
      <c r="NJN306" s="102"/>
      <c r="NJO306" s="102"/>
      <c r="NJP306" s="102"/>
      <c r="NJQ306" s="102"/>
      <c r="NJR306" s="102"/>
      <c r="NJS306" s="102"/>
      <c r="NJT306" s="102"/>
      <c r="NJU306" s="102"/>
      <c r="NJV306" s="102"/>
      <c r="NJW306" s="102"/>
      <c r="NJX306" s="102"/>
      <c r="NJY306" s="102"/>
      <c r="NJZ306" s="102"/>
      <c r="NKA306" s="102"/>
      <c r="NKB306" s="102"/>
      <c r="NKC306" s="102"/>
      <c r="NKD306" s="102"/>
      <c r="NKE306" s="102"/>
      <c r="NKF306" s="102"/>
      <c r="NKG306" s="102"/>
      <c r="NKH306" s="102"/>
      <c r="NKI306" s="102"/>
      <c r="NKJ306" s="102"/>
      <c r="NKK306" s="102"/>
      <c r="NKL306" s="102"/>
      <c r="NKM306" s="102"/>
      <c r="NKN306" s="102"/>
      <c r="NKO306" s="102"/>
      <c r="NKP306" s="102"/>
      <c r="NKQ306" s="102"/>
      <c r="NKR306" s="102"/>
      <c r="NKS306" s="102"/>
      <c r="NKT306" s="102"/>
      <c r="NKU306" s="102"/>
      <c r="NKV306" s="102"/>
      <c r="NKW306" s="102"/>
      <c r="NKX306" s="102"/>
      <c r="NKY306" s="102"/>
      <c r="NKZ306" s="102"/>
      <c r="NLA306" s="102"/>
      <c r="NLB306" s="102"/>
      <c r="NLC306" s="102"/>
      <c r="NLD306" s="102"/>
      <c r="NLE306" s="102"/>
      <c r="NLF306" s="102"/>
      <c r="NLG306" s="102"/>
      <c r="NLH306" s="102"/>
      <c r="NLI306" s="102"/>
      <c r="NLJ306" s="102"/>
      <c r="NLK306" s="102"/>
      <c r="NLL306" s="102"/>
      <c r="NLM306" s="102"/>
      <c r="NLN306" s="102"/>
      <c r="NLO306" s="102"/>
      <c r="NLP306" s="102"/>
      <c r="NLQ306" s="102"/>
      <c r="NLR306" s="102"/>
      <c r="NLS306" s="102"/>
      <c r="NLT306" s="102"/>
      <c r="NLU306" s="102"/>
      <c r="NLV306" s="102"/>
      <c r="NLW306" s="102"/>
      <c r="NLX306" s="102"/>
      <c r="NLY306" s="102"/>
      <c r="NLZ306" s="102"/>
      <c r="NMA306" s="102"/>
      <c r="NMB306" s="102"/>
      <c r="NMC306" s="102"/>
      <c r="NMD306" s="102"/>
      <c r="NME306" s="102"/>
      <c r="NMF306" s="102"/>
      <c r="NMG306" s="102"/>
      <c r="NMH306" s="102"/>
      <c r="NMI306" s="102"/>
      <c r="NMJ306" s="102"/>
      <c r="NMK306" s="102"/>
      <c r="NML306" s="102"/>
      <c r="NMM306" s="102"/>
      <c r="NMN306" s="102"/>
      <c r="NMO306" s="102"/>
      <c r="NMP306" s="102"/>
      <c r="NMQ306" s="102"/>
      <c r="NMR306" s="102"/>
      <c r="NMS306" s="102"/>
      <c r="NMT306" s="102"/>
      <c r="NMU306" s="102"/>
      <c r="NMV306" s="102"/>
      <c r="NMW306" s="102"/>
      <c r="NMX306" s="102"/>
      <c r="NMY306" s="102"/>
      <c r="NMZ306" s="102"/>
      <c r="NNA306" s="102"/>
      <c r="NNB306" s="102"/>
      <c r="NNC306" s="102"/>
      <c r="NND306" s="102"/>
      <c r="NNE306" s="102"/>
      <c r="NNF306" s="102"/>
      <c r="NNG306" s="102"/>
      <c r="NNH306" s="102"/>
      <c r="NNI306" s="102"/>
      <c r="NNJ306" s="102"/>
      <c r="NNK306" s="102"/>
      <c r="NNL306" s="102"/>
      <c r="NNM306" s="102"/>
      <c r="NNN306" s="102"/>
      <c r="NNO306" s="102"/>
      <c r="NNP306" s="102"/>
      <c r="NNQ306" s="102"/>
      <c r="NNR306" s="102"/>
      <c r="NNS306" s="102"/>
      <c r="NNT306" s="102"/>
      <c r="NNU306" s="102"/>
      <c r="NNV306" s="102"/>
      <c r="NNW306" s="102"/>
      <c r="NNX306" s="102"/>
      <c r="NNY306" s="102"/>
      <c r="NNZ306" s="102"/>
      <c r="NOA306" s="102"/>
      <c r="NOB306" s="102"/>
      <c r="NOC306" s="102"/>
      <c r="NOD306" s="102"/>
      <c r="NOE306" s="102"/>
      <c r="NOF306" s="102"/>
      <c r="NOG306" s="102"/>
      <c r="NOH306" s="102"/>
      <c r="NOI306" s="102"/>
      <c r="NOJ306" s="102"/>
      <c r="NOK306" s="102"/>
      <c r="NOL306" s="102"/>
      <c r="NOM306" s="102"/>
      <c r="NON306" s="102"/>
      <c r="NOO306" s="102"/>
      <c r="NOP306" s="102"/>
      <c r="NOQ306" s="102"/>
      <c r="NOR306" s="102"/>
      <c r="NOS306" s="102"/>
      <c r="NOT306" s="102"/>
      <c r="NOU306" s="102"/>
      <c r="NOV306" s="102"/>
      <c r="NOW306" s="102"/>
      <c r="NOX306" s="102"/>
      <c r="NOY306" s="102"/>
      <c r="NOZ306" s="102"/>
      <c r="NPA306" s="102"/>
      <c r="NPB306" s="102"/>
      <c r="NPC306" s="102"/>
      <c r="NPD306" s="102"/>
      <c r="NPE306" s="102"/>
      <c r="NPF306" s="102"/>
      <c r="NPG306" s="102"/>
      <c r="NPH306" s="102"/>
      <c r="NPI306" s="102"/>
      <c r="NPJ306" s="102"/>
      <c r="NPK306" s="102"/>
      <c r="NPL306" s="102"/>
      <c r="NPM306" s="102"/>
      <c r="NPN306" s="102"/>
      <c r="NPO306" s="102"/>
      <c r="NPP306" s="102"/>
      <c r="NPQ306" s="102"/>
      <c r="NPR306" s="102"/>
      <c r="NPS306" s="102"/>
      <c r="NPT306" s="102"/>
      <c r="NPU306" s="102"/>
      <c r="NPV306" s="102"/>
      <c r="NPW306" s="102"/>
      <c r="NPX306" s="102"/>
      <c r="NPY306" s="102"/>
      <c r="NPZ306" s="102"/>
      <c r="NQA306" s="102"/>
      <c r="NQB306" s="102"/>
      <c r="NQC306" s="102"/>
      <c r="NQD306" s="102"/>
      <c r="NQE306" s="102"/>
      <c r="NQF306" s="102"/>
      <c r="NQG306" s="102"/>
      <c r="NQH306" s="102"/>
      <c r="NQI306" s="102"/>
      <c r="NQJ306" s="102"/>
      <c r="NQK306" s="102"/>
      <c r="NQL306" s="102"/>
      <c r="NQM306" s="102"/>
      <c r="NQN306" s="102"/>
      <c r="NQO306" s="102"/>
      <c r="NQP306" s="102"/>
      <c r="NQQ306" s="102"/>
      <c r="NQR306" s="102"/>
      <c r="NQS306" s="102"/>
      <c r="NQT306" s="102"/>
      <c r="NQU306" s="102"/>
      <c r="NQV306" s="102"/>
      <c r="NQW306" s="102"/>
      <c r="NQX306" s="102"/>
      <c r="NQY306" s="102"/>
      <c r="NQZ306" s="102"/>
      <c r="NRA306" s="102"/>
      <c r="NRB306" s="102"/>
      <c r="NRC306" s="102"/>
      <c r="NRD306" s="102"/>
      <c r="NRE306" s="102"/>
      <c r="NRF306" s="102"/>
      <c r="NRG306" s="102"/>
      <c r="NRH306" s="102"/>
      <c r="NRI306" s="102"/>
      <c r="NRJ306" s="102"/>
      <c r="NRK306" s="102"/>
      <c r="NRL306" s="102"/>
      <c r="NRM306" s="102"/>
      <c r="NRN306" s="102"/>
      <c r="NRO306" s="102"/>
      <c r="NRP306" s="102"/>
      <c r="NRQ306" s="102"/>
      <c r="NRR306" s="102"/>
      <c r="NRS306" s="102"/>
      <c r="NRT306" s="102"/>
      <c r="NRU306" s="102"/>
      <c r="NRV306" s="102"/>
      <c r="NRW306" s="102"/>
      <c r="NRX306" s="102"/>
      <c r="NRY306" s="102"/>
      <c r="NRZ306" s="102"/>
      <c r="NSA306" s="102"/>
      <c r="NSB306" s="102"/>
      <c r="NSC306" s="102"/>
      <c r="NSD306" s="102"/>
      <c r="NSE306" s="102"/>
      <c r="NSF306" s="102"/>
      <c r="NSG306" s="102"/>
      <c r="NSH306" s="102"/>
      <c r="NSI306" s="102"/>
      <c r="NSJ306" s="102"/>
      <c r="NSK306" s="102"/>
      <c r="NSL306" s="102"/>
      <c r="NSM306" s="102"/>
      <c r="NSN306" s="102"/>
      <c r="NSO306" s="102"/>
      <c r="NSP306" s="102"/>
      <c r="NSQ306" s="102"/>
      <c r="NSR306" s="102"/>
      <c r="NSS306" s="102"/>
      <c r="NST306" s="102"/>
      <c r="NSU306" s="102"/>
      <c r="NSV306" s="102"/>
      <c r="NSW306" s="102"/>
      <c r="NSX306" s="102"/>
      <c r="NSY306" s="102"/>
      <c r="NSZ306" s="102"/>
      <c r="NTA306" s="102"/>
      <c r="NTB306" s="102"/>
      <c r="NTC306" s="102"/>
      <c r="NTD306" s="102"/>
      <c r="NTE306" s="102"/>
      <c r="NTF306" s="102"/>
      <c r="NTG306" s="102"/>
      <c r="NTH306" s="102"/>
      <c r="NTI306" s="102"/>
      <c r="NTJ306" s="102"/>
      <c r="NTK306" s="102"/>
      <c r="NTL306" s="102"/>
      <c r="NTM306" s="102"/>
      <c r="NTN306" s="102"/>
      <c r="NTO306" s="102"/>
      <c r="NTP306" s="102"/>
      <c r="NTQ306" s="102"/>
      <c r="NTR306" s="102"/>
      <c r="NTS306" s="102"/>
      <c r="NTT306" s="102"/>
      <c r="NTU306" s="102"/>
      <c r="NTV306" s="102"/>
      <c r="NTW306" s="102"/>
      <c r="NTX306" s="102"/>
      <c r="NTY306" s="102"/>
      <c r="NTZ306" s="102"/>
      <c r="NUA306" s="102"/>
      <c r="NUB306" s="102"/>
      <c r="NUC306" s="102"/>
      <c r="NUD306" s="102"/>
      <c r="NUE306" s="102"/>
      <c r="NUF306" s="102"/>
      <c r="NUG306" s="102"/>
      <c r="NUH306" s="102"/>
      <c r="NUI306" s="102"/>
      <c r="NUJ306" s="102"/>
      <c r="NUK306" s="102"/>
      <c r="NUL306" s="102"/>
      <c r="NUM306" s="102"/>
      <c r="NUN306" s="102"/>
      <c r="NUO306" s="102"/>
      <c r="NUP306" s="102"/>
      <c r="NUQ306" s="102"/>
      <c r="NUR306" s="102"/>
      <c r="NUS306" s="102"/>
      <c r="NUT306" s="102"/>
      <c r="NUU306" s="102"/>
      <c r="NUV306" s="102"/>
      <c r="NUW306" s="102"/>
      <c r="NUX306" s="102"/>
      <c r="NUY306" s="102"/>
      <c r="NUZ306" s="102"/>
      <c r="NVA306" s="102"/>
      <c r="NVB306" s="102"/>
      <c r="NVC306" s="102"/>
      <c r="NVD306" s="102"/>
      <c r="NVE306" s="102"/>
      <c r="NVF306" s="102"/>
      <c r="NVG306" s="102"/>
      <c r="NVH306" s="102"/>
      <c r="NVI306" s="102"/>
      <c r="NVJ306" s="102"/>
      <c r="NVK306" s="102"/>
      <c r="NVL306" s="102"/>
      <c r="NVM306" s="102"/>
      <c r="NVN306" s="102"/>
      <c r="NVO306" s="102"/>
      <c r="NVP306" s="102"/>
      <c r="NVQ306" s="102"/>
      <c r="NVR306" s="102"/>
      <c r="NVS306" s="102"/>
      <c r="NVT306" s="102"/>
      <c r="NVU306" s="102"/>
      <c r="NVV306" s="102"/>
      <c r="NVW306" s="102"/>
      <c r="NVX306" s="102"/>
      <c r="NVY306" s="102"/>
      <c r="NVZ306" s="102"/>
      <c r="NWA306" s="102"/>
      <c r="NWB306" s="102"/>
      <c r="NWC306" s="102"/>
      <c r="NWD306" s="102"/>
      <c r="NWE306" s="102"/>
      <c r="NWF306" s="102"/>
      <c r="NWG306" s="102"/>
      <c r="NWH306" s="102"/>
      <c r="NWI306" s="102"/>
      <c r="NWJ306" s="102"/>
      <c r="NWK306" s="102"/>
      <c r="NWL306" s="102"/>
      <c r="NWM306" s="102"/>
      <c r="NWN306" s="102"/>
      <c r="NWO306" s="102"/>
      <c r="NWP306" s="102"/>
      <c r="NWQ306" s="102"/>
      <c r="NWR306" s="102"/>
      <c r="NWS306" s="102"/>
      <c r="NWT306" s="102"/>
      <c r="NWU306" s="102"/>
      <c r="NWV306" s="102"/>
      <c r="NWW306" s="102"/>
      <c r="NWX306" s="102"/>
      <c r="NWY306" s="102"/>
      <c r="NWZ306" s="102"/>
      <c r="NXA306" s="102"/>
      <c r="NXB306" s="102"/>
      <c r="NXC306" s="102"/>
      <c r="NXD306" s="102"/>
      <c r="NXE306" s="102"/>
      <c r="NXF306" s="102"/>
      <c r="NXG306" s="102"/>
      <c r="NXH306" s="102"/>
      <c r="NXI306" s="102"/>
      <c r="NXJ306" s="102"/>
      <c r="NXK306" s="102"/>
      <c r="NXL306" s="102"/>
      <c r="NXM306" s="102"/>
      <c r="NXN306" s="102"/>
      <c r="NXO306" s="102"/>
      <c r="NXP306" s="102"/>
      <c r="NXQ306" s="102"/>
      <c r="NXR306" s="102"/>
      <c r="NXS306" s="102"/>
      <c r="NXT306" s="102"/>
      <c r="NXU306" s="102"/>
      <c r="NXV306" s="102"/>
      <c r="NXW306" s="102"/>
      <c r="NXX306" s="102"/>
      <c r="NXY306" s="102"/>
      <c r="NXZ306" s="102"/>
      <c r="NYA306" s="102"/>
      <c r="NYB306" s="102"/>
      <c r="NYC306" s="102"/>
      <c r="NYD306" s="102"/>
      <c r="NYE306" s="102"/>
      <c r="NYF306" s="102"/>
      <c r="NYG306" s="102"/>
      <c r="NYH306" s="102"/>
      <c r="NYI306" s="102"/>
      <c r="NYJ306" s="102"/>
      <c r="NYK306" s="102"/>
      <c r="NYL306" s="102"/>
      <c r="NYM306" s="102"/>
      <c r="NYN306" s="102"/>
      <c r="NYO306" s="102"/>
      <c r="NYP306" s="102"/>
      <c r="NYQ306" s="102"/>
      <c r="NYR306" s="102"/>
      <c r="NYS306" s="102"/>
      <c r="NYT306" s="102"/>
      <c r="NYU306" s="102"/>
      <c r="NYV306" s="102"/>
      <c r="NYW306" s="102"/>
      <c r="NYX306" s="102"/>
      <c r="NYY306" s="102"/>
      <c r="NYZ306" s="102"/>
      <c r="NZA306" s="102"/>
      <c r="NZB306" s="102"/>
      <c r="NZC306" s="102"/>
      <c r="NZD306" s="102"/>
      <c r="NZE306" s="102"/>
      <c r="NZF306" s="102"/>
      <c r="NZG306" s="102"/>
      <c r="NZH306" s="102"/>
      <c r="NZI306" s="102"/>
      <c r="NZJ306" s="102"/>
      <c r="NZK306" s="102"/>
      <c r="NZL306" s="102"/>
      <c r="NZM306" s="102"/>
      <c r="NZN306" s="102"/>
      <c r="NZO306" s="102"/>
      <c r="NZP306" s="102"/>
      <c r="NZQ306" s="102"/>
      <c r="NZR306" s="102"/>
      <c r="NZS306" s="102"/>
      <c r="NZT306" s="102"/>
      <c r="NZU306" s="102"/>
      <c r="NZV306" s="102"/>
      <c r="NZW306" s="102"/>
      <c r="NZX306" s="102"/>
      <c r="NZY306" s="102"/>
      <c r="NZZ306" s="102"/>
      <c r="OAA306" s="102"/>
      <c r="OAB306" s="102"/>
      <c r="OAC306" s="102"/>
      <c r="OAD306" s="102"/>
      <c r="OAE306" s="102"/>
      <c r="OAF306" s="102"/>
      <c r="OAG306" s="102"/>
      <c r="OAH306" s="102"/>
      <c r="OAI306" s="102"/>
      <c r="OAJ306" s="102"/>
      <c r="OAK306" s="102"/>
      <c r="OAL306" s="102"/>
      <c r="OAM306" s="102"/>
      <c r="OAN306" s="102"/>
      <c r="OAO306" s="102"/>
      <c r="OAP306" s="102"/>
      <c r="OAQ306" s="102"/>
      <c r="OAR306" s="102"/>
      <c r="OAS306" s="102"/>
      <c r="OAT306" s="102"/>
      <c r="OAU306" s="102"/>
      <c r="OAV306" s="102"/>
      <c r="OAW306" s="102"/>
      <c r="OAX306" s="102"/>
      <c r="OAY306" s="102"/>
      <c r="OAZ306" s="102"/>
      <c r="OBA306" s="102"/>
      <c r="OBB306" s="102"/>
      <c r="OBC306" s="102"/>
      <c r="OBD306" s="102"/>
      <c r="OBE306" s="102"/>
      <c r="OBF306" s="102"/>
      <c r="OBG306" s="102"/>
      <c r="OBH306" s="102"/>
      <c r="OBI306" s="102"/>
      <c r="OBJ306" s="102"/>
      <c r="OBK306" s="102"/>
      <c r="OBL306" s="102"/>
      <c r="OBM306" s="102"/>
      <c r="OBN306" s="102"/>
      <c r="OBO306" s="102"/>
      <c r="OBP306" s="102"/>
      <c r="OBQ306" s="102"/>
      <c r="OBR306" s="102"/>
      <c r="OBS306" s="102"/>
      <c r="OBT306" s="102"/>
      <c r="OBU306" s="102"/>
      <c r="OBV306" s="102"/>
      <c r="OBW306" s="102"/>
      <c r="OBX306" s="102"/>
      <c r="OBY306" s="102"/>
      <c r="OBZ306" s="102"/>
      <c r="OCA306" s="102"/>
      <c r="OCB306" s="102"/>
      <c r="OCC306" s="102"/>
      <c r="OCD306" s="102"/>
      <c r="OCE306" s="102"/>
      <c r="OCF306" s="102"/>
      <c r="OCG306" s="102"/>
      <c r="OCH306" s="102"/>
      <c r="OCI306" s="102"/>
      <c r="OCJ306" s="102"/>
      <c r="OCK306" s="102"/>
      <c r="OCL306" s="102"/>
      <c r="OCM306" s="102"/>
      <c r="OCN306" s="102"/>
      <c r="OCO306" s="102"/>
      <c r="OCP306" s="102"/>
      <c r="OCQ306" s="102"/>
      <c r="OCR306" s="102"/>
      <c r="OCS306" s="102"/>
      <c r="OCT306" s="102"/>
      <c r="OCU306" s="102"/>
      <c r="OCV306" s="102"/>
      <c r="OCW306" s="102"/>
      <c r="OCX306" s="102"/>
      <c r="OCY306" s="102"/>
      <c r="OCZ306" s="102"/>
      <c r="ODA306" s="102"/>
      <c r="ODB306" s="102"/>
      <c r="ODC306" s="102"/>
      <c r="ODD306" s="102"/>
      <c r="ODE306" s="102"/>
      <c r="ODF306" s="102"/>
      <c r="ODG306" s="102"/>
      <c r="ODH306" s="102"/>
      <c r="ODI306" s="102"/>
      <c r="ODJ306" s="102"/>
      <c r="ODK306" s="102"/>
      <c r="ODL306" s="102"/>
      <c r="ODM306" s="102"/>
      <c r="ODN306" s="102"/>
      <c r="ODO306" s="102"/>
      <c r="ODP306" s="102"/>
      <c r="ODQ306" s="102"/>
      <c r="ODR306" s="102"/>
      <c r="ODS306" s="102"/>
      <c r="ODT306" s="102"/>
      <c r="ODU306" s="102"/>
      <c r="ODV306" s="102"/>
      <c r="ODW306" s="102"/>
      <c r="ODX306" s="102"/>
      <c r="ODY306" s="102"/>
      <c r="ODZ306" s="102"/>
      <c r="OEA306" s="102"/>
      <c r="OEB306" s="102"/>
      <c r="OEC306" s="102"/>
      <c r="OED306" s="102"/>
      <c r="OEE306" s="102"/>
      <c r="OEF306" s="102"/>
      <c r="OEG306" s="102"/>
      <c r="OEH306" s="102"/>
      <c r="OEI306" s="102"/>
      <c r="OEJ306" s="102"/>
      <c r="OEK306" s="102"/>
      <c r="OEL306" s="102"/>
      <c r="OEM306" s="102"/>
      <c r="OEN306" s="102"/>
      <c r="OEO306" s="102"/>
      <c r="OEP306" s="102"/>
      <c r="OEQ306" s="102"/>
      <c r="OER306" s="102"/>
      <c r="OES306" s="102"/>
      <c r="OET306" s="102"/>
      <c r="OEU306" s="102"/>
      <c r="OEV306" s="102"/>
      <c r="OEW306" s="102"/>
      <c r="OEX306" s="102"/>
      <c r="OEY306" s="102"/>
      <c r="OEZ306" s="102"/>
      <c r="OFA306" s="102"/>
      <c r="OFB306" s="102"/>
      <c r="OFC306" s="102"/>
      <c r="OFD306" s="102"/>
      <c r="OFE306" s="102"/>
      <c r="OFF306" s="102"/>
      <c r="OFG306" s="102"/>
      <c r="OFH306" s="102"/>
      <c r="OFI306" s="102"/>
      <c r="OFJ306" s="102"/>
      <c r="OFK306" s="102"/>
      <c r="OFL306" s="102"/>
      <c r="OFM306" s="102"/>
      <c r="OFN306" s="102"/>
      <c r="OFO306" s="102"/>
      <c r="OFP306" s="102"/>
      <c r="OFQ306" s="102"/>
      <c r="OFR306" s="102"/>
      <c r="OFS306" s="102"/>
      <c r="OFT306" s="102"/>
      <c r="OFU306" s="102"/>
      <c r="OFV306" s="102"/>
      <c r="OFW306" s="102"/>
      <c r="OFX306" s="102"/>
      <c r="OFY306" s="102"/>
      <c r="OFZ306" s="102"/>
      <c r="OGA306" s="102"/>
      <c r="OGB306" s="102"/>
      <c r="OGC306" s="102"/>
      <c r="OGD306" s="102"/>
      <c r="OGE306" s="102"/>
      <c r="OGF306" s="102"/>
      <c r="OGG306" s="102"/>
      <c r="OGH306" s="102"/>
      <c r="OGI306" s="102"/>
      <c r="OGJ306" s="102"/>
      <c r="OGK306" s="102"/>
      <c r="OGL306" s="102"/>
      <c r="OGM306" s="102"/>
      <c r="OGN306" s="102"/>
      <c r="OGO306" s="102"/>
      <c r="OGP306" s="102"/>
      <c r="OGQ306" s="102"/>
      <c r="OGR306" s="102"/>
      <c r="OGS306" s="102"/>
      <c r="OGT306" s="102"/>
      <c r="OGU306" s="102"/>
      <c r="OGV306" s="102"/>
      <c r="OGW306" s="102"/>
      <c r="OGX306" s="102"/>
      <c r="OGY306" s="102"/>
      <c r="OGZ306" s="102"/>
      <c r="OHA306" s="102"/>
      <c r="OHB306" s="102"/>
      <c r="OHC306" s="102"/>
      <c r="OHD306" s="102"/>
      <c r="OHE306" s="102"/>
      <c r="OHF306" s="102"/>
      <c r="OHG306" s="102"/>
      <c r="OHH306" s="102"/>
      <c r="OHI306" s="102"/>
      <c r="OHJ306" s="102"/>
      <c r="OHK306" s="102"/>
      <c r="OHL306" s="102"/>
      <c r="OHM306" s="102"/>
      <c r="OHN306" s="102"/>
      <c r="OHO306" s="102"/>
      <c r="OHP306" s="102"/>
      <c r="OHQ306" s="102"/>
      <c r="OHR306" s="102"/>
      <c r="OHS306" s="102"/>
      <c r="OHT306" s="102"/>
      <c r="OHU306" s="102"/>
      <c r="OHV306" s="102"/>
      <c r="OHW306" s="102"/>
      <c r="OHX306" s="102"/>
      <c r="OHY306" s="102"/>
      <c r="OHZ306" s="102"/>
      <c r="OIA306" s="102"/>
      <c r="OIB306" s="102"/>
      <c r="OIC306" s="102"/>
      <c r="OID306" s="102"/>
      <c r="OIE306" s="102"/>
      <c r="OIF306" s="102"/>
      <c r="OIG306" s="102"/>
      <c r="OIH306" s="102"/>
      <c r="OII306" s="102"/>
      <c r="OIJ306" s="102"/>
      <c r="OIK306" s="102"/>
      <c r="OIL306" s="102"/>
      <c r="OIM306" s="102"/>
      <c r="OIN306" s="102"/>
      <c r="OIO306" s="102"/>
      <c r="OIP306" s="102"/>
      <c r="OIQ306" s="102"/>
      <c r="OIR306" s="102"/>
      <c r="OIS306" s="102"/>
      <c r="OIT306" s="102"/>
      <c r="OIU306" s="102"/>
      <c r="OIV306" s="102"/>
      <c r="OIW306" s="102"/>
      <c r="OIX306" s="102"/>
      <c r="OIY306" s="102"/>
      <c r="OIZ306" s="102"/>
      <c r="OJA306" s="102"/>
      <c r="OJB306" s="102"/>
      <c r="OJC306" s="102"/>
      <c r="OJD306" s="102"/>
      <c r="OJE306" s="102"/>
      <c r="OJF306" s="102"/>
      <c r="OJG306" s="102"/>
      <c r="OJH306" s="102"/>
      <c r="OJI306" s="102"/>
      <c r="OJJ306" s="102"/>
      <c r="OJK306" s="102"/>
      <c r="OJL306" s="102"/>
      <c r="OJM306" s="102"/>
      <c r="OJN306" s="102"/>
      <c r="OJO306" s="102"/>
      <c r="OJP306" s="102"/>
      <c r="OJQ306" s="102"/>
      <c r="OJR306" s="102"/>
      <c r="OJS306" s="102"/>
      <c r="OJT306" s="102"/>
      <c r="OJU306" s="102"/>
      <c r="OJV306" s="102"/>
      <c r="OJW306" s="102"/>
      <c r="OJX306" s="102"/>
      <c r="OJY306" s="102"/>
      <c r="OJZ306" s="102"/>
      <c r="OKA306" s="102"/>
      <c r="OKB306" s="102"/>
      <c r="OKC306" s="102"/>
      <c r="OKD306" s="102"/>
      <c r="OKE306" s="102"/>
      <c r="OKF306" s="102"/>
      <c r="OKG306" s="102"/>
      <c r="OKH306" s="102"/>
      <c r="OKI306" s="102"/>
      <c r="OKJ306" s="102"/>
      <c r="OKK306" s="102"/>
      <c r="OKL306" s="102"/>
      <c r="OKM306" s="102"/>
      <c r="OKN306" s="102"/>
      <c r="OKO306" s="102"/>
      <c r="OKP306" s="102"/>
      <c r="OKQ306" s="102"/>
      <c r="OKR306" s="102"/>
      <c r="OKS306" s="102"/>
      <c r="OKT306" s="102"/>
      <c r="OKU306" s="102"/>
      <c r="OKV306" s="102"/>
      <c r="OKW306" s="102"/>
      <c r="OKX306" s="102"/>
      <c r="OKY306" s="102"/>
      <c r="OKZ306" s="102"/>
      <c r="OLA306" s="102"/>
      <c r="OLB306" s="102"/>
      <c r="OLC306" s="102"/>
      <c r="OLD306" s="102"/>
      <c r="OLE306" s="102"/>
      <c r="OLF306" s="102"/>
      <c r="OLG306" s="102"/>
      <c r="OLH306" s="102"/>
      <c r="OLI306" s="102"/>
      <c r="OLJ306" s="102"/>
      <c r="OLK306" s="102"/>
      <c r="OLL306" s="102"/>
      <c r="OLM306" s="102"/>
      <c r="OLN306" s="102"/>
      <c r="OLO306" s="102"/>
      <c r="OLP306" s="102"/>
      <c r="OLQ306" s="102"/>
      <c r="OLR306" s="102"/>
      <c r="OLS306" s="102"/>
      <c r="OLT306" s="102"/>
      <c r="OLU306" s="102"/>
      <c r="OLV306" s="102"/>
      <c r="OLW306" s="102"/>
      <c r="OLX306" s="102"/>
      <c r="OLY306" s="102"/>
      <c r="OLZ306" s="102"/>
      <c r="OMA306" s="102"/>
      <c r="OMB306" s="102"/>
      <c r="OMC306" s="102"/>
      <c r="OMD306" s="102"/>
      <c r="OME306" s="102"/>
      <c r="OMF306" s="102"/>
      <c r="OMG306" s="102"/>
      <c r="OMH306" s="102"/>
      <c r="OMI306" s="102"/>
      <c r="OMJ306" s="102"/>
      <c r="OMK306" s="102"/>
      <c r="OML306" s="102"/>
      <c r="OMM306" s="102"/>
      <c r="OMN306" s="102"/>
      <c r="OMO306" s="102"/>
      <c r="OMP306" s="102"/>
      <c r="OMQ306" s="102"/>
      <c r="OMR306" s="102"/>
      <c r="OMS306" s="102"/>
      <c r="OMT306" s="102"/>
      <c r="OMU306" s="102"/>
      <c r="OMV306" s="102"/>
      <c r="OMW306" s="102"/>
      <c r="OMX306" s="102"/>
      <c r="OMY306" s="102"/>
      <c r="OMZ306" s="102"/>
      <c r="ONA306" s="102"/>
      <c r="ONB306" s="102"/>
      <c r="ONC306" s="102"/>
      <c r="OND306" s="102"/>
      <c r="ONE306" s="102"/>
      <c r="ONF306" s="102"/>
      <c r="ONG306" s="102"/>
      <c r="ONH306" s="102"/>
      <c r="ONI306" s="102"/>
      <c r="ONJ306" s="102"/>
      <c r="ONK306" s="102"/>
      <c r="ONL306" s="102"/>
      <c r="ONM306" s="102"/>
      <c r="ONN306" s="102"/>
      <c r="ONO306" s="102"/>
      <c r="ONP306" s="102"/>
      <c r="ONQ306" s="102"/>
      <c r="ONR306" s="102"/>
      <c r="ONS306" s="102"/>
      <c r="ONT306" s="102"/>
      <c r="ONU306" s="102"/>
      <c r="ONV306" s="102"/>
      <c r="ONW306" s="102"/>
      <c r="ONX306" s="102"/>
      <c r="ONY306" s="102"/>
      <c r="ONZ306" s="102"/>
      <c r="OOA306" s="102"/>
      <c r="OOB306" s="102"/>
      <c r="OOC306" s="102"/>
      <c r="OOD306" s="102"/>
      <c r="OOE306" s="102"/>
      <c r="OOF306" s="102"/>
      <c r="OOG306" s="102"/>
      <c r="OOH306" s="102"/>
      <c r="OOI306" s="102"/>
      <c r="OOJ306" s="102"/>
      <c r="OOK306" s="102"/>
      <c r="OOL306" s="102"/>
      <c r="OOM306" s="102"/>
      <c r="OON306" s="102"/>
      <c r="OOO306" s="102"/>
      <c r="OOP306" s="102"/>
      <c r="OOQ306" s="102"/>
      <c r="OOR306" s="102"/>
      <c r="OOS306" s="102"/>
      <c r="OOT306" s="102"/>
      <c r="OOU306" s="102"/>
      <c r="OOV306" s="102"/>
      <c r="OOW306" s="102"/>
      <c r="OOX306" s="102"/>
      <c r="OOY306" s="102"/>
      <c r="OOZ306" s="102"/>
      <c r="OPA306" s="102"/>
      <c r="OPB306" s="102"/>
      <c r="OPC306" s="102"/>
      <c r="OPD306" s="102"/>
      <c r="OPE306" s="102"/>
      <c r="OPF306" s="102"/>
      <c r="OPG306" s="102"/>
      <c r="OPH306" s="102"/>
      <c r="OPI306" s="102"/>
      <c r="OPJ306" s="102"/>
      <c r="OPK306" s="102"/>
      <c r="OPL306" s="102"/>
      <c r="OPM306" s="102"/>
      <c r="OPN306" s="102"/>
      <c r="OPO306" s="102"/>
      <c r="OPP306" s="102"/>
      <c r="OPQ306" s="102"/>
      <c r="OPR306" s="102"/>
      <c r="OPS306" s="102"/>
      <c r="OPT306" s="102"/>
      <c r="OPU306" s="102"/>
      <c r="OPV306" s="102"/>
      <c r="OPW306" s="102"/>
      <c r="OPX306" s="102"/>
      <c r="OPY306" s="102"/>
      <c r="OPZ306" s="102"/>
      <c r="OQA306" s="102"/>
      <c r="OQB306" s="102"/>
      <c r="OQC306" s="102"/>
      <c r="OQD306" s="102"/>
      <c r="OQE306" s="102"/>
      <c r="OQF306" s="102"/>
      <c r="OQG306" s="102"/>
      <c r="OQH306" s="102"/>
      <c r="OQI306" s="102"/>
      <c r="OQJ306" s="102"/>
      <c r="OQK306" s="102"/>
      <c r="OQL306" s="102"/>
      <c r="OQM306" s="102"/>
      <c r="OQN306" s="102"/>
      <c r="OQO306" s="102"/>
      <c r="OQP306" s="102"/>
      <c r="OQQ306" s="102"/>
      <c r="OQR306" s="102"/>
      <c r="OQS306" s="102"/>
      <c r="OQT306" s="102"/>
      <c r="OQU306" s="102"/>
      <c r="OQV306" s="102"/>
      <c r="OQW306" s="102"/>
      <c r="OQX306" s="102"/>
      <c r="OQY306" s="102"/>
      <c r="OQZ306" s="102"/>
      <c r="ORA306" s="102"/>
      <c r="ORB306" s="102"/>
      <c r="ORC306" s="102"/>
      <c r="ORD306" s="102"/>
      <c r="ORE306" s="102"/>
      <c r="ORF306" s="102"/>
      <c r="ORG306" s="102"/>
      <c r="ORH306" s="102"/>
      <c r="ORI306" s="102"/>
      <c r="ORJ306" s="102"/>
      <c r="ORK306" s="102"/>
      <c r="ORL306" s="102"/>
      <c r="ORM306" s="102"/>
      <c r="ORN306" s="102"/>
      <c r="ORO306" s="102"/>
      <c r="ORP306" s="102"/>
      <c r="ORQ306" s="102"/>
      <c r="ORR306" s="102"/>
      <c r="ORS306" s="102"/>
      <c r="ORT306" s="102"/>
      <c r="ORU306" s="102"/>
      <c r="ORV306" s="102"/>
      <c r="ORW306" s="102"/>
      <c r="ORX306" s="102"/>
      <c r="ORY306" s="102"/>
      <c r="ORZ306" s="102"/>
      <c r="OSA306" s="102"/>
      <c r="OSB306" s="102"/>
      <c r="OSC306" s="102"/>
      <c r="OSD306" s="102"/>
      <c r="OSE306" s="102"/>
      <c r="OSF306" s="102"/>
      <c r="OSG306" s="102"/>
      <c r="OSH306" s="102"/>
      <c r="OSI306" s="102"/>
      <c r="OSJ306" s="102"/>
      <c r="OSK306" s="102"/>
      <c r="OSL306" s="102"/>
      <c r="OSM306" s="102"/>
      <c r="OSN306" s="102"/>
      <c r="OSO306" s="102"/>
      <c r="OSP306" s="102"/>
      <c r="OSQ306" s="102"/>
      <c r="OSR306" s="102"/>
      <c r="OSS306" s="102"/>
      <c r="OST306" s="102"/>
      <c r="OSU306" s="102"/>
      <c r="OSV306" s="102"/>
      <c r="OSW306" s="102"/>
      <c r="OSX306" s="102"/>
      <c r="OSY306" s="102"/>
      <c r="OSZ306" s="102"/>
      <c r="OTA306" s="102"/>
      <c r="OTB306" s="102"/>
      <c r="OTC306" s="102"/>
      <c r="OTD306" s="102"/>
      <c r="OTE306" s="102"/>
      <c r="OTF306" s="102"/>
      <c r="OTG306" s="102"/>
      <c r="OTH306" s="102"/>
      <c r="OTI306" s="102"/>
      <c r="OTJ306" s="102"/>
      <c r="OTK306" s="102"/>
      <c r="OTL306" s="102"/>
      <c r="OTM306" s="102"/>
      <c r="OTN306" s="102"/>
      <c r="OTO306" s="102"/>
      <c r="OTP306" s="102"/>
      <c r="OTQ306" s="102"/>
      <c r="OTR306" s="102"/>
      <c r="OTS306" s="102"/>
      <c r="OTT306" s="102"/>
      <c r="OTU306" s="102"/>
      <c r="OTV306" s="102"/>
      <c r="OTW306" s="102"/>
      <c r="OTX306" s="102"/>
      <c r="OTY306" s="102"/>
      <c r="OTZ306" s="102"/>
      <c r="OUA306" s="102"/>
      <c r="OUB306" s="102"/>
      <c r="OUC306" s="102"/>
      <c r="OUD306" s="102"/>
      <c r="OUE306" s="102"/>
      <c r="OUF306" s="102"/>
      <c r="OUG306" s="102"/>
      <c r="OUH306" s="102"/>
      <c r="OUI306" s="102"/>
      <c r="OUJ306" s="102"/>
      <c r="OUK306" s="102"/>
      <c r="OUL306" s="102"/>
      <c r="OUM306" s="102"/>
      <c r="OUN306" s="102"/>
      <c r="OUO306" s="102"/>
      <c r="OUP306" s="102"/>
      <c r="OUQ306" s="102"/>
      <c r="OUR306" s="102"/>
      <c r="OUS306" s="102"/>
      <c r="OUT306" s="102"/>
      <c r="OUU306" s="102"/>
      <c r="OUV306" s="102"/>
      <c r="OUW306" s="102"/>
      <c r="OUX306" s="102"/>
      <c r="OUY306" s="102"/>
      <c r="OUZ306" s="102"/>
      <c r="OVA306" s="102"/>
      <c r="OVB306" s="102"/>
      <c r="OVC306" s="102"/>
      <c r="OVD306" s="102"/>
      <c r="OVE306" s="102"/>
      <c r="OVF306" s="102"/>
      <c r="OVG306" s="102"/>
      <c r="OVH306" s="102"/>
      <c r="OVI306" s="102"/>
      <c r="OVJ306" s="102"/>
      <c r="OVK306" s="102"/>
      <c r="OVL306" s="102"/>
      <c r="OVM306" s="102"/>
      <c r="OVN306" s="102"/>
      <c r="OVO306" s="102"/>
      <c r="OVP306" s="102"/>
      <c r="OVQ306" s="102"/>
      <c r="OVR306" s="102"/>
      <c r="OVS306" s="102"/>
      <c r="OVT306" s="102"/>
      <c r="OVU306" s="102"/>
      <c r="OVV306" s="102"/>
      <c r="OVW306" s="102"/>
      <c r="OVX306" s="102"/>
      <c r="OVY306" s="102"/>
      <c r="OVZ306" s="102"/>
      <c r="OWA306" s="102"/>
      <c r="OWB306" s="102"/>
      <c r="OWC306" s="102"/>
      <c r="OWD306" s="102"/>
      <c r="OWE306" s="102"/>
      <c r="OWF306" s="102"/>
      <c r="OWG306" s="102"/>
      <c r="OWH306" s="102"/>
      <c r="OWI306" s="102"/>
      <c r="OWJ306" s="102"/>
      <c r="OWK306" s="102"/>
      <c r="OWL306" s="102"/>
      <c r="OWM306" s="102"/>
      <c r="OWN306" s="102"/>
      <c r="OWO306" s="102"/>
      <c r="OWP306" s="102"/>
      <c r="OWQ306" s="102"/>
      <c r="OWR306" s="102"/>
      <c r="OWS306" s="102"/>
      <c r="OWT306" s="102"/>
      <c r="OWU306" s="102"/>
      <c r="OWV306" s="102"/>
      <c r="OWW306" s="102"/>
      <c r="OWX306" s="102"/>
      <c r="OWY306" s="102"/>
      <c r="OWZ306" s="102"/>
      <c r="OXA306" s="102"/>
      <c r="OXB306" s="102"/>
      <c r="OXC306" s="102"/>
      <c r="OXD306" s="102"/>
      <c r="OXE306" s="102"/>
      <c r="OXF306" s="102"/>
      <c r="OXG306" s="102"/>
      <c r="OXH306" s="102"/>
      <c r="OXI306" s="102"/>
      <c r="OXJ306" s="102"/>
      <c r="OXK306" s="102"/>
      <c r="OXL306" s="102"/>
      <c r="OXM306" s="102"/>
      <c r="OXN306" s="102"/>
      <c r="OXO306" s="102"/>
      <c r="OXP306" s="102"/>
      <c r="OXQ306" s="102"/>
      <c r="OXR306" s="102"/>
      <c r="OXS306" s="102"/>
      <c r="OXT306" s="102"/>
      <c r="OXU306" s="102"/>
      <c r="OXV306" s="102"/>
      <c r="OXW306" s="102"/>
      <c r="OXX306" s="102"/>
      <c r="OXY306" s="102"/>
      <c r="OXZ306" s="102"/>
      <c r="OYA306" s="102"/>
      <c r="OYB306" s="102"/>
      <c r="OYC306" s="102"/>
      <c r="OYD306" s="102"/>
      <c r="OYE306" s="102"/>
      <c r="OYF306" s="102"/>
      <c r="OYG306" s="102"/>
      <c r="OYH306" s="102"/>
      <c r="OYI306" s="102"/>
      <c r="OYJ306" s="102"/>
      <c r="OYK306" s="102"/>
      <c r="OYL306" s="102"/>
      <c r="OYM306" s="102"/>
      <c r="OYN306" s="102"/>
      <c r="OYO306" s="102"/>
      <c r="OYP306" s="102"/>
      <c r="OYQ306" s="102"/>
      <c r="OYR306" s="102"/>
      <c r="OYS306" s="102"/>
      <c r="OYT306" s="102"/>
      <c r="OYU306" s="102"/>
      <c r="OYV306" s="102"/>
      <c r="OYW306" s="102"/>
      <c r="OYX306" s="102"/>
      <c r="OYY306" s="102"/>
      <c r="OYZ306" s="102"/>
      <c r="OZA306" s="102"/>
      <c r="OZB306" s="102"/>
      <c r="OZC306" s="102"/>
      <c r="OZD306" s="102"/>
      <c r="OZE306" s="102"/>
      <c r="OZF306" s="102"/>
      <c r="OZG306" s="102"/>
      <c r="OZH306" s="102"/>
      <c r="OZI306" s="102"/>
      <c r="OZJ306" s="102"/>
      <c r="OZK306" s="102"/>
      <c r="OZL306" s="102"/>
      <c r="OZM306" s="102"/>
      <c r="OZN306" s="102"/>
      <c r="OZO306" s="102"/>
      <c r="OZP306" s="102"/>
      <c r="OZQ306" s="102"/>
      <c r="OZR306" s="102"/>
      <c r="OZS306" s="102"/>
      <c r="OZT306" s="102"/>
      <c r="OZU306" s="102"/>
      <c r="OZV306" s="102"/>
      <c r="OZW306" s="102"/>
      <c r="OZX306" s="102"/>
      <c r="OZY306" s="102"/>
      <c r="OZZ306" s="102"/>
      <c r="PAA306" s="102"/>
      <c r="PAB306" s="102"/>
      <c r="PAC306" s="102"/>
      <c r="PAD306" s="102"/>
      <c r="PAE306" s="102"/>
      <c r="PAF306" s="102"/>
      <c r="PAG306" s="102"/>
      <c r="PAH306" s="102"/>
      <c r="PAI306" s="102"/>
      <c r="PAJ306" s="102"/>
      <c r="PAK306" s="102"/>
      <c r="PAL306" s="102"/>
      <c r="PAM306" s="102"/>
      <c r="PAN306" s="102"/>
      <c r="PAO306" s="102"/>
      <c r="PAP306" s="102"/>
      <c r="PAQ306" s="102"/>
      <c r="PAR306" s="102"/>
      <c r="PAS306" s="102"/>
      <c r="PAT306" s="102"/>
      <c r="PAU306" s="102"/>
      <c r="PAV306" s="102"/>
      <c r="PAW306" s="102"/>
      <c r="PAX306" s="102"/>
      <c r="PAY306" s="102"/>
      <c r="PAZ306" s="102"/>
      <c r="PBA306" s="102"/>
      <c r="PBB306" s="102"/>
      <c r="PBC306" s="102"/>
      <c r="PBD306" s="102"/>
      <c r="PBE306" s="102"/>
      <c r="PBF306" s="102"/>
      <c r="PBG306" s="102"/>
      <c r="PBH306" s="102"/>
      <c r="PBI306" s="102"/>
      <c r="PBJ306" s="102"/>
      <c r="PBK306" s="102"/>
      <c r="PBL306" s="102"/>
      <c r="PBM306" s="102"/>
      <c r="PBN306" s="102"/>
      <c r="PBO306" s="102"/>
      <c r="PBP306" s="102"/>
      <c r="PBQ306" s="102"/>
      <c r="PBR306" s="102"/>
      <c r="PBS306" s="102"/>
      <c r="PBT306" s="102"/>
      <c r="PBU306" s="102"/>
      <c r="PBV306" s="102"/>
      <c r="PBW306" s="102"/>
      <c r="PBX306" s="102"/>
      <c r="PBY306" s="102"/>
      <c r="PBZ306" s="102"/>
      <c r="PCA306" s="102"/>
      <c r="PCB306" s="102"/>
      <c r="PCC306" s="102"/>
      <c r="PCD306" s="102"/>
      <c r="PCE306" s="102"/>
      <c r="PCF306" s="102"/>
      <c r="PCG306" s="102"/>
      <c r="PCH306" s="102"/>
      <c r="PCI306" s="102"/>
      <c r="PCJ306" s="102"/>
      <c r="PCK306" s="102"/>
      <c r="PCL306" s="102"/>
      <c r="PCM306" s="102"/>
      <c r="PCN306" s="102"/>
      <c r="PCO306" s="102"/>
      <c r="PCP306" s="102"/>
      <c r="PCQ306" s="102"/>
      <c r="PCR306" s="102"/>
      <c r="PCS306" s="102"/>
      <c r="PCT306" s="102"/>
      <c r="PCU306" s="102"/>
      <c r="PCV306" s="102"/>
      <c r="PCW306" s="102"/>
      <c r="PCX306" s="102"/>
      <c r="PCY306" s="102"/>
      <c r="PCZ306" s="102"/>
      <c r="PDA306" s="102"/>
      <c r="PDB306" s="102"/>
      <c r="PDC306" s="102"/>
      <c r="PDD306" s="102"/>
      <c r="PDE306" s="102"/>
      <c r="PDF306" s="102"/>
      <c r="PDG306" s="102"/>
      <c r="PDH306" s="102"/>
      <c r="PDI306" s="102"/>
      <c r="PDJ306" s="102"/>
      <c r="PDK306" s="102"/>
      <c r="PDL306" s="102"/>
      <c r="PDM306" s="102"/>
      <c r="PDN306" s="102"/>
      <c r="PDO306" s="102"/>
      <c r="PDP306" s="102"/>
      <c r="PDQ306" s="102"/>
      <c r="PDR306" s="102"/>
      <c r="PDS306" s="102"/>
      <c r="PDT306" s="102"/>
      <c r="PDU306" s="102"/>
      <c r="PDV306" s="102"/>
      <c r="PDW306" s="102"/>
      <c r="PDX306" s="102"/>
      <c r="PDY306" s="102"/>
      <c r="PDZ306" s="102"/>
      <c r="PEA306" s="102"/>
      <c r="PEB306" s="102"/>
      <c r="PEC306" s="102"/>
      <c r="PED306" s="102"/>
      <c r="PEE306" s="102"/>
      <c r="PEF306" s="102"/>
      <c r="PEG306" s="102"/>
      <c r="PEH306" s="102"/>
      <c r="PEI306" s="102"/>
      <c r="PEJ306" s="102"/>
      <c r="PEK306" s="102"/>
      <c r="PEL306" s="102"/>
      <c r="PEM306" s="102"/>
      <c r="PEN306" s="102"/>
      <c r="PEO306" s="102"/>
      <c r="PEP306" s="102"/>
      <c r="PEQ306" s="102"/>
      <c r="PER306" s="102"/>
      <c r="PES306" s="102"/>
      <c r="PET306" s="102"/>
      <c r="PEU306" s="102"/>
      <c r="PEV306" s="102"/>
      <c r="PEW306" s="102"/>
      <c r="PEX306" s="102"/>
      <c r="PEY306" s="102"/>
      <c r="PEZ306" s="102"/>
      <c r="PFA306" s="102"/>
      <c r="PFB306" s="102"/>
      <c r="PFC306" s="102"/>
      <c r="PFD306" s="102"/>
      <c r="PFE306" s="102"/>
      <c r="PFF306" s="102"/>
      <c r="PFG306" s="102"/>
      <c r="PFH306" s="102"/>
      <c r="PFI306" s="102"/>
      <c r="PFJ306" s="102"/>
      <c r="PFK306" s="102"/>
      <c r="PFL306" s="102"/>
      <c r="PFM306" s="102"/>
      <c r="PFN306" s="102"/>
      <c r="PFO306" s="102"/>
      <c r="PFP306" s="102"/>
      <c r="PFQ306" s="102"/>
      <c r="PFR306" s="102"/>
      <c r="PFS306" s="102"/>
      <c r="PFT306" s="102"/>
      <c r="PFU306" s="102"/>
      <c r="PFV306" s="102"/>
      <c r="PFW306" s="102"/>
      <c r="PFX306" s="102"/>
      <c r="PFY306" s="102"/>
      <c r="PFZ306" s="102"/>
      <c r="PGA306" s="102"/>
      <c r="PGB306" s="102"/>
      <c r="PGC306" s="102"/>
      <c r="PGD306" s="102"/>
      <c r="PGE306" s="102"/>
      <c r="PGF306" s="102"/>
      <c r="PGG306" s="102"/>
      <c r="PGH306" s="102"/>
      <c r="PGI306" s="102"/>
      <c r="PGJ306" s="102"/>
      <c r="PGK306" s="102"/>
      <c r="PGL306" s="102"/>
      <c r="PGM306" s="102"/>
      <c r="PGN306" s="102"/>
      <c r="PGO306" s="102"/>
      <c r="PGP306" s="102"/>
      <c r="PGQ306" s="102"/>
      <c r="PGR306" s="102"/>
      <c r="PGS306" s="102"/>
      <c r="PGT306" s="102"/>
      <c r="PGU306" s="102"/>
      <c r="PGV306" s="102"/>
      <c r="PGW306" s="102"/>
      <c r="PGX306" s="102"/>
      <c r="PGY306" s="102"/>
      <c r="PGZ306" s="102"/>
      <c r="PHA306" s="102"/>
      <c r="PHB306" s="102"/>
      <c r="PHC306" s="102"/>
      <c r="PHD306" s="102"/>
      <c r="PHE306" s="102"/>
      <c r="PHF306" s="102"/>
      <c r="PHG306" s="102"/>
      <c r="PHH306" s="102"/>
      <c r="PHI306" s="102"/>
      <c r="PHJ306" s="102"/>
      <c r="PHK306" s="102"/>
      <c r="PHL306" s="102"/>
      <c r="PHM306" s="102"/>
      <c r="PHN306" s="102"/>
      <c r="PHO306" s="102"/>
      <c r="PHP306" s="102"/>
      <c r="PHQ306" s="102"/>
      <c r="PHR306" s="102"/>
      <c r="PHS306" s="102"/>
      <c r="PHT306" s="102"/>
      <c r="PHU306" s="102"/>
      <c r="PHV306" s="102"/>
      <c r="PHW306" s="102"/>
      <c r="PHX306" s="102"/>
      <c r="PHY306" s="102"/>
      <c r="PHZ306" s="102"/>
      <c r="PIA306" s="102"/>
      <c r="PIB306" s="102"/>
      <c r="PIC306" s="102"/>
      <c r="PID306" s="102"/>
      <c r="PIE306" s="102"/>
      <c r="PIF306" s="102"/>
      <c r="PIG306" s="102"/>
      <c r="PIH306" s="102"/>
      <c r="PII306" s="102"/>
      <c r="PIJ306" s="102"/>
      <c r="PIK306" s="102"/>
      <c r="PIL306" s="102"/>
      <c r="PIM306" s="102"/>
      <c r="PIN306" s="102"/>
      <c r="PIO306" s="102"/>
      <c r="PIP306" s="102"/>
      <c r="PIQ306" s="102"/>
      <c r="PIR306" s="102"/>
      <c r="PIS306" s="102"/>
      <c r="PIT306" s="102"/>
      <c r="PIU306" s="102"/>
      <c r="PIV306" s="102"/>
      <c r="PIW306" s="102"/>
      <c r="PIX306" s="102"/>
      <c r="PIY306" s="102"/>
      <c r="PIZ306" s="102"/>
      <c r="PJA306" s="102"/>
      <c r="PJB306" s="102"/>
      <c r="PJC306" s="102"/>
      <c r="PJD306" s="102"/>
      <c r="PJE306" s="102"/>
      <c r="PJF306" s="102"/>
      <c r="PJG306" s="102"/>
      <c r="PJH306" s="102"/>
      <c r="PJI306" s="102"/>
      <c r="PJJ306" s="102"/>
      <c r="PJK306" s="102"/>
      <c r="PJL306" s="102"/>
      <c r="PJM306" s="102"/>
      <c r="PJN306" s="102"/>
      <c r="PJO306" s="102"/>
      <c r="PJP306" s="102"/>
      <c r="PJQ306" s="102"/>
      <c r="PJR306" s="102"/>
      <c r="PJS306" s="102"/>
      <c r="PJT306" s="102"/>
      <c r="PJU306" s="102"/>
      <c r="PJV306" s="102"/>
      <c r="PJW306" s="102"/>
      <c r="PJX306" s="102"/>
      <c r="PJY306" s="102"/>
      <c r="PJZ306" s="102"/>
      <c r="PKA306" s="102"/>
      <c r="PKB306" s="102"/>
      <c r="PKC306" s="102"/>
      <c r="PKD306" s="102"/>
      <c r="PKE306" s="102"/>
      <c r="PKF306" s="102"/>
      <c r="PKG306" s="102"/>
      <c r="PKH306" s="102"/>
      <c r="PKI306" s="102"/>
      <c r="PKJ306" s="102"/>
      <c r="PKK306" s="102"/>
      <c r="PKL306" s="102"/>
      <c r="PKM306" s="102"/>
      <c r="PKN306" s="102"/>
      <c r="PKO306" s="102"/>
      <c r="PKP306" s="102"/>
      <c r="PKQ306" s="102"/>
      <c r="PKR306" s="102"/>
      <c r="PKS306" s="102"/>
      <c r="PKT306" s="102"/>
      <c r="PKU306" s="102"/>
      <c r="PKV306" s="102"/>
      <c r="PKW306" s="102"/>
      <c r="PKX306" s="102"/>
      <c r="PKY306" s="102"/>
      <c r="PKZ306" s="102"/>
      <c r="PLA306" s="102"/>
      <c r="PLB306" s="102"/>
      <c r="PLC306" s="102"/>
      <c r="PLD306" s="102"/>
      <c r="PLE306" s="102"/>
      <c r="PLF306" s="102"/>
      <c r="PLG306" s="102"/>
      <c r="PLH306" s="102"/>
      <c r="PLI306" s="102"/>
      <c r="PLJ306" s="102"/>
      <c r="PLK306" s="102"/>
      <c r="PLL306" s="102"/>
      <c r="PLM306" s="102"/>
      <c r="PLN306" s="102"/>
      <c r="PLO306" s="102"/>
      <c r="PLP306" s="102"/>
      <c r="PLQ306" s="102"/>
      <c r="PLR306" s="102"/>
      <c r="PLS306" s="102"/>
      <c r="PLT306" s="102"/>
      <c r="PLU306" s="102"/>
      <c r="PLV306" s="102"/>
      <c r="PLW306" s="102"/>
      <c r="PLX306" s="102"/>
      <c r="PLY306" s="102"/>
      <c r="PLZ306" s="102"/>
      <c r="PMA306" s="102"/>
      <c r="PMB306" s="102"/>
      <c r="PMC306" s="102"/>
      <c r="PMD306" s="102"/>
      <c r="PME306" s="102"/>
      <c r="PMF306" s="102"/>
      <c r="PMG306" s="102"/>
      <c r="PMH306" s="102"/>
      <c r="PMI306" s="102"/>
      <c r="PMJ306" s="102"/>
      <c r="PMK306" s="102"/>
      <c r="PML306" s="102"/>
      <c r="PMM306" s="102"/>
      <c r="PMN306" s="102"/>
      <c r="PMO306" s="102"/>
      <c r="PMP306" s="102"/>
      <c r="PMQ306" s="102"/>
      <c r="PMR306" s="102"/>
      <c r="PMS306" s="102"/>
      <c r="PMT306" s="102"/>
      <c r="PMU306" s="102"/>
      <c r="PMV306" s="102"/>
      <c r="PMW306" s="102"/>
      <c r="PMX306" s="102"/>
      <c r="PMY306" s="102"/>
      <c r="PMZ306" s="102"/>
      <c r="PNA306" s="102"/>
      <c r="PNB306" s="102"/>
      <c r="PNC306" s="102"/>
      <c r="PND306" s="102"/>
      <c r="PNE306" s="102"/>
      <c r="PNF306" s="102"/>
      <c r="PNG306" s="102"/>
      <c r="PNH306" s="102"/>
      <c r="PNI306" s="102"/>
      <c r="PNJ306" s="102"/>
      <c r="PNK306" s="102"/>
      <c r="PNL306" s="102"/>
      <c r="PNM306" s="102"/>
      <c r="PNN306" s="102"/>
      <c r="PNO306" s="102"/>
      <c r="PNP306" s="102"/>
      <c r="PNQ306" s="102"/>
      <c r="PNR306" s="102"/>
      <c r="PNS306" s="102"/>
      <c r="PNT306" s="102"/>
      <c r="PNU306" s="102"/>
      <c r="PNV306" s="102"/>
      <c r="PNW306" s="102"/>
      <c r="PNX306" s="102"/>
      <c r="PNY306" s="102"/>
      <c r="PNZ306" s="102"/>
      <c r="POA306" s="102"/>
      <c r="POB306" s="102"/>
      <c r="POC306" s="102"/>
      <c r="POD306" s="102"/>
      <c r="POE306" s="102"/>
      <c r="POF306" s="102"/>
      <c r="POG306" s="102"/>
      <c r="POH306" s="102"/>
      <c r="POI306" s="102"/>
      <c r="POJ306" s="102"/>
      <c r="POK306" s="102"/>
      <c r="POL306" s="102"/>
      <c r="POM306" s="102"/>
      <c r="PON306" s="102"/>
      <c r="POO306" s="102"/>
      <c r="POP306" s="102"/>
      <c r="POQ306" s="102"/>
      <c r="POR306" s="102"/>
      <c r="POS306" s="102"/>
      <c r="POT306" s="102"/>
      <c r="POU306" s="102"/>
      <c r="POV306" s="102"/>
      <c r="POW306" s="102"/>
      <c r="POX306" s="102"/>
      <c r="POY306" s="102"/>
      <c r="POZ306" s="102"/>
      <c r="PPA306" s="102"/>
      <c r="PPB306" s="102"/>
      <c r="PPC306" s="102"/>
      <c r="PPD306" s="102"/>
      <c r="PPE306" s="102"/>
      <c r="PPF306" s="102"/>
      <c r="PPG306" s="102"/>
      <c r="PPH306" s="102"/>
      <c r="PPI306" s="102"/>
      <c r="PPJ306" s="102"/>
      <c r="PPK306" s="102"/>
      <c r="PPL306" s="102"/>
      <c r="PPM306" s="102"/>
      <c r="PPN306" s="102"/>
      <c r="PPO306" s="102"/>
      <c r="PPP306" s="102"/>
      <c r="PPQ306" s="102"/>
      <c r="PPR306" s="102"/>
      <c r="PPS306" s="102"/>
      <c r="PPT306" s="102"/>
      <c r="PPU306" s="102"/>
      <c r="PPV306" s="102"/>
      <c r="PPW306" s="102"/>
      <c r="PPX306" s="102"/>
      <c r="PPY306" s="102"/>
      <c r="PPZ306" s="102"/>
      <c r="PQA306" s="102"/>
      <c r="PQB306" s="102"/>
      <c r="PQC306" s="102"/>
      <c r="PQD306" s="102"/>
      <c r="PQE306" s="102"/>
      <c r="PQF306" s="102"/>
      <c r="PQG306" s="102"/>
      <c r="PQH306" s="102"/>
      <c r="PQI306" s="102"/>
      <c r="PQJ306" s="102"/>
      <c r="PQK306" s="102"/>
      <c r="PQL306" s="102"/>
      <c r="PQM306" s="102"/>
      <c r="PQN306" s="102"/>
      <c r="PQO306" s="102"/>
      <c r="PQP306" s="102"/>
      <c r="PQQ306" s="102"/>
      <c r="PQR306" s="102"/>
      <c r="PQS306" s="102"/>
      <c r="PQT306" s="102"/>
      <c r="PQU306" s="102"/>
      <c r="PQV306" s="102"/>
      <c r="PQW306" s="102"/>
      <c r="PQX306" s="102"/>
      <c r="PQY306" s="102"/>
      <c r="PQZ306" s="102"/>
      <c r="PRA306" s="102"/>
      <c r="PRB306" s="102"/>
      <c r="PRC306" s="102"/>
      <c r="PRD306" s="102"/>
      <c r="PRE306" s="102"/>
      <c r="PRF306" s="102"/>
      <c r="PRG306" s="102"/>
      <c r="PRH306" s="102"/>
      <c r="PRI306" s="102"/>
      <c r="PRJ306" s="102"/>
      <c r="PRK306" s="102"/>
      <c r="PRL306" s="102"/>
      <c r="PRM306" s="102"/>
      <c r="PRN306" s="102"/>
      <c r="PRO306" s="102"/>
      <c r="PRP306" s="102"/>
      <c r="PRQ306" s="102"/>
      <c r="PRR306" s="102"/>
      <c r="PRS306" s="102"/>
      <c r="PRT306" s="102"/>
      <c r="PRU306" s="102"/>
      <c r="PRV306" s="102"/>
      <c r="PRW306" s="102"/>
      <c r="PRX306" s="102"/>
      <c r="PRY306" s="102"/>
      <c r="PRZ306" s="102"/>
      <c r="PSA306" s="102"/>
      <c r="PSB306" s="102"/>
      <c r="PSC306" s="102"/>
      <c r="PSD306" s="102"/>
      <c r="PSE306" s="102"/>
      <c r="PSF306" s="102"/>
      <c r="PSG306" s="102"/>
      <c r="PSH306" s="102"/>
      <c r="PSI306" s="102"/>
      <c r="PSJ306" s="102"/>
      <c r="PSK306" s="102"/>
      <c r="PSL306" s="102"/>
      <c r="PSM306" s="102"/>
      <c r="PSN306" s="102"/>
      <c r="PSO306" s="102"/>
      <c r="PSP306" s="102"/>
      <c r="PSQ306" s="102"/>
      <c r="PSR306" s="102"/>
      <c r="PSS306" s="102"/>
      <c r="PST306" s="102"/>
      <c r="PSU306" s="102"/>
      <c r="PSV306" s="102"/>
      <c r="PSW306" s="102"/>
      <c r="PSX306" s="102"/>
      <c r="PSY306" s="102"/>
      <c r="PSZ306" s="102"/>
      <c r="PTA306" s="102"/>
      <c r="PTB306" s="102"/>
      <c r="PTC306" s="102"/>
      <c r="PTD306" s="102"/>
      <c r="PTE306" s="102"/>
      <c r="PTF306" s="102"/>
      <c r="PTG306" s="102"/>
      <c r="PTH306" s="102"/>
      <c r="PTI306" s="102"/>
      <c r="PTJ306" s="102"/>
      <c r="PTK306" s="102"/>
      <c r="PTL306" s="102"/>
      <c r="PTM306" s="102"/>
      <c r="PTN306" s="102"/>
      <c r="PTO306" s="102"/>
      <c r="PTP306" s="102"/>
      <c r="PTQ306" s="102"/>
      <c r="PTR306" s="102"/>
      <c r="PTS306" s="102"/>
      <c r="PTT306" s="102"/>
      <c r="PTU306" s="102"/>
      <c r="PTV306" s="102"/>
      <c r="PTW306" s="102"/>
      <c r="PTX306" s="102"/>
      <c r="PTY306" s="102"/>
      <c r="PTZ306" s="102"/>
      <c r="PUA306" s="102"/>
      <c r="PUB306" s="102"/>
      <c r="PUC306" s="102"/>
      <c r="PUD306" s="102"/>
      <c r="PUE306" s="102"/>
      <c r="PUF306" s="102"/>
      <c r="PUG306" s="102"/>
      <c r="PUH306" s="102"/>
      <c r="PUI306" s="102"/>
      <c r="PUJ306" s="102"/>
      <c r="PUK306" s="102"/>
      <c r="PUL306" s="102"/>
      <c r="PUM306" s="102"/>
      <c r="PUN306" s="102"/>
      <c r="PUO306" s="102"/>
      <c r="PUP306" s="102"/>
      <c r="PUQ306" s="102"/>
      <c r="PUR306" s="102"/>
      <c r="PUS306" s="102"/>
      <c r="PUT306" s="102"/>
      <c r="PUU306" s="102"/>
      <c r="PUV306" s="102"/>
      <c r="PUW306" s="102"/>
      <c r="PUX306" s="102"/>
      <c r="PUY306" s="102"/>
      <c r="PUZ306" s="102"/>
      <c r="PVA306" s="102"/>
      <c r="PVB306" s="102"/>
      <c r="PVC306" s="102"/>
      <c r="PVD306" s="102"/>
      <c r="PVE306" s="102"/>
      <c r="PVF306" s="102"/>
      <c r="PVG306" s="102"/>
      <c r="PVH306" s="102"/>
      <c r="PVI306" s="102"/>
      <c r="PVJ306" s="102"/>
      <c r="PVK306" s="102"/>
      <c r="PVL306" s="102"/>
      <c r="PVM306" s="102"/>
      <c r="PVN306" s="102"/>
      <c r="PVO306" s="102"/>
      <c r="PVP306" s="102"/>
      <c r="PVQ306" s="102"/>
      <c r="PVR306" s="102"/>
      <c r="PVS306" s="102"/>
      <c r="PVT306" s="102"/>
      <c r="PVU306" s="102"/>
      <c r="PVV306" s="102"/>
      <c r="PVW306" s="102"/>
      <c r="PVX306" s="102"/>
      <c r="PVY306" s="102"/>
      <c r="PVZ306" s="102"/>
      <c r="PWA306" s="102"/>
      <c r="PWB306" s="102"/>
      <c r="PWC306" s="102"/>
      <c r="PWD306" s="102"/>
      <c r="PWE306" s="102"/>
      <c r="PWF306" s="102"/>
      <c r="PWG306" s="102"/>
      <c r="PWH306" s="102"/>
      <c r="PWI306" s="102"/>
      <c r="PWJ306" s="102"/>
      <c r="PWK306" s="102"/>
      <c r="PWL306" s="102"/>
      <c r="PWM306" s="102"/>
      <c r="PWN306" s="102"/>
      <c r="PWO306" s="102"/>
      <c r="PWP306" s="102"/>
      <c r="PWQ306" s="102"/>
      <c r="PWR306" s="102"/>
      <c r="PWS306" s="102"/>
      <c r="PWT306" s="102"/>
      <c r="PWU306" s="102"/>
      <c r="PWV306" s="102"/>
      <c r="PWW306" s="102"/>
      <c r="PWX306" s="102"/>
      <c r="PWY306" s="102"/>
      <c r="PWZ306" s="102"/>
      <c r="PXA306" s="102"/>
      <c r="PXB306" s="102"/>
      <c r="PXC306" s="102"/>
      <c r="PXD306" s="102"/>
      <c r="PXE306" s="102"/>
      <c r="PXF306" s="102"/>
      <c r="PXG306" s="102"/>
      <c r="PXH306" s="102"/>
      <c r="PXI306" s="102"/>
      <c r="PXJ306" s="102"/>
      <c r="PXK306" s="102"/>
      <c r="PXL306" s="102"/>
      <c r="PXM306" s="102"/>
      <c r="PXN306" s="102"/>
      <c r="PXO306" s="102"/>
      <c r="PXP306" s="102"/>
      <c r="PXQ306" s="102"/>
      <c r="PXR306" s="102"/>
      <c r="PXS306" s="102"/>
      <c r="PXT306" s="102"/>
      <c r="PXU306" s="102"/>
      <c r="PXV306" s="102"/>
      <c r="PXW306" s="102"/>
      <c r="PXX306" s="102"/>
      <c r="PXY306" s="102"/>
      <c r="PXZ306" s="102"/>
      <c r="PYA306" s="102"/>
      <c r="PYB306" s="102"/>
      <c r="PYC306" s="102"/>
      <c r="PYD306" s="102"/>
      <c r="PYE306" s="102"/>
      <c r="PYF306" s="102"/>
      <c r="PYG306" s="102"/>
      <c r="PYH306" s="102"/>
      <c r="PYI306" s="102"/>
      <c r="PYJ306" s="102"/>
      <c r="PYK306" s="102"/>
      <c r="PYL306" s="102"/>
      <c r="PYM306" s="102"/>
      <c r="PYN306" s="102"/>
      <c r="PYO306" s="102"/>
      <c r="PYP306" s="102"/>
      <c r="PYQ306" s="102"/>
      <c r="PYR306" s="102"/>
      <c r="PYS306" s="102"/>
      <c r="PYT306" s="102"/>
      <c r="PYU306" s="102"/>
      <c r="PYV306" s="102"/>
      <c r="PYW306" s="102"/>
      <c r="PYX306" s="102"/>
      <c r="PYY306" s="102"/>
      <c r="PYZ306" s="102"/>
      <c r="PZA306" s="102"/>
      <c r="PZB306" s="102"/>
      <c r="PZC306" s="102"/>
      <c r="PZD306" s="102"/>
      <c r="PZE306" s="102"/>
      <c r="PZF306" s="102"/>
      <c r="PZG306" s="102"/>
      <c r="PZH306" s="102"/>
      <c r="PZI306" s="102"/>
      <c r="PZJ306" s="102"/>
      <c r="PZK306" s="102"/>
      <c r="PZL306" s="102"/>
      <c r="PZM306" s="102"/>
      <c r="PZN306" s="102"/>
      <c r="PZO306" s="102"/>
      <c r="PZP306" s="102"/>
      <c r="PZQ306" s="102"/>
      <c r="PZR306" s="102"/>
      <c r="PZS306" s="102"/>
      <c r="PZT306" s="102"/>
      <c r="PZU306" s="102"/>
      <c r="PZV306" s="102"/>
      <c r="PZW306" s="102"/>
      <c r="PZX306" s="102"/>
      <c r="PZY306" s="102"/>
      <c r="PZZ306" s="102"/>
      <c r="QAA306" s="102"/>
      <c r="QAB306" s="102"/>
      <c r="QAC306" s="102"/>
      <c r="QAD306" s="102"/>
      <c r="QAE306" s="102"/>
      <c r="QAF306" s="102"/>
      <c r="QAG306" s="102"/>
      <c r="QAH306" s="102"/>
      <c r="QAI306" s="102"/>
      <c r="QAJ306" s="102"/>
      <c r="QAK306" s="102"/>
      <c r="QAL306" s="102"/>
      <c r="QAM306" s="102"/>
      <c r="QAN306" s="102"/>
      <c r="QAO306" s="102"/>
      <c r="QAP306" s="102"/>
      <c r="QAQ306" s="102"/>
      <c r="QAR306" s="102"/>
      <c r="QAS306" s="102"/>
      <c r="QAT306" s="102"/>
      <c r="QAU306" s="102"/>
      <c r="QAV306" s="102"/>
      <c r="QAW306" s="102"/>
      <c r="QAX306" s="102"/>
      <c r="QAY306" s="102"/>
      <c r="QAZ306" s="102"/>
      <c r="QBA306" s="102"/>
      <c r="QBB306" s="102"/>
      <c r="QBC306" s="102"/>
      <c r="QBD306" s="102"/>
      <c r="QBE306" s="102"/>
      <c r="QBF306" s="102"/>
      <c r="QBG306" s="102"/>
      <c r="QBH306" s="102"/>
      <c r="QBI306" s="102"/>
      <c r="QBJ306" s="102"/>
      <c r="QBK306" s="102"/>
      <c r="QBL306" s="102"/>
      <c r="QBM306" s="102"/>
      <c r="QBN306" s="102"/>
      <c r="QBO306" s="102"/>
      <c r="QBP306" s="102"/>
      <c r="QBQ306" s="102"/>
      <c r="QBR306" s="102"/>
      <c r="QBS306" s="102"/>
      <c r="QBT306" s="102"/>
      <c r="QBU306" s="102"/>
      <c r="QBV306" s="102"/>
      <c r="QBW306" s="102"/>
      <c r="QBX306" s="102"/>
      <c r="QBY306" s="102"/>
      <c r="QBZ306" s="102"/>
      <c r="QCA306" s="102"/>
      <c r="QCB306" s="102"/>
      <c r="QCC306" s="102"/>
      <c r="QCD306" s="102"/>
      <c r="QCE306" s="102"/>
      <c r="QCF306" s="102"/>
      <c r="QCG306" s="102"/>
      <c r="QCH306" s="102"/>
      <c r="QCI306" s="102"/>
      <c r="QCJ306" s="102"/>
      <c r="QCK306" s="102"/>
      <c r="QCL306" s="102"/>
      <c r="QCM306" s="102"/>
      <c r="QCN306" s="102"/>
      <c r="QCO306" s="102"/>
      <c r="QCP306" s="102"/>
      <c r="QCQ306" s="102"/>
      <c r="QCR306" s="102"/>
      <c r="QCS306" s="102"/>
      <c r="QCT306" s="102"/>
      <c r="QCU306" s="102"/>
      <c r="QCV306" s="102"/>
      <c r="QCW306" s="102"/>
      <c r="QCX306" s="102"/>
      <c r="QCY306" s="102"/>
      <c r="QCZ306" s="102"/>
      <c r="QDA306" s="102"/>
      <c r="QDB306" s="102"/>
      <c r="QDC306" s="102"/>
      <c r="QDD306" s="102"/>
      <c r="QDE306" s="102"/>
      <c r="QDF306" s="102"/>
      <c r="QDG306" s="102"/>
      <c r="QDH306" s="102"/>
      <c r="QDI306" s="102"/>
      <c r="QDJ306" s="102"/>
      <c r="QDK306" s="102"/>
      <c r="QDL306" s="102"/>
      <c r="QDM306" s="102"/>
      <c r="QDN306" s="102"/>
      <c r="QDO306" s="102"/>
      <c r="QDP306" s="102"/>
      <c r="QDQ306" s="102"/>
      <c r="QDR306" s="102"/>
      <c r="QDS306" s="102"/>
      <c r="QDT306" s="102"/>
      <c r="QDU306" s="102"/>
      <c r="QDV306" s="102"/>
      <c r="QDW306" s="102"/>
      <c r="QDX306" s="102"/>
      <c r="QDY306" s="102"/>
      <c r="QDZ306" s="102"/>
      <c r="QEA306" s="102"/>
      <c r="QEB306" s="102"/>
      <c r="QEC306" s="102"/>
      <c r="QED306" s="102"/>
      <c r="QEE306" s="102"/>
      <c r="QEF306" s="102"/>
      <c r="QEG306" s="102"/>
      <c r="QEH306" s="102"/>
      <c r="QEI306" s="102"/>
      <c r="QEJ306" s="102"/>
      <c r="QEK306" s="102"/>
      <c r="QEL306" s="102"/>
      <c r="QEM306" s="102"/>
      <c r="QEN306" s="102"/>
      <c r="QEO306" s="102"/>
      <c r="QEP306" s="102"/>
      <c r="QEQ306" s="102"/>
      <c r="QER306" s="102"/>
      <c r="QES306" s="102"/>
      <c r="QET306" s="102"/>
      <c r="QEU306" s="102"/>
      <c r="QEV306" s="102"/>
      <c r="QEW306" s="102"/>
      <c r="QEX306" s="102"/>
      <c r="QEY306" s="102"/>
      <c r="QEZ306" s="102"/>
      <c r="QFA306" s="102"/>
      <c r="QFB306" s="102"/>
      <c r="QFC306" s="102"/>
      <c r="QFD306" s="102"/>
      <c r="QFE306" s="102"/>
      <c r="QFF306" s="102"/>
      <c r="QFG306" s="102"/>
      <c r="QFH306" s="102"/>
      <c r="QFI306" s="102"/>
      <c r="QFJ306" s="102"/>
      <c r="QFK306" s="102"/>
      <c r="QFL306" s="102"/>
      <c r="QFM306" s="102"/>
      <c r="QFN306" s="102"/>
      <c r="QFO306" s="102"/>
      <c r="QFP306" s="102"/>
      <c r="QFQ306" s="102"/>
      <c r="QFR306" s="102"/>
      <c r="QFS306" s="102"/>
      <c r="QFT306" s="102"/>
      <c r="QFU306" s="102"/>
      <c r="QFV306" s="102"/>
      <c r="QFW306" s="102"/>
      <c r="QFX306" s="102"/>
      <c r="QFY306" s="102"/>
      <c r="QFZ306" s="102"/>
      <c r="QGA306" s="102"/>
      <c r="QGB306" s="102"/>
      <c r="QGC306" s="102"/>
      <c r="QGD306" s="102"/>
      <c r="QGE306" s="102"/>
      <c r="QGF306" s="102"/>
      <c r="QGG306" s="102"/>
      <c r="QGH306" s="102"/>
      <c r="QGI306" s="102"/>
      <c r="QGJ306" s="102"/>
      <c r="QGK306" s="102"/>
      <c r="QGL306" s="102"/>
      <c r="QGM306" s="102"/>
      <c r="QGN306" s="102"/>
      <c r="QGO306" s="102"/>
      <c r="QGP306" s="102"/>
      <c r="QGQ306" s="102"/>
      <c r="QGR306" s="102"/>
      <c r="QGS306" s="102"/>
      <c r="QGT306" s="102"/>
      <c r="QGU306" s="102"/>
      <c r="QGV306" s="102"/>
      <c r="QGW306" s="102"/>
      <c r="QGX306" s="102"/>
      <c r="QGY306" s="102"/>
      <c r="QGZ306" s="102"/>
      <c r="QHA306" s="102"/>
      <c r="QHB306" s="102"/>
      <c r="QHC306" s="102"/>
      <c r="QHD306" s="102"/>
      <c r="QHE306" s="102"/>
      <c r="QHF306" s="102"/>
      <c r="QHG306" s="102"/>
      <c r="QHH306" s="102"/>
      <c r="QHI306" s="102"/>
      <c r="QHJ306" s="102"/>
      <c r="QHK306" s="102"/>
      <c r="QHL306" s="102"/>
      <c r="QHM306" s="102"/>
      <c r="QHN306" s="102"/>
      <c r="QHO306" s="102"/>
      <c r="QHP306" s="102"/>
      <c r="QHQ306" s="102"/>
      <c r="QHR306" s="102"/>
      <c r="QHS306" s="102"/>
      <c r="QHT306" s="102"/>
      <c r="QHU306" s="102"/>
      <c r="QHV306" s="102"/>
      <c r="QHW306" s="102"/>
      <c r="QHX306" s="102"/>
      <c r="QHY306" s="102"/>
      <c r="QHZ306" s="102"/>
      <c r="QIA306" s="102"/>
      <c r="QIB306" s="102"/>
      <c r="QIC306" s="102"/>
      <c r="QID306" s="102"/>
      <c r="QIE306" s="102"/>
      <c r="QIF306" s="102"/>
      <c r="QIG306" s="102"/>
      <c r="QIH306" s="102"/>
      <c r="QII306" s="102"/>
      <c r="QIJ306" s="102"/>
      <c r="QIK306" s="102"/>
      <c r="QIL306" s="102"/>
      <c r="QIM306" s="102"/>
      <c r="QIN306" s="102"/>
      <c r="QIO306" s="102"/>
      <c r="QIP306" s="102"/>
      <c r="QIQ306" s="102"/>
      <c r="QIR306" s="102"/>
      <c r="QIS306" s="102"/>
      <c r="QIT306" s="102"/>
      <c r="QIU306" s="102"/>
      <c r="QIV306" s="102"/>
      <c r="QIW306" s="102"/>
      <c r="QIX306" s="102"/>
      <c r="QIY306" s="102"/>
      <c r="QIZ306" s="102"/>
      <c r="QJA306" s="102"/>
      <c r="QJB306" s="102"/>
      <c r="QJC306" s="102"/>
      <c r="QJD306" s="102"/>
      <c r="QJE306" s="102"/>
      <c r="QJF306" s="102"/>
      <c r="QJG306" s="102"/>
      <c r="QJH306" s="102"/>
      <c r="QJI306" s="102"/>
      <c r="QJJ306" s="102"/>
      <c r="QJK306" s="102"/>
      <c r="QJL306" s="102"/>
      <c r="QJM306" s="102"/>
      <c r="QJN306" s="102"/>
      <c r="QJO306" s="102"/>
      <c r="QJP306" s="102"/>
      <c r="QJQ306" s="102"/>
      <c r="QJR306" s="102"/>
      <c r="QJS306" s="102"/>
      <c r="QJT306" s="102"/>
      <c r="QJU306" s="102"/>
      <c r="QJV306" s="102"/>
      <c r="QJW306" s="102"/>
      <c r="QJX306" s="102"/>
      <c r="QJY306" s="102"/>
      <c r="QJZ306" s="102"/>
      <c r="QKA306" s="102"/>
      <c r="QKB306" s="102"/>
      <c r="QKC306" s="102"/>
      <c r="QKD306" s="102"/>
      <c r="QKE306" s="102"/>
      <c r="QKF306" s="102"/>
      <c r="QKG306" s="102"/>
      <c r="QKH306" s="102"/>
      <c r="QKI306" s="102"/>
      <c r="QKJ306" s="102"/>
      <c r="QKK306" s="102"/>
      <c r="QKL306" s="102"/>
      <c r="QKM306" s="102"/>
      <c r="QKN306" s="102"/>
      <c r="QKO306" s="102"/>
      <c r="QKP306" s="102"/>
      <c r="QKQ306" s="102"/>
      <c r="QKR306" s="102"/>
      <c r="QKS306" s="102"/>
      <c r="QKT306" s="102"/>
      <c r="QKU306" s="102"/>
      <c r="QKV306" s="102"/>
      <c r="QKW306" s="102"/>
      <c r="QKX306" s="102"/>
      <c r="QKY306" s="102"/>
      <c r="QKZ306" s="102"/>
      <c r="QLA306" s="102"/>
      <c r="QLB306" s="102"/>
      <c r="QLC306" s="102"/>
      <c r="QLD306" s="102"/>
      <c r="QLE306" s="102"/>
      <c r="QLF306" s="102"/>
      <c r="QLG306" s="102"/>
      <c r="QLH306" s="102"/>
      <c r="QLI306" s="102"/>
      <c r="QLJ306" s="102"/>
      <c r="QLK306" s="102"/>
      <c r="QLL306" s="102"/>
      <c r="QLM306" s="102"/>
      <c r="QLN306" s="102"/>
      <c r="QLO306" s="102"/>
      <c r="QLP306" s="102"/>
      <c r="QLQ306" s="102"/>
      <c r="QLR306" s="102"/>
      <c r="QLS306" s="102"/>
      <c r="QLT306" s="102"/>
      <c r="QLU306" s="102"/>
      <c r="QLV306" s="102"/>
      <c r="QLW306" s="102"/>
      <c r="QLX306" s="102"/>
      <c r="QLY306" s="102"/>
      <c r="QLZ306" s="102"/>
      <c r="QMA306" s="102"/>
      <c r="QMB306" s="102"/>
      <c r="QMC306" s="102"/>
      <c r="QMD306" s="102"/>
      <c r="QME306" s="102"/>
      <c r="QMF306" s="102"/>
      <c r="QMG306" s="102"/>
      <c r="QMH306" s="102"/>
      <c r="QMI306" s="102"/>
      <c r="QMJ306" s="102"/>
      <c r="QMK306" s="102"/>
      <c r="QML306" s="102"/>
      <c r="QMM306" s="102"/>
      <c r="QMN306" s="102"/>
      <c r="QMO306" s="102"/>
      <c r="QMP306" s="102"/>
      <c r="QMQ306" s="102"/>
      <c r="QMR306" s="102"/>
      <c r="QMS306" s="102"/>
      <c r="QMT306" s="102"/>
      <c r="QMU306" s="102"/>
      <c r="QMV306" s="102"/>
      <c r="QMW306" s="102"/>
      <c r="QMX306" s="102"/>
      <c r="QMY306" s="102"/>
      <c r="QMZ306" s="102"/>
      <c r="QNA306" s="102"/>
      <c r="QNB306" s="102"/>
      <c r="QNC306" s="102"/>
      <c r="QND306" s="102"/>
      <c r="QNE306" s="102"/>
      <c r="QNF306" s="102"/>
      <c r="QNG306" s="102"/>
      <c r="QNH306" s="102"/>
      <c r="QNI306" s="102"/>
      <c r="QNJ306" s="102"/>
      <c r="QNK306" s="102"/>
      <c r="QNL306" s="102"/>
      <c r="QNM306" s="102"/>
      <c r="QNN306" s="102"/>
      <c r="QNO306" s="102"/>
      <c r="QNP306" s="102"/>
      <c r="QNQ306" s="102"/>
      <c r="QNR306" s="102"/>
      <c r="QNS306" s="102"/>
      <c r="QNT306" s="102"/>
      <c r="QNU306" s="102"/>
      <c r="QNV306" s="102"/>
      <c r="QNW306" s="102"/>
      <c r="QNX306" s="102"/>
      <c r="QNY306" s="102"/>
      <c r="QNZ306" s="102"/>
      <c r="QOA306" s="102"/>
      <c r="QOB306" s="102"/>
      <c r="QOC306" s="102"/>
      <c r="QOD306" s="102"/>
      <c r="QOE306" s="102"/>
      <c r="QOF306" s="102"/>
      <c r="QOG306" s="102"/>
      <c r="QOH306" s="102"/>
      <c r="QOI306" s="102"/>
      <c r="QOJ306" s="102"/>
      <c r="QOK306" s="102"/>
      <c r="QOL306" s="102"/>
      <c r="QOM306" s="102"/>
      <c r="QON306" s="102"/>
      <c r="QOO306" s="102"/>
      <c r="QOP306" s="102"/>
      <c r="QOQ306" s="102"/>
      <c r="QOR306" s="102"/>
      <c r="QOS306" s="102"/>
      <c r="QOT306" s="102"/>
      <c r="QOU306" s="102"/>
      <c r="QOV306" s="102"/>
      <c r="QOW306" s="102"/>
      <c r="QOX306" s="102"/>
      <c r="QOY306" s="102"/>
      <c r="QOZ306" s="102"/>
      <c r="QPA306" s="102"/>
      <c r="QPB306" s="102"/>
      <c r="QPC306" s="102"/>
      <c r="QPD306" s="102"/>
      <c r="QPE306" s="102"/>
      <c r="QPF306" s="102"/>
      <c r="QPG306" s="102"/>
      <c r="QPH306" s="102"/>
      <c r="QPI306" s="102"/>
      <c r="QPJ306" s="102"/>
      <c r="QPK306" s="102"/>
      <c r="QPL306" s="102"/>
      <c r="QPM306" s="102"/>
      <c r="QPN306" s="102"/>
      <c r="QPO306" s="102"/>
      <c r="QPP306" s="102"/>
      <c r="QPQ306" s="102"/>
      <c r="QPR306" s="102"/>
      <c r="QPS306" s="102"/>
      <c r="QPT306" s="102"/>
      <c r="QPU306" s="102"/>
      <c r="QPV306" s="102"/>
      <c r="QPW306" s="102"/>
      <c r="QPX306" s="102"/>
      <c r="QPY306" s="102"/>
      <c r="QPZ306" s="102"/>
      <c r="QQA306" s="102"/>
      <c r="QQB306" s="102"/>
      <c r="QQC306" s="102"/>
      <c r="QQD306" s="102"/>
      <c r="QQE306" s="102"/>
      <c r="QQF306" s="102"/>
      <c r="QQG306" s="102"/>
      <c r="QQH306" s="102"/>
      <c r="QQI306" s="102"/>
      <c r="QQJ306" s="102"/>
      <c r="QQK306" s="102"/>
      <c r="QQL306" s="102"/>
      <c r="QQM306" s="102"/>
      <c r="QQN306" s="102"/>
      <c r="QQO306" s="102"/>
      <c r="QQP306" s="102"/>
      <c r="QQQ306" s="102"/>
      <c r="QQR306" s="102"/>
      <c r="QQS306" s="102"/>
      <c r="QQT306" s="102"/>
      <c r="QQU306" s="102"/>
      <c r="QQV306" s="102"/>
      <c r="QQW306" s="102"/>
      <c r="QQX306" s="102"/>
      <c r="QQY306" s="102"/>
      <c r="QQZ306" s="102"/>
      <c r="QRA306" s="102"/>
      <c r="QRB306" s="102"/>
      <c r="QRC306" s="102"/>
      <c r="QRD306" s="102"/>
      <c r="QRE306" s="102"/>
      <c r="QRF306" s="102"/>
      <c r="QRG306" s="102"/>
      <c r="QRH306" s="102"/>
      <c r="QRI306" s="102"/>
      <c r="QRJ306" s="102"/>
      <c r="QRK306" s="102"/>
      <c r="QRL306" s="102"/>
      <c r="QRM306" s="102"/>
      <c r="QRN306" s="102"/>
      <c r="QRO306" s="102"/>
      <c r="QRP306" s="102"/>
      <c r="QRQ306" s="102"/>
      <c r="QRR306" s="102"/>
      <c r="QRS306" s="102"/>
      <c r="QRT306" s="102"/>
      <c r="QRU306" s="102"/>
      <c r="QRV306" s="102"/>
      <c r="QRW306" s="102"/>
      <c r="QRX306" s="102"/>
      <c r="QRY306" s="102"/>
      <c r="QRZ306" s="102"/>
      <c r="QSA306" s="102"/>
      <c r="QSB306" s="102"/>
      <c r="QSC306" s="102"/>
      <c r="QSD306" s="102"/>
      <c r="QSE306" s="102"/>
      <c r="QSF306" s="102"/>
      <c r="QSG306" s="102"/>
      <c r="QSH306" s="102"/>
      <c r="QSI306" s="102"/>
      <c r="QSJ306" s="102"/>
      <c r="QSK306" s="102"/>
      <c r="QSL306" s="102"/>
      <c r="QSM306" s="102"/>
      <c r="QSN306" s="102"/>
      <c r="QSO306" s="102"/>
      <c r="QSP306" s="102"/>
      <c r="QSQ306" s="102"/>
      <c r="QSR306" s="102"/>
      <c r="QSS306" s="102"/>
      <c r="QST306" s="102"/>
      <c r="QSU306" s="102"/>
      <c r="QSV306" s="102"/>
      <c r="QSW306" s="102"/>
      <c r="QSX306" s="102"/>
      <c r="QSY306" s="102"/>
      <c r="QSZ306" s="102"/>
      <c r="QTA306" s="102"/>
      <c r="QTB306" s="102"/>
      <c r="QTC306" s="102"/>
      <c r="QTD306" s="102"/>
      <c r="QTE306" s="102"/>
      <c r="QTF306" s="102"/>
      <c r="QTG306" s="102"/>
      <c r="QTH306" s="102"/>
      <c r="QTI306" s="102"/>
      <c r="QTJ306" s="102"/>
      <c r="QTK306" s="102"/>
      <c r="QTL306" s="102"/>
      <c r="QTM306" s="102"/>
      <c r="QTN306" s="102"/>
      <c r="QTO306" s="102"/>
      <c r="QTP306" s="102"/>
      <c r="QTQ306" s="102"/>
      <c r="QTR306" s="102"/>
      <c r="QTS306" s="102"/>
      <c r="QTT306" s="102"/>
      <c r="QTU306" s="102"/>
      <c r="QTV306" s="102"/>
      <c r="QTW306" s="102"/>
      <c r="QTX306" s="102"/>
      <c r="QTY306" s="102"/>
      <c r="QTZ306" s="102"/>
      <c r="QUA306" s="102"/>
      <c r="QUB306" s="102"/>
      <c r="QUC306" s="102"/>
      <c r="QUD306" s="102"/>
      <c r="QUE306" s="102"/>
      <c r="QUF306" s="102"/>
      <c r="QUG306" s="102"/>
      <c r="QUH306" s="102"/>
      <c r="QUI306" s="102"/>
      <c r="QUJ306" s="102"/>
      <c r="QUK306" s="102"/>
      <c r="QUL306" s="102"/>
      <c r="QUM306" s="102"/>
      <c r="QUN306" s="102"/>
      <c r="QUO306" s="102"/>
      <c r="QUP306" s="102"/>
      <c r="QUQ306" s="102"/>
      <c r="QUR306" s="102"/>
      <c r="QUS306" s="102"/>
      <c r="QUT306" s="102"/>
      <c r="QUU306" s="102"/>
      <c r="QUV306" s="102"/>
      <c r="QUW306" s="102"/>
      <c r="QUX306" s="102"/>
      <c r="QUY306" s="102"/>
      <c r="QUZ306" s="102"/>
      <c r="QVA306" s="102"/>
      <c r="QVB306" s="102"/>
      <c r="QVC306" s="102"/>
      <c r="QVD306" s="102"/>
      <c r="QVE306" s="102"/>
      <c r="QVF306" s="102"/>
      <c r="QVG306" s="102"/>
      <c r="QVH306" s="102"/>
      <c r="QVI306" s="102"/>
      <c r="QVJ306" s="102"/>
      <c r="QVK306" s="102"/>
      <c r="QVL306" s="102"/>
      <c r="QVM306" s="102"/>
      <c r="QVN306" s="102"/>
      <c r="QVO306" s="102"/>
      <c r="QVP306" s="102"/>
      <c r="QVQ306" s="102"/>
      <c r="QVR306" s="102"/>
      <c r="QVS306" s="102"/>
      <c r="QVT306" s="102"/>
      <c r="QVU306" s="102"/>
      <c r="QVV306" s="102"/>
      <c r="QVW306" s="102"/>
      <c r="QVX306" s="102"/>
      <c r="QVY306" s="102"/>
      <c r="QVZ306" s="102"/>
      <c r="QWA306" s="102"/>
      <c r="QWB306" s="102"/>
      <c r="QWC306" s="102"/>
      <c r="QWD306" s="102"/>
      <c r="QWE306" s="102"/>
      <c r="QWF306" s="102"/>
      <c r="QWG306" s="102"/>
      <c r="QWH306" s="102"/>
      <c r="QWI306" s="102"/>
      <c r="QWJ306" s="102"/>
      <c r="QWK306" s="102"/>
      <c r="QWL306" s="102"/>
      <c r="QWM306" s="102"/>
      <c r="QWN306" s="102"/>
      <c r="QWO306" s="102"/>
      <c r="QWP306" s="102"/>
      <c r="QWQ306" s="102"/>
      <c r="QWR306" s="102"/>
      <c r="QWS306" s="102"/>
      <c r="QWT306" s="102"/>
      <c r="QWU306" s="102"/>
      <c r="QWV306" s="102"/>
      <c r="QWW306" s="102"/>
      <c r="QWX306" s="102"/>
      <c r="QWY306" s="102"/>
      <c r="QWZ306" s="102"/>
      <c r="QXA306" s="102"/>
      <c r="QXB306" s="102"/>
      <c r="QXC306" s="102"/>
      <c r="QXD306" s="102"/>
      <c r="QXE306" s="102"/>
      <c r="QXF306" s="102"/>
      <c r="QXG306" s="102"/>
      <c r="QXH306" s="102"/>
      <c r="QXI306" s="102"/>
      <c r="QXJ306" s="102"/>
      <c r="QXK306" s="102"/>
      <c r="QXL306" s="102"/>
      <c r="QXM306" s="102"/>
      <c r="QXN306" s="102"/>
      <c r="QXO306" s="102"/>
      <c r="QXP306" s="102"/>
      <c r="QXQ306" s="102"/>
      <c r="QXR306" s="102"/>
      <c r="QXS306" s="102"/>
      <c r="QXT306" s="102"/>
      <c r="QXU306" s="102"/>
      <c r="QXV306" s="102"/>
      <c r="QXW306" s="102"/>
      <c r="QXX306" s="102"/>
      <c r="QXY306" s="102"/>
      <c r="QXZ306" s="102"/>
      <c r="QYA306" s="102"/>
      <c r="QYB306" s="102"/>
      <c r="QYC306" s="102"/>
      <c r="QYD306" s="102"/>
      <c r="QYE306" s="102"/>
      <c r="QYF306" s="102"/>
      <c r="QYG306" s="102"/>
      <c r="QYH306" s="102"/>
      <c r="QYI306" s="102"/>
      <c r="QYJ306" s="102"/>
      <c r="QYK306" s="102"/>
      <c r="QYL306" s="102"/>
      <c r="QYM306" s="102"/>
      <c r="QYN306" s="102"/>
      <c r="QYO306" s="102"/>
      <c r="QYP306" s="102"/>
      <c r="QYQ306" s="102"/>
      <c r="QYR306" s="102"/>
      <c r="QYS306" s="102"/>
      <c r="QYT306" s="102"/>
      <c r="QYU306" s="102"/>
      <c r="QYV306" s="102"/>
      <c r="QYW306" s="102"/>
      <c r="QYX306" s="102"/>
      <c r="QYY306" s="102"/>
      <c r="QYZ306" s="102"/>
      <c r="QZA306" s="102"/>
      <c r="QZB306" s="102"/>
      <c r="QZC306" s="102"/>
      <c r="QZD306" s="102"/>
      <c r="QZE306" s="102"/>
      <c r="QZF306" s="102"/>
      <c r="QZG306" s="102"/>
      <c r="QZH306" s="102"/>
      <c r="QZI306" s="102"/>
      <c r="QZJ306" s="102"/>
      <c r="QZK306" s="102"/>
      <c r="QZL306" s="102"/>
      <c r="QZM306" s="102"/>
      <c r="QZN306" s="102"/>
      <c r="QZO306" s="102"/>
      <c r="QZP306" s="102"/>
      <c r="QZQ306" s="102"/>
      <c r="QZR306" s="102"/>
      <c r="QZS306" s="102"/>
      <c r="QZT306" s="102"/>
      <c r="QZU306" s="102"/>
      <c r="QZV306" s="102"/>
      <c r="QZW306" s="102"/>
      <c r="QZX306" s="102"/>
      <c r="QZY306" s="102"/>
      <c r="QZZ306" s="102"/>
      <c r="RAA306" s="102"/>
      <c r="RAB306" s="102"/>
      <c r="RAC306" s="102"/>
      <c r="RAD306" s="102"/>
      <c r="RAE306" s="102"/>
      <c r="RAF306" s="102"/>
      <c r="RAG306" s="102"/>
      <c r="RAH306" s="102"/>
      <c r="RAI306" s="102"/>
      <c r="RAJ306" s="102"/>
      <c r="RAK306" s="102"/>
      <c r="RAL306" s="102"/>
      <c r="RAM306" s="102"/>
      <c r="RAN306" s="102"/>
      <c r="RAO306" s="102"/>
      <c r="RAP306" s="102"/>
      <c r="RAQ306" s="102"/>
      <c r="RAR306" s="102"/>
      <c r="RAS306" s="102"/>
      <c r="RAT306" s="102"/>
      <c r="RAU306" s="102"/>
      <c r="RAV306" s="102"/>
      <c r="RAW306" s="102"/>
      <c r="RAX306" s="102"/>
      <c r="RAY306" s="102"/>
      <c r="RAZ306" s="102"/>
      <c r="RBA306" s="102"/>
      <c r="RBB306" s="102"/>
      <c r="RBC306" s="102"/>
      <c r="RBD306" s="102"/>
      <c r="RBE306" s="102"/>
      <c r="RBF306" s="102"/>
      <c r="RBG306" s="102"/>
      <c r="RBH306" s="102"/>
      <c r="RBI306" s="102"/>
      <c r="RBJ306" s="102"/>
      <c r="RBK306" s="102"/>
      <c r="RBL306" s="102"/>
      <c r="RBM306" s="102"/>
      <c r="RBN306" s="102"/>
      <c r="RBO306" s="102"/>
      <c r="RBP306" s="102"/>
      <c r="RBQ306" s="102"/>
      <c r="RBR306" s="102"/>
      <c r="RBS306" s="102"/>
      <c r="RBT306" s="102"/>
      <c r="RBU306" s="102"/>
      <c r="RBV306" s="102"/>
      <c r="RBW306" s="102"/>
      <c r="RBX306" s="102"/>
      <c r="RBY306" s="102"/>
      <c r="RBZ306" s="102"/>
      <c r="RCA306" s="102"/>
      <c r="RCB306" s="102"/>
      <c r="RCC306" s="102"/>
      <c r="RCD306" s="102"/>
      <c r="RCE306" s="102"/>
      <c r="RCF306" s="102"/>
      <c r="RCG306" s="102"/>
      <c r="RCH306" s="102"/>
      <c r="RCI306" s="102"/>
      <c r="RCJ306" s="102"/>
      <c r="RCK306" s="102"/>
      <c r="RCL306" s="102"/>
      <c r="RCM306" s="102"/>
      <c r="RCN306" s="102"/>
      <c r="RCO306" s="102"/>
      <c r="RCP306" s="102"/>
      <c r="RCQ306" s="102"/>
      <c r="RCR306" s="102"/>
      <c r="RCS306" s="102"/>
      <c r="RCT306" s="102"/>
      <c r="RCU306" s="102"/>
      <c r="RCV306" s="102"/>
      <c r="RCW306" s="102"/>
      <c r="RCX306" s="102"/>
      <c r="RCY306" s="102"/>
      <c r="RCZ306" s="102"/>
      <c r="RDA306" s="102"/>
      <c r="RDB306" s="102"/>
      <c r="RDC306" s="102"/>
      <c r="RDD306" s="102"/>
      <c r="RDE306" s="102"/>
      <c r="RDF306" s="102"/>
      <c r="RDG306" s="102"/>
      <c r="RDH306" s="102"/>
      <c r="RDI306" s="102"/>
      <c r="RDJ306" s="102"/>
      <c r="RDK306" s="102"/>
      <c r="RDL306" s="102"/>
      <c r="RDM306" s="102"/>
      <c r="RDN306" s="102"/>
      <c r="RDO306" s="102"/>
      <c r="RDP306" s="102"/>
      <c r="RDQ306" s="102"/>
      <c r="RDR306" s="102"/>
      <c r="RDS306" s="102"/>
      <c r="RDT306" s="102"/>
      <c r="RDU306" s="102"/>
      <c r="RDV306" s="102"/>
      <c r="RDW306" s="102"/>
      <c r="RDX306" s="102"/>
      <c r="RDY306" s="102"/>
      <c r="RDZ306" s="102"/>
      <c r="REA306" s="102"/>
      <c r="REB306" s="102"/>
      <c r="REC306" s="102"/>
      <c r="RED306" s="102"/>
      <c r="REE306" s="102"/>
      <c r="REF306" s="102"/>
      <c r="REG306" s="102"/>
      <c r="REH306" s="102"/>
      <c r="REI306" s="102"/>
      <c r="REJ306" s="102"/>
      <c r="REK306" s="102"/>
      <c r="REL306" s="102"/>
      <c r="REM306" s="102"/>
      <c r="REN306" s="102"/>
      <c r="REO306" s="102"/>
      <c r="REP306" s="102"/>
      <c r="REQ306" s="102"/>
      <c r="RER306" s="102"/>
      <c r="RES306" s="102"/>
      <c r="RET306" s="102"/>
      <c r="REU306" s="102"/>
      <c r="REV306" s="102"/>
      <c r="REW306" s="102"/>
      <c r="REX306" s="102"/>
      <c r="REY306" s="102"/>
      <c r="REZ306" s="102"/>
      <c r="RFA306" s="102"/>
      <c r="RFB306" s="102"/>
      <c r="RFC306" s="102"/>
      <c r="RFD306" s="102"/>
      <c r="RFE306" s="102"/>
      <c r="RFF306" s="102"/>
      <c r="RFG306" s="102"/>
      <c r="RFH306" s="102"/>
      <c r="RFI306" s="102"/>
      <c r="RFJ306" s="102"/>
      <c r="RFK306" s="102"/>
      <c r="RFL306" s="102"/>
      <c r="RFM306" s="102"/>
      <c r="RFN306" s="102"/>
      <c r="RFO306" s="102"/>
      <c r="RFP306" s="102"/>
      <c r="RFQ306" s="102"/>
      <c r="RFR306" s="102"/>
      <c r="RFS306" s="102"/>
      <c r="RFT306" s="102"/>
      <c r="RFU306" s="102"/>
      <c r="RFV306" s="102"/>
      <c r="RFW306" s="102"/>
      <c r="RFX306" s="102"/>
      <c r="RFY306" s="102"/>
      <c r="RFZ306" s="102"/>
      <c r="RGA306" s="102"/>
      <c r="RGB306" s="102"/>
      <c r="RGC306" s="102"/>
      <c r="RGD306" s="102"/>
      <c r="RGE306" s="102"/>
      <c r="RGF306" s="102"/>
      <c r="RGG306" s="102"/>
      <c r="RGH306" s="102"/>
      <c r="RGI306" s="102"/>
      <c r="RGJ306" s="102"/>
      <c r="RGK306" s="102"/>
      <c r="RGL306" s="102"/>
      <c r="RGM306" s="102"/>
      <c r="RGN306" s="102"/>
      <c r="RGO306" s="102"/>
      <c r="RGP306" s="102"/>
      <c r="RGQ306" s="102"/>
      <c r="RGR306" s="102"/>
      <c r="RGS306" s="102"/>
      <c r="RGT306" s="102"/>
      <c r="RGU306" s="102"/>
      <c r="RGV306" s="102"/>
      <c r="RGW306" s="102"/>
      <c r="RGX306" s="102"/>
      <c r="RGY306" s="102"/>
      <c r="RGZ306" s="102"/>
      <c r="RHA306" s="102"/>
      <c r="RHB306" s="102"/>
      <c r="RHC306" s="102"/>
      <c r="RHD306" s="102"/>
      <c r="RHE306" s="102"/>
      <c r="RHF306" s="102"/>
      <c r="RHG306" s="102"/>
      <c r="RHH306" s="102"/>
      <c r="RHI306" s="102"/>
      <c r="RHJ306" s="102"/>
      <c r="RHK306" s="102"/>
      <c r="RHL306" s="102"/>
      <c r="RHM306" s="102"/>
      <c r="RHN306" s="102"/>
      <c r="RHO306" s="102"/>
      <c r="RHP306" s="102"/>
      <c r="RHQ306" s="102"/>
      <c r="RHR306" s="102"/>
      <c r="RHS306" s="102"/>
      <c r="RHT306" s="102"/>
      <c r="RHU306" s="102"/>
      <c r="RHV306" s="102"/>
      <c r="RHW306" s="102"/>
      <c r="RHX306" s="102"/>
      <c r="RHY306" s="102"/>
      <c r="RHZ306" s="102"/>
      <c r="RIA306" s="102"/>
      <c r="RIB306" s="102"/>
      <c r="RIC306" s="102"/>
      <c r="RID306" s="102"/>
      <c r="RIE306" s="102"/>
      <c r="RIF306" s="102"/>
      <c r="RIG306" s="102"/>
      <c r="RIH306" s="102"/>
      <c r="RII306" s="102"/>
      <c r="RIJ306" s="102"/>
      <c r="RIK306" s="102"/>
      <c r="RIL306" s="102"/>
      <c r="RIM306" s="102"/>
      <c r="RIN306" s="102"/>
      <c r="RIO306" s="102"/>
      <c r="RIP306" s="102"/>
      <c r="RIQ306" s="102"/>
      <c r="RIR306" s="102"/>
      <c r="RIS306" s="102"/>
      <c r="RIT306" s="102"/>
      <c r="RIU306" s="102"/>
      <c r="RIV306" s="102"/>
      <c r="RIW306" s="102"/>
      <c r="RIX306" s="102"/>
      <c r="RIY306" s="102"/>
      <c r="RIZ306" s="102"/>
      <c r="RJA306" s="102"/>
      <c r="RJB306" s="102"/>
      <c r="RJC306" s="102"/>
      <c r="RJD306" s="102"/>
      <c r="RJE306" s="102"/>
      <c r="RJF306" s="102"/>
      <c r="RJG306" s="102"/>
      <c r="RJH306" s="102"/>
      <c r="RJI306" s="102"/>
      <c r="RJJ306" s="102"/>
      <c r="RJK306" s="102"/>
      <c r="RJL306" s="102"/>
      <c r="RJM306" s="102"/>
      <c r="RJN306" s="102"/>
      <c r="RJO306" s="102"/>
      <c r="RJP306" s="102"/>
      <c r="RJQ306" s="102"/>
      <c r="RJR306" s="102"/>
      <c r="RJS306" s="102"/>
      <c r="RJT306" s="102"/>
      <c r="RJU306" s="102"/>
      <c r="RJV306" s="102"/>
      <c r="RJW306" s="102"/>
      <c r="RJX306" s="102"/>
      <c r="RJY306" s="102"/>
      <c r="RJZ306" s="102"/>
      <c r="RKA306" s="102"/>
      <c r="RKB306" s="102"/>
      <c r="RKC306" s="102"/>
      <c r="RKD306" s="102"/>
      <c r="RKE306" s="102"/>
      <c r="RKF306" s="102"/>
      <c r="RKG306" s="102"/>
      <c r="RKH306" s="102"/>
      <c r="RKI306" s="102"/>
      <c r="RKJ306" s="102"/>
      <c r="RKK306" s="102"/>
      <c r="RKL306" s="102"/>
      <c r="RKM306" s="102"/>
      <c r="RKN306" s="102"/>
      <c r="RKO306" s="102"/>
      <c r="RKP306" s="102"/>
      <c r="RKQ306" s="102"/>
      <c r="RKR306" s="102"/>
      <c r="RKS306" s="102"/>
      <c r="RKT306" s="102"/>
      <c r="RKU306" s="102"/>
      <c r="RKV306" s="102"/>
      <c r="RKW306" s="102"/>
      <c r="RKX306" s="102"/>
      <c r="RKY306" s="102"/>
      <c r="RKZ306" s="102"/>
      <c r="RLA306" s="102"/>
      <c r="RLB306" s="102"/>
      <c r="RLC306" s="102"/>
      <c r="RLD306" s="102"/>
      <c r="RLE306" s="102"/>
      <c r="RLF306" s="102"/>
      <c r="RLG306" s="102"/>
      <c r="RLH306" s="102"/>
      <c r="RLI306" s="102"/>
      <c r="RLJ306" s="102"/>
      <c r="RLK306" s="102"/>
      <c r="RLL306" s="102"/>
      <c r="RLM306" s="102"/>
      <c r="RLN306" s="102"/>
      <c r="RLO306" s="102"/>
      <c r="RLP306" s="102"/>
      <c r="RLQ306" s="102"/>
      <c r="RLR306" s="102"/>
      <c r="RLS306" s="102"/>
      <c r="RLT306" s="102"/>
      <c r="RLU306" s="102"/>
      <c r="RLV306" s="102"/>
      <c r="RLW306" s="102"/>
      <c r="RLX306" s="102"/>
      <c r="RLY306" s="102"/>
      <c r="RLZ306" s="102"/>
      <c r="RMA306" s="102"/>
      <c r="RMB306" s="102"/>
      <c r="RMC306" s="102"/>
      <c r="RMD306" s="102"/>
      <c r="RME306" s="102"/>
      <c r="RMF306" s="102"/>
      <c r="RMG306" s="102"/>
      <c r="RMH306" s="102"/>
      <c r="RMI306" s="102"/>
      <c r="RMJ306" s="102"/>
      <c r="RMK306" s="102"/>
      <c r="RML306" s="102"/>
      <c r="RMM306" s="102"/>
      <c r="RMN306" s="102"/>
      <c r="RMO306" s="102"/>
      <c r="RMP306" s="102"/>
      <c r="RMQ306" s="102"/>
      <c r="RMR306" s="102"/>
      <c r="RMS306" s="102"/>
      <c r="RMT306" s="102"/>
      <c r="RMU306" s="102"/>
      <c r="RMV306" s="102"/>
      <c r="RMW306" s="102"/>
      <c r="RMX306" s="102"/>
      <c r="RMY306" s="102"/>
      <c r="RMZ306" s="102"/>
      <c r="RNA306" s="102"/>
      <c r="RNB306" s="102"/>
      <c r="RNC306" s="102"/>
      <c r="RND306" s="102"/>
      <c r="RNE306" s="102"/>
      <c r="RNF306" s="102"/>
      <c r="RNG306" s="102"/>
      <c r="RNH306" s="102"/>
      <c r="RNI306" s="102"/>
      <c r="RNJ306" s="102"/>
      <c r="RNK306" s="102"/>
      <c r="RNL306" s="102"/>
      <c r="RNM306" s="102"/>
      <c r="RNN306" s="102"/>
      <c r="RNO306" s="102"/>
      <c r="RNP306" s="102"/>
      <c r="RNQ306" s="102"/>
      <c r="RNR306" s="102"/>
      <c r="RNS306" s="102"/>
      <c r="RNT306" s="102"/>
      <c r="RNU306" s="102"/>
      <c r="RNV306" s="102"/>
      <c r="RNW306" s="102"/>
      <c r="RNX306" s="102"/>
      <c r="RNY306" s="102"/>
      <c r="RNZ306" s="102"/>
      <c r="ROA306" s="102"/>
      <c r="ROB306" s="102"/>
      <c r="ROC306" s="102"/>
      <c r="ROD306" s="102"/>
      <c r="ROE306" s="102"/>
      <c r="ROF306" s="102"/>
      <c r="ROG306" s="102"/>
      <c r="ROH306" s="102"/>
      <c r="ROI306" s="102"/>
      <c r="ROJ306" s="102"/>
      <c r="ROK306" s="102"/>
      <c r="ROL306" s="102"/>
      <c r="ROM306" s="102"/>
      <c r="RON306" s="102"/>
      <c r="ROO306" s="102"/>
      <c r="ROP306" s="102"/>
      <c r="ROQ306" s="102"/>
      <c r="ROR306" s="102"/>
      <c r="ROS306" s="102"/>
      <c r="ROT306" s="102"/>
      <c r="ROU306" s="102"/>
      <c r="ROV306" s="102"/>
      <c r="ROW306" s="102"/>
      <c r="ROX306" s="102"/>
      <c r="ROY306" s="102"/>
      <c r="ROZ306" s="102"/>
      <c r="RPA306" s="102"/>
      <c r="RPB306" s="102"/>
      <c r="RPC306" s="102"/>
      <c r="RPD306" s="102"/>
      <c r="RPE306" s="102"/>
      <c r="RPF306" s="102"/>
      <c r="RPG306" s="102"/>
      <c r="RPH306" s="102"/>
      <c r="RPI306" s="102"/>
      <c r="RPJ306" s="102"/>
      <c r="RPK306" s="102"/>
      <c r="RPL306" s="102"/>
      <c r="RPM306" s="102"/>
      <c r="RPN306" s="102"/>
      <c r="RPO306" s="102"/>
      <c r="RPP306" s="102"/>
      <c r="RPQ306" s="102"/>
      <c r="RPR306" s="102"/>
      <c r="RPS306" s="102"/>
      <c r="RPT306" s="102"/>
      <c r="RPU306" s="102"/>
      <c r="RPV306" s="102"/>
      <c r="RPW306" s="102"/>
      <c r="RPX306" s="102"/>
      <c r="RPY306" s="102"/>
      <c r="RPZ306" s="102"/>
      <c r="RQA306" s="102"/>
      <c r="RQB306" s="102"/>
      <c r="RQC306" s="102"/>
      <c r="RQD306" s="102"/>
      <c r="RQE306" s="102"/>
      <c r="RQF306" s="102"/>
      <c r="RQG306" s="102"/>
      <c r="RQH306" s="102"/>
      <c r="RQI306" s="102"/>
      <c r="RQJ306" s="102"/>
      <c r="RQK306" s="102"/>
      <c r="RQL306" s="102"/>
      <c r="RQM306" s="102"/>
      <c r="RQN306" s="102"/>
      <c r="RQO306" s="102"/>
      <c r="RQP306" s="102"/>
      <c r="RQQ306" s="102"/>
      <c r="RQR306" s="102"/>
      <c r="RQS306" s="102"/>
      <c r="RQT306" s="102"/>
      <c r="RQU306" s="102"/>
      <c r="RQV306" s="102"/>
      <c r="RQW306" s="102"/>
      <c r="RQX306" s="102"/>
      <c r="RQY306" s="102"/>
      <c r="RQZ306" s="102"/>
      <c r="RRA306" s="102"/>
      <c r="RRB306" s="102"/>
      <c r="RRC306" s="102"/>
      <c r="RRD306" s="102"/>
      <c r="RRE306" s="102"/>
      <c r="RRF306" s="102"/>
      <c r="RRG306" s="102"/>
      <c r="RRH306" s="102"/>
      <c r="RRI306" s="102"/>
      <c r="RRJ306" s="102"/>
      <c r="RRK306" s="102"/>
      <c r="RRL306" s="102"/>
      <c r="RRM306" s="102"/>
      <c r="RRN306" s="102"/>
      <c r="RRO306" s="102"/>
      <c r="RRP306" s="102"/>
      <c r="RRQ306" s="102"/>
      <c r="RRR306" s="102"/>
      <c r="RRS306" s="102"/>
      <c r="RRT306" s="102"/>
      <c r="RRU306" s="102"/>
      <c r="RRV306" s="102"/>
      <c r="RRW306" s="102"/>
      <c r="RRX306" s="102"/>
      <c r="RRY306" s="102"/>
      <c r="RRZ306" s="102"/>
      <c r="RSA306" s="102"/>
      <c r="RSB306" s="102"/>
      <c r="RSC306" s="102"/>
      <c r="RSD306" s="102"/>
      <c r="RSE306" s="102"/>
      <c r="RSF306" s="102"/>
      <c r="RSG306" s="102"/>
      <c r="RSH306" s="102"/>
      <c r="RSI306" s="102"/>
      <c r="RSJ306" s="102"/>
      <c r="RSK306" s="102"/>
      <c r="RSL306" s="102"/>
      <c r="RSM306" s="102"/>
      <c r="RSN306" s="102"/>
      <c r="RSO306" s="102"/>
      <c r="RSP306" s="102"/>
      <c r="RSQ306" s="102"/>
      <c r="RSR306" s="102"/>
      <c r="RSS306" s="102"/>
      <c r="RST306" s="102"/>
      <c r="RSU306" s="102"/>
      <c r="RSV306" s="102"/>
      <c r="RSW306" s="102"/>
      <c r="RSX306" s="102"/>
      <c r="RSY306" s="102"/>
      <c r="RSZ306" s="102"/>
      <c r="RTA306" s="102"/>
      <c r="RTB306" s="102"/>
      <c r="RTC306" s="102"/>
      <c r="RTD306" s="102"/>
      <c r="RTE306" s="102"/>
      <c r="RTF306" s="102"/>
      <c r="RTG306" s="102"/>
      <c r="RTH306" s="102"/>
      <c r="RTI306" s="102"/>
      <c r="RTJ306" s="102"/>
      <c r="RTK306" s="102"/>
      <c r="RTL306" s="102"/>
      <c r="RTM306" s="102"/>
      <c r="RTN306" s="102"/>
      <c r="RTO306" s="102"/>
      <c r="RTP306" s="102"/>
      <c r="RTQ306" s="102"/>
      <c r="RTR306" s="102"/>
      <c r="RTS306" s="102"/>
      <c r="RTT306" s="102"/>
      <c r="RTU306" s="102"/>
      <c r="RTV306" s="102"/>
      <c r="RTW306" s="102"/>
      <c r="RTX306" s="102"/>
      <c r="RTY306" s="102"/>
      <c r="RTZ306" s="102"/>
      <c r="RUA306" s="102"/>
      <c r="RUB306" s="102"/>
      <c r="RUC306" s="102"/>
      <c r="RUD306" s="102"/>
      <c r="RUE306" s="102"/>
      <c r="RUF306" s="102"/>
      <c r="RUG306" s="102"/>
      <c r="RUH306" s="102"/>
      <c r="RUI306" s="102"/>
      <c r="RUJ306" s="102"/>
      <c r="RUK306" s="102"/>
      <c r="RUL306" s="102"/>
      <c r="RUM306" s="102"/>
      <c r="RUN306" s="102"/>
      <c r="RUO306" s="102"/>
      <c r="RUP306" s="102"/>
      <c r="RUQ306" s="102"/>
      <c r="RUR306" s="102"/>
      <c r="RUS306" s="102"/>
      <c r="RUT306" s="102"/>
      <c r="RUU306" s="102"/>
      <c r="RUV306" s="102"/>
      <c r="RUW306" s="102"/>
      <c r="RUX306" s="102"/>
      <c r="RUY306" s="102"/>
      <c r="RUZ306" s="102"/>
      <c r="RVA306" s="102"/>
      <c r="RVB306" s="102"/>
      <c r="RVC306" s="102"/>
      <c r="RVD306" s="102"/>
      <c r="RVE306" s="102"/>
      <c r="RVF306" s="102"/>
      <c r="RVG306" s="102"/>
      <c r="RVH306" s="102"/>
      <c r="RVI306" s="102"/>
      <c r="RVJ306" s="102"/>
      <c r="RVK306" s="102"/>
      <c r="RVL306" s="102"/>
      <c r="RVM306" s="102"/>
      <c r="RVN306" s="102"/>
      <c r="RVO306" s="102"/>
      <c r="RVP306" s="102"/>
      <c r="RVQ306" s="102"/>
      <c r="RVR306" s="102"/>
      <c r="RVS306" s="102"/>
      <c r="RVT306" s="102"/>
      <c r="RVU306" s="102"/>
      <c r="RVV306" s="102"/>
      <c r="RVW306" s="102"/>
      <c r="RVX306" s="102"/>
      <c r="RVY306" s="102"/>
      <c r="RVZ306" s="102"/>
      <c r="RWA306" s="102"/>
      <c r="RWB306" s="102"/>
      <c r="RWC306" s="102"/>
      <c r="RWD306" s="102"/>
      <c r="RWE306" s="102"/>
      <c r="RWF306" s="102"/>
      <c r="RWG306" s="102"/>
      <c r="RWH306" s="102"/>
      <c r="RWI306" s="102"/>
      <c r="RWJ306" s="102"/>
      <c r="RWK306" s="102"/>
      <c r="RWL306" s="102"/>
      <c r="RWM306" s="102"/>
      <c r="RWN306" s="102"/>
      <c r="RWO306" s="102"/>
      <c r="RWP306" s="102"/>
      <c r="RWQ306" s="102"/>
      <c r="RWR306" s="102"/>
      <c r="RWS306" s="102"/>
      <c r="RWT306" s="102"/>
      <c r="RWU306" s="102"/>
      <c r="RWV306" s="102"/>
      <c r="RWW306" s="102"/>
      <c r="RWX306" s="102"/>
      <c r="RWY306" s="102"/>
      <c r="RWZ306" s="102"/>
      <c r="RXA306" s="102"/>
      <c r="RXB306" s="102"/>
      <c r="RXC306" s="102"/>
      <c r="RXD306" s="102"/>
      <c r="RXE306" s="102"/>
      <c r="RXF306" s="102"/>
      <c r="RXG306" s="102"/>
      <c r="RXH306" s="102"/>
      <c r="RXI306" s="102"/>
      <c r="RXJ306" s="102"/>
      <c r="RXK306" s="102"/>
      <c r="RXL306" s="102"/>
      <c r="RXM306" s="102"/>
      <c r="RXN306" s="102"/>
      <c r="RXO306" s="102"/>
      <c r="RXP306" s="102"/>
      <c r="RXQ306" s="102"/>
      <c r="RXR306" s="102"/>
      <c r="RXS306" s="102"/>
      <c r="RXT306" s="102"/>
      <c r="RXU306" s="102"/>
      <c r="RXV306" s="102"/>
      <c r="RXW306" s="102"/>
      <c r="RXX306" s="102"/>
      <c r="RXY306" s="102"/>
      <c r="RXZ306" s="102"/>
      <c r="RYA306" s="102"/>
      <c r="RYB306" s="102"/>
      <c r="RYC306" s="102"/>
      <c r="RYD306" s="102"/>
      <c r="RYE306" s="102"/>
      <c r="RYF306" s="102"/>
      <c r="RYG306" s="102"/>
      <c r="RYH306" s="102"/>
      <c r="RYI306" s="102"/>
      <c r="RYJ306" s="102"/>
      <c r="RYK306" s="102"/>
      <c r="RYL306" s="102"/>
      <c r="RYM306" s="102"/>
      <c r="RYN306" s="102"/>
      <c r="RYO306" s="102"/>
      <c r="RYP306" s="102"/>
      <c r="RYQ306" s="102"/>
      <c r="RYR306" s="102"/>
      <c r="RYS306" s="102"/>
      <c r="RYT306" s="102"/>
      <c r="RYU306" s="102"/>
      <c r="RYV306" s="102"/>
      <c r="RYW306" s="102"/>
      <c r="RYX306" s="102"/>
      <c r="RYY306" s="102"/>
      <c r="RYZ306" s="102"/>
      <c r="RZA306" s="102"/>
      <c r="RZB306" s="102"/>
      <c r="RZC306" s="102"/>
      <c r="RZD306" s="102"/>
      <c r="RZE306" s="102"/>
      <c r="RZF306" s="102"/>
      <c r="RZG306" s="102"/>
      <c r="RZH306" s="102"/>
      <c r="RZI306" s="102"/>
      <c r="RZJ306" s="102"/>
      <c r="RZK306" s="102"/>
      <c r="RZL306" s="102"/>
      <c r="RZM306" s="102"/>
      <c r="RZN306" s="102"/>
      <c r="RZO306" s="102"/>
      <c r="RZP306" s="102"/>
      <c r="RZQ306" s="102"/>
      <c r="RZR306" s="102"/>
      <c r="RZS306" s="102"/>
      <c r="RZT306" s="102"/>
      <c r="RZU306" s="102"/>
      <c r="RZV306" s="102"/>
      <c r="RZW306" s="102"/>
      <c r="RZX306" s="102"/>
      <c r="RZY306" s="102"/>
      <c r="RZZ306" s="102"/>
      <c r="SAA306" s="102"/>
      <c r="SAB306" s="102"/>
      <c r="SAC306" s="102"/>
      <c r="SAD306" s="102"/>
      <c r="SAE306" s="102"/>
      <c r="SAF306" s="102"/>
      <c r="SAG306" s="102"/>
      <c r="SAH306" s="102"/>
      <c r="SAI306" s="102"/>
      <c r="SAJ306" s="102"/>
      <c r="SAK306" s="102"/>
      <c r="SAL306" s="102"/>
      <c r="SAM306" s="102"/>
      <c r="SAN306" s="102"/>
      <c r="SAO306" s="102"/>
      <c r="SAP306" s="102"/>
      <c r="SAQ306" s="102"/>
      <c r="SAR306" s="102"/>
      <c r="SAS306" s="102"/>
      <c r="SAT306" s="102"/>
      <c r="SAU306" s="102"/>
      <c r="SAV306" s="102"/>
      <c r="SAW306" s="102"/>
      <c r="SAX306" s="102"/>
      <c r="SAY306" s="102"/>
      <c r="SAZ306" s="102"/>
      <c r="SBA306" s="102"/>
      <c r="SBB306" s="102"/>
      <c r="SBC306" s="102"/>
      <c r="SBD306" s="102"/>
      <c r="SBE306" s="102"/>
      <c r="SBF306" s="102"/>
      <c r="SBG306" s="102"/>
      <c r="SBH306" s="102"/>
      <c r="SBI306" s="102"/>
      <c r="SBJ306" s="102"/>
      <c r="SBK306" s="102"/>
      <c r="SBL306" s="102"/>
      <c r="SBM306" s="102"/>
      <c r="SBN306" s="102"/>
      <c r="SBO306" s="102"/>
      <c r="SBP306" s="102"/>
      <c r="SBQ306" s="102"/>
      <c r="SBR306" s="102"/>
      <c r="SBS306" s="102"/>
      <c r="SBT306" s="102"/>
      <c r="SBU306" s="102"/>
      <c r="SBV306" s="102"/>
      <c r="SBW306" s="102"/>
      <c r="SBX306" s="102"/>
      <c r="SBY306" s="102"/>
      <c r="SBZ306" s="102"/>
      <c r="SCA306" s="102"/>
      <c r="SCB306" s="102"/>
      <c r="SCC306" s="102"/>
      <c r="SCD306" s="102"/>
      <c r="SCE306" s="102"/>
      <c r="SCF306" s="102"/>
      <c r="SCG306" s="102"/>
      <c r="SCH306" s="102"/>
      <c r="SCI306" s="102"/>
      <c r="SCJ306" s="102"/>
      <c r="SCK306" s="102"/>
      <c r="SCL306" s="102"/>
      <c r="SCM306" s="102"/>
      <c r="SCN306" s="102"/>
      <c r="SCO306" s="102"/>
      <c r="SCP306" s="102"/>
      <c r="SCQ306" s="102"/>
      <c r="SCR306" s="102"/>
      <c r="SCS306" s="102"/>
      <c r="SCT306" s="102"/>
      <c r="SCU306" s="102"/>
      <c r="SCV306" s="102"/>
      <c r="SCW306" s="102"/>
      <c r="SCX306" s="102"/>
      <c r="SCY306" s="102"/>
      <c r="SCZ306" s="102"/>
      <c r="SDA306" s="102"/>
      <c r="SDB306" s="102"/>
      <c r="SDC306" s="102"/>
      <c r="SDD306" s="102"/>
      <c r="SDE306" s="102"/>
      <c r="SDF306" s="102"/>
      <c r="SDG306" s="102"/>
      <c r="SDH306" s="102"/>
      <c r="SDI306" s="102"/>
      <c r="SDJ306" s="102"/>
      <c r="SDK306" s="102"/>
      <c r="SDL306" s="102"/>
      <c r="SDM306" s="102"/>
      <c r="SDN306" s="102"/>
      <c r="SDO306" s="102"/>
      <c r="SDP306" s="102"/>
      <c r="SDQ306" s="102"/>
      <c r="SDR306" s="102"/>
      <c r="SDS306" s="102"/>
      <c r="SDT306" s="102"/>
      <c r="SDU306" s="102"/>
      <c r="SDV306" s="102"/>
      <c r="SDW306" s="102"/>
      <c r="SDX306" s="102"/>
      <c r="SDY306" s="102"/>
      <c r="SDZ306" s="102"/>
      <c r="SEA306" s="102"/>
      <c r="SEB306" s="102"/>
      <c r="SEC306" s="102"/>
      <c r="SED306" s="102"/>
      <c r="SEE306" s="102"/>
      <c r="SEF306" s="102"/>
      <c r="SEG306" s="102"/>
      <c r="SEH306" s="102"/>
      <c r="SEI306" s="102"/>
      <c r="SEJ306" s="102"/>
      <c r="SEK306" s="102"/>
      <c r="SEL306" s="102"/>
      <c r="SEM306" s="102"/>
      <c r="SEN306" s="102"/>
      <c r="SEO306" s="102"/>
      <c r="SEP306" s="102"/>
      <c r="SEQ306" s="102"/>
      <c r="SER306" s="102"/>
      <c r="SES306" s="102"/>
      <c r="SET306" s="102"/>
      <c r="SEU306" s="102"/>
      <c r="SEV306" s="102"/>
      <c r="SEW306" s="102"/>
      <c r="SEX306" s="102"/>
      <c r="SEY306" s="102"/>
      <c r="SEZ306" s="102"/>
      <c r="SFA306" s="102"/>
      <c r="SFB306" s="102"/>
      <c r="SFC306" s="102"/>
      <c r="SFD306" s="102"/>
      <c r="SFE306" s="102"/>
      <c r="SFF306" s="102"/>
      <c r="SFG306" s="102"/>
      <c r="SFH306" s="102"/>
      <c r="SFI306" s="102"/>
      <c r="SFJ306" s="102"/>
      <c r="SFK306" s="102"/>
      <c r="SFL306" s="102"/>
      <c r="SFM306" s="102"/>
      <c r="SFN306" s="102"/>
      <c r="SFO306" s="102"/>
      <c r="SFP306" s="102"/>
      <c r="SFQ306" s="102"/>
      <c r="SFR306" s="102"/>
      <c r="SFS306" s="102"/>
      <c r="SFT306" s="102"/>
      <c r="SFU306" s="102"/>
      <c r="SFV306" s="102"/>
      <c r="SFW306" s="102"/>
      <c r="SFX306" s="102"/>
      <c r="SFY306" s="102"/>
      <c r="SFZ306" s="102"/>
      <c r="SGA306" s="102"/>
      <c r="SGB306" s="102"/>
      <c r="SGC306" s="102"/>
      <c r="SGD306" s="102"/>
      <c r="SGE306" s="102"/>
      <c r="SGF306" s="102"/>
      <c r="SGG306" s="102"/>
      <c r="SGH306" s="102"/>
      <c r="SGI306" s="102"/>
      <c r="SGJ306" s="102"/>
      <c r="SGK306" s="102"/>
      <c r="SGL306" s="102"/>
      <c r="SGM306" s="102"/>
      <c r="SGN306" s="102"/>
      <c r="SGO306" s="102"/>
      <c r="SGP306" s="102"/>
      <c r="SGQ306" s="102"/>
      <c r="SGR306" s="102"/>
      <c r="SGS306" s="102"/>
      <c r="SGT306" s="102"/>
      <c r="SGU306" s="102"/>
      <c r="SGV306" s="102"/>
      <c r="SGW306" s="102"/>
      <c r="SGX306" s="102"/>
      <c r="SGY306" s="102"/>
      <c r="SGZ306" s="102"/>
      <c r="SHA306" s="102"/>
      <c r="SHB306" s="102"/>
      <c r="SHC306" s="102"/>
      <c r="SHD306" s="102"/>
      <c r="SHE306" s="102"/>
      <c r="SHF306" s="102"/>
      <c r="SHG306" s="102"/>
      <c r="SHH306" s="102"/>
      <c r="SHI306" s="102"/>
      <c r="SHJ306" s="102"/>
      <c r="SHK306" s="102"/>
      <c r="SHL306" s="102"/>
      <c r="SHM306" s="102"/>
      <c r="SHN306" s="102"/>
      <c r="SHO306" s="102"/>
      <c r="SHP306" s="102"/>
      <c r="SHQ306" s="102"/>
      <c r="SHR306" s="102"/>
      <c r="SHS306" s="102"/>
      <c r="SHT306" s="102"/>
      <c r="SHU306" s="102"/>
      <c r="SHV306" s="102"/>
      <c r="SHW306" s="102"/>
      <c r="SHX306" s="102"/>
      <c r="SHY306" s="102"/>
      <c r="SHZ306" s="102"/>
      <c r="SIA306" s="102"/>
      <c r="SIB306" s="102"/>
      <c r="SIC306" s="102"/>
      <c r="SID306" s="102"/>
      <c r="SIE306" s="102"/>
      <c r="SIF306" s="102"/>
      <c r="SIG306" s="102"/>
      <c r="SIH306" s="102"/>
      <c r="SII306" s="102"/>
      <c r="SIJ306" s="102"/>
      <c r="SIK306" s="102"/>
      <c r="SIL306" s="102"/>
      <c r="SIM306" s="102"/>
      <c r="SIN306" s="102"/>
      <c r="SIO306" s="102"/>
      <c r="SIP306" s="102"/>
      <c r="SIQ306" s="102"/>
      <c r="SIR306" s="102"/>
      <c r="SIS306" s="102"/>
      <c r="SIT306" s="102"/>
      <c r="SIU306" s="102"/>
      <c r="SIV306" s="102"/>
      <c r="SIW306" s="102"/>
      <c r="SIX306" s="102"/>
      <c r="SIY306" s="102"/>
      <c r="SIZ306" s="102"/>
      <c r="SJA306" s="102"/>
      <c r="SJB306" s="102"/>
      <c r="SJC306" s="102"/>
      <c r="SJD306" s="102"/>
      <c r="SJE306" s="102"/>
      <c r="SJF306" s="102"/>
      <c r="SJG306" s="102"/>
      <c r="SJH306" s="102"/>
      <c r="SJI306" s="102"/>
      <c r="SJJ306" s="102"/>
      <c r="SJK306" s="102"/>
      <c r="SJL306" s="102"/>
      <c r="SJM306" s="102"/>
      <c r="SJN306" s="102"/>
      <c r="SJO306" s="102"/>
      <c r="SJP306" s="102"/>
      <c r="SJQ306" s="102"/>
      <c r="SJR306" s="102"/>
      <c r="SJS306" s="102"/>
      <c r="SJT306" s="102"/>
      <c r="SJU306" s="102"/>
      <c r="SJV306" s="102"/>
      <c r="SJW306" s="102"/>
      <c r="SJX306" s="102"/>
      <c r="SJY306" s="102"/>
      <c r="SJZ306" s="102"/>
      <c r="SKA306" s="102"/>
      <c r="SKB306" s="102"/>
      <c r="SKC306" s="102"/>
      <c r="SKD306" s="102"/>
      <c r="SKE306" s="102"/>
      <c r="SKF306" s="102"/>
      <c r="SKG306" s="102"/>
      <c r="SKH306" s="102"/>
      <c r="SKI306" s="102"/>
      <c r="SKJ306" s="102"/>
      <c r="SKK306" s="102"/>
      <c r="SKL306" s="102"/>
      <c r="SKM306" s="102"/>
      <c r="SKN306" s="102"/>
      <c r="SKO306" s="102"/>
      <c r="SKP306" s="102"/>
      <c r="SKQ306" s="102"/>
      <c r="SKR306" s="102"/>
      <c r="SKS306" s="102"/>
      <c r="SKT306" s="102"/>
      <c r="SKU306" s="102"/>
      <c r="SKV306" s="102"/>
      <c r="SKW306" s="102"/>
      <c r="SKX306" s="102"/>
      <c r="SKY306" s="102"/>
      <c r="SKZ306" s="102"/>
      <c r="SLA306" s="102"/>
      <c r="SLB306" s="102"/>
      <c r="SLC306" s="102"/>
      <c r="SLD306" s="102"/>
      <c r="SLE306" s="102"/>
      <c r="SLF306" s="102"/>
      <c r="SLG306" s="102"/>
      <c r="SLH306" s="102"/>
      <c r="SLI306" s="102"/>
      <c r="SLJ306" s="102"/>
      <c r="SLK306" s="102"/>
      <c r="SLL306" s="102"/>
      <c r="SLM306" s="102"/>
      <c r="SLN306" s="102"/>
      <c r="SLO306" s="102"/>
      <c r="SLP306" s="102"/>
      <c r="SLQ306" s="102"/>
      <c r="SLR306" s="102"/>
      <c r="SLS306" s="102"/>
      <c r="SLT306" s="102"/>
      <c r="SLU306" s="102"/>
      <c r="SLV306" s="102"/>
      <c r="SLW306" s="102"/>
      <c r="SLX306" s="102"/>
      <c r="SLY306" s="102"/>
      <c r="SLZ306" s="102"/>
      <c r="SMA306" s="102"/>
      <c r="SMB306" s="102"/>
      <c r="SMC306" s="102"/>
      <c r="SMD306" s="102"/>
      <c r="SME306" s="102"/>
      <c r="SMF306" s="102"/>
      <c r="SMG306" s="102"/>
      <c r="SMH306" s="102"/>
      <c r="SMI306" s="102"/>
      <c r="SMJ306" s="102"/>
      <c r="SMK306" s="102"/>
      <c r="SML306" s="102"/>
      <c r="SMM306" s="102"/>
      <c r="SMN306" s="102"/>
      <c r="SMO306" s="102"/>
      <c r="SMP306" s="102"/>
      <c r="SMQ306" s="102"/>
      <c r="SMR306" s="102"/>
      <c r="SMS306" s="102"/>
      <c r="SMT306" s="102"/>
      <c r="SMU306" s="102"/>
      <c r="SMV306" s="102"/>
      <c r="SMW306" s="102"/>
      <c r="SMX306" s="102"/>
      <c r="SMY306" s="102"/>
      <c r="SMZ306" s="102"/>
      <c r="SNA306" s="102"/>
      <c r="SNB306" s="102"/>
      <c r="SNC306" s="102"/>
      <c r="SND306" s="102"/>
      <c r="SNE306" s="102"/>
      <c r="SNF306" s="102"/>
      <c r="SNG306" s="102"/>
      <c r="SNH306" s="102"/>
      <c r="SNI306" s="102"/>
      <c r="SNJ306" s="102"/>
      <c r="SNK306" s="102"/>
      <c r="SNL306" s="102"/>
      <c r="SNM306" s="102"/>
      <c r="SNN306" s="102"/>
      <c r="SNO306" s="102"/>
      <c r="SNP306" s="102"/>
      <c r="SNQ306" s="102"/>
      <c r="SNR306" s="102"/>
      <c r="SNS306" s="102"/>
      <c r="SNT306" s="102"/>
      <c r="SNU306" s="102"/>
      <c r="SNV306" s="102"/>
      <c r="SNW306" s="102"/>
      <c r="SNX306" s="102"/>
      <c r="SNY306" s="102"/>
      <c r="SNZ306" s="102"/>
      <c r="SOA306" s="102"/>
      <c r="SOB306" s="102"/>
      <c r="SOC306" s="102"/>
      <c r="SOD306" s="102"/>
      <c r="SOE306" s="102"/>
      <c r="SOF306" s="102"/>
      <c r="SOG306" s="102"/>
      <c r="SOH306" s="102"/>
      <c r="SOI306" s="102"/>
      <c r="SOJ306" s="102"/>
      <c r="SOK306" s="102"/>
      <c r="SOL306" s="102"/>
      <c r="SOM306" s="102"/>
      <c r="SON306" s="102"/>
      <c r="SOO306" s="102"/>
      <c r="SOP306" s="102"/>
      <c r="SOQ306" s="102"/>
      <c r="SOR306" s="102"/>
      <c r="SOS306" s="102"/>
      <c r="SOT306" s="102"/>
      <c r="SOU306" s="102"/>
      <c r="SOV306" s="102"/>
      <c r="SOW306" s="102"/>
      <c r="SOX306" s="102"/>
      <c r="SOY306" s="102"/>
      <c r="SOZ306" s="102"/>
      <c r="SPA306" s="102"/>
      <c r="SPB306" s="102"/>
      <c r="SPC306" s="102"/>
      <c r="SPD306" s="102"/>
      <c r="SPE306" s="102"/>
      <c r="SPF306" s="102"/>
      <c r="SPG306" s="102"/>
      <c r="SPH306" s="102"/>
      <c r="SPI306" s="102"/>
      <c r="SPJ306" s="102"/>
      <c r="SPK306" s="102"/>
      <c r="SPL306" s="102"/>
      <c r="SPM306" s="102"/>
      <c r="SPN306" s="102"/>
      <c r="SPO306" s="102"/>
      <c r="SPP306" s="102"/>
      <c r="SPQ306" s="102"/>
      <c r="SPR306" s="102"/>
      <c r="SPS306" s="102"/>
      <c r="SPT306" s="102"/>
      <c r="SPU306" s="102"/>
      <c r="SPV306" s="102"/>
      <c r="SPW306" s="102"/>
      <c r="SPX306" s="102"/>
      <c r="SPY306" s="102"/>
      <c r="SPZ306" s="102"/>
      <c r="SQA306" s="102"/>
      <c r="SQB306" s="102"/>
      <c r="SQC306" s="102"/>
      <c r="SQD306" s="102"/>
      <c r="SQE306" s="102"/>
      <c r="SQF306" s="102"/>
      <c r="SQG306" s="102"/>
      <c r="SQH306" s="102"/>
      <c r="SQI306" s="102"/>
      <c r="SQJ306" s="102"/>
      <c r="SQK306" s="102"/>
      <c r="SQL306" s="102"/>
      <c r="SQM306" s="102"/>
      <c r="SQN306" s="102"/>
      <c r="SQO306" s="102"/>
      <c r="SQP306" s="102"/>
      <c r="SQQ306" s="102"/>
      <c r="SQR306" s="102"/>
      <c r="SQS306" s="102"/>
      <c r="SQT306" s="102"/>
      <c r="SQU306" s="102"/>
      <c r="SQV306" s="102"/>
      <c r="SQW306" s="102"/>
      <c r="SQX306" s="102"/>
      <c r="SQY306" s="102"/>
      <c r="SQZ306" s="102"/>
      <c r="SRA306" s="102"/>
      <c r="SRB306" s="102"/>
      <c r="SRC306" s="102"/>
      <c r="SRD306" s="102"/>
      <c r="SRE306" s="102"/>
      <c r="SRF306" s="102"/>
      <c r="SRG306" s="102"/>
      <c r="SRH306" s="102"/>
      <c r="SRI306" s="102"/>
      <c r="SRJ306" s="102"/>
      <c r="SRK306" s="102"/>
      <c r="SRL306" s="102"/>
      <c r="SRM306" s="102"/>
      <c r="SRN306" s="102"/>
      <c r="SRO306" s="102"/>
      <c r="SRP306" s="102"/>
      <c r="SRQ306" s="102"/>
      <c r="SRR306" s="102"/>
      <c r="SRS306" s="102"/>
      <c r="SRT306" s="102"/>
      <c r="SRU306" s="102"/>
      <c r="SRV306" s="102"/>
      <c r="SRW306" s="102"/>
      <c r="SRX306" s="102"/>
      <c r="SRY306" s="102"/>
      <c r="SRZ306" s="102"/>
      <c r="SSA306" s="102"/>
      <c r="SSB306" s="102"/>
      <c r="SSC306" s="102"/>
      <c r="SSD306" s="102"/>
      <c r="SSE306" s="102"/>
      <c r="SSF306" s="102"/>
      <c r="SSG306" s="102"/>
      <c r="SSH306" s="102"/>
      <c r="SSI306" s="102"/>
      <c r="SSJ306" s="102"/>
      <c r="SSK306" s="102"/>
      <c r="SSL306" s="102"/>
      <c r="SSM306" s="102"/>
      <c r="SSN306" s="102"/>
      <c r="SSO306" s="102"/>
      <c r="SSP306" s="102"/>
      <c r="SSQ306" s="102"/>
      <c r="SSR306" s="102"/>
      <c r="SSS306" s="102"/>
      <c r="SST306" s="102"/>
      <c r="SSU306" s="102"/>
      <c r="SSV306" s="102"/>
      <c r="SSW306" s="102"/>
      <c r="SSX306" s="102"/>
      <c r="SSY306" s="102"/>
      <c r="SSZ306" s="102"/>
      <c r="STA306" s="102"/>
      <c r="STB306" s="102"/>
      <c r="STC306" s="102"/>
      <c r="STD306" s="102"/>
      <c r="STE306" s="102"/>
      <c r="STF306" s="102"/>
      <c r="STG306" s="102"/>
      <c r="STH306" s="102"/>
      <c r="STI306" s="102"/>
      <c r="STJ306" s="102"/>
      <c r="STK306" s="102"/>
      <c r="STL306" s="102"/>
      <c r="STM306" s="102"/>
      <c r="STN306" s="102"/>
      <c r="STO306" s="102"/>
      <c r="STP306" s="102"/>
      <c r="STQ306" s="102"/>
      <c r="STR306" s="102"/>
      <c r="STS306" s="102"/>
      <c r="STT306" s="102"/>
      <c r="STU306" s="102"/>
      <c r="STV306" s="102"/>
      <c r="STW306" s="102"/>
      <c r="STX306" s="102"/>
      <c r="STY306" s="102"/>
      <c r="STZ306" s="102"/>
      <c r="SUA306" s="102"/>
      <c r="SUB306" s="102"/>
      <c r="SUC306" s="102"/>
      <c r="SUD306" s="102"/>
      <c r="SUE306" s="102"/>
      <c r="SUF306" s="102"/>
      <c r="SUG306" s="102"/>
      <c r="SUH306" s="102"/>
      <c r="SUI306" s="102"/>
      <c r="SUJ306" s="102"/>
      <c r="SUK306" s="102"/>
      <c r="SUL306" s="102"/>
      <c r="SUM306" s="102"/>
      <c r="SUN306" s="102"/>
      <c r="SUO306" s="102"/>
      <c r="SUP306" s="102"/>
      <c r="SUQ306" s="102"/>
      <c r="SUR306" s="102"/>
      <c r="SUS306" s="102"/>
      <c r="SUT306" s="102"/>
      <c r="SUU306" s="102"/>
      <c r="SUV306" s="102"/>
      <c r="SUW306" s="102"/>
      <c r="SUX306" s="102"/>
      <c r="SUY306" s="102"/>
      <c r="SUZ306" s="102"/>
      <c r="SVA306" s="102"/>
      <c r="SVB306" s="102"/>
      <c r="SVC306" s="102"/>
      <c r="SVD306" s="102"/>
      <c r="SVE306" s="102"/>
      <c r="SVF306" s="102"/>
      <c r="SVG306" s="102"/>
      <c r="SVH306" s="102"/>
      <c r="SVI306" s="102"/>
      <c r="SVJ306" s="102"/>
      <c r="SVK306" s="102"/>
      <c r="SVL306" s="102"/>
      <c r="SVM306" s="102"/>
      <c r="SVN306" s="102"/>
      <c r="SVO306" s="102"/>
      <c r="SVP306" s="102"/>
      <c r="SVQ306" s="102"/>
      <c r="SVR306" s="102"/>
      <c r="SVS306" s="102"/>
      <c r="SVT306" s="102"/>
      <c r="SVU306" s="102"/>
      <c r="SVV306" s="102"/>
      <c r="SVW306" s="102"/>
      <c r="SVX306" s="102"/>
      <c r="SVY306" s="102"/>
      <c r="SVZ306" s="102"/>
      <c r="SWA306" s="102"/>
      <c r="SWB306" s="102"/>
      <c r="SWC306" s="102"/>
      <c r="SWD306" s="102"/>
      <c r="SWE306" s="102"/>
      <c r="SWF306" s="102"/>
      <c r="SWG306" s="102"/>
      <c r="SWH306" s="102"/>
      <c r="SWI306" s="102"/>
      <c r="SWJ306" s="102"/>
      <c r="SWK306" s="102"/>
      <c r="SWL306" s="102"/>
      <c r="SWM306" s="102"/>
      <c r="SWN306" s="102"/>
      <c r="SWO306" s="102"/>
      <c r="SWP306" s="102"/>
      <c r="SWQ306" s="102"/>
      <c r="SWR306" s="102"/>
      <c r="SWS306" s="102"/>
      <c r="SWT306" s="102"/>
      <c r="SWU306" s="102"/>
      <c r="SWV306" s="102"/>
      <c r="SWW306" s="102"/>
      <c r="SWX306" s="102"/>
      <c r="SWY306" s="102"/>
      <c r="SWZ306" s="102"/>
      <c r="SXA306" s="102"/>
      <c r="SXB306" s="102"/>
      <c r="SXC306" s="102"/>
      <c r="SXD306" s="102"/>
      <c r="SXE306" s="102"/>
      <c r="SXF306" s="102"/>
      <c r="SXG306" s="102"/>
      <c r="SXH306" s="102"/>
      <c r="SXI306" s="102"/>
      <c r="SXJ306" s="102"/>
      <c r="SXK306" s="102"/>
      <c r="SXL306" s="102"/>
      <c r="SXM306" s="102"/>
      <c r="SXN306" s="102"/>
      <c r="SXO306" s="102"/>
      <c r="SXP306" s="102"/>
      <c r="SXQ306" s="102"/>
      <c r="SXR306" s="102"/>
      <c r="SXS306" s="102"/>
      <c r="SXT306" s="102"/>
      <c r="SXU306" s="102"/>
      <c r="SXV306" s="102"/>
      <c r="SXW306" s="102"/>
      <c r="SXX306" s="102"/>
      <c r="SXY306" s="102"/>
      <c r="SXZ306" s="102"/>
      <c r="SYA306" s="102"/>
      <c r="SYB306" s="102"/>
      <c r="SYC306" s="102"/>
      <c r="SYD306" s="102"/>
      <c r="SYE306" s="102"/>
      <c r="SYF306" s="102"/>
      <c r="SYG306" s="102"/>
      <c r="SYH306" s="102"/>
      <c r="SYI306" s="102"/>
      <c r="SYJ306" s="102"/>
      <c r="SYK306" s="102"/>
      <c r="SYL306" s="102"/>
      <c r="SYM306" s="102"/>
      <c r="SYN306" s="102"/>
      <c r="SYO306" s="102"/>
      <c r="SYP306" s="102"/>
      <c r="SYQ306" s="102"/>
      <c r="SYR306" s="102"/>
      <c r="SYS306" s="102"/>
      <c r="SYT306" s="102"/>
      <c r="SYU306" s="102"/>
      <c r="SYV306" s="102"/>
      <c r="SYW306" s="102"/>
      <c r="SYX306" s="102"/>
      <c r="SYY306" s="102"/>
      <c r="SYZ306" s="102"/>
      <c r="SZA306" s="102"/>
      <c r="SZB306" s="102"/>
      <c r="SZC306" s="102"/>
      <c r="SZD306" s="102"/>
      <c r="SZE306" s="102"/>
      <c r="SZF306" s="102"/>
      <c r="SZG306" s="102"/>
      <c r="SZH306" s="102"/>
      <c r="SZI306" s="102"/>
      <c r="SZJ306" s="102"/>
      <c r="SZK306" s="102"/>
      <c r="SZL306" s="102"/>
      <c r="SZM306" s="102"/>
      <c r="SZN306" s="102"/>
      <c r="SZO306" s="102"/>
      <c r="SZP306" s="102"/>
      <c r="SZQ306" s="102"/>
      <c r="SZR306" s="102"/>
      <c r="SZS306" s="102"/>
      <c r="SZT306" s="102"/>
      <c r="SZU306" s="102"/>
      <c r="SZV306" s="102"/>
      <c r="SZW306" s="102"/>
      <c r="SZX306" s="102"/>
      <c r="SZY306" s="102"/>
      <c r="SZZ306" s="102"/>
      <c r="TAA306" s="102"/>
      <c r="TAB306" s="102"/>
      <c r="TAC306" s="102"/>
      <c r="TAD306" s="102"/>
      <c r="TAE306" s="102"/>
      <c r="TAF306" s="102"/>
      <c r="TAG306" s="102"/>
      <c r="TAH306" s="102"/>
      <c r="TAI306" s="102"/>
      <c r="TAJ306" s="102"/>
      <c r="TAK306" s="102"/>
      <c r="TAL306" s="102"/>
      <c r="TAM306" s="102"/>
      <c r="TAN306" s="102"/>
      <c r="TAO306" s="102"/>
      <c r="TAP306" s="102"/>
      <c r="TAQ306" s="102"/>
      <c r="TAR306" s="102"/>
      <c r="TAS306" s="102"/>
      <c r="TAT306" s="102"/>
      <c r="TAU306" s="102"/>
      <c r="TAV306" s="102"/>
      <c r="TAW306" s="102"/>
      <c r="TAX306" s="102"/>
      <c r="TAY306" s="102"/>
      <c r="TAZ306" s="102"/>
      <c r="TBA306" s="102"/>
      <c r="TBB306" s="102"/>
      <c r="TBC306" s="102"/>
      <c r="TBD306" s="102"/>
      <c r="TBE306" s="102"/>
      <c r="TBF306" s="102"/>
      <c r="TBG306" s="102"/>
      <c r="TBH306" s="102"/>
      <c r="TBI306" s="102"/>
      <c r="TBJ306" s="102"/>
      <c r="TBK306" s="102"/>
      <c r="TBL306" s="102"/>
      <c r="TBM306" s="102"/>
      <c r="TBN306" s="102"/>
      <c r="TBO306" s="102"/>
      <c r="TBP306" s="102"/>
      <c r="TBQ306" s="102"/>
      <c r="TBR306" s="102"/>
      <c r="TBS306" s="102"/>
      <c r="TBT306" s="102"/>
      <c r="TBU306" s="102"/>
      <c r="TBV306" s="102"/>
      <c r="TBW306" s="102"/>
      <c r="TBX306" s="102"/>
      <c r="TBY306" s="102"/>
      <c r="TBZ306" s="102"/>
      <c r="TCA306" s="102"/>
      <c r="TCB306" s="102"/>
      <c r="TCC306" s="102"/>
      <c r="TCD306" s="102"/>
      <c r="TCE306" s="102"/>
      <c r="TCF306" s="102"/>
      <c r="TCG306" s="102"/>
      <c r="TCH306" s="102"/>
      <c r="TCI306" s="102"/>
      <c r="TCJ306" s="102"/>
      <c r="TCK306" s="102"/>
      <c r="TCL306" s="102"/>
      <c r="TCM306" s="102"/>
      <c r="TCN306" s="102"/>
      <c r="TCO306" s="102"/>
      <c r="TCP306" s="102"/>
      <c r="TCQ306" s="102"/>
      <c r="TCR306" s="102"/>
      <c r="TCS306" s="102"/>
      <c r="TCT306" s="102"/>
      <c r="TCU306" s="102"/>
      <c r="TCV306" s="102"/>
      <c r="TCW306" s="102"/>
      <c r="TCX306" s="102"/>
      <c r="TCY306" s="102"/>
      <c r="TCZ306" s="102"/>
      <c r="TDA306" s="102"/>
      <c r="TDB306" s="102"/>
      <c r="TDC306" s="102"/>
      <c r="TDD306" s="102"/>
      <c r="TDE306" s="102"/>
      <c r="TDF306" s="102"/>
      <c r="TDG306" s="102"/>
      <c r="TDH306" s="102"/>
      <c r="TDI306" s="102"/>
      <c r="TDJ306" s="102"/>
      <c r="TDK306" s="102"/>
      <c r="TDL306" s="102"/>
      <c r="TDM306" s="102"/>
      <c r="TDN306" s="102"/>
      <c r="TDO306" s="102"/>
      <c r="TDP306" s="102"/>
      <c r="TDQ306" s="102"/>
      <c r="TDR306" s="102"/>
      <c r="TDS306" s="102"/>
      <c r="TDT306" s="102"/>
      <c r="TDU306" s="102"/>
      <c r="TDV306" s="102"/>
      <c r="TDW306" s="102"/>
      <c r="TDX306" s="102"/>
      <c r="TDY306" s="102"/>
      <c r="TDZ306" s="102"/>
      <c r="TEA306" s="102"/>
      <c r="TEB306" s="102"/>
      <c r="TEC306" s="102"/>
      <c r="TED306" s="102"/>
      <c r="TEE306" s="102"/>
      <c r="TEF306" s="102"/>
      <c r="TEG306" s="102"/>
      <c r="TEH306" s="102"/>
      <c r="TEI306" s="102"/>
      <c r="TEJ306" s="102"/>
      <c r="TEK306" s="102"/>
      <c r="TEL306" s="102"/>
      <c r="TEM306" s="102"/>
      <c r="TEN306" s="102"/>
      <c r="TEO306" s="102"/>
      <c r="TEP306" s="102"/>
      <c r="TEQ306" s="102"/>
      <c r="TER306" s="102"/>
      <c r="TES306" s="102"/>
      <c r="TET306" s="102"/>
      <c r="TEU306" s="102"/>
      <c r="TEV306" s="102"/>
      <c r="TEW306" s="102"/>
      <c r="TEX306" s="102"/>
      <c r="TEY306" s="102"/>
      <c r="TEZ306" s="102"/>
      <c r="TFA306" s="102"/>
      <c r="TFB306" s="102"/>
      <c r="TFC306" s="102"/>
      <c r="TFD306" s="102"/>
      <c r="TFE306" s="102"/>
      <c r="TFF306" s="102"/>
      <c r="TFG306" s="102"/>
      <c r="TFH306" s="102"/>
      <c r="TFI306" s="102"/>
      <c r="TFJ306" s="102"/>
      <c r="TFK306" s="102"/>
      <c r="TFL306" s="102"/>
      <c r="TFM306" s="102"/>
      <c r="TFN306" s="102"/>
      <c r="TFO306" s="102"/>
      <c r="TFP306" s="102"/>
      <c r="TFQ306" s="102"/>
      <c r="TFR306" s="102"/>
      <c r="TFS306" s="102"/>
      <c r="TFT306" s="102"/>
      <c r="TFU306" s="102"/>
      <c r="TFV306" s="102"/>
      <c r="TFW306" s="102"/>
      <c r="TFX306" s="102"/>
      <c r="TFY306" s="102"/>
      <c r="TFZ306" s="102"/>
      <c r="TGA306" s="102"/>
      <c r="TGB306" s="102"/>
      <c r="TGC306" s="102"/>
      <c r="TGD306" s="102"/>
      <c r="TGE306" s="102"/>
      <c r="TGF306" s="102"/>
      <c r="TGG306" s="102"/>
      <c r="TGH306" s="102"/>
      <c r="TGI306" s="102"/>
      <c r="TGJ306" s="102"/>
      <c r="TGK306" s="102"/>
      <c r="TGL306" s="102"/>
      <c r="TGM306" s="102"/>
      <c r="TGN306" s="102"/>
      <c r="TGO306" s="102"/>
      <c r="TGP306" s="102"/>
      <c r="TGQ306" s="102"/>
      <c r="TGR306" s="102"/>
      <c r="TGS306" s="102"/>
      <c r="TGT306" s="102"/>
      <c r="TGU306" s="102"/>
      <c r="TGV306" s="102"/>
      <c r="TGW306" s="102"/>
      <c r="TGX306" s="102"/>
      <c r="TGY306" s="102"/>
      <c r="TGZ306" s="102"/>
      <c r="THA306" s="102"/>
      <c r="THB306" s="102"/>
      <c r="THC306" s="102"/>
      <c r="THD306" s="102"/>
      <c r="THE306" s="102"/>
      <c r="THF306" s="102"/>
      <c r="THG306" s="102"/>
      <c r="THH306" s="102"/>
      <c r="THI306" s="102"/>
      <c r="THJ306" s="102"/>
      <c r="THK306" s="102"/>
      <c r="THL306" s="102"/>
      <c r="THM306" s="102"/>
      <c r="THN306" s="102"/>
      <c r="THO306" s="102"/>
      <c r="THP306" s="102"/>
      <c r="THQ306" s="102"/>
      <c r="THR306" s="102"/>
      <c r="THS306" s="102"/>
      <c r="THT306" s="102"/>
      <c r="THU306" s="102"/>
      <c r="THV306" s="102"/>
      <c r="THW306" s="102"/>
      <c r="THX306" s="102"/>
      <c r="THY306" s="102"/>
      <c r="THZ306" s="102"/>
      <c r="TIA306" s="102"/>
      <c r="TIB306" s="102"/>
      <c r="TIC306" s="102"/>
      <c r="TID306" s="102"/>
      <c r="TIE306" s="102"/>
      <c r="TIF306" s="102"/>
      <c r="TIG306" s="102"/>
      <c r="TIH306" s="102"/>
      <c r="TII306" s="102"/>
      <c r="TIJ306" s="102"/>
      <c r="TIK306" s="102"/>
      <c r="TIL306" s="102"/>
      <c r="TIM306" s="102"/>
      <c r="TIN306" s="102"/>
      <c r="TIO306" s="102"/>
      <c r="TIP306" s="102"/>
      <c r="TIQ306" s="102"/>
      <c r="TIR306" s="102"/>
      <c r="TIS306" s="102"/>
      <c r="TIT306" s="102"/>
      <c r="TIU306" s="102"/>
      <c r="TIV306" s="102"/>
      <c r="TIW306" s="102"/>
      <c r="TIX306" s="102"/>
      <c r="TIY306" s="102"/>
      <c r="TIZ306" s="102"/>
      <c r="TJA306" s="102"/>
      <c r="TJB306" s="102"/>
      <c r="TJC306" s="102"/>
      <c r="TJD306" s="102"/>
      <c r="TJE306" s="102"/>
      <c r="TJF306" s="102"/>
      <c r="TJG306" s="102"/>
      <c r="TJH306" s="102"/>
      <c r="TJI306" s="102"/>
      <c r="TJJ306" s="102"/>
      <c r="TJK306" s="102"/>
      <c r="TJL306" s="102"/>
      <c r="TJM306" s="102"/>
      <c r="TJN306" s="102"/>
      <c r="TJO306" s="102"/>
      <c r="TJP306" s="102"/>
      <c r="TJQ306" s="102"/>
      <c r="TJR306" s="102"/>
      <c r="TJS306" s="102"/>
      <c r="TJT306" s="102"/>
      <c r="TJU306" s="102"/>
      <c r="TJV306" s="102"/>
      <c r="TJW306" s="102"/>
      <c r="TJX306" s="102"/>
      <c r="TJY306" s="102"/>
      <c r="TJZ306" s="102"/>
      <c r="TKA306" s="102"/>
      <c r="TKB306" s="102"/>
      <c r="TKC306" s="102"/>
      <c r="TKD306" s="102"/>
      <c r="TKE306" s="102"/>
      <c r="TKF306" s="102"/>
      <c r="TKG306" s="102"/>
      <c r="TKH306" s="102"/>
      <c r="TKI306" s="102"/>
      <c r="TKJ306" s="102"/>
      <c r="TKK306" s="102"/>
      <c r="TKL306" s="102"/>
      <c r="TKM306" s="102"/>
      <c r="TKN306" s="102"/>
      <c r="TKO306" s="102"/>
      <c r="TKP306" s="102"/>
      <c r="TKQ306" s="102"/>
      <c r="TKR306" s="102"/>
      <c r="TKS306" s="102"/>
      <c r="TKT306" s="102"/>
      <c r="TKU306" s="102"/>
      <c r="TKV306" s="102"/>
      <c r="TKW306" s="102"/>
      <c r="TKX306" s="102"/>
      <c r="TKY306" s="102"/>
      <c r="TKZ306" s="102"/>
      <c r="TLA306" s="102"/>
      <c r="TLB306" s="102"/>
      <c r="TLC306" s="102"/>
      <c r="TLD306" s="102"/>
      <c r="TLE306" s="102"/>
      <c r="TLF306" s="102"/>
      <c r="TLG306" s="102"/>
      <c r="TLH306" s="102"/>
      <c r="TLI306" s="102"/>
      <c r="TLJ306" s="102"/>
      <c r="TLK306" s="102"/>
      <c r="TLL306" s="102"/>
      <c r="TLM306" s="102"/>
      <c r="TLN306" s="102"/>
      <c r="TLO306" s="102"/>
      <c r="TLP306" s="102"/>
      <c r="TLQ306" s="102"/>
      <c r="TLR306" s="102"/>
      <c r="TLS306" s="102"/>
      <c r="TLT306" s="102"/>
      <c r="TLU306" s="102"/>
      <c r="TLV306" s="102"/>
      <c r="TLW306" s="102"/>
      <c r="TLX306" s="102"/>
      <c r="TLY306" s="102"/>
      <c r="TLZ306" s="102"/>
      <c r="TMA306" s="102"/>
      <c r="TMB306" s="102"/>
      <c r="TMC306" s="102"/>
      <c r="TMD306" s="102"/>
      <c r="TME306" s="102"/>
      <c r="TMF306" s="102"/>
      <c r="TMG306" s="102"/>
      <c r="TMH306" s="102"/>
      <c r="TMI306" s="102"/>
      <c r="TMJ306" s="102"/>
      <c r="TMK306" s="102"/>
      <c r="TML306" s="102"/>
      <c r="TMM306" s="102"/>
      <c r="TMN306" s="102"/>
      <c r="TMO306" s="102"/>
      <c r="TMP306" s="102"/>
      <c r="TMQ306" s="102"/>
      <c r="TMR306" s="102"/>
      <c r="TMS306" s="102"/>
      <c r="TMT306" s="102"/>
      <c r="TMU306" s="102"/>
      <c r="TMV306" s="102"/>
      <c r="TMW306" s="102"/>
      <c r="TMX306" s="102"/>
      <c r="TMY306" s="102"/>
      <c r="TMZ306" s="102"/>
      <c r="TNA306" s="102"/>
      <c r="TNB306" s="102"/>
      <c r="TNC306" s="102"/>
      <c r="TND306" s="102"/>
      <c r="TNE306" s="102"/>
      <c r="TNF306" s="102"/>
      <c r="TNG306" s="102"/>
      <c r="TNH306" s="102"/>
      <c r="TNI306" s="102"/>
      <c r="TNJ306" s="102"/>
      <c r="TNK306" s="102"/>
      <c r="TNL306" s="102"/>
      <c r="TNM306" s="102"/>
      <c r="TNN306" s="102"/>
      <c r="TNO306" s="102"/>
      <c r="TNP306" s="102"/>
      <c r="TNQ306" s="102"/>
      <c r="TNR306" s="102"/>
      <c r="TNS306" s="102"/>
      <c r="TNT306" s="102"/>
      <c r="TNU306" s="102"/>
      <c r="TNV306" s="102"/>
      <c r="TNW306" s="102"/>
      <c r="TNX306" s="102"/>
      <c r="TNY306" s="102"/>
      <c r="TNZ306" s="102"/>
      <c r="TOA306" s="102"/>
      <c r="TOB306" s="102"/>
      <c r="TOC306" s="102"/>
      <c r="TOD306" s="102"/>
      <c r="TOE306" s="102"/>
      <c r="TOF306" s="102"/>
      <c r="TOG306" s="102"/>
      <c r="TOH306" s="102"/>
      <c r="TOI306" s="102"/>
      <c r="TOJ306" s="102"/>
      <c r="TOK306" s="102"/>
      <c r="TOL306" s="102"/>
      <c r="TOM306" s="102"/>
      <c r="TON306" s="102"/>
      <c r="TOO306" s="102"/>
      <c r="TOP306" s="102"/>
      <c r="TOQ306" s="102"/>
      <c r="TOR306" s="102"/>
      <c r="TOS306" s="102"/>
      <c r="TOT306" s="102"/>
      <c r="TOU306" s="102"/>
      <c r="TOV306" s="102"/>
      <c r="TOW306" s="102"/>
      <c r="TOX306" s="102"/>
      <c r="TOY306" s="102"/>
      <c r="TOZ306" s="102"/>
      <c r="TPA306" s="102"/>
      <c r="TPB306" s="102"/>
      <c r="TPC306" s="102"/>
      <c r="TPD306" s="102"/>
      <c r="TPE306" s="102"/>
      <c r="TPF306" s="102"/>
      <c r="TPG306" s="102"/>
      <c r="TPH306" s="102"/>
      <c r="TPI306" s="102"/>
      <c r="TPJ306" s="102"/>
      <c r="TPK306" s="102"/>
      <c r="TPL306" s="102"/>
      <c r="TPM306" s="102"/>
      <c r="TPN306" s="102"/>
      <c r="TPO306" s="102"/>
      <c r="TPP306" s="102"/>
      <c r="TPQ306" s="102"/>
      <c r="TPR306" s="102"/>
      <c r="TPS306" s="102"/>
      <c r="TPT306" s="102"/>
      <c r="TPU306" s="102"/>
      <c r="TPV306" s="102"/>
      <c r="TPW306" s="102"/>
      <c r="TPX306" s="102"/>
      <c r="TPY306" s="102"/>
      <c r="TPZ306" s="102"/>
      <c r="TQA306" s="102"/>
      <c r="TQB306" s="102"/>
      <c r="TQC306" s="102"/>
      <c r="TQD306" s="102"/>
      <c r="TQE306" s="102"/>
      <c r="TQF306" s="102"/>
      <c r="TQG306" s="102"/>
      <c r="TQH306" s="102"/>
      <c r="TQI306" s="102"/>
      <c r="TQJ306" s="102"/>
      <c r="TQK306" s="102"/>
      <c r="TQL306" s="102"/>
      <c r="TQM306" s="102"/>
      <c r="TQN306" s="102"/>
      <c r="TQO306" s="102"/>
      <c r="TQP306" s="102"/>
      <c r="TQQ306" s="102"/>
      <c r="TQR306" s="102"/>
      <c r="TQS306" s="102"/>
      <c r="TQT306" s="102"/>
      <c r="TQU306" s="102"/>
      <c r="TQV306" s="102"/>
      <c r="TQW306" s="102"/>
      <c r="TQX306" s="102"/>
      <c r="TQY306" s="102"/>
      <c r="TQZ306" s="102"/>
      <c r="TRA306" s="102"/>
      <c r="TRB306" s="102"/>
      <c r="TRC306" s="102"/>
      <c r="TRD306" s="102"/>
      <c r="TRE306" s="102"/>
      <c r="TRF306" s="102"/>
      <c r="TRG306" s="102"/>
      <c r="TRH306" s="102"/>
      <c r="TRI306" s="102"/>
      <c r="TRJ306" s="102"/>
      <c r="TRK306" s="102"/>
      <c r="TRL306" s="102"/>
      <c r="TRM306" s="102"/>
      <c r="TRN306" s="102"/>
      <c r="TRO306" s="102"/>
      <c r="TRP306" s="102"/>
      <c r="TRQ306" s="102"/>
      <c r="TRR306" s="102"/>
      <c r="TRS306" s="102"/>
      <c r="TRT306" s="102"/>
      <c r="TRU306" s="102"/>
      <c r="TRV306" s="102"/>
      <c r="TRW306" s="102"/>
      <c r="TRX306" s="102"/>
      <c r="TRY306" s="102"/>
      <c r="TRZ306" s="102"/>
      <c r="TSA306" s="102"/>
      <c r="TSB306" s="102"/>
      <c r="TSC306" s="102"/>
      <c r="TSD306" s="102"/>
      <c r="TSE306" s="102"/>
      <c r="TSF306" s="102"/>
      <c r="TSG306" s="102"/>
      <c r="TSH306" s="102"/>
      <c r="TSI306" s="102"/>
      <c r="TSJ306" s="102"/>
      <c r="TSK306" s="102"/>
      <c r="TSL306" s="102"/>
      <c r="TSM306" s="102"/>
      <c r="TSN306" s="102"/>
      <c r="TSO306" s="102"/>
      <c r="TSP306" s="102"/>
      <c r="TSQ306" s="102"/>
      <c r="TSR306" s="102"/>
      <c r="TSS306" s="102"/>
      <c r="TST306" s="102"/>
      <c r="TSU306" s="102"/>
      <c r="TSV306" s="102"/>
      <c r="TSW306" s="102"/>
      <c r="TSX306" s="102"/>
      <c r="TSY306" s="102"/>
      <c r="TSZ306" s="102"/>
      <c r="TTA306" s="102"/>
      <c r="TTB306" s="102"/>
      <c r="TTC306" s="102"/>
      <c r="TTD306" s="102"/>
      <c r="TTE306" s="102"/>
      <c r="TTF306" s="102"/>
      <c r="TTG306" s="102"/>
      <c r="TTH306" s="102"/>
      <c r="TTI306" s="102"/>
      <c r="TTJ306" s="102"/>
      <c r="TTK306" s="102"/>
      <c r="TTL306" s="102"/>
      <c r="TTM306" s="102"/>
      <c r="TTN306" s="102"/>
      <c r="TTO306" s="102"/>
      <c r="TTP306" s="102"/>
      <c r="TTQ306" s="102"/>
      <c r="TTR306" s="102"/>
      <c r="TTS306" s="102"/>
      <c r="TTT306" s="102"/>
      <c r="TTU306" s="102"/>
      <c r="TTV306" s="102"/>
      <c r="TTW306" s="102"/>
      <c r="TTX306" s="102"/>
      <c r="TTY306" s="102"/>
      <c r="TTZ306" s="102"/>
      <c r="TUA306" s="102"/>
      <c r="TUB306" s="102"/>
      <c r="TUC306" s="102"/>
      <c r="TUD306" s="102"/>
      <c r="TUE306" s="102"/>
      <c r="TUF306" s="102"/>
      <c r="TUG306" s="102"/>
      <c r="TUH306" s="102"/>
      <c r="TUI306" s="102"/>
      <c r="TUJ306" s="102"/>
      <c r="TUK306" s="102"/>
      <c r="TUL306" s="102"/>
      <c r="TUM306" s="102"/>
      <c r="TUN306" s="102"/>
      <c r="TUO306" s="102"/>
      <c r="TUP306" s="102"/>
      <c r="TUQ306" s="102"/>
      <c r="TUR306" s="102"/>
      <c r="TUS306" s="102"/>
      <c r="TUT306" s="102"/>
      <c r="TUU306" s="102"/>
      <c r="TUV306" s="102"/>
      <c r="TUW306" s="102"/>
      <c r="TUX306" s="102"/>
      <c r="TUY306" s="102"/>
      <c r="TUZ306" s="102"/>
      <c r="TVA306" s="102"/>
      <c r="TVB306" s="102"/>
      <c r="TVC306" s="102"/>
      <c r="TVD306" s="102"/>
      <c r="TVE306" s="102"/>
      <c r="TVF306" s="102"/>
      <c r="TVG306" s="102"/>
      <c r="TVH306" s="102"/>
      <c r="TVI306" s="102"/>
      <c r="TVJ306" s="102"/>
      <c r="TVK306" s="102"/>
      <c r="TVL306" s="102"/>
      <c r="TVM306" s="102"/>
      <c r="TVN306" s="102"/>
      <c r="TVO306" s="102"/>
      <c r="TVP306" s="102"/>
      <c r="TVQ306" s="102"/>
      <c r="TVR306" s="102"/>
      <c r="TVS306" s="102"/>
      <c r="TVT306" s="102"/>
      <c r="TVU306" s="102"/>
      <c r="TVV306" s="102"/>
      <c r="TVW306" s="102"/>
      <c r="TVX306" s="102"/>
      <c r="TVY306" s="102"/>
      <c r="TVZ306" s="102"/>
      <c r="TWA306" s="102"/>
      <c r="TWB306" s="102"/>
      <c r="TWC306" s="102"/>
      <c r="TWD306" s="102"/>
      <c r="TWE306" s="102"/>
      <c r="TWF306" s="102"/>
      <c r="TWG306" s="102"/>
      <c r="TWH306" s="102"/>
      <c r="TWI306" s="102"/>
      <c r="TWJ306" s="102"/>
      <c r="TWK306" s="102"/>
      <c r="TWL306" s="102"/>
      <c r="TWM306" s="102"/>
      <c r="TWN306" s="102"/>
      <c r="TWO306" s="102"/>
      <c r="TWP306" s="102"/>
      <c r="TWQ306" s="102"/>
      <c r="TWR306" s="102"/>
      <c r="TWS306" s="102"/>
      <c r="TWT306" s="102"/>
      <c r="TWU306" s="102"/>
      <c r="TWV306" s="102"/>
      <c r="TWW306" s="102"/>
      <c r="TWX306" s="102"/>
      <c r="TWY306" s="102"/>
      <c r="TWZ306" s="102"/>
      <c r="TXA306" s="102"/>
      <c r="TXB306" s="102"/>
      <c r="TXC306" s="102"/>
      <c r="TXD306" s="102"/>
      <c r="TXE306" s="102"/>
      <c r="TXF306" s="102"/>
      <c r="TXG306" s="102"/>
      <c r="TXH306" s="102"/>
      <c r="TXI306" s="102"/>
      <c r="TXJ306" s="102"/>
      <c r="TXK306" s="102"/>
      <c r="TXL306" s="102"/>
      <c r="TXM306" s="102"/>
      <c r="TXN306" s="102"/>
      <c r="TXO306" s="102"/>
      <c r="TXP306" s="102"/>
      <c r="TXQ306" s="102"/>
      <c r="TXR306" s="102"/>
      <c r="TXS306" s="102"/>
      <c r="TXT306" s="102"/>
      <c r="TXU306" s="102"/>
      <c r="TXV306" s="102"/>
      <c r="TXW306" s="102"/>
      <c r="TXX306" s="102"/>
      <c r="TXY306" s="102"/>
      <c r="TXZ306" s="102"/>
      <c r="TYA306" s="102"/>
      <c r="TYB306" s="102"/>
      <c r="TYC306" s="102"/>
      <c r="TYD306" s="102"/>
      <c r="TYE306" s="102"/>
      <c r="TYF306" s="102"/>
      <c r="TYG306" s="102"/>
      <c r="TYH306" s="102"/>
      <c r="TYI306" s="102"/>
      <c r="TYJ306" s="102"/>
      <c r="TYK306" s="102"/>
      <c r="TYL306" s="102"/>
      <c r="TYM306" s="102"/>
      <c r="TYN306" s="102"/>
      <c r="TYO306" s="102"/>
      <c r="TYP306" s="102"/>
      <c r="TYQ306" s="102"/>
      <c r="TYR306" s="102"/>
      <c r="TYS306" s="102"/>
      <c r="TYT306" s="102"/>
      <c r="TYU306" s="102"/>
      <c r="TYV306" s="102"/>
      <c r="TYW306" s="102"/>
      <c r="TYX306" s="102"/>
      <c r="TYY306" s="102"/>
      <c r="TYZ306" s="102"/>
      <c r="TZA306" s="102"/>
      <c r="TZB306" s="102"/>
      <c r="TZC306" s="102"/>
      <c r="TZD306" s="102"/>
      <c r="TZE306" s="102"/>
      <c r="TZF306" s="102"/>
      <c r="TZG306" s="102"/>
      <c r="TZH306" s="102"/>
      <c r="TZI306" s="102"/>
      <c r="TZJ306" s="102"/>
      <c r="TZK306" s="102"/>
      <c r="TZL306" s="102"/>
      <c r="TZM306" s="102"/>
      <c r="TZN306" s="102"/>
      <c r="TZO306" s="102"/>
      <c r="TZP306" s="102"/>
      <c r="TZQ306" s="102"/>
      <c r="TZR306" s="102"/>
      <c r="TZS306" s="102"/>
      <c r="TZT306" s="102"/>
      <c r="TZU306" s="102"/>
      <c r="TZV306" s="102"/>
      <c r="TZW306" s="102"/>
      <c r="TZX306" s="102"/>
      <c r="TZY306" s="102"/>
      <c r="TZZ306" s="102"/>
      <c r="UAA306" s="102"/>
      <c r="UAB306" s="102"/>
      <c r="UAC306" s="102"/>
      <c r="UAD306" s="102"/>
      <c r="UAE306" s="102"/>
      <c r="UAF306" s="102"/>
      <c r="UAG306" s="102"/>
      <c r="UAH306" s="102"/>
      <c r="UAI306" s="102"/>
      <c r="UAJ306" s="102"/>
      <c r="UAK306" s="102"/>
      <c r="UAL306" s="102"/>
      <c r="UAM306" s="102"/>
      <c r="UAN306" s="102"/>
      <c r="UAO306" s="102"/>
      <c r="UAP306" s="102"/>
      <c r="UAQ306" s="102"/>
      <c r="UAR306" s="102"/>
      <c r="UAS306" s="102"/>
      <c r="UAT306" s="102"/>
      <c r="UAU306" s="102"/>
      <c r="UAV306" s="102"/>
      <c r="UAW306" s="102"/>
      <c r="UAX306" s="102"/>
      <c r="UAY306" s="102"/>
      <c r="UAZ306" s="102"/>
      <c r="UBA306" s="102"/>
      <c r="UBB306" s="102"/>
      <c r="UBC306" s="102"/>
      <c r="UBD306" s="102"/>
      <c r="UBE306" s="102"/>
      <c r="UBF306" s="102"/>
      <c r="UBG306" s="102"/>
      <c r="UBH306" s="102"/>
      <c r="UBI306" s="102"/>
      <c r="UBJ306" s="102"/>
      <c r="UBK306" s="102"/>
      <c r="UBL306" s="102"/>
      <c r="UBM306" s="102"/>
      <c r="UBN306" s="102"/>
      <c r="UBO306" s="102"/>
      <c r="UBP306" s="102"/>
      <c r="UBQ306" s="102"/>
      <c r="UBR306" s="102"/>
      <c r="UBS306" s="102"/>
      <c r="UBT306" s="102"/>
      <c r="UBU306" s="102"/>
      <c r="UBV306" s="102"/>
      <c r="UBW306" s="102"/>
      <c r="UBX306" s="102"/>
      <c r="UBY306" s="102"/>
      <c r="UBZ306" s="102"/>
      <c r="UCA306" s="102"/>
      <c r="UCB306" s="102"/>
      <c r="UCC306" s="102"/>
      <c r="UCD306" s="102"/>
      <c r="UCE306" s="102"/>
      <c r="UCF306" s="102"/>
      <c r="UCG306" s="102"/>
      <c r="UCH306" s="102"/>
      <c r="UCI306" s="102"/>
      <c r="UCJ306" s="102"/>
      <c r="UCK306" s="102"/>
      <c r="UCL306" s="102"/>
      <c r="UCM306" s="102"/>
      <c r="UCN306" s="102"/>
      <c r="UCO306" s="102"/>
      <c r="UCP306" s="102"/>
      <c r="UCQ306" s="102"/>
      <c r="UCR306" s="102"/>
      <c r="UCS306" s="102"/>
      <c r="UCT306" s="102"/>
      <c r="UCU306" s="102"/>
      <c r="UCV306" s="102"/>
      <c r="UCW306" s="102"/>
      <c r="UCX306" s="102"/>
      <c r="UCY306" s="102"/>
      <c r="UCZ306" s="102"/>
      <c r="UDA306" s="102"/>
      <c r="UDB306" s="102"/>
      <c r="UDC306" s="102"/>
      <c r="UDD306" s="102"/>
      <c r="UDE306" s="102"/>
      <c r="UDF306" s="102"/>
      <c r="UDG306" s="102"/>
      <c r="UDH306" s="102"/>
      <c r="UDI306" s="102"/>
      <c r="UDJ306" s="102"/>
      <c r="UDK306" s="102"/>
      <c r="UDL306" s="102"/>
      <c r="UDM306" s="102"/>
      <c r="UDN306" s="102"/>
      <c r="UDO306" s="102"/>
      <c r="UDP306" s="102"/>
      <c r="UDQ306" s="102"/>
      <c r="UDR306" s="102"/>
      <c r="UDS306" s="102"/>
      <c r="UDT306" s="102"/>
      <c r="UDU306" s="102"/>
      <c r="UDV306" s="102"/>
      <c r="UDW306" s="102"/>
      <c r="UDX306" s="102"/>
      <c r="UDY306" s="102"/>
      <c r="UDZ306" s="102"/>
      <c r="UEA306" s="102"/>
      <c r="UEB306" s="102"/>
      <c r="UEC306" s="102"/>
      <c r="UED306" s="102"/>
      <c r="UEE306" s="102"/>
      <c r="UEF306" s="102"/>
      <c r="UEG306" s="102"/>
      <c r="UEH306" s="102"/>
      <c r="UEI306" s="102"/>
      <c r="UEJ306" s="102"/>
      <c r="UEK306" s="102"/>
      <c r="UEL306" s="102"/>
      <c r="UEM306" s="102"/>
      <c r="UEN306" s="102"/>
      <c r="UEO306" s="102"/>
      <c r="UEP306" s="102"/>
      <c r="UEQ306" s="102"/>
      <c r="UER306" s="102"/>
      <c r="UES306" s="102"/>
      <c r="UET306" s="102"/>
      <c r="UEU306" s="102"/>
      <c r="UEV306" s="102"/>
      <c r="UEW306" s="102"/>
      <c r="UEX306" s="102"/>
      <c r="UEY306" s="102"/>
      <c r="UEZ306" s="102"/>
      <c r="UFA306" s="102"/>
      <c r="UFB306" s="102"/>
      <c r="UFC306" s="102"/>
      <c r="UFD306" s="102"/>
      <c r="UFE306" s="102"/>
      <c r="UFF306" s="102"/>
      <c r="UFG306" s="102"/>
      <c r="UFH306" s="102"/>
      <c r="UFI306" s="102"/>
      <c r="UFJ306" s="102"/>
      <c r="UFK306" s="102"/>
      <c r="UFL306" s="102"/>
      <c r="UFM306" s="102"/>
      <c r="UFN306" s="102"/>
      <c r="UFO306" s="102"/>
      <c r="UFP306" s="102"/>
      <c r="UFQ306" s="102"/>
      <c r="UFR306" s="102"/>
      <c r="UFS306" s="102"/>
      <c r="UFT306" s="102"/>
      <c r="UFU306" s="102"/>
      <c r="UFV306" s="102"/>
      <c r="UFW306" s="102"/>
      <c r="UFX306" s="102"/>
      <c r="UFY306" s="102"/>
      <c r="UFZ306" s="102"/>
      <c r="UGA306" s="102"/>
      <c r="UGB306" s="102"/>
      <c r="UGC306" s="102"/>
      <c r="UGD306" s="102"/>
      <c r="UGE306" s="102"/>
      <c r="UGF306" s="102"/>
      <c r="UGG306" s="102"/>
      <c r="UGH306" s="102"/>
      <c r="UGI306" s="102"/>
      <c r="UGJ306" s="102"/>
      <c r="UGK306" s="102"/>
      <c r="UGL306" s="102"/>
      <c r="UGM306" s="102"/>
      <c r="UGN306" s="102"/>
      <c r="UGO306" s="102"/>
      <c r="UGP306" s="102"/>
      <c r="UGQ306" s="102"/>
      <c r="UGR306" s="102"/>
      <c r="UGS306" s="102"/>
      <c r="UGT306" s="102"/>
      <c r="UGU306" s="102"/>
      <c r="UGV306" s="102"/>
      <c r="UGW306" s="102"/>
      <c r="UGX306" s="102"/>
      <c r="UGY306" s="102"/>
      <c r="UGZ306" s="102"/>
      <c r="UHA306" s="102"/>
      <c r="UHB306" s="102"/>
      <c r="UHC306" s="102"/>
      <c r="UHD306" s="102"/>
      <c r="UHE306" s="102"/>
      <c r="UHF306" s="102"/>
      <c r="UHG306" s="102"/>
      <c r="UHH306" s="102"/>
      <c r="UHI306" s="102"/>
      <c r="UHJ306" s="102"/>
      <c r="UHK306" s="102"/>
      <c r="UHL306" s="102"/>
      <c r="UHM306" s="102"/>
      <c r="UHN306" s="102"/>
      <c r="UHO306" s="102"/>
      <c r="UHP306" s="102"/>
      <c r="UHQ306" s="102"/>
      <c r="UHR306" s="102"/>
      <c r="UHS306" s="102"/>
      <c r="UHT306" s="102"/>
      <c r="UHU306" s="102"/>
      <c r="UHV306" s="102"/>
      <c r="UHW306" s="102"/>
      <c r="UHX306" s="102"/>
      <c r="UHY306" s="102"/>
      <c r="UHZ306" s="102"/>
      <c r="UIA306" s="102"/>
      <c r="UIB306" s="102"/>
      <c r="UIC306" s="102"/>
      <c r="UID306" s="102"/>
      <c r="UIE306" s="102"/>
      <c r="UIF306" s="102"/>
      <c r="UIG306" s="102"/>
      <c r="UIH306" s="102"/>
      <c r="UII306" s="102"/>
      <c r="UIJ306" s="102"/>
      <c r="UIK306" s="102"/>
      <c r="UIL306" s="102"/>
      <c r="UIM306" s="102"/>
      <c r="UIN306" s="102"/>
      <c r="UIO306" s="102"/>
      <c r="UIP306" s="102"/>
      <c r="UIQ306" s="102"/>
      <c r="UIR306" s="102"/>
      <c r="UIS306" s="102"/>
      <c r="UIT306" s="102"/>
      <c r="UIU306" s="102"/>
      <c r="UIV306" s="102"/>
      <c r="UIW306" s="102"/>
      <c r="UIX306" s="102"/>
      <c r="UIY306" s="102"/>
      <c r="UIZ306" s="102"/>
      <c r="UJA306" s="102"/>
      <c r="UJB306" s="102"/>
      <c r="UJC306" s="102"/>
      <c r="UJD306" s="102"/>
      <c r="UJE306" s="102"/>
      <c r="UJF306" s="102"/>
      <c r="UJG306" s="102"/>
      <c r="UJH306" s="102"/>
      <c r="UJI306" s="102"/>
      <c r="UJJ306" s="102"/>
      <c r="UJK306" s="102"/>
      <c r="UJL306" s="102"/>
      <c r="UJM306" s="102"/>
      <c r="UJN306" s="102"/>
      <c r="UJO306" s="102"/>
      <c r="UJP306" s="102"/>
      <c r="UJQ306" s="102"/>
      <c r="UJR306" s="102"/>
      <c r="UJS306" s="102"/>
      <c r="UJT306" s="102"/>
      <c r="UJU306" s="102"/>
      <c r="UJV306" s="102"/>
      <c r="UJW306" s="102"/>
      <c r="UJX306" s="102"/>
      <c r="UJY306" s="102"/>
      <c r="UJZ306" s="102"/>
      <c r="UKA306" s="102"/>
      <c r="UKB306" s="102"/>
      <c r="UKC306" s="102"/>
      <c r="UKD306" s="102"/>
      <c r="UKE306" s="102"/>
      <c r="UKF306" s="102"/>
      <c r="UKG306" s="102"/>
      <c r="UKH306" s="102"/>
      <c r="UKI306" s="102"/>
      <c r="UKJ306" s="102"/>
      <c r="UKK306" s="102"/>
      <c r="UKL306" s="102"/>
      <c r="UKM306" s="102"/>
      <c r="UKN306" s="102"/>
      <c r="UKO306" s="102"/>
      <c r="UKP306" s="102"/>
      <c r="UKQ306" s="102"/>
      <c r="UKR306" s="102"/>
      <c r="UKS306" s="102"/>
      <c r="UKT306" s="102"/>
      <c r="UKU306" s="102"/>
      <c r="UKV306" s="102"/>
      <c r="UKW306" s="102"/>
      <c r="UKX306" s="102"/>
      <c r="UKY306" s="102"/>
      <c r="UKZ306" s="102"/>
      <c r="ULA306" s="102"/>
      <c r="ULB306" s="102"/>
      <c r="ULC306" s="102"/>
      <c r="ULD306" s="102"/>
      <c r="ULE306" s="102"/>
      <c r="ULF306" s="102"/>
      <c r="ULG306" s="102"/>
      <c r="ULH306" s="102"/>
      <c r="ULI306" s="102"/>
      <c r="ULJ306" s="102"/>
      <c r="ULK306" s="102"/>
      <c r="ULL306" s="102"/>
      <c r="ULM306" s="102"/>
      <c r="ULN306" s="102"/>
      <c r="ULO306" s="102"/>
      <c r="ULP306" s="102"/>
      <c r="ULQ306" s="102"/>
      <c r="ULR306" s="102"/>
      <c r="ULS306" s="102"/>
      <c r="ULT306" s="102"/>
      <c r="ULU306" s="102"/>
      <c r="ULV306" s="102"/>
      <c r="ULW306" s="102"/>
      <c r="ULX306" s="102"/>
      <c r="ULY306" s="102"/>
      <c r="ULZ306" s="102"/>
      <c r="UMA306" s="102"/>
      <c r="UMB306" s="102"/>
      <c r="UMC306" s="102"/>
      <c r="UMD306" s="102"/>
      <c r="UME306" s="102"/>
      <c r="UMF306" s="102"/>
      <c r="UMG306" s="102"/>
      <c r="UMH306" s="102"/>
      <c r="UMI306" s="102"/>
      <c r="UMJ306" s="102"/>
      <c r="UMK306" s="102"/>
      <c r="UML306" s="102"/>
      <c r="UMM306" s="102"/>
      <c r="UMN306" s="102"/>
      <c r="UMO306" s="102"/>
      <c r="UMP306" s="102"/>
      <c r="UMQ306" s="102"/>
      <c r="UMR306" s="102"/>
      <c r="UMS306" s="102"/>
      <c r="UMT306" s="102"/>
      <c r="UMU306" s="102"/>
      <c r="UMV306" s="102"/>
      <c r="UMW306" s="102"/>
      <c r="UMX306" s="102"/>
      <c r="UMY306" s="102"/>
      <c r="UMZ306" s="102"/>
      <c r="UNA306" s="102"/>
      <c r="UNB306" s="102"/>
      <c r="UNC306" s="102"/>
      <c r="UND306" s="102"/>
      <c r="UNE306" s="102"/>
      <c r="UNF306" s="102"/>
      <c r="UNG306" s="102"/>
      <c r="UNH306" s="102"/>
      <c r="UNI306" s="102"/>
      <c r="UNJ306" s="102"/>
      <c r="UNK306" s="102"/>
      <c r="UNL306" s="102"/>
      <c r="UNM306" s="102"/>
      <c r="UNN306" s="102"/>
      <c r="UNO306" s="102"/>
      <c r="UNP306" s="102"/>
      <c r="UNQ306" s="102"/>
      <c r="UNR306" s="102"/>
      <c r="UNS306" s="102"/>
      <c r="UNT306" s="102"/>
      <c r="UNU306" s="102"/>
      <c r="UNV306" s="102"/>
      <c r="UNW306" s="102"/>
      <c r="UNX306" s="102"/>
      <c r="UNY306" s="102"/>
      <c r="UNZ306" s="102"/>
      <c r="UOA306" s="102"/>
      <c r="UOB306" s="102"/>
      <c r="UOC306" s="102"/>
      <c r="UOD306" s="102"/>
      <c r="UOE306" s="102"/>
      <c r="UOF306" s="102"/>
      <c r="UOG306" s="102"/>
      <c r="UOH306" s="102"/>
      <c r="UOI306" s="102"/>
      <c r="UOJ306" s="102"/>
      <c r="UOK306" s="102"/>
      <c r="UOL306" s="102"/>
      <c r="UOM306" s="102"/>
      <c r="UON306" s="102"/>
      <c r="UOO306" s="102"/>
      <c r="UOP306" s="102"/>
      <c r="UOQ306" s="102"/>
      <c r="UOR306" s="102"/>
      <c r="UOS306" s="102"/>
      <c r="UOT306" s="102"/>
      <c r="UOU306" s="102"/>
      <c r="UOV306" s="102"/>
      <c r="UOW306" s="102"/>
      <c r="UOX306" s="102"/>
      <c r="UOY306" s="102"/>
      <c r="UOZ306" s="102"/>
      <c r="UPA306" s="102"/>
      <c r="UPB306" s="102"/>
      <c r="UPC306" s="102"/>
      <c r="UPD306" s="102"/>
      <c r="UPE306" s="102"/>
      <c r="UPF306" s="102"/>
      <c r="UPG306" s="102"/>
      <c r="UPH306" s="102"/>
      <c r="UPI306" s="102"/>
      <c r="UPJ306" s="102"/>
      <c r="UPK306" s="102"/>
      <c r="UPL306" s="102"/>
      <c r="UPM306" s="102"/>
      <c r="UPN306" s="102"/>
      <c r="UPO306" s="102"/>
      <c r="UPP306" s="102"/>
      <c r="UPQ306" s="102"/>
      <c r="UPR306" s="102"/>
      <c r="UPS306" s="102"/>
      <c r="UPT306" s="102"/>
      <c r="UPU306" s="102"/>
      <c r="UPV306" s="102"/>
      <c r="UPW306" s="102"/>
      <c r="UPX306" s="102"/>
      <c r="UPY306" s="102"/>
      <c r="UPZ306" s="102"/>
      <c r="UQA306" s="102"/>
      <c r="UQB306" s="102"/>
      <c r="UQC306" s="102"/>
      <c r="UQD306" s="102"/>
      <c r="UQE306" s="102"/>
      <c r="UQF306" s="102"/>
      <c r="UQG306" s="102"/>
      <c r="UQH306" s="102"/>
      <c r="UQI306" s="102"/>
      <c r="UQJ306" s="102"/>
      <c r="UQK306" s="102"/>
      <c r="UQL306" s="102"/>
      <c r="UQM306" s="102"/>
      <c r="UQN306" s="102"/>
      <c r="UQO306" s="102"/>
      <c r="UQP306" s="102"/>
      <c r="UQQ306" s="102"/>
      <c r="UQR306" s="102"/>
      <c r="UQS306" s="102"/>
      <c r="UQT306" s="102"/>
      <c r="UQU306" s="102"/>
      <c r="UQV306" s="102"/>
      <c r="UQW306" s="102"/>
      <c r="UQX306" s="102"/>
      <c r="UQY306" s="102"/>
      <c r="UQZ306" s="102"/>
      <c r="URA306" s="102"/>
      <c r="URB306" s="102"/>
      <c r="URC306" s="102"/>
      <c r="URD306" s="102"/>
      <c r="URE306" s="102"/>
      <c r="URF306" s="102"/>
      <c r="URG306" s="102"/>
      <c r="URH306" s="102"/>
      <c r="URI306" s="102"/>
      <c r="URJ306" s="102"/>
      <c r="URK306" s="102"/>
      <c r="URL306" s="102"/>
      <c r="URM306" s="102"/>
      <c r="URN306" s="102"/>
      <c r="URO306" s="102"/>
      <c r="URP306" s="102"/>
      <c r="URQ306" s="102"/>
      <c r="URR306" s="102"/>
      <c r="URS306" s="102"/>
      <c r="URT306" s="102"/>
      <c r="URU306" s="102"/>
      <c r="URV306" s="102"/>
      <c r="URW306" s="102"/>
      <c r="URX306" s="102"/>
      <c r="URY306" s="102"/>
      <c r="URZ306" s="102"/>
      <c r="USA306" s="102"/>
      <c r="USB306" s="102"/>
      <c r="USC306" s="102"/>
      <c r="USD306" s="102"/>
      <c r="USE306" s="102"/>
      <c r="USF306" s="102"/>
      <c r="USG306" s="102"/>
      <c r="USH306" s="102"/>
      <c r="USI306" s="102"/>
      <c r="USJ306" s="102"/>
      <c r="USK306" s="102"/>
      <c r="USL306" s="102"/>
      <c r="USM306" s="102"/>
      <c r="USN306" s="102"/>
      <c r="USO306" s="102"/>
      <c r="USP306" s="102"/>
      <c r="USQ306" s="102"/>
      <c r="USR306" s="102"/>
      <c r="USS306" s="102"/>
      <c r="UST306" s="102"/>
      <c r="USU306" s="102"/>
      <c r="USV306" s="102"/>
      <c r="USW306" s="102"/>
      <c r="USX306" s="102"/>
      <c r="USY306" s="102"/>
      <c r="USZ306" s="102"/>
      <c r="UTA306" s="102"/>
      <c r="UTB306" s="102"/>
      <c r="UTC306" s="102"/>
      <c r="UTD306" s="102"/>
      <c r="UTE306" s="102"/>
      <c r="UTF306" s="102"/>
      <c r="UTG306" s="102"/>
      <c r="UTH306" s="102"/>
      <c r="UTI306" s="102"/>
      <c r="UTJ306" s="102"/>
      <c r="UTK306" s="102"/>
      <c r="UTL306" s="102"/>
      <c r="UTM306" s="102"/>
      <c r="UTN306" s="102"/>
      <c r="UTO306" s="102"/>
      <c r="UTP306" s="102"/>
      <c r="UTQ306" s="102"/>
      <c r="UTR306" s="102"/>
      <c r="UTS306" s="102"/>
      <c r="UTT306" s="102"/>
      <c r="UTU306" s="102"/>
      <c r="UTV306" s="102"/>
      <c r="UTW306" s="102"/>
      <c r="UTX306" s="102"/>
      <c r="UTY306" s="102"/>
      <c r="UTZ306" s="102"/>
      <c r="UUA306" s="102"/>
      <c r="UUB306" s="102"/>
      <c r="UUC306" s="102"/>
      <c r="UUD306" s="102"/>
      <c r="UUE306" s="102"/>
      <c r="UUF306" s="102"/>
      <c r="UUG306" s="102"/>
      <c r="UUH306" s="102"/>
      <c r="UUI306" s="102"/>
      <c r="UUJ306" s="102"/>
      <c r="UUK306" s="102"/>
      <c r="UUL306" s="102"/>
      <c r="UUM306" s="102"/>
      <c r="UUN306" s="102"/>
      <c r="UUO306" s="102"/>
      <c r="UUP306" s="102"/>
      <c r="UUQ306" s="102"/>
      <c r="UUR306" s="102"/>
      <c r="UUS306" s="102"/>
      <c r="UUT306" s="102"/>
      <c r="UUU306" s="102"/>
      <c r="UUV306" s="102"/>
      <c r="UUW306" s="102"/>
      <c r="UUX306" s="102"/>
      <c r="UUY306" s="102"/>
      <c r="UUZ306" s="102"/>
      <c r="UVA306" s="102"/>
      <c r="UVB306" s="102"/>
      <c r="UVC306" s="102"/>
      <c r="UVD306" s="102"/>
      <c r="UVE306" s="102"/>
      <c r="UVF306" s="102"/>
      <c r="UVG306" s="102"/>
      <c r="UVH306" s="102"/>
      <c r="UVI306" s="102"/>
      <c r="UVJ306" s="102"/>
      <c r="UVK306" s="102"/>
      <c r="UVL306" s="102"/>
      <c r="UVM306" s="102"/>
      <c r="UVN306" s="102"/>
      <c r="UVO306" s="102"/>
      <c r="UVP306" s="102"/>
      <c r="UVQ306" s="102"/>
      <c r="UVR306" s="102"/>
      <c r="UVS306" s="102"/>
      <c r="UVT306" s="102"/>
      <c r="UVU306" s="102"/>
      <c r="UVV306" s="102"/>
      <c r="UVW306" s="102"/>
      <c r="UVX306" s="102"/>
      <c r="UVY306" s="102"/>
      <c r="UVZ306" s="102"/>
      <c r="UWA306" s="102"/>
      <c r="UWB306" s="102"/>
      <c r="UWC306" s="102"/>
      <c r="UWD306" s="102"/>
      <c r="UWE306" s="102"/>
      <c r="UWF306" s="102"/>
      <c r="UWG306" s="102"/>
      <c r="UWH306" s="102"/>
      <c r="UWI306" s="102"/>
      <c r="UWJ306" s="102"/>
      <c r="UWK306" s="102"/>
      <c r="UWL306" s="102"/>
      <c r="UWM306" s="102"/>
      <c r="UWN306" s="102"/>
      <c r="UWO306" s="102"/>
      <c r="UWP306" s="102"/>
      <c r="UWQ306" s="102"/>
      <c r="UWR306" s="102"/>
      <c r="UWS306" s="102"/>
      <c r="UWT306" s="102"/>
      <c r="UWU306" s="102"/>
      <c r="UWV306" s="102"/>
      <c r="UWW306" s="102"/>
      <c r="UWX306" s="102"/>
      <c r="UWY306" s="102"/>
      <c r="UWZ306" s="102"/>
      <c r="UXA306" s="102"/>
      <c r="UXB306" s="102"/>
      <c r="UXC306" s="102"/>
      <c r="UXD306" s="102"/>
      <c r="UXE306" s="102"/>
      <c r="UXF306" s="102"/>
      <c r="UXG306" s="102"/>
      <c r="UXH306" s="102"/>
      <c r="UXI306" s="102"/>
      <c r="UXJ306" s="102"/>
      <c r="UXK306" s="102"/>
      <c r="UXL306" s="102"/>
      <c r="UXM306" s="102"/>
      <c r="UXN306" s="102"/>
      <c r="UXO306" s="102"/>
      <c r="UXP306" s="102"/>
      <c r="UXQ306" s="102"/>
      <c r="UXR306" s="102"/>
      <c r="UXS306" s="102"/>
      <c r="UXT306" s="102"/>
      <c r="UXU306" s="102"/>
      <c r="UXV306" s="102"/>
      <c r="UXW306" s="102"/>
      <c r="UXX306" s="102"/>
      <c r="UXY306" s="102"/>
      <c r="UXZ306" s="102"/>
      <c r="UYA306" s="102"/>
      <c r="UYB306" s="102"/>
      <c r="UYC306" s="102"/>
      <c r="UYD306" s="102"/>
      <c r="UYE306" s="102"/>
      <c r="UYF306" s="102"/>
      <c r="UYG306" s="102"/>
      <c r="UYH306" s="102"/>
      <c r="UYI306" s="102"/>
      <c r="UYJ306" s="102"/>
      <c r="UYK306" s="102"/>
      <c r="UYL306" s="102"/>
      <c r="UYM306" s="102"/>
      <c r="UYN306" s="102"/>
      <c r="UYO306" s="102"/>
      <c r="UYP306" s="102"/>
      <c r="UYQ306" s="102"/>
      <c r="UYR306" s="102"/>
      <c r="UYS306" s="102"/>
      <c r="UYT306" s="102"/>
      <c r="UYU306" s="102"/>
      <c r="UYV306" s="102"/>
      <c r="UYW306" s="102"/>
      <c r="UYX306" s="102"/>
      <c r="UYY306" s="102"/>
      <c r="UYZ306" s="102"/>
      <c r="UZA306" s="102"/>
      <c r="UZB306" s="102"/>
      <c r="UZC306" s="102"/>
      <c r="UZD306" s="102"/>
      <c r="UZE306" s="102"/>
      <c r="UZF306" s="102"/>
      <c r="UZG306" s="102"/>
      <c r="UZH306" s="102"/>
      <c r="UZI306" s="102"/>
      <c r="UZJ306" s="102"/>
      <c r="UZK306" s="102"/>
      <c r="UZL306" s="102"/>
      <c r="UZM306" s="102"/>
      <c r="UZN306" s="102"/>
      <c r="UZO306" s="102"/>
      <c r="UZP306" s="102"/>
      <c r="UZQ306" s="102"/>
      <c r="UZR306" s="102"/>
      <c r="UZS306" s="102"/>
      <c r="UZT306" s="102"/>
      <c r="UZU306" s="102"/>
      <c r="UZV306" s="102"/>
      <c r="UZW306" s="102"/>
      <c r="UZX306" s="102"/>
      <c r="UZY306" s="102"/>
      <c r="UZZ306" s="102"/>
      <c r="VAA306" s="102"/>
      <c r="VAB306" s="102"/>
      <c r="VAC306" s="102"/>
      <c r="VAD306" s="102"/>
      <c r="VAE306" s="102"/>
      <c r="VAF306" s="102"/>
      <c r="VAG306" s="102"/>
      <c r="VAH306" s="102"/>
      <c r="VAI306" s="102"/>
      <c r="VAJ306" s="102"/>
      <c r="VAK306" s="102"/>
      <c r="VAL306" s="102"/>
      <c r="VAM306" s="102"/>
      <c r="VAN306" s="102"/>
      <c r="VAO306" s="102"/>
      <c r="VAP306" s="102"/>
      <c r="VAQ306" s="102"/>
      <c r="VAR306" s="102"/>
      <c r="VAS306" s="102"/>
      <c r="VAT306" s="102"/>
      <c r="VAU306" s="102"/>
      <c r="VAV306" s="102"/>
      <c r="VAW306" s="102"/>
      <c r="VAX306" s="102"/>
      <c r="VAY306" s="102"/>
      <c r="VAZ306" s="102"/>
      <c r="VBA306" s="102"/>
      <c r="VBB306" s="102"/>
      <c r="VBC306" s="102"/>
      <c r="VBD306" s="102"/>
      <c r="VBE306" s="102"/>
      <c r="VBF306" s="102"/>
      <c r="VBG306" s="102"/>
      <c r="VBH306" s="102"/>
      <c r="VBI306" s="102"/>
      <c r="VBJ306" s="102"/>
      <c r="VBK306" s="102"/>
      <c r="VBL306" s="102"/>
      <c r="VBM306" s="102"/>
      <c r="VBN306" s="102"/>
      <c r="VBO306" s="102"/>
      <c r="VBP306" s="102"/>
      <c r="VBQ306" s="102"/>
      <c r="VBR306" s="102"/>
      <c r="VBS306" s="102"/>
      <c r="VBT306" s="102"/>
      <c r="VBU306" s="102"/>
      <c r="VBV306" s="102"/>
      <c r="VBW306" s="102"/>
      <c r="VBX306" s="102"/>
      <c r="VBY306" s="102"/>
      <c r="VBZ306" s="102"/>
      <c r="VCA306" s="102"/>
      <c r="VCB306" s="102"/>
      <c r="VCC306" s="102"/>
      <c r="VCD306" s="102"/>
      <c r="VCE306" s="102"/>
      <c r="VCF306" s="102"/>
      <c r="VCG306" s="102"/>
      <c r="VCH306" s="102"/>
      <c r="VCI306" s="102"/>
      <c r="VCJ306" s="102"/>
      <c r="VCK306" s="102"/>
      <c r="VCL306" s="102"/>
      <c r="VCM306" s="102"/>
      <c r="VCN306" s="102"/>
      <c r="VCO306" s="102"/>
      <c r="VCP306" s="102"/>
      <c r="VCQ306" s="102"/>
      <c r="VCR306" s="102"/>
      <c r="VCS306" s="102"/>
      <c r="VCT306" s="102"/>
      <c r="VCU306" s="102"/>
      <c r="VCV306" s="102"/>
      <c r="VCW306" s="102"/>
      <c r="VCX306" s="102"/>
      <c r="VCY306" s="102"/>
      <c r="VCZ306" s="102"/>
      <c r="VDA306" s="102"/>
      <c r="VDB306" s="102"/>
      <c r="VDC306" s="102"/>
      <c r="VDD306" s="102"/>
      <c r="VDE306" s="102"/>
      <c r="VDF306" s="102"/>
      <c r="VDG306" s="102"/>
      <c r="VDH306" s="102"/>
      <c r="VDI306" s="102"/>
      <c r="VDJ306" s="102"/>
      <c r="VDK306" s="102"/>
      <c r="VDL306" s="102"/>
      <c r="VDM306" s="102"/>
      <c r="VDN306" s="102"/>
      <c r="VDO306" s="102"/>
      <c r="VDP306" s="102"/>
      <c r="VDQ306" s="102"/>
      <c r="VDR306" s="102"/>
      <c r="VDS306" s="102"/>
      <c r="VDT306" s="102"/>
      <c r="VDU306" s="102"/>
      <c r="VDV306" s="102"/>
      <c r="VDW306" s="102"/>
      <c r="VDX306" s="102"/>
      <c r="VDY306" s="102"/>
      <c r="VDZ306" s="102"/>
      <c r="VEA306" s="102"/>
      <c r="VEB306" s="102"/>
      <c r="VEC306" s="102"/>
      <c r="VED306" s="102"/>
      <c r="VEE306" s="102"/>
      <c r="VEF306" s="102"/>
      <c r="VEG306" s="102"/>
      <c r="VEH306" s="102"/>
      <c r="VEI306" s="102"/>
      <c r="VEJ306" s="102"/>
      <c r="VEK306" s="102"/>
      <c r="VEL306" s="102"/>
      <c r="VEM306" s="102"/>
      <c r="VEN306" s="102"/>
      <c r="VEO306" s="102"/>
      <c r="VEP306" s="102"/>
      <c r="VEQ306" s="102"/>
      <c r="VER306" s="102"/>
      <c r="VES306" s="102"/>
      <c r="VET306" s="102"/>
      <c r="VEU306" s="102"/>
      <c r="VEV306" s="102"/>
      <c r="VEW306" s="102"/>
      <c r="VEX306" s="102"/>
      <c r="VEY306" s="102"/>
      <c r="VEZ306" s="102"/>
      <c r="VFA306" s="102"/>
      <c r="VFB306" s="102"/>
      <c r="VFC306" s="102"/>
      <c r="VFD306" s="102"/>
      <c r="VFE306" s="102"/>
      <c r="VFF306" s="102"/>
      <c r="VFG306" s="102"/>
      <c r="VFH306" s="102"/>
      <c r="VFI306" s="102"/>
      <c r="VFJ306" s="102"/>
      <c r="VFK306" s="102"/>
      <c r="VFL306" s="102"/>
      <c r="VFM306" s="102"/>
      <c r="VFN306" s="102"/>
      <c r="VFO306" s="102"/>
      <c r="VFP306" s="102"/>
      <c r="VFQ306" s="102"/>
      <c r="VFR306" s="102"/>
      <c r="VFS306" s="102"/>
      <c r="VFT306" s="102"/>
      <c r="VFU306" s="102"/>
      <c r="VFV306" s="102"/>
      <c r="VFW306" s="102"/>
      <c r="VFX306" s="102"/>
      <c r="VFY306" s="102"/>
      <c r="VFZ306" s="102"/>
      <c r="VGA306" s="102"/>
      <c r="VGB306" s="102"/>
      <c r="VGC306" s="102"/>
      <c r="VGD306" s="102"/>
      <c r="VGE306" s="102"/>
      <c r="VGF306" s="102"/>
      <c r="VGG306" s="102"/>
      <c r="VGH306" s="102"/>
      <c r="VGI306" s="102"/>
      <c r="VGJ306" s="102"/>
      <c r="VGK306" s="102"/>
      <c r="VGL306" s="102"/>
      <c r="VGM306" s="102"/>
      <c r="VGN306" s="102"/>
      <c r="VGO306" s="102"/>
      <c r="VGP306" s="102"/>
      <c r="VGQ306" s="102"/>
      <c r="VGR306" s="102"/>
      <c r="VGS306" s="102"/>
      <c r="VGT306" s="102"/>
      <c r="VGU306" s="102"/>
      <c r="VGV306" s="102"/>
      <c r="VGW306" s="102"/>
      <c r="VGX306" s="102"/>
      <c r="VGY306" s="102"/>
      <c r="VGZ306" s="102"/>
      <c r="VHA306" s="102"/>
      <c r="VHB306" s="102"/>
      <c r="VHC306" s="102"/>
      <c r="VHD306" s="102"/>
      <c r="VHE306" s="102"/>
      <c r="VHF306" s="102"/>
      <c r="VHG306" s="102"/>
      <c r="VHH306" s="102"/>
      <c r="VHI306" s="102"/>
      <c r="VHJ306" s="102"/>
      <c r="VHK306" s="102"/>
      <c r="VHL306" s="102"/>
      <c r="VHM306" s="102"/>
      <c r="VHN306" s="102"/>
      <c r="VHO306" s="102"/>
      <c r="VHP306" s="102"/>
      <c r="VHQ306" s="102"/>
      <c r="VHR306" s="102"/>
      <c r="VHS306" s="102"/>
      <c r="VHT306" s="102"/>
      <c r="VHU306" s="102"/>
      <c r="VHV306" s="102"/>
      <c r="VHW306" s="102"/>
      <c r="VHX306" s="102"/>
      <c r="VHY306" s="102"/>
      <c r="VHZ306" s="102"/>
      <c r="VIA306" s="102"/>
      <c r="VIB306" s="102"/>
      <c r="VIC306" s="102"/>
      <c r="VID306" s="102"/>
      <c r="VIE306" s="102"/>
      <c r="VIF306" s="102"/>
      <c r="VIG306" s="102"/>
      <c r="VIH306" s="102"/>
      <c r="VII306" s="102"/>
      <c r="VIJ306" s="102"/>
      <c r="VIK306" s="102"/>
      <c r="VIL306" s="102"/>
      <c r="VIM306" s="102"/>
      <c r="VIN306" s="102"/>
      <c r="VIO306" s="102"/>
      <c r="VIP306" s="102"/>
      <c r="VIQ306" s="102"/>
      <c r="VIR306" s="102"/>
      <c r="VIS306" s="102"/>
      <c r="VIT306" s="102"/>
      <c r="VIU306" s="102"/>
      <c r="VIV306" s="102"/>
      <c r="VIW306" s="102"/>
      <c r="VIX306" s="102"/>
      <c r="VIY306" s="102"/>
      <c r="VIZ306" s="102"/>
      <c r="VJA306" s="102"/>
      <c r="VJB306" s="102"/>
      <c r="VJC306" s="102"/>
      <c r="VJD306" s="102"/>
      <c r="VJE306" s="102"/>
      <c r="VJF306" s="102"/>
      <c r="VJG306" s="102"/>
      <c r="VJH306" s="102"/>
      <c r="VJI306" s="102"/>
      <c r="VJJ306" s="102"/>
      <c r="VJK306" s="102"/>
      <c r="VJL306" s="102"/>
      <c r="VJM306" s="102"/>
      <c r="VJN306" s="102"/>
      <c r="VJO306" s="102"/>
      <c r="VJP306" s="102"/>
      <c r="VJQ306" s="102"/>
      <c r="VJR306" s="102"/>
      <c r="VJS306" s="102"/>
      <c r="VJT306" s="102"/>
      <c r="VJU306" s="102"/>
      <c r="VJV306" s="102"/>
      <c r="VJW306" s="102"/>
      <c r="VJX306" s="102"/>
      <c r="VJY306" s="102"/>
      <c r="VJZ306" s="102"/>
      <c r="VKA306" s="102"/>
      <c r="VKB306" s="102"/>
      <c r="VKC306" s="102"/>
      <c r="VKD306" s="102"/>
      <c r="VKE306" s="102"/>
      <c r="VKF306" s="102"/>
      <c r="VKG306" s="102"/>
      <c r="VKH306" s="102"/>
      <c r="VKI306" s="102"/>
      <c r="VKJ306" s="102"/>
      <c r="VKK306" s="102"/>
      <c r="VKL306" s="102"/>
      <c r="VKM306" s="102"/>
      <c r="VKN306" s="102"/>
      <c r="VKO306" s="102"/>
      <c r="VKP306" s="102"/>
      <c r="VKQ306" s="102"/>
      <c r="VKR306" s="102"/>
      <c r="VKS306" s="102"/>
      <c r="VKT306" s="102"/>
      <c r="VKU306" s="102"/>
      <c r="VKV306" s="102"/>
      <c r="VKW306" s="102"/>
      <c r="VKX306" s="102"/>
      <c r="VKY306" s="102"/>
      <c r="VKZ306" s="102"/>
      <c r="VLA306" s="102"/>
      <c r="VLB306" s="102"/>
      <c r="VLC306" s="102"/>
      <c r="VLD306" s="102"/>
      <c r="VLE306" s="102"/>
      <c r="VLF306" s="102"/>
      <c r="VLG306" s="102"/>
      <c r="VLH306" s="102"/>
      <c r="VLI306" s="102"/>
      <c r="VLJ306" s="102"/>
      <c r="VLK306" s="102"/>
      <c r="VLL306" s="102"/>
      <c r="VLM306" s="102"/>
      <c r="VLN306" s="102"/>
      <c r="VLO306" s="102"/>
      <c r="VLP306" s="102"/>
      <c r="VLQ306" s="102"/>
      <c r="VLR306" s="102"/>
      <c r="VLS306" s="102"/>
      <c r="VLT306" s="102"/>
      <c r="VLU306" s="102"/>
      <c r="VLV306" s="102"/>
      <c r="VLW306" s="102"/>
      <c r="VLX306" s="102"/>
      <c r="VLY306" s="102"/>
      <c r="VLZ306" s="102"/>
      <c r="VMA306" s="102"/>
      <c r="VMB306" s="102"/>
      <c r="VMC306" s="102"/>
      <c r="VMD306" s="102"/>
      <c r="VME306" s="102"/>
      <c r="VMF306" s="102"/>
      <c r="VMG306" s="102"/>
      <c r="VMH306" s="102"/>
      <c r="VMI306" s="102"/>
      <c r="VMJ306" s="102"/>
      <c r="VMK306" s="102"/>
      <c r="VML306" s="102"/>
      <c r="VMM306" s="102"/>
      <c r="VMN306" s="102"/>
      <c r="VMO306" s="102"/>
      <c r="VMP306" s="102"/>
      <c r="VMQ306" s="102"/>
      <c r="VMR306" s="102"/>
      <c r="VMS306" s="102"/>
      <c r="VMT306" s="102"/>
      <c r="VMU306" s="102"/>
      <c r="VMV306" s="102"/>
      <c r="VMW306" s="102"/>
      <c r="VMX306" s="102"/>
      <c r="VMY306" s="102"/>
      <c r="VMZ306" s="102"/>
      <c r="VNA306" s="102"/>
      <c r="VNB306" s="102"/>
      <c r="VNC306" s="102"/>
      <c r="VND306" s="102"/>
      <c r="VNE306" s="102"/>
      <c r="VNF306" s="102"/>
      <c r="VNG306" s="102"/>
      <c r="VNH306" s="102"/>
      <c r="VNI306" s="102"/>
      <c r="VNJ306" s="102"/>
      <c r="VNK306" s="102"/>
      <c r="VNL306" s="102"/>
      <c r="VNM306" s="102"/>
      <c r="VNN306" s="102"/>
      <c r="VNO306" s="102"/>
      <c r="VNP306" s="102"/>
      <c r="VNQ306" s="102"/>
      <c r="VNR306" s="102"/>
      <c r="VNS306" s="102"/>
      <c r="VNT306" s="102"/>
      <c r="VNU306" s="102"/>
      <c r="VNV306" s="102"/>
      <c r="VNW306" s="102"/>
      <c r="VNX306" s="102"/>
      <c r="VNY306" s="102"/>
      <c r="VNZ306" s="102"/>
      <c r="VOA306" s="102"/>
      <c r="VOB306" s="102"/>
      <c r="VOC306" s="102"/>
      <c r="VOD306" s="102"/>
      <c r="VOE306" s="102"/>
      <c r="VOF306" s="102"/>
      <c r="VOG306" s="102"/>
      <c r="VOH306" s="102"/>
      <c r="VOI306" s="102"/>
      <c r="VOJ306" s="102"/>
      <c r="VOK306" s="102"/>
      <c r="VOL306" s="102"/>
      <c r="VOM306" s="102"/>
      <c r="VON306" s="102"/>
      <c r="VOO306" s="102"/>
      <c r="VOP306" s="102"/>
      <c r="VOQ306" s="102"/>
      <c r="VOR306" s="102"/>
      <c r="VOS306" s="102"/>
      <c r="VOT306" s="102"/>
      <c r="VOU306" s="102"/>
      <c r="VOV306" s="102"/>
      <c r="VOW306" s="102"/>
      <c r="VOX306" s="102"/>
      <c r="VOY306" s="102"/>
      <c r="VOZ306" s="102"/>
      <c r="VPA306" s="102"/>
      <c r="VPB306" s="102"/>
      <c r="VPC306" s="102"/>
      <c r="VPD306" s="102"/>
      <c r="VPE306" s="102"/>
      <c r="VPF306" s="102"/>
      <c r="VPG306" s="102"/>
      <c r="VPH306" s="102"/>
      <c r="VPI306" s="102"/>
      <c r="VPJ306" s="102"/>
      <c r="VPK306" s="102"/>
      <c r="VPL306" s="102"/>
      <c r="VPM306" s="102"/>
      <c r="VPN306" s="102"/>
      <c r="VPO306" s="102"/>
      <c r="VPP306" s="102"/>
      <c r="VPQ306" s="102"/>
      <c r="VPR306" s="102"/>
      <c r="VPS306" s="102"/>
      <c r="VPT306" s="102"/>
      <c r="VPU306" s="102"/>
      <c r="VPV306" s="102"/>
      <c r="VPW306" s="102"/>
      <c r="VPX306" s="102"/>
      <c r="VPY306" s="102"/>
      <c r="VPZ306" s="102"/>
      <c r="VQA306" s="102"/>
      <c r="VQB306" s="102"/>
      <c r="VQC306" s="102"/>
      <c r="VQD306" s="102"/>
      <c r="VQE306" s="102"/>
      <c r="VQF306" s="102"/>
      <c r="VQG306" s="102"/>
      <c r="VQH306" s="102"/>
      <c r="VQI306" s="102"/>
      <c r="VQJ306" s="102"/>
      <c r="VQK306" s="102"/>
      <c r="VQL306" s="102"/>
      <c r="VQM306" s="102"/>
      <c r="VQN306" s="102"/>
      <c r="VQO306" s="102"/>
      <c r="VQP306" s="102"/>
      <c r="VQQ306" s="102"/>
      <c r="VQR306" s="102"/>
      <c r="VQS306" s="102"/>
      <c r="VQT306" s="102"/>
      <c r="VQU306" s="102"/>
      <c r="VQV306" s="102"/>
      <c r="VQW306" s="102"/>
      <c r="VQX306" s="102"/>
      <c r="VQY306" s="102"/>
      <c r="VQZ306" s="102"/>
      <c r="VRA306" s="102"/>
      <c r="VRB306" s="102"/>
      <c r="VRC306" s="102"/>
      <c r="VRD306" s="102"/>
      <c r="VRE306" s="102"/>
      <c r="VRF306" s="102"/>
      <c r="VRG306" s="102"/>
      <c r="VRH306" s="102"/>
      <c r="VRI306" s="102"/>
      <c r="VRJ306" s="102"/>
      <c r="VRK306" s="102"/>
      <c r="VRL306" s="102"/>
      <c r="VRM306" s="102"/>
      <c r="VRN306" s="102"/>
      <c r="VRO306" s="102"/>
      <c r="VRP306" s="102"/>
      <c r="VRQ306" s="102"/>
      <c r="VRR306" s="102"/>
      <c r="VRS306" s="102"/>
      <c r="VRT306" s="102"/>
      <c r="VRU306" s="102"/>
      <c r="VRV306" s="102"/>
      <c r="VRW306" s="102"/>
      <c r="VRX306" s="102"/>
      <c r="VRY306" s="102"/>
      <c r="VRZ306" s="102"/>
      <c r="VSA306" s="102"/>
      <c r="VSB306" s="102"/>
      <c r="VSC306" s="102"/>
      <c r="VSD306" s="102"/>
      <c r="VSE306" s="102"/>
      <c r="VSF306" s="102"/>
      <c r="VSG306" s="102"/>
      <c r="VSH306" s="102"/>
      <c r="VSI306" s="102"/>
      <c r="VSJ306" s="102"/>
      <c r="VSK306" s="102"/>
      <c r="VSL306" s="102"/>
      <c r="VSM306" s="102"/>
      <c r="VSN306" s="102"/>
      <c r="VSO306" s="102"/>
      <c r="VSP306" s="102"/>
      <c r="VSQ306" s="102"/>
      <c r="VSR306" s="102"/>
      <c r="VSS306" s="102"/>
      <c r="VST306" s="102"/>
      <c r="VSU306" s="102"/>
      <c r="VSV306" s="102"/>
      <c r="VSW306" s="102"/>
      <c r="VSX306" s="102"/>
      <c r="VSY306" s="102"/>
      <c r="VSZ306" s="102"/>
      <c r="VTA306" s="102"/>
      <c r="VTB306" s="102"/>
      <c r="VTC306" s="102"/>
      <c r="VTD306" s="102"/>
      <c r="VTE306" s="102"/>
      <c r="VTF306" s="102"/>
      <c r="VTG306" s="102"/>
      <c r="VTH306" s="102"/>
      <c r="VTI306" s="102"/>
      <c r="VTJ306" s="102"/>
      <c r="VTK306" s="102"/>
      <c r="VTL306" s="102"/>
      <c r="VTM306" s="102"/>
      <c r="VTN306" s="102"/>
      <c r="VTO306" s="102"/>
      <c r="VTP306" s="102"/>
      <c r="VTQ306" s="102"/>
      <c r="VTR306" s="102"/>
      <c r="VTS306" s="102"/>
      <c r="VTT306" s="102"/>
      <c r="VTU306" s="102"/>
      <c r="VTV306" s="102"/>
      <c r="VTW306" s="102"/>
      <c r="VTX306" s="102"/>
      <c r="VTY306" s="102"/>
      <c r="VTZ306" s="102"/>
      <c r="VUA306" s="102"/>
      <c r="VUB306" s="102"/>
      <c r="VUC306" s="102"/>
      <c r="VUD306" s="102"/>
      <c r="VUE306" s="102"/>
      <c r="VUF306" s="102"/>
      <c r="VUG306" s="102"/>
      <c r="VUH306" s="102"/>
      <c r="VUI306" s="102"/>
      <c r="VUJ306" s="102"/>
      <c r="VUK306" s="102"/>
      <c r="VUL306" s="102"/>
      <c r="VUM306" s="102"/>
      <c r="VUN306" s="102"/>
      <c r="VUO306" s="102"/>
      <c r="VUP306" s="102"/>
      <c r="VUQ306" s="102"/>
      <c r="VUR306" s="102"/>
      <c r="VUS306" s="102"/>
      <c r="VUT306" s="102"/>
      <c r="VUU306" s="102"/>
      <c r="VUV306" s="102"/>
      <c r="VUW306" s="102"/>
      <c r="VUX306" s="102"/>
      <c r="VUY306" s="102"/>
      <c r="VUZ306" s="102"/>
      <c r="VVA306" s="102"/>
      <c r="VVB306" s="102"/>
      <c r="VVC306" s="102"/>
      <c r="VVD306" s="102"/>
      <c r="VVE306" s="102"/>
      <c r="VVF306" s="102"/>
      <c r="VVG306" s="102"/>
      <c r="VVH306" s="102"/>
      <c r="VVI306" s="102"/>
      <c r="VVJ306" s="102"/>
      <c r="VVK306" s="102"/>
      <c r="VVL306" s="102"/>
      <c r="VVM306" s="102"/>
      <c r="VVN306" s="102"/>
      <c r="VVO306" s="102"/>
      <c r="VVP306" s="102"/>
      <c r="VVQ306" s="102"/>
      <c r="VVR306" s="102"/>
      <c r="VVS306" s="102"/>
      <c r="VVT306" s="102"/>
      <c r="VVU306" s="102"/>
      <c r="VVV306" s="102"/>
      <c r="VVW306" s="102"/>
      <c r="VVX306" s="102"/>
      <c r="VVY306" s="102"/>
      <c r="VVZ306" s="102"/>
      <c r="VWA306" s="102"/>
      <c r="VWB306" s="102"/>
      <c r="VWC306" s="102"/>
      <c r="VWD306" s="102"/>
      <c r="VWE306" s="102"/>
      <c r="VWF306" s="102"/>
      <c r="VWG306" s="102"/>
      <c r="VWH306" s="102"/>
      <c r="VWI306" s="102"/>
      <c r="VWJ306" s="102"/>
      <c r="VWK306" s="102"/>
      <c r="VWL306" s="102"/>
      <c r="VWM306" s="102"/>
      <c r="VWN306" s="102"/>
      <c r="VWO306" s="102"/>
      <c r="VWP306" s="102"/>
      <c r="VWQ306" s="102"/>
      <c r="VWR306" s="102"/>
      <c r="VWS306" s="102"/>
      <c r="VWT306" s="102"/>
      <c r="VWU306" s="102"/>
      <c r="VWV306" s="102"/>
      <c r="VWW306" s="102"/>
      <c r="VWX306" s="102"/>
      <c r="VWY306" s="102"/>
      <c r="VWZ306" s="102"/>
      <c r="VXA306" s="102"/>
      <c r="VXB306" s="102"/>
      <c r="VXC306" s="102"/>
      <c r="VXD306" s="102"/>
      <c r="VXE306" s="102"/>
      <c r="VXF306" s="102"/>
      <c r="VXG306" s="102"/>
      <c r="VXH306" s="102"/>
      <c r="VXI306" s="102"/>
      <c r="VXJ306" s="102"/>
      <c r="VXK306" s="102"/>
      <c r="VXL306" s="102"/>
      <c r="VXM306" s="102"/>
      <c r="VXN306" s="102"/>
      <c r="VXO306" s="102"/>
      <c r="VXP306" s="102"/>
      <c r="VXQ306" s="102"/>
      <c r="VXR306" s="102"/>
      <c r="VXS306" s="102"/>
      <c r="VXT306" s="102"/>
      <c r="VXU306" s="102"/>
      <c r="VXV306" s="102"/>
      <c r="VXW306" s="102"/>
      <c r="VXX306" s="102"/>
      <c r="VXY306" s="102"/>
      <c r="VXZ306" s="102"/>
      <c r="VYA306" s="102"/>
      <c r="VYB306" s="102"/>
      <c r="VYC306" s="102"/>
      <c r="VYD306" s="102"/>
      <c r="VYE306" s="102"/>
      <c r="VYF306" s="102"/>
      <c r="VYG306" s="102"/>
      <c r="VYH306" s="102"/>
      <c r="VYI306" s="102"/>
      <c r="VYJ306" s="102"/>
      <c r="VYK306" s="102"/>
      <c r="VYL306" s="102"/>
      <c r="VYM306" s="102"/>
      <c r="VYN306" s="102"/>
      <c r="VYO306" s="102"/>
      <c r="VYP306" s="102"/>
      <c r="VYQ306" s="102"/>
      <c r="VYR306" s="102"/>
      <c r="VYS306" s="102"/>
      <c r="VYT306" s="102"/>
      <c r="VYU306" s="102"/>
      <c r="VYV306" s="102"/>
      <c r="VYW306" s="102"/>
      <c r="VYX306" s="102"/>
      <c r="VYY306" s="102"/>
      <c r="VYZ306" s="102"/>
      <c r="VZA306" s="102"/>
      <c r="VZB306" s="102"/>
      <c r="VZC306" s="102"/>
      <c r="VZD306" s="102"/>
      <c r="VZE306" s="102"/>
      <c r="VZF306" s="102"/>
      <c r="VZG306" s="102"/>
      <c r="VZH306" s="102"/>
      <c r="VZI306" s="102"/>
      <c r="VZJ306" s="102"/>
      <c r="VZK306" s="102"/>
      <c r="VZL306" s="102"/>
      <c r="VZM306" s="102"/>
      <c r="VZN306" s="102"/>
      <c r="VZO306" s="102"/>
      <c r="VZP306" s="102"/>
      <c r="VZQ306" s="102"/>
      <c r="VZR306" s="102"/>
      <c r="VZS306" s="102"/>
      <c r="VZT306" s="102"/>
      <c r="VZU306" s="102"/>
      <c r="VZV306" s="102"/>
      <c r="VZW306" s="102"/>
      <c r="VZX306" s="102"/>
      <c r="VZY306" s="102"/>
      <c r="VZZ306" s="102"/>
      <c r="WAA306" s="102"/>
      <c r="WAB306" s="102"/>
      <c r="WAC306" s="102"/>
      <c r="WAD306" s="102"/>
      <c r="WAE306" s="102"/>
      <c r="WAF306" s="102"/>
      <c r="WAG306" s="102"/>
      <c r="WAH306" s="102"/>
      <c r="WAI306" s="102"/>
      <c r="WAJ306" s="102"/>
      <c r="WAK306" s="102"/>
      <c r="WAL306" s="102"/>
      <c r="WAM306" s="102"/>
      <c r="WAN306" s="102"/>
      <c r="WAO306" s="102"/>
      <c r="WAP306" s="102"/>
      <c r="WAQ306" s="102"/>
      <c r="WAR306" s="102"/>
      <c r="WAS306" s="102"/>
      <c r="WAT306" s="102"/>
      <c r="WAU306" s="102"/>
      <c r="WAV306" s="102"/>
      <c r="WAW306" s="102"/>
      <c r="WAX306" s="102"/>
      <c r="WAY306" s="102"/>
      <c r="WAZ306" s="102"/>
      <c r="WBA306" s="102"/>
      <c r="WBB306" s="102"/>
      <c r="WBC306" s="102"/>
      <c r="WBD306" s="102"/>
      <c r="WBE306" s="102"/>
      <c r="WBF306" s="102"/>
      <c r="WBG306" s="102"/>
      <c r="WBH306" s="102"/>
      <c r="WBI306" s="102"/>
      <c r="WBJ306" s="102"/>
      <c r="WBK306" s="102"/>
      <c r="WBL306" s="102"/>
      <c r="WBM306" s="102"/>
      <c r="WBN306" s="102"/>
      <c r="WBO306" s="102"/>
      <c r="WBP306" s="102"/>
      <c r="WBQ306" s="102"/>
      <c r="WBR306" s="102"/>
      <c r="WBS306" s="102"/>
      <c r="WBT306" s="102"/>
      <c r="WBU306" s="102"/>
      <c r="WBV306" s="102"/>
      <c r="WBW306" s="102"/>
      <c r="WBX306" s="102"/>
      <c r="WBY306" s="102"/>
      <c r="WBZ306" s="102"/>
      <c r="WCA306" s="102"/>
      <c r="WCB306" s="102"/>
      <c r="WCC306" s="102"/>
      <c r="WCD306" s="102"/>
      <c r="WCE306" s="102"/>
      <c r="WCF306" s="102"/>
      <c r="WCG306" s="102"/>
      <c r="WCH306" s="102"/>
      <c r="WCI306" s="102"/>
      <c r="WCJ306" s="102"/>
      <c r="WCK306" s="102"/>
      <c r="WCL306" s="102"/>
      <c r="WCM306" s="102"/>
      <c r="WCN306" s="102"/>
      <c r="WCO306" s="102"/>
      <c r="WCP306" s="102"/>
      <c r="WCQ306" s="102"/>
      <c r="WCR306" s="102"/>
      <c r="WCS306" s="102"/>
      <c r="WCT306" s="102"/>
      <c r="WCU306" s="102"/>
      <c r="WCV306" s="102"/>
      <c r="WCW306" s="102"/>
      <c r="WCX306" s="102"/>
      <c r="WCY306" s="102"/>
      <c r="WCZ306" s="102"/>
      <c r="WDA306" s="102"/>
      <c r="WDB306" s="102"/>
      <c r="WDC306" s="102"/>
      <c r="WDD306" s="102"/>
      <c r="WDE306" s="102"/>
      <c r="WDF306" s="102"/>
      <c r="WDG306" s="102"/>
      <c r="WDH306" s="102"/>
      <c r="WDI306" s="102"/>
      <c r="WDJ306" s="102"/>
      <c r="WDK306" s="102"/>
      <c r="WDL306" s="102"/>
      <c r="WDM306" s="102"/>
      <c r="WDN306" s="102"/>
      <c r="WDO306" s="102"/>
      <c r="WDP306" s="102"/>
      <c r="WDQ306" s="102"/>
      <c r="WDR306" s="102"/>
      <c r="WDS306" s="102"/>
      <c r="WDT306" s="102"/>
      <c r="WDU306" s="102"/>
      <c r="WDV306" s="102"/>
      <c r="WDW306" s="102"/>
      <c r="WDX306" s="102"/>
      <c r="WDY306" s="102"/>
      <c r="WDZ306" s="102"/>
      <c r="WEA306" s="102"/>
      <c r="WEB306" s="102"/>
      <c r="WEC306" s="102"/>
      <c r="WED306" s="102"/>
      <c r="WEE306" s="102"/>
      <c r="WEF306" s="102"/>
      <c r="WEG306" s="102"/>
      <c r="WEH306" s="102"/>
      <c r="WEI306" s="102"/>
      <c r="WEJ306" s="102"/>
      <c r="WEK306" s="102"/>
      <c r="WEL306" s="102"/>
      <c r="WEM306" s="102"/>
      <c r="WEN306" s="102"/>
      <c r="WEO306" s="102"/>
      <c r="WEP306" s="102"/>
      <c r="WEQ306" s="102"/>
      <c r="WER306" s="102"/>
      <c r="WES306" s="102"/>
      <c r="WET306" s="102"/>
      <c r="WEU306" s="102"/>
      <c r="WEV306" s="102"/>
      <c r="WEW306" s="102"/>
      <c r="WEX306" s="102"/>
      <c r="WEY306" s="102"/>
      <c r="WEZ306" s="102"/>
      <c r="WFA306" s="102"/>
      <c r="WFB306" s="102"/>
      <c r="WFC306" s="102"/>
      <c r="WFD306" s="102"/>
      <c r="WFE306" s="102"/>
      <c r="WFF306" s="102"/>
      <c r="WFG306" s="102"/>
      <c r="WFH306" s="102"/>
      <c r="WFI306" s="102"/>
      <c r="WFJ306" s="102"/>
      <c r="WFK306" s="102"/>
      <c r="WFL306" s="102"/>
      <c r="WFM306" s="102"/>
      <c r="WFN306" s="102"/>
      <c r="WFO306" s="102"/>
      <c r="WFP306" s="102"/>
      <c r="WFQ306" s="102"/>
      <c r="WFR306" s="102"/>
      <c r="WFS306" s="102"/>
      <c r="WFT306" s="102"/>
      <c r="WFU306" s="102"/>
      <c r="WFV306" s="102"/>
      <c r="WFW306" s="102"/>
      <c r="WFX306" s="102"/>
      <c r="WFY306" s="102"/>
      <c r="WFZ306" s="102"/>
      <c r="WGA306" s="102"/>
      <c r="WGB306" s="102"/>
      <c r="WGC306" s="102"/>
      <c r="WGD306" s="102"/>
      <c r="WGE306" s="102"/>
      <c r="WGF306" s="102"/>
      <c r="WGG306" s="102"/>
      <c r="WGH306" s="102"/>
      <c r="WGI306" s="102"/>
      <c r="WGJ306" s="102"/>
      <c r="WGK306" s="102"/>
      <c r="WGL306" s="102"/>
      <c r="WGM306" s="102"/>
      <c r="WGN306" s="102"/>
      <c r="WGO306" s="102"/>
      <c r="WGP306" s="102"/>
      <c r="WGQ306" s="102"/>
      <c r="WGR306" s="102"/>
      <c r="WGS306" s="102"/>
      <c r="WGT306" s="102"/>
      <c r="WGU306" s="102"/>
      <c r="WGV306" s="102"/>
      <c r="WGW306" s="102"/>
      <c r="WGX306" s="102"/>
      <c r="WGY306" s="102"/>
      <c r="WGZ306" s="102"/>
      <c r="WHA306" s="102"/>
      <c r="WHB306" s="102"/>
      <c r="WHC306" s="102"/>
      <c r="WHD306" s="102"/>
      <c r="WHE306" s="102"/>
      <c r="WHF306" s="102"/>
      <c r="WHG306" s="102"/>
      <c r="WHH306" s="102"/>
      <c r="WHI306" s="102"/>
      <c r="WHJ306" s="102"/>
      <c r="WHK306" s="102"/>
      <c r="WHL306" s="102"/>
      <c r="WHM306" s="102"/>
      <c r="WHN306" s="102"/>
      <c r="WHO306" s="102"/>
      <c r="WHP306" s="102"/>
      <c r="WHQ306" s="102"/>
      <c r="WHR306" s="102"/>
      <c r="WHS306" s="102"/>
      <c r="WHT306" s="102"/>
      <c r="WHU306" s="102"/>
      <c r="WHV306" s="102"/>
      <c r="WHW306" s="102"/>
      <c r="WHX306" s="102"/>
      <c r="WHY306" s="102"/>
      <c r="WHZ306" s="102"/>
      <c r="WIA306" s="102"/>
      <c r="WIB306" s="102"/>
      <c r="WIC306" s="102"/>
      <c r="WID306" s="102"/>
      <c r="WIE306" s="102"/>
      <c r="WIF306" s="102"/>
      <c r="WIG306" s="102"/>
      <c r="WIH306" s="102"/>
      <c r="WII306" s="102"/>
      <c r="WIJ306" s="102"/>
      <c r="WIK306" s="102"/>
      <c r="WIL306" s="102"/>
      <c r="WIM306" s="102"/>
      <c r="WIN306" s="102"/>
      <c r="WIO306" s="102"/>
      <c r="WIP306" s="102"/>
      <c r="WIQ306" s="102"/>
      <c r="WIR306" s="102"/>
      <c r="WIS306" s="102"/>
      <c r="WIT306" s="102"/>
      <c r="WIU306" s="102"/>
      <c r="WIV306" s="102"/>
      <c r="WIW306" s="102"/>
      <c r="WIX306" s="102"/>
      <c r="WIY306" s="102"/>
      <c r="WIZ306" s="102"/>
      <c r="WJA306" s="102"/>
      <c r="WJB306" s="102"/>
      <c r="WJC306" s="102"/>
      <c r="WJD306" s="102"/>
      <c r="WJE306" s="102"/>
      <c r="WJF306" s="102"/>
      <c r="WJG306" s="102"/>
      <c r="WJH306" s="102"/>
      <c r="WJI306" s="102"/>
      <c r="WJJ306" s="102"/>
      <c r="WJK306" s="102"/>
      <c r="WJL306" s="102"/>
      <c r="WJM306" s="102"/>
      <c r="WJN306" s="102"/>
      <c r="WJO306" s="102"/>
      <c r="WJP306" s="102"/>
      <c r="WJQ306" s="102"/>
      <c r="WJR306" s="102"/>
      <c r="WJS306" s="102"/>
      <c r="WJT306" s="102"/>
      <c r="WJU306" s="102"/>
      <c r="WJV306" s="102"/>
      <c r="WJW306" s="102"/>
      <c r="WJX306" s="102"/>
      <c r="WJY306" s="102"/>
      <c r="WJZ306" s="102"/>
      <c r="WKA306" s="102"/>
      <c r="WKB306" s="102"/>
      <c r="WKC306" s="102"/>
      <c r="WKD306" s="102"/>
      <c r="WKE306" s="102"/>
      <c r="WKF306" s="102"/>
      <c r="WKG306" s="102"/>
      <c r="WKH306" s="102"/>
      <c r="WKI306" s="102"/>
      <c r="WKJ306" s="102"/>
      <c r="WKK306" s="102"/>
      <c r="WKL306" s="102"/>
      <c r="WKM306" s="102"/>
      <c r="WKN306" s="102"/>
      <c r="WKO306" s="102"/>
      <c r="WKP306" s="102"/>
      <c r="WKQ306" s="102"/>
      <c r="WKR306" s="102"/>
      <c r="WKS306" s="102"/>
      <c r="WKT306" s="102"/>
      <c r="WKU306" s="102"/>
      <c r="WKV306" s="102"/>
      <c r="WKW306" s="102"/>
      <c r="WKX306" s="102"/>
      <c r="WKY306" s="102"/>
      <c r="WKZ306" s="102"/>
      <c r="WLA306" s="102"/>
      <c r="WLB306" s="102"/>
      <c r="WLC306" s="102"/>
      <c r="WLD306" s="102"/>
      <c r="WLE306" s="102"/>
      <c r="WLF306" s="102"/>
      <c r="WLG306" s="102"/>
      <c r="WLH306" s="102"/>
      <c r="WLI306" s="102"/>
      <c r="WLJ306" s="102"/>
      <c r="WLK306" s="102"/>
      <c r="WLL306" s="102"/>
      <c r="WLM306" s="102"/>
      <c r="WLN306" s="102"/>
      <c r="WLO306" s="102"/>
      <c r="WLP306" s="102"/>
      <c r="WLQ306" s="102"/>
      <c r="WLR306" s="102"/>
      <c r="WLS306" s="102"/>
      <c r="WLT306" s="102"/>
      <c r="WLU306" s="102"/>
      <c r="WLV306" s="102"/>
      <c r="WLW306" s="102"/>
      <c r="WLX306" s="102"/>
      <c r="WLY306" s="102"/>
      <c r="WLZ306" s="102"/>
      <c r="WMA306" s="102"/>
      <c r="WMB306" s="102"/>
      <c r="WMC306" s="102"/>
      <c r="WMD306" s="102"/>
      <c r="WME306" s="102"/>
      <c r="WMF306" s="102"/>
      <c r="WMG306" s="102"/>
      <c r="WMH306" s="102"/>
      <c r="WMI306" s="102"/>
      <c r="WMJ306" s="102"/>
      <c r="WMK306" s="102"/>
      <c r="WML306" s="102"/>
      <c r="WMM306" s="102"/>
      <c r="WMN306" s="102"/>
      <c r="WMO306" s="102"/>
      <c r="WMP306" s="102"/>
      <c r="WMQ306" s="102"/>
      <c r="WMR306" s="102"/>
      <c r="WMS306" s="102"/>
      <c r="WMT306" s="102"/>
      <c r="WMU306" s="102"/>
      <c r="WMV306" s="102"/>
      <c r="WMW306" s="102"/>
      <c r="WMX306" s="102"/>
      <c r="WMY306" s="102"/>
      <c r="WMZ306" s="102"/>
      <c r="WNA306" s="102"/>
      <c r="WNB306" s="102"/>
      <c r="WNC306" s="102"/>
      <c r="WND306" s="102"/>
      <c r="WNE306" s="102"/>
      <c r="WNF306" s="102"/>
      <c r="WNG306" s="102"/>
      <c r="WNH306" s="102"/>
      <c r="WNI306" s="102"/>
      <c r="WNJ306" s="102"/>
      <c r="WNK306" s="102"/>
      <c r="WNL306" s="102"/>
      <c r="WNM306" s="102"/>
      <c r="WNN306" s="102"/>
      <c r="WNO306" s="102"/>
      <c r="WNP306" s="102"/>
      <c r="WNQ306" s="102"/>
      <c r="WNR306" s="102"/>
      <c r="WNS306" s="102"/>
      <c r="WNT306" s="102"/>
      <c r="WNU306" s="102"/>
      <c r="WNV306" s="102"/>
      <c r="WNW306" s="102"/>
      <c r="WNX306" s="102"/>
      <c r="WNY306" s="102"/>
      <c r="WNZ306" s="102"/>
      <c r="WOA306" s="102"/>
      <c r="WOB306" s="102"/>
      <c r="WOC306" s="102"/>
      <c r="WOD306" s="102"/>
      <c r="WOE306" s="102"/>
      <c r="WOF306" s="102"/>
      <c r="WOG306" s="102"/>
      <c r="WOH306" s="102"/>
      <c r="WOI306" s="102"/>
      <c r="WOJ306" s="102"/>
      <c r="WOK306" s="102"/>
      <c r="WOL306" s="102"/>
      <c r="WOM306" s="102"/>
      <c r="WON306" s="102"/>
      <c r="WOO306" s="102"/>
      <c r="WOP306" s="102"/>
      <c r="WOQ306" s="102"/>
      <c r="WOR306" s="102"/>
      <c r="WOS306" s="102"/>
      <c r="WOT306" s="102"/>
      <c r="WOU306" s="102"/>
      <c r="WOV306" s="102"/>
      <c r="WOW306" s="102"/>
      <c r="WOX306" s="102"/>
      <c r="WOY306" s="102"/>
      <c r="WOZ306" s="102"/>
      <c r="WPA306" s="102"/>
      <c r="WPB306" s="102"/>
      <c r="WPC306" s="102"/>
      <c r="WPD306" s="102"/>
      <c r="WPE306" s="102"/>
      <c r="WPF306" s="102"/>
      <c r="WPG306" s="102"/>
      <c r="WPH306" s="102"/>
      <c r="WPI306" s="102"/>
      <c r="WPJ306" s="102"/>
      <c r="WPK306" s="102"/>
      <c r="WPL306" s="102"/>
      <c r="WPM306" s="102"/>
      <c r="WPN306" s="102"/>
      <c r="WPO306" s="102"/>
      <c r="WPP306" s="102"/>
      <c r="WPQ306" s="102"/>
      <c r="WPR306" s="102"/>
      <c r="WPS306" s="102"/>
      <c r="WPT306" s="102"/>
      <c r="WPU306" s="102"/>
      <c r="WPV306" s="102"/>
      <c r="WPW306" s="102"/>
      <c r="WPX306" s="102"/>
      <c r="WPY306" s="102"/>
      <c r="WPZ306" s="102"/>
      <c r="WQA306" s="102"/>
      <c r="WQB306" s="102"/>
      <c r="WQC306" s="102"/>
      <c r="WQD306" s="102"/>
      <c r="WQE306" s="102"/>
      <c r="WQF306" s="102"/>
      <c r="WQG306" s="102"/>
      <c r="WQH306" s="102"/>
      <c r="WQI306" s="102"/>
      <c r="WQJ306" s="102"/>
      <c r="WQK306" s="102"/>
      <c r="WQL306" s="102"/>
      <c r="WQM306" s="102"/>
      <c r="WQN306" s="102"/>
      <c r="WQO306" s="102"/>
      <c r="WQP306" s="102"/>
      <c r="WQQ306" s="102"/>
      <c r="WQR306" s="102"/>
      <c r="WQS306" s="102"/>
      <c r="WQT306" s="102"/>
      <c r="WQU306" s="102"/>
      <c r="WQV306" s="102"/>
      <c r="WQW306" s="102"/>
      <c r="WQX306" s="102"/>
      <c r="WQY306" s="102"/>
      <c r="WQZ306" s="102"/>
      <c r="WRA306" s="102"/>
      <c r="WRB306" s="102"/>
      <c r="WRC306" s="102"/>
      <c r="WRD306" s="102"/>
      <c r="WRE306" s="102"/>
      <c r="WRF306" s="102"/>
      <c r="WRG306" s="102"/>
      <c r="WRH306" s="102"/>
      <c r="WRI306" s="102"/>
      <c r="WRJ306" s="102"/>
      <c r="WRK306" s="102"/>
      <c r="WRL306" s="102"/>
      <c r="WRM306" s="102"/>
      <c r="WRN306" s="102"/>
      <c r="WRO306" s="102"/>
      <c r="WRP306" s="102"/>
      <c r="WRQ306" s="102"/>
      <c r="WRR306" s="102"/>
      <c r="WRS306" s="102"/>
      <c r="WRT306" s="102"/>
      <c r="WRU306" s="102"/>
      <c r="WRV306" s="102"/>
      <c r="WRW306" s="102"/>
      <c r="WRX306" s="102"/>
      <c r="WRY306" s="102"/>
      <c r="WRZ306" s="102"/>
      <c r="WSA306" s="102"/>
      <c r="WSB306" s="102"/>
      <c r="WSC306" s="102"/>
      <c r="WSD306" s="102"/>
      <c r="WSE306" s="102"/>
      <c r="WSF306" s="102"/>
      <c r="WSG306" s="102"/>
      <c r="WSH306" s="102"/>
      <c r="WSI306" s="102"/>
      <c r="WSJ306" s="102"/>
      <c r="WSK306" s="102"/>
      <c r="WSL306" s="102"/>
      <c r="WSM306" s="102"/>
      <c r="WSN306" s="102"/>
      <c r="WSO306" s="102"/>
      <c r="WSP306" s="102"/>
      <c r="WSQ306" s="102"/>
      <c r="WSR306" s="102"/>
      <c r="WSS306" s="102"/>
      <c r="WST306" s="102"/>
      <c r="WSU306" s="102"/>
      <c r="WSV306" s="102"/>
      <c r="WSW306" s="102"/>
      <c r="WSX306" s="102"/>
      <c r="WSY306" s="102"/>
      <c r="WSZ306" s="102"/>
      <c r="WTA306" s="102"/>
      <c r="WTB306" s="102"/>
      <c r="WTC306" s="102"/>
      <c r="WTD306" s="102"/>
      <c r="WTE306" s="102"/>
      <c r="WTF306" s="102"/>
      <c r="WTG306" s="102"/>
      <c r="WTH306" s="102"/>
      <c r="WTI306" s="102"/>
      <c r="WTJ306" s="102"/>
      <c r="WTK306" s="102"/>
      <c r="WTL306" s="102"/>
      <c r="WTM306" s="102"/>
      <c r="WTN306" s="102"/>
      <c r="WTO306" s="102"/>
      <c r="WTP306" s="102"/>
      <c r="WTQ306" s="102"/>
      <c r="WTR306" s="102"/>
      <c r="WTS306" s="102"/>
      <c r="WTT306" s="102"/>
      <c r="WTU306" s="102"/>
      <c r="WTV306" s="102"/>
      <c r="WTW306" s="102"/>
      <c r="WTX306" s="102"/>
      <c r="WTY306" s="102"/>
      <c r="WTZ306" s="102"/>
      <c r="WUA306" s="102"/>
      <c r="WUB306" s="102"/>
      <c r="WUC306" s="102"/>
      <c r="WUD306" s="102"/>
      <c r="WUE306" s="102"/>
      <c r="WUF306" s="102"/>
      <c r="WUG306" s="102"/>
      <c r="WUH306" s="102"/>
      <c r="WUI306" s="102"/>
      <c r="WUJ306" s="102"/>
      <c r="WUK306" s="102"/>
      <c r="WUL306" s="102"/>
      <c r="WUM306" s="102"/>
      <c r="WUN306" s="102"/>
      <c r="WUO306" s="102"/>
      <c r="WUP306" s="102"/>
      <c r="WUQ306" s="102"/>
      <c r="WUR306" s="102"/>
      <c r="WUS306" s="102"/>
      <c r="WUT306" s="102"/>
      <c r="WUU306" s="102"/>
      <c r="WUV306" s="102"/>
      <c r="WUW306" s="102"/>
      <c r="WUX306" s="102"/>
      <c r="WUY306" s="102"/>
      <c r="WUZ306" s="102"/>
      <c r="WVA306" s="102"/>
      <c r="WVB306" s="102"/>
      <c r="WVC306" s="102"/>
      <c r="WVD306" s="102"/>
      <c r="WVE306" s="102"/>
      <c r="WVF306" s="102"/>
      <c r="WVG306" s="102"/>
      <c r="WVH306" s="102"/>
      <c r="WVI306" s="102"/>
      <c r="WVJ306" s="102"/>
      <c r="WVK306" s="102"/>
      <c r="WVL306" s="102"/>
      <c r="WVM306" s="102"/>
      <c r="WVN306" s="102"/>
      <c r="WVO306" s="102"/>
      <c r="WVP306" s="102"/>
      <c r="WVQ306" s="102"/>
      <c r="WVR306" s="102"/>
      <c r="WVS306" s="102"/>
      <c r="WVT306" s="102"/>
      <c r="WVU306" s="102"/>
      <c r="WVV306" s="102"/>
      <c r="WVW306" s="102"/>
      <c r="WVX306" s="102"/>
      <c r="WVY306" s="102"/>
      <c r="WVZ306" s="102"/>
      <c r="WWA306" s="102"/>
      <c r="WWB306" s="102"/>
      <c r="WWC306" s="102"/>
      <c r="WWD306" s="102"/>
      <c r="WWE306" s="102"/>
      <c r="WWF306" s="102"/>
      <c r="WWG306" s="102"/>
      <c r="WWH306" s="102"/>
      <c r="WWI306" s="102"/>
      <c r="WWJ306" s="102"/>
      <c r="WWK306" s="102"/>
      <c r="WWL306" s="102"/>
      <c r="WWM306" s="102"/>
      <c r="WWN306" s="102"/>
      <c r="WWO306" s="102"/>
      <c r="WWP306" s="102"/>
      <c r="WWQ306" s="102"/>
      <c r="WWR306" s="102"/>
      <c r="WWS306" s="102"/>
      <c r="WWT306" s="102"/>
      <c r="WWU306" s="102"/>
      <c r="WWV306" s="102"/>
      <c r="WWW306" s="102"/>
      <c r="WWX306" s="102"/>
      <c r="WWY306" s="102"/>
      <c r="WWZ306" s="102"/>
      <c r="WXA306" s="102"/>
      <c r="WXB306" s="102"/>
      <c r="WXC306" s="102"/>
      <c r="WXD306" s="102"/>
      <c r="WXE306" s="102"/>
      <c r="WXF306" s="102"/>
      <c r="WXG306" s="102"/>
      <c r="WXH306" s="102"/>
      <c r="WXI306" s="102"/>
      <c r="WXJ306" s="102"/>
      <c r="WXK306" s="102"/>
      <c r="WXL306" s="102"/>
      <c r="WXM306" s="102"/>
      <c r="WXN306" s="102"/>
      <c r="WXO306" s="102"/>
      <c r="WXP306" s="102"/>
      <c r="WXQ306" s="102"/>
      <c r="WXR306" s="102"/>
      <c r="WXS306" s="102"/>
      <c r="WXT306" s="102"/>
      <c r="WXU306" s="102"/>
      <c r="WXV306" s="102"/>
      <c r="WXW306" s="102"/>
      <c r="WXX306" s="102"/>
      <c r="WXY306" s="102"/>
      <c r="WXZ306" s="102"/>
      <c r="WYA306" s="102"/>
      <c r="WYB306" s="102"/>
      <c r="WYC306" s="102"/>
      <c r="WYD306" s="102"/>
      <c r="WYE306" s="102"/>
      <c r="WYF306" s="102"/>
      <c r="WYG306" s="102"/>
      <c r="WYH306" s="102"/>
      <c r="WYI306" s="102"/>
      <c r="WYJ306" s="102"/>
      <c r="WYK306" s="102"/>
      <c r="WYL306" s="102"/>
      <c r="WYM306" s="102"/>
      <c r="WYN306" s="102"/>
      <c r="WYO306" s="102"/>
      <c r="WYP306" s="102"/>
      <c r="WYQ306" s="102"/>
      <c r="WYR306" s="102"/>
      <c r="WYS306" s="102"/>
      <c r="WYT306" s="102"/>
      <c r="WYU306" s="102"/>
      <c r="WYV306" s="102"/>
      <c r="WYW306" s="102"/>
      <c r="WYX306" s="102"/>
      <c r="WYY306" s="102"/>
      <c r="WYZ306" s="102"/>
      <c r="WZA306" s="102"/>
      <c r="WZB306" s="102"/>
      <c r="WZC306" s="102"/>
      <c r="WZD306" s="102"/>
      <c r="WZE306" s="102"/>
      <c r="WZF306" s="102"/>
      <c r="WZG306" s="102"/>
      <c r="WZH306" s="102"/>
      <c r="WZI306" s="102"/>
      <c r="WZJ306" s="102"/>
      <c r="WZK306" s="102"/>
      <c r="WZL306" s="102"/>
      <c r="WZM306" s="102"/>
      <c r="WZN306" s="102"/>
      <c r="WZO306" s="102"/>
      <c r="WZP306" s="102"/>
      <c r="WZQ306" s="102"/>
      <c r="WZR306" s="102"/>
      <c r="WZS306" s="102"/>
      <c r="WZT306" s="102"/>
      <c r="WZU306" s="102"/>
      <c r="WZV306" s="102"/>
      <c r="WZW306" s="102"/>
      <c r="WZX306" s="102"/>
      <c r="WZY306" s="102"/>
      <c r="WZZ306" s="102"/>
      <c r="XAA306" s="102"/>
      <c r="XAB306" s="102"/>
      <c r="XAC306" s="102"/>
      <c r="XAD306" s="102"/>
      <c r="XAE306" s="102"/>
      <c r="XAF306" s="102"/>
      <c r="XAG306" s="102"/>
      <c r="XAH306" s="102"/>
      <c r="XAI306" s="102"/>
      <c r="XAJ306" s="102"/>
      <c r="XAK306" s="102"/>
      <c r="XAL306" s="102"/>
      <c r="XAM306" s="102"/>
      <c r="XAN306" s="102"/>
      <c r="XAO306" s="102"/>
      <c r="XAP306" s="102"/>
      <c r="XAQ306" s="102"/>
      <c r="XAR306" s="102"/>
      <c r="XAS306" s="102"/>
      <c r="XAT306" s="102"/>
      <c r="XAU306" s="102"/>
      <c r="XAV306" s="102"/>
      <c r="XAW306" s="102"/>
      <c r="XAX306" s="102"/>
      <c r="XAY306" s="102"/>
      <c r="XAZ306" s="102"/>
      <c r="XBA306" s="102"/>
      <c r="XBB306" s="102"/>
      <c r="XBC306" s="102"/>
      <c r="XBD306" s="102"/>
      <c r="XBE306" s="102"/>
      <c r="XBF306" s="102"/>
      <c r="XBG306" s="102"/>
      <c r="XBH306" s="102"/>
      <c r="XBI306" s="102"/>
      <c r="XBJ306" s="102"/>
      <c r="XBK306" s="102"/>
      <c r="XBL306" s="102"/>
      <c r="XBM306" s="102"/>
      <c r="XBN306" s="102"/>
      <c r="XBO306" s="102"/>
      <c r="XBP306" s="102"/>
      <c r="XBQ306" s="102"/>
      <c r="XBR306" s="102"/>
      <c r="XBS306" s="102"/>
      <c r="XBT306" s="102"/>
      <c r="XBU306" s="102"/>
      <c r="XBV306" s="102"/>
      <c r="XBW306" s="102"/>
      <c r="XBX306" s="102"/>
      <c r="XBY306" s="102"/>
      <c r="XBZ306" s="102"/>
      <c r="XCA306" s="102"/>
      <c r="XCB306" s="102"/>
      <c r="XCC306" s="102"/>
      <c r="XCD306" s="102"/>
      <c r="XCE306" s="102"/>
      <c r="XCF306" s="102"/>
      <c r="XCG306" s="102"/>
      <c r="XCH306" s="102"/>
      <c r="XCI306" s="102"/>
      <c r="XCJ306" s="102"/>
      <c r="XCK306" s="102"/>
      <c r="XCL306" s="102"/>
      <c r="XCM306" s="102"/>
      <c r="XCN306" s="102"/>
      <c r="XCO306" s="102"/>
      <c r="XCP306" s="102"/>
      <c r="XCQ306" s="102"/>
      <c r="XCR306" s="102"/>
      <c r="XCS306" s="102"/>
      <c r="XCT306" s="102"/>
      <c r="XCU306" s="102"/>
      <c r="XCV306" s="102"/>
      <c r="XCW306" s="102"/>
      <c r="XCX306" s="102"/>
      <c r="XCY306" s="102"/>
      <c r="XCZ306" s="102"/>
      <c r="XDA306" s="102"/>
      <c r="XDB306" s="102"/>
      <c r="XDC306" s="102"/>
      <c r="XDD306" s="102"/>
      <c r="XDE306" s="102"/>
      <c r="XDF306" s="102"/>
    </row>
    <row r="307" spans="1:16334" s="51" customFormat="1" x14ac:dyDescent="0.3">
      <c r="A307" s="72" t="s">
        <v>166</v>
      </c>
      <c r="B307" s="72"/>
      <c r="C307" s="72"/>
      <c r="D307" s="72"/>
      <c r="E307" s="72"/>
      <c r="F307" s="72"/>
      <c r="G307" s="72"/>
      <c r="H307" s="72"/>
      <c r="I307" s="54"/>
    </row>
    <row r="308" spans="1:16334" s="51" customFormat="1" x14ac:dyDescent="0.3">
      <c r="A308" s="70">
        <v>1</v>
      </c>
      <c r="B308" s="70"/>
      <c r="C308" s="23" t="s">
        <v>167</v>
      </c>
      <c r="D308" s="23">
        <f>(31.39+2.8+0.75*5.3)*10.764</f>
        <v>410.80805999999995</v>
      </c>
      <c r="E308" s="23">
        <v>0</v>
      </c>
      <c r="F308" s="52">
        <v>620</v>
      </c>
      <c r="G308" s="70" t="str">
        <f>A307</f>
        <v>1st to 7th Floor for Residential</v>
      </c>
      <c r="H308" s="70"/>
      <c r="I308" s="54"/>
    </row>
    <row r="309" spans="1:16334" s="51" customFormat="1" x14ac:dyDescent="0.3">
      <c r="A309" s="70">
        <v>2</v>
      </c>
      <c r="B309" s="70"/>
      <c r="C309" s="23" t="s">
        <v>167</v>
      </c>
      <c r="D309" s="23">
        <f>(31.39+2.8+0.75*5.3)*10.764</f>
        <v>410.80805999999995</v>
      </c>
      <c r="E309" s="23">
        <v>0</v>
      </c>
      <c r="F309" s="52">
        <v>620</v>
      </c>
      <c r="G309" s="70" t="str">
        <f t="shared" ref="G309:G314" si="10">G308</f>
        <v>1st to 7th Floor for Residential</v>
      </c>
      <c r="H309" s="70"/>
      <c r="I309" s="54"/>
    </row>
    <row r="310" spans="1:16334" s="51" customFormat="1" x14ac:dyDescent="0.3">
      <c r="A310" s="70">
        <v>3</v>
      </c>
      <c r="B310" s="70"/>
      <c r="C310" s="23" t="s">
        <v>167</v>
      </c>
      <c r="D310" s="23">
        <f>(28.43+3.4+0.75*3.85)*10.764</f>
        <v>373.69916999999998</v>
      </c>
      <c r="E310" s="23">
        <v>0</v>
      </c>
      <c r="F310" s="52">
        <v>575</v>
      </c>
      <c r="G310" s="70" t="str">
        <f t="shared" si="10"/>
        <v>1st to 7th Floor for Residential</v>
      </c>
      <c r="H310" s="70"/>
      <c r="I310" s="54"/>
    </row>
    <row r="311" spans="1:16334" s="51" customFormat="1" x14ac:dyDescent="0.3">
      <c r="A311" s="70">
        <v>4</v>
      </c>
      <c r="B311" s="70"/>
      <c r="C311" s="23" t="s">
        <v>167</v>
      </c>
      <c r="D311" s="23">
        <f>(31.39+2.8+0.75*5.3)*10.764</f>
        <v>410.80805999999995</v>
      </c>
      <c r="E311" s="23">
        <v>0</v>
      </c>
      <c r="F311" s="52">
        <v>620</v>
      </c>
      <c r="G311" s="70" t="str">
        <f t="shared" si="10"/>
        <v>1st to 7th Floor for Residential</v>
      </c>
      <c r="H311" s="70"/>
      <c r="I311" s="54"/>
    </row>
    <row r="312" spans="1:16334" s="51" customFormat="1" x14ac:dyDescent="0.3">
      <c r="A312" s="70">
        <v>5</v>
      </c>
      <c r="B312" s="70"/>
      <c r="C312" s="23" t="s">
        <v>167</v>
      </c>
      <c r="D312" s="23">
        <f>(31.39+2.8+0.75*5.3)*10.764</f>
        <v>410.80805999999995</v>
      </c>
      <c r="E312" s="23">
        <v>0</v>
      </c>
      <c r="F312" s="52">
        <v>620</v>
      </c>
      <c r="G312" s="70" t="str">
        <f t="shared" si="10"/>
        <v>1st to 7th Floor for Residential</v>
      </c>
      <c r="H312" s="70"/>
      <c r="I312" s="54"/>
    </row>
    <row r="313" spans="1:16334" s="51" customFormat="1" x14ac:dyDescent="0.3">
      <c r="A313" s="70">
        <v>6</v>
      </c>
      <c r="B313" s="70"/>
      <c r="C313" s="23" t="s">
        <v>168</v>
      </c>
      <c r="D313" s="23">
        <f>(35.92+3+0.75*2.75)*10.764</f>
        <v>441.13562999999999</v>
      </c>
      <c r="E313" s="23">
        <v>0</v>
      </c>
      <c r="F313" s="52">
        <v>665</v>
      </c>
      <c r="G313" s="70" t="str">
        <f t="shared" si="10"/>
        <v>1st to 7th Floor for Residential</v>
      </c>
      <c r="H313" s="70"/>
      <c r="I313" s="54"/>
    </row>
    <row r="314" spans="1:16334" s="51" customFormat="1" x14ac:dyDescent="0.3">
      <c r="A314" s="70">
        <v>7</v>
      </c>
      <c r="B314" s="70"/>
      <c r="C314" s="23" t="s">
        <v>167</v>
      </c>
      <c r="D314" s="23">
        <f>(29.25+3+0.75*2.75)*10.764</f>
        <v>369.33974999999998</v>
      </c>
      <c r="E314" s="23">
        <v>0</v>
      </c>
      <c r="F314" s="52">
        <v>555</v>
      </c>
      <c r="G314" s="70" t="str">
        <f t="shared" si="10"/>
        <v>1st to 7th Floor for Residential</v>
      </c>
      <c r="H314" s="70"/>
      <c r="I314" s="54"/>
    </row>
    <row r="315" spans="1:16334" s="51" customFormat="1" x14ac:dyDescent="0.3">
      <c r="A315" s="71" t="s">
        <v>236</v>
      </c>
      <c r="B315" s="71"/>
      <c r="C315" s="71"/>
      <c r="D315" s="71"/>
      <c r="E315" s="71"/>
      <c r="F315" s="71"/>
      <c r="G315" s="71"/>
      <c r="H315" s="71"/>
      <c r="I315" s="22"/>
      <c r="J315" s="22"/>
      <c r="K315" s="22"/>
      <c r="L315" s="22"/>
      <c r="M315" s="22"/>
      <c r="N315" s="22"/>
      <c r="O315" s="22"/>
      <c r="P315" s="2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  <c r="AX315" s="102"/>
      <c r="AY315" s="102"/>
      <c r="AZ315" s="102"/>
      <c r="BA315" s="102"/>
      <c r="BB315" s="102"/>
      <c r="BC315" s="102"/>
      <c r="BD315" s="102"/>
      <c r="BE315" s="102"/>
      <c r="BF315" s="102"/>
      <c r="BG315" s="102"/>
      <c r="BH315" s="102"/>
      <c r="BI315" s="102"/>
      <c r="BJ315" s="102"/>
      <c r="BK315" s="102"/>
      <c r="BL315" s="102"/>
      <c r="BM315" s="102"/>
      <c r="BN315" s="102"/>
      <c r="BO315" s="102"/>
      <c r="BP315" s="102"/>
      <c r="BQ315" s="102"/>
      <c r="BR315" s="102"/>
      <c r="BS315" s="102"/>
      <c r="BT315" s="102"/>
      <c r="BU315" s="102"/>
      <c r="BV315" s="102"/>
      <c r="BW315" s="102"/>
      <c r="BX315" s="102"/>
      <c r="BY315" s="102"/>
      <c r="BZ315" s="102"/>
      <c r="CA315" s="102"/>
      <c r="CB315" s="102"/>
      <c r="CC315" s="102"/>
      <c r="CD315" s="102"/>
      <c r="CE315" s="102"/>
      <c r="CF315" s="102"/>
      <c r="CG315" s="102"/>
      <c r="CH315" s="102"/>
      <c r="CI315" s="102"/>
      <c r="CJ315" s="102"/>
      <c r="CK315" s="102"/>
      <c r="CL315" s="102"/>
      <c r="CM315" s="102"/>
      <c r="CN315" s="102"/>
      <c r="CO315" s="102"/>
      <c r="CP315" s="102"/>
      <c r="CQ315" s="102"/>
      <c r="CR315" s="102"/>
      <c r="CS315" s="102"/>
      <c r="CT315" s="102"/>
      <c r="CU315" s="102"/>
      <c r="CV315" s="102"/>
      <c r="CW315" s="102"/>
      <c r="CX315" s="102"/>
      <c r="CY315" s="102"/>
      <c r="CZ315" s="102"/>
      <c r="DA315" s="102"/>
      <c r="DB315" s="102"/>
      <c r="DC315" s="102"/>
      <c r="DD315" s="102"/>
      <c r="DE315" s="102"/>
      <c r="DF315" s="102"/>
      <c r="DG315" s="102"/>
      <c r="DH315" s="102"/>
      <c r="DI315" s="102"/>
      <c r="DJ315" s="102"/>
      <c r="DK315" s="102"/>
      <c r="DL315" s="102"/>
      <c r="DM315" s="102"/>
      <c r="DN315" s="102"/>
      <c r="DO315" s="102"/>
      <c r="DP315" s="102"/>
      <c r="DQ315" s="102"/>
      <c r="DR315" s="102"/>
      <c r="DS315" s="102"/>
      <c r="DT315" s="102"/>
      <c r="DU315" s="102"/>
      <c r="DV315" s="102"/>
      <c r="DW315" s="102"/>
      <c r="DX315" s="102"/>
      <c r="DY315" s="102"/>
      <c r="DZ315" s="102"/>
      <c r="EA315" s="102"/>
      <c r="EB315" s="102"/>
      <c r="EC315" s="102"/>
      <c r="ED315" s="102"/>
      <c r="EE315" s="102"/>
      <c r="EF315" s="102"/>
      <c r="EG315" s="102"/>
      <c r="EH315" s="102"/>
      <c r="EI315" s="102"/>
      <c r="EJ315" s="102"/>
      <c r="EK315" s="102"/>
      <c r="EL315" s="102"/>
      <c r="EM315" s="102"/>
      <c r="EN315" s="102"/>
      <c r="EO315" s="102"/>
      <c r="EP315" s="102"/>
      <c r="EQ315" s="102"/>
      <c r="ER315" s="102"/>
      <c r="ES315" s="102"/>
      <c r="ET315" s="102"/>
      <c r="EU315" s="102"/>
      <c r="EV315" s="102"/>
      <c r="EW315" s="102"/>
      <c r="EX315" s="102"/>
      <c r="EY315" s="102"/>
      <c r="EZ315" s="102"/>
      <c r="FA315" s="102"/>
      <c r="FB315" s="102"/>
      <c r="FC315" s="102"/>
      <c r="FD315" s="102"/>
      <c r="FE315" s="102"/>
      <c r="FF315" s="102"/>
      <c r="FG315" s="102"/>
      <c r="FH315" s="102"/>
      <c r="FI315" s="102"/>
      <c r="FJ315" s="102"/>
      <c r="FK315" s="102"/>
      <c r="FL315" s="102"/>
      <c r="FM315" s="102"/>
      <c r="FN315" s="102"/>
      <c r="FO315" s="102"/>
      <c r="FP315" s="102"/>
      <c r="FQ315" s="102"/>
      <c r="FR315" s="102"/>
      <c r="FS315" s="102"/>
      <c r="FT315" s="102"/>
      <c r="FU315" s="102"/>
      <c r="FV315" s="102"/>
      <c r="FW315" s="102"/>
      <c r="FX315" s="102"/>
      <c r="FY315" s="102"/>
      <c r="FZ315" s="102"/>
      <c r="GA315" s="102"/>
      <c r="GB315" s="102"/>
      <c r="GC315" s="102"/>
      <c r="GD315" s="102"/>
      <c r="GE315" s="102"/>
      <c r="GF315" s="102"/>
      <c r="GG315" s="102"/>
      <c r="GH315" s="102"/>
      <c r="GI315" s="102"/>
      <c r="GJ315" s="102"/>
      <c r="GK315" s="102"/>
      <c r="GL315" s="102"/>
      <c r="GM315" s="102"/>
      <c r="GN315" s="102"/>
      <c r="GO315" s="102"/>
      <c r="GP315" s="102"/>
      <c r="GQ315" s="102"/>
      <c r="GR315" s="102"/>
      <c r="GS315" s="102"/>
      <c r="GT315" s="102"/>
      <c r="GU315" s="102"/>
      <c r="GV315" s="102"/>
      <c r="GW315" s="102"/>
      <c r="GX315" s="102"/>
      <c r="GY315" s="102"/>
      <c r="GZ315" s="102"/>
      <c r="HA315" s="102"/>
      <c r="HB315" s="102"/>
      <c r="HC315" s="102"/>
      <c r="HD315" s="102"/>
      <c r="HE315" s="102"/>
      <c r="HF315" s="102"/>
      <c r="HG315" s="102"/>
      <c r="HH315" s="102"/>
      <c r="HI315" s="102"/>
      <c r="HJ315" s="102"/>
      <c r="HK315" s="102"/>
      <c r="HL315" s="102"/>
      <c r="HM315" s="102"/>
      <c r="HN315" s="102"/>
      <c r="HO315" s="102"/>
      <c r="HP315" s="102"/>
      <c r="HQ315" s="102"/>
      <c r="HR315" s="102"/>
      <c r="HS315" s="102"/>
      <c r="HT315" s="102"/>
      <c r="HU315" s="102"/>
      <c r="HV315" s="102"/>
      <c r="HW315" s="102"/>
      <c r="HX315" s="102"/>
      <c r="HY315" s="102"/>
      <c r="HZ315" s="102"/>
      <c r="IA315" s="102"/>
      <c r="IB315" s="102"/>
      <c r="IC315" s="102"/>
      <c r="ID315" s="102"/>
      <c r="IE315" s="102"/>
      <c r="IF315" s="102"/>
      <c r="IG315" s="102"/>
      <c r="IH315" s="102"/>
      <c r="II315" s="102"/>
      <c r="IJ315" s="102"/>
      <c r="IK315" s="102"/>
      <c r="IL315" s="102"/>
      <c r="IM315" s="102"/>
      <c r="IN315" s="102"/>
      <c r="IO315" s="102"/>
      <c r="IP315" s="102"/>
      <c r="IQ315" s="102"/>
      <c r="IR315" s="102"/>
      <c r="IS315" s="102"/>
      <c r="IT315" s="102"/>
      <c r="IU315" s="102"/>
      <c r="IV315" s="102"/>
      <c r="IW315" s="102"/>
      <c r="IX315" s="102"/>
      <c r="IY315" s="102"/>
      <c r="IZ315" s="102"/>
      <c r="JA315" s="102"/>
      <c r="JB315" s="102"/>
      <c r="JC315" s="102"/>
      <c r="JD315" s="102"/>
      <c r="JE315" s="102"/>
      <c r="JF315" s="102"/>
      <c r="JG315" s="102"/>
      <c r="JH315" s="102"/>
      <c r="JI315" s="102"/>
      <c r="JJ315" s="102"/>
      <c r="JK315" s="102"/>
      <c r="JL315" s="102"/>
      <c r="JM315" s="102"/>
      <c r="JN315" s="102"/>
      <c r="JO315" s="102"/>
      <c r="JP315" s="102"/>
      <c r="JQ315" s="102"/>
      <c r="JR315" s="102"/>
      <c r="JS315" s="102"/>
      <c r="JT315" s="102"/>
      <c r="JU315" s="102"/>
      <c r="JV315" s="102"/>
      <c r="JW315" s="102"/>
      <c r="JX315" s="102"/>
      <c r="JY315" s="102"/>
      <c r="JZ315" s="102"/>
      <c r="KA315" s="102"/>
      <c r="KB315" s="102"/>
      <c r="KC315" s="102"/>
      <c r="KD315" s="102"/>
      <c r="KE315" s="102"/>
      <c r="KF315" s="102"/>
      <c r="KG315" s="102"/>
      <c r="KH315" s="102"/>
      <c r="KI315" s="102"/>
      <c r="KJ315" s="102"/>
      <c r="KK315" s="102"/>
      <c r="KL315" s="102"/>
      <c r="KM315" s="102"/>
      <c r="KN315" s="102"/>
      <c r="KO315" s="102"/>
      <c r="KP315" s="102"/>
      <c r="KQ315" s="102"/>
      <c r="KR315" s="102"/>
      <c r="KS315" s="102"/>
      <c r="KT315" s="102"/>
      <c r="KU315" s="102"/>
      <c r="KV315" s="102"/>
      <c r="KW315" s="102"/>
      <c r="KX315" s="102"/>
      <c r="KY315" s="102"/>
      <c r="KZ315" s="102"/>
      <c r="LA315" s="102"/>
      <c r="LB315" s="102"/>
      <c r="LC315" s="102"/>
      <c r="LD315" s="102"/>
      <c r="LE315" s="102"/>
      <c r="LF315" s="102"/>
      <c r="LG315" s="102"/>
      <c r="LH315" s="102"/>
      <c r="LI315" s="102"/>
      <c r="LJ315" s="102"/>
      <c r="LK315" s="102"/>
      <c r="LL315" s="102"/>
      <c r="LM315" s="102"/>
      <c r="LN315" s="102"/>
      <c r="LO315" s="102"/>
      <c r="LP315" s="102"/>
      <c r="LQ315" s="102"/>
      <c r="LR315" s="102"/>
      <c r="LS315" s="102"/>
      <c r="LT315" s="102"/>
      <c r="LU315" s="102"/>
      <c r="LV315" s="102"/>
      <c r="LW315" s="102"/>
      <c r="LX315" s="102"/>
      <c r="LY315" s="102"/>
      <c r="LZ315" s="102"/>
      <c r="MA315" s="102"/>
      <c r="MB315" s="102"/>
      <c r="MC315" s="102"/>
      <c r="MD315" s="102"/>
      <c r="ME315" s="102"/>
      <c r="MF315" s="102"/>
      <c r="MG315" s="102"/>
      <c r="MH315" s="102"/>
      <c r="MI315" s="102"/>
      <c r="MJ315" s="102"/>
      <c r="MK315" s="102"/>
      <c r="ML315" s="102"/>
      <c r="MM315" s="102"/>
      <c r="MN315" s="102"/>
      <c r="MO315" s="102"/>
      <c r="MP315" s="102"/>
      <c r="MQ315" s="102"/>
      <c r="MR315" s="102"/>
      <c r="MS315" s="102"/>
      <c r="MT315" s="102"/>
      <c r="MU315" s="102"/>
      <c r="MV315" s="102"/>
      <c r="MW315" s="102"/>
      <c r="MX315" s="102"/>
      <c r="MY315" s="102"/>
      <c r="MZ315" s="102"/>
      <c r="NA315" s="102"/>
      <c r="NB315" s="102"/>
      <c r="NC315" s="102"/>
      <c r="ND315" s="102"/>
      <c r="NE315" s="102"/>
      <c r="NF315" s="102"/>
      <c r="NG315" s="102"/>
      <c r="NH315" s="102"/>
      <c r="NI315" s="102"/>
      <c r="NJ315" s="102"/>
      <c r="NK315" s="102"/>
      <c r="NL315" s="102"/>
      <c r="NM315" s="102"/>
      <c r="NN315" s="102"/>
      <c r="NO315" s="102"/>
      <c r="NP315" s="102"/>
      <c r="NQ315" s="102"/>
      <c r="NR315" s="102"/>
      <c r="NS315" s="102"/>
      <c r="NT315" s="102"/>
      <c r="NU315" s="102"/>
      <c r="NV315" s="102"/>
      <c r="NW315" s="102"/>
      <c r="NX315" s="102"/>
      <c r="NY315" s="102"/>
      <c r="NZ315" s="102"/>
      <c r="OA315" s="102"/>
      <c r="OB315" s="102"/>
      <c r="OC315" s="102"/>
      <c r="OD315" s="102"/>
      <c r="OE315" s="102"/>
      <c r="OF315" s="102"/>
      <c r="OG315" s="102"/>
      <c r="OH315" s="102"/>
      <c r="OI315" s="102"/>
      <c r="OJ315" s="102"/>
      <c r="OK315" s="102"/>
      <c r="OL315" s="102"/>
      <c r="OM315" s="102"/>
      <c r="ON315" s="102"/>
      <c r="OO315" s="102"/>
      <c r="OP315" s="102"/>
      <c r="OQ315" s="102"/>
      <c r="OR315" s="102"/>
      <c r="OS315" s="102"/>
      <c r="OT315" s="102"/>
      <c r="OU315" s="102"/>
      <c r="OV315" s="102"/>
      <c r="OW315" s="102"/>
      <c r="OX315" s="102"/>
      <c r="OY315" s="102"/>
      <c r="OZ315" s="102"/>
      <c r="PA315" s="102"/>
      <c r="PB315" s="102"/>
      <c r="PC315" s="102"/>
      <c r="PD315" s="102"/>
      <c r="PE315" s="102"/>
      <c r="PF315" s="102"/>
      <c r="PG315" s="102"/>
      <c r="PH315" s="102"/>
      <c r="PI315" s="102"/>
      <c r="PJ315" s="102"/>
      <c r="PK315" s="102"/>
      <c r="PL315" s="102"/>
      <c r="PM315" s="102"/>
      <c r="PN315" s="102"/>
      <c r="PO315" s="102"/>
      <c r="PP315" s="102"/>
      <c r="PQ315" s="102"/>
      <c r="PR315" s="102"/>
      <c r="PS315" s="102"/>
      <c r="PT315" s="102"/>
      <c r="PU315" s="102"/>
      <c r="PV315" s="102"/>
      <c r="PW315" s="102"/>
      <c r="PX315" s="102"/>
      <c r="PY315" s="102"/>
      <c r="PZ315" s="102"/>
      <c r="QA315" s="102"/>
      <c r="QB315" s="102"/>
      <c r="QC315" s="102"/>
      <c r="QD315" s="102"/>
      <c r="QE315" s="102"/>
      <c r="QF315" s="102"/>
      <c r="QG315" s="102"/>
      <c r="QH315" s="102"/>
      <c r="QI315" s="102"/>
      <c r="QJ315" s="102"/>
      <c r="QK315" s="102"/>
      <c r="QL315" s="102"/>
      <c r="QM315" s="102"/>
      <c r="QN315" s="102"/>
      <c r="QO315" s="102"/>
      <c r="QP315" s="102"/>
      <c r="QQ315" s="102"/>
      <c r="QR315" s="102"/>
      <c r="QS315" s="102"/>
      <c r="QT315" s="102"/>
      <c r="QU315" s="102"/>
      <c r="QV315" s="102"/>
      <c r="QW315" s="102"/>
      <c r="QX315" s="102"/>
      <c r="QY315" s="102"/>
      <c r="QZ315" s="102"/>
      <c r="RA315" s="102"/>
      <c r="RB315" s="102"/>
      <c r="RC315" s="102"/>
      <c r="RD315" s="102"/>
      <c r="RE315" s="102"/>
      <c r="RF315" s="102"/>
      <c r="RG315" s="102"/>
      <c r="RH315" s="102"/>
      <c r="RI315" s="102"/>
      <c r="RJ315" s="102"/>
      <c r="RK315" s="102"/>
      <c r="RL315" s="102"/>
      <c r="RM315" s="102"/>
      <c r="RN315" s="102"/>
      <c r="RO315" s="102"/>
      <c r="RP315" s="102"/>
      <c r="RQ315" s="102"/>
      <c r="RR315" s="102"/>
      <c r="RS315" s="102"/>
      <c r="RT315" s="102"/>
      <c r="RU315" s="102"/>
      <c r="RV315" s="102"/>
      <c r="RW315" s="102"/>
      <c r="RX315" s="102"/>
      <c r="RY315" s="102"/>
      <c r="RZ315" s="102"/>
      <c r="SA315" s="102"/>
      <c r="SB315" s="102"/>
      <c r="SC315" s="102"/>
      <c r="SD315" s="102"/>
      <c r="SE315" s="102"/>
      <c r="SF315" s="102"/>
      <c r="SG315" s="102"/>
      <c r="SH315" s="102"/>
      <c r="SI315" s="102"/>
      <c r="SJ315" s="102"/>
      <c r="SK315" s="102"/>
      <c r="SL315" s="102"/>
      <c r="SM315" s="102"/>
      <c r="SN315" s="102"/>
      <c r="SO315" s="102"/>
      <c r="SP315" s="102"/>
      <c r="SQ315" s="102"/>
      <c r="SR315" s="102"/>
      <c r="SS315" s="102"/>
      <c r="ST315" s="102"/>
      <c r="SU315" s="102"/>
      <c r="SV315" s="102"/>
      <c r="SW315" s="102"/>
      <c r="SX315" s="102"/>
      <c r="SY315" s="102"/>
      <c r="SZ315" s="102"/>
      <c r="TA315" s="102"/>
      <c r="TB315" s="102"/>
      <c r="TC315" s="102"/>
      <c r="TD315" s="102"/>
      <c r="TE315" s="102"/>
      <c r="TF315" s="102"/>
      <c r="TG315" s="102"/>
      <c r="TH315" s="102"/>
      <c r="TI315" s="102"/>
      <c r="TJ315" s="102"/>
      <c r="TK315" s="102"/>
      <c r="TL315" s="102"/>
      <c r="TM315" s="102"/>
      <c r="TN315" s="102"/>
      <c r="TO315" s="102"/>
      <c r="TP315" s="102"/>
      <c r="TQ315" s="102"/>
      <c r="TR315" s="102"/>
      <c r="TS315" s="102"/>
      <c r="TT315" s="102"/>
      <c r="TU315" s="102"/>
      <c r="TV315" s="102"/>
      <c r="TW315" s="102"/>
      <c r="TX315" s="102"/>
      <c r="TY315" s="102"/>
      <c r="TZ315" s="102"/>
      <c r="UA315" s="102"/>
      <c r="UB315" s="102"/>
      <c r="UC315" s="102"/>
      <c r="UD315" s="102"/>
      <c r="UE315" s="102"/>
      <c r="UF315" s="102"/>
      <c r="UG315" s="102"/>
      <c r="UH315" s="102"/>
      <c r="UI315" s="102"/>
      <c r="UJ315" s="102"/>
      <c r="UK315" s="102"/>
      <c r="UL315" s="102"/>
      <c r="UM315" s="102"/>
      <c r="UN315" s="102"/>
      <c r="UO315" s="102"/>
      <c r="UP315" s="102"/>
      <c r="UQ315" s="102"/>
      <c r="UR315" s="102"/>
      <c r="US315" s="102"/>
      <c r="UT315" s="102"/>
      <c r="UU315" s="102"/>
      <c r="UV315" s="102"/>
      <c r="UW315" s="102"/>
      <c r="UX315" s="102"/>
      <c r="UY315" s="102"/>
      <c r="UZ315" s="102"/>
      <c r="VA315" s="102"/>
      <c r="VB315" s="102"/>
      <c r="VC315" s="102"/>
      <c r="VD315" s="102"/>
      <c r="VE315" s="102"/>
      <c r="VF315" s="102"/>
      <c r="VG315" s="102"/>
      <c r="VH315" s="102"/>
      <c r="VI315" s="102"/>
      <c r="VJ315" s="102"/>
      <c r="VK315" s="102"/>
      <c r="VL315" s="102"/>
      <c r="VM315" s="102"/>
      <c r="VN315" s="102"/>
      <c r="VO315" s="102"/>
      <c r="VP315" s="102"/>
      <c r="VQ315" s="102"/>
      <c r="VR315" s="102"/>
      <c r="VS315" s="102"/>
      <c r="VT315" s="102"/>
      <c r="VU315" s="102"/>
      <c r="VV315" s="102"/>
      <c r="VW315" s="102"/>
      <c r="VX315" s="102"/>
      <c r="VY315" s="102"/>
      <c r="VZ315" s="102"/>
      <c r="WA315" s="102"/>
      <c r="WB315" s="102"/>
      <c r="WC315" s="102"/>
      <c r="WD315" s="102"/>
      <c r="WE315" s="102"/>
      <c r="WF315" s="102"/>
      <c r="WG315" s="102"/>
      <c r="WH315" s="102"/>
      <c r="WI315" s="102"/>
      <c r="WJ315" s="102"/>
      <c r="WK315" s="102"/>
      <c r="WL315" s="102"/>
      <c r="WM315" s="102"/>
      <c r="WN315" s="102"/>
      <c r="WO315" s="102"/>
      <c r="WP315" s="102"/>
      <c r="WQ315" s="102"/>
      <c r="WR315" s="102"/>
      <c r="WS315" s="102"/>
      <c r="WT315" s="102"/>
      <c r="WU315" s="102"/>
      <c r="WV315" s="102"/>
      <c r="WW315" s="102"/>
      <c r="WX315" s="102"/>
      <c r="WY315" s="102"/>
      <c r="WZ315" s="102"/>
      <c r="XA315" s="102"/>
      <c r="XB315" s="102"/>
      <c r="XC315" s="102"/>
      <c r="XD315" s="102"/>
      <c r="XE315" s="102"/>
      <c r="XF315" s="102"/>
      <c r="XG315" s="102"/>
      <c r="XH315" s="102"/>
      <c r="XI315" s="102"/>
      <c r="XJ315" s="102"/>
      <c r="XK315" s="102"/>
      <c r="XL315" s="102"/>
      <c r="XM315" s="102"/>
      <c r="XN315" s="102"/>
      <c r="XO315" s="102"/>
      <c r="XP315" s="102"/>
      <c r="XQ315" s="102"/>
      <c r="XR315" s="102"/>
      <c r="XS315" s="102"/>
      <c r="XT315" s="102"/>
      <c r="XU315" s="102"/>
      <c r="XV315" s="102"/>
      <c r="XW315" s="102"/>
      <c r="XX315" s="102"/>
      <c r="XY315" s="102"/>
      <c r="XZ315" s="102"/>
      <c r="YA315" s="102"/>
      <c r="YB315" s="102"/>
      <c r="YC315" s="102"/>
      <c r="YD315" s="102"/>
      <c r="YE315" s="102"/>
      <c r="YF315" s="102"/>
      <c r="YG315" s="102"/>
      <c r="YH315" s="102"/>
      <c r="YI315" s="102"/>
      <c r="YJ315" s="102"/>
      <c r="YK315" s="102"/>
      <c r="YL315" s="102"/>
      <c r="YM315" s="102"/>
      <c r="YN315" s="102"/>
      <c r="YO315" s="102"/>
      <c r="YP315" s="102"/>
      <c r="YQ315" s="102"/>
      <c r="YR315" s="102"/>
      <c r="YS315" s="102"/>
      <c r="YT315" s="102"/>
      <c r="YU315" s="102"/>
      <c r="YV315" s="102"/>
      <c r="YW315" s="102"/>
      <c r="YX315" s="102"/>
      <c r="YY315" s="102"/>
      <c r="YZ315" s="102"/>
      <c r="ZA315" s="102"/>
      <c r="ZB315" s="102"/>
      <c r="ZC315" s="102"/>
      <c r="ZD315" s="102"/>
      <c r="ZE315" s="102"/>
      <c r="ZF315" s="102"/>
      <c r="ZG315" s="102"/>
      <c r="ZH315" s="102"/>
      <c r="ZI315" s="102"/>
      <c r="ZJ315" s="102"/>
      <c r="ZK315" s="102"/>
      <c r="ZL315" s="102"/>
      <c r="ZM315" s="102"/>
      <c r="ZN315" s="102"/>
      <c r="ZO315" s="102"/>
      <c r="ZP315" s="102"/>
      <c r="ZQ315" s="102"/>
      <c r="ZR315" s="102"/>
      <c r="ZS315" s="102"/>
      <c r="ZT315" s="102"/>
      <c r="ZU315" s="102"/>
      <c r="ZV315" s="102"/>
      <c r="ZW315" s="102"/>
      <c r="ZX315" s="102"/>
      <c r="ZY315" s="102"/>
      <c r="ZZ315" s="102"/>
      <c r="AAA315" s="102"/>
      <c r="AAB315" s="102"/>
      <c r="AAC315" s="102"/>
      <c r="AAD315" s="102"/>
      <c r="AAE315" s="102"/>
      <c r="AAF315" s="102"/>
      <c r="AAG315" s="102"/>
      <c r="AAH315" s="102"/>
      <c r="AAI315" s="102"/>
      <c r="AAJ315" s="102"/>
      <c r="AAK315" s="102"/>
      <c r="AAL315" s="102"/>
      <c r="AAM315" s="102"/>
      <c r="AAN315" s="102"/>
      <c r="AAO315" s="102"/>
      <c r="AAP315" s="102"/>
      <c r="AAQ315" s="102"/>
      <c r="AAR315" s="102"/>
      <c r="AAS315" s="102"/>
      <c r="AAT315" s="102"/>
      <c r="AAU315" s="102"/>
      <c r="AAV315" s="102"/>
      <c r="AAW315" s="102"/>
      <c r="AAX315" s="102"/>
      <c r="AAY315" s="102"/>
      <c r="AAZ315" s="102"/>
      <c r="ABA315" s="102"/>
      <c r="ABB315" s="102"/>
      <c r="ABC315" s="102"/>
      <c r="ABD315" s="102"/>
      <c r="ABE315" s="102"/>
      <c r="ABF315" s="102"/>
      <c r="ABG315" s="102"/>
      <c r="ABH315" s="102"/>
      <c r="ABI315" s="102"/>
      <c r="ABJ315" s="102"/>
      <c r="ABK315" s="102"/>
      <c r="ABL315" s="102"/>
      <c r="ABM315" s="102"/>
      <c r="ABN315" s="102"/>
      <c r="ABO315" s="102"/>
      <c r="ABP315" s="102"/>
      <c r="ABQ315" s="102"/>
      <c r="ABR315" s="102"/>
      <c r="ABS315" s="102"/>
      <c r="ABT315" s="102"/>
      <c r="ABU315" s="102"/>
      <c r="ABV315" s="102"/>
      <c r="ABW315" s="102"/>
      <c r="ABX315" s="102"/>
      <c r="ABY315" s="102"/>
      <c r="ABZ315" s="102"/>
      <c r="ACA315" s="102"/>
      <c r="ACB315" s="102"/>
      <c r="ACC315" s="102"/>
      <c r="ACD315" s="102"/>
      <c r="ACE315" s="102"/>
      <c r="ACF315" s="102"/>
      <c r="ACG315" s="102"/>
      <c r="ACH315" s="102"/>
      <c r="ACI315" s="102"/>
      <c r="ACJ315" s="102"/>
      <c r="ACK315" s="102"/>
      <c r="ACL315" s="102"/>
      <c r="ACM315" s="102"/>
      <c r="ACN315" s="102"/>
      <c r="ACO315" s="102"/>
      <c r="ACP315" s="102"/>
      <c r="ACQ315" s="102"/>
      <c r="ACR315" s="102"/>
      <c r="ACS315" s="102"/>
      <c r="ACT315" s="102"/>
      <c r="ACU315" s="102"/>
      <c r="ACV315" s="102"/>
      <c r="ACW315" s="102"/>
      <c r="ACX315" s="102"/>
      <c r="ACY315" s="102"/>
      <c r="ACZ315" s="102"/>
      <c r="ADA315" s="102"/>
      <c r="ADB315" s="102"/>
      <c r="ADC315" s="102"/>
      <c r="ADD315" s="102"/>
      <c r="ADE315" s="102"/>
      <c r="ADF315" s="102"/>
      <c r="ADG315" s="102"/>
      <c r="ADH315" s="102"/>
      <c r="ADI315" s="102"/>
      <c r="ADJ315" s="102"/>
      <c r="ADK315" s="102"/>
      <c r="ADL315" s="102"/>
      <c r="ADM315" s="102"/>
      <c r="ADN315" s="102"/>
      <c r="ADO315" s="102"/>
      <c r="ADP315" s="102"/>
      <c r="ADQ315" s="102"/>
      <c r="ADR315" s="102"/>
      <c r="ADS315" s="102"/>
      <c r="ADT315" s="102"/>
      <c r="ADU315" s="102"/>
      <c r="ADV315" s="102"/>
      <c r="ADW315" s="102"/>
      <c r="ADX315" s="102"/>
      <c r="ADY315" s="102"/>
      <c r="ADZ315" s="102"/>
      <c r="AEA315" s="102"/>
      <c r="AEB315" s="102"/>
      <c r="AEC315" s="102"/>
      <c r="AED315" s="102"/>
      <c r="AEE315" s="102"/>
      <c r="AEF315" s="102"/>
      <c r="AEG315" s="102"/>
      <c r="AEH315" s="102"/>
      <c r="AEI315" s="102"/>
      <c r="AEJ315" s="102"/>
      <c r="AEK315" s="102"/>
      <c r="AEL315" s="102"/>
      <c r="AEM315" s="102"/>
      <c r="AEN315" s="102"/>
      <c r="AEO315" s="102"/>
      <c r="AEP315" s="102"/>
      <c r="AEQ315" s="102"/>
      <c r="AER315" s="102"/>
      <c r="AES315" s="102"/>
      <c r="AET315" s="102"/>
      <c r="AEU315" s="102"/>
      <c r="AEV315" s="102"/>
      <c r="AEW315" s="102"/>
      <c r="AEX315" s="102"/>
      <c r="AEY315" s="102"/>
      <c r="AEZ315" s="102"/>
      <c r="AFA315" s="102"/>
      <c r="AFB315" s="102"/>
      <c r="AFC315" s="102"/>
      <c r="AFD315" s="102"/>
      <c r="AFE315" s="102"/>
      <c r="AFF315" s="102"/>
      <c r="AFG315" s="102"/>
      <c r="AFH315" s="102"/>
      <c r="AFI315" s="102"/>
      <c r="AFJ315" s="102"/>
      <c r="AFK315" s="102"/>
      <c r="AFL315" s="102"/>
      <c r="AFM315" s="102"/>
      <c r="AFN315" s="102"/>
      <c r="AFO315" s="102"/>
      <c r="AFP315" s="102"/>
      <c r="AFQ315" s="102"/>
      <c r="AFR315" s="102"/>
      <c r="AFS315" s="102"/>
      <c r="AFT315" s="102"/>
      <c r="AFU315" s="102"/>
      <c r="AFV315" s="102"/>
      <c r="AFW315" s="102"/>
      <c r="AFX315" s="102"/>
      <c r="AFY315" s="102"/>
      <c r="AFZ315" s="102"/>
      <c r="AGA315" s="102"/>
      <c r="AGB315" s="102"/>
      <c r="AGC315" s="102"/>
      <c r="AGD315" s="102"/>
      <c r="AGE315" s="102"/>
      <c r="AGF315" s="102"/>
      <c r="AGG315" s="102"/>
      <c r="AGH315" s="102"/>
      <c r="AGI315" s="102"/>
      <c r="AGJ315" s="102"/>
      <c r="AGK315" s="102"/>
      <c r="AGL315" s="102"/>
      <c r="AGM315" s="102"/>
      <c r="AGN315" s="102"/>
      <c r="AGO315" s="102"/>
      <c r="AGP315" s="102"/>
      <c r="AGQ315" s="102"/>
      <c r="AGR315" s="102"/>
      <c r="AGS315" s="102"/>
      <c r="AGT315" s="102"/>
      <c r="AGU315" s="102"/>
      <c r="AGV315" s="102"/>
      <c r="AGW315" s="102"/>
      <c r="AGX315" s="102"/>
      <c r="AGY315" s="102"/>
      <c r="AGZ315" s="102"/>
      <c r="AHA315" s="102"/>
      <c r="AHB315" s="102"/>
      <c r="AHC315" s="102"/>
      <c r="AHD315" s="102"/>
      <c r="AHE315" s="102"/>
      <c r="AHF315" s="102"/>
      <c r="AHG315" s="102"/>
      <c r="AHH315" s="102"/>
      <c r="AHI315" s="102"/>
      <c r="AHJ315" s="102"/>
      <c r="AHK315" s="102"/>
      <c r="AHL315" s="102"/>
      <c r="AHM315" s="102"/>
      <c r="AHN315" s="102"/>
      <c r="AHO315" s="102"/>
      <c r="AHP315" s="102"/>
      <c r="AHQ315" s="102"/>
      <c r="AHR315" s="102"/>
      <c r="AHS315" s="102"/>
      <c r="AHT315" s="102"/>
      <c r="AHU315" s="102"/>
      <c r="AHV315" s="102"/>
      <c r="AHW315" s="102"/>
      <c r="AHX315" s="102"/>
      <c r="AHY315" s="102"/>
      <c r="AHZ315" s="102"/>
      <c r="AIA315" s="102"/>
      <c r="AIB315" s="102"/>
      <c r="AIC315" s="102"/>
      <c r="AID315" s="102"/>
      <c r="AIE315" s="102"/>
      <c r="AIF315" s="102"/>
      <c r="AIG315" s="102"/>
      <c r="AIH315" s="102"/>
      <c r="AII315" s="102"/>
      <c r="AIJ315" s="102"/>
      <c r="AIK315" s="102"/>
      <c r="AIL315" s="102"/>
      <c r="AIM315" s="102"/>
      <c r="AIN315" s="102"/>
      <c r="AIO315" s="102"/>
      <c r="AIP315" s="102"/>
      <c r="AIQ315" s="102"/>
      <c r="AIR315" s="102"/>
      <c r="AIS315" s="102"/>
      <c r="AIT315" s="102"/>
      <c r="AIU315" s="102"/>
      <c r="AIV315" s="102"/>
      <c r="AIW315" s="102"/>
      <c r="AIX315" s="102"/>
      <c r="AIY315" s="102"/>
      <c r="AIZ315" s="102"/>
      <c r="AJA315" s="102"/>
      <c r="AJB315" s="102"/>
      <c r="AJC315" s="102"/>
      <c r="AJD315" s="102"/>
      <c r="AJE315" s="102"/>
      <c r="AJF315" s="102"/>
      <c r="AJG315" s="102"/>
      <c r="AJH315" s="102"/>
      <c r="AJI315" s="102"/>
      <c r="AJJ315" s="102"/>
      <c r="AJK315" s="102"/>
      <c r="AJL315" s="102"/>
      <c r="AJM315" s="102"/>
      <c r="AJN315" s="102"/>
      <c r="AJO315" s="102"/>
      <c r="AJP315" s="102"/>
      <c r="AJQ315" s="102"/>
      <c r="AJR315" s="102"/>
      <c r="AJS315" s="102"/>
      <c r="AJT315" s="102"/>
      <c r="AJU315" s="102"/>
      <c r="AJV315" s="102"/>
      <c r="AJW315" s="102"/>
      <c r="AJX315" s="102"/>
      <c r="AJY315" s="102"/>
      <c r="AJZ315" s="102"/>
      <c r="AKA315" s="102"/>
      <c r="AKB315" s="102"/>
      <c r="AKC315" s="102"/>
      <c r="AKD315" s="102"/>
      <c r="AKE315" s="102"/>
      <c r="AKF315" s="102"/>
      <c r="AKG315" s="102"/>
      <c r="AKH315" s="102"/>
      <c r="AKI315" s="102"/>
      <c r="AKJ315" s="102"/>
      <c r="AKK315" s="102"/>
      <c r="AKL315" s="102"/>
      <c r="AKM315" s="102"/>
      <c r="AKN315" s="102"/>
      <c r="AKO315" s="102"/>
      <c r="AKP315" s="102"/>
      <c r="AKQ315" s="102"/>
      <c r="AKR315" s="102"/>
      <c r="AKS315" s="102"/>
      <c r="AKT315" s="102"/>
      <c r="AKU315" s="102"/>
      <c r="AKV315" s="102"/>
      <c r="AKW315" s="102"/>
      <c r="AKX315" s="102"/>
      <c r="AKY315" s="102"/>
      <c r="AKZ315" s="102"/>
      <c r="ALA315" s="102"/>
      <c r="ALB315" s="102"/>
      <c r="ALC315" s="102"/>
      <c r="ALD315" s="102"/>
      <c r="ALE315" s="102"/>
      <c r="ALF315" s="102"/>
      <c r="ALG315" s="102"/>
      <c r="ALH315" s="102"/>
      <c r="ALI315" s="102"/>
      <c r="ALJ315" s="102"/>
      <c r="ALK315" s="102"/>
      <c r="ALL315" s="102"/>
      <c r="ALM315" s="102"/>
      <c r="ALN315" s="102"/>
      <c r="ALO315" s="102"/>
      <c r="ALP315" s="102"/>
      <c r="ALQ315" s="102"/>
      <c r="ALR315" s="102"/>
      <c r="ALS315" s="102"/>
      <c r="ALT315" s="102"/>
      <c r="ALU315" s="102"/>
      <c r="ALV315" s="102"/>
      <c r="ALW315" s="102"/>
      <c r="ALX315" s="102"/>
      <c r="ALY315" s="102"/>
      <c r="ALZ315" s="102"/>
      <c r="AMA315" s="102"/>
      <c r="AMB315" s="102"/>
      <c r="AMC315" s="102"/>
      <c r="AMD315" s="102"/>
      <c r="AME315" s="102"/>
      <c r="AMF315" s="102"/>
      <c r="AMG315" s="102"/>
      <c r="AMH315" s="102"/>
      <c r="AMI315" s="102"/>
      <c r="AMJ315" s="102"/>
      <c r="AMK315" s="102"/>
      <c r="AML315" s="102"/>
      <c r="AMM315" s="102"/>
      <c r="AMN315" s="102"/>
      <c r="AMO315" s="102"/>
      <c r="AMP315" s="102"/>
      <c r="AMQ315" s="102"/>
      <c r="AMR315" s="102"/>
      <c r="AMS315" s="102"/>
      <c r="AMT315" s="102"/>
      <c r="AMU315" s="102"/>
      <c r="AMV315" s="102"/>
      <c r="AMW315" s="102"/>
      <c r="AMX315" s="102"/>
      <c r="AMY315" s="102"/>
      <c r="AMZ315" s="102"/>
      <c r="ANA315" s="102"/>
      <c r="ANB315" s="102"/>
      <c r="ANC315" s="102"/>
      <c r="AND315" s="102"/>
      <c r="ANE315" s="102"/>
      <c r="ANF315" s="102"/>
      <c r="ANG315" s="102"/>
      <c r="ANH315" s="102"/>
      <c r="ANI315" s="102"/>
      <c r="ANJ315" s="102"/>
      <c r="ANK315" s="102"/>
      <c r="ANL315" s="102"/>
      <c r="ANM315" s="102"/>
      <c r="ANN315" s="102"/>
      <c r="ANO315" s="102"/>
      <c r="ANP315" s="102"/>
      <c r="ANQ315" s="102"/>
      <c r="ANR315" s="102"/>
      <c r="ANS315" s="102"/>
      <c r="ANT315" s="102"/>
      <c r="ANU315" s="102"/>
      <c r="ANV315" s="102"/>
      <c r="ANW315" s="102"/>
      <c r="ANX315" s="102"/>
      <c r="ANY315" s="102"/>
      <c r="ANZ315" s="102"/>
      <c r="AOA315" s="102"/>
      <c r="AOB315" s="102"/>
      <c r="AOC315" s="102"/>
      <c r="AOD315" s="102"/>
      <c r="AOE315" s="102"/>
      <c r="AOF315" s="102"/>
      <c r="AOG315" s="102"/>
      <c r="AOH315" s="102"/>
      <c r="AOI315" s="102"/>
      <c r="AOJ315" s="102"/>
      <c r="AOK315" s="102"/>
      <c r="AOL315" s="102"/>
      <c r="AOM315" s="102"/>
      <c r="AON315" s="102"/>
      <c r="AOO315" s="102"/>
      <c r="AOP315" s="102"/>
      <c r="AOQ315" s="102"/>
      <c r="AOR315" s="102"/>
      <c r="AOS315" s="102"/>
      <c r="AOT315" s="102"/>
      <c r="AOU315" s="102"/>
      <c r="AOV315" s="102"/>
      <c r="AOW315" s="102"/>
      <c r="AOX315" s="102"/>
      <c r="AOY315" s="102"/>
      <c r="AOZ315" s="102"/>
      <c r="APA315" s="102"/>
      <c r="APB315" s="102"/>
      <c r="APC315" s="102"/>
      <c r="APD315" s="102"/>
      <c r="APE315" s="102"/>
      <c r="APF315" s="102"/>
      <c r="APG315" s="102"/>
      <c r="APH315" s="102"/>
      <c r="API315" s="102"/>
      <c r="APJ315" s="102"/>
      <c r="APK315" s="102"/>
      <c r="APL315" s="102"/>
      <c r="APM315" s="102"/>
      <c r="APN315" s="102"/>
      <c r="APO315" s="102"/>
      <c r="APP315" s="102"/>
      <c r="APQ315" s="102"/>
      <c r="APR315" s="102"/>
      <c r="APS315" s="102"/>
      <c r="APT315" s="102"/>
      <c r="APU315" s="102"/>
      <c r="APV315" s="102"/>
      <c r="APW315" s="102"/>
      <c r="APX315" s="102"/>
      <c r="APY315" s="102"/>
      <c r="APZ315" s="102"/>
      <c r="AQA315" s="102"/>
      <c r="AQB315" s="102"/>
      <c r="AQC315" s="102"/>
      <c r="AQD315" s="102"/>
      <c r="AQE315" s="102"/>
      <c r="AQF315" s="102"/>
      <c r="AQG315" s="102"/>
      <c r="AQH315" s="102"/>
      <c r="AQI315" s="102"/>
      <c r="AQJ315" s="102"/>
      <c r="AQK315" s="102"/>
      <c r="AQL315" s="102"/>
      <c r="AQM315" s="102"/>
      <c r="AQN315" s="102"/>
      <c r="AQO315" s="102"/>
      <c r="AQP315" s="102"/>
      <c r="AQQ315" s="102"/>
      <c r="AQR315" s="102"/>
      <c r="AQS315" s="102"/>
      <c r="AQT315" s="102"/>
      <c r="AQU315" s="102"/>
      <c r="AQV315" s="102"/>
      <c r="AQW315" s="102"/>
      <c r="AQX315" s="102"/>
      <c r="AQY315" s="102"/>
      <c r="AQZ315" s="102"/>
      <c r="ARA315" s="102"/>
      <c r="ARB315" s="102"/>
      <c r="ARC315" s="102"/>
      <c r="ARD315" s="102"/>
      <c r="ARE315" s="102"/>
      <c r="ARF315" s="102"/>
      <c r="ARG315" s="102"/>
      <c r="ARH315" s="102"/>
      <c r="ARI315" s="102"/>
      <c r="ARJ315" s="102"/>
      <c r="ARK315" s="102"/>
      <c r="ARL315" s="102"/>
      <c r="ARM315" s="102"/>
      <c r="ARN315" s="102"/>
      <c r="ARO315" s="102"/>
      <c r="ARP315" s="102"/>
      <c r="ARQ315" s="102"/>
      <c r="ARR315" s="102"/>
      <c r="ARS315" s="102"/>
      <c r="ART315" s="102"/>
      <c r="ARU315" s="102"/>
      <c r="ARV315" s="102"/>
      <c r="ARW315" s="102"/>
      <c r="ARX315" s="102"/>
      <c r="ARY315" s="102"/>
      <c r="ARZ315" s="102"/>
      <c r="ASA315" s="102"/>
      <c r="ASB315" s="102"/>
      <c r="ASC315" s="102"/>
      <c r="ASD315" s="102"/>
      <c r="ASE315" s="102"/>
      <c r="ASF315" s="102"/>
      <c r="ASG315" s="102"/>
      <c r="ASH315" s="102"/>
      <c r="ASI315" s="102"/>
      <c r="ASJ315" s="102"/>
      <c r="ASK315" s="102"/>
      <c r="ASL315" s="102"/>
      <c r="ASM315" s="102"/>
      <c r="ASN315" s="102"/>
      <c r="ASO315" s="102"/>
      <c r="ASP315" s="102"/>
      <c r="ASQ315" s="102"/>
      <c r="ASR315" s="102"/>
      <c r="ASS315" s="102"/>
      <c r="AST315" s="102"/>
      <c r="ASU315" s="102"/>
      <c r="ASV315" s="102"/>
      <c r="ASW315" s="102"/>
      <c r="ASX315" s="102"/>
      <c r="ASY315" s="102"/>
      <c r="ASZ315" s="102"/>
      <c r="ATA315" s="102"/>
      <c r="ATB315" s="102"/>
      <c r="ATC315" s="102"/>
      <c r="ATD315" s="102"/>
      <c r="ATE315" s="102"/>
      <c r="ATF315" s="102"/>
      <c r="ATG315" s="102"/>
      <c r="ATH315" s="102"/>
      <c r="ATI315" s="102"/>
      <c r="ATJ315" s="102"/>
      <c r="ATK315" s="102"/>
      <c r="ATL315" s="102"/>
      <c r="ATM315" s="102"/>
      <c r="ATN315" s="102"/>
      <c r="ATO315" s="102"/>
      <c r="ATP315" s="102"/>
      <c r="ATQ315" s="102"/>
      <c r="ATR315" s="102"/>
      <c r="ATS315" s="102"/>
      <c r="ATT315" s="102"/>
      <c r="ATU315" s="102"/>
      <c r="ATV315" s="102"/>
      <c r="ATW315" s="102"/>
      <c r="ATX315" s="102"/>
      <c r="ATY315" s="102"/>
      <c r="ATZ315" s="102"/>
      <c r="AUA315" s="102"/>
      <c r="AUB315" s="102"/>
      <c r="AUC315" s="102"/>
      <c r="AUD315" s="102"/>
      <c r="AUE315" s="102"/>
      <c r="AUF315" s="102"/>
      <c r="AUG315" s="102"/>
      <c r="AUH315" s="102"/>
      <c r="AUI315" s="102"/>
      <c r="AUJ315" s="102"/>
      <c r="AUK315" s="102"/>
      <c r="AUL315" s="102"/>
      <c r="AUM315" s="102"/>
      <c r="AUN315" s="102"/>
      <c r="AUO315" s="102"/>
      <c r="AUP315" s="102"/>
      <c r="AUQ315" s="102"/>
      <c r="AUR315" s="102"/>
      <c r="AUS315" s="102"/>
      <c r="AUT315" s="102"/>
      <c r="AUU315" s="102"/>
      <c r="AUV315" s="102"/>
      <c r="AUW315" s="102"/>
      <c r="AUX315" s="102"/>
      <c r="AUY315" s="102"/>
      <c r="AUZ315" s="102"/>
      <c r="AVA315" s="102"/>
      <c r="AVB315" s="102"/>
      <c r="AVC315" s="102"/>
      <c r="AVD315" s="102"/>
      <c r="AVE315" s="102"/>
      <c r="AVF315" s="102"/>
      <c r="AVG315" s="102"/>
      <c r="AVH315" s="102"/>
      <c r="AVI315" s="102"/>
      <c r="AVJ315" s="102"/>
      <c r="AVK315" s="102"/>
      <c r="AVL315" s="102"/>
      <c r="AVM315" s="102"/>
      <c r="AVN315" s="102"/>
      <c r="AVO315" s="102"/>
      <c r="AVP315" s="102"/>
      <c r="AVQ315" s="102"/>
      <c r="AVR315" s="102"/>
      <c r="AVS315" s="102"/>
      <c r="AVT315" s="102"/>
      <c r="AVU315" s="102"/>
      <c r="AVV315" s="102"/>
      <c r="AVW315" s="102"/>
      <c r="AVX315" s="102"/>
      <c r="AVY315" s="102"/>
      <c r="AVZ315" s="102"/>
      <c r="AWA315" s="102"/>
      <c r="AWB315" s="102"/>
      <c r="AWC315" s="102"/>
      <c r="AWD315" s="102"/>
      <c r="AWE315" s="102"/>
      <c r="AWF315" s="102"/>
      <c r="AWG315" s="102"/>
      <c r="AWH315" s="102"/>
      <c r="AWI315" s="102"/>
      <c r="AWJ315" s="102"/>
      <c r="AWK315" s="102"/>
      <c r="AWL315" s="102"/>
      <c r="AWM315" s="102"/>
      <c r="AWN315" s="102"/>
      <c r="AWO315" s="102"/>
      <c r="AWP315" s="102"/>
      <c r="AWQ315" s="102"/>
      <c r="AWR315" s="102"/>
      <c r="AWS315" s="102"/>
      <c r="AWT315" s="102"/>
      <c r="AWU315" s="102"/>
      <c r="AWV315" s="102"/>
      <c r="AWW315" s="102"/>
      <c r="AWX315" s="102"/>
      <c r="AWY315" s="102"/>
      <c r="AWZ315" s="102"/>
      <c r="AXA315" s="102"/>
      <c r="AXB315" s="102"/>
      <c r="AXC315" s="102"/>
      <c r="AXD315" s="102"/>
      <c r="AXE315" s="102"/>
      <c r="AXF315" s="102"/>
      <c r="AXG315" s="102"/>
      <c r="AXH315" s="102"/>
      <c r="AXI315" s="102"/>
      <c r="AXJ315" s="102"/>
      <c r="AXK315" s="102"/>
      <c r="AXL315" s="102"/>
      <c r="AXM315" s="102"/>
      <c r="AXN315" s="102"/>
      <c r="AXO315" s="102"/>
      <c r="AXP315" s="102"/>
      <c r="AXQ315" s="102"/>
      <c r="AXR315" s="102"/>
      <c r="AXS315" s="102"/>
      <c r="AXT315" s="102"/>
      <c r="AXU315" s="102"/>
      <c r="AXV315" s="102"/>
      <c r="AXW315" s="102"/>
      <c r="AXX315" s="102"/>
      <c r="AXY315" s="102"/>
      <c r="AXZ315" s="102"/>
      <c r="AYA315" s="102"/>
      <c r="AYB315" s="102"/>
      <c r="AYC315" s="102"/>
      <c r="AYD315" s="102"/>
      <c r="AYE315" s="102"/>
      <c r="AYF315" s="102"/>
      <c r="AYG315" s="102"/>
      <c r="AYH315" s="102"/>
      <c r="AYI315" s="102"/>
      <c r="AYJ315" s="102"/>
      <c r="AYK315" s="102"/>
      <c r="AYL315" s="102"/>
      <c r="AYM315" s="102"/>
      <c r="AYN315" s="102"/>
      <c r="AYO315" s="102"/>
      <c r="AYP315" s="102"/>
      <c r="AYQ315" s="102"/>
      <c r="AYR315" s="102"/>
      <c r="AYS315" s="102"/>
      <c r="AYT315" s="102"/>
      <c r="AYU315" s="102"/>
      <c r="AYV315" s="102"/>
      <c r="AYW315" s="102"/>
      <c r="AYX315" s="102"/>
      <c r="AYY315" s="102"/>
      <c r="AYZ315" s="102"/>
      <c r="AZA315" s="102"/>
      <c r="AZB315" s="102"/>
      <c r="AZC315" s="102"/>
      <c r="AZD315" s="102"/>
      <c r="AZE315" s="102"/>
      <c r="AZF315" s="102"/>
      <c r="AZG315" s="102"/>
      <c r="AZH315" s="102"/>
      <c r="AZI315" s="102"/>
      <c r="AZJ315" s="102"/>
      <c r="AZK315" s="102"/>
      <c r="AZL315" s="102"/>
      <c r="AZM315" s="102"/>
      <c r="AZN315" s="102"/>
      <c r="AZO315" s="102"/>
      <c r="AZP315" s="102"/>
      <c r="AZQ315" s="102"/>
      <c r="AZR315" s="102"/>
      <c r="AZS315" s="102"/>
      <c r="AZT315" s="102"/>
      <c r="AZU315" s="102"/>
      <c r="AZV315" s="102"/>
      <c r="AZW315" s="102"/>
      <c r="AZX315" s="102"/>
      <c r="AZY315" s="102"/>
      <c r="AZZ315" s="102"/>
      <c r="BAA315" s="102"/>
      <c r="BAB315" s="102"/>
      <c r="BAC315" s="102"/>
      <c r="BAD315" s="102"/>
      <c r="BAE315" s="102"/>
      <c r="BAF315" s="102"/>
      <c r="BAG315" s="102"/>
      <c r="BAH315" s="102"/>
      <c r="BAI315" s="102"/>
      <c r="BAJ315" s="102"/>
      <c r="BAK315" s="102"/>
      <c r="BAL315" s="102"/>
      <c r="BAM315" s="102"/>
      <c r="BAN315" s="102"/>
      <c r="BAO315" s="102"/>
      <c r="BAP315" s="102"/>
      <c r="BAQ315" s="102"/>
      <c r="BAR315" s="102"/>
      <c r="BAS315" s="102"/>
      <c r="BAT315" s="102"/>
      <c r="BAU315" s="102"/>
      <c r="BAV315" s="102"/>
      <c r="BAW315" s="102"/>
      <c r="BAX315" s="102"/>
      <c r="BAY315" s="102"/>
      <c r="BAZ315" s="102"/>
      <c r="BBA315" s="102"/>
      <c r="BBB315" s="102"/>
      <c r="BBC315" s="102"/>
      <c r="BBD315" s="102"/>
      <c r="BBE315" s="102"/>
      <c r="BBF315" s="102"/>
      <c r="BBG315" s="102"/>
      <c r="BBH315" s="102"/>
      <c r="BBI315" s="102"/>
      <c r="BBJ315" s="102"/>
      <c r="BBK315" s="102"/>
      <c r="BBL315" s="102"/>
      <c r="BBM315" s="102"/>
      <c r="BBN315" s="102"/>
      <c r="BBO315" s="102"/>
      <c r="BBP315" s="102"/>
      <c r="BBQ315" s="102"/>
      <c r="BBR315" s="102"/>
      <c r="BBS315" s="102"/>
      <c r="BBT315" s="102"/>
      <c r="BBU315" s="102"/>
      <c r="BBV315" s="102"/>
      <c r="BBW315" s="102"/>
      <c r="BBX315" s="102"/>
      <c r="BBY315" s="102"/>
      <c r="BBZ315" s="102"/>
      <c r="BCA315" s="102"/>
      <c r="BCB315" s="102"/>
      <c r="BCC315" s="102"/>
      <c r="BCD315" s="102"/>
      <c r="BCE315" s="102"/>
      <c r="BCF315" s="102"/>
      <c r="BCG315" s="102"/>
      <c r="BCH315" s="102"/>
      <c r="BCI315" s="102"/>
      <c r="BCJ315" s="102"/>
      <c r="BCK315" s="102"/>
      <c r="BCL315" s="102"/>
      <c r="BCM315" s="102"/>
      <c r="BCN315" s="102"/>
      <c r="BCO315" s="102"/>
      <c r="BCP315" s="102"/>
      <c r="BCQ315" s="102"/>
      <c r="BCR315" s="102"/>
      <c r="BCS315" s="102"/>
      <c r="BCT315" s="102"/>
      <c r="BCU315" s="102"/>
      <c r="BCV315" s="102"/>
      <c r="BCW315" s="102"/>
      <c r="BCX315" s="102"/>
      <c r="BCY315" s="102"/>
      <c r="BCZ315" s="102"/>
      <c r="BDA315" s="102"/>
      <c r="BDB315" s="102"/>
      <c r="BDC315" s="102"/>
      <c r="BDD315" s="102"/>
      <c r="BDE315" s="102"/>
      <c r="BDF315" s="102"/>
      <c r="BDG315" s="102"/>
      <c r="BDH315" s="102"/>
      <c r="BDI315" s="102"/>
      <c r="BDJ315" s="102"/>
      <c r="BDK315" s="102"/>
      <c r="BDL315" s="102"/>
      <c r="BDM315" s="102"/>
      <c r="BDN315" s="102"/>
      <c r="BDO315" s="102"/>
      <c r="BDP315" s="102"/>
      <c r="BDQ315" s="102"/>
      <c r="BDR315" s="102"/>
      <c r="BDS315" s="102"/>
      <c r="BDT315" s="102"/>
      <c r="BDU315" s="102"/>
      <c r="BDV315" s="102"/>
      <c r="BDW315" s="102"/>
      <c r="BDX315" s="102"/>
      <c r="BDY315" s="102"/>
      <c r="BDZ315" s="102"/>
      <c r="BEA315" s="102"/>
      <c r="BEB315" s="102"/>
      <c r="BEC315" s="102"/>
      <c r="BED315" s="102"/>
      <c r="BEE315" s="102"/>
      <c r="BEF315" s="102"/>
      <c r="BEG315" s="102"/>
      <c r="BEH315" s="102"/>
      <c r="BEI315" s="102"/>
      <c r="BEJ315" s="102"/>
      <c r="BEK315" s="102"/>
      <c r="BEL315" s="102"/>
      <c r="BEM315" s="102"/>
      <c r="BEN315" s="102"/>
      <c r="BEO315" s="102"/>
      <c r="BEP315" s="102"/>
      <c r="BEQ315" s="102"/>
      <c r="BER315" s="102"/>
      <c r="BES315" s="102"/>
      <c r="BET315" s="102"/>
      <c r="BEU315" s="102"/>
      <c r="BEV315" s="102"/>
      <c r="BEW315" s="102"/>
      <c r="BEX315" s="102"/>
      <c r="BEY315" s="102"/>
      <c r="BEZ315" s="102"/>
      <c r="BFA315" s="102"/>
      <c r="BFB315" s="102"/>
      <c r="BFC315" s="102"/>
      <c r="BFD315" s="102"/>
      <c r="BFE315" s="102"/>
      <c r="BFF315" s="102"/>
      <c r="BFG315" s="102"/>
      <c r="BFH315" s="102"/>
      <c r="BFI315" s="102"/>
      <c r="BFJ315" s="102"/>
      <c r="BFK315" s="102"/>
      <c r="BFL315" s="102"/>
      <c r="BFM315" s="102"/>
      <c r="BFN315" s="102"/>
      <c r="BFO315" s="102"/>
      <c r="BFP315" s="102"/>
      <c r="BFQ315" s="102"/>
      <c r="BFR315" s="102"/>
      <c r="BFS315" s="102"/>
      <c r="BFT315" s="102"/>
      <c r="BFU315" s="102"/>
      <c r="BFV315" s="102"/>
      <c r="BFW315" s="102"/>
      <c r="BFX315" s="102"/>
      <c r="BFY315" s="102"/>
      <c r="BFZ315" s="102"/>
      <c r="BGA315" s="102"/>
      <c r="BGB315" s="102"/>
      <c r="BGC315" s="102"/>
      <c r="BGD315" s="102"/>
      <c r="BGE315" s="102"/>
      <c r="BGF315" s="102"/>
      <c r="BGG315" s="102"/>
      <c r="BGH315" s="102"/>
      <c r="BGI315" s="102"/>
      <c r="BGJ315" s="102"/>
      <c r="BGK315" s="102"/>
      <c r="BGL315" s="102"/>
      <c r="BGM315" s="102"/>
      <c r="BGN315" s="102"/>
      <c r="BGO315" s="102"/>
      <c r="BGP315" s="102"/>
      <c r="BGQ315" s="102"/>
      <c r="BGR315" s="102"/>
      <c r="BGS315" s="102"/>
      <c r="BGT315" s="102"/>
      <c r="BGU315" s="102"/>
      <c r="BGV315" s="102"/>
      <c r="BGW315" s="102"/>
      <c r="BGX315" s="102"/>
      <c r="BGY315" s="102"/>
      <c r="BGZ315" s="102"/>
      <c r="BHA315" s="102"/>
      <c r="BHB315" s="102"/>
      <c r="BHC315" s="102"/>
      <c r="BHD315" s="102"/>
      <c r="BHE315" s="102"/>
      <c r="BHF315" s="102"/>
      <c r="BHG315" s="102"/>
      <c r="BHH315" s="102"/>
      <c r="BHI315" s="102"/>
      <c r="BHJ315" s="102"/>
      <c r="BHK315" s="102"/>
      <c r="BHL315" s="102"/>
      <c r="BHM315" s="102"/>
      <c r="BHN315" s="102"/>
      <c r="BHO315" s="102"/>
      <c r="BHP315" s="102"/>
      <c r="BHQ315" s="102"/>
      <c r="BHR315" s="102"/>
      <c r="BHS315" s="102"/>
      <c r="BHT315" s="102"/>
      <c r="BHU315" s="102"/>
      <c r="BHV315" s="102"/>
      <c r="BHW315" s="102"/>
      <c r="BHX315" s="102"/>
      <c r="BHY315" s="102"/>
      <c r="BHZ315" s="102"/>
      <c r="BIA315" s="102"/>
      <c r="BIB315" s="102"/>
      <c r="BIC315" s="102"/>
      <c r="BID315" s="102"/>
      <c r="BIE315" s="102"/>
      <c r="BIF315" s="102"/>
      <c r="BIG315" s="102"/>
      <c r="BIH315" s="102"/>
      <c r="BII315" s="102"/>
      <c r="BIJ315" s="102"/>
      <c r="BIK315" s="102"/>
      <c r="BIL315" s="102"/>
      <c r="BIM315" s="102"/>
      <c r="BIN315" s="102"/>
      <c r="BIO315" s="102"/>
      <c r="BIP315" s="102"/>
      <c r="BIQ315" s="102"/>
      <c r="BIR315" s="102"/>
      <c r="BIS315" s="102"/>
      <c r="BIT315" s="102"/>
      <c r="BIU315" s="102"/>
      <c r="BIV315" s="102"/>
      <c r="BIW315" s="102"/>
      <c r="BIX315" s="102"/>
      <c r="BIY315" s="102"/>
      <c r="BIZ315" s="102"/>
      <c r="BJA315" s="102"/>
      <c r="BJB315" s="102"/>
      <c r="BJC315" s="102"/>
      <c r="BJD315" s="102"/>
      <c r="BJE315" s="102"/>
      <c r="BJF315" s="102"/>
      <c r="BJG315" s="102"/>
      <c r="BJH315" s="102"/>
      <c r="BJI315" s="102"/>
      <c r="BJJ315" s="102"/>
      <c r="BJK315" s="102"/>
      <c r="BJL315" s="102"/>
      <c r="BJM315" s="102"/>
      <c r="BJN315" s="102"/>
      <c r="BJO315" s="102"/>
      <c r="BJP315" s="102"/>
      <c r="BJQ315" s="102"/>
      <c r="BJR315" s="102"/>
      <c r="BJS315" s="102"/>
      <c r="BJT315" s="102"/>
      <c r="BJU315" s="102"/>
      <c r="BJV315" s="102"/>
      <c r="BJW315" s="102"/>
      <c r="BJX315" s="102"/>
      <c r="BJY315" s="102"/>
      <c r="BJZ315" s="102"/>
      <c r="BKA315" s="102"/>
      <c r="BKB315" s="102"/>
      <c r="BKC315" s="102"/>
      <c r="BKD315" s="102"/>
      <c r="BKE315" s="102"/>
      <c r="BKF315" s="102"/>
      <c r="BKG315" s="102"/>
      <c r="BKH315" s="102"/>
      <c r="BKI315" s="102"/>
      <c r="BKJ315" s="102"/>
      <c r="BKK315" s="102"/>
      <c r="BKL315" s="102"/>
      <c r="BKM315" s="102"/>
      <c r="BKN315" s="102"/>
      <c r="BKO315" s="102"/>
      <c r="BKP315" s="102"/>
      <c r="BKQ315" s="102"/>
      <c r="BKR315" s="102"/>
      <c r="BKS315" s="102"/>
      <c r="BKT315" s="102"/>
      <c r="BKU315" s="102"/>
      <c r="BKV315" s="102"/>
      <c r="BKW315" s="102"/>
      <c r="BKX315" s="102"/>
      <c r="BKY315" s="102"/>
      <c r="BKZ315" s="102"/>
      <c r="BLA315" s="102"/>
      <c r="BLB315" s="102"/>
      <c r="BLC315" s="102"/>
      <c r="BLD315" s="102"/>
      <c r="BLE315" s="102"/>
      <c r="BLF315" s="102"/>
      <c r="BLG315" s="102"/>
      <c r="BLH315" s="102"/>
      <c r="BLI315" s="102"/>
      <c r="BLJ315" s="102"/>
      <c r="BLK315" s="102"/>
      <c r="BLL315" s="102"/>
      <c r="BLM315" s="102"/>
      <c r="BLN315" s="102"/>
      <c r="BLO315" s="102"/>
      <c r="BLP315" s="102"/>
      <c r="BLQ315" s="102"/>
      <c r="BLR315" s="102"/>
      <c r="BLS315" s="102"/>
      <c r="BLT315" s="102"/>
      <c r="BLU315" s="102"/>
      <c r="BLV315" s="102"/>
      <c r="BLW315" s="102"/>
      <c r="BLX315" s="102"/>
      <c r="BLY315" s="102"/>
      <c r="BLZ315" s="102"/>
      <c r="BMA315" s="102"/>
      <c r="BMB315" s="102"/>
      <c r="BMC315" s="102"/>
      <c r="BMD315" s="102"/>
      <c r="BME315" s="102"/>
      <c r="BMF315" s="102"/>
      <c r="BMG315" s="102"/>
      <c r="BMH315" s="102"/>
      <c r="BMI315" s="102"/>
      <c r="BMJ315" s="102"/>
      <c r="BMK315" s="102"/>
      <c r="BML315" s="102"/>
      <c r="BMM315" s="102"/>
      <c r="BMN315" s="102"/>
      <c r="BMO315" s="102"/>
      <c r="BMP315" s="102"/>
      <c r="BMQ315" s="102"/>
      <c r="BMR315" s="102"/>
      <c r="BMS315" s="102"/>
      <c r="BMT315" s="102"/>
      <c r="BMU315" s="102"/>
      <c r="BMV315" s="102"/>
      <c r="BMW315" s="102"/>
      <c r="BMX315" s="102"/>
      <c r="BMY315" s="102"/>
      <c r="BMZ315" s="102"/>
      <c r="BNA315" s="102"/>
      <c r="BNB315" s="102"/>
      <c r="BNC315" s="102"/>
      <c r="BND315" s="102"/>
      <c r="BNE315" s="102"/>
      <c r="BNF315" s="102"/>
      <c r="BNG315" s="102"/>
      <c r="BNH315" s="102"/>
      <c r="BNI315" s="102"/>
      <c r="BNJ315" s="102"/>
      <c r="BNK315" s="102"/>
      <c r="BNL315" s="102"/>
      <c r="BNM315" s="102"/>
      <c r="BNN315" s="102"/>
      <c r="BNO315" s="102"/>
      <c r="BNP315" s="102"/>
      <c r="BNQ315" s="102"/>
      <c r="BNR315" s="102"/>
      <c r="BNS315" s="102"/>
      <c r="BNT315" s="102"/>
      <c r="BNU315" s="102"/>
      <c r="BNV315" s="102"/>
      <c r="BNW315" s="102"/>
      <c r="BNX315" s="102"/>
      <c r="BNY315" s="102"/>
      <c r="BNZ315" s="102"/>
      <c r="BOA315" s="102"/>
      <c r="BOB315" s="102"/>
      <c r="BOC315" s="102"/>
      <c r="BOD315" s="102"/>
      <c r="BOE315" s="102"/>
      <c r="BOF315" s="102"/>
      <c r="BOG315" s="102"/>
      <c r="BOH315" s="102"/>
      <c r="BOI315" s="102"/>
      <c r="BOJ315" s="102"/>
      <c r="BOK315" s="102"/>
      <c r="BOL315" s="102"/>
      <c r="BOM315" s="102"/>
      <c r="BON315" s="102"/>
      <c r="BOO315" s="102"/>
      <c r="BOP315" s="102"/>
      <c r="BOQ315" s="102"/>
      <c r="BOR315" s="102"/>
      <c r="BOS315" s="102"/>
      <c r="BOT315" s="102"/>
      <c r="BOU315" s="102"/>
      <c r="BOV315" s="102"/>
      <c r="BOW315" s="102"/>
      <c r="BOX315" s="102"/>
      <c r="BOY315" s="102"/>
      <c r="BOZ315" s="102"/>
      <c r="BPA315" s="102"/>
      <c r="BPB315" s="102"/>
      <c r="BPC315" s="102"/>
      <c r="BPD315" s="102"/>
      <c r="BPE315" s="102"/>
      <c r="BPF315" s="102"/>
      <c r="BPG315" s="102"/>
      <c r="BPH315" s="102"/>
      <c r="BPI315" s="102"/>
      <c r="BPJ315" s="102"/>
      <c r="BPK315" s="102"/>
      <c r="BPL315" s="102"/>
      <c r="BPM315" s="102"/>
      <c r="BPN315" s="102"/>
      <c r="BPO315" s="102"/>
      <c r="BPP315" s="102"/>
      <c r="BPQ315" s="102"/>
      <c r="BPR315" s="102"/>
      <c r="BPS315" s="102"/>
      <c r="BPT315" s="102"/>
      <c r="BPU315" s="102"/>
      <c r="BPV315" s="102"/>
      <c r="BPW315" s="102"/>
      <c r="BPX315" s="102"/>
      <c r="BPY315" s="102"/>
      <c r="BPZ315" s="102"/>
      <c r="BQA315" s="102"/>
      <c r="BQB315" s="102"/>
      <c r="BQC315" s="102"/>
      <c r="BQD315" s="102"/>
      <c r="BQE315" s="102"/>
      <c r="BQF315" s="102"/>
      <c r="BQG315" s="102"/>
      <c r="BQH315" s="102"/>
      <c r="BQI315" s="102"/>
      <c r="BQJ315" s="102"/>
      <c r="BQK315" s="102"/>
      <c r="BQL315" s="102"/>
      <c r="BQM315" s="102"/>
      <c r="BQN315" s="102"/>
      <c r="BQO315" s="102"/>
      <c r="BQP315" s="102"/>
      <c r="BQQ315" s="102"/>
      <c r="BQR315" s="102"/>
      <c r="BQS315" s="102"/>
      <c r="BQT315" s="102"/>
      <c r="BQU315" s="102"/>
      <c r="BQV315" s="102"/>
      <c r="BQW315" s="102"/>
      <c r="BQX315" s="102"/>
      <c r="BQY315" s="102"/>
      <c r="BQZ315" s="102"/>
      <c r="BRA315" s="102"/>
      <c r="BRB315" s="102"/>
      <c r="BRC315" s="102"/>
      <c r="BRD315" s="102"/>
      <c r="BRE315" s="102"/>
      <c r="BRF315" s="102"/>
      <c r="BRG315" s="102"/>
      <c r="BRH315" s="102"/>
      <c r="BRI315" s="102"/>
      <c r="BRJ315" s="102"/>
      <c r="BRK315" s="102"/>
      <c r="BRL315" s="102"/>
      <c r="BRM315" s="102"/>
      <c r="BRN315" s="102"/>
      <c r="BRO315" s="102"/>
      <c r="BRP315" s="102"/>
      <c r="BRQ315" s="102"/>
      <c r="BRR315" s="102"/>
      <c r="BRS315" s="102"/>
      <c r="BRT315" s="102"/>
      <c r="BRU315" s="102"/>
      <c r="BRV315" s="102"/>
      <c r="BRW315" s="102"/>
      <c r="BRX315" s="102"/>
      <c r="BRY315" s="102"/>
      <c r="BRZ315" s="102"/>
      <c r="BSA315" s="102"/>
      <c r="BSB315" s="102"/>
      <c r="BSC315" s="102"/>
      <c r="BSD315" s="102"/>
      <c r="BSE315" s="102"/>
      <c r="BSF315" s="102"/>
      <c r="BSG315" s="102"/>
      <c r="BSH315" s="102"/>
      <c r="BSI315" s="102"/>
      <c r="BSJ315" s="102"/>
      <c r="BSK315" s="102"/>
      <c r="BSL315" s="102"/>
      <c r="BSM315" s="102"/>
      <c r="BSN315" s="102"/>
      <c r="BSO315" s="102"/>
      <c r="BSP315" s="102"/>
      <c r="BSQ315" s="102"/>
      <c r="BSR315" s="102"/>
      <c r="BSS315" s="102"/>
      <c r="BST315" s="102"/>
      <c r="BSU315" s="102"/>
      <c r="BSV315" s="102"/>
      <c r="BSW315" s="102"/>
      <c r="BSX315" s="102"/>
      <c r="BSY315" s="102"/>
      <c r="BSZ315" s="102"/>
      <c r="BTA315" s="102"/>
      <c r="BTB315" s="102"/>
      <c r="BTC315" s="102"/>
      <c r="BTD315" s="102"/>
      <c r="BTE315" s="102"/>
      <c r="BTF315" s="102"/>
      <c r="BTG315" s="102"/>
      <c r="BTH315" s="102"/>
      <c r="BTI315" s="102"/>
      <c r="BTJ315" s="102"/>
      <c r="BTK315" s="102"/>
      <c r="BTL315" s="102"/>
      <c r="BTM315" s="102"/>
      <c r="BTN315" s="102"/>
      <c r="BTO315" s="102"/>
      <c r="BTP315" s="102"/>
      <c r="BTQ315" s="102"/>
      <c r="BTR315" s="102"/>
      <c r="BTS315" s="102"/>
      <c r="BTT315" s="102"/>
      <c r="BTU315" s="102"/>
      <c r="BTV315" s="102"/>
      <c r="BTW315" s="102"/>
      <c r="BTX315" s="102"/>
      <c r="BTY315" s="102"/>
      <c r="BTZ315" s="102"/>
      <c r="BUA315" s="102"/>
      <c r="BUB315" s="102"/>
      <c r="BUC315" s="102"/>
      <c r="BUD315" s="102"/>
      <c r="BUE315" s="102"/>
      <c r="BUF315" s="102"/>
      <c r="BUG315" s="102"/>
      <c r="BUH315" s="102"/>
      <c r="BUI315" s="102"/>
      <c r="BUJ315" s="102"/>
      <c r="BUK315" s="102"/>
      <c r="BUL315" s="102"/>
      <c r="BUM315" s="102"/>
      <c r="BUN315" s="102"/>
      <c r="BUO315" s="102"/>
      <c r="BUP315" s="102"/>
      <c r="BUQ315" s="102"/>
      <c r="BUR315" s="102"/>
      <c r="BUS315" s="102"/>
      <c r="BUT315" s="102"/>
      <c r="BUU315" s="102"/>
      <c r="BUV315" s="102"/>
      <c r="BUW315" s="102"/>
      <c r="BUX315" s="102"/>
      <c r="BUY315" s="102"/>
      <c r="BUZ315" s="102"/>
      <c r="BVA315" s="102"/>
      <c r="BVB315" s="102"/>
      <c r="BVC315" s="102"/>
      <c r="BVD315" s="102"/>
      <c r="BVE315" s="102"/>
      <c r="BVF315" s="102"/>
      <c r="BVG315" s="102"/>
      <c r="BVH315" s="102"/>
      <c r="BVI315" s="102"/>
      <c r="BVJ315" s="102"/>
      <c r="BVK315" s="102"/>
      <c r="BVL315" s="102"/>
      <c r="BVM315" s="102"/>
      <c r="BVN315" s="102"/>
      <c r="BVO315" s="102"/>
      <c r="BVP315" s="102"/>
      <c r="BVQ315" s="102"/>
      <c r="BVR315" s="102"/>
      <c r="BVS315" s="102"/>
      <c r="BVT315" s="102"/>
      <c r="BVU315" s="102"/>
      <c r="BVV315" s="102"/>
      <c r="BVW315" s="102"/>
      <c r="BVX315" s="102"/>
      <c r="BVY315" s="102"/>
      <c r="BVZ315" s="102"/>
      <c r="BWA315" s="102"/>
      <c r="BWB315" s="102"/>
      <c r="BWC315" s="102"/>
      <c r="BWD315" s="102"/>
      <c r="BWE315" s="102"/>
      <c r="BWF315" s="102"/>
      <c r="BWG315" s="102"/>
      <c r="BWH315" s="102"/>
      <c r="BWI315" s="102"/>
      <c r="BWJ315" s="102"/>
      <c r="BWK315" s="102"/>
      <c r="BWL315" s="102"/>
      <c r="BWM315" s="102"/>
      <c r="BWN315" s="102"/>
      <c r="BWO315" s="102"/>
      <c r="BWP315" s="102"/>
      <c r="BWQ315" s="102"/>
      <c r="BWR315" s="102"/>
      <c r="BWS315" s="102"/>
      <c r="BWT315" s="102"/>
      <c r="BWU315" s="102"/>
      <c r="BWV315" s="102"/>
      <c r="BWW315" s="102"/>
      <c r="BWX315" s="102"/>
      <c r="BWY315" s="102"/>
      <c r="BWZ315" s="102"/>
      <c r="BXA315" s="102"/>
      <c r="BXB315" s="102"/>
      <c r="BXC315" s="102"/>
      <c r="BXD315" s="102"/>
      <c r="BXE315" s="102"/>
      <c r="BXF315" s="102"/>
      <c r="BXG315" s="102"/>
      <c r="BXH315" s="102"/>
      <c r="BXI315" s="102"/>
      <c r="BXJ315" s="102"/>
      <c r="BXK315" s="102"/>
      <c r="BXL315" s="102"/>
      <c r="BXM315" s="102"/>
      <c r="BXN315" s="102"/>
      <c r="BXO315" s="102"/>
      <c r="BXP315" s="102"/>
      <c r="BXQ315" s="102"/>
      <c r="BXR315" s="102"/>
      <c r="BXS315" s="102"/>
      <c r="BXT315" s="102"/>
      <c r="BXU315" s="102"/>
      <c r="BXV315" s="102"/>
      <c r="BXW315" s="102"/>
      <c r="BXX315" s="102"/>
      <c r="BXY315" s="102"/>
      <c r="BXZ315" s="102"/>
      <c r="BYA315" s="102"/>
      <c r="BYB315" s="102"/>
      <c r="BYC315" s="102"/>
      <c r="BYD315" s="102"/>
      <c r="BYE315" s="102"/>
      <c r="BYF315" s="102"/>
      <c r="BYG315" s="102"/>
      <c r="BYH315" s="102"/>
      <c r="BYI315" s="102"/>
      <c r="BYJ315" s="102"/>
      <c r="BYK315" s="102"/>
      <c r="BYL315" s="102"/>
      <c r="BYM315" s="102"/>
      <c r="BYN315" s="102"/>
      <c r="BYO315" s="102"/>
      <c r="BYP315" s="102"/>
      <c r="BYQ315" s="102"/>
      <c r="BYR315" s="102"/>
      <c r="BYS315" s="102"/>
      <c r="BYT315" s="102"/>
      <c r="BYU315" s="102"/>
      <c r="BYV315" s="102"/>
      <c r="BYW315" s="102"/>
      <c r="BYX315" s="102"/>
      <c r="BYY315" s="102"/>
      <c r="BYZ315" s="102"/>
      <c r="BZA315" s="102"/>
      <c r="BZB315" s="102"/>
      <c r="BZC315" s="102"/>
      <c r="BZD315" s="102"/>
      <c r="BZE315" s="102"/>
      <c r="BZF315" s="102"/>
      <c r="BZG315" s="102"/>
      <c r="BZH315" s="102"/>
      <c r="BZI315" s="102"/>
      <c r="BZJ315" s="102"/>
      <c r="BZK315" s="102"/>
      <c r="BZL315" s="102"/>
      <c r="BZM315" s="102"/>
      <c r="BZN315" s="102"/>
      <c r="BZO315" s="102"/>
      <c r="BZP315" s="102"/>
      <c r="BZQ315" s="102"/>
      <c r="BZR315" s="102"/>
      <c r="BZS315" s="102"/>
      <c r="BZT315" s="102"/>
      <c r="BZU315" s="102"/>
      <c r="BZV315" s="102"/>
      <c r="BZW315" s="102"/>
      <c r="BZX315" s="102"/>
      <c r="BZY315" s="102"/>
      <c r="BZZ315" s="102"/>
      <c r="CAA315" s="102"/>
      <c r="CAB315" s="102"/>
      <c r="CAC315" s="102"/>
      <c r="CAD315" s="102"/>
      <c r="CAE315" s="102"/>
      <c r="CAF315" s="102"/>
      <c r="CAG315" s="102"/>
      <c r="CAH315" s="102"/>
      <c r="CAI315" s="102"/>
      <c r="CAJ315" s="102"/>
      <c r="CAK315" s="102"/>
      <c r="CAL315" s="102"/>
      <c r="CAM315" s="102"/>
      <c r="CAN315" s="102"/>
      <c r="CAO315" s="102"/>
      <c r="CAP315" s="102"/>
      <c r="CAQ315" s="102"/>
      <c r="CAR315" s="102"/>
      <c r="CAS315" s="102"/>
      <c r="CAT315" s="102"/>
      <c r="CAU315" s="102"/>
      <c r="CAV315" s="102"/>
      <c r="CAW315" s="102"/>
      <c r="CAX315" s="102"/>
      <c r="CAY315" s="102"/>
      <c r="CAZ315" s="102"/>
      <c r="CBA315" s="102"/>
      <c r="CBB315" s="102"/>
      <c r="CBC315" s="102"/>
      <c r="CBD315" s="102"/>
      <c r="CBE315" s="102"/>
      <c r="CBF315" s="102"/>
      <c r="CBG315" s="102"/>
      <c r="CBH315" s="102"/>
      <c r="CBI315" s="102"/>
      <c r="CBJ315" s="102"/>
      <c r="CBK315" s="102"/>
      <c r="CBL315" s="102"/>
      <c r="CBM315" s="102"/>
      <c r="CBN315" s="102"/>
      <c r="CBO315" s="102"/>
      <c r="CBP315" s="102"/>
      <c r="CBQ315" s="102"/>
      <c r="CBR315" s="102"/>
      <c r="CBS315" s="102"/>
      <c r="CBT315" s="102"/>
      <c r="CBU315" s="102"/>
      <c r="CBV315" s="102"/>
      <c r="CBW315" s="102"/>
      <c r="CBX315" s="102"/>
      <c r="CBY315" s="102"/>
      <c r="CBZ315" s="102"/>
      <c r="CCA315" s="102"/>
      <c r="CCB315" s="102"/>
      <c r="CCC315" s="102"/>
      <c r="CCD315" s="102"/>
      <c r="CCE315" s="102"/>
      <c r="CCF315" s="102"/>
      <c r="CCG315" s="102"/>
      <c r="CCH315" s="102"/>
      <c r="CCI315" s="102"/>
      <c r="CCJ315" s="102"/>
      <c r="CCK315" s="102"/>
      <c r="CCL315" s="102"/>
      <c r="CCM315" s="102"/>
      <c r="CCN315" s="102"/>
      <c r="CCO315" s="102"/>
      <c r="CCP315" s="102"/>
      <c r="CCQ315" s="102"/>
      <c r="CCR315" s="102"/>
      <c r="CCS315" s="102"/>
      <c r="CCT315" s="102"/>
      <c r="CCU315" s="102"/>
      <c r="CCV315" s="102"/>
      <c r="CCW315" s="102"/>
      <c r="CCX315" s="102"/>
      <c r="CCY315" s="102"/>
      <c r="CCZ315" s="102"/>
      <c r="CDA315" s="102"/>
      <c r="CDB315" s="102"/>
      <c r="CDC315" s="102"/>
      <c r="CDD315" s="102"/>
      <c r="CDE315" s="102"/>
      <c r="CDF315" s="102"/>
      <c r="CDG315" s="102"/>
      <c r="CDH315" s="102"/>
      <c r="CDI315" s="102"/>
      <c r="CDJ315" s="102"/>
      <c r="CDK315" s="102"/>
      <c r="CDL315" s="102"/>
      <c r="CDM315" s="102"/>
      <c r="CDN315" s="102"/>
      <c r="CDO315" s="102"/>
      <c r="CDP315" s="102"/>
      <c r="CDQ315" s="102"/>
      <c r="CDR315" s="102"/>
      <c r="CDS315" s="102"/>
      <c r="CDT315" s="102"/>
      <c r="CDU315" s="102"/>
      <c r="CDV315" s="102"/>
      <c r="CDW315" s="102"/>
      <c r="CDX315" s="102"/>
      <c r="CDY315" s="102"/>
      <c r="CDZ315" s="102"/>
      <c r="CEA315" s="102"/>
      <c r="CEB315" s="102"/>
      <c r="CEC315" s="102"/>
      <c r="CED315" s="102"/>
      <c r="CEE315" s="102"/>
      <c r="CEF315" s="102"/>
      <c r="CEG315" s="102"/>
      <c r="CEH315" s="102"/>
      <c r="CEI315" s="102"/>
      <c r="CEJ315" s="102"/>
      <c r="CEK315" s="102"/>
      <c r="CEL315" s="102"/>
      <c r="CEM315" s="102"/>
      <c r="CEN315" s="102"/>
      <c r="CEO315" s="102"/>
      <c r="CEP315" s="102"/>
      <c r="CEQ315" s="102"/>
      <c r="CER315" s="102"/>
      <c r="CES315" s="102"/>
      <c r="CET315" s="102"/>
      <c r="CEU315" s="102"/>
      <c r="CEV315" s="102"/>
      <c r="CEW315" s="102"/>
      <c r="CEX315" s="102"/>
      <c r="CEY315" s="102"/>
      <c r="CEZ315" s="102"/>
      <c r="CFA315" s="102"/>
      <c r="CFB315" s="102"/>
      <c r="CFC315" s="102"/>
      <c r="CFD315" s="102"/>
      <c r="CFE315" s="102"/>
      <c r="CFF315" s="102"/>
      <c r="CFG315" s="102"/>
      <c r="CFH315" s="102"/>
      <c r="CFI315" s="102"/>
      <c r="CFJ315" s="102"/>
      <c r="CFK315" s="102"/>
      <c r="CFL315" s="102"/>
      <c r="CFM315" s="102"/>
      <c r="CFN315" s="102"/>
      <c r="CFO315" s="102"/>
      <c r="CFP315" s="102"/>
      <c r="CFQ315" s="102"/>
      <c r="CFR315" s="102"/>
      <c r="CFS315" s="102"/>
      <c r="CFT315" s="102"/>
      <c r="CFU315" s="102"/>
      <c r="CFV315" s="102"/>
      <c r="CFW315" s="102"/>
      <c r="CFX315" s="102"/>
      <c r="CFY315" s="102"/>
      <c r="CFZ315" s="102"/>
      <c r="CGA315" s="102"/>
      <c r="CGB315" s="102"/>
      <c r="CGC315" s="102"/>
      <c r="CGD315" s="102"/>
      <c r="CGE315" s="102"/>
      <c r="CGF315" s="102"/>
      <c r="CGG315" s="102"/>
      <c r="CGH315" s="102"/>
      <c r="CGI315" s="102"/>
      <c r="CGJ315" s="102"/>
      <c r="CGK315" s="102"/>
      <c r="CGL315" s="102"/>
      <c r="CGM315" s="102"/>
      <c r="CGN315" s="102"/>
      <c r="CGO315" s="102"/>
      <c r="CGP315" s="102"/>
      <c r="CGQ315" s="102"/>
      <c r="CGR315" s="102"/>
      <c r="CGS315" s="102"/>
      <c r="CGT315" s="102"/>
      <c r="CGU315" s="102"/>
      <c r="CGV315" s="102"/>
      <c r="CGW315" s="102"/>
      <c r="CGX315" s="102"/>
      <c r="CGY315" s="102"/>
      <c r="CGZ315" s="102"/>
      <c r="CHA315" s="102"/>
      <c r="CHB315" s="102"/>
      <c r="CHC315" s="102"/>
      <c r="CHD315" s="102"/>
      <c r="CHE315" s="102"/>
      <c r="CHF315" s="102"/>
      <c r="CHG315" s="102"/>
      <c r="CHH315" s="102"/>
      <c r="CHI315" s="102"/>
      <c r="CHJ315" s="102"/>
      <c r="CHK315" s="102"/>
      <c r="CHL315" s="102"/>
      <c r="CHM315" s="102"/>
      <c r="CHN315" s="102"/>
      <c r="CHO315" s="102"/>
      <c r="CHP315" s="102"/>
      <c r="CHQ315" s="102"/>
      <c r="CHR315" s="102"/>
      <c r="CHS315" s="102"/>
      <c r="CHT315" s="102"/>
      <c r="CHU315" s="102"/>
      <c r="CHV315" s="102"/>
      <c r="CHW315" s="102"/>
      <c r="CHX315" s="102"/>
      <c r="CHY315" s="102"/>
      <c r="CHZ315" s="102"/>
      <c r="CIA315" s="102"/>
      <c r="CIB315" s="102"/>
      <c r="CIC315" s="102"/>
      <c r="CID315" s="102"/>
      <c r="CIE315" s="102"/>
      <c r="CIF315" s="102"/>
      <c r="CIG315" s="102"/>
      <c r="CIH315" s="102"/>
      <c r="CII315" s="102"/>
      <c r="CIJ315" s="102"/>
      <c r="CIK315" s="102"/>
      <c r="CIL315" s="102"/>
      <c r="CIM315" s="102"/>
      <c r="CIN315" s="102"/>
      <c r="CIO315" s="102"/>
      <c r="CIP315" s="102"/>
      <c r="CIQ315" s="102"/>
      <c r="CIR315" s="102"/>
      <c r="CIS315" s="102"/>
      <c r="CIT315" s="102"/>
      <c r="CIU315" s="102"/>
      <c r="CIV315" s="102"/>
      <c r="CIW315" s="102"/>
      <c r="CIX315" s="102"/>
      <c r="CIY315" s="102"/>
      <c r="CIZ315" s="102"/>
      <c r="CJA315" s="102"/>
      <c r="CJB315" s="102"/>
      <c r="CJC315" s="102"/>
      <c r="CJD315" s="102"/>
      <c r="CJE315" s="102"/>
      <c r="CJF315" s="102"/>
      <c r="CJG315" s="102"/>
      <c r="CJH315" s="102"/>
      <c r="CJI315" s="102"/>
      <c r="CJJ315" s="102"/>
      <c r="CJK315" s="102"/>
      <c r="CJL315" s="102"/>
      <c r="CJM315" s="102"/>
      <c r="CJN315" s="102"/>
      <c r="CJO315" s="102"/>
      <c r="CJP315" s="102"/>
      <c r="CJQ315" s="102"/>
      <c r="CJR315" s="102"/>
      <c r="CJS315" s="102"/>
      <c r="CJT315" s="102"/>
      <c r="CJU315" s="102"/>
      <c r="CJV315" s="102"/>
      <c r="CJW315" s="102"/>
      <c r="CJX315" s="102"/>
      <c r="CJY315" s="102"/>
      <c r="CJZ315" s="102"/>
      <c r="CKA315" s="102"/>
      <c r="CKB315" s="102"/>
      <c r="CKC315" s="102"/>
      <c r="CKD315" s="102"/>
      <c r="CKE315" s="102"/>
      <c r="CKF315" s="102"/>
      <c r="CKG315" s="102"/>
      <c r="CKH315" s="102"/>
      <c r="CKI315" s="102"/>
      <c r="CKJ315" s="102"/>
      <c r="CKK315" s="102"/>
      <c r="CKL315" s="102"/>
      <c r="CKM315" s="102"/>
      <c r="CKN315" s="102"/>
      <c r="CKO315" s="102"/>
      <c r="CKP315" s="102"/>
      <c r="CKQ315" s="102"/>
      <c r="CKR315" s="102"/>
      <c r="CKS315" s="102"/>
      <c r="CKT315" s="102"/>
      <c r="CKU315" s="102"/>
      <c r="CKV315" s="102"/>
      <c r="CKW315" s="102"/>
      <c r="CKX315" s="102"/>
      <c r="CKY315" s="102"/>
      <c r="CKZ315" s="102"/>
      <c r="CLA315" s="102"/>
      <c r="CLB315" s="102"/>
      <c r="CLC315" s="102"/>
      <c r="CLD315" s="102"/>
      <c r="CLE315" s="102"/>
      <c r="CLF315" s="102"/>
      <c r="CLG315" s="102"/>
      <c r="CLH315" s="102"/>
      <c r="CLI315" s="102"/>
      <c r="CLJ315" s="102"/>
      <c r="CLK315" s="102"/>
      <c r="CLL315" s="102"/>
      <c r="CLM315" s="102"/>
      <c r="CLN315" s="102"/>
      <c r="CLO315" s="102"/>
      <c r="CLP315" s="102"/>
      <c r="CLQ315" s="102"/>
      <c r="CLR315" s="102"/>
      <c r="CLS315" s="102"/>
      <c r="CLT315" s="102"/>
      <c r="CLU315" s="102"/>
      <c r="CLV315" s="102"/>
      <c r="CLW315" s="102"/>
      <c r="CLX315" s="102"/>
      <c r="CLY315" s="102"/>
      <c r="CLZ315" s="102"/>
      <c r="CMA315" s="102"/>
      <c r="CMB315" s="102"/>
      <c r="CMC315" s="102"/>
      <c r="CMD315" s="102"/>
      <c r="CME315" s="102"/>
      <c r="CMF315" s="102"/>
      <c r="CMG315" s="102"/>
      <c r="CMH315" s="102"/>
      <c r="CMI315" s="102"/>
      <c r="CMJ315" s="102"/>
      <c r="CMK315" s="102"/>
      <c r="CML315" s="102"/>
      <c r="CMM315" s="102"/>
      <c r="CMN315" s="102"/>
      <c r="CMO315" s="102"/>
      <c r="CMP315" s="102"/>
      <c r="CMQ315" s="102"/>
      <c r="CMR315" s="102"/>
      <c r="CMS315" s="102"/>
      <c r="CMT315" s="102"/>
      <c r="CMU315" s="102"/>
      <c r="CMV315" s="102"/>
      <c r="CMW315" s="102"/>
      <c r="CMX315" s="102"/>
      <c r="CMY315" s="102"/>
      <c r="CMZ315" s="102"/>
      <c r="CNA315" s="102"/>
      <c r="CNB315" s="102"/>
      <c r="CNC315" s="102"/>
      <c r="CND315" s="102"/>
      <c r="CNE315" s="102"/>
      <c r="CNF315" s="102"/>
      <c r="CNG315" s="102"/>
      <c r="CNH315" s="102"/>
      <c r="CNI315" s="102"/>
      <c r="CNJ315" s="102"/>
      <c r="CNK315" s="102"/>
      <c r="CNL315" s="102"/>
      <c r="CNM315" s="102"/>
      <c r="CNN315" s="102"/>
      <c r="CNO315" s="102"/>
      <c r="CNP315" s="102"/>
      <c r="CNQ315" s="102"/>
      <c r="CNR315" s="102"/>
      <c r="CNS315" s="102"/>
      <c r="CNT315" s="102"/>
      <c r="CNU315" s="102"/>
      <c r="CNV315" s="102"/>
      <c r="CNW315" s="102"/>
      <c r="CNX315" s="102"/>
      <c r="CNY315" s="102"/>
      <c r="CNZ315" s="102"/>
      <c r="COA315" s="102"/>
      <c r="COB315" s="102"/>
      <c r="COC315" s="102"/>
      <c r="COD315" s="102"/>
      <c r="COE315" s="102"/>
      <c r="COF315" s="102"/>
      <c r="COG315" s="102"/>
      <c r="COH315" s="102"/>
      <c r="COI315" s="102"/>
      <c r="COJ315" s="102"/>
      <c r="COK315" s="102"/>
      <c r="COL315" s="102"/>
      <c r="COM315" s="102"/>
      <c r="CON315" s="102"/>
      <c r="COO315" s="102"/>
      <c r="COP315" s="102"/>
      <c r="COQ315" s="102"/>
      <c r="COR315" s="102"/>
      <c r="COS315" s="102"/>
      <c r="COT315" s="102"/>
      <c r="COU315" s="102"/>
      <c r="COV315" s="102"/>
      <c r="COW315" s="102"/>
      <c r="COX315" s="102"/>
      <c r="COY315" s="102"/>
      <c r="COZ315" s="102"/>
      <c r="CPA315" s="102"/>
      <c r="CPB315" s="102"/>
      <c r="CPC315" s="102"/>
      <c r="CPD315" s="102"/>
      <c r="CPE315" s="102"/>
      <c r="CPF315" s="102"/>
      <c r="CPG315" s="102"/>
      <c r="CPH315" s="102"/>
      <c r="CPI315" s="102"/>
      <c r="CPJ315" s="102"/>
      <c r="CPK315" s="102"/>
      <c r="CPL315" s="102"/>
      <c r="CPM315" s="102"/>
      <c r="CPN315" s="102"/>
      <c r="CPO315" s="102"/>
      <c r="CPP315" s="102"/>
      <c r="CPQ315" s="102"/>
      <c r="CPR315" s="102"/>
      <c r="CPS315" s="102"/>
      <c r="CPT315" s="102"/>
      <c r="CPU315" s="102"/>
      <c r="CPV315" s="102"/>
      <c r="CPW315" s="102"/>
      <c r="CPX315" s="102"/>
      <c r="CPY315" s="102"/>
      <c r="CPZ315" s="102"/>
      <c r="CQA315" s="102"/>
      <c r="CQB315" s="102"/>
      <c r="CQC315" s="102"/>
      <c r="CQD315" s="102"/>
      <c r="CQE315" s="102"/>
      <c r="CQF315" s="102"/>
      <c r="CQG315" s="102"/>
      <c r="CQH315" s="102"/>
      <c r="CQI315" s="102"/>
      <c r="CQJ315" s="102"/>
      <c r="CQK315" s="102"/>
      <c r="CQL315" s="102"/>
      <c r="CQM315" s="102"/>
      <c r="CQN315" s="102"/>
      <c r="CQO315" s="102"/>
      <c r="CQP315" s="102"/>
      <c r="CQQ315" s="102"/>
      <c r="CQR315" s="102"/>
      <c r="CQS315" s="102"/>
      <c r="CQT315" s="102"/>
      <c r="CQU315" s="102"/>
      <c r="CQV315" s="102"/>
      <c r="CQW315" s="102"/>
      <c r="CQX315" s="102"/>
      <c r="CQY315" s="102"/>
      <c r="CQZ315" s="102"/>
      <c r="CRA315" s="102"/>
      <c r="CRB315" s="102"/>
      <c r="CRC315" s="102"/>
      <c r="CRD315" s="102"/>
      <c r="CRE315" s="102"/>
      <c r="CRF315" s="102"/>
      <c r="CRG315" s="102"/>
      <c r="CRH315" s="102"/>
      <c r="CRI315" s="102"/>
      <c r="CRJ315" s="102"/>
      <c r="CRK315" s="102"/>
      <c r="CRL315" s="102"/>
      <c r="CRM315" s="102"/>
      <c r="CRN315" s="102"/>
      <c r="CRO315" s="102"/>
      <c r="CRP315" s="102"/>
      <c r="CRQ315" s="102"/>
      <c r="CRR315" s="102"/>
      <c r="CRS315" s="102"/>
      <c r="CRT315" s="102"/>
      <c r="CRU315" s="102"/>
      <c r="CRV315" s="102"/>
      <c r="CRW315" s="102"/>
      <c r="CRX315" s="102"/>
      <c r="CRY315" s="102"/>
      <c r="CRZ315" s="102"/>
      <c r="CSA315" s="102"/>
      <c r="CSB315" s="102"/>
      <c r="CSC315" s="102"/>
      <c r="CSD315" s="102"/>
      <c r="CSE315" s="102"/>
      <c r="CSF315" s="102"/>
      <c r="CSG315" s="102"/>
      <c r="CSH315" s="102"/>
      <c r="CSI315" s="102"/>
      <c r="CSJ315" s="102"/>
      <c r="CSK315" s="102"/>
      <c r="CSL315" s="102"/>
      <c r="CSM315" s="102"/>
      <c r="CSN315" s="102"/>
      <c r="CSO315" s="102"/>
      <c r="CSP315" s="102"/>
      <c r="CSQ315" s="102"/>
      <c r="CSR315" s="102"/>
      <c r="CSS315" s="102"/>
      <c r="CST315" s="102"/>
      <c r="CSU315" s="102"/>
      <c r="CSV315" s="102"/>
      <c r="CSW315" s="102"/>
      <c r="CSX315" s="102"/>
      <c r="CSY315" s="102"/>
      <c r="CSZ315" s="102"/>
      <c r="CTA315" s="102"/>
      <c r="CTB315" s="102"/>
      <c r="CTC315" s="102"/>
      <c r="CTD315" s="102"/>
      <c r="CTE315" s="102"/>
      <c r="CTF315" s="102"/>
      <c r="CTG315" s="102"/>
      <c r="CTH315" s="102"/>
      <c r="CTI315" s="102"/>
      <c r="CTJ315" s="102"/>
      <c r="CTK315" s="102"/>
      <c r="CTL315" s="102"/>
      <c r="CTM315" s="102"/>
      <c r="CTN315" s="102"/>
      <c r="CTO315" s="102"/>
      <c r="CTP315" s="102"/>
      <c r="CTQ315" s="102"/>
      <c r="CTR315" s="102"/>
      <c r="CTS315" s="102"/>
      <c r="CTT315" s="102"/>
      <c r="CTU315" s="102"/>
      <c r="CTV315" s="102"/>
      <c r="CTW315" s="102"/>
      <c r="CTX315" s="102"/>
      <c r="CTY315" s="102"/>
      <c r="CTZ315" s="102"/>
      <c r="CUA315" s="102"/>
      <c r="CUB315" s="102"/>
      <c r="CUC315" s="102"/>
      <c r="CUD315" s="102"/>
      <c r="CUE315" s="102"/>
      <c r="CUF315" s="102"/>
      <c r="CUG315" s="102"/>
      <c r="CUH315" s="102"/>
      <c r="CUI315" s="102"/>
      <c r="CUJ315" s="102"/>
      <c r="CUK315" s="102"/>
      <c r="CUL315" s="102"/>
      <c r="CUM315" s="102"/>
      <c r="CUN315" s="102"/>
      <c r="CUO315" s="102"/>
      <c r="CUP315" s="102"/>
      <c r="CUQ315" s="102"/>
      <c r="CUR315" s="102"/>
      <c r="CUS315" s="102"/>
      <c r="CUT315" s="102"/>
      <c r="CUU315" s="102"/>
      <c r="CUV315" s="102"/>
      <c r="CUW315" s="102"/>
      <c r="CUX315" s="102"/>
      <c r="CUY315" s="102"/>
      <c r="CUZ315" s="102"/>
      <c r="CVA315" s="102"/>
      <c r="CVB315" s="102"/>
      <c r="CVC315" s="102"/>
      <c r="CVD315" s="102"/>
      <c r="CVE315" s="102"/>
      <c r="CVF315" s="102"/>
      <c r="CVG315" s="102"/>
      <c r="CVH315" s="102"/>
      <c r="CVI315" s="102"/>
      <c r="CVJ315" s="102"/>
      <c r="CVK315" s="102"/>
      <c r="CVL315" s="102"/>
      <c r="CVM315" s="102"/>
      <c r="CVN315" s="102"/>
      <c r="CVO315" s="102"/>
      <c r="CVP315" s="102"/>
      <c r="CVQ315" s="102"/>
      <c r="CVR315" s="102"/>
      <c r="CVS315" s="102"/>
      <c r="CVT315" s="102"/>
      <c r="CVU315" s="102"/>
      <c r="CVV315" s="102"/>
      <c r="CVW315" s="102"/>
      <c r="CVX315" s="102"/>
      <c r="CVY315" s="102"/>
      <c r="CVZ315" s="102"/>
      <c r="CWA315" s="102"/>
      <c r="CWB315" s="102"/>
      <c r="CWC315" s="102"/>
      <c r="CWD315" s="102"/>
      <c r="CWE315" s="102"/>
      <c r="CWF315" s="102"/>
      <c r="CWG315" s="102"/>
      <c r="CWH315" s="102"/>
      <c r="CWI315" s="102"/>
      <c r="CWJ315" s="102"/>
      <c r="CWK315" s="102"/>
      <c r="CWL315" s="102"/>
      <c r="CWM315" s="102"/>
      <c r="CWN315" s="102"/>
      <c r="CWO315" s="102"/>
      <c r="CWP315" s="102"/>
      <c r="CWQ315" s="102"/>
      <c r="CWR315" s="102"/>
      <c r="CWS315" s="102"/>
      <c r="CWT315" s="102"/>
      <c r="CWU315" s="102"/>
      <c r="CWV315" s="102"/>
      <c r="CWW315" s="102"/>
      <c r="CWX315" s="102"/>
      <c r="CWY315" s="102"/>
      <c r="CWZ315" s="102"/>
      <c r="CXA315" s="102"/>
      <c r="CXB315" s="102"/>
      <c r="CXC315" s="102"/>
      <c r="CXD315" s="102"/>
      <c r="CXE315" s="102"/>
      <c r="CXF315" s="102"/>
      <c r="CXG315" s="102"/>
      <c r="CXH315" s="102"/>
      <c r="CXI315" s="102"/>
      <c r="CXJ315" s="102"/>
      <c r="CXK315" s="102"/>
      <c r="CXL315" s="102"/>
      <c r="CXM315" s="102"/>
      <c r="CXN315" s="102"/>
      <c r="CXO315" s="102"/>
      <c r="CXP315" s="102"/>
      <c r="CXQ315" s="102"/>
      <c r="CXR315" s="102"/>
      <c r="CXS315" s="102"/>
      <c r="CXT315" s="102"/>
      <c r="CXU315" s="102"/>
      <c r="CXV315" s="102"/>
      <c r="CXW315" s="102"/>
      <c r="CXX315" s="102"/>
      <c r="CXY315" s="102"/>
      <c r="CXZ315" s="102"/>
      <c r="CYA315" s="102"/>
      <c r="CYB315" s="102"/>
      <c r="CYC315" s="102"/>
      <c r="CYD315" s="102"/>
      <c r="CYE315" s="102"/>
      <c r="CYF315" s="102"/>
      <c r="CYG315" s="102"/>
      <c r="CYH315" s="102"/>
      <c r="CYI315" s="102"/>
      <c r="CYJ315" s="102"/>
      <c r="CYK315" s="102"/>
      <c r="CYL315" s="102"/>
      <c r="CYM315" s="102"/>
      <c r="CYN315" s="102"/>
      <c r="CYO315" s="102"/>
      <c r="CYP315" s="102"/>
      <c r="CYQ315" s="102"/>
      <c r="CYR315" s="102"/>
      <c r="CYS315" s="102"/>
      <c r="CYT315" s="102"/>
      <c r="CYU315" s="102"/>
      <c r="CYV315" s="102"/>
      <c r="CYW315" s="102"/>
      <c r="CYX315" s="102"/>
      <c r="CYY315" s="102"/>
      <c r="CYZ315" s="102"/>
      <c r="CZA315" s="102"/>
      <c r="CZB315" s="102"/>
      <c r="CZC315" s="102"/>
      <c r="CZD315" s="102"/>
      <c r="CZE315" s="102"/>
      <c r="CZF315" s="102"/>
      <c r="CZG315" s="102"/>
      <c r="CZH315" s="102"/>
      <c r="CZI315" s="102"/>
      <c r="CZJ315" s="102"/>
      <c r="CZK315" s="102"/>
      <c r="CZL315" s="102"/>
      <c r="CZM315" s="102"/>
      <c r="CZN315" s="102"/>
      <c r="CZO315" s="102"/>
      <c r="CZP315" s="102"/>
      <c r="CZQ315" s="102"/>
      <c r="CZR315" s="102"/>
      <c r="CZS315" s="102"/>
      <c r="CZT315" s="102"/>
      <c r="CZU315" s="102"/>
      <c r="CZV315" s="102"/>
      <c r="CZW315" s="102"/>
      <c r="CZX315" s="102"/>
      <c r="CZY315" s="102"/>
      <c r="CZZ315" s="102"/>
      <c r="DAA315" s="102"/>
      <c r="DAB315" s="102"/>
      <c r="DAC315" s="102"/>
      <c r="DAD315" s="102"/>
      <c r="DAE315" s="102"/>
      <c r="DAF315" s="102"/>
      <c r="DAG315" s="102"/>
      <c r="DAH315" s="102"/>
      <c r="DAI315" s="102"/>
      <c r="DAJ315" s="102"/>
      <c r="DAK315" s="102"/>
      <c r="DAL315" s="102"/>
      <c r="DAM315" s="102"/>
      <c r="DAN315" s="102"/>
      <c r="DAO315" s="102"/>
      <c r="DAP315" s="102"/>
      <c r="DAQ315" s="102"/>
      <c r="DAR315" s="102"/>
      <c r="DAS315" s="102"/>
      <c r="DAT315" s="102"/>
      <c r="DAU315" s="102"/>
      <c r="DAV315" s="102"/>
      <c r="DAW315" s="102"/>
      <c r="DAX315" s="102"/>
      <c r="DAY315" s="102"/>
      <c r="DAZ315" s="102"/>
      <c r="DBA315" s="102"/>
      <c r="DBB315" s="102"/>
      <c r="DBC315" s="102"/>
      <c r="DBD315" s="102"/>
      <c r="DBE315" s="102"/>
      <c r="DBF315" s="102"/>
      <c r="DBG315" s="102"/>
      <c r="DBH315" s="102"/>
      <c r="DBI315" s="102"/>
      <c r="DBJ315" s="102"/>
      <c r="DBK315" s="102"/>
      <c r="DBL315" s="102"/>
      <c r="DBM315" s="102"/>
      <c r="DBN315" s="102"/>
      <c r="DBO315" s="102"/>
      <c r="DBP315" s="102"/>
      <c r="DBQ315" s="102"/>
      <c r="DBR315" s="102"/>
      <c r="DBS315" s="102"/>
      <c r="DBT315" s="102"/>
      <c r="DBU315" s="102"/>
      <c r="DBV315" s="102"/>
      <c r="DBW315" s="102"/>
      <c r="DBX315" s="102"/>
      <c r="DBY315" s="102"/>
      <c r="DBZ315" s="102"/>
      <c r="DCA315" s="102"/>
      <c r="DCB315" s="102"/>
      <c r="DCC315" s="102"/>
      <c r="DCD315" s="102"/>
      <c r="DCE315" s="102"/>
      <c r="DCF315" s="102"/>
      <c r="DCG315" s="102"/>
      <c r="DCH315" s="102"/>
      <c r="DCI315" s="102"/>
      <c r="DCJ315" s="102"/>
      <c r="DCK315" s="102"/>
      <c r="DCL315" s="102"/>
      <c r="DCM315" s="102"/>
      <c r="DCN315" s="102"/>
      <c r="DCO315" s="102"/>
      <c r="DCP315" s="102"/>
      <c r="DCQ315" s="102"/>
      <c r="DCR315" s="102"/>
      <c r="DCS315" s="102"/>
      <c r="DCT315" s="102"/>
      <c r="DCU315" s="102"/>
      <c r="DCV315" s="102"/>
      <c r="DCW315" s="102"/>
      <c r="DCX315" s="102"/>
      <c r="DCY315" s="102"/>
      <c r="DCZ315" s="102"/>
      <c r="DDA315" s="102"/>
      <c r="DDB315" s="102"/>
      <c r="DDC315" s="102"/>
      <c r="DDD315" s="102"/>
      <c r="DDE315" s="102"/>
      <c r="DDF315" s="102"/>
      <c r="DDG315" s="102"/>
      <c r="DDH315" s="102"/>
      <c r="DDI315" s="102"/>
      <c r="DDJ315" s="102"/>
      <c r="DDK315" s="102"/>
      <c r="DDL315" s="102"/>
      <c r="DDM315" s="102"/>
      <c r="DDN315" s="102"/>
      <c r="DDO315" s="102"/>
      <c r="DDP315" s="102"/>
      <c r="DDQ315" s="102"/>
      <c r="DDR315" s="102"/>
      <c r="DDS315" s="102"/>
      <c r="DDT315" s="102"/>
      <c r="DDU315" s="102"/>
      <c r="DDV315" s="102"/>
      <c r="DDW315" s="102"/>
      <c r="DDX315" s="102"/>
      <c r="DDY315" s="102"/>
      <c r="DDZ315" s="102"/>
      <c r="DEA315" s="102"/>
      <c r="DEB315" s="102"/>
      <c r="DEC315" s="102"/>
      <c r="DED315" s="102"/>
      <c r="DEE315" s="102"/>
      <c r="DEF315" s="102"/>
      <c r="DEG315" s="102"/>
      <c r="DEH315" s="102"/>
      <c r="DEI315" s="102"/>
      <c r="DEJ315" s="102"/>
      <c r="DEK315" s="102"/>
      <c r="DEL315" s="102"/>
      <c r="DEM315" s="102"/>
      <c r="DEN315" s="102"/>
      <c r="DEO315" s="102"/>
      <c r="DEP315" s="102"/>
      <c r="DEQ315" s="102"/>
      <c r="DER315" s="102"/>
      <c r="DES315" s="102"/>
      <c r="DET315" s="102"/>
      <c r="DEU315" s="102"/>
      <c r="DEV315" s="102"/>
      <c r="DEW315" s="102"/>
      <c r="DEX315" s="102"/>
      <c r="DEY315" s="102"/>
      <c r="DEZ315" s="102"/>
      <c r="DFA315" s="102"/>
      <c r="DFB315" s="102"/>
      <c r="DFC315" s="102"/>
      <c r="DFD315" s="102"/>
      <c r="DFE315" s="102"/>
      <c r="DFF315" s="102"/>
      <c r="DFG315" s="102"/>
      <c r="DFH315" s="102"/>
      <c r="DFI315" s="102"/>
      <c r="DFJ315" s="102"/>
      <c r="DFK315" s="102"/>
      <c r="DFL315" s="102"/>
      <c r="DFM315" s="102"/>
      <c r="DFN315" s="102"/>
      <c r="DFO315" s="102"/>
      <c r="DFP315" s="102"/>
      <c r="DFQ315" s="102"/>
      <c r="DFR315" s="102"/>
      <c r="DFS315" s="102"/>
      <c r="DFT315" s="102"/>
      <c r="DFU315" s="102"/>
      <c r="DFV315" s="102"/>
      <c r="DFW315" s="102"/>
      <c r="DFX315" s="102"/>
      <c r="DFY315" s="102"/>
      <c r="DFZ315" s="102"/>
      <c r="DGA315" s="102"/>
      <c r="DGB315" s="102"/>
      <c r="DGC315" s="102"/>
      <c r="DGD315" s="102"/>
      <c r="DGE315" s="102"/>
      <c r="DGF315" s="102"/>
      <c r="DGG315" s="102"/>
      <c r="DGH315" s="102"/>
      <c r="DGI315" s="102"/>
      <c r="DGJ315" s="102"/>
      <c r="DGK315" s="102"/>
      <c r="DGL315" s="102"/>
      <c r="DGM315" s="102"/>
      <c r="DGN315" s="102"/>
      <c r="DGO315" s="102"/>
      <c r="DGP315" s="102"/>
      <c r="DGQ315" s="102"/>
      <c r="DGR315" s="102"/>
      <c r="DGS315" s="102"/>
      <c r="DGT315" s="102"/>
      <c r="DGU315" s="102"/>
      <c r="DGV315" s="102"/>
      <c r="DGW315" s="102"/>
      <c r="DGX315" s="102"/>
      <c r="DGY315" s="102"/>
      <c r="DGZ315" s="102"/>
      <c r="DHA315" s="102"/>
      <c r="DHB315" s="102"/>
      <c r="DHC315" s="102"/>
      <c r="DHD315" s="102"/>
      <c r="DHE315" s="102"/>
      <c r="DHF315" s="102"/>
      <c r="DHG315" s="102"/>
      <c r="DHH315" s="102"/>
      <c r="DHI315" s="102"/>
      <c r="DHJ315" s="102"/>
      <c r="DHK315" s="102"/>
      <c r="DHL315" s="102"/>
      <c r="DHM315" s="102"/>
      <c r="DHN315" s="102"/>
      <c r="DHO315" s="102"/>
      <c r="DHP315" s="102"/>
      <c r="DHQ315" s="102"/>
      <c r="DHR315" s="102"/>
      <c r="DHS315" s="102"/>
      <c r="DHT315" s="102"/>
      <c r="DHU315" s="102"/>
      <c r="DHV315" s="102"/>
      <c r="DHW315" s="102"/>
      <c r="DHX315" s="102"/>
      <c r="DHY315" s="102"/>
      <c r="DHZ315" s="102"/>
      <c r="DIA315" s="102"/>
      <c r="DIB315" s="102"/>
      <c r="DIC315" s="102"/>
      <c r="DID315" s="102"/>
      <c r="DIE315" s="102"/>
      <c r="DIF315" s="102"/>
      <c r="DIG315" s="102"/>
      <c r="DIH315" s="102"/>
      <c r="DII315" s="102"/>
      <c r="DIJ315" s="102"/>
      <c r="DIK315" s="102"/>
      <c r="DIL315" s="102"/>
      <c r="DIM315" s="102"/>
      <c r="DIN315" s="102"/>
      <c r="DIO315" s="102"/>
      <c r="DIP315" s="102"/>
      <c r="DIQ315" s="102"/>
      <c r="DIR315" s="102"/>
      <c r="DIS315" s="102"/>
      <c r="DIT315" s="102"/>
      <c r="DIU315" s="102"/>
      <c r="DIV315" s="102"/>
      <c r="DIW315" s="102"/>
      <c r="DIX315" s="102"/>
      <c r="DIY315" s="102"/>
      <c r="DIZ315" s="102"/>
      <c r="DJA315" s="102"/>
      <c r="DJB315" s="102"/>
      <c r="DJC315" s="102"/>
      <c r="DJD315" s="102"/>
      <c r="DJE315" s="102"/>
      <c r="DJF315" s="102"/>
      <c r="DJG315" s="102"/>
      <c r="DJH315" s="102"/>
      <c r="DJI315" s="102"/>
      <c r="DJJ315" s="102"/>
      <c r="DJK315" s="102"/>
      <c r="DJL315" s="102"/>
      <c r="DJM315" s="102"/>
      <c r="DJN315" s="102"/>
      <c r="DJO315" s="102"/>
      <c r="DJP315" s="102"/>
      <c r="DJQ315" s="102"/>
      <c r="DJR315" s="102"/>
      <c r="DJS315" s="102"/>
      <c r="DJT315" s="102"/>
      <c r="DJU315" s="102"/>
      <c r="DJV315" s="102"/>
      <c r="DJW315" s="102"/>
      <c r="DJX315" s="102"/>
      <c r="DJY315" s="102"/>
      <c r="DJZ315" s="102"/>
      <c r="DKA315" s="102"/>
      <c r="DKB315" s="102"/>
      <c r="DKC315" s="102"/>
      <c r="DKD315" s="102"/>
      <c r="DKE315" s="102"/>
      <c r="DKF315" s="102"/>
      <c r="DKG315" s="102"/>
      <c r="DKH315" s="102"/>
      <c r="DKI315" s="102"/>
      <c r="DKJ315" s="102"/>
      <c r="DKK315" s="102"/>
      <c r="DKL315" s="102"/>
      <c r="DKM315" s="102"/>
      <c r="DKN315" s="102"/>
      <c r="DKO315" s="102"/>
      <c r="DKP315" s="102"/>
      <c r="DKQ315" s="102"/>
      <c r="DKR315" s="102"/>
      <c r="DKS315" s="102"/>
      <c r="DKT315" s="102"/>
      <c r="DKU315" s="102"/>
      <c r="DKV315" s="102"/>
      <c r="DKW315" s="102"/>
      <c r="DKX315" s="102"/>
      <c r="DKY315" s="102"/>
      <c r="DKZ315" s="102"/>
      <c r="DLA315" s="102"/>
      <c r="DLB315" s="102"/>
      <c r="DLC315" s="102"/>
      <c r="DLD315" s="102"/>
      <c r="DLE315" s="102"/>
      <c r="DLF315" s="102"/>
      <c r="DLG315" s="102"/>
      <c r="DLH315" s="102"/>
      <c r="DLI315" s="102"/>
      <c r="DLJ315" s="102"/>
      <c r="DLK315" s="102"/>
      <c r="DLL315" s="102"/>
      <c r="DLM315" s="102"/>
      <c r="DLN315" s="102"/>
      <c r="DLO315" s="102"/>
      <c r="DLP315" s="102"/>
      <c r="DLQ315" s="102"/>
      <c r="DLR315" s="102"/>
      <c r="DLS315" s="102"/>
      <c r="DLT315" s="102"/>
      <c r="DLU315" s="102"/>
      <c r="DLV315" s="102"/>
      <c r="DLW315" s="102"/>
      <c r="DLX315" s="102"/>
      <c r="DLY315" s="102"/>
      <c r="DLZ315" s="102"/>
      <c r="DMA315" s="102"/>
      <c r="DMB315" s="102"/>
      <c r="DMC315" s="102"/>
      <c r="DMD315" s="102"/>
      <c r="DME315" s="102"/>
      <c r="DMF315" s="102"/>
      <c r="DMG315" s="102"/>
      <c r="DMH315" s="102"/>
      <c r="DMI315" s="102"/>
      <c r="DMJ315" s="102"/>
      <c r="DMK315" s="102"/>
      <c r="DML315" s="102"/>
      <c r="DMM315" s="102"/>
      <c r="DMN315" s="102"/>
      <c r="DMO315" s="102"/>
      <c r="DMP315" s="102"/>
      <c r="DMQ315" s="102"/>
      <c r="DMR315" s="102"/>
      <c r="DMS315" s="102"/>
      <c r="DMT315" s="102"/>
      <c r="DMU315" s="102"/>
      <c r="DMV315" s="102"/>
      <c r="DMW315" s="102"/>
      <c r="DMX315" s="102"/>
      <c r="DMY315" s="102"/>
      <c r="DMZ315" s="102"/>
      <c r="DNA315" s="102"/>
      <c r="DNB315" s="102"/>
      <c r="DNC315" s="102"/>
      <c r="DND315" s="102"/>
      <c r="DNE315" s="102"/>
      <c r="DNF315" s="102"/>
      <c r="DNG315" s="102"/>
      <c r="DNH315" s="102"/>
      <c r="DNI315" s="102"/>
      <c r="DNJ315" s="102"/>
      <c r="DNK315" s="102"/>
      <c r="DNL315" s="102"/>
      <c r="DNM315" s="102"/>
      <c r="DNN315" s="102"/>
      <c r="DNO315" s="102"/>
      <c r="DNP315" s="102"/>
      <c r="DNQ315" s="102"/>
      <c r="DNR315" s="102"/>
      <c r="DNS315" s="102"/>
      <c r="DNT315" s="102"/>
      <c r="DNU315" s="102"/>
      <c r="DNV315" s="102"/>
      <c r="DNW315" s="102"/>
      <c r="DNX315" s="102"/>
      <c r="DNY315" s="102"/>
      <c r="DNZ315" s="102"/>
      <c r="DOA315" s="102"/>
      <c r="DOB315" s="102"/>
      <c r="DOC315" s="102"/>
      <c r="DOD315" s="102"/>
      <c r="DOE315" s="102"/>
      <c r="DOF315" s="102"/>
      <c r="DOG315" s="102"/>
      <c r="DOH315" s="102"/>
      <c r="DOI315" s="102"/>
      <c r="DOJ315" s="102"/>
      <c r="DOK315" s="102"/>
      <c r="DOL315" s="102"/>
      <c r="DOM315" s="102"/>
      <c r="DON315" s="102"/>
      <c r="DOO315" s="102"/>
      <c r="DOP315" s="102"/>
      <c r="DOQ315" s="102"/>
      <c r="DOR315" s="102"/>
      <c r="DOS315" s="102"/>
      <c r="DOT315" s="102"/>
      <c r="DOU315" s="102"/>
      <c r="DOV315" s="102"/>
      <c r="DOW315" s="102"/>
      <c r="DOX315" s="102"/>
      <c r="DOY315" s="102"/>
      <c r="DOZ315" s="102"/>
      <c r="DPA315" s="102"/>
      <c r="DPB315" s="102"/>
      <c r="DPC315" s="102"/>
      <c r="DPD315" s="102"/>
      <c r="DPE315" s="102"/>
      <c r="DPF315" s="102"/>
      <c r="DPG315" s="102"/>
      <c r="DPH315" s="102"/>
      <c r="DPI315" s="102"/>
      <c r="DPJ315" s="102"/>
      <c r="DPK315" s="102"/>
      <c r="DPL315" s="102"/>
      <c r="DPM315" s="102"/>
      <c r="DPN315" s="102"/>
      <c r="DPO315" s="102"/>
      <c r="DPP315" s="102"/>
      <c r="DPQ315" s="102"/>
      <c r="DPR315" s="102"/>
      <c r="DPS315" s="102"/>
      <c r="DPT315" s="102"/>
      <c r="DPU315" s="102"/>
      <c r="DPV315" s="102"/>
      <c r="DPW315" s="102"/>
      <c r="DPX315" s="102"/>
      <c r="DPY315" s="102"/>
      <c r="DPZ315" s="102"/>
      <c r="DQA315" s="102"/>
      <c r="DQB315" s="102"/>
      <c r="DQC315" s="102"/>
      <c r="DQD315" s="102"/>
      <c r="DQE315" s="102"/>
      <c r="DQF315" s="102"/>
      <c r="DQG315" s="102"/>
      <c r="DQH315" s="102"/>
      <c r="DQI315" s="102"/>
      <c r="DQJ315" s="102"/>
      <c r="DQK315" s="102"/>
      <c r="DQL315" s="102"/>
      <c r="DQM315" s="102"/>
      <c r="DQN315" s="102"/>
      <c r="DQO315" s="102"/>
      <c r="DQP315" s="102"/>
      <c r="DQQ315" s="102"/>
      <c r="DQR315" s="102"/>
      <c r="DQS315" s="102"/>
      <c r="DQT315" s="102"/>
      <c r="DQU315" s="102"/>
      <c r="DQV315" s="102"/>
      <c r="DQW315" s="102"/>
      <c r="DQX315" s="102"/>
      <c r="DQY315" s="102"/>
      <c r="DQZ315" s="102"/>
      <c r="DRA315" s="102"/>
      <c r="DRB315" s="102"/>
      <c r="DRC315" s="102"/>
      <c r="DRD315" s="102"/>
      <c r="DRE315" s="102"/>
      <c r="DRF315" s="102"/>
      <c r="DRG315" s="102"/>
      <c r="DRH315" s="102"/>
      <c r="DRI315" s="102"/>
      <c r="DRJ315" s="102"/>
      <c r="DRK315" s="102"/>
      <c r="DRL315" s="102"/>
      <c r="DRM315" s="102"/>
      <c r="DRN315" s="102"/>
      <c r="DRO315" s="102"/>
      <c r="DRP315" s="102"/>
      <c r="DRQ315" s="102"/>
      <c r="DRR315" s="102"/>
      <c r="DRS315" s="102"/>
      <c r="DRT315" s="102"/>
      <c r="DRU315" s="102"/>
      <c r="DRV315" s="102"/>
      <c r="DRW315" s="102"/>
      <c r="DRX315" s="102"/>
      <c r="DRY315" s="102"/>
      <c r="DRZ315" s="102"/>
      <c r="DSA315" s="102"/>
      <c r="DSB315" s="102"/>
      <c r="DSC315" s="102"/>
      <c r="DSD315" s="102"/>
      <c r="DSE315" s="102"/>
      <c r="DSF315" s="102"/>
      <c r="DSG315" s="102"/>
      <c r="DSH315" s="102"/>
      <c r="DSI315" s="102"/>
      <c r="DSJ315" s="102"/>
      <c r="DSK315" s="102"/>
      <c r="DSL315" s="102"/>
      <c r="DSM315" s="102"/>
      <c r="DSN315" s="102"/>
      <c r="DSO315" s="102"/>
      <c r="DSP315" s="102"/>
      <c r="DSQ315" s="102"/>
      <c r="DSR315" s="102"/>
      <c r="DSS315" s="102"/>
      <c r="DST315" s="102"/>
      <c r="DSU315" s="102"/>
      <c r="DSV315" s="102"/>
      <c r="DSW315" s="102"/>
      <c r="DSX315" s="102"/>
      <c r="DSY315" s="102"/>
      <c r="DSZ315" s="102"/>
      <c r="DTA315" s="102"/>
      <c r="DTB315" s="102"/>
      <c r="DTC315" s="102"/>
      <c r="DTD315" s="102"/>
      <c r="DTE315" s="102"/>
      <c r="DTF315" s="102"/>
      <c r="DTG315" s="102"/>
      <c r="DTH315" s="102"/>
      <c r="DTI315" s="102"/>
      <c r="DTJ315" s="102"/>
      <c r="DTK315" s="102"/>
      <c r="DTL315" s="102"/>
      <c r="DTM315" s="102"/>
      <c r="DTN315" s="102"/>
      <c r="DTO315" s="102"/>
      <c r="DTP315" s="102"/>
      <c r="DTQ315" s="102"/>
      <c r="DTR315" s="102"/>
      <c r="DTS315" s="102"/>
      <c r="DTT315" s="102"/>
      <c r="DTU315" s="102"/>
      <c r="DTV315" s="102"/>
      <c r="DTW315" s="102"/>
      <c r="DTX315" s="102"/>
      <c r="DTY315" s="102"/>
      <c r="DTZ315" s="102"/>
      <c r="DUA315" s="102"/>
      <c r="DUB315" s="102"/>
      <c r="DUC315" s="102"/>
      <c r="DUD315" s="102"/>
      <c r="DUE315" s="102"/>
      <c r="DUF315" s="102"/>
      <c r="DUG315" s="102"/>
      <c r="DUH315" s="102"/>
      <c r="DUI315" s="102"/>
      <c r="DUJ315" s="102"/>
      <c r="DUK315" s="102"/>
      <c r="DUL315" s="102"/>
      <c r="DUM315" s="102"/>
      <c r="DUN315" s="102"/>
      <c r="DUO315" s="102"/>
      <c r="DUP315" s="102"/>
      <c r="DUQ315" s="102"/>
      <c r="DUR315" s="102"/>
      <c r="DUS315" s="102"/>
      <c r="DUT315" s="102"/>
      <c r="DUU315" s="102"/>
      <c r="DUV315" s="102"/>
      <c r="DUW315" s="102"/>
      <c r="DUX315" s="102"/>
      <c r="DUY315" s="102"/>
      <c r="DUZ315" s="102"/>
      <c r="DVA315" s="102"/>
      <c r="DVB315" s="102"/>
      <c r="DVC315" s="102"/>
      <c r="DVD315" s="102"/>
      <c r="DVE315" s="102"/>
      <c r="DVF315" s="102"/>
      <c r="DVG315" s="102"/>
      <c r="DVH315" s="102"/>
      <c r="DVI315" s="102"/>
      <c r="DVJ315" s="102"/>
      <c r="DVK315" s="102"/>
      <c r="DVL315" s="102"/>
      <c r="DVM315" s="102"/>
      <c r="DVN315" s="102"/>
      <c r="DVO315" s="102"/>
      <c r="DVP315" s="102"/>
      <c r="DVQ315" s="102"/>
      <c r="DVR315" s="102"/>
      <c r="DVS315" s="102"/>
      <c r="DVT315" s="102"/>
      <c r="DVU315" s="102"/>
      <c r="DVV315" s="102"/>
      <c r="DVW315" s="102"/>
      <c r="DVX315" s="102"/>
      <c r="DVY315" s="102"/>
      <c r="DVZ315" s="102"/>
      <c r="DWA315" s="102"/>
      <c r="DWB315" s="102"/>
      <c r="DWC315" s="102"/>
      <c r="DWD315" s="102"/>
      <c r="DWE315" s="102"/>
      <c r="DWF315" s="102"/>
      <c r="DWG315" s="102"/>
      <c r="DWH315" s="102"/>
      <c r="DWI315" s="102"/>
      <c r="DWJ315" s="102"/>
      <c r="DWK315" s="102"/>
      <c r="DWL315" s="102"/>
      <c r="DWM315" s="102"/>
      <c r="DWN315" s="102"/>
      <c r="DWO315" s="102"/>
      <c r="DWP315" s="102"/>
      <c r="DWQ315" s="102"/>
      <c r="DWR315" s="102"/>
      <c r="DWS315" s="102"/>
      <c r="DWT315" s="102"/>
      <c r="DWU315" s="102"/>
      <c r="DWV315" s="102"/>
      <c r="DWW315" s="102"/>
      <c r="DWX315" s="102"/>
      <c r="DWY315" s="102"/>
      <c r="DWZ315" s="102"/>
      <c r="DXA315" s="102"/>
      <c r="DXB315" s="102"/>
      <c r="DXC315" s="102"/>
      <c r="DXD315" s="102"/>
      <c r="DXE315" s="102"/>
      <c r="DXF315" s="102"/>
      <c r="DXG315" s="102"/>
      <c r="DXH315" s="102"/>
      <c r="DXI315" s="102"/>
      <c r="DXJ315" s="102"/>
      <c r="DXK315" s="102"/>
      <c r="DXL315" s="102"/>
      <c r="DXM315" s="102"/>
      <c r="DXN315" s="102"/>
      <c r="DXO315" s="102"/>
      <c r="DXP315" s="102"/>
      <c r="DXQ315" s="102"/>
      <c r="DXR315" s="102"/>
      <c r="DXS315" s="102"/>
      <c r="DXT315" s="102"/>
      <c r="DXU315" s="102"/>
      <c r="DXV315" s="102"/>
      <c r="DXW315" s="102"/>
      <c r="DXX315" s="102"/>
      <c r="DXY315" s="102"/>
      <c r="DXZ315" s="102"/>
      <c r="DYA315" s="102"/>
      <c r="DYB315" s="102"/>
      <c r="DYC315" s="102"/>
      <c r="DYD315" s="102"/>
      <c r="DYE315" s="102"/>
      <c r="DYF315" s="102"/>
      <c r="DYG315" s="102"/>
      <c r="DYH315" s="102"/>
      <c r="DYI315" s="102"/>
      <c r="DYJ315" s="102"/>
      <c r="DYK315" s="102"/>
      <c r="DYL315" s="102"/>
      <c r="DYM315" s="102"/>
      <c r="DYN315" s="102"/>
      <c r="DYO315" s="102"/>
      <c r="DYP315" s="102"/>
      <c r="DYQ315" s="102"/>
      <c r="DYR315" s="102"/>
      <c r="DYS315" s="102"/>
      <c r="DYT315" s="102"/>
      <c r="DYU315" s="102"/>
      <c r="DYV315" s="102"/>
      <c r="DYW315" s="102"/>
      <c r="DYX315" s="102"/>
      <c r="DYY315" s="102"/>
      <c r="DYZ315" s="102"/>
      <c r="DZA315" s="102"/>
      <c r="DZB315" s="102"/>
      <c r="DZC315" s="102"/>
      <c r="DZD315" s="102"/>
      <c r="DZE315" s="102"/>
      <c r="DZF315" s="102"/>
      <c r="DZG315" s="102"/>
      <c r="DZH315" s="102"/>
      <c r="DZI315" s="102"/>
      <c r="DZJ315" s="102"/>
      <c r="DZK315" s="102"/>
      <c r="DZL315" s="102"/>
      <c r="DZM315" s="102"/>
      <c r="DZN315" s="102"/>
      <c r="DZO315" s="102"/>
      <c r="DZP315" s="102"/>
      <c r="DZQ315" s="102"/>
      <c r="DZR315" s="102"/>
      <c r="DZS315" s="102"/>
      <c r="DZT315" s="102"/>
      <c r="DZU315" s="102"/>
      <c r="DZV315" s="102"/>
      <c r="DZW315" s="102"/>
      <c r="DZX315" s="102"/>
      <c r="DZY315" s="102"/>
      <c r="DZZ315" s="102"/>
      <c r="EAA315" s="102"/>
      <c r="EAB315" s="102"/>
      <c r="EAC315" s="102"/>
      <c r="EAD315" s="102"/>
      <c r="EAE315" s="102"/>
      <c r="EAF315" s="102"/>
      <c r="EAG315" s="102"/>
      <c r="EAH315" s="102"/>
      <c r="EAI315" s="102"/>
      <c r="EAJ315" s="102"/>
      <c r="EAK315" s="102"/>
      <c r="EAL315" s="102"/>
      <c r="EAM315" s="102"/>
      <c r="EAN315" s="102"/>
      <c r="EAO315" s="102"/>
      <c r="EAP315" s="102"/>
      <c r="EAQ315" s="102"/>
      <c r="EAR315" s="102"/>
      <c r="EAS315" s="102"/>
      <c r="EAT315" s="102"/>
      <c r="EAU315" s="102"/>
      <c r="EAV315" s="102"/>
      <c r="EAW315" s="102"/>
      <c r="EAX315" s="102"/>
      <c r="EAY315" s="102"/>
      <c r="EAZ315" s="102"/>
      <c r="EBA315" s="102"/>
      <c r="EBB315" s="102"/>
      <c r="EBC315" s="102"/>
      <c r="EBD315" s="102"/>
      <c r="EBE315" s="102"/>
      <c r="EBF315" s="102"/>
      <c r="EBG315" s="102"/>
      <c r="EBH315" s="102"/>
      <c r="EBI315" s="102"/>
      <c r="EBJ315" s="102"/>
      <c r="EBK315" s="102"/>
      <c r="EBL315" s="102"/>
      <c r="EBM315" s="102"/>
      <c r="EBN315" s="102"/>
      <c r="EBO315" s="102"/>
      <c r="EBP315" s="102"/>
      <c r="EBQ315" s="102"/>
      <c r="EBR315" s="102"/>
      <c r="EBS315" s="102"/>
      <c r="EBT315" s="102"/>
      <c r="EBU315" s="102"/>
      <c r="EBV315" s="102"/>
      <c r="EBW315" s="102"/>
      <c r="EBX315" s="102"/>
      <c r="EBY315" s="102"/>
      <c r="EBZ315" s="102"/>
      <c r="ECA315" s="102"/>
      <c r="ECB315" s="102"/>
      <c r="ECC315" s="102"/>
      <c r="ECD315" s="102"/>
      <c r="ECE315" s="102"/>
      <c r="ECF315" s="102"/>
      <c r="ECG315" s="102"/>
      <c r="ECH315" s="102"/>
      <c r="ECI315" s="102"/>
      <c r="ECJ315" s="102"/>
      <c r="ECK315" s="102"/>
      <c r="ECL315" s="102"/>
      <c r="ECM315" s="102"/>
      <c r="ECN315" s="102"/>
      <c r="ECO315" s="102"/>
      <c r="ECP315" s="102"/>
      <c r="ECQ315" s="102"/>
      <c r="ECR315" s="102"/>
      <c r="ECS315" s="102"/>
      <c r="ECT315" s="102"/>
      <c r="ECU315" s="102"/>
      <c r="ECV315" s="102"/>
      <c r="ECW315" s="102"/>
      <c r="ECX315" s="102"/>
      <c r="ECY315" s="102"/>
      <c r="ECZ315" s="102"/>
      <c r="EDA315" s="102"/>
      <c r="EDB315" s="102"/>
      <c r="EDC315" s="102"/>
      <c r="EDD315" s="102"/>
      <c r="EDE315" s="102"/>
      <c r="EDF315" s="102"/>
      <c r="EDG315" s="102"/>
      <c r="EDH315" s="102"/>
      <c r="EDI315" s="102"/>
      <c r="EDJ315" s="102"/>
      <c r="EDK315" s="102"/>
      <c r="EDL315" s="102"/>
      <c r="EDM315" s="102"/>
      <c r="EDN315" s="102"/>
      <c r="EDO315" s="102"/>
      <c r="EDP315" s="102"/>
      <c r="EDQ315" s="102"/>
      <c r="EDR315" s="102"/>
      <c r="EDS315" s="102"/>
      <c r="EDT315" s="102"/>
      <c r="EDU315" s="102"/>
      <c r="EDV315" s="102"/>
      <c r="EDW315" s="102"/>
      <c r="EDX315" s="102"/>
      <c r="EDY315" s="102"/>
      <c r="EDZ315" s="102"/>
      <c r="EEA315" s="102"/>
      <c r="EEB315" s="102"/>
      <c r="EEC315" s="102"/>
      <c r="EED315" s="102"/>
      <c r="EEE315" s="102"/>
      <c r="EEF315" s="102"/>
      <c r="EEG315" s="102"/>
      <c r="EEH315" s="102"/>
      <c r="EEI315" s="102"/>
      <c r="EEJ315" s="102"/>
      <c r="EEK315" s="102"/>
      <c r="EEL315" s="102"/>
      <c r="EEM315" s="102"/>
      <c r="EEN315" s="102"/>
      <c r="EEO315" s="102"/>
      <c r="EEP315" s="102"/>
      <c r="EEQ315" s="102"/>
      <c r="EER315" s="102"/>
      <c r="EES315" s="102"/>
      <c r="EET315" s="102"/>
      <c r="EEU315" s="102"/>
      <c r="EEV315" s="102"/>
      <c r="EEW315" s="102"/>
      <c r="EEX315" s="102"/>
      <c r="EEY315" s="102"/>
      <c r="EEZ315" s="102"/>
      <c r="EFA315" s="102"/>
      <c r="EFB315" s="102"/>
      <c r="EFC315" s="102"/>
      <c r="EFD315" s="102"/>
      <c r="EFE315" s="102"/>
      <c r="EFF315" s="102"/>
      <c r="EFG315" s="102"/>
      <c r="EFH315" s="102"/>
      <c r="EFI315" s="102"/>
      <c r="EFJ315" s="102"/>
      <c r="EFK315" s="102"/>
      <c r="EFL315" s="102"/>
      <c r="EFM315" s="102"/>
      <c r="EFN315" s="102"/>
      <c r="EFO315" s="102"/>
      <c r="EFP315" s="102"/>
      <c r="EFQ315" s="102"/>
      <c r="EFR315" s="102"/>
      <c r="EFS315" s="102"/>
      <c r="EFT315" s="102"/>
      <c r="EFU315" s="102"/>
      <c r="EFV315" s="102"/>
      <c r="EFW315" s="102"/>
      <c r="EFX315" s="102"/>
      <c r="EFY315" s="102"/>
      <c r="EFZ315" s="102"/>
      <c r="EGA315" s="102"/>
      <c r="EGB315" s="102"/>
      <c r="EGC315" s="102"/>
      <c r="EGD315" s="102"/>
      <c r="EGE315" s="102"/>
      <c r="EGF315" s="102"/>
      <c r="EGG315" s="102"/>
      <c r="EGH315" s="102"/>
      <c r="EGI315" s="102"/>
      <c r="EGJ315" s="102"/>
      <c r="EGK315" s="102"/>
      <c r="EGL315" s="102"/>
      <c r="EGM315" s="102"/>
      <c r="EGN315" s="102"/>
      <c r="EGO315" s="102"/>
      <c r="EGP315" s="102"/>
      <c r="EGQ315" s="102"/>
      <c r="EGR315" s="102"/>
      <c r="EGS315" s="102"/>
      <c r="EGT315" s="102"/>
      <c r="EGU315" s="102"/>
      <c r="EGV315" s="102"/>
      <c r="EGW315" s="102"/>
      <c r="EGX315" s="102"/>
      <c r="EGY315" s="102"/>
      <c r="EGZ315" s="102"/>
      <c r="EHA315" s="102"/>
      <c r="EHB315" s="102"/>
      <c r="EHC315" s="102"/>
      <c r="EHD315" s="102"/>
      <c r="EHE315" s="102"/>
      <c r="EHF315" s="102"/>
      <c r="EHG315" s="102"/>
      <c r="EHH315" s="102"/>
      <c r="EHI315" s="102"/>
      <c r="EHJ315" s="102"/>
      <c r="EHK315" s="102"/>
      <c r="EHL315" s="102"/>
      <c r="EHM315" s="102"/>
      <c r="EHN315" s="102"/>
      <c r="EHO315" s="102"/>
      <c r="EHP315" s="102"/>
      <c r="EHQ315" s="102"/>
      <c r="EHR315" s="102"/>
      <c r="EHS315" s="102"/>
      <c r="EHT315" s="102"/>
      <c r="EHU315" s="102"/>
      <c r="EHV315" s="102"/>
      <c r="EHW315" s="102"/>
      <c r="EHX315" s="102"/>
      <c r="EHY315" s="102"/>
      <c r="EHZ315" s="102"/>
      <c r="EIA315" s="102"/>
      <c r="EIB315" s="102"/>
      <c r="EIC315" s="102"/>
      <c r="EID315" s="102"/>
      <c r="EIE315" s="102"/>
      <c r="EIF315" s="102"/>
      <c r="EIG315" s="102"/>
      <c r="EIH315" s="102"/>
      <c r="EII315" s="102"/>
      <c r="EIJ315" s="102"/>
      <c r="EIK315" s="102"/>
      <c r="EIL315" s="102"/>
      <c r="EIM315" s="102"/>
      <c r="EIN315" s="102"/>
      <c r="EIO315" s="102"/>
      <c r="EIP315" s="102"/>
      <c r="EIQ315" s="102"/>
      <c r="EIR315" s="102"/>
      <c r="EIS315" s="102"/>
      <c r="EIT315" s="102"/>
      <c r="EIU315" s="102"/>
      <c r="EIV315" s="102"/>
      <c r="EIW315" s="102"/>
      <c r="EIX315" s="102"/>
      <c r="EIY315" s="102"/>
      <c r="EIZ315" s="102"/>
      <c r="EJA315" s="102"/>
      <c r="EJB315" s="102"/>
      <c r="EJC315" s="102"/>
      <c r="EJD315" s="102"/>
      <c r="EJE315" s="102"/>
      <c r="EJF315" s="102"/>
      <c r="EJG315" s="102"/>
      <c r="EJH315" s="102"/>
      <c r="EJI315" s="102"/>
      <c r="EJJ315" s="102"/>
      <c r="EJK315" s="102"/>
      <c r="EJL315" s="102"/>
      <c r="EJM315" s="102"/>
      <c r="EJN315" s="102"/>
      <c r="EJO315" s="102"/>
      <c r="EJP315" s="102"/>
      <c r="EJQ315" s="102"/>
      <c r="EJR315" s="102"/>
      <c r="EJS315" s="102"/>
      <c r="EJT315" s="102"/>
      <c r="EJU315" s="102"/>
      <c r="EJV315" s="102"/>
      <c r="EJW315" s="102"/>
      <c r="EJX315" s="102"/>
      <c r="EJY315" s="102"/>
      <c r="EJZ315" s="102"/>
      <c r="EKA315" s="102"/>
      <c r="EKB315" s="102"/>
      <c r="EKC315" s="102"/>
      <c r="EKD315" s="102"/>
      <c r="EKE315" s="102"/>
      <c r="EKF315" s="102"/>
      <c r="EKG315" s="102"/>
      <c r="EKH315" s="102"/>
      <c r="EKI315" s="102"/>
      <c r="EKJ315" s="102"/>
      <c r="EKK315" s="102"/>
      <c r="EKL315" s="102"/>
      <c r="EKM315" s="102"/>
      <c r="EKN315" s="102"/>
      <c r="EKO315" s="102"/>
      <c r="EKP315" s="102"/>
      <c r="EKQ315" s="102"/>
      <c r="EKR315" s="102"/>
      <c r="EKS315" s="102"/>
      <c r="EKT315" s="102"/>
      <c r="EKU315" s="102"/>
      <c r="EKV315" s="102"/>
      <c r="EKW315" s="102"/>
      <c r="EKX315" s="102"/>
      <c r="EKY315" s="102"/>
      <c r="EKZ315" s="102"/>
      <c r="ELA315" s="102"/>
      <c r="ELB315" s="102"/>
      <c r="ELC315" s="102"/>
      <c r="ELD315" s="102"/>
      <c r="ELE315" s="102"/>
      <c r="ELF315" s="102"/>
      <c r="ELG315" s="102"/>
      <c r="ELH315" s="102"/>
      <c r="ELI315" s="102"/>
      <c r="ELJ315" s="102"/>
      <c r="ELK315" s="102"/>
      <c r="ELL315" s="102"/>
      <c r="ELM315" s="102"/>
      <c r="ELN315" s="102"/>
      <c r="ELO315" s="102"/>
      <c r="ELP315" s="102"/>
      <c r="ELQ315" s="102"/>
      <c r="ELR315" s="102"/>
      <c r="ELS315" s="102"/>
      <c r="ELT315" s="102"/>
      <c r="ELU315" s="102"/>
      <c r="ELV315" s="102"/>
      <c r="ELW315" s="102"/>
      <c r="ELX315" s="102"/>
      <c r="ELY315" s="102"/>
      <c r="ELZ315" s="102"/>
      <c r="EMA315" s="102"/>
      <c r="EMB315" s="102"/>
      <c r="EMC315" s="102"/>
      <c r="EMD315" s="102"/>
      <c r="EME315" s="102"/>
      <c r="EMF315" s="102"/>
      <c r="EMG315" s="102"/>
      <c r="EMH315" s="102"/>
      <c r="EMI315" s="102"/>
      <c r="EMJ315" s="102"/>
      <c r="EMK315" s="102"/>
      <c r="EML315" s="102"/>
      <c r="EMM315" s="102"/>
      <c r="EMN315" s="102"/>
      <c r="EMO315" s="102"/>
      <c r="EMP315" s="102"/>
      <c r="EMQ315" s="102"/>
      <c r="EMR315" s="102"/>
      <c r="EMS315" s="102"/>
      <c r="EMT315" s="102"/>
      <c r="EMU315" s="102"/>
      <c r="EMV315" s="102"/>
      <c r="EMW315" s="102"/>
      <c r="EMX315" s="102"/>
      <c r="EMY315" s="102"/>
      <c r="EMZ315" s="102"/>
      <c r="ENA315" s="102"/>
      <c r="ENB315" s="102"/>
      <c r="ENC315" s="102"/>
      <c r="END315" s="102"/>
      <c r="ENE315" s="102"/>
      <c r="ENF315" s="102"/>
      <c r="ENG315" s="102"/>
      <c r="ENH315" s="102"/>
      <c r="ENI315" s="102"/>
      <c r="ENJ315" s="102"/>
      <c r="ENK315" s="102"/>
      <c r="ENL315" s="102"/>
      <c r="ENM315" s="102"/>
      <c r="ENN315" s="102"/>
      <c r="ENO315" s="102"/>
      <c r="ENP315" s="102"/>
      <c r="ENQ315" s="102"/>
      <c r="ENR315" s="102"/>
      <c r="ENS315" s="102"/>
      <c r="ENT315" s="102"/>
      <c r="ENU315" s="102"/>
      <c r="ENV315" s="102"/>
      <c r="ENW315" s="102"/>
      <c r="ENX315" s="102"/>
      <c r="ENY315" s="102"/>
      <c r="ENZ315" s="102"/>
      <c r="EOA315" s="102"/>
      <c r="EOB315" s="102"/>
      <c r="EOC315" s="102"/>
      <c r="EOD315" s="102"/>
      <c r="EOE315" s="102"/>
      <c r="EOF315" s="102"/>
      <c r="EOG315" s="102"/>
      <c r="EOH315" s="102"/>
      <c r="EOI315" s="102"/>
      <c r="EOJ315" s="102"/>
      <c r="EOK315" s="102"/>
      <c r="EOL315" s="102"/>
      <c r="EOM315" s="102"/>
      <c r="EON315" s="102"/>
      <c r="EOO315" s="102"/>
      <c r="EOP315" s="102"/>
      <c r="EOQ315" s="102"/>
      <c r="EOR315" s="102"/>
      <c r="EOS315" s="102"/>
      <c r="EOT315" s="102"/>
      <c r="EOU315" s="102"/>
      <c r="EOV315" s="102"/>
      <c r="EOW315" s="102"/>
      <c r="EOX315" s="102"/>
      <c r="EOY315" s="102"/>
      <c r="EOZ315" s="102"/>
      <c r="EPA315" s="102"/>
      <c r="EPB315" s="102"/>
      <c r="EPC315" s="102"/>
      <c r="EPD315" s="102"/>
      <c r="EPE315" s="102"/>
      <c r="EPF315" s="102"/>
      <c r="EPG315" s="102"/>
      <c r="EPH315" s="102"/>
      <c r="EPI315" s="102"/>
      <c r="EPJ315" s="102"/>
      <c r="EPK315" s="102"/>
      <c r="EPL315" s="102"/>
      <c r="EPM315" s="102"/>
      <c r="EPN315" s="102"/>
      <c r="EPO315" s="102"/>
      <c r="EPP315" s="102"/>
      <c r="EPQ315" s="102"/>
      <c r="EPR315" s="102"/>
      <c r="EPS315" s="102"/>
      <c r="EPT315" s="102"/>
      <c r="EPU315" s="102"/>
      <c r="EPV315" s="102"/>
      <c r="EPW315" s="102"/>
      <c r="EPX315" s="102"/>
      <c r="EPY315" s="102"/>
      <c r="EPZ315" s="102"/>
      <c r="EQA315" s="102"/>
      <c r="EQB315" s="102"/>
      <c r="EQC315" s="102"/>
      <c r="EQD315" s="102"/>
      <c r="EQE315" s="102"/>
      <c r="EQF315" s="102"/>
      <c r="EQG315" s="102"/>
      <c r="EQH315" s="102"/>
      <c r="EQI315" s="102"/>
      <c r="EQJ315" s="102"/>
      <c r="EQK315" s="102"/>
      <c r="EQL315" s="102"/>
      <c r="EQM315" s="102"/>
      <c r="EQN315" s="102"/>
      <c r="EQO315" s="102"/>
      <c r="EQP315" s="102"/>
      <c r="EQQ315" s="102"/>
      <c r="EQR315" s="102"/>
      <c r="EQS315" s="102"/>
      <c r="EQT315" s="102"/>
      <c r="EQU315" s="102"/>
      <c r="EQV315" s="102"/>
      <c r="EQW315" s="102"/>
      <c r="EQX315" s="102"/>
      <c r="EQY315" s="102"/>
      <c r="EQZ315" s="102"/>
      <c r="ERA315" s="102"/>
      <c r="ERB315" s="102"/>
      <c r="ERC315" s="102"/>
      <c r="ERD315" s="102"/>
      <c r="ERE315" s="102"/>
      <c r="ERF315" s="102"/>
      <c r="ERG315" s="102"/>
      <c r="ERH315" s="102"/>
      <c r="ERI315" s="102"/>
      <c r="ERJ315" s="102"/>
      <c r="ERK315" s="102"/>
      <c r="ERL315" s="102"/>
      <c r="ERM315" s="102"/>
      <c r="ERN315" s="102"/>
      <c r="ERO315" s="102"/>
      <c r="ERP315" s="102"/>
      <c r="ERQ315" s="102"/>
      <c r="ERR315" s="102"/>
      <c r="ERS315" s="102"/>
      <c r="ERT315" s="102"/>
      <c r="ERU315" s="102"/>
      <c r="ERV315" s="102"/>
      <c r="ERW315" s="102"/>
      <c r="ERX315" s="102"/>
      <c r="ERY315" s="102"/>
      <c r="ERZ315" s="102"/>
      <c r="ESA315" s="102"/>
      <c r="ESB315" s="102"/>
      <c r="ESC315" s="102"/>
      <c r="ESD315" s="102"/>
      <c r="ESE315" s="102"/>
      <c r="ESF315" s="102"/>
      <c r="ESG315" s="102"/>
      <c r="ESH315" s="102"/>
      <c r="ESI315" s="102"/>
      <c r="ESJ315" s="102"/>
      <c r="ESK315" s="102"/>
      <c r="ESL315" s="102"/>
      <c r="ESM315" s="102"/>
      <c r="ESN315" s="102"/>
      <c r="ESO315" s="102"/>
      <c r="ESP315" s="102"/>
      <c r="ESQ315" s="102"/>
      <c r="ESR315" s="102"/>
      <c r="ESS315" s="102"/>
      <c r="EST315" s="102"/>
      <c r="ESU315" s="102"/>
      <c r="ESV315" s="102"/>
      <c r="ESW315" s="102"/>
      <c r="ESX315" s="102"/>
      <c r="ESY315" s="102"/>
      <c r="ESZ315" s="102"/>
      <c r="ETA315" s="102"/>
      <c r="ETB315" s="102"/>
      <c r="ETC315" s="102"/>
      <c r="ETD315" s="102"/>
      <c r="ETE315" s="102"/>
      <c r="ETF315" s="102"/>
      <c r="ETG315" s="102"/>
      <c r="ETH315" s="102"/>
      <c r="ETI315" s="102"/>
      <c r="ETJ315" s="102"/>
      <c r="ETK315" s="102"/>
      <c r="ETL315" s="102"/>
      <c r="ETM315" s="102"/>
      <c r="ETN315" s="102"/>
      <c r="ETO315" s="102"/>
      <c r="ETP315" s="102"/>
      <c r="ETQ315" s="102"/>
      <c r="ETR315" s="102"/>
      <c r="ETS315" s="102"/>
      <c r="ETT315" s="102"/>
      <c r="ETU315" s="102"/>
      <c r="ETV315" s="102"/>
      <c r="ETW315" s="102"/>
      <c r="ETX315" s="102"/>
      <c r="ETY315" s="102"/>
      <c r="ETZ315" s="102"/>
      <c r="EUA315" s="102"/>
      <c r="EUB315" s="102"/>
      <c r="EUC315" s="102"/>
      <c r="EUD315" s="102"/>
      <c r="EUE315" s="102"/>
      <c r="EUF315" s="102"/>
      <c r="EUG315" s="102"/>
      <c r="EUH315" s="102"/>
      <c r="EUI315" s="102"/>
      <c r="EUJ315" s="102"/>
      <c r="EUK315" s="102"/>
      <c r="EUL315" s="102"/>
      <c r="EUM315" s="102"/>
      <c r="EUN315" s="102"/>
      <c r="EUO315" s="102"/>
      <c r="EUP315" s="102"/>
      <c r="EUQ315" s="102"/>
      <c r="EUR315" s="102"/>
      <c r="EUS315" s="102"/>
      <c r="EUT315" s="102"/>
      <c r="EUU315" s="102"/>
      <c r="EUV315" s="102"/>
      <c r="EUW315" s="102"/>
      <c r="EUX315" s="102"/>
      <c r="EUY315" s="102"/>
      <c r="EUZ315" s="102"/>
      <c r="EVA315" s="102"/>
      <c r="EVB315" s="102"/>
      <c r="EVC315" s="102"/>
      <c r="EVD315" s="102"/>
      <c r="EVE315" s="102"/>
      <c r="EVF315" s="102"/>
      <c r="EVG315" s="102"/>
      <c r="EVH315" s="102"/>
      <c r="EVI315" s="102"/>
      <c r="EVJ315" s="102"/>
      <c r="EVK315" s="102"/>
      <c r="EVL315" s="102"/>
      <c r="EVM315" s="102"/>
      <c r="EVN315" s="102"/>
      <c r="EVO315" s="102"/>
      <c r="EVP315" s="102"/>
      <c r="EVQ315" s="102"/>
      <c r="EVR315" s="102"/>
      <c r="EVS315" s="102"/>
      <c r="EVT315" s="102"/>
      <c r="EVU315" s="102"/>
      <c r="EVV315" s="102"/>
      <c r="EVW315" s="102"/>
      <c r="EVX315" s="102"/>
      <c r="EVY315" s="102"/>
      <c r="EVZ315" s="102"/>
      <c r="EWA315" s="102"/>
      <c r="EWB315" s="102"/>
      <c r="EWC315" s="102"/>
      <c r="EWD315" s="102"/>
      <c r="EWE315" s="102"/>
      <c r="EWF315" s="102"/>
      <c r="EWG315" s="102"/>
      <c r="EWH315" s="102"/>
      <c r="EWI315" s="102"/>
      <c r="EWJ315" s="102"/>
      <c r="EWK315" s="102"/>
      <c r="EWL315" s="102"/>
      <c r="EWM315" s="102"/>
      <c r="EWN315" s="102"/>
      <c r="EWO315" s="102"/>
      <c r="EWP315" s="102"/>
      <c r="EWQ315" s="102"/>
      <c r="EWR315" s="102"/>
      <c r="EWS315" s="102"/>
      <c r="EWT315" s="102"/>
      <c r="EWU315" s="102"/>
      <c r="EWV315" s="102"/>
      <c r="EWW315" s="102"/>
      <c r="EWX315" s="102"/>
      <c r="EWY315" s="102"/>
      <c r="EWZ315" s="102"/>
      <c r="EXA315" s="102"/>
      <c r="EXB315" s="102"/>
      <c r="EXC315" s="102"/>
      <c r="EXD315" s="102"/>
      <c r="EXE315" s="102"/>
      <c r="EXF315" s="102"/>
      <c r="EXG315" s="102"/>
      <c r="EXH315" s="102"/>
      <c r="EXI315" s="102"/>
      <c r="EXJ315" s="102"/>
      <c r="EXK315" s="102"/>
      <c r="EXL315" s="102"/>
      <c r="EXM315" s="102"/>
      <c r="EXN315" s="102"/>
      <c r="EXO315" s="102"/>
      <c r="EXP315" s="102"/>
      <c r="EXQ315" s="102"/>
      <c r="EXR315" s="102"/>
      <c r="EXS315" s="102"/>
      <c r="EXT315" s="102"/>
      <c r="EXU315" s="102"/>
      <c r="EXV315" s="102"/>
      <c r="EXW315" s="102"/>
      <c r="EXX315" s="102"/>
      <c r="EXY315" s="102"/>
      <c r="EXZ315" s="102"/>
      <c r="EYA315" s="102"/>
      <c r="EYB315" s="102"/>
      <c r="EYC315" s="102"/>
      <c r="EYD315" s="102"/>
      <c r="EYE315" s="102"/>
      <c r="EYF315" s="102"/>
      <c r="EYG315" s="102"/>
      <c r="EYH315" s="102"/>
      <c r="EYI315" s="102"/>
      <c r="EYJ315" s="102"/>
      <c r="EYK315" s="102"/>
      <c r="EYL315" s="102"/>
      <c r="EYM315" s="102"/>
      <c r="EYN315" s="102"/>
      <c r="EYO315" s="102"/>
      <c r="EYP315" s="102"/>
      <c r="EYQ315" s="102"/>
      <c r="EYR315" s="102"/>
      <c r="EYS315" s="102"/>
      <c r="EYT315" s="102"/>
      <c r="EYU315" s="102"/>
      <c r="EYV315" s="102"/>
      <c r="EYW315" s="102"/>
      <c r="EYX315" s="102"/>
      <c r="EYY315" s="102"/>
      <c r="EYZ315" s="102"/>
      <c r="EZA315" s="102"/>
      <c r="EZB315" s="102"/>
      <c r="EZC315" s="102"/>
      <c r="EZD315" s="102"/>
      <c r="EZE315" s="102"/>
      <c r="EZF315" s="102"/>
      <c r="EZG315" s="102"/>
      <c r="EZH315" s="102"/>
      <c r="EZI315" s="102"/>
      <c r="EZJ315" s="102"/>
      <c r="EZK315" s="102"/>
      <c r="EZL315" s="102"/>
      <c r="EZM315" s="102"/>
      <c r="EZN315" s="102"/>
      <c r="EZO315" s="102"/>
      <c r="EZP315" s="102"/>
      <c r="EZQ315" s="102"/>
      <c r="EZR315" s="102"/>
      <c r="EZS315" s="102"/>
      <c r="EZT315" s="102"/>
      <c r="EZU315" s="102"/>
      <c r="EZV315" s="102"/>
      <c r="EZW315" s="102"/>
      <c r="EZX315" s="102"/>
      <c r="EZY315" s="102"/>
      <c r="EZZ315" s="102"/>
      <c r="FAA315" s="102"/>
      <c r="FAB315" s="102"/>
      <c r="FAC315" s="102"/>
      <c r="FAD315" s="102"/>
      <c r="FAE315" s="102"/>
      <c r="FAF315" s="102"/>
      <c r="FAG315" s="102"/>
      <c r="FAH315" s="102"/>
      <c r="FAI315" s="102"/>
      <c r="FAJ315" s="102"/>
      <c r="FAK315" s="102"/>
      <c r="FAL315" s="102"/>
      <c r="FAM315" s="102"/>
      <c r="FAN315" s="102"/>
      <c r="FAO315" s="102"/>
      <c r="FAP315" s="102"/>
      <c r="FAQ315" s="102"/>
      <c r="FAR315" s="102"/>
      <c r="FAS315" s="102"/>
      <c r="FAT315" s="102"/>
      <c r="FAU315" s="102"/>
      <c r="FAV315" s="102"/>
      <c r="FAW315" s="102"/>
      <c r="FAX315" s="102"/>
      <c r="FAY315" s="102"/>
      <c r="FAZ315" s="102"/>
      <c r="FBA315" s="102"/>
      <c r="FBB315" s="102"/>
      <c r="FBC315" s="102"/>
      <c r="FBD315" s="102"/>
      <c r="FBE315" s="102"/>
      <c r="FBF315" s="102"/>
      <c r="FBG315" s="102"/>
      <c r="FBH315" s="102"/>
      <c r="FBI315" s="102"/>
      <c r="FBJ315" s="102"/>
      <c r="FBK315" s="102"/>
      <c r="FBL315" s="102"/>
      <c r="FBM315" s="102"/>
      <c r="FBN315" s="102"/>
      <c r="FBO315" s="102"/>
      <c r="FBP315" s="102"/>
      <c r="FBQ315" s="102"/>
      <c r="FBR315" s="102"/>
      <c r="FBS315" s="102"/>
      <c r="FBT315" s="102"/>
      <c r="FBU315" s="102"/>
      <c r="FBV315" s="102"/>
      <c r="FBW315" s="102"/>
      <c r="FBX315" s="102"/>
      <c r="FBY315" s="102"/>
      <c r="FBZ315" s="102"/>
      <c r="FCA315" s="102"/>
      <c r="FCB315" s="102"/>
      <c r="FCC315" s="102"/>
      <c r="FCD315" s="102"/>
      <c r="FCE315" s="102"/>
      <c r="FCF315" s="102"/>
      <c r="FCG315" s="102"/>
      <c r="FCH315" s="102"/>
      <c r="FCI315" s="102"/>
      <c r="FCJ315" s="102"/>
      <c r="FCK315" s="102"/>
      <c r="FCL315" s="102"/>
      <c r="FCM315" s="102"/>
      <c r="FCN315" s="102"/>
      <c r="FCO315" s="102"/>
      <c r="FCP315" s="102"/>
      <c r="FCQ315" s="102"/>
      <c r="FCR315" s="102"/>
      <c r="FCS315" s="102"/>
      <c r="FCT315" s="102"/>
      <c r="FCU315" s="102"/>
      <c r="FCV315" s="102"/>
      <c r="FCW315" s="102"/>
      <c r="FCX315" s="102"/>
      <c r="FCY315" s="102"/>
      <c r="FCZ315" s="102"/>
      <c r="FDA315" s="102"/>
      <c r="FDB315" s="102"/>
      <c r="FDC315" s="102"/>
      <c r="FDD315" s="102"/>
      <c r="FDE315" s="102"/>
      <c r="FDF315" s="102"/>
      <c r="FDG315" s="102"/>
      <c r="FDH315" s="102"/>
      <c r="FDI315" s="102"/>
      <c r="FDJ315" s="102"/>
      <c r="FDK315" s="102"/>
      <c r="FDL315" s="102"/>
      <c r="FDM315" s="102"/>
      <c r="FDN315" s="102"/>
      <c r="FDO315" s="102"/>
      <c r="FDP315" s="102"/>
      <c r="FDQ315" s="102"/>
      <c r="FDR315" s="102"/>
      <c r="FDS315" s="102"/>
      <c r="FDT315" s="102"/>
      <c r="FDU315" s="102"/>
      <c r="FDV315" s="102"/>
      <c r="FDW315" s="102"/>
      <c r="FDX315" s="102"/>
      <c r="FDY315" s="102"/>
      <c r="FDZ315" s="102"/>
      <c r="FEA315" s="102"/>
      <c r="FEB315" s="102"/>
      <c r="FEC315" s="102"/>
      <c r="FED315" s="102"/>
      <c r="FEE315" s="102"/>
      <c r="FEF315" s="102"/>
      <c r="FEG315" s="102"/>
      <c r="FEH315" s="102"/>
      <c r="FEI315" s="102"/>
      <c r="FEJ315" s="102"/>
      <c r="FEK315" s="102"/>
      <c r="FEL315" s="102"/>
      <c r="FEM315" s="102"/>
      <c r="FEN315" s="102"/>
      <c r="FEO315" s="102"/>
      <c r="FEP315" s="102"/>
      <c r="FEQ315" s="102"/>
      <c r="FER315" s="102"/>
      <c r="FES315" s="102"/>
      <c r="FET315" s="102"/>
      <c r="FEU315" s="102"/>
      <c r="FEV315" s="102"/>
      <c r="FEW315" s="102"/>
      <c r="FEX315" s="102"/>
      <c r="FEY315" s="102"/>
      <c r="FEZ315" s="102"/>
      <c r="FFA315" s="102"/>
      <c r="FFB315" s="102"/>
      <c r="FFC315" s="102"/>
      <c r="FFD315" s="102"/>
      <c r="FFE315" s="102"/>
      <c r="FFF315" s="102"/>
      <c r="FFG315" s="102"/>
      <c r="FFH315" s="102"/>
      <c r="FFI315" s="102"/>
      <c r="FFJ315" s="102"/>
      <c r="FFK315" s="102"/>
      <c r="FFL315" s="102"/>
      <c r="FFM315" s="102"/>
      <c r="FFN315" s="102"/>
      <c r="FFO315" s="102"/>
      <c r="FFP315" s="102"/>
      <c r="FFQ315" s="102"/>
      <c r="FFR315" s="102"/>
      <c r="FFS315" s="102"/>
      <c r="FFT315" s="102"/>
      <c r="FFU315" s="102"/>
      <c r="FFV315" s="102"/>
      <c r="FFW315" s="102"/>
      <c r="FFX315" s="102"/>
      <c r="FFY315" s="102"/>
      <c r="FFZ315" s="102"/>
      <c r="FGA315" s="102"/>
      <c r="FGB315" s="102"/>
      <c r="FGC315" s="102"/>
      <c r="FGD315" s="102"/>
      <c r="FGE315" s="102"/>
      <c r="FGF315" s="102"/>
      <c r="FGG315" s="102"/>
      <c r="FGH315" s="102"/>
      <c r="FGI315" s="102"/>
      <c r="FGJ315" s="102"/>
      <c r="FGK315" s="102"/>
      <c r="FGL315" s="102"/>
      <c r="FGM315" s="102"/>
      <c r="FGN315" s="102"/>
      <c r="FGO315" s="102"/>
      <c r="FGP315" s="102"/>
      <c r="FGQ315" s="102"/>
      <c r="FGR315" s="102"/>
      <c r="FGS315" s="102"/>
      <c r="FGT315" s="102"/>
      <c r="FGU315" s="102"/>
      <c r="FGV315" s="102"/>
      <c r="FGW315" s="102"/>
      <c r="FGX315" s="102"/>
      <c r="FGY315" s="102"/>
      <c r="FGZ315" s="102"/>
      <c r="FHA315" s="102"/>
      <c r="FHB315" s="102"/>
      <c r="FHC315" s="102"/>
      <c r="FHD315" s="102"/>
      <c r="FHE315" s="102"/>
      <c r="FHF315" s="102"/>
      <c r="FHG315" s="102"/>
      <c r="FHH315" s="102"/>
      <c r="FHI315" s="102"/>
      <c r="FHJ315" s="102"/>
      <c r="FHK315" s="102"/>
      <c r="FHL315" s="102"/>
      <c r="FHM315" s="102"/>
      <c r="FHN315" s="102"/>
      <c r="FHO315" s="102"/>
      <c r="FHP315" s="102"/>
      <c r="FHQ315" s="102"/>
      <c r="FHR315" s="102"/>
      <c r="FHS315" s="102"/>
      <c r="FHT315" s="102"/>
      <c r="FHU315" s="102"/>
      <c r="FHV315" s="102"/>
      <c r="FHW315" s="102"/>
      <c r="FHX315" s="102"/>
      <c r="FHY315" s="102"/>
      <c r="FHZ315" s="102"/>
      <c r="FIA315" s="102"/>
      <c r="FIB315" s="102"/>
      <c r="FIC315" s="102"/>
      <c r="FID315" s="102"/>
      <c r="FIE315" s="102"/>
      <c r="FIF315" s="102"/>
      <c r="FIG315" s="102"/>
      <c r="FIH315" s="102"/>
      <c r="FII315" s="102"/>
      <c r="FIJ315" s="102"/>
      <c r="FIK315" s="102"/>
      <c r="FIL315" s="102"/>
      <c r="FIM315" s="102"/>
      <c r="FIN315" s="102"/>
      <c r="FIO315" s="102"/>
      <c r="FIP315" s="102"/>
      <c r="FIQ315" s="102"/>
      <c r="FIR315" s="102"/>
      <c r="FIS315" s="102"/>
      <c r="FIT315" s="102"/>
      <c r="FIU315" s="102"/>
      <c r="FIV315" s="102"/>
      <c r="FIW315" s="102"/>
      <c r="FIX315" s="102"/>
      <c r="FIY315" s="102"/>
      <c r="FIZ315" s="102"/>
      <c r="FJA315" s="102"/>
      <c r="FJB315" s="102"/>
      <c r="FJC315" s="102"/>
      <c r="FJD315" s="102"/>
      <c r="FJE315" s="102"/>
      <c r="FJF315" s="102"/>
      <c r="FJG315" s="102"/>
      <c r="FJH315" s="102"/>
      <c r="FJI315" s="102"/>
      <c r="FJJ315" s="102"/>
      <c r="FJK315" s="102"/>
      <c r="FJL315" s="102"/>
      <c r="FJM315" s="102"/>
      <c r="FJN315" s="102"/>
      <c r="FJO315" s="102"/>
      <c r="FJP315" s="102"/>
      <c r="FJQ315" s="102"/>
      <c r="FJR315" s="102"/>
      <c r="FJS315" s="102"/>
      <c r="FJT315" s="102"/>
      <c r="FJU315" s="102"/>
      <c r="FJV315" s="102"/>
      <c r="FJW315" s="102"/>
      <c r="FJX315" s="102"/>
      <c r="FJY315" s="102"/>
      <c r="FJZ315" s="102"/>
      <c r="FKA315" s="102"/>
      <c r="FKB315" s="102"/>
      <c r="FKC315" s="102"/>
      <c r="FKD315" s="102"/>
      <c r="FKE315" s="102"/>
      <c r="FKF315" s="102"/>
      <c r="FKG315" s="102"/>
      <c r="FKH315" s="102"/>
      <c r="FKI315" s="102"/>
      <c r="FKJ315" s="102"/>
      <c r="FKK315" s="102"/>
      <c r="FKL315" s="102"/>
      <c r="FKM315" s="102"/>
      <c r="FKN315" s="102"/>
      <c r="FKO315" s="102"/>
      <c r="FKP315" s="102"/>
      <c r="FKQ315" s="102"/>
      <c r="FKR315" s="102"/>
      <c r="FKS315" s="102"/>
      <c r="FKT315" s="102"/>
      <c r="FKU315" s="102"/>
      <c r="FKV315" s="102"/>
      <c r="FKW315" s="102"/>
      <c r="FKX315" s="102"/>
      <c r="FKY315" s="102"/>
      <c r="FKZ315" s="102"/>
      <c r="FLA315" s="102"/>
      <c r="FLB315" s="102"/>
      <c r="FLC315" s="102"/>
      <c r="FLD315" s="102"/>
      <c r="FLE315" s="102"/>
      <c r="FLF315" s="102"/>
      <c r="FLG315" s="102"/>
      <c r="FLH315" s="102"/>
      <c r="FLI315" s="102"/>
      <c r="FLJ315" s="102"/>
      <c r="FLK315" s="102"/>
      <c r="FLL315" s="102"/>
      <c r="FLM315" s="102"/>
      <c r="FLN315" s="102"/>
      <c r="FLO315" s="102"/>
      <c r="FLP315" s="102"/>
      <c r="FLQ315" s="102"/>
      <c r="FLR315" s="102"/>
      <c r="FLS315" s="102"/>
      <c r="FLT315" s="102"/>
      <c r="FLU315" s="102"/>
      <c r="FLV315" s="102"/>
      <c r="FLW315" s="102"/>
      <c r="FLX315" s="102"/>
      <c r="FLY315" s="102"/>
      <c r="FLZ315" s="102"/>
      <c r="FMA315" s="102"/>
      <c r="FMB315" s="102"/>
      <c r="FMC315" s="102"/>
      <c r="FMD315" s="102"/>
      <c r="FME315" s="102"/>
      <c r="FMF315" s="102"/>
      <c r="FMG315" s="102"/>
      <c r="FMH315" s="102"/>
      <c r="FMI315" s="102"/>
      <c r="FMJ315" s="102"/>
      <c r="FMK315" s="102"/>
      <c r="FML315" s="102"/>
      <c r="FMM315" s="102"/>
      <c r="FMN315" s="102"/>
      <c r="FMO315" s="102"/>
      <c r="FMP315" s="102"/>
      <c r="FMQ315" s="102"/>
      <c r="FMR315" s="102"/>
      <c r="FMS315" s="102"/>
      <c r="FMT315" s="102"/>
      <c r="FMU315" s="102"/>
      <c r="FMV315" s="102"/>
      <c r="FMW315" s="102"/>
      <c r="FMX315" s="102"/>
      <c r="FMY315" s="102"/>
      <c r="FMZ315" s="102"/>
      <c r="FNA315" s="102"/>
      <c r="FNB315" s="102"/>
      <c r="FNC315" s="102"/>
      <c r="FND315" s="102"/>
      <c r="FNE315" s="102"/>
      <c r="FNF315" s="102"/>
      <c r="FNG315" s="102"/>
      <c r="FNH315" s="102"/>
      <c r="FNI315" s="102"/>
      <c r="FNJ315" s="102"/>
      <c r="FNK315" s="102"/>
      <c r="FNL315" s="102"/>
      <c r="FNM315" s="102"/>
      <c r="FNN315" s="102"/>
      <c r="FNO315" s="102"/>
      <c r="FNP315" s="102"/>
      <c r="FNQ315" s="102"/>
      <c r="FNR315" s="102"/>
      <c r="FNS315" s="102"/>
      <c r="FNT315" s="102"/>
      <c r="FNU315" s="102"/>
      <c r="FNV315" s="102"/>
      <c r="FNW315" s="102"/>
      <c r="FNX315" s="102"/>
      <c r="FNY315" s="102"/>
      <c r="FNZ315" s="102"/>
      <c r="FOA315" s="102"/>
      <c r="FOB315" s="102"/>
      <c r="FOC315" s="102"/>
      <c r="FOD315" s="102"/>
      <c r="FOE315" s="102"/>
      <c r="FOF315" s="102"/>
      <c r="FOG315" s="102"/>
      <c r="FOH315" s="102"/>
      <c r="FOI315" s="102"/>
      <c r="FOJ315" s="102"/>
      <c r="FOK315" s="102"/>
      <c r="FOL315" s="102"/>
      <c r="FOM315" s="102"/>
      <c r="FON315" s="102"/>
      <c r="FOO315" s="102"/>
      <c r="FOP315" s="102"/>
      <c r="FOQ315" s="102"/>
      <c r="FOR315" s="102"/>
      <c r="FOS315" s="102"/>
      <c r="FOT315" s="102"/>
      <c r="FOU315" s="102"/>
      <c r="FOV315" s="102"/>
      <c r="FOW315" s="102"/>
      <c r="FOX315" s="102"/>
      <c r="FOY315" s="102"/>
      <c r="FOZ315" s="102"/>
      <c r="FPA315" s="102"/>
      <c r="FPB315" s="102"/>
      <c r="FPC315" s="102"/>
      <c r="FPD315" s="102"/>
      <c r="FPE315" s="102"/>
      <c r="FPF315" s="102"/>
      <c r="FPG315" s="102"/>
      <c r="FPH315" s="102"/>
      <c r="FPI315" s="102"/>
      <c r="FPJ315" s="102"/>
      <c r="FPK315" s="102"/>
      <c r="FPL315" s="102"/>
      <c r="FPM315" s="102"/>
      <c r="FPN315" s="102"/>
      <c r="FPO315" s="102"/>
      <c r="FPP315" s="102"/>
      <c r="FPQ315" s="102"/>
      <c r="FPR315" s="102"/>
      <c r="FPS315" s="102"/>
      <c r="FPT315" s="102"/>
      <c r="FPU315" s="102"/>
      <c r="FPV315" s="102"/>
      <c r="FPW315" s="102"/>
      <c r="FPX315" s="102"/>
      <c r="FPY315" s="102"/>
      <c r="FPZ315" s="102"/>
      <c r="FQA315" s="102"/>
      <c r="FQB315" s="102"/>
      <c r="FQC315" s="102"/>
      <c r="FQD315" s="102"/>
      <c r="FQE315" s="102"/>
      <c r="FQF315" s="102"/>
      <c r="FQG315" s="102"/>
      <c r="FQH315" s="102"/>
      <c r="FQI315" s="102"/>
      <c r="FQJ315" s="102"/>
      <c r="FQK315" s="102"/>
      <c r="FQL315" s="102"/>
      <c r="FQM315" s="102"/>
      <c r="FQN315" s="102"/>
      <c r="FQO315" s="102"/>
      <c r="FQP315" s="102"/>
      <c r="FQQ315" s="102"/>
      <c r="FQR315" s="102"/>
      <c r="FQS315" s="102"/>
      <c r="FQT315" s="102"/>
      <c r="FQU315" s="102"/>
      <c r="FQV315" s="102"/>
      <c r="FQW315" s="102"/>
      <c r="FQX315" s="102"/>
      <c r="FQY315" s="102"/>
      <c r="FQZ315" s="102"/>
      <c r="FRA315" s="102"/>
      <c r="FRB315" s="102"/>
      <c r="FRC315" s="102"/>
      <c r="FRD315" s="102"/>
      <c r="FRE315" s="102"/>
      <c r="FRF315" s="102"/>
      <c r="FRG315" s="102"/>
      <c r="FRH315" s="102"/>
      <c r="FRI315" s="102"/>
      <c r="FRJ315" s="102"/>
      <c r="FRK315" s="102"/>
      <c r="FRL315" s="102"/>
      <c r="FRM315" s="102"/>
      <c r="FRN315" s="102"/>
      <c r="FRO315" s="102"/>
      <c r="FRP315" s="102"/>
      <c r="FRQ315" s="102"/>
      <c r="FRR315" s="102"/>
      <c r="FRS315" s="102"/>
      <c r="FRT315" s="102"/>
      <c r="FRU315" s="102"/>
      <c r="FRV315" s="102"/>
      <c r="FRW315" s="102"/>
      <c r="FRX315" s="102"/>
      <c r="FRY315" s="102"/>
      <c r="FRZ315" s="102"/>
      <c r="FSA315" s="102"/>
      <c r="FSB315" s="102"/>
      <c r="FSC315" s="102"/>
      <c r="FSD315" s="102"/>
      <c r="FSE315" s="102"/>
      <c r="FSF315" s="102"/>
      <c r="FSG315" s="102"/>
      <c r="FSH315" s="102"/>
      <c r="FSI315" s="102"/>
      <c r="FSJ315" s="102"/>
      <c r="FSK315" s="102"/>
      <c r="FSL315" s="102"/>
      <c r="FSM315" s="102"/>
      <c r="FSN315" s="102"/>
      <c r="FSO315" s="102"/>
      <c r="FSP315" s="102"/>
      <c r="FSQ315" s="102"/>
      <c r="FSR315" s="102"/>
      <c r="FSS315" s="102"/>
      <c r="FST315" s="102"/>
      <c r="FSU315" s="102"/>
      <c r="FSV315" s="102"/>
      <c r="FSW315" s="102"/>
      <c r="FSX315" s="102"/>
      <c r="FSY315" s="102"/>
      <c r="FSZ315" s="102"/>
      <c r="FTA315" s="102"/>
      <c r="FTB315" s="102"/>
      <c r="FTC315" s="102"/>
      <c r="FTD315" s="102"/>
      <c r="FTE315" s="102"/>
      <c r="FTF315" s="102"/>
      <c r="FTG315" s="102"/>
      <c r="FTH315" s="102"/>
      <c r="FTI315" s="102"/>
      <c r="FTJ315" s="102"/>
      <c r="FTK315" s="102"/>
      <c r="FTL315" s="102"/>
      <c r="FTM315" s="102"/>
      <c r="FTN315" s="102"/>
      <c r="FTO315" s="102"/>
      <c r="FTP315" s="102"/>
      <c r="FTQ315" s="102"/>
      <c r="FTR315" s="102"/>
      <c r="FTS315" s="102"/>
      <c r="FTT315" s="102"/>
      <c r="FTU315" s="102"/>
      <c r="FTV315" s="102"/>
      <c r="FTW315" s="102"/>
      <c r="FTX315" s="102"/>
      <c r="FTY315" s="102"/>
      <c r="FTZ315" s="102"/>
      <c r="FUA315" s="102"/>
      <c r="FUB315" s="102"/>
      <c r="FUC315" s="102"/>
      <c r="FUD315" s="102"/>
      <c r="FUE315" s="102"/>
      <c r="FUF315" s="102"/>
      <c r="FUG315" s="102"/>
      <c r="FUH315" s="102"/>
      <c r="FUI315" s="102"/>
      <c r="FUJ315" s="102"/>
      <c r="FUK315" s="102"/>
      <c r="FUL315" s="102"/>
      <c r="FUM315" s="102"/>
      <c r="FUN315" s="102"/>
      <c r="FUO315" s="102"/>
      <c r="FUP315" s="102"/>
      <c r="FUQ315" s="102"/>
      <c r="FUR315" s="102"/>
      <c r="FUS315" s="102"/>
      <c r="FUT315" s="102"/>
      <c r="FUU315" s="102"/>
      <c r="FUV315" s="102"/>
      <c r="FUW315" s="102"/>
      <c r="FUX315" s="102"/>
      <c r="FUY315" s="102"/>
      <c r="FUZ315" s="102"/>
      <c r="FVA315" s="102"/>
      <c r="FVB315" s="102"/>
      <c r="FVC315" s="102"/>
      <c r="FVD315" s="102"/>
      <c r="FVE315" s="102"/>
      <c r="FVF315" s="102"/>
      <c r="FVG315" s="102"/>
      <c r="FVH315" s="102"/>
      <c r="FVI315" s="102"/>
      <c r="FVJ315" s="102"/>
      <c r="FVK315" s="102"/>
      <c r="FVL315" s="102"/>
      <c r="FVM315" s="102"/>
      <c r="FVN315" s="102"/>
      <c r="FVO315" s="102"/>
      <c r="FVP315" s="102"/>
      <c r="FVQ315" s="102"/>
      <c r="FVR315" s="102"/>
      <c r="FVS315" s="102"/>
      <c r="FVT315" s="102"/>
      <c r="FVU315" s="102"/>
      <c r="FVV315" s="102"/>
      <c r="FVW315" s="102"/>
      <c r="FVX315" s="102"/>
      <c r="FVY315" s="102"/>
      <c r="FVZ315" s="102"/>
      <c r="FWA315" s="102"/>
      <c r="FWB315" s="102"/>
      <c r="FWC315" s="102"/>
      <c r="FWD315" s="102"/>
      <c r="FWE315" s="102"/>
      <c r="FWF315" s="102"/>
      <c r="FWG315" s="102"/>
      <c r="FWH315" s="102"/>
      <c r="FWI315" s="102"/>
      <c r="FWJ315" s="102"/>
      <c r="FWK315" s="102"/>
      <c r="FWL315" s="102"/>
      <c r="FWM315" s="102"/>
      <c r="FWN315" s="102"/>
      <c r="FWO315" s="102"/>
      <c r="FWP315" s="102"/>
      <c r="FWQ315" s="102"/>
      <c r="FWR315" s="102"/>
      <c r="FWS315" s="102"/>
      <c r="FWT315" s="102"/>
      <c r="FWU315" s="102"/>
      <c r="FWV315" s="102"/>
      <c r="FWW315" s="102"/>
      <c r="FWX315" s="102"/>
      <c r="FWY315" s="102"/>
      <c r="FWZ315" s="102"/>
      <c r="FXA315" s="102"/>
      <c r="FXB315" s="102"/>
      <c r="FXC315" s="102"/>
      <c r="FXD315" s="102"/>
      <c r="FXE315" s="102"/>
      <c r="FXF315" s="102"/>
      <c r="FXG315" s="102"/>
      <c r="FXH315" s="102"/>
      <c r="FXI315" s="102"/>
      <c r="FXJ315" s="102"/>
      <c r="FXK315" s="102"/>
      <c r="FXL315" s="102"/>
      <c r="FXM315" s="102"/>
      <c r="FXN315" s="102"/>
      <c r="FXO315" s="102"/>
      <c r="FXP315" s="102"/>
      <c r="FXQ315" s="102"/>
      <c r="FXR315" s="102"/>
      <c r="FXS315" s="102"/>
      <c r="FXT315" s="102"/>
      <c r="FXU315" s="102"/>
      <c r="FXV315" s="102"/>
      <c r="FXW315" s="102"/>
      <c r="FXX315" s="102"/>
      <c r="FXY315" s="102"/>
      <c r="FXZ315" s="102"/>
      <c r="FYA315" s="102"/>
      <c r="FYB315" s="102"/>
      <c r="FYC315" s="102"/>
      <c r="FYD315" s="102"/>
      <c r="FYE315" s="102"/>
      <c r="FYF315" s="102"/>
      <c r="FYG315" s="102"/>
      <c r="FYH315" s="102"/>
      <c r="FYI315" s="102"/>
      <c r="FYJ315" s="102"/>
      <c r="FYK315" s="102"/>
      <c r="FYL315" s="102"/>
      <c r="FYM315" s="102"/>
      <c r="FYN315" s="102"/>
      <c r="FYO315" s="102"/>
      <c r="FYP315" s="102"/>
      <c r="FYQ315" s="102"/>
      <c r="FYR315" s="102"/>
      <c r="FYS315" s="102"/>
      <c r="FYT315" s="102"/>
      <c r="FYU315" s="102"/>
      <c r="FYV315" s="102"/>
      <c r="FYW315" s="102"/>
      <c r="FYX315" s="102"/>
      <c r="FYY315" s="102"/>
      <c r="FYZ315" s="102"/>
      <c r="FZA315" s="102"/>
      <c r="FZB315" s="102"/>
      <c r="FZC315" s="102"/>
      <c r="FZD315" s="102"/>
      <c r="FZE315" s="102"/>
      <c r="FZF315" s="102"/>
      <c r="FZG315" s="102"/>
      <c r="FZH315" s="102"/>
      <c r="FZI315" s="102"/>
      <c r="FZJ315" s="102"/>
      <c r="FZK315" s="102"/>
      <c r="FZL315" s="102"/>
      <c r="FZM315" s="102"/>
      <c r="FZN315" s="102"/>
      <c r="FZO315" s="102"/>
      <c r="FZP315" s="102"/>
      <c r="FZQ315" s="102"/>
      <c r="FZR315" s="102"/>
      <c r="FZS315" s="102"/>
      <c r="FZT315" s="102"/>
      <c r="FZU315" s="102"/>
      <c r="FZV315" s="102"/>
      <c r="FZW315" s="102"/>
      <c r="FZX315" s="102"/>
      <c r="FZY315" s="102"/>
      <c r="FZZ315" s="102"/>
      <c r="GAA315" s="102"/>
      <c r="GAB315" s="102"/>
      <c r="GAC315" s="102"/>
      <c r="GAD315" s="102"/>
      <c r="GAE315" s="102"/>
      <c r="GAF315" s="102"/>
      <c r="GAG315" s="102"/>
      <c r="GAH315" s="102"/>
      <c r="GAI315" s="102"/>
      <c r="GAJ315" s="102"/>
      <c r="GAK315" s="102"/>
      <c r="GAL315" s="102"/>
      <c r="GAM315" s="102"/>
      <c r="GAN315" s="102"/>
      <c r="GAO315" s="102"/>
      <c r="GAP315" s="102"/>
      <c r="GAQ315" s="102"/>
      <c r="GAR315" s="102"/>
      <c r="GAS315" s="102"/>
      <c r="GAT315" s="102"/>
      <c r="GAU315" s="102"/>
      <c r="GAV315" s="102"/>
      <c r="GAW315" s="102"/>
      <c r="GAX315" s="102"/>
      <c r="GAY315" s="102"/>
      <c r="GAZ315" s="102"/>
      <c r="GBA315" s="102"/>
      <c r="GBB315" s="102"/>
      <c r="GBC315" s="102"/>
      <c r="GBD315" s="102"/>
      <c r="GBE315" s="102"/>
      <c r="GBF315" s="102"/>
      <c r="GBG315" s="102"/>
      <c r="GBH315" s="102"/>
      <c r="GBI315" s="102"/>
      <c r="GBJ315" s="102"/>
      <c r="GBK315" s="102"/>
      <c r="GBL315" s="102"/>
      <c r="GBM315" s="102"/>
      <c r="GBN315" s="102"/>
      <c r="GBO315" s="102"/>
      <c r="GBP315" s="102"/>
      <c r="GBQ315" s="102"/>
      <c r="GBR315" s="102"/>
      <c r="GBS315" s="102"/>
      <c r="GBT315" s="102"/>
      <c r="GBU315" s="102"/>
      <c r="GBV315" s="102"/>
      <c r="GBW315" s="102"/>
      <c r="GBX315" s="102"/>
      <c r="GBY315" s="102"/>
      <c r="GBZ315" s="102"/>
      <c r="GCA315" s="102"/>
      <c r="GCB315" s="102"/>
      <c r="GCC315" s="102"/>
      <c r="GCD315" s="102"/>
      <c r="GCE315" s="102"/>
      <c r="GCF315" s="102"/>
      <c r="GCG315" s="102"/>
      <c r="GCH315" s="102"/>
      <c r="GCI315" s="102"/>
      <c r="GCJ315" s="102"/>
      <c r="GCK315" s="102"/>
      <c r="GCL315" s="102"/>
      <c r="GCM315" s="102"/>
      <c r="GCN315" s="102"/>
      <c r="GCO315" s="102"/>
      <c r="GCP315" s="102"/>
      <c r="GCQ315" s="102"/>
      <c r="GCR315" s="102"/>
      <c r="GCS315" s="102"/>
      <c r="GCT315" s="102"/>
      <c r="GCU315" s="102"/>
      <c r="GCV315" s="102"/>
      <c r="GCW315" s="102"/>
      <c r="GCX315" s="102"/>
      <c r="GCY315" s="102"/>
      <c r="GCZ315" s="102"/>
      <c r="GDA315" s="102"/>
      <c r="GDB315" s="102"/>
      <c r="GDC315" s="102"/>
      <c r="GDD315" s="102"/>
      <c r="GDE315" s="102"/>
      <c r="GDF315" s="102"/>
      <c r="GDG315" s="102"/>
      <c r="GDH315" s="102"/>
      <c r="GDI315" s="102"/>
      <c r="GDJ315" s="102"/>
      <c r="GDK315" s="102"/>
      <c r="GDL315" s="102"/>
      <c r="GDM315" s="102"/>
      <c r="GDN315" s="102"/>
      <c r="GDO315" s="102"/>
      <c r="GDP315" s="102"/>
      <c r="GDQ315" s="102"/>
      <c r="GDR315" s="102"/>
      <c r="GDS315" s="102"/>
      <c r="GDT315" s="102"/>
      <c r="GDU315" s="102"/>
      <c r="GDV315" s="102"/>
      <c r="GDW315" s="102"/>
      <c r="GDX315" s="102"/>
      <c r="GDY315" s="102"/>
      <c r="GDZ315" s="102"/>
      <c r="GEA315" s="102"/>
      <c r="GEB315" s="102"/>
      <c r="GEC315" s="102"/>
      <c r="GED315" s="102"/>
      <c r="GEE315" s="102"/>
      <c r="GEF315" s="102"/>
      <c r="GEG315" s="102"/>
      <c r="GEH315" s="102"/>
      <c r="GEI315" s="102"/>
      <c r="GEJ315" s="102"/>
      <c r="GEK315" s="102"/>
      <c r="GEL315" s="102"/>
      <c r="GEM315" s="102"/>
      <c r="GEN315" s="102"/>
      <c r="GEO315" s="102"/>
      <c r="GEP315" s="102"/>
      <c r="GEQ315" s="102"/>
      <c r="GER315" s="102"/>
      <c r="GES315" s="102"/>
      <c r="GET315" s="102"/>
      <c r="GEU315" s="102"/>
      <c r="GEV315" s="102"/>
      <c r="GEW315" s="102"/>
      <c r="GEX315" s="102"/>
      <c r="GEY315" s="102"/>
      <c r="GEZ315" s="102"/>
      <c r="GFA315" s="102"/>
      <c r="GFB315" s="102"/>
      <c r="GFC315" s="102"/>
      <c r="GFD315" s="102"/>
      <c r="GFE315" s="102"/>
      <c r="GFF315" s="102"/>
      <c r="GFG315" s="102"/>
      <c r="GFH315" s="102"/>
      <c r="GFI315" s="102"/>
      <c r="GFJ315" s="102"/>
      <c r="GFK315" s="102"/>
      <c r="GFL315" s="102"/>
      <c r="GFM315" s="102"/>
      <c r="GFN315" s="102"/>
      <c r="GFO315" s="102"/>
      <c r="GFP315" s="102"/>
      <c r="GFQ315" s="102"/>
      <c r="GFR315" s="102"/>
      <c r="GFS315" s="102"/>
      <c r="GFT315" s="102"/>
      <c r="GFU315" s="102"/>
      <c r="GFV315" s="102"/>
      <c r="GFW315" s="102"/>
      <c r="GFX315" s="102"/>
      <c r="GFY315" s="102"/>
      <c r="GFZ315" s="102"/>
      <c r="GGA315" s="102"/>
      <c r="GGB315" s="102"/>
      <c r="GGC315" s="102"/>
      <c r="GGD315" s="102"/>
      <c r="GGE315" s="102"/>
      <c r="GGF315" s="102"/>
      <c r="GGG315" s="102"/>
      <c r="GGH315" s="102"/>
      <c r="GGI315" s="102"/>
      <c r="GGJ315" s="102"/>
      <c r="GGK315" s="102"/>
      <c r="GGL315" s="102"/>
      <c r="GGM315" s="102"/>
      <c r="GGN315" s="102"/>
      <c r="GGO315" s="102"/>
      <c r="GGP315" s="102"/>
      <c r="GGQ315" s="102"/>
      <c r="GGR315" s="102"/>
      <c r="GGS315" s="102"/>
      <c r="GGT315" s="102"/>
      <c r="GGU315" s="102"/>
      <c r="GGV315" s="102"/>
      <c r="GGW315" s="102"/>
      <c r="GGX315" s="102"/>
      <c r="GGY315" s="102"/>
      <c r="GGZ315" s="102"/>
      <c r="GHA315" s="102"/>
      <c r="GHB315" s="102"/>
      <c r="GHC315" s="102"/>
      <c r="GHD315" s="102"/>
      <c r="GHE315" s="102"/>
      <c r="GHF315" s="102"/>
      <c r="GHG315" s="102"/>
      <c r="GHH315" s="102"/>
      <c r="GHI315" s="102"/>
      <c r="GHJ315" s="102"/>
      <c r="GHK315" s="102"/>
      <c r="GHL315" s="102"/>
      <c r="GHM315" s="102"/>
      <c r="GHN315" s="102"/>
      <c r="GHO315" s="102"/>
      <c r="GHP315" s="102"/>
      <c r="GHQ315" s="102"/>
      <c r="GHR315" s="102"/>
      <c r="GHS315" s="102"/>
      <c r="GHT315" s="102"/>
      <c r="GHU315" s="102"/>
      <c r="GHV315" s="102"/>
      <c r="GHW315" s="102"/>
      <c r="GHX315" s="102"/>
      <c r="GHY315" s="102"/>
      <c r="GHZ315" s="102"/>
      <c r="GIA315" s="102"/>
      <c r="GIB315" s="102"/>
      <c r="GIC315" s="102"/>
      <c r="GID315" s="102"/>
      <c r="GIE315" s="102"/>
      <c r="GIF315" s="102"/>
      <c r="GIG315" s="102"/>
      <c r="GIH315" s="102"/>
      <c r="GII315" s="102"/>
      <c r="GIJ315" s="102"/>
      <c r="GIK315" s="102"/>
      <c r="GIL315" s="102"/>
      <c r="GIM315" s="102"/>
      <c r="GIN315" s="102"/>
      <c r="GIO315" s="102"/>
      <c r="GIP315" s="102"/>
      <c r="GIQ315" s="102"/>
      <c r="GIR315" s="102"/>
      <c r="GIS315" s="102"/>
      <c r="GIT315" s="102"/>
      <c r="GIU315" s="102"/>
      <c r="GIV315" s="102"/>
      <c r="GIW315" s="102"/>
      <c r="GIX315" s="102"/>
      <c r="GIY315" s="102"/>
      <c r="GIZ315" s="102"/>
      <c r="GJA315" s="102"/>
      <c r="GJB315" s="102"/>
      <c r="GJC315" s="102"/>
      <c r="GJD315" s="102"/>
      <c r="GJE315" s="102"/>
      <c r="GJF315" s="102"/>
      <c r="GJG315" s="102"/>
      <c r="GJH315" s="102"/>
      <c r="GJI315" s="102"/>
      <c r="GJJ315" s="102"/>
      <c r="GJK315" s="102"/>
      <c r="GJL315" s="102"/>
      <c r="GJM315" s="102"/>
      <c r="GJN315" s="102"/>
      <c r="GJO315" s="102"/>
      <c r="GJP315" s="102"/>
      <c r="GJQ315" s="102"/>
      <c r="GJR315" s="102"/>
      <c r="GJS315" s="102"/>
      <c r="GJT315" s="102"/>
      <c r="GJU315" s="102"/>
      <c r="GJV315" s="102"/>
      <c r="GJW315" s="102"/>
      <c r="GJX315" s="102"/>
      <c r="GJY315" s="102"/>
      <c r="GJZ315" s="102"/>
      <c r="GKA315" s="102"/>
      <c r="GKB315" s="102"/>
      <c r="GKC315" s="102"/>
      <c r="GKD315" s="102"/>
      <c r="GKE315" s="102"/>
      <c r="GKF315" s="102"/>
      <c r="GKG315" s="102"/>
      <c r="GKH315" s="102"/>
      <c r="GKI315" s="102"/>
      <c r="GKJ315" s="102"/>
      <c r="GKK315" s="102"/>
      <c r="GKL315" s="102"/>
      <c r="GKM315" s="102"/>
      <c r="GKN315" s="102"/>
      <c r="GKO315" s="102"/>
      <c r="GKP315" s="102"/>
      <c r="GKQ315" s="102"/>
      <c r="GKR315" s="102"/>
      <c r="GKS315" s="102"/>
      <c r="GKT315" s="102"/>
      <c r="GKU315" s="102"/>
      <c r="GKV315" s="102"/>
      <c r="GKW315" s="102"/>
      <c r="GKX315" s="102"/>
      <c r="GKY315" s="102"/>
      <c r="GKZ315" s="102"/>
      <c r="GLA315" s="102"/>
      <c r="GLB315" s="102"/>
      <c r="GLC315" s="102"/>
      <c r="GLD315" s="102"/>
      <c r="GLE315" s="102"/>
      <c r="GLF315" s="102"/>
      <c r="GLG315" s="102"/>
      <c r="GLH315" s="102"/>
      <c r="GLI315" s="102"/>
      <c r="GLJ315" s="102"/>
      <c r="GLK315" s="102"/>
      <c r="GLL315" s="102"/>
      <c r="GLM315" s="102"/>
      <c r="GLN315" s="102"/>
      <c r="GLO315" s="102"/>
      <c r="GLP315" s="102"/>
      <c r="GLQ315" s="102"/>
      <c r="GLR315" s="102"/>
      <c r="GLS315" s="102"/>
      <c r="GLT315" s="102"/>
      <c r="GLU315" s="102"/>
      <c r="GLV315" s="102"/>
      <c r="GLW315" s="102"/>
      <c r="GLX315" s="102"/>
      <c r="GLY315" s="102"/>
      <c r="GLZ315" s="102"/>
      <c r="GMA315" s="102"/>
      <c r="GMB315" s="102"/>
      <c r="GMC315" s="102"/>
      <c r="GMD315" s="102"/>
      <c r="GME315" s="102"/>
      <c r="GMF315" s="102"/>
      <c r="GMG315" s="102"/>
      <c r="GMH315" s="102"/>
      <c r="GMI315" s="102"/>
      <c r="GMJ315" s="102"/>
      <c r="GMK315" s="102"/>
      <c r="GML315" s="102"/>
      <c r="GMM315" s="102"/>
      <c r="GMN315" s="102"/>
      <c r="GMO315" s="102"/>
      <c r="GMP315" s="102"/>
      <c r="GMQ315" s="102"/>
      <c r="GMR315" s="102"/>
      <c r="GMS315" s="102"/>
      <c r="GMT315" s="102"/>
      <c r="GMU315" s="102"/>
      <c r="GMV315" s="102"/>
      <c r="GMW315" s="102"/>
      <c r="GMX315" s="102"/>
      <c r="GMY315" s="102"/>
      <c r="GMZ315" s="102"/>
      <c r="GNA315" s="102"/>
      <c r="GNB315" s="102"/>
      <c r="GNC315" s="102"/>
      <c r="GND315" s="102"/>
      <c r="GNE315" s="102"/>
      <c r="GNF315" s="102"/>
      <c r="GNG315" s="102"/>
      <c r="GNH315" s="102"/>
      <c r="GNI315" s="102"/>
      <c r="GNJ315" s="102"/>
      <c r="GNK315" s="102"/>
      <c r="GNL315" s="102"/>
      <c r="GNM315" s="102"/>
      <c r="GNN315" s="102"/>
      <c r="GNO315" s="102"/>
      <c r="GNP315" s="102"/>
      <c r="GNQ315" s="102"/>
      <c r="GNR315" s="102"/>
      <c r="GNS315" s="102"/>
      <c r="GNT315" s="102"/>
      <c r="GNU315" s="102"/>
      <c r="GNV315" s="102"/>
      <c r="GNW315" s="102"/>
      <c r="GNX315" s="102"/>
      <c r="GNY315" s="102"/>
      <c r="GNZ315" s="102"/>
      <c r="GOA315" s="102"/>
      <c r="GOB315" s="102"/>
      <c r="GOC315" s="102"/>
      <c r="GOD315" s="102"/>
      <c r="GOE315" s="102"/>
      <c r="GOF315" s="102"/>
      <c r="GOG315" s="102"/>
      <c r="GOH315" s="102"/>
      <c r="GOI315" s="102"/>
      <c r="GOJ315" s="102"/>
      <c r="GOK315" s="102"/>
      <c r="GOL315" s="102"/>
      <c r="GOM315" s="102"/>
      <c r="GON315" s="102"/>
      <c r="GOO315" s="102"/>
      <c r="GOP315" s="102"/>
      <c r="GOQ315" s="102"/>
      <c r="GOR315" s="102"/>
      <c r="GOS315" s="102"/>
      <c r="GOT315" s="102"/>
      <c r="GOU315" s="102"/>
      <c r="GOV315" s="102"/>
      <c r="GOW315" s="102"/>
      <c r="GOX315" s="102"/>
      <c r="GOY315" s="102"/>
      <c r="GOZ315" s="102"/>
      <c r="GPA315" s="102"/>
      <c r="GPB315" s="102"/>
      <c r="GPC315" s="102"/>
      <c r="GPD315" s="102"/>
      <c r="GPE315" s="102"/>
      <c r="GPF315" s="102"/>
      <c r="GPG315" s="102"/>
      <c r="GPH315" s="102"/>
      <c r="GPI315" s="102"/>
      <c r="GPJ315" s="102"/>
      <c r="GPK315" s="102"/>
      <c r="GPL315" s="102"/>
      <c r="GPM315" s="102"/>
      <c r="GPN315" s="102"/>
      <c r="GPO315" s="102"/>
      <c r="GPP315" s="102"/>
      <c r="GPQ315" s="102"/>
      <c r="GPR315" s="102"/>
      <c r="GPS315" s="102"/>
      <c r="GPT315" s="102"/>
      <c r="GPU315" s="102"/>
      <c r="GPV315" s="102"/>
      <c r="GPW315" s="102"/>
      <c r="GPX315" s="102"/>
      <c r="GPY315" s="102"/>
      <c r="GPZ315" s="102"/>
      <c r="GQA315" s="102"/>
      <c r="GQB315" s="102"/>
      <c r="GQC315" s="102"/>
      <c r="GQD315" s="102"/>
      <c r="GQE315" s="102"/>
      <c r="GQF315" s="102"/>
      <c r="GQG315" s="102"/>
      <c r="GQH315" s="102"/>
      <c r="GQI315" s="102"/>
      <c r="GQJ315" s="102"/>
      <c r="GQK315" s="102"/>
      <c r="GQL315" s="102"/>
      <c r="GQM315" s="102"/>
      <c r="GQN315" s="102"/>
      <c r="GQO315" s="102"/>
      <c r="GQP315" s="102"/>
      <c r="GQQ315" s="102"/>
      <c r="GQR315" s="102"/>
      <c r="GQS315" s="102"/>
      <c r="GQT315" s="102"/>
      <c r="GQU315" s="102"/>
      <c r="GQV315" s="102"/>
      <c r="GQW315" s="102"/>
      <c r="GQX315" s="102"/>
      <c r="GQY315" s="102"/>
      <c r="GQZ315" s="102"/>
      <c r="GRA315" s="102"/>
      <c r="GRB315" s="102"/>
      <c r="GRC315" s="102"/>
      <c r="GRD315" s="102"/>
      <c r="GRE315" s="102"/>
      <c r="GRF315" s="102"/>
      <c r="GRG315" s="102"/>
      <c r="GRH315" s="102"/>
      <c r="GRI315" s="102"/>
      <c r="GRJ315" s="102"/>
      <c r="GRK315" s="102"/>
      <c r="GRL315" s="102"/>
      <c r="GRM315" s="102"/>
      <c r="GRN315" s="102"/>
      <c r="GRO315" s="102"/>
      <c r="GRP315" s="102"/>
      <c r="GRQ315" s="102"/>
      <c r="GRR315" s="102"/>
      <c r="GRS315" s="102"/>
      <c r="GRT315" s="102"/>
      <c r="GRU315" s="102"/>
      <c r="GRV315" s="102"/>
      <c r="GRW315" s="102"/>
      <c r="GRX315" s="102"/>
      <c r="GRY315" s="102"/>
      <c r="GRZ315" s="102"/>
      <c r="GSA315" s="102"/>
      <c r="GSB315" s="102"/>
      <c r="GSC315" s="102"/>
      <c r="GSD315" s="102"/>
      <c r="GSE315" s="102"/>
      <c r="GSF315" s="102"/>
      <c r="GSG315" s="102"/>
      <c r="GSH315" s="102"/>
      <c r="GSI315" s="102"/>
      <c r="GSJ315" s="102"/>
      <c r="GSK315" s="102"/>
      <c r="GSL315" s="102"/>
      <c r="GSM315" s="102"/>
      <c r="GSN315" s="102"/>
      <c r="GSO315" s="102"/>
      <c r="GSP315" s="102"/>
      <c r="GSQ315" s="102"/>
      <c r="GSR315" s="102"/>
      <c r="GSS315" s="102"/>
      <c r="GST315" s="102"/>
      <c r="GSU315" s="102"/>
      <c r="GSV315" s="102"/>
      <c r="GSW315" s="102"/>
      <c r="GSX315" s="102"/>
      <c r="GSY315" s="102"/>
      <c r="GSZ315" s="102"/>
      <c r="GTA315" s="102"/>
      <c r="GTB315" s="102"/>
      <c r="GTC315" s="102"/>
      <c r="GTD315" s="102"/>
      <c r="GTE315" s="102"/>
      <c r="GTF315" s="102"/>
      <c r="GTG315" s="102"/>
      <c r="GTH315" s="102"/>
      <c r="GTI315" s="102"/>
      <c r="GTJ315" s="102"/>
      <c r="GTK315" s="102"/>
      <c r="GTL315" s="102"/>
      <c r="GTM315" s="102"/>
      <c r="GTN315" s="102"/>
      <c r="GTO315" s="102"/>
      <c r="GTP315" s="102"/>
      <c r="GTQ315" s="102"/>
      <c r="GTR315" s="102"/>
      <c r="GTS315" s="102"/>
      <c r="GTT315" s="102"/>
      <c r="GTU315" s="102"/>
      <c r="GTV315" s="102"/>
      <c r="GTW315" s="102"/>
      <c r="GTX315" s="102"/>
      <c r="GTY315" s="102"/>
      <c r="GTZ315" s="102"/>
      <c r="GUA315" s="102"/>
      <c r="GUB315" s="102"/>
      <c r="GUC315" s="102"/>
      <c r="GUD315" s="102"/>
      <c r="GUE315" s="102"/>
      <c r="GUF315" s="102"/>
      <c r="GUG315" s="102"/>
      <c r="GUH315" s="102"/>
      <c r="GUI315" s="102"/>
      <c r="GUJ315" s="102"/>
      <c r="GUK315" s="102"/>
      <c r="GUL315" s="102"/>
      <c r="GUM315" s="102"/>
      <c r="GUN315" s="102"/>
      <c r="GUO315" s="102"/>
      <c r="GUP315" s="102"/>
      <c r="GUQ315" s="102"/>
      <c r="GUR315" s="102"/>
      <c r="GUS315" s="102"/>
      <c r="GUT315" s="102"/>
      <c r="GUU315" s="102"/>
      <c r="GUV315" s="102"/>
      <c r="GUW315" s="102"/>
      <c r="GUX315" s="102"/>
      <c r="GUY315" s="102"/>
      <c r="GUZ315" s="102"/>
      <c r="GVA315" s="102"/>
      <c r="GVB315" s="102"/>
      <c r="GVC315" s="102"/>
      <c r="GVD315" s="102"/>
      <c r="GVE315" s="102"/>
      <c r="GVF315" s="102"/>
      <c r="GVG315" s="102"/>
      <c r="GVH315" s="102"/>
      <c r="GVI315" s="102"/>
      <c r="GVJ315" s="102"/>
      <c r="GVK315" s="102"/>
      <c r="GVL315" s="102"/>
      <c r="GVM315" s="102"/>
      <c r="GVN315" s="102"/>
      <c r="GVO315" s="102"/>
      <c r="GVP315" s="102"/>
      <c r="GVQ315" s="102"/>
      <c r="GVR315" s="102"/>
      <c r="GVS315" s="102"/>
      <c r="GVT315" s="102"/>
      <c r="GVU315" s="102"/>
      <c r="GVV315" s="102"/>
      <c r="GVW315" s="102"/>
      <c r="GVX315" s="102"/>
      <c r="GVY315" s="102"/>
      <c r="GVZ315" s="102"/>
      <c r="GWA315" s="102"/>
      <c r="GWB315" s="102"/>
      <c r="GWC315" s="102"/>
      <c r="GWD315" s="102"/>
      <c r="GWE315" s="102"/>
      <c r="GWF315" s="102"/>
      <c r="GWG315" s="102"/>
      <c r="GWH315" s="102"/>
      <c r="GWI315" s="102"/>
      <c r="GWJ315" s="102"/>
      <c r="GWK315" s="102"/>
      <c r="GWL315" s="102"/>
      <c r="GWM315" s="102"/>
      <c r="GWN315" s="102"/>
      <c r="GWO315" s="102"/>
      <c r="GWP315" s="102"/>
      <c r="GWQ315" s="102"/>
      <c r="GWR315" s="102"/>
      <c r="GWS315" s="102"/>
      <c r="GWT315" s="102"/>
      <c r="GWU315" s="102"/>
      <c r="GWV315" s="102"/>
      <c r="GWW315" s="102"/>
      <c r="GWX315" s="102"/>
      <c r="GWY315" s="102"/>
      <c r="GWZ315" s="102"/>
      <c r="GXA315" s="102"/>
      <c r="GXB315" s="102"/>
      <c r="GXC315" s="102"/>
      <c r="GXD315" s="102"/>
      <c r="GXE315" s="102"/>
      <c r="GXF315" s="102"/>
      <c r="GXG315" s="102"/>
      <c r="GXH315" s="102"/>
      <c r="GXI315" s="102"/>
      <c r="GXJ315" s="102"/>
      <c r="GXK315" s="102"/>
      <c r="GXL315" s="102"/>
      <c r="GXM315" s="102"/>
      <c r="GXN315" s="102"/>
      <c r="GXO315" s="102"/>
      <c r="GXP315" s="102"/>
      <c r="GXQ315" s="102"/>
      <c r="GXR315" s="102"/>
      <c r="GXS315" s="102"/>
      <c r="GXT315" s="102"/>
      <c r="GXU315" s="102"/>
      <c r="GXV315" s="102"/>
      <c r="GXW315" s="102"/>
      <c r="GXX315" s="102"/>
      <c r="GXY315" s="102"/>
      <c r="GXZ315" s="102"/>
      <c r="GYA315" s="102"/>
      <c r="GYB315" s="102"/>
      <c r="GYC315" s="102"/>
      <c r="GYD315" s="102"/>
      <c r="GYE315" s="102"/>
      <c r="GYF315" s="102"/>
      <c r="GYG315" s="102"/>
      <c r="GYH315" s="102"/>
      <c r="GYI315" s="102"/>
      <c r="GYJ315" s="102"/>
      <c r="GYK315" s="102"/>
      <c r="GYL315" s="102"/>
      <c r="GYM315" s="102"/>
      <c r="GYN315" s="102"/>
      <c r="GYO315" s="102"/>
      <c r="GYP315" s="102"/>
      <c r="GYQ315" s="102"/>
      <c r="GYR315" s="102"/>
      <c r="GYS315" s="102"/>
      <c r="GYT315" s="102"/>
      <c r="GYU315" s="102"/>
      <c r="GYV315" s="102"/>
      <c r="GYW315" s="102"/>
      <c r="GYX315" s="102"/>
      <c r="GYY315" s="102"/>
      <c r="GYZ315" s="102"/>
      <c r="GZA315" s="102"/>
      <c r="GZB315" s="102"/>
      <c r="GZC315" s="102"/>
      <c r="GZD315" s="102"/>
      <c r="GZE315" s="102"/>
      <c r="GZF315" s="102"/>
      <c r="GZG315" s="102"/>
      <c r="GZH315" s="102"/>
      <c r="GZI315" s="102"/>
      <c r="GZJ315" s="102"/>
      <c r="GZK315" s="102"/>
      <c r="GZL315" s="102"/>
      <c r="GZM315" s="102"/>
      <c r="GZN315" s="102"/>
      <c r="GZO315" s="102"/>
      <c r="GZP315" s="102"/>
      <c r="GZQ315" s="102"/>
      <c r="GZR315" s="102"/>
      <c r="GZS315" s="102"/>
      <c r="GZT315" s="102"/>
      <c r="GZU315" s="102"/>
      <c r="GZV315" s="102"/>
      <c r="GZW315" s="102"/>
      <c r="GZX315" s="102"/>
      <c r="GZY315" s="102"/>
      <c r="GZZ315" s="102"/>
      <c r="HAA315" s="102"/>
      <c r="HAB315" s="102"/>
      <c r="HAC315" s="102"/>
      <c r="HAD315" s="102"/>
      <c r="HAE315" s="102"/>
      <c r="HAF315" s="102"/>
      <c r="HAG315" s="102"/>
      <c r="HAH315" s="102"/>
      <c r="HAI315" s="102"/>
      <c r="HAJ315" s="102"/>
      <c r="HAK315" s="102"/>
      <c r="HAL315" s="102"/>
      <c r="HAM315" s="102"/>
      <c r="HAN315" s="102"/>
      <c r="HAO315" s="102"/>
      <c r="HAP315" s="102"/>
      <c r="HAQ315" s="102"/>
      <c r="HAR315" s="102"/>
      <c r="HAS315" s="102"/>
      <c r="HAT315" s="102"/>
      <c r="HAU315" s="102"/>
      <c r="HAV315" s="102"/>
      <c r="HAW315" s="102"/>
      <c r="HAX315" s="102"/>
      <c r="HAY315" s="102"/>
      <c r="HAZ315" s="102"/>
      <c r="HBA315" s="102"/>
      <c r="HBB315" s="102"/>
      <c r="HBC315" s="102"/>
      <c r="HBD315" s="102"/>
      <c r="HBE315" s="102"/>
      <c r="HBF315" s="102"/>
      <c r="HBG315" s="102"/>
      <c r="HBH315" s="102"/>
      <c r="HBI315" s="102"/>
      <c r="HBJ315" s="102"/>
      <c r="HBK315" s="102"/>
      <c r="HBL315" s="102"/>
      <c r="HBM315" s="102"/>
      <c r="HBN315" s="102"/>
      <c r="HBO315" s="102"/>
      <c r="HBP315" s="102"/>
      <c r="HBQ315" s="102"/>
      <c r="HBR315" s="102"/>
      <c r="HBS315" s="102"/>
      <c r="HBT315" s="102"/>
      <c r="HBU315" s="102"/>
      <c r="HBV315" s="102"/>
      <c r="HBW315" s="102"/>
      <c r="HBX315" s="102"/>
      <c r="HBY315" s="102"/>
      <c r="HBZ315" s="102"/>
      <c r="HCA315" s="102"/>
      <c r="HCB315" s="102"/>
      <c r="HCC315" s="102"/>
      <c r="HCD315" s="102"/>
      <c r="HCE315" s="102"/>
      <c r="HCF315" s="102"/>
      <c r="HCG315" s="102"/>
      <c r="HCH315" s="102"/>
      <c r="HCI315" s="102"/>
      <c r="HCJ315" s="102"/>
      <c r="HCK315" s="102"/>
      <c r="HCL315" s="102"/>
      <c r="HCM315" s="102"/>
      <c r="HCN315" s="102"/>
      <c r="HCO315" s="102"/>
      <c r="HCP315" s="102"/>
      <c r="HCQ315" s="102"/>
      <c r="HCR315" s="102"/>
      <c r="HCS315" s="102"/>
      <c r="HCT315" s="102"/>
      <c r="HCU315" s="102"/>
      <c r="HCV315" s="102"/>
      <c r="HCW315" s="102"/>
      <c r="HCX315" s="102"/>
      <c r="HCY315" s="102"/>
      <c r="HCZ315" s="102"/>
      <c r="HDA315" s="102"/>
      <c r="HDB315" s="102"/>
      <c r="HDC315" s="102"/>
      <c r="HDD315" s="102"/>
      <c r="HDE315" s="102"/>
      <c r="HDF315" s="102"/>
      <c r="HDG315" s="102"/>
      <c r="HDH315" s="102"/>
      <c r="HDI315" s="102"/>
      <c r="HDJ315" s="102"/>
      <c r="HDK315" s="102"/>
      <c r="HDL315" s="102"/>
      <c r="HDM315" s="102"/>
      <c r="HDN315" s="102"/>
      <c r="HDO315" s="102"/>
      <c r="HDP315" s="102"/>
      <c r="HDQ315" s="102"/>
      <c r="HDR315" s="102"/>
      <c r="HDS315" s="102"/>
      <c r="HDT315" s="102"/>
      <c r="HDU315" s="102"/>
      <c r="HDV315" s="102"/>
      <c r="HDW315" s="102"/>
      <c r="HDX315" s="102"/>
      <c r="HDY315" s="102"/>
      <c r="HDZ315" s="102"/>
      <c r="HEA315" s="102"/>
      <c r="HEB315" s="102"/>
      <c r="HEC315" s="102"/>
      <c r="HED315" s="102"/>
      <c r="HEE315" s="102"/>
      <c r="HEF315" s="102"/>
      <c r="HEG315" s="102"/>
      <c r="HEH315" s="102"/>
      <c r="HEI315" s="102"/>
      <c r="HEJ315" s="102"/>
      <c r="HEK315" s="102"/>
      <c r="HEL315" s="102"/>
      <c r="HEM315" s="102"/>
      <c r="HEN315" s="102"/>
      <c r="HEO315" s="102"/>
      <c r="HEP315" s="102"/>
      <c r="HEQ315" s="102"/>
      <c r="HER315" s="102"/>
      <c r="HES315" s="102"/>
      <c r="HET315" s="102"/>
      <c r="HEU315" s="102"/>
      <c r="HEV315" s="102"/>
      <c r="HEW315" s="102"/>
      <c r="HEX315" s="102"/>
      <c r="HEY315" s="102"/>
      <c r="HEZ315" s="102"/>
      <c r="HFA315" s="102"/>
      <c r="HFB315" s="102"/>
      <c r="HFC315" s="102"/>
      <c r="HFD315" s="102"/>
      <c r="HFE315" s="102"/>
      <c r="HFF315" s="102"/>
      <c r="HFG315" s="102"/>
      <c r="HFH315" s="102"/>
      <c r="HFI315" s="102"/>
      <c r="HFJ315" s="102"/>
      <c r="HFK315" s="102"/>
      <c r="HFL315" s="102"/>
      <c r="HFM315" s="102"/>
      <c r="HFN315" s="102"/>
      <c r="HFO315" s="102"/>
      <c r="HFP315" s="102"/>
      <c r="HFQ315" s="102"/>
      <c r="HFR315" s="102"/>
      <c r="HFS315" s="102"/>
      <c r="HFT315" s="102"/>
      <c r="HFU315" s="102"/>
      <c r="HFV315" s="102"/>
      <c r="HFW315" s="102"/>
      <c r="HFX315" s="102"/>
      <c r="HFY315" s="102"/>
      <c r="HFZ315" s="102"/>
      <c r="HGA315" s="102"/>
      <c r="HGB315" s="102"/>
      <c r="HGC315" s="102"/>
      <c r="HGD315" s="102"/>
      <c r="HGE315" s="102"/>
      <c r="HGF315" s="102"/>
      <c r="HGG315" s="102"/>
      <c r="HGH315" s="102"/>
      <c r="HGI315" s="102"/>
      <c r="HGJ315" s="102"/>
      <c r="HGK315" s="102"/>
      <c r="HGL315" s="102"/>
      <c r="HGM315" s="102"/>
      <c r="HGN315" s="102"/>
      <c r="HGO315" s="102"/>
      <c r="HGP315" s="102"/>
      <c r="HGQ315" s="102"/>
      <c r="HGR315" s="102"/>
      <c r="HGS315" s="102"/>
      <c r="HGT315" s="102"/>
      <c r="HGU315" s="102"/>
      <c r="HGV315" s="102"/>
      <c r="HGW315" s="102"/>
      <c r="HGX315" s="102"/>
      <c r="HGY315" s="102"/>
      <c r="HGZ315" s="102"/>
      <c r="HHA315" s="102"/>
      <c r="HHB315" s="102"/>
      <c r="HHC315" s="102"/>
      <c r="HHD315" s="102"/>
      <c r="HHE315" s="102"/>
      <c r="HHF315" s="102"/>
      <c r="HHG315" s="102"/>
      <c r="HHH315" s="102"/>
      <c r="HHI315" s="102"/>
      <c r="HHJ315" s="102"/>
      <c r="HHK315" s="102"/>
      <c r="HHL315" s="102"/>
      <c r="HHM315" s="102"/>
      <c r="HHN315" s="102"/>
      <c r="HHO315" s="102"/>
      <c r="HHP315" s="102"/>
      <c r="HHQ315" s="102"/>
      <c r="HHR315" s="102"/>
      <c r="HHS315" s="102"/>
      <c r="HHT315" s="102"/>
      <c r="HHU315" s="102"/>
      <c r="HHV315" s="102"/>
      <c r="HHW315" s="102"/>
      <c r="HHX315" s="102"/>
      <c r="HHY315" s="102"/>
      <c r="HHZ315" s="102"/>
      <c r="HIA315" s="102"/>
      <c r="HIB315" s="102"/>
      <c r="HIC315" s="102"/>
      <c r="HID315" s="102"/>
      <c r="HIE315" s="102"/>
      <c r="HIF315" s="102"/>
      <c r="HIG315" s="102"/>
      <c r="HIH315" s="102"/>
      <c r="HII315" s="102"/>
      <c r="HIJ315" s="102"/>
      <c r="HIK315" s="102"/>
      <c r="HIL315" s="102"/>
      <c r="HIM315" s="102"/>
      <c r="HIN315" s="102"/>
      <c r="HIO315" s="102"/>
      <c r="HIP315" s="102"/>
      <c r="HIQ315" s="102"/>
      <c r="HIR315" s="102"/>
      <c r="HIS315" s="102"/>
      <c r="HIT315" s="102"/>
      <c r="HIU315" s="102"/>
      <c r="HIV315" s="102"/>
      <c r="HIW315" s="102"/>
      <c r="HIX315" s="102"/>
      <c r="HIY315" s="102"/>
      <c r="HIZ315" s="102"/>
      <c r="HJA315" s="102"/>
      <c r="HJB315" s="102"/>
      <c r="HJC315" s="102"/>
      <c r="HJD315" s="102"/>
      <c r="HJE315" s="102"/>
      <c r="HJF315" s="102"/>
      <c r="HJG315" s="102"/>
      <c r="HJH315" s="102"/>
      <c r="HJI315" s="102"/>
      <c r="HJJ315" s="102"/>
      <c r="HJK315" s="102"/>
      <c r="HJL315" s="102"/>
      <c r="HJM315" s="102"/>
      <c r="HJN315" s="102"/>
      <c r="HJO315" s="102"/>
      <c r="HJP315" s="102"/>
      <c r="HJQ315" s="102"/>
      <c r="HJR315" s="102"/>
      <c r="HJS315" s="102"/>
      <c r="HJT315" s="102"/>
      <c r="HJU315" s="102"/>
      <c r="HJV315" s="102"/>
      <c r="HJW315" s="102"/>
      <c r="HJX315" s="102"/>
      <c r="HJY315" s="102"/>
      <c r="HJZ315" s="102"/>
      <c r="HKA315" s="102"/>
      <c r="HKB315" s="102"/>
      <c r="HKC315" s="102"/>
      <c r="HKD315" s="102"/>
      <c r="HKE315" s="102"/>
      <c r="HKF315" s="102"/>
      <c r="HKG315" s="102"/>
      <c r="HKH315" s="102"/>
      <c r="HKI315" s="102"/>
      <c r="HKJ315" s="102"/>
      <c r="HKK315" s="102"/>
      <c r="HKL315" s="102"/>
      <c r="HKM315" s="102"/>
      <c r="HKN315" s="102"/>
      <c r="HKO315" s="102"/>
      <c r="HKP315" s="102"/>
      <c r="HKQ315" s="102"/>
      <c r="HKR315" s="102"/>
      <c r="HKS315" s="102"/>
      <c r="HKT315" s="102"/>
      <c r="HKU315" s="102"/>
      <c r="HKV315" s="102"/>
      <c r="HKW315" s="102"/>
      <c r="HKX315" s="102"/>
      <c r="HKY315" s="102"/>
      <c r="HKZ315" s="102"/>
      <c r="HLA315" s="102"/>
      <c r="HLB315" s="102"/>
      <c r="HLC315" s="102"/>
      <c r="HLD315" s="102"/>
      <c r="HLE315" s="102"/>
      <c r="HLF315" s="102"/>
      <c r="HLG315" s="102"/>
      <c r="HLH315" s="102"/>
      <c r="HLI315" s="102"/>
      <c r="HLJ315" s="102"/>
      <c r="HLK315" s="102"/>
      <c r="HLL315" s="102"/>
      <c r="HLM315" s="102"/>
      <c r="HLN315" s="102"/>
      <c r="HLO315" s="102"/>
      <c r="HLP315" s="102"/>
      <c r="HLQ315" s="102"/>
      <c r="HLR315" s="102"/>
      <c r="HLS315" s="102"/>
      <c r="HLT315" s="102"/>
      <c r="HLU315" s="102"/>
      <c r="HLV315" s="102"/>
      <c r="HLW315" s="102"/>
      <c r="HLX315" s="102"/>
      <c r="HLY315" s="102"/>
      <c r="HLZ315" s="102"/>
      <c r="HMA315" s="102"/>
      <c r="HMB315" s="102"/>
      <c r="HMC315" s="102"/>
      <c r="HMD315" s="102"/>
      <c r="HME315" s="102"/>
      <c r="HMF315" s="102"/>
      <c r="HMG315" s="102"/>
      <c r="HMH315" s="102"/>
      <c r="HMI315" s="102"/>
      <c r="HMJ315" s="102"/>
      <c r="HMK315" s="102"/>
      <c r="HML315" s="102"/>
      <c r="HMM315" s="102"/>
      <c r="HMN315" s="102"/>
      <c r="HMO315" s="102"/>
      <c r="HMP315" s="102"/>
      <c r="HMQ315" s="102"/>
      <c r="HMR315" s="102"/>
      <c r="HMS315" s="102"/>
      <c r="HMT315" s="102"/>
      <c r="HMU315" s="102"/>
      <c r="HMV315" s="102"/>
      <c r="HMW315" s="102"/>
      <c r="HMX315" s="102"/>
      <c r="HMY315" s="102"/>
      <c r="HMZ315" s="102"/>
      <c r="HNA315" s="102"/>
      <c r="HNB315" s="102"/>
      <c r="HNC315" s="102"/>
      <c r="HND315" s="102"/>
      <c r="HNE315" s="102"/>
      <c r="HNF315" s="102"/>
      <c r="HNG315" s="102"/>
      <c r="HNH315" s="102"/>
      <c r="HNI315" s="102"/>
      <c r="HNJ315" s="102"/>
      <c r="HNK315" s="102"/>
      <c r="HNL315" s="102"/>
      <c r="HNM315" s="102"/>
      <c r="HNN315" s="102"/>
      <c r="HNO315" s="102"/>
      <c r="HNP315" s="102"/>
      <c r="HNQ315" s="102"/>
      <c r="HNR315" s="102"/>
      <c r="HNS315" s="102"/>
      <c r="HNT315" s="102"/>
      <c r="HNU315" s="102"/>
      <c r="HNV315" s="102"/>
      <c r="HNW315" s="102"/>
      <c r="HNX315" s="102"/>
      <c r="HNY315" s="102"/>
      <c r="HNZ315" s="102"/>
      <c r="HOA315" s="102"/>
      <c r="HOB315" s="102"/>
      <c r="HOC315" s="102"/>
      <c r="HOD315" s="102"/>
      <c r="HOE315" s="102"/>
      <c r="HOF315" s="102"/>
      <c r="HOG315" s="102"/>
      <c r="HOH315" s="102"/>
      <c r="HOI315" s="102"/>
      <c r="HOJ315" s="102"/>
      <c r="HOK315" s="102"/>
      <c r="HOL315" s="102"/>
      <c r="HOM315" s="102"/>
      <c r="HON315" s="102"/>
      <c r="HOO315" s="102"/>
      <c r="HOP315" s="102"/>
      <c r="HOQ315" s="102"/>
      <c r="HOR315" s="102"/>
      <c r="HOS315" s="102"/>
      <c r="HOT315" s="102"/>
      <c r="HOU315" s="102"/>
      <c r="HOV315" s="102"/>
      <c r="HOW315" s="102"/>
      <c r="HOX315" s="102"/>
      <c r="HOY315" s="102"/>
      <c r="HOZ315" s="102"/>
      <c r="HPA315" s="102"/>
      <c r="HPB315" s="102"/>
      <c r="HPC315" s="102"/>
      <c r="HPD315" s="102"/>
      <c r="HPE315" s="102"/>
      <c r="HPF315" s="102"/>
      <c r="HPG315" s="102"/>
      <c r="HPH315" s="102"/>
      <c r="HPI315" s="102"/>
      <c r="HPJ315" s="102"/>
      <c r="HPK315" s="102"/>
      <c r="HPL315" s="102"/>
      <c r="HPM315" s="102"/>
      <c r="HPN315" s="102"/>
      <c r="HPO315" s="102"/>
      <c r="HPP315" s="102"/>
      <c r="HPQ315" s="102"/>
      <c r="HPR315" s="102"/>
      <c r="HPS315" s="102"/>
      <c r="HPT315" s="102"/>
      <c r="HPU315" s="102"/>
      <c r="HPV315" s="102"/>
      <c r="HPW315" s="102"/>
      <c r="HPX315" s="102"/>
      <c r="HPY315" s="102"/>
      <c r="HPZ315" s="102"/>
      <c r="HQA315" s="102"/>
      <c r="HQB315" s="102"/>
      <c r="HQC315" s="102"/>
      <c r="HQD315" s="102"/>
      <c r="HQE315" s="102"/>
      <c r="HQF315" s="102"/>
      <c r="HQG315" s="102"/>
      <c r="HQH315" s="102"/>
      <c r="HQI315" s="102"/>
      <c r="HQJ315" s="102"/>
      <c r="HQK315" s="102"/>
      <c r="HQL315" s="102"/>
      <c r="HQM315" s="102"/>
      <c r="HQN315" s="102"/>
      <c r="HQO315" s="102"/>
      <c r="HQP315" s="102"/>
      <c r="HQQ315" s="102"/>
      <c r="HQR315" s="102"/>
      <c r="HQS315" s="102"/>
      <c r="HQT315" s="102"/>
      <c r="HQU315" s="102"/>
      <c r="HQV315" s="102"/>
      <c r="HQW315" s="102"/>
      <c r="HQX315" s="102"/>
      <c r="HQY315" s="102"/>
      <c r="HQZ315" s="102"/>
      <c r="HRA315" s="102"/>
      <c r="HRB315" s="102"/>
      <c r="HRC315" s="102"/>
      <c r="HRD315" s="102"/>
      <c r="HRE315" s="102"/>
      <c r="HRF315" s="102"/>
      <c r="HRG315" s="102"/>
      <c r="HRH315" s="102"/>
      <c r="HRI315" s="102"/>
      <c r="HRJ315" s="102"/>
      <c r="HRK315" s="102"/>
      <c r="HRL315" s="102"/>
      <c r="HRM315" s="102"/>
      <c r="HRN315" s="102"/>
      <c r="HRO315" s="102"/>
      <c r="HRP315" s="102"/>
      <c r="HRQ315" s="102"/>
      <c r="HRR315" s="102"/>
      <c r="HRS315" s="102"/>
      <c r="HRT315" s="102"/>
      <c r="HRU315" s="102"/>
      <c r="HRV315" s="102"/>
      <c r="HRW315" s="102"/>
      <c r="HRX315" s="102"/>
      <c r="HRY315" s="102"/>
      <c r="HRZ315" s="102"/>
      <c r="HSA315" s="102"/>
      <c r="HSB315" s="102"/>
      <c r="HSC315" s="102"/>
      <c r="HSD315" s="102"/>
      <c r="HSE315" s="102"/>
      <c r="HSF315" s="102"/>
      <c r="HSG315" s="102"/>
      <c r="HSH315" s="102"/>
      <c r="HSI315" s="102"/>
      <c r="HSJ315" s="102"/>
      <c r="HSK315" s="102"/>
      <c r="HSL315" s="102"/>
      <c r="HSM315" s="102"/>
      <c r="HSN315" s="102"/>
      <c r="HSO315" s="102"/>
      <c r="HSP315" s="102"/>
      <c r="HSQ315" s="102"/>
      <c r="HSR315" s="102"/>
      <c r="HSS315" s="102"/>
      <c r="HST315" s="102"/>
      <c r="HSU315" s="102"/>
      <c r="HSV315" s="102"/>
      <c r="HSW315" s="102"/>
      <c r="HSX315" s="102"/>
      <c r="HSY315" s="102"/>
      <c r="HSZ315" s="102"/>
      <c r="HTA315" s="102"/>
      <c r="HTB315" s="102"/>
      <c r="HTC315" s="102"/>
      <c r="HTD315" s="102"/>
      <c r="HTE315" s="102"/>
      <c r="HTF315" s="102"/>
      <c r="HTG315" s="102"/>
      <c r="HTH315" s="102"/>
      <c r="HTI315" s="102"/>
      <c r="HTJ315" s="102"/>
      <c r="HTK315" s="102"/>
      <c r="HTL315" s="102"/>
      <c r="HTM315" s="102"/>
      <c r="HTN315" s="102"/>
      <c r="HTO315" s="102"/>
      <c r="HTP315" s="102"/>
      <c r="HTQ315" s="102"/>
      <c r="HTR315" s="102"/>
      <c r="HTS315" s="102"/>
      <c r="HTT315" s="102"/>
      <c r="HTU315" s="102"/>
      <c r="HTV315" s="102"/>
      <c r="HTW315" s="102"/>
      <c r="HTX315" s="102"/>
      <c r="HTY315" s="102"/>
      <c r="HTZ315" s="102"/>
      <c r="HUA315" s="102"/>
      <c r="HUB315" s="102"/>
      <c r="HUC315" s="102"/>
      <c r="HUD315" s="102"/>
      <c r="HUE315" s="102"/>
      <c r="HUF315" s="102"/>
      <c r="HUG315" s="102"/>
      <c r="HUH315" s="102"/>
      <c r="HUI315" s="102"/>
      <c r="HUJ315" s="102"/>
      <c r="HUK315" s="102"/>
      <c r="HUL315" s="102"/>
      <c r="HUM315" s="102"/>
      <c r="HUN315" s="102"/>
      <c r="HUO315" s="102"/>
      <c r="HUP315" s="102"/>
      <c r="HUQ315" s="102"/>
      <c r="HUR315" s="102"/>
      <c r="HUS315" s="102"/>
      <c r="HUT315" s="102"/>
      <c r="HUU315" s="102"/>
      <c r="HUV315" s="102"/>
      <c r="HUW315" s="102"/>
      <c r="HUX315" s="102"/>
      <c r="HUY315" s="102"/>
      <c r="HUZ315" s="102"/>
      <c r="HVA315" s="102"/>
      <c r="HVB315" s="102"/>
      <c r="HVC315" s="102"/>
      <c r="HVD315" s="102"/>
      <c r="HVE315" s="102"/>
      <c r="HVF315" s="102"/>
      <c r="HVG315" s="102"/>
      <c r="HVH315" s="102"/>
      <c r="HVI315" s="102"/>
      <c r="HVJ315" s="102"/>
      <c r="HVK315" s="102"/>
      <c r="HVL315" s="102"/>
      <c r="HVM315" s="102"/>
      <c r="HVN315" s="102"/>
      <c r="HVO315" s="102"/>
      <c r="HVP315" s="102"/>
      <c r="HVQ315" s="102"/>
      <c r="HVR315" s="102"/>
      <c r="HVS315" s="102"/>
      <c r="HVT315" s="102"/>
      <c r="HVU315" s="102"/>
      <c r="HVV315" s="102"/>
      <c r="HVW315" s="102"/>
      <c r="HVX315" s="102"/>
      <c r="HVY315" s="102"/>
      <c r="HVZ315" s="102"/>
      <c r="HWA315" s="102"/>
      <c r="HWB315" s="102"/>
      <c r="HWC315" s="102"/>
      <c r="HWD315" s="102"/>
      <c r="HWE315" s="102"/>
      <c r="HWF315" s="102"/>
      <c r="HWG315" s="102"/>
      <c r="HWH315" s="102"/>
      <c r="HWI315" s="102"/>
      <c r="HWJ315" s="102"/>
      <c r="HWK315" s="102"/>
      <c r="HWL315" s="102"/>
      <c r="HWM315" s="102"/>
      <c r="HWN315" s="102"/>
      <c r="HWO315" s="102"/>
      <c r="HWP315" s="102"/>
      <c r="HWQ315" s="102"/>
      <c r="HWR315" s="102"/>
      <c r="HWS315" s="102"/>
      <c r="HWT315" s="102"/>
      <c r="HWU315" s="102"/>
      <c r="HWV315" s="102"/>
      <c r="HWW315" s="102"/>
      <c r="HWX315" s="102"/>
      <c r="HWY315" s="102"/>
      <c r="HWZ315" s="102"/>
      <c r="HXA315" s="102"/>
      <c r="HXB315" s="102"/>
      <c r="HXC315" s="102"/>
      <c r="HXD315" s="102"/>
      <c r="HXE315" s="102"/>
      <c r="HXF315" s="102"/>
      <c r="HXG315" s="102"/>
      <c r="HXH315" s="102"/>
      <c r="HXI315" s="102"/>
      <c r="HXJ315" s="102"/>
      <c r="HXK315" s="102"/>
      <c r="HXL315" s="102"/>
      <c r="HXM315" s="102"/>
      <c r="HXN315" s="102"/>
      <c r="HXO315" s="102"/>
      <c r="HXP315" s="102"/>
      <c r="HXQ315" s="102"/>
      <c r="HXR315" s="102"/>
      <c r="HXS315" s="102"/>
      <c r="HXT315" s="102"/>
      <c r="HXU315" s="102"/>
      <c r="HXV315" s="102"/>
      <c r="HXW315" s="102"/>
      <c r="HXX315" s="102"/>
      <c r="HXY315" s="102"/>
      <c r="HXZ315" s="102"/>
      <c r="HYA315" s="102"/>
      <c r="HYB315" s="102"/>
      <c r="HYC315" s="102"/>
      <c r="HYD315" s="102"/>
      <c r="HYE315" s="102"/>
      <c r="HYF315" s="102"/>
      <c r="HYG315" s="102"/>
      <c r="HYH315" s="102"/>
      <c r="HYI315" s="102"/>
      <c r="HYJ315" s="102"/>
      <c r="HYK315" s="102"/>
      <c r="HYL315" s="102"/>
      <c r="HYM315" s="102"/>
      <c r="HYN315" s="102"/>
      <c r="HYO315" s="102"/>
      <c r="HYP315" s="102"/>
      <c r="HYQ315" s="102"/>
      <c r="HYR315" s="102"/>
      <c r="HYS315" s="102"/>
      <c r="HYT315" s="102"/>
      <c r="HYU315" s="102"/>
      <c r="HYV315" s="102"/>
      <c r="HYW315" s="102"/>
      <c r="HYX315" s="102"/>
      <c r="HYY315" s="102"/>
      <c r="HYZ315" s="102"/>
      <c r="HZA315" s="102"/>
      <c r="HZB315" s="102"/>
      <c r="HZC315" s="102"/>
      <c r="HZD315" s="102"/>
      <c r="HZE315" s="102"/>
      <c r="HZF315" s="102"/>
      <c r="HZG315" s="102"/>
      <c r="HZH315" s="102"/>
      <c r="HZI315" s="102"/>
      <c r="HZJ315" s="102"/>
      <c r="HZK315" s="102"/>
      <c r="HZL315" s="102"/>
      <c r="HZM315" s="102"/>
      <c r="HZN315" s="102"/>
      <c r="HZO315" s="102"/>
      <c r="HZP315" s="102"/>
      <c r="HZQ315" s="102"/>
      <c r="HZR315" s="102"/>
      <c r="HZS315" s="102"/>
      <c r="HZT315" s="102"/>
      <c r="HZU315" s="102"/>
      <c r="HZV315" s="102"/>
      <c r="HZW315" s="102"/>
      <c r="HZX315" s="102"/>
      <c r="HZY315" s="102"/>
      <c r="HZZ315" s="102"/>
      <c r="IAA315" s="102"/>
      <c r="IAB315" s="102"/>
      <c r="IAC315" s="102"/>
      <c r="IAD315" s="102"/>
      <c r="IAE315" s="102"/>
      <c r="IAF315" s="102"/>
      <c r="IAG315" s="102"/>
      <c r="IAH315" s="102"/>
      <c r="IAI315" s="102"/>
      <c r="IAJ315" s="102"/>
      <c r="IAK315" s="102"/>
      <c r="IAL315" s="102"/>
      <c r="IAM315" s="102"/>
      <c r="IAN315" s="102"/>
      <c r="IAO315" s="102"/>
      <c r="IAP315" s="102"/>
      <c r="IAQ315" s="102"/>
      <c r="IAR315" s="102"/>
      <c r="IAS315" s="102"/>
      <c r="IAT315" s="102"/>
      <c r="IAU315" s="102"/>
      <c r="IAV315" s="102"/>
      <c r="IAW315" s="102"/>
      <c r="IAX315" s="102"/>
      <c r="IAY315" s="102"/>
      <c r="IAZ315" s="102"/>
      <c r="IBA315" s="102"/>
      <c r="IBB315" s="102"/>
      <c r="IBC315" s="102"/>
      <c r="IBD315" s="102"/>
      <c r="IBE315" s="102"/>
      <c r="IBF315" s="102"/>
      <c r="IBG315" s="102"/>
      <c r="IBH315" s="102"/>
      <c r="IBI315" s="102"/>
      <c r="IBJ315" s="102"/>
      <c r="IBK315" s="102"/>
      <c r="IBL315" s="102"/>
      <c r="IBM315" s="102"/>
      <c r="IBN315" s="102"/>
      <c r="IBO315" s="102"/>
      <c r="IBP315" s="102"/>
      <c r="IBQ315" s="102"/>
      <c r="IBR315" s="102"/>
      <c r="IBS315" s="102"/>
      <c r="IBT315" s="102"/>
      <c r="IBU315" s="102"/>
      <c r="IBV315" s="102"/>
      <c r="IBW315" s="102"/>
      <c r="IBX315" s="102"/>
      <c r="IBY315" s="102"/>
      <c r="IBZ315" s="102"/>
      <c r="ICA315" s="102"/>
      <c r="ICB315" s="102"/>
      <c r="ICC315" s="102"/>
      <c r="ICD315" s="102"/>
      <c r="ICE315" s="102"/>
      <c r="ICF315" s="102"/>
      <c r="ICG315" s="102"/>
      <c r="ICH315" s="102"/>
      <c r="ICI315" s="102"/>
      <c r="ICJ315" s="102"/>
      <c r="ICK315" s="102"/>
      <c r="ICL315" s="102"/>
      <c r="ICM315" s="102"/>
      <c r="ICN315" s="102"/>
      <c r="ICO315" s="102"/>
      <c r="ICP315" s="102"/>
      <c r="ICQ315" s="102"/>
      <c r="ICR315" s="102"/>
      <c r="ICS315" s="102"/>
      <c r="ICT315" s="102"/>
      <c r="ICU315" s="102"/>
      <c r="ICV315" s="102"/>
      <c r="ICW315" s="102"/>
      <c r="ICX315" s="102"/>
      <c r="ICY315" s="102"/>
      <c r="ICZ315" s="102"/>
      <c r="IDA315" s="102"/>
      <c r="IDB315" s="102"/>
      <c r="IDC315" s="102"/>
      <c r="IDD315" s="102"/>
      <c r="IDE315" s="102"/>
      <c r="IDF315" s="102"/>
      <c r="IDG315" s="102"/>
      <c r="IDH315" s="102"/>
      <c r="IDI315" s="102"/>
      <c r="IDJ315" s="102"/>
      <c r="IDK315" s="102"/>
      <c r="IDL315" s="102"/>
      <c r="IDM315" s="102"/>
      <c r="IDN315" s="102"/>
      <c r="IDO315" s="102"/>
      <c r="IDP315" s="102"/>
      <c r="IDQ315" s="102"/>
      <c r="IDR315" s="102"/>
      <c r="IDS315" s="102"/>
      <c r="IDT315" s="102"/>
      <c r="IDU315" s="102"/>
      <c r="IDV315" s="102"/>
      <c r="IDW315" s="102"/>
      <c r="IDX315" s="102"/>
      <c r="IDY315" s="102"/>
      <c r="IDZ315" s="102"/>
      <c r="IEA315" s="102"/>
      <c r="IEB315" s="102"/>
      <c r="IEC315" s="102"/>
      <c r="IED315" s="102"/>
      <c r="IEE315" s="102"/>
      <c r="IEF315" s="102"/>
      <c r="IEG315" s="102"/>
      <c r="IEH315" s="102"/>
      <c r="IEI315" s="102"/>
      <c r="IEJ315" s="102"/>
      <c r="IEK315" s="102"/>
      <c r="IEL315" s="102"/>
      <c r="IEM315" s="102"/>
      <c r="IEN315" s="102"/>
      <c r="IEO315" s="102"/>
      <c r="IEP315" s="102"/>
      <c r="IEQ315" s="102"/>
      <c r="IER315" s="102"/>
      <c r="IES315" s="102"/>
      <c r="IET315" s="102"/>
      <c r="IEU315" s="102"/>
      <c r="IEV315" s="102"/>
      <c r="IEW315" s="102"/>
      <c r="IEX315" s="102"/>
      <c r="IEY315" s="102"/>
      <c r="IEZ315" s="102"/>
      <c r="IFA315" s="102"/>
      <c r="IFB315" s="102"/>
      <c r="IFC315" s="102"/>
      <c r="IFD315" s="102"/>
      <c r="IFE315" s="102"/>
      <c r="IFF315" s="102"/>
      <c r="IFG315" s="102"/>
      <c r="IFH315" s="102"/>
      <c r="IFI315" s="102"/>
      <c r="IFJ315" s="102"/>
      <c r="IFK315" s="102"/>
      <c r="IFL315" s="102"/>
      <c r="IFM315" s="102"/>
      <c r="IFN315" s="102"/>
      <c r="IFO315" s="102"/>
      <c r="IFP315" s="102"/>
      <c r="IFQ315" s="102"/>
      <c r="IFR315" s="102"/>
      <c r="IFS315" s="102"/>
      <c r="IFT315" s="102"/>
      <c r="IFU315" s="102"/>
      <c r="IFV315" s="102"/>
      <c r="IFW315" s="102"/>
      <c r="IFX315" s="102"/>
      <c r="IFY315" s="102"/>
      <c r="IFZ315" s="102"/>
      <c r="IGA315" s="102"/>
      <c r="IGB315" s="102"/>
      <c r="IGC315" s="102"/>
      <c r="IGD315" s="102"/>
      <c r="IGE315" s="102"/>
      <c r="IGF315" s="102"/>
      <c r="IGG315" s="102"/>
      <c r="IGH315" s="102"/>
      <c r="IGI315" s="102"/>
      <c r="IGJ315" s="102"/>
      <c r="IGK315" s="102"/>
      <c r="IGL315" s="102"/>
      <c r="IGM315" s="102"/>
      <c r="IGN315" s="102"/>
      <c r="IGO315" s="102"/>
      <c r="IGP315" s="102"/>
      <c r="IGQ315" s="102"/>
      <c r="IGR315" s="102"/>
      <c r="IGS315" s="102"/>
      <c r="IGT315" s="102"/>
      <c r="IGU315" s="102"/>
      <c r="IGV315" s="102"/>
      <c r="IGW315" s="102"/>
      <c r="IGX315" s="102"/>
      <c r="IGY315" s="102"/>
      <c r="IGZ315" s="102"/>
      <c r="IHA315" s="102"/>
      <c r="IHB315" s="102"/>
      <c r="IHC315" s="102"/>
      <c r="IHD315" s="102"/>
      <c r="IHE315" s="102"/>
      <c r="IHF315" s="102"/>
      <c r="IHG315" s="102"/>
      <c r="IHH315" s="102"/>
      <c r="IHI315" s="102"/>
      <c r="IHJ315" s="102"/>
      <c r="IHK315" s="102"/>
      <c r="IHL315" s="102"/>
      <c r="IHM315" s="102"/>
      <c r="IHN315" s="102"/>
      <c r="IHO315" s="102"/>
      <c r="IHP315" s="102"/>
      <c r="IHQ315" s="102"/>
      <c r="IHR315" s="102"/>
      <c r="IHS315" s="102"/>
      <c r="IHT315" s="102"/>
      <c r="IHU315" s="102"/>
      <c r="IHV315" s="102"/>
      <c r="IHW315" s="102"/>
      <c r="IHX315" s="102"/>
      <c r="IHY315" s="102"/>
      <c r="IHZ315" s="102"/>
      <c r="IIA315" s="102"/>
      <c r="IIB315" s="102"/>
      <c r="IIC315" s="102"/>
      <c r="IID315" s="102"/>
      <c r="IIE315" s="102"/>
      <c r="IIF315" s="102"/>
      <c r="IIG315" s="102"/>
      <c r="IIH315" s="102"/>
      <c r="III315" s="102"/>
      <c r="IIJ315" s="102"/>
      <c r="IIK315" s="102"/>
      <c r="IIL315" s="102"/>
      <c r="IIM315" s="102"/>
      <c r="IIN315" s="102"/>
      <c r="IIO315" s="102"/>
      <c r="IIP315" s="102"/>
      <c r="IIQ315" s="102"/>
      <c r="IIR315" s="102"/>
      <c r="IIS315" s="102"/>
      <c r="IIT315" s="102"/>
      <c r="IIU315" s="102"/>
      <c r="IIV315" s="102"/>
      <c r="IIW315" s="102"/>
      <c r="IIX315" s="102"/>
      <c r="IIY315" s="102"/>
      <c r="IIZ315" s="102"/>
      <c r="IJA315" s="102"/>
      <c r="IJB315" s="102"/>
      <c r="IJC315" s="102"/>
      <c r="IJD315" s="102"/>
      <c r="IJE315" s="102"/>
      <c r="IJF315" s="102"/>
      <c r="IJG315" s="102"/>
      <c r="IJH315" s="102"/>
      <c r="IJI315" s="102"/>
      <c r="IJJ315" s="102"/>
      <c r="IJK315" s="102"/>
      <c r="IJL315" s="102"/>
      <c r="IJM315" s="102"/>
      <c r="IJN315" s="102"/>
      <c r="IJO315" s="102"/>
      <c r="IJP315" s="102"/>
      <c r="IJQ315" s="102"/>
      <c r="IJR315" s="102"/>
      <c r="IJS315" s="102"/>
      <c r="IJT315" s="102"/>
      <c r="IJU315" s="102"/>
      <c r="IJV315" s="102"/>
      <c r="IJW315" s="102"/>
      <c r="IJX315" s="102"/>
      <c r="IJY315" s="102"/>
      <c r="IJZ315" s="102"/>
      <c r="IKA315" s="102"/>
      <c r="IKB315" s="102"/>
      <c r="IKC315" s="102"/>
      <c r="IKD315" s="102"/>
      <c r="IKE315" s="102"/>
      <c r="IKF315" s="102"/>
      <c r="IKG315" s="102"/>
      <c r="IKH315" s="102"/>
      <c r="IKI315" s="102"/>
      <c r="IKJ315" s="102"/>
      <c r="IKK315" s="102"/>
      <c r="IKL315" s="102"/>
      <c r="IKM315" s="102"/>
      <c r="IKN315" s="102"/>
      <c r="IKO315" s="102"/>
      <c r="IKP315" s="102"/>
      <c r="IKQ315" s="102"/>
      <c r="IKR315" s="102"/>
      <c r="IKS315" s="102"/>
      <c r="IKT315" s="102"/>
      <c r="IKU315" s="102"/>
      <c r="IKV315" s="102"/>
      <c r="IKW315" s="102"/>
      <c r="IKX315" s="102"/>
      <c r="IKY315" s="102"/>
      <c r="IKZ315" s="102"/>
      <c r="ILA315" s="102"/>
      <c r="ILB315" s="102"/>
      <c r="ILC315" s="102"/>
      <c r="ILD315" s="102"/>
      <c r="ILE315" s="102"/>
      <c r="ILF315" s="102"/>
      <c r="ILG315" s="102"/>
      <c r="ILH315" s="102"/>
      <c r="ILI315" s="102"/>
      <c r="ILJ315" s="102"/>
      <c r="ILK315" s="102"/>
      <c r="ILL315" s="102"/>
      <c r="ILM315" s="102"/>
      <c r="ILN315" s="102"/>
      <c r="ILO315" s="102"/>
      <c r="ILP315" s="102"/>
      <c r="ILQ315" s="102"/>
      <c r="ILR315" s="102"/>
      <c r="ILS315" s="102"/>
      <c r="ILT315" s="102"/>
      <c r="ILU315" s="102"/>
      <c r="ILV315" s="102"/>
      <c r="ILW315" s="102"/>
      <c r="ILX315" s="102"/>
      <c r="ILY315" s="102"/>
      <c r="ILZ315" s="102"/>
      <c r="IMA315" s="102"/>
      <c r="IMB315" s="102"/>
      <c r="IMC315" s="102"/>
      <c r="IMD315" s="102"/>
      <c r="IME315" s="102"/>
      <c r="IMF315" s="102"/>
      <c r="IMG315" s="102"/>
      <c r="IMH315" s="102"/>
      <c r="IMI315" s="102"/>
      <c r="IMJ315" s="102"/>
      <c r="IMK315" s="102"/>
      <c r="IML315" s="102"/>
      <c r="IMM315" s="102"/>
      <c r="IMN315" s="102"/>
      <c r="IMO315" s="102"/>
      <c r="IMP315" s="102"/>
      <c r="IMQ315" s="102"/>
      <c r="IMR315" s="102"/>
      <c r="IMS315" s="102"/>
      <c r="IMT315" s="102"/>
      <c r="IMU315" s="102"/>
      <c r="IMV315" s="102"/>
      <c r="IMW315" s="102"/>
      <c r="IMX315" s="102"/>
      <c r="IMY315" s="102"/>
      <c r="IMZ315" s="102"/>
      <c r="INA315" s="102"/>
      <c r="INB315" s="102"/>
      <c r="INC315" s="102"/>
      <c r="IND315" s="102"/>
      <c r="INE315" s="102"/>
      <c r="INF315" s="102"/>
      <c r="ING315" s="102"/>
      <c r="INH315" s="102"/>
      <c r="INI315" s="102"/>
      <c r="INJ315" s="102"/>
      <c r="INK315" s="102"/>
      <c r="INL315" s="102"/>
      <c r="INM315" s="102"/>
      <c r="INN315" s="102"/>
      <c r="INO315" s="102"/>
      <c r="INP315" s="102"/>
      <c r="INQ315" s="102"/>
      <c r="INR315" s="102"/>
      <c r="INS315" s="102"/>
      <c r="INT315" s="102"/>
      <c r="INU315" s="102"/>
      <c r="INV315" s="102"/>
      <c r="INW315" s="102"/>
      <c r="INX315" s="102"/>
      <c r="INY315" s="102"/>
      <c r="INZ315" s="102"/>
      <c r="IOA315" s="102"/>
      <c r="IOB315" s="102"/>
      <c r="IOC315" s="102"/>
      <c r="IOD315" s="102"/>
      <c r="IOE315" s="102"/>
      <c r="IOF315" s="102"/>
      <c r="IOG315" s="102"/>
      <c r="IOH315" s="102"/>
      <c r="IOI315" s="102"/>
      <c r="IOJ315" s="102"/>
      <c r="IOK315" s="102"/>
      <c r="IOL315" s="102"/>
      <c r="IOM315" s="102"/>
      <c r="ION315" s="102"/>
      <c r="IOO315" s="102"/>
      <c r="IOP315" s="102"/>
      <c r="IOQ315" s="102"/>
      <c r="IOR315" s="102"/>
      <c r="IOS315" s="102"/>
      <c r="IOT315" s="102"/>
      <c r="IOU315" s="102"/>
      <c r="IOV315" s="102"/>
      <c r="IOW315" s="102"/>
      <c r="IOX315" s="102"/>
      <c r="IOY315" s="102"/>
      <c r="IOZ315" s="102"/>
      <c r="IPA315" s="102"/>
      <c r="IPB315" s="102"/>
      <c r="IPC315" s="102"/>
      <c r="IPD315" s="102"/>
      <c r="IPE315" s="102"/>
      <c r="IPF315" s="102"/>
      <c r="IPG315" s="102"/>
      <c r="IPH315" s="102"/>
      <c r="IPI315" s="102"/>
      <c r="IPJ315" s="102"/>
      <c r="IPK315" s="102"/>
      <c r="IPL315" s="102"/>
      <c r="IPM315" s="102"/>
      <c r="IPN315" s="102"/>
      <c r="IPO315" s="102"/>
      <c r="IPP315" s="102"/>
      <c r="IPQ315" s="102"/>
      <c r="IPR315" s="102"/>
      <c r="IPS315" s="102"/>
      <c r="IPT315" s="102"/>
      <c r="IPU315" s="102"/>
      <c r="IPV315" s="102"/>
      <c r="IPW315" s="102"/>
      <c r="IPX315" s="102"/>
      <c r="IPY315" s="102"/>
      <c r="IPZ315" s="102"/>
      <c r="IQA315" s="102"/>
      <c r="IQB315" s="102"/>
      <c r="IQC315" s="102"/>
      <c r="IQD315" s="102"/>
      <c r="IQE315" s="102"/>
      <c r="IQF315" s="102"/>
      <c r="IQG315" s="102"/>
      <c r="IQH315" s="102"/>
      <c r="IQI315" s="102"/>
      <c r="IQJ315" s="102"/>
      <c r="IQK315" s="102"/>
      <c r="IQL315" s="102"/>
      <c r="IQM315" s="102"/>
      <c r="IQN315" s="102"/>
      <c r="IQO315" s="102"/>
      <c r="IQP315" s="102"/>
      <c r="IQQ315" s="102"/>
      <c r="IQR315" s="102"/>
      <c r="IQS315" s="102"/>
      <c r="IQT315" s="102"/>
      <c r="IQU315" s="102"/>
      <c r="IQV315" s="102"/>
      <c r="IQW315" s="102"/>
      <c r="IQX315" s="102"/>
      <c r="IQY315" s="102"/>
      <c r="IQZ315" s="102"/>
      <c r="IRA315" s="102"/>
      <c r="IRB315" s="102"/>
      <c r="IRC315" s="102"/>
      <c r="IRD315" s="102"/>
      <c r="IRE315" s="102"/>
      <c r="IRF315" s="102"/>
      <c r="IRG315" s="102"/>
      <c r="IRH315" s="102"/>
      <c r="IRI315" s="102"/>
      <c r="IRJ315" s="102"/>
      <c r="IRK315" s="102"/>
      <c r="IRL315" s="102"/>
      <c r="IRM315" s="102"/>
      <c r="IRN315" s="102"/>
      <c r="IRO315" s="102"/>
      <c r="IRP315" s="102"/>
      <c r="IRQ315" s="102"/>
      <c r="IRR315" s="102"/>
      <c r="IRS315" s="102"/>
      <c r="IRT315" s="102"/>
      <c r="IRU315" s="102"/>
      <c r="IRV315" s="102"/>
      <c r="IRW315" s="102"/>
      <c r="IRX315" s="102"/>
      <c r="IRY315" s="102"/>
      <c r="IRZ315" s="102"/>
      <c r="ISA315" s="102"/>
      <c r="ISB315" s="102"/>
      <c r="ISC315" s="102"/>
      <c r="ISD315" s="102"/>
      <c r="ISE315" s="102"/>
      <c r="ISF315" s="102"/>
      <c r="ISG315" s="102"/>
      <c r="ISH315" s="102"/>
      <c r="ISI315" s="102"/>
      <c r="ISJ315" s="102"/>
      <c r="ISK315" s="102"/>
      <c r="ISL315" s="102"/>
      <c r="ISM315" s="102"/>
      <c r="ISN315" s="102"/>
      <c r="ISO315" s="102"/>
      <c r="ISP315" s="102"/>
      <c r="ISQ315" s="102"/>
      <c r="ISR315" s="102"/>
      <c r="ISS315" s="102"/>
      <c r="IST315" s="102"/>
      <c r="ISU315" s="102"/>
      <c r="ISV315" s="102"/>
      <c r="ISW315" s="102"/>
      <c r="ISX315" s="102"/>
      <c r="ISY315" s="102"/>
      <c r="ISZ315" s="102"/>
      <c r="ITA315" s="102"/>
      <c r="ITB315" s="102"/>
      <c r="ITC315" s="102"/>
      <c r="ITD315" s="102"/>
      <c r="ITE315" s="102"/>
      <c r="ITF315" s="102"/>
      <c r="ITG315" s="102"/>
      <c r="ITH315" s="102"/>
      <c r="ITI315" s="102"/>
      <c r="ITJ315" s="102"/>
      <c r="ITK315" s="102"/>
      <c r="ITL315" s="102"/>
      <c r="ITM315" s="102"/>
      <c r="ITN315" s="102"/>
      <c r="ITO315" s="102"/>
      <c r="ITP315" s="102"/>
      <c r="ITQ315" s="102"/>
      <c r="ITR315" s="102"/>
      <c r="ITS315" s="102"/>
      <c r="ITT315" s="102"/>
      <c r="ITU315" s="102"/>
      <c r="ITV315" s="102"/>
      <c r="ITW315" s="102"/>
      <c r="ITX315" s="102"/>
      <c r="ITY315" s="102"/>
      <c r="ITZ315" s="102"/>
      <c r="IUA315" s="102"/>
      <c r="IUB315" s="102"/>
      <c r="IUC315" s="102"/>
      <c r="IUD315" s="102"/>
      <c r="IUE315" s="102"/>
      <c r="IUF315" s="102"/>
      <c r="IUG315" s="102"/>
      <c r="IUH315" s="102"/>
      <c r="IUI315" s="102"/>
      <c r="IUJ315" s="102"/>
      <c r="IUK315" s="102"/>
      <c r="IUL315" s="102"/>
      <c r="IUM315" s="102"/>
      <c r="IUN315" s="102"/>
      <c r="IUO315" s="102"/>
      <c r="IUP315" s="102"/>
      <c r="IUQ315" s="102"/>
      <c r="IUR315" s="102"/>
      <c r="IUS315" s="102"/>
      <c r="IUT315" s="102"/>
      <c r="IUU315" s="102"/>
      <c r="IUV315" s="102"/>
      <c r="IUW315" s="102"/>
      <c r="IUX315" s="102"/>
      <c r="IUY315" s="102"/>
      <c r="IUZ315" s="102"/>
      <c r="IVA315" s="102"/>
      <c r="IVB315" s="102"/>
      <c r="IVC315" s="102"/>
      <c r="IVD315" s="102"/>
      <c r="IVE315" s="102"/>
      <c r="IVF315" s="102"/>
      <c r="IVG315" s="102"/>
      <c r="IVH315" s="102"/>
      <c r="IVI315" s="102"/>
      <c r="IVJ315" s="102"/>
      <c r="IVK315" s="102"/>
      <c r="IVL315" s="102"/>
      <c r="IVM315" s="102"/>
      <c r="IVN315" s="102"/>
      <c r="IVO315" s="102"/>
      <c r="IVP315" s="102"/>
      <c r="IVQ315" s="102"/>
      <c r="IVR315" s="102"/>
      <c r="IVS315" s="102"/>
      <c r="IVT315" s="102"/>
      <c r="IVU315" s="102"/>
      <c r="IVV315" s="102"/>
      <c r="IVW315" s="102"/>
      <c r="IVX315" s="102"/>
      <c r="IVY315" s="102"/>
      <c r="IVZ315" s="102"/>
      <c r="IWA315" s="102"/>
      <c r="IWB315" s="102"/>
      <c r="IWC315" s="102"/>
      <c r="IWD315" s="102"/>
      <c r="IWE315" s="102"/>
      <c r="IWF315" s="102"/>
      <c r="IWG315" s="102"/>
      <c r="IWH315" s="102"/>
      <c r="IWI315" s="102"/>
      <c r="IWJ315" s="102"/>
      <c r="IWK315" s="102"/>
      <c r="IWL315" s="102"/>
      <c r="IWM315" s="102"/>
      <c r="IWN315" s="102"/>
      <c r="IWO315" s="102"/>
      <c r="IWP315" s="102"/>
      <c r="IWQ315" s="102"/>
      <c r="IWR315" s="102"/>
      <c r="IWS315" s="102"/>
      <c r="IWT315" s="102"/>
      <c r="IWU315" s="102"/>
      <c r="IWV315" s="102"/>
      <c r="IWW315" s="102"/>
      <c r="IWX315" s="102"/>
      <c r="IWY315" s="102"/>
      <c r="IWZ315" s="102"/>
      <c r="IXA315" s="102"/>
      <c r="IXB315" s="102"/>
      <c r="IXC315" s="102"/>
      <c r="IXD315" s="102"/>
      <c r="IXE315" s="102"/>
      <c r="IXF315" s="102"/>
      <c r="IXG315" s="102"/>
      <c r="IXH315" s="102"/>
      <c r="IXI315" s="102"/>
      <c r="IXJ315" s="102"/>
      <c r="IXK315" s="102"/>
      <c r="IXL315" s="102"/>
      <c r="IXM315" s="102"/>
      <c r="IXN315" s="102"/>
      <c r="IXO315" s="102"/>
      <c r="IXP315" s="102"/>
      <c r="IXQ315" s="102"/>
      <c r="IXR315" s="102"/>
      <c r="IXS315" s="102"/>
      <c r="IXT315" s="102"/>
      <c r="IXU315" s="102"/>
      <c r="IXV315" s="102"/>
      <c r="IXW315" s="102"/>
      <c r="IXX315" s="102"/>
      <c r="IXY315" s="102"/>
      <c r="IXZ315" s="102"/>
      <c r="IYA315" s="102"/>
      <c r="IYB315" s="102"/>
      <c r="IYC315" s="102"/>
      <c r="IYD315" s="102"/>
      <c r="IYE315" s="102"/>
      <c r="IYF315" s="102"/>
      <c r="IYG315" s="102"/>
      <c r="IYH315" s="102"/>
      <c r="IYI315" s="102"/>
      <c r="IYJ315" s="102"/>
      <c r="IYK315" s="102"/>
      <c r="IYL315" s="102"/>
      <c r="IYM315" s="102"/>
      <c r="IYN315" s="102"/>
      <c r="IYO315" s="102"/>
      <c r="IYP315" s="102"/>
      <c r="IYQ315" s="102"/>
      <c r="IYR315" s="102"/>
      <c r="IYS315" s="102"/>
      <c r="IYT315" s="102"/>
      <c r="IYU315" s="102"/>
      <c r="IYV315" s="102"/>
      <c r="IYW315" s="102"/>
      <c r="IYX315" s="102"/>
      <c r="IYY315" s="102"/>
      <c r="IYZ315" s="102"/>
      <c r="IZA315" s="102"/>
      <c r="IZB315" s="102"/>
      <c r="IZC315" s="102"/>
      <c r="IZD315" s="102"/>
      <c r="IZE315" s="102"/>
      <c r="IZF315" s="102"/>
      <c r="IZG315" s="102"/>
      <c r="IZH315" s="102"/>
      <c r="IZI315" s="102"/>
      <c r="IZJ315" s="102"/>
      <c r="IZK315" s="102"/>
      <c r="IZL315" s="102"/>
      <c r="IZM315" s="102"/>
      <c r="IZN315" s="102"/>
      <c r="IZO315" s="102"/>
      <c r="IZP315" s="102"/>
      <c r="IZQ315" s="102"/>
      <c r="IZR315" s="102"/>
      <c r="IZS315" s="102"/>
      <c r="IZT315" s="102"/>
      <c r="IZU315" s="102"/>
      <c r="IZV315" s="102"/>
      <c r="IZW315" s="102"/>
      <c r="IZX315" s="102"/>
      <c r="IZY315" s="102"/>
      <c r="IZZ315" s="102"/>
      <c r="JAA315" s="102"/>
      <c r="JAB315" s="102"/>
      <c r="JAC315" s="102"/>
      <c r="JAD315" s="102"/>
      <c r="JAE315" s="102"/>
      <c r="JAF315" s="102"/>
      <c r="JAG315" s="102"/>
      <c r="JAH315" s="102"/>
      <c r="JAI315" s="102"/>
      <c r="JAJ315" s="102"/>
      <c r="JAK315" s="102"/>
      <c r="JAL315" s="102"/>
      <c r="JAM315" s="102"/>
      <c r="JAN315" s="102"/>
      <c r="JAO315" s="102"/>
      <c r="JAP315" s="102"/>
      <c r="JAQ315" s="102"/>
      <c r="JAR315" s="102"/>
      <c r="JAS315" s="102"/>
      <c r="JAT315" s="102"/>
      <c r="JAU315" s="102"/>
      <c r="JAV315" s="102"/>
      <c r="JAW315" s="102"/>
      <c r="JAX315" s="102"/>
      <c r="JAY315" s="102"/>
      <c r="JAZ315" s="102"/>
      <c r="JBA315" s="102"/>
      <c r="JBB315" s="102"/>
      <c r="JBC315" s="102"/>
      <c r="JBD315" s="102"/>
      <c r="JBE315" s="102"/>
      <c r="JBF315" s="102"/>
      <c r="JBG315" s="102"/>
      <c r="JBH315" s="102"/>
      <c r="JBI315" s="102"/>
      <c r="JBJ315" s="102"/>
      <c r="JBK315" s="102"/>
      <c r="JBL315" s="102"/>
      <c r="JBM315" s="102"/>
      <c r="JBN315" s="102"/>
      <c r="JBO315" s="102"/>
      <c r="JBP315" s="102"/>
      <c r="JBQ315" s="102"/>
      <c r="JBR315" s="102"/>
      <c r="JBS315" s="102"/>
      <c r="JBT315" s="102"/>
      <c r="JBU315" s="102"/>
      <c r="JBV315" s="102"/>
      <c r="JBW315" s="102"/>
      <c r="JBX315" s="102"/>
      <c r="JBY315" s="102"/>
      <c r="JBZ315" s="102"/>
      <c r="JCA315" s="102"/>
      <c r="JCB315" s="102"/>
      <c r="JCC315" s="102"/>
      <c r="JCD315" s="102"/>
      <c r="JCE315" s="102"/>
      <c r="JCF315" s="102"/>
      <c r="JCG315" s="102"/>
      <c r="JCH315" s="102"/>
      <c r="JCI315" s="102"/>
      <c r="JCJ315" s="102"/>
      <c r="JCK315" s="102"/>
      <c r="JCL315" s="102"/>
      <c r="JCM315" s="102"/>
      <c r="JCN315" s="102"/>
      <c r="JCO315" s="102"/>
      <c r="JCP315" s="102"/>
      <c r="JCQ315" s="102"/>
      <c r="JCR315" s="102"/>
      <c r="JCS315" s="102"/>
      <c r="JCT315" s="102"/>
      <c r="JCU315" s="102"/>
      <c r="JCV315" s="102"/>
      <c r="JCW315" s="102"/>
      <c r="JCX315" s="102"/>
      <c r="JCY315" s="102"/>
      <c r="JCZ315" s="102"/>
      <c r="JDA315" s="102"/>
      <c r="JDB315" s="102"/>
      <c r="JDC315" s="102"/>
      <c r="JDD315" s="102"/>
      <c r="JDE315" s="102"/>
      <c r="JDF315" s="102"/>
      <c r="JDG315" s="102"/>
      <c r="JDH315" s="102"/>
      <c r="JDI315" s="102"/>
      <c r="JDJ315" s="102"/>
      <c r="JDK315" s="102"/>
      <c r="JDL315" s="102"/>
      <c r="JDM315" s="102"/>
      <c r="JDN315" s="102"/>
      <c r="JDO315" s="102"/>
      <c r="JDP315" s="102"/>
      <c r="JDQ315" s="102"/>
      <c r="JDR315" s="102"/>
      <c r="JDS315" s="102"/>
      <c r="JDT315" s="102"/>
      <c r="JDU315" s="102"/>
      <c r="JDV315" s="102"/>
      <c r="JDW315" s="102"/>
      <c r="JDX315" s="102"/>
      <c r="JDY315" s="102"/>
      <c r="JDZ315" s="102"/>
      <c r="JEA315" s="102"/>
      <c r="JEB315" s="102"/>
      <c r="JEC315" s="102"/>
      <c r="JED315" s="102"/>
      <c r="JEE315" s="102"/>
      <c r="JEF315" s="102"/>
      <c r="JEG315" s="102"/>
      <c r="JEH315" s="102"/>
      <c r="JEI315" s="102"/>
      <c r="JEJ315" s="102"/>
      <c r="JEK315" s="102"/>
      <c r="JEL315" s="102"/>
      <c r="JEM315" s="102"/>
      <c r="JEN315" s="102"/>
      <c r="JEO315" s="102"/>
      <c r="JEP315" s="102"/>
      <c r="JEQ315" s="102"/>
      <c r="JER315" s="102"/>
      <c r="JES315" s="102"/>
      <c r="JET315" s="102"/>
      <c r="JEU315" s="102"/>
      <c r="JEV315" s="102"/>
      <c r="JEW315" s="102"/>
      <c r="JEX315" s="102"/>
      <c r="JEY315" s="102"/>
      <c r="JEZ315" s="102"/>
      <c r="JFA315" s="102"/>
      <c r="JFB315" s="102"/>
      <c r="JFC315" s="102"/>
      <c r="JFD315" s="102"/>
      <c r="JFE315" s="102"/>
      <c r="JFF315" s="102"/>
      <c r="JFG315" s="102"/>
      <c r="JFH315" s="102"/>
      <c r="JFI315" s="102"/>
      <c r="JFJ315" s="102"/>
      <c r="JFK315" s="102"/>
      <c r="JFL315" s="102"/>
      <c r="JFM315" s="102"/>
      <c r="JFN315" s="102"/>
      <c r="JFO315" s="102"/>
      <c r="JFP315" s="102"/>
      <c r="JFQ315" s="102"/>
      <c r="JFR315" s="102"/>
      <c r="JFS315" s="102"/>
      <c r="JFT315" s="102"/>
      <c r="JFU315" s="102"/>
      <c r="JFV315" s="102"/>
      <c r="JFW315" s="102"/>
      <c r="JFX315" s="102"/>
      <c r="JFY315" s="102"/>
      <c r="JFZ315" s="102"/>
      <c r="JGA315" s="102"/>
      <c r="JGB315" s="102"/>
      <c r="JGC315" s="102"/>
      <c r="JGD315" s="102"/>
      <c r="JGE315" s="102"/>
      <c r="JGF315" s="102"/>
      <c r="JGG315" s="102"/>
      <c r="JGH315" s="102"/>
      <c r="JGI315" s="102"/>
      <c r="JGJ315" s="102"/>
      <c r="JGK315" s="102"/>
      <c r="JGL315" s="102"/>
      <c r="JGM315" s="102"/>
      <c r="JGN315" s="102"/>
      <c r="JGO315" s="102"/>
      <c r="JGP315" s="102"/>
      <c r="JGQ315" s="102"/>
      <c r="JGR315" s="102"/>
      <c r="JGS315" s="102"/>
      <c r="JGT315" s="102"/>
      <c r="JGU315" s="102"/>
      <c r="JGV315" s="102"/>
      <c r="JGW315" s="102"/>
      <c r="JGX315" s="102"/>
      <c r="JGY315" s="102"/>
      <c r="JGZ315" s="102"/>
      <c r="JHA315" s="102"/>
      <c r="JHB315" s="102"/>
      <c r="JHC315" s="102"/>
      <c r="JHD315" s="102"/>
      <c r="JHE315" s="102"/>
      <c r="JHF315" s="102"/>
      <c r="JHG315" s="102"/>
      <c r="JHH315" s="102"/>
      <c r="JHI315" s="102"/>
      <c r="JHJ315" s="102"/>
      <c r="JHK315" s="102"/>
      <c r="JHL315" s="102"/>
      <c r="JHM315" s="102"/>
      <c r="JHN315" s="102"/>
      <c r="JHO315" s="102"/>
      <c r="JHP315" s="102"/>
      <c r="JHQ315" s="102"/>
      <c r="JHR315" s="102"/>
      <c r="JHS315" s="102"/>
      <c r="JHT315" s="102"/>
      <c r="JHU315" s="102"/>
      <c r="JHV315" s="102"/>
      <c r="JHW315" s="102"/>
      <c r="JHX315" s="102"/>
      <c r="JHY315" s="102"/>
      <c r="JHZ315" s="102"/>
      <c r="JIA315" s="102"/>
      <c r="JIB315" s="102"/>
      <c r="JIC315" s="102"/>
      <c r="JID315" s="102"/>
      <c r="JIE315" s="102"/>
      <c r="JIF315" s="102"/>
      <c r="JIG315" s="102"/>
      <c r="JIH315" s="102"/>
      <c r="JII315" s="102"/>
      <c r="JIJ315" s="102"/>
      <c r="JIK315" s="102"/>
      <c r="JIL315" s="102"/>
      <c r="JIM315" s="102"/>
      <c r="JIN315" s="102"/>
      <c r="JIO315" s="102"/>
      <c r="JIP315" s="102"/>
      <c r="JIQ315" s="102"/>
      <c r="JIR315" s="102"/>
      <c r="JIS315" s="102"/>
      <c r="JIT315" s="102"/>
      <c r="JIU315" s="102"/>
      <c r="JIV315" s="102"/>
      <c r="JIW315" s="102"/>
      <c r="JIX315" s="102"/>
      <c r="JIY315" s="102"/>
      <c r="JIZ315" s="102"/>
      <c r="JJA315" s="102"/>
      <c r="JJB315" s="102"/>
      <c r="JJC315" s="102"/>
      <c r="JJD315" s="102"/>
      <c r="JJE315" s="102"/>
      <c r="JJF315" s="102"/>
      <c r="JJG315" s="102"/>
      <c r="JJH315" s="102"/>
      <c r="JJI315" s="102"/>
      <c r="JJJ315" s="102"/>
      <c r="JJK315" s="102"/>
      <c r="JJL315" s="102"/>
      <c r="JJM315" s="102"/>
      <c r="JJN315" s="102"/>
      <c r="JJO315" s="102"/>
      <c r="JJP315" s="102"/>
      <c r="JJQ315" s="102"/>
      <c r="JJR315" s="102"/>
      <c r="JJS315" s="102"/>
      <c r="JJT315" s="102"/>
      <c r="JJU315" s="102"/>
      <c r="JJV315" s="102"/>
      <c r="JJW315" s="102"/>
      <c r="JJX315" s="102"/>
      <c r="JJY315" s="102"/>
      <c r="JJZ315" s="102"/>
      <c r="JKA315" s="102"/>
      <c r="JKB315" s="102"/>
      <c r="JKC315" s="102"/>
      <c r="JKD315" s="102"/>
      <c r="JKE315" s="102"/>
      <c r="JKF315" s="102"/>
      <c r="JKG315" s="102"/>
      <c r="JKH315" s="102"/>
      <c r="JKI315" s="102"/>
      <c r="JKJ315" s="102"/>
      <c r="JKK315" s="102"/>
      <c r="JKL315" s="102"/>
      <c r="JKM315" s="102"/>
      <c r="JKN315" s="102"/>
      <c r="JKO315" s="102"/>
      <c r="JKP315" s="102"/>
      <c r="JKQ315" s="102"/>
      <c r="JKR315" s="102"/>
      <c r="JKS315" s="102"/>
      <c r="JKT315" s="102"/>
      <c r="JKU315" s="102"/>
      <c r="JKV315" s="102"/>
      <c r="JKW315" s="102"/>
      <c r="JKX315" s="102"/>
      <c r="JKY315" s="102"/>
      <c r="JKZ315" s="102"/>
      <c r="JLA315" s="102"/>
      <c r="JLB315" s="102"/>
      <c r="JLC315" s="102"/>
      <c r="JLD315" s="102"/>
      <c r="JLE315" s="102"/>
      <c r="JLF315" s="102"/>
      <c r="JLG315" s="102"/>
      <c r="JLH315" s="102"/>
      <c r="JLI315" s="102"/>
      <c r="JLJ315" s="102"/>
      <c r="JLK315" s="102"/>
      <c r="JLL315" s="102"/>
      <c r="JLM315" s="102"/>
      <c r="JLN315" s="102"/>
      <c r="JLO315" s="102"/>
      <c r="JLP315" s="102"/>
      <c r="JLQ315" s="102"/>
      <c r="JLR315" s="102"/>
      <c r="JLS315" s="102"/>
      <c r="JLT315" s="102"/>
      <c r="JLU315" s="102"/>
      <c r="JLV315" s="102"/>
      <c r="JLW315" s="102"/>
      <c r="JLX315" s="102"/>
      <c r="JLY315" s="102"/>
      <c r="JLZ315" s="102"/>
      <c r="JMA315" s="102"/>
      <c r="JMB315" s="102"/>
      <c r="JMC315" s="102"/>
      <c r="JMD315" s="102"/>
      <c r="JME315" s="102"/>
      <c r="JMF315" s="102"/>
      <c r="JMG315" s="102"/>
      <c r="JMH315" s="102"/>
      <c r="JMI315" s="102"/>
      <c r="JMJ315" s="102"/>
      <c r="JMK315" s="102"/>
      <c r="JML315" s="102"/>
      <c r="JMM315" s="102"/>
      <c r="JMN315" s="102"/>
      <c r="JMO315" s="102"/>
      <c r="JMP315" s="102"/>
      <c r="JMQ315" s="102"/>
      <c r="JMR315" s="102"/>
      <c r="JMS315" s="102"/>
      <c r="JMT315" s="102"/>
      <c r="JMU315" s="102"/>
      <c r="JMV315" s="102"/>
      <c r="JMW315" s="102"/>
      <c r="JMX315" s="102"/>
      <c r="JMY315" s="102"/>
      <c r="JMZ315" s="102"/>
      <c r="JNA315" s="102"/>
      <c r="JNB315" s="102"/>
      <c r="JNC315" s="102"/>
      <c r="JND315" s="102"/>
      <c r="JNE315" s="102"/>
      <c r="JNF315" s="102"/>
      <c r="JNG315" s="102"/>
      <c r="JNH315" s="102"/>
      <c r="JNI315" s="102"/>
      <c r="JNJ315" s="102"/>
      <c r="JNK315" s="102"/>
      <c r="JNL315" s="102"/>
      <c r="JNM315" s="102"/>
      <c r="JNN315" s="102"/>
      <c r="JNO315" s="102"/>
      <c r="JNP315" s="102"/>
      <c r="JNQ315" s="102"/>
      <c r="JNR315" s="102"/>
      <c r="JNS315" s="102"/>
      <c r="JNT315" s="102"/>
      <c r="JNU315" s="102"/>
      <c r="JNV315" s="102"/>
      <c r="JNW315" s="102"/>
      <c r="JNX315" s="102"/>
      <c r="JNY315" s="102"/>
      <c r="JNZ315" s="102"/>
      <c r="JOA315" s="102"/>
      <c r="JOB315" s="102"/>
      <c r="JOC315" s="102"/>
      <c r="JOD315" s="102"/>
      <c r="JOE315" s="102"/>
      <c r="JOF315" s="102"/>
      <c r="JOG315" s="102"/>
      <c r="JOH315" s="102"/>
      <c r="JOI315" s="102"/>
      <c r="JOJ315" s="102"/>
      <c r="JOK315" s="102"/>
      <c r="JOL315" s="102"/>
      <c r="JOM315" s="102"/>
      <c r="JON315" s="102"/>
      <c r="JOO315" s="102"/>
      <c r="JOP315" s="102"/>
      <c r="JOQ315" s="102"/>
      <c r="JOR315" s="102"/>
      <c r="JOS315" s="102"/>
      <c r="JOT315" s="102"/>
      <c r="JOU315" s="102"/>
      <c r="JOV315" s="102"/>
      <c r="JOW315" s="102"/>
      <c r="JOX315" s="102"/>
      <c r="JOY315" s="102"/>
      <c r="JOZ315" s="102"/>
      <c r="JPA315" s="102"/>
      <c r="JPB315" s="102"/>
      <c r="JPC315" s="102"/>
      <c r="JPD315" s="102"/>
      <c r="JPE315" s="102"/>
      <c r="JPF315" s="102"/>
      <c r="JPG315" s="102"/>
      <c r="JPH315" s="102"/>
      <c r="JPI315" s="102"/>
      <c r="JPJ315" s="102"/>
      <c r="JPK315" s="102"/>
      <c r="JPL315" s="102"/>
      <c r="JPM315" s="102"/>
      <c r="JPN315" s="102"/>
      <c r="JPO315" s="102"/>
      <c r="JPP315" s="102"/>
      <c r="JPQ315" s="102"/>
      <c r="JPR315" s="102"/>
      <c r="JPS315" s="102"/>
      <c r="JPT315" s="102"/>
      <c r="JPU315" s="102"/>
      <c r="JPV315" s="102"/>
      <c r="JPW315" s="102"/>
      <c r="JPX315" s="102"/>
      <c r="JPY315" s="102"/>
      <c r="JPZ315" s="102"/>
      <c r="JQA315" s="102"/>
      <c r="JQB315" s="102"/>
      <c r="JQC315" s="102"/>
      <c r="JQD315" s="102"/>
      <c r="JQE315" s="102"/>
      <c r="JQF315" s="102"/>
      <c r="JQG315" s="102"/>
      <c r="JQH315" s="102"/>
      <c r="JQI315" s="102"/>
      <c r="JQJ315" s="102"/>
      <c r="JQK315" s="102"/>
      <c r="JQL315" s="102"/>
      <c r="JQM315" s="102"/>
      <c r="JQN315" s="102"/>
      <c r="JQO315" s="102"/>
      <c r="JQP315" s="102"/>
      <c r="JQQ315" s="102"/>
      <c r="JQR315" s="102"/>
      <c r="JQS315" s="102"/>
      <c r="JQT315" s="102"/>
      <c r="JQU315" s="102"/>
      <c r="JQV315" s="102"/>
      <c r="JQW315" s="102"/>
      <c r="JQX315" s="102"/>
      <c r="JQY315" s="102"/>
      <c r="JQZ315" s="102"/>
      <c r="JRA315" s="102"/>
      <c r="JRB315" s="102"/>
      <c r="JRC315" s="102"/>
      <c r="JRD315" s="102"/>
      <c r="JRE315" s="102"/>
      <c r="JRF315" s="102"/>
      <c r="JRG315" s="102"/>
      <c r="JRH315" s="102"/>
      <c r="JRI315" s="102"/>
      <c r="JRJ315" s="102"/>
      <c r="JRK315" s="102"/>
      <c r="JRL315" s="102"/>
      <c r="JRM315" s="102"/>
      <c r="JRN315" s="102"/>
      <c r="JRO315" s="102"/>
      <c r="JRP315" s="102"/>
      <c r="JRQ315" s="102"/>
      <c r="JRR315" s="102"/>
      <c r="JRS315" s="102"/>
      <c r="JRT315" s="102"/>
      <c r="JRU315" s="102"/>
      <c r="JRV315" s="102"/>
      <c r="JRW315" s="102"/>
      <c r="JRX315" s="102"/>
      <c r="JRY315" s="102"/>
      <c r="JRZ315" s="102"/>
      <c r="JSA315" s="102"/>
      <c r="JSB315" s="102"/>
      <c r="JSC315" s="102"/>
      <c r="JSD315" s="102"/>
      <c r="JSE315" s="102"/>
      <c r="JSF315" s="102"/>
      <c r="JSG315" s="102"/>
      <c r="JSH315" s="102"/>
      <c r="JSI315" s="102"/>
      <c r="JSJ315" s="102"/>
      <c r="JSK315" s="102"/>
      <c r="JSL315" s="102"/>
      <c r="JSM315" s="102"/>
      <c r="JSN315" s="102"/>
      <c r="JSO315" s="102"/>
      <c r="JSP315" s="102"/>
      <c r="JSQ315" s="102"/>
      <c r="JSR315" s="102"/>
      <c r="JSS315" s="102"/>
      <c r="JST315" s="102"/>
      <c r="JSU315" s="102"/>
      <c r="JSV315" s="102"/>
      <c r="JSW315" s="102"/>
      <c r="JSX315" s="102"/>
      <c r="JSY315" s="102"/>
      <c r="JSZ315" s="102"/>
      <c r="JTA315" s="102"/>
      <c r="JTB315" s="102"/>
      <c r="JTC315" s="102"/>
      <c r="JTD315" s="102"/>
      <c r="JTE315" s="102"/>
      <c r="JTF315" s="102"/>
      <c r="JTG315" s="102"/>
      <c r="JTH315" s="102"/>
      <c r="JTI315" s="102"/>
      <c r="JTJ315" s="102"/>
      <c r="JTK315" s="102"/>
      <c r="JTL315" s="102"/>
      <c r="JTM315" s="102"/>
      <c r="JTN315" s="102"/>
      <c r="JTO315" s="102"/>
      <c r="JTP315" s="102"/>
      <c r="JTQ315" s="102"/>
      <c r="JTR315" s="102"/>
      <c r="JTS315" s="102"/>
      <c r="JTT315" s="102"/>
      <c r="JTU315" s="102"/>
      <c r="JTV315" s="102"/>
      <c r="JTW315" s="102"/>
      <c r="JTX315" s="102"/>
      <c r="JTY315" s="102"/>
      <c r="JTZ315" s="102"/>
      <c r="JUA315" s="102"/>
      <c r="JUB315" s="102"/>
      <c r="JUC315" s="102"/>
      <c r="JUD315" s="102"/>
      <c r="JUE315" s="102"/>
      <c r="JUF315" s="102"/>
      <c r="JUG315" s="102"/>
      <c r="JUH315" s="102"/>
      <c r="JUI315" s="102"/>
      <c r="JUJ315" s="102"/>
      <c r="JUK315" s="102"/>
      <c r="JUL315" s="102"/>
      <c r="JUM315" s="102"/>
      <c r="JUN315" s="102"/>
      <c r="JUO315" s="102"/>
      <c r="JUP315" s="102"/>
      <c r="JUQ315" s="102"/>
      <c r="JUR315" s="102"/>
      <c r="JUS315" s="102"/>
      <c r="JUT315" s="102"/>
      <c r="JUU315" s="102"/>
      <c r="JUV315" s="102"/>
      <c r="JUW315" s="102"/>
      <c r="JUX315" s="102"/>
      <c r="JUY315" s="102"/>
      <c r="JUZ315" s="102"/>
      <c r="JVA315" s="102"/>
      <c r="JVB315" s="102"/>
      <c r="JVC315" s="102"/>
      <c r="JVD315" s="102"/>
      <c r="JVE315" s="102"/>
      <c r="JVF315" s="102"/>
      <c r="JVG315" s="102"/>
      <c r="JVH315" s="102"/>
      <c r="JVI315" s="102"/>
      <c r="JVJ315" s="102"/>
      <c r="JVK315" s="102"/>
      <c r="JVL315" s="102"/>
      <c r="JVM315" s="102"/>
      <c r="JVN315" s="102"/>
      <c r="JVO315" s="102"/>
      <c r="JVP315" s="102"/>
      <c r="JVQ315" s="102"/>
      <c r="JVR315" s="102"/>
      <c r="JVS315" s="102"/>
      <c r="JVT315" s="102"/>
      <c r="JVU315" s="102"/>
      <c r="JVV315" s="102"/>
      <c r="JVW315" s="102"/>
      <c r="JVX315" s="102"/>
      <c r="JVY315" s="102"/>
      <c r="JVZ315" s="102"/>
      <c r="JWA315" s="102"/>
      <c r="JWB315" s="102"/>
      <c r="JWC315" s="102"/>
      <c r="JWD315" s="102"/>
      <c r="JWE315" s="102"/>
      <c r="JWF315" s="102"/>
      <c r="JWG315" s="102"/>
      <c r="JWH315" s="102"/>
      <c r="JWI315" s="102"/>
      <c r="JWJ315" s="102"/>
      <c r="JWK315" s="102"/>
      <c r="JWL315" s="102"/>
      <c r="JWM315" s="102"/>
      <c r="JWN315" s="102"/>
      <c r="JWO315" s="102"/>
      <c r="JWP315" s="102"/>
      <c r="JWQ315" s="102"/>
      <c r="JWR315" s="102"/>
      <c r="JWS315" s="102"/>
      <c r="JWT315" s="102"/>
      <c r="JWU315" s="102"/>
      <c r="JWV315" s="102"/>
      <c r="JWW315" s="102"/>
      <c r="JWX315" s="102"/>
      <c r="JWY315" s="102"/>
      <c r="JWZ315" s="102"/>
      <c r="JXA315" s="102"/>
      <c r="JXB315" s="102"/>
      <c r="JXC315" s="102"/>
      <c r="JXD315" s="102"/>
      <c r="JXE315" s="102"/>
      <c r="JXF315" s="102"/>
      <c r="JXG315" s="102"/>
      <c r="JXH315" s="102"/>
      <c r="JXI315" s="102"/>
      <c r="JXJ315" s="102"/>
      <c r="JXK315" s="102"/>
      <c r="JXL315" s="102"/>
      <c r="JXM315" s="102"/>
      <c r="JXN315" s="102"/>
      <c r="JXO315" s="102"/>
      <c r="JXP315" s="102"/>
      <c r="JXQ315" s="102"/>
      <c r="JXR315" s="102"/>
      <c r="JXS315" s="102"/>
      <c r="JXT315" s="102"/>
      <c r="JXU315" s="102"/>
      <c r="JXV315" s="102"/>
      <c r="JXW315" s="102"/>
      <c r="JXX315" s="102"/>
      <c r="JXY315" s="102"/>
      <c r="JXZ315" s="102"/>
      <c r="JYA315" s="102"/>
      <c r="JYB315" s="102"/>
      <c r="JYC315" s="102"/>
      <c r="JYD315" s="102"/>
      <c r="JYE315" s="102"/>
      <c r="JYF315" s="102"/>
      <c r="JYG315" s="102"/>
      <c r="JYH315" s="102"/>
      <c r="JYI315" s="102"/>
      <c r="JYJ315" s="102"/>
      <c r="JYK315" s="102"/>
      <c r="JYL315" s="102"/>
      <c r="JYM315" s="102"/>
      <c r="JYN315" s="102"/>
      <c r="JYO315" s="102"/>
      <c r="JYP315" s="102"/>
      <c r="JYQ315" s="102"/>
      <c r="JYR315" s="102"/>
      <c r="JYS315" s="102"/>
      <c r="JYT315" s="102"/>
      <c r="JYU315" s="102"/>
      <c r="JYV315" s="102"/>
      <c r="JYW315" s="102"/>
      <c r="JYX315" s="102"/>
      <c r="JYY315" s="102"/>
      <c r="JYZ315" s="102"/>
      <c r="JZA315" s="102"/>
      <c r="JZB315" s="102"/>
      <c r="JZC315" s="102"/>
      <c r="JZD315" s="102"/>
      <c r="JZE315" s="102"/>
      <c r="JZF315" s="102"/>
      <c r="JZG315" s="102"/>
      <c r="JZH315" s="102"/>
      <c r="JZI315" s="102"/>
      <c r="JZJ315" s="102"/>
      <c r="JZK315" s="102"/>
      <c r="JZL315" s="102"/>
      <c r="JZM315" s="102"/>
      <c r="JZN315" s="102"/>
      <c r="JZO315" s="102"/>
      <c r="JZP315" s="102"/>
      <c r="JZQ315" s="102"/>
      <c r="JZR315" s="102"/>
      <c r="JZS315" s="102"/>
      <c r="JZT315" s="102"/>
      <c r="JZU315" s="102"/>
      <c r="JZV315" s="102"/>
      <c r="JZW315" s="102"/>
      <c r="JZX315" s="102"/>
      <c r="JZY315" s="102"/>
      <c r="JZZ315" s="102"/>
      <c r="KAA315" s="102"/>
      <c r="KAB315" s="102"/>
      <c r="KAC315" s="102"/>
      <c r="KAD315" s="102"/>
      <c r="KAE315" s="102"/>
      <c r="KAF315" s="102"/>
      <c r="KAG315" s="102"/>
      <c r="KAH315" s="102"/>
      <c r="KAI315" s="102"/>
      <c r="KAJ315" s="102"/>
      <c r="KAK315" s="102"/>
      <c r="KAL315" s="102"/>
      <c r="KAM315" s="102"/>
      <c r="KAN315" s="102"/>
      <c r="KAO315" s="102"/>
      <c r="KAP315" s="102"/>
      <c r="KAQ315" s="102"/>
      <c r="KAR315" s="102"/>
      <c r="KAS315" s="102"/>
      <c r="KAT315" s="102"/>
      <c r="KAU315" s="102"/>
      <c r="KAV315" s="102"/>
      <c r="KAW315" s="102"/>
      <c r="KAX315" s="102"/>
      <c r="KAY315" s="102"/>
      <c r="KAZ315" s="102"/>
      <c r="KBA315" s="102"/>
      <c r="KBB315" s="102"/>
      <c r="KBC315" s="102"/>
      <c r="KBD315" s="102"/>
      <c r="KBE315" s="102"/>
      <c r="KBF315" s="102"/>
      <c r="KBG315" s="102"/>
      <c r="KBH315" s="102"/>
      <c r="KBI315" s="102"/>
      <c r="KBJ315" s="102"/>
      <c r="KBK315" s="102"/>
      <c r="KBL315" s="102"/>
      <c r="KBM315" s="102"/>
      <c r="KBN315" s="102"/>
      <c r="KBO315" s="102"/>
      <c r="KBP315" s="102"/>
      <c r="KBQ315" s="102"/>
      <c r="KBR315" s="102"/>
      <c r="KBS315" s="102"/>
      <c r="KBT315" s="102"/>
      <c r="KBU315" s="102"/>
      <c r="KBV315" s="102"/>
      <c r="KBW315" s="102"/>
      <c r="KBX315" s="102"/>
      <c r="KBY315" s="102"/>
      <c r="KBZ315" s="102"/>
      <c r="KCA315" s="102"/>
      <c r="KCB315" s="102"/>
      <c r="KCC315" s="102"/>
      <c r="KCD315" s="102"/>
      <c r="KCE315" s="102"/>
      <c r="KCF315" s="102"/>
      <c r="KCG315" s="102"/>
      <c r="KCH315" s="102"/>
      <c r="KCI315" s="102"/>
      <c r="KCJ315" s="102"/>
      <c r="KCK315" s="102"/>
      <c r="KCL315" s="102"/>
      <c r="KCM315" s="102"/>
      <c r="KCN315" s="102"/>
      <c r="KCO315" s="102"/>
      <c r="KCP315" s="102"/>
      <c r="KCQ315" s="102"/>
      <c r="KCR315" s="102"/>
      <c r="KCS315" s="102"/>
      <c r="KCT315" s="102"/>
      <c r="KCU315" s="102"/>
      <c r="KCV315" s="102"/>
      <c r="KCW315" s="102"/>
      <c r="KCX315" s="102"/>
      <c r="KCY315" s="102"/>
      <c r="KCZ315" s="102"/>
      <c r="KDA315" s="102"/>
      <c r="KDB315" s="102"/>
      <c r="KDC315" s="102"/>
      <c r="KDD315" s="102"/>
      <c r="KDE315" s="102"/>
      <c r="KDF315" s="102"/>
      <c r="KDG315" s="102"/>
      <c r="KDH315" s="102"/>
      <c r="KDI315" s="102"/>
      <c r="KDJ315" s="102"/>
      <c r="KDK315" s="102"/>
      <c r="KDL315" s="102"/>
      <c r="KDM315" s="102"/>
      <c r="KDN315" s="102"/>
      <c r="KDO315" s="102"/>
      <c r="KDP315" s="102"/>
      <c r="KDQ315" s="102"/>
      <c r="KDR315" s="102"/>
      <c r="KDS315" s="102"/>
      <c r="KDT315" s="102"/>
      <c r="KDU315" s="102"/>
      <c r="KDV315" s="102"/>
      <c r="KDW315" s="102"/>
      <c r="KDX315" s="102"/>
      <c r="KDY315" s="102"/>
      <c r="KDZ315" s="102"/>
      <c r="KEA315" s="102"/>
      <c r="KEB315" s="102"/>
      <c r="KEC315" s="102"/>
      <c r="KED315" s="102"/>
      <c r="KEE315" s="102"/>
      <c r="KEF315" s="102"/>
      <c r="KEG315" s="102"/>
      <c r="KEH315" s="102"/>
      <c r="KEI315" s="102"/>
      <c r="KEJ315" s="102"/>
      <c r="KEK315" s="102"/>
      <c r="KEL315" s="102"/>
      <c r="KEM315" s="102"/>
      <c r="KEN315" s="102"/>
      <c r="KEO315" s="102"/>
      <c r="KEP315" s="102"/>
      <c r="KEQ315" s="102"/>
      <c r="KER315" s="102"/>
      <c r="KES315" s="102"/>
      <c r="KET315" s="102"/>
      <c r="KEU315" s="102"/>
      <c r="KEV315" s="102"/>
      <c r="KEW315" s="102"/>
      <c r="KEX315" s="102"/>
      <c r="KEY315" s="102"/>
      <c r="KEZ315" s="102"/>
      <c r="KFA315" s="102"/>
      <c r="KFB315" s="102"/>
      <c r="KFC315" s="102"/>
      <c r="KFD315" s="102"/>
      <c r="KFE315" s="102"/>
      <c r="KFF315" s="102"/>
      <c r="KFG315" s="102"/>
      <c r="KFH315" s="102"/>
      <c r="KFI315" s="102"/>
      <c r="KFJ315" s="102"/>
      <c r="KFK315" s="102"/>
      <c r="KFL315" s="102"/>
      <c r="KFM315" s="102"/>
      <c r="KFN315" s="102"/>
      <c r="KFO315" s="102"/>
      <c r="KFP315" s="102"/>
      <c r="KFQ315" s="102"/>
      <c r="KFR315" s="102"/>
      <c r="KFS315" s="102"/>
      <c r="KFT315" s="102"/>
      <c r="KFU315" s="102"/>
      <c r="KFV315" s="102"/>
      <c r="KFW315" s="102"/>
      <c r="KFX315" s="102"/>
      <c r="KFY315" s="102"/>
      <c r="KFZ315" s="102"/>
      <c r="KGA315" s="102"/>
      <c r="KGB315" s="102"/>
      <c r="KGC315" s="102"/>
      <c r="KGD315" s="102"/>
      <c r="KGE315" s="102"/>
      <c r="KGF315" s="102"/>
      <c r="KGG315" s="102"/>
      <c r="KGH315" s="102"/>
      <c r="KGI315" s="102"/>
      <c r="KGJ315" s="102"/>
      <c r="KGK315" s="102"/>
      <c r="KGL315" s="102"/>
      <c r="KGM315" s="102"/>
      <c r="KGN315" s="102"/>
      <c r="KGO315" s="102"/>
      <c r="KGP315" s="102"/>
      <c r="KGQ315" s="102"/>
      <c r="KGR315" s="102"/>
      <c r="KGS315" s="102"/>
      <c r="KGT315" s="102"/>
      <c r="KGU315" s="102"/>
      <c r="KGV315" s="102"/>
      <c r="KGW315" s="102"/>
      <c r="KGX315" s="102"/>
      <c r="KGY315" s="102"/>
      <c r="KGZ315" s="102"/>
      <c r="KHA315" s="102"/>
      <c r="KHB315" s="102"/>
      <c r="KHC315" s="102"/>
      <c r="KHD315" s="102"/>
      <c r="KHE315" s="102"/>
      <c r="KHF315" s="102"/>
      <c r="KHG315" s="102"/>
      <c r="KHH315" s="102"/>
      <c r="KHI315" s="102"/>
      <c r="KHJ315" s="102"/>
      <c r="KHK315" s="102"/>
      <c r="KHL315" s="102"/>
      <c r="KHM315" s="102"/>
      <c r="KHN315" s="102"/>
      <c r="KHO315" s="102"/>
      <c r="KHP315" s="102"/>
      <c r="KHQ315" s="102"/>
      <c r="KHR315" s="102"/>
      <c r="KHS315" s="102"/>
      <c r="KHT315" s="102"/>
      <c r="KHU315" s="102"/>
      <c r="KHV315" s="102"/>
      <c r="KHW315" s="102"/>
      <c r="KHX315" s="102"/>
      <c r="KHY315" s="102"/>
      <c r="KHZ315" s="102"/>
      <c r="KIA315" s="102"/>
      <c r="KIB315" s="102"/>
      <c r="KIC315" s="102"/>
      <c r="KID315" s="102"/>
      <c r="KIE315" s="102"/>
      <c r="KIF315" s="102"/>
      <c r="KIG315" s="102"/>
      <c r="KIH315" s="102"/>
      <c r="KII315" s="102"/>
      <c r="KIJ315" s="102"/>
      <c r="KIK315" s="102"/>
      <c r="KIL315" s="102"/>
      <c r="KIM315" s="102"/>
      <c r="KIN315" s="102"/>
      <c r="KIO315" s="102"/>
      <c r="KIP315" s="102"/>
      <c r="KIQ315" s="102"/>
      <c r="KIR315" s="102"/>
      <c r="KIS315" s="102"/>
      <c r="KIT315" s="102"/>
      <c r="KIU315" s="102"/>
      <c r="KIV315" s="102"/>
      <c r="KIW315" s="102"/>
      <c r="KIX315" s="102"/>
      <c r="KIY315" s="102"/>
      <c r="KIZ315" s="102"/>
      <c r="KJA315" s="102"/>
      <c r="KJB315" s="102"/>
      <c r="KJC315" s="102"/>
      <c r="KJD315" s="102"/>
      <c r="KJE315" s="102"/>
      <c r="KJF315" s="102"/>
      <c r="KJG315" s="102"/>
      <c r="KJH315" s="102"/>
      <c r="KJI315" s="102"/>
      <c r="KJJ315" s="102"/>
      <c r="KJK315" s="102"/>
      <c r="KJL315" s="102"/>
      <c r="KJM315" s="102"/>
      <c r="KJN315" s="102"/>
      <c r="KJO315" s="102"/>
      <c r="KJP315" s="102"/>
      <c r="KJQ315" s="102"/>
      <c r="KJR315" s="102"/>
      <c r="KJS315" s="102"/>
      <c r="KJT315" s="102"/>
      <c r="KJU315" s="102"/>
      <c r="KJV315" s="102"/>
      <c r="KJW315" s="102"/>
      <c r="KJX315" s="102"/>
      <c r="KJY315" s="102"/>
      <c r="KJZ315" s="102"/>
      <c r="KKA315" s="102"/>
      <c r="KKB315" s="102"/>
      <c r="KKC315" s="102"/>
      <c r="KKD315" s="102"/>
      <c r="KKE315" s="102"/>
      <c r="KKF315" s="102"/>
      <c r="KKG315" s="102"/>
      <c r="KKH315" s="102"/>
      <c r="KKI315" s="102"/>
      <c r="KKJ315" s="102"/>
      <c r="KKK315" s="102"/>
      <c r="KKL315" s="102"/>
      <c r="KKM315" s="102"/>
      <c r="KKN315" s="102"/>
      <c r="KKO315" s="102"/>
      <c r="KKP315" s="102"/>
      <c r="KKQ315" s="102"/>
      <c r="KKR315" s="102"/>
      <c r="KKS315" s="102"/>
      <c r="KKT315" s="102"/>
      <c r="KKU315" s="102"/>
      <c r="KKV315" s="102"/>
      <c r="KKW315" s="102"/>
      <c r="KKX315" s="102"/>
      <c r="KKY315" s="102"/>
      <c r="KKZ315" s="102"/>
      <c r="KLA315" s="102"/>
      <c r="KLB315" s="102"/>
      <c r="KLC315" s="102"/>
      <c r="KLD315" s="102"/>
      <c r="KLE315" s="102"/>
      <c r="KLF315" s="102"/>
      <c r="KLG315" s="102"/>
      <c r="KLH315" s="102"/>
      <c r="KLI315" s="102"/>
      <c r="KLJ315" s="102"/>
      <c r="KLK315" s="102"/>
      <c r="KLL315" s="102"/>
      <c r="KLM315" s="102"/>
      <c r="KLN315" s="102"/>
      <c r="KLO315" s="102"/>
      <c r="KLP315" s="102"/>
      <c r="KLQ315" s="102"/>
      <c r="KLR315" s="102"/>
      <c r="KLS315" s="102"/>
      <c r="KLT315" s="102"/>
      <c r="KLU315" s="102"/>
      <c r="KLV315" s="102"/>
      <c r="KLW315" s="102"/>
      <c r="KLX315" s="102"/>
      <c r="KLY315" s="102"/>
      <c r="KLZ315" s="102"/>
      <c r="KMA315" s="102"/>
      <c r="KMB315" s="102"/>
      <c r="KMC315" s="102"/>
      <c r="KMD315" s="102"/>
      <c r="KME315" s="102"/>
      <c r="KMF315" s="102"/>
      <c r="KMG315" s="102"/>
      <c r="KMH315" s="102"/>
      <c r="KMI315" s="102"/>
      <c r="KMJ315" s="102"/>
      <c r="KMK315" s="102"/>
      <c r="KML315" s="102"/>
      <c r="KMM315" s="102"/>
      <c r="KMN315" s="102"/>
      <c r="KMO315" s="102"/>
      <c r="KMP315" s="102"/>
      <c r="KMQ315" s="102"/>
      <c r="KMR315" s="102"/>
      <c r="KMS315" s="102"/>
      <c r="KMT315" s="102"/>
      <c r="KMU315" s="102"/>
      <c r="KMV315" s="102"/>
      <c r="KMW315" s="102"/>
      <c r="KMX315" s="102"/>
      <c r="KMY315" s="102"/>
      <c r="KMZ315" s="102"/>
      <c r="KNA315" s="102"/>
      <c r="KNB315" s="102"/>
      <c r="KNC315" s="102"/>
      <c r="KND315" s="102"/>
      <c r="KNE315" s="102"/>
      <c r="KNF315" s="102"/>
      <c r="KNG315" s="102"/>
      <c r="KNH315" s="102"/>
      <c r="KNI315" s="102"/>
      <c r="KNJ315" s="102"/>
      <c r="KNK315" s="102"/>
      <c r="KNL315" s="102"/>
      <c r="KNM315" s="102"/>
      <c r="KNN315" s="102"/>
      <c r="KNO315" s="102"/>
      <c r="KNP315" s="102"/>
      <c r="KNQ315" s="102"/>
      <c r="KNR315" s="102"/>
      <c r="KNS315" s="102"/>
      <c r="KNT315" s="102"/>
      <c r="KNU315" s="102"/>
      <c r="KNV315" s="102"/>
      <c r="KNW315" s="102"/>
      <c r="KNX315" s="102"/>
      <c r="KNY315" s="102"/>
      <c r="KNZ315" s="102"/>
      <c r="KOA315" s="102"/>
      <c r="KOB315" s="102"/>
      <c r="KOC315" s="102"/>
      <c r="KOD315" s="102"/>
      <c r="KOE315" s="102"/>
      <c r="KOF315" s="102"/>
      <c r="KOG315" s="102"/>
      <c r="KOH315" s="102"/>
      <c r="KOI315" s="102"/>
      <c r="KOJ315" s="102"/>
      <c r="KOK315" s="102"/>
      <c r="KOL315" s="102"/>
      <c r="KOM315" s="102"/>
      <c r="KON315" s="102"/>
      <c r="KOO315" s="102"/>
      <c r="KOP315" s="102"/>
      <c r="KOQ315" s="102"/>
      <c r="KOR315" s="102"/>
      <c r="KOS315" s="102"/>
      <c r="KOT315" s="102"/>
      <c r="KOU315" s="102"/>
      <c r="KOV315" s="102"/>
      <c r="KOW315" s="102"/>
      <c r="KOX315" s="102"/>
      <c r="KOY315" s="102"/>
      <c r="KOZ315" s="102"/>
      <c r="KPA315" s="102"/>
      <c r="KPB315" s="102"/>
      <c r="KPC315" s="102"/>
      <c r="KPD315" s="102"/>
      <c r="KPE315" s="102"/>
      <c r="KPF315" s="102"/>
      <c r="KPG315" s="102"/>
      <c r="KPH315" s="102"/>
      <c r="KPI315" s="102"/>
      <c r="KPJ315" s="102"/>
      <c r="KPK315" s="102"/>
      <c r="KPL315" s="102"/>
      <c r="KPM315" s="102"/>
      <c r="KPN315" s="102"/>
      <c r="KPO315" s="102"/>
      <c r="KPP315" s="102"/>
      <c r="KPQ315" s="102"/>
      <c r="KPR315" s="102"/>
      <c r="KPS315" s="102"/>
      <c r="KPT315" s="102"/>
      <c r="KPU315" s="102"/>
      <c r="KPV315" s="102"/>
      <c r="KPW315" s="102"/>
      <c r="KPX315" s="102"/>
      <c r="KPY315" s="102"/>
      <c r="KPZ315" s="102"/>
      <c r="KQA315" s="102"/>
      <c r="KQB315" s="102"/>
      <c r="KQC315" s="102"/>
      <c r="KQD315" s="102"/>
      <c r="KQE315" s="102"/>
      <c r="KQF315" s="102"/>
      <c r="KQG315" s="102"/>
      <c r="KQH315" s="102"/>
      <c r="KQI315" s="102"/>
      <c r="KQJ315" s="102"/>
      <c r="KQK315" s="102"/>
      <c r="KQL315" s="102"/>
      <c r="KQM315" s="102"/>
      <c r="KQN315" s="102"/>
      <c r="KQO315" s="102"/>
      <c r="KQP315" s="102"/>
      <c r="KQQ315" s="102"/>
      <c r="KQR315" s="102"/>
      <c r="KQS315" s="102"/>
      <c r="KQT315" s="102"/>
      <c r="KQU315" s="102"/>
      <c r="KQV315" s="102"/>
      <c r="KQW315" s="102"/>
      <c r="KQX315" s="102"/>
      <c r="KQY315" s="102"/>
      <c r="KQZ315" s="102"/>
      <c r="KRA315" s="102"/>
      <c r="KRB315" s="102"/>
      <c r="KRC315" s="102"/>
      <c r="KRD315" s="102"/>
      <c r="KRE315" s="102"/>
      <c r="KRF315" s="102"/>
      <c r="KRG315" s="102"/>
      <c r="KRH315" s="102"/>
      <c r="KRI315" s="102"/>
      <c r="KRJ315" s="102"/>
      <c r="KRK315" s="102"/>
      <c r="KRL315" s="102"/>
      <c r="KRM315" s="102"/>
      <c r="KRN315" s="102"/>
      <c r="KRO315" s="102"/>
      <c r="KRP315" s="102"/>
      <c r="KRQ315" s="102"/>
      <c r="KRR315" s="102"/>
      <c r="KRS315" s="102"/>
      <c r="KRT315" s="102"/>
      <c r="KRU315" s="102"/>
      <c r="KRV315" s="102"/>
      <c r="KRW315" s="102"/>
      <c r="KRX315" s="102"/>
      <c r="KRY315" s="102"/>
      <c r="KRZ315" s="102"/>
      <c r="KSA315" s="102"/>
      <c r="KSB315" s="102"/>
      <c r="KSC315" s="102"/>
      <c r="KSD315" s="102"/>
      <c r="KSE315" s="102"/>
      <c r="KSF315" s="102"/>
      <c r="KSG315" s="102"/>
      <c r="KSH315" s="102"/>
      <c r="KSI315" s="102"/>
      <c r="KSJ315" s="102"/>
      <c r="KSK315" s="102"/>
      <c r="KSL315" s="102"/>
      <c r="KSM315" s="102"/>
      <c r="KSN315" s="102"/>
      <c r="KSO315" s="102"/>
      <c r="KSP315" s="102"/>
      <c r="KSQ315" s="102"/>
      <c r="KSR315" s="102"/>
      <c r="KSS315" s="102"/>
      <c r="KST315" s="102"/>
      <c r="KSU315" s="102"/>
      <c r="KSV315" s="102"/>
      <c r="KSW315" s="102"/>
      <c r="KSX315" s="102"/>
      <c r="KSY315" s="102"/>
      <c r="KSZ315" s="102"/>
      <c r="KTA315" s="102"/>
      <c r="KTB315" s="102"/>
      <c r="KTC315" s="102"/>
      <c r="KTD315" s="102"/>
      <c r="KTE315" s="102"/>
      <c r="KTF315" s="102"/>
      <c r="KTG315" s="102"/>
      <c r="KTH315" s="102"/>
      <c r="KTI315" s="102"/>
      <c r="KTJ315" s="102"/>
      <c r="KTK315" s="102"/>
      <c r="KTL315" s="102"/>
      <c r="KTM315" s="102"/>
      <c r="KTN315" s="102"/>
      <c r="KTO315" s="102"/>
      <c r="KTP315" s="102"/>
      <c r="KTQ315" s="102"/>
      <c r="KTR315" s="102"/>
      <c r="KTS315" s="102"/>
      <c r="KTT315" s="102"/>
      <c r="KTU315" s="102"/>
      <c r="KTV315" s="102"/>
      <c r="KTW315" s="102"/>
      <c r="KTX315" s="102"/>
      <c r="KTY315" s="102"/>
      <c r="KTZ315" s="102"/>
      <c r="KUA315" s="102"/>
      <c r="KUB315" s="102"/>
      <c r="KUC315" s="102"/>
      <c r="KUD315" s="102"/>
      <c r="KUE315" s="102"/>
      <c r="KUF315" s="102"/>
      <c r="KUG315" s="102"/>
      <c r="KUH315" s="102"/>
      <c r="KUI315" s="102"/>
      <c r="KUJ315" s="102"/>
      <c r="KUK315" s="102"/>
      <c r="KUL315" s="102"/>
      <c r="KUM315" s="102"/>
      <c r="KUN315" s="102"/>
      <c r="KUO315" s="102"/>
      <c r="KUP315" s="102"/>
      <c r="KUQ315" s="102"/>
      <c r="KUR315" s="102"/>
      <c r="KUS315" s="102"/>
      <c r="KUT315" s="102"/>
      <c r="KUU315" s="102"/>
      <c r="KUV315" s="102"/>
      <c r="KUW315" s="102"/>
      <c r="KUX315" s="102"/>
      <c r="KUY315" s="102"/>
      <c r="KUZ315" s="102"/>
      <c r="KVA315" s="102"/>
      <c r="KVB315" s="102"/>
      <c r="KVC315" s="102"/>
      <c r="KVD315" s="102"/>
      <c r="KVE315" s="102"/>
      <c r="KVF315" s="102"/>
      <c r="KVG315" s="102"/>
      <c r="KVH315" s="102"/>
      <c r="KVI315" s="102"/>
      <c r="KVJ315" s="102"/>
      <c r="KVK315" s="102"/>
      <c r="KVL315" s="102"/>
      <c r="KVM315" s="102"/>
      <c r="KVN315" s="102"/>
      <c r="KVO315" s="102"/>
      <c r="KVP315" s="102"/>
      <c r="KVQ315" s="102"/>
      <c r="KVR315" s="102"/>
      <c r="KVS315" s="102"/>
      <c r="KVT315" s="102"/>
      <c r="KVU315" s="102"/>
      <c r="KVV315" s="102"/>
      <c r="KVW315" s="102"/>
      <c r="KVX315" s="102"/>
      <c r="KVY315" s="102"/>
      <c r="KVZ315" s="102"/>
      <c r="KWA315" s="102"/>
      <c r="KWB315" s="102"/>
      <c r="KWC315" s="102"/>
      <c r="KWD315" s="102"/>
      <c r="KWE315" s="102"/>
      <c r="KWF315" s="102"/>
      <c r="KWG315" s="102"/>
      <c r="KWH315" s="102"/>
      <c r="KWI315" s="102"/>
      <c r="KWJ315" s="102"/>
      <c r="KWK315" s="102"/>
      <c r="KWL315" s="102"/>
      <c r="KWM315" s="102"/>
      <c r="KWN315" s="102"/>
      <c r="KWO315" s="102"/>
      <c r="KWP315" s="102"/>
      <c r="KWQ315" s="102"/>
      <c r="KWR315" s="102"/>
      <c r="KWS315" s="102"/>
      <c r="KWT315" s="102"/>
      <c r="KWU315" s="102"/>
      <c r="KWV315" s="102"/>
      <c r="KWW315" s="102"/>
      <c r="KWX315" s="102"/>
      <c r="KWY315" s="102"/>
      <c r="KWZ315" s="102"/>
      <c r="KXA315" s="102"/>
      <c r="KXB315" s="102"/>
      <c r="KXC315" s="102"/>
      <c r="KXD315" s="102"/>
      <c r="KXE315" s="102"/>
      <c r="KXF315" s="102"/>
      <c r="KXG315" s="102"/>
      <c r="KXH315" s="102"/>
      <c r="KXI315" s="102"/>
      <c r="KXJ315" s="102"/>
      <c r="KXK315" s="102"/>
      <c r="KXL315" s="102"/>
      <c r="KXM315" s="102"/>
      <c r="KXN315" s="102"/>
      <c r="KXO315" s="102"/>
      <c r="KXP315" s="102"/>
      <c r="KXQ315" s="102"/>
      <c r="KXR315" s="102"/>
      <c r="KXS315" s="102"/>
      <c r="KXT315" s="102"/>
      <c r="KXU315" s="102"/>
      <c r="KXV315" s="102"/>
      <c r="KXW315" s="102"/>
      <c r="KXX315" s="102"/>
      <c r="KXY315" s="102"/>
      <c r="KXZ315" s="102"/>
      <c r="KYA315" s="102"/>
      <c r="KYB315" s="102"/>
      <c r="KYC315" s="102"/>
      <c r="KYD315" s="102"/>
      <c r="KYE315" s="102"/>
      <c r="KYF315" s="102"/>
      <c r="KYG315" s="102"/>
      <c r="KYH315" s="102"/>
      <c r="KYI315" s="102"/>
      <c r="KYJ315" s="102"/>
      <c r="KYK315" s="102"/>
      <c r="KYL315" s="102"/>
      <c r="KYM315" s="102"/>
      <c r="KYN315" s="102"/>
      <c r="KYO315" s="102"/>
      <c r="KYP315" s="102"/>
      <c r="KYQ315" s="102"/>
      <c r="KYR315" s="102"/>
      <c r="KYS315" s="102"/>
      <c r="KYT315" s="102"/>
      <c r="KYU315" s="102"/>
      <c r="KYV315" s="102"/>
      <c r="KYW315" s="102"/>
      <c r="KYX315" s="102"/>
      <c r="KYY315" s="102"/>
      <c r="KYZ315" s="102"/>
      <c r="KZA315" s="102"/>
      <c r="KZB315" s="102"/>
      <c r="KZC315" s="102"/>
      <c r="KZD315" s="102"/>
      <c r="KZE315" s="102"/>
      <c r="KZF315" s="102"/>
      <c r="KZG315" s="102"/>
      <c r="KZH315" s="102"/>
      <c r="KZI315" s="102"/>
      <c r="KZJ315" s="102"/>
      <c r="KZK315" s="102"/>
      <c r="KZL315" s="102"/>
      <c r="KZM315" s="102"/>
      <c r="KZN315" s="102"/>
      <c r="KZO315" s="102"/>
      <c r="KZP315" s="102"/>
      <c r="KZQ315" s="102"/>
      <c r="KZR315" s="102"/>
      <c r="KZS315" s="102"/>
      <c r="KZT315" s="102"/>
      <c r="KZU315" s="102"/>
      <c r="KZV315" s="102"/>
      <c r="KZW315" s="102"/>
      <c r="KZX315" s="102"/>
      <c r="KZY315" s="102"/>
      <c r="KZZ315" s="102"/>
      <c r="LAA315" s="102"/>
      <c r="LAB315" s="102"/>
      <c r="LAC315" s="102"/>
      <c r="LAD315" s="102"/>
      <c r="LAE315" s="102"/>
      <c r="LAF315" s="102"/>
      <c r="LAG315" s="102"/>
      <c r="LAH315" s="102"/>
      <c r="LAI315" s="102"/>
      <c r="LAJ315" s="102"/>
      <c r="LAK315" s="102"/>
      <c r="LAL315" s="102"/>
      <c r="LAM315" s="102"/>
      <c r="LAN315" s="102"/>
      <c r="LAO315" s="102"/>
      <c r="LAP315" s="102"/>
      <c r="LAQ315" s="102"/>
      <c r="LAR315" s="102"/>
      <c r="LAS315" s="102"/>
      <c r="LAT315" s="102"/>
      <c r="LAU315" s="102"/>
      <c r="LAV315" s="102"/>
      <c r="LAW315" s="102"/>
      <c r="LAX315" s="102"/>
      <c r="LAY315" s="102"/>
      <c r="LAZ315" s="102"/>
      <c r="LBA315" s="102"/>
      <c r="LBB315" s="102"/>
      <c r="LBC315" s="102"/>
      <c r="LBD315" s="102"/>
      <c r="LBE315" s="102"/>
      <c r="LBF315" s="102"/>
      <c r="LBG315" s="102"/>
      <c r="LBH315" s="102"/>
      <c r="LBI315" s="102"/>
      <c r="LBJ315" s="102"/>
      <c r="LBK315" s="102"/>
      <c r="LBL315" s="102"/>
      <c r="LBM315" s="102"/>
      <c r="LBN315" s="102"/>
      <c r="LBO315" s="102"/>
      <c r="LBP315" s="102"/>
      <c r="LBQ315" s="102"/>
      <c r="LBR315" s="102"/>
      <c r="LBS315" s="102"/>
      <c r="LBT315" s="102"/>
      <c r="LBU315" s="102"/>
      <c r="LBV315" s="102"/>
      <c r="LBW315" s="102"/>
      <c r="LBX315" s="102"/>
      <c r="LBY315" s="102"/>
      <c r="LBZ315" s="102"/>
      <c r="LCA315" s="102"/>
      <c r="LCB315" s="102"/>
      <c r="LCC315" s="102"/>
      <c r="LCD315" s="102"/>
      <c r="LCE315" s="102"/>
      <c r="LCF315" s="102"/>
      <c r="LCG315" s="102"/>
      <c r="LCH315" s="102"/>
      <c r="LCI315" s="102"/>
      <c r="LCJ315" s="102"/>
      <c r="LCK315" s="102"/>
      <c r="LCL315" s="102"/>
      <c r="LCM315" s="102"/>
      <c r="LCN315" s="102"/>
      <c r="LCO315" s="102"/>
      <c r="LCP315" s="102"/>
      <c r="LCQ315" s="102"/>
      <c r="LCR315" s="102"/>
      <c r="LCS315" s="102"/>
      <c r="LCT315" s="102"/>
      <c r="LCU315" s="102"/>
      <c r="LCV315" s="102"/>
      <c r="LCW315" s="102"/>
      <c r="LCX315" s="102"/>
      <c r="LCY315" s="102"/>
      <c r="LCZ315" s="102"/>
      <c r="LDA315" s="102"/>
      <c r="LDB315" s="102"/>
      <c r="LDC315" s="102"/>
      <c r="LDD315" s="102"/>
      <c r="LDE315" s="102"/>
      <c r="LDF315" s="102"/>
      <c r="LDG315" s="102"/>
      <c r="LDH315" s="102"/>
      <c r="LDI315" s="102"/>
      <c r="LDJ315" s="102"/>
      <c r="LDK315" s="102"/>
      <c r="LDL315" s="102"/>
      <c r="LDM315" s="102"/>
      <c r="LDN315" s="102"/>
      <c r="LDO315" s="102"/>
      <c r="LDP315" s="102"/>
      <c r="LDQ315" s="102"/>
      <c r="LDR315" s="102"/>
      <c r="LDS315" s="102"/>
      <c r="LDT315" s="102"/>
      <c r="LDU315" s="102"/>
      <c r="LDV315" s="102"/>
      <c r="LDW315" s="102"/>
      <c r="LDX315" s="102"/>
      <c r="LDY315" s="102"/>
      <c r="LDZ315" s="102"/>
      <c r="LEA315" s="102"/>
      <c r="LEB315" s="102"/>
      <c r="LEC315" s="102"/>
      <c r="LED315" s="102"/>
      <c r="LEE315" s="102"/>
      <c r="LEF315" s="102"/>
      <c r="LEG315" s="102"/>
      <c r="LEH315" s="102"/>
      <c r="LEI315" s="102"/>
      <c r="LEJ315" s="102"/>
      <c r="LEK315" s="102"/>
      <c r="LEL315" s="102"/>
      <c r="LEM315" s="102"/>
      <c r="LEN315" s="102"/>
      <c r="LEO315" s="102"/>
      <c r="LEP315" s="102"/>
      <c r="LEQ315" s="102"/>
      <c r="LER315" s="102"/>
      <c r="LES315" s="102"/>
      <c r="LET315" s="102"/>
      <c r="LEU315" s="102"/>
      <c r="LEV315" s="102"/>
      <c r="LEW315" s="102"/>
      <c r="LEX315" s="102"/>
      <c r="LEY315" s="102"/>
      <c r="LEZ315" s="102"/>
      <c r="LFA315" s="102"/>
      <c r="LFB315" s="102"/>
      <c r="LFC315" s="102"/>
      <c r="LFD315" s="102"/>
      <c r="LFE315" s="102"/>
      <c r="LFF315" s="102"/>
      <c r="LFG315" s="102"/>
      <c r="LFH315" s="102"/>
      <c r="LFI315" s="102"/>
      <c r="LFJ315" s="102"/>
      <c r="LFK315" s="102"/>
      <c r="LFL315" s="102"/>
      <c r="LFM315" s="102"/>
      <c r="LFN315" s="102"/>
      <c r="LFO315" s="102"/>
      <c r="LFP315" s="102"/>
      <c r="LFQ315" s="102"/>
      <c r="LFR315" s="102"/>
      <c r="LFS315" s="102"/>
      <c r="LFT315" s="102"/>
      <c r="LFU315" s="102"/>
      <c r="LFV315" s="102"/>
      <c r="LFW315" s="102"/>
      <c r="LFX315" s="102"/>
      <c r="LFY315" s="102"/>
      <c r="LFZ315" s="102"/>
      <c r="LGA315" s="102"/>
      <c r="LGB315" s="102"/>
      <c r="LGC315" s="102"/>
      <c r="LGD315" s="102"/>
      <c r="LGE315" s="102"/>
      <c r="LGF315" s="102"/>
      <c r="LGG315" s="102"/>
      <c r="LGH315" s="102"/>
      <c r="LGI315" s="102"/>
      <c r="LGJ315" s="102"/>
      <c r="LGK315" s="102"/>
      <c r="LGL315" s="102"/>
      <c r="LGM315" s="102"/>
      <c r="LGN315" s="102"/>
      <c r="LGO315" s="102"/>
      <c r="LGP315" s="102"/>
      <c r="LGQ315" s="102"/>
      <c r="LGR315" s="102"/>
      <c r="LGS315" s="102"/>
      <c r="LGT315" s="102"/>
      <c r="LGU315" s="102"/>
      <c r="LGV315" s="102"/>
      <c r="LGW315" s="102"/>
      <c r="LGX315" s="102"/>
      <c r="LGY315" s="102"/>
      <c r="LGZ315" s="102"/>
      <c r="LHA315" s="102"/>
      <c r="LHB315" s="102"/>
      <c r="LHC315" s="102"/>
      <c r="LHD315" s="102"/>
      <c r="LHE315" s="102"/>
      <c r="LHF315" s="102"/>
      <c r="LHG315" s="102"/>
      <c r="LHH315" s="102"/>
      <c r="LHI315" s="102"/>
      <c r="LHJ315" s="102"/>
      <c r="LHK315" s="102"/>
      <c r="LHL315" s="102"/>
      <c r="LHM315" s="102"/>
      <c r="LHN315" s="102"/>
      <c r="LHO315" s="102"/>
      <c r="LHP315" s="102"/>
      <c r="LHQ315" s="102"/>
      <c r="LHR315" s="102"/>
      <c r="LHS315" s="102"/>
      <c r="LHT315" s="102"/>
      <c r="LHU315" s="102"/>
      <c r="LHV315" s="102"/>
      <c r="LHW315" s="102"/>
      <c r="LHX315" s="102"/>
      <c r="LHY315" s="102"/>
      <c r="LHZ315" s="102"/>
      <c r="LIA315" s="102"/>
      <c r="LIB315" s="102"/>
      <c r="LIC315" s="102"/>
      <c r="LID315" s="102"/>
      <c r="LIE315" s="102"/>
      <c r="LIF315" s="102"/>
      <c r="LIG315" s="102"/>
      <c r="LIH315" s="102"/>
      <c r="LII315" s="102"/>
      <c r="LIJ315" s="102"/>
      <c r="LIK315" s="102"/>
      <c r="LIL315" s="102"/>
      <c r="LIM315" s="102"/>
      <c r="LIN315" s="102"/>
      <c r="LIO315" s="102"/>
      <c r="LIP315" s="102"/>
      <c r="LIQ315" s="102"/>
      <c r="LIR315" s="102"/>
      <c r="LIS315" s="102"/>
      <c r="LIT315" s="102"/>
      <c r="LIU315" s="102"/>
      <c r="LIV315" s="102"/>
      <c r="LIW315" s="102"/>
      <c r="LIX315" s="102"/>
      <c r="LIY315" s="102"/>
      <c r="LIZ315" s="102"/>
      <c r="LJA315" s="102"/>
      <c r="LJB315" s="102"/>
      <c r="LJC315" s="102"/>
      <c r="LJD315" s="102"/>
      <c r="LJE315" s="102"/>
      <c r="LJF315" s="102"/>
      <c r="LJG315" s="102"/>
      <c r="LJH315" s="102"/>
      <c r="LJI315" s="102"/>
      <c r="LJJ315" s="102"/>
      <c r="LJK315" s="102"/>
      <c r="LJL315" s="102"/>
      <c r="LJM315" s="102"/>
      <c r="LJN315" s="102"/>
      <c r="LJO315" s="102"/>
      <c r="LJP315" s="102"/>
      <c r="LJQ315" s="102"/>
      <c r="LJR315" s="102"/>
      <c r="LJS315" s="102"/>
      <c r="LJT315" s="102"/>
      <c r="LJU315" s="102"/>
      <c r="LJV315" s="102"/>
      <c r="LJW315" s="102"/>
      <c r="LJX315" s="102"/>
      <c r="LJY315" s="102"/>
      <c r="LJZ315" s="102"/>
      <c r="LKA315" s="102"/>
      <c r="LKB315" s="102"/>
      <c r="LKC315" s="102"/>
      <c r="LKD315" s="102"/>
      <c r="LKE315" s="102"/>
      <c r="LKF315" s="102"/>
      <c r="LKG315" s="102"/>
      <c r="LKH315" s="102"/>
      <c r="LKI315" s="102"/>
      <c r="LKJ315" s="102"/>
      <c r="LKK315" s="102"/>
      <c r="LKL315" s="102"/>
      <c r="LKM315" s="102"/>
      <c r="LKN315" s="102"/>
      <c r="LKO315" s="102"/>
      <c r="LKP315" s="102"/>
      <c r="LKQ315" s="102"/>
      <c r="LKR315" s="102"/>
      <c r="LKS315" s="102"/>
      <c r="LKT315" s="102"/>
      <c r="LKU315" s="102"/>
      <c r="LKV315" s="102"/>
      <c r="LKW315" s="102"/>
      <c r="LKX315" s="102"/>
      <c r="LKY315" s="102"/>
      <c r="LKZ315" s="102"/>
      <c r="LLA315" s="102"/>
      <c r="LLB315" s="102"/>
      <c r="LLC315" s="102"/>
      <c r="LLD315" s="102"/>
      <c r="LLE315" s="102"/>
      <c r="LLF315" s="102"/>
      <c r="LLG315" s="102"/>
      <c r="LLH315" s="102"/>
      <c r="LLI315" s="102"/>
      <c r="LLJ315" s="102"/>
      <c r="LLK315" s="102"/>
      <c r="LLL315" s="102"/>
      <c r="LLM315" s="102"/>
      <c r="LLN315" s="102"/>
      <c r="LLO315" s="102"/>
      <c r="LLP315" s="102"/>
      <c r="LLQ315" s="102"/>
      <c r="LLR315" s="102"/>
      <c r="LLS315" s="102"/>
      <c r="LLT315" s="102"/>
      <c r="LLU315" s="102"/>
      <c r="LLV315" s="102"/>
      <c r="LLW315" s="102"/>
      <c r="LLX315" s="102"/>
      <c r="LLY315" s="102"/>
      <c r="LLZ315" s="102"/>
      <c r="LMA315" s="102"/>
      <c r="LMB315" s="102"/>
      <c r="LMC315" s="102"/>
      <c r="LMD315" s="102"/>
      <c r="LME315" s="102"/>
      <c r="LMF315" s="102"/>
      <c r="LMG315" s="102"/>
      <c r="LMH315" s="102"/>
      <c r="LMI315" s="102"/>
      <c r="LMJ315" s="102"/>
      <c r="LMK315" s="102"/>
      <c r="LML315" s="102"/>
      <c r="LMM315" s="102"/>
      <c r="LMN315" s="102"/>
      <c r="LMO315" s="102"/>
      <c r="LMP315" s="102"/>
      <c r="LMQ315" s="102"/>
      <c r="LMR315" s="102"/>
      <c r="LMS315" s="102"/>
      <c r="LMT315" s="102"/>
      <c r="LMU315" s="102"/>
      <c r="LMV315" s="102"/>
      <c r="LMW315" s="102"/>
      <c r="LMX315" s="102"/>
      <c r="LMY315" s="102"/>
      <c r="LMZ315" s="102"/>
      <c r="LNA315" s="102"/>
      <c r="LNB315" s="102"/>
      <c r="LNC315" s="102"/>
      <c r="LND315" s="102"/>
      <c r="LNE315" s="102"/>
      <c r="LNF315" s="102"/>
      <c r="LNG315" s="102"/>
      <c r="LNH315" s="102"/>
      <c r="LNI315" s="102"/>
      <c r="LNJ315" s="102"/>
      <c r="LNK315" s="102"/>
      <c r="LNL315" s="102"/>
      <c r="LNM315" s="102"/>
      <c r="LNN315" s="102"/>
      <c r="LNO315" s="102"/>
      <c r="LNP315" s="102"/>
      <c r="LNQ315" s="102"/>
      <c r="LNR315" s="102"/>
      <c r="LNS315" s="102"/>
      <c r="LNT315" s="102"/>
      <c r="LNU315" s="102"/>
      <c r="LNV315" s="102"/>
      <c r="LNW315" s="102"/>
      <c r="LNX315" s="102"/>
      <c r="LNY315" s="102"/>
      <c r="LNZ315" s="102"/>
      <c r="LOA315" s="102"/>
      <c r="LOB315" s="102"/>
      <c r="LOC315" s="102"/>
      <c r="LOD315" s="102"/>
      <c r="LOE315" s="102"/>
      <c r="LOF315" s="102"/>
      <c r="LOG315" s="102"/>
      <c r="LOH315" s="102"/>
      <c r="LOI315" s="102"/>
      <c r="LOJ315" s="102"/>
      <c r="LOK315" s="102"/>
      <c r="LOL315" s="102"/>
      <c r="LOM315" s="102"/>
      <c r="LON315" s="102"/>
      <c r="LOO315" s="102"/>
      <c r="LOP315" s="102"/>
      <c r="LOQ315" s="102"/>
      <c r="LOR315" s="102"/>
      <c r="LOS315" s="102"/>
      <c r="LOT315" s="102"/>
      <c r="LOU315" s="102"/>
      <c r="LOV315" s="102"/>
      <c r="LOW315" s="102"/>
      <c r="LOX315" s="102"/>
      <c r="LOY315" s="102"/>
      <c r="LOZ315" s="102"/>
      <c r="LPA315" s="102"/>
      <c r="LPB315" s="102"/>
      <c r="LPC315" s="102"/>
      <c r="LPD315" s="102"/>
      <c r="LPE315" s="102"/>
      <c r="LPF315" s="102"/>
      <c r="LPG315" s="102"/>
      <c r="LPH315" s="102"/>
      <c r="LPI315" s="102"/>
      <c r="LPJ315" s="102"/>
      <c r="LPK315" s="102"/>
      <c r="LPL315" s="102"/>
      <c r="LPM315" s="102"/>
      <c r="LPN315" s="102"/>
      <c r="LPO315" s="102"/>
      <c r="LPP315" s="102"/>
      <c r="LPQ315" s="102"/>
      <c r="LPR315" s="102"/>
      <c r="LPS315" s="102"/>
      <c r="LPT315" s="102"/>
      <c r="LPU315" s="102"/>
      <c r="LPV315" s="102"/>
      <c r="LPW315" s="102"/>
      <c r="LPX315" s="102"/>
      <c r="LPY315" s="102"/>
      <c r="LPZ315" s="102"/>
      <c r="LQA315" s="102"/>
      <c r="LQB315" s="102"/>
      <c r="LQC315" s="102"/>
      <c r="LQD315" s="102"/>
      <c r="LQE315" s="102"/>
      <c r="LQF315" s="102"/>
      <c r="LQG315" s="102"/>
      <c r="LQH315" s="102"/>
      <c r="LQI315" s="102"/>
      <c r="LQJ315" s="102"/>
      <c r="LQK315" s="102"/>
      <c r="LQL315" s="102"/>
      <c r="LQM315" s="102"/>
      <c r="LQN315" s="102"/>
      <c r="LQO315" s="102"/>
      <c r="LQP315" s="102"/>
      <c r="LQQ315" s="102"/>
      <c r="LQR315" s="102"/>
      <c r="LQS315" s="102"/>
      <c r="LQT315" s="102"/>
      <c r="LQU315" s="102"/>
      <c r="LQV315" s="102"/>
      <c r="LQW315" s="102"/>
      <c r="LQX315" s="102"/>
      <c r="LQY315" s="102"/>
      <c r="LQZ315" s="102"/>
      <c r="LRA315" s="102"/>
      <c r="LRB315" s="102"/>
      <c r="LRC315" s="102"/>
      <c r="LRD315" s="102"/>
      <c r="LRE315" s="102"/>
      <c r="LRF315" s="102"/>
      <c r="LRG315" s="102"/>
      <c r="LRH315" s="102"/>
      <c r="LRI315" s="102"/>
      <c r="LRJ315" s="102"/>
      <c r="LRK315" s="102"/>
      <c r="LRL315" s="102"/>
      <c r="LRM315" s="102"/>
      <c r="LRN315" s="102"/>
      <c r="LRO315" s="102"/>
      <c r="LRP315" s="102"/>
      <c r="LRQ315" s="102"/>
      <c r="LRR315" s="102"/>
      <c r="LRS315" s="102"/>
      <c r="LRT315" s="102"/>
      <c r="LRU315" s="102"/>
      <c r="LRV315" s="102"/>
      <c r="LRW315" s="102"/>
      <c r="LRX315" s="102"/>
      <c r="LRY315" s="102"/>
      <c r="LRZ315" s="102"/>
      <c r="LSA315" s="102"/>
      <c r="LSB315" s="102"/>
      <c r="LSC315" s="102"/>
      <c r="LSD315" s="102"/>
      <c r="LSE315" s="102"/>
      <c r="LSF315" s="102"/>
      <c r="LSG315" s="102"/>
      <c r="LSH315" s="102"/>
      <c r="LSI315" s="102"/>
      <c r="LSJ315" s="102"/>
      <c r="LSK315" s="102"/>
      <c r="LSL315" s="102"/>
      <c r="LSM315" s="102"/>
      <c r="LSN315" s="102"/>
      <c r="LSO315" s="102"/>
      <c r="LSP315" s="102"/>
      <c r="LSQ315" s="102"/>
      <c r="LSR315" s="102"/>
      <c r="LSS315" s="102"/>
      <c r="LST315" s="102"/>
      <c r="LSU315" s="102"/>
      <c r="LSV315" s="102"/>
      <c r="LSW315" s="102"/>
      <c r="LSX315" s="102"/>
      <c r="LSY315" s="102"/>
      <c r="LSZ315" s="102"/>
      <c r="LTA315" s="102"/>
      <c r="LTB315" s="102"/>
      <c r="LTC315" s="102"/>
      <c r="LTD315" s="102"/>
      <c r="LTE315" s="102"/>
      <c r="LTF315" s="102"/>
      <c r="LTG315" s="102"/>
      <c r="LTH315" s="102"/>
      <c r="LTI315" s="102"/>
      <c r="LTJ315" s="102"/>
      <c r="LTK315" s="102"/>
      <c r="LTL315" s="102"/>
      <c r="LTM315" s="102"/>
      <c r="LTN315" s="102"/>
      <c r="LTO315" s="102"/>
      <c r="LTP315" s="102"/>
      <c r="LTQ315" s="102"/>
      <c r="LTR315" s="102"/>
      <c r="LTS315" s="102"/>
      <c r="LTT315" s="102"/>
      <c r="LTU315" s="102"/>
      <c r="LTV315" s="102"/>
      <c r="LTW315" s="102"/>
      <c r="LTX315" s="102"/>
      <c r="LTY315" s="102"/>
      <c r="LTZ315" s="102"/>
      <c r="LUA315" s="102"/>
      <c r="LUB315" s="102"/>
      <c r="LUC315" s="102"/>
      <c r="LUD315" s="102"/>
      <c r="LUE315" s="102"/>
      <c r="LUF315" s="102"/>
      <c r="LUG315" s="102"/>
      <c r="LUH315" s="102"/>
      <c r="LUI315" s="102"/>
      <c r="LUJ315" s="102"/>
      <c r="LUK315" s="102"/>
      <c r="LUL315" s="102"/>
      <c r="LUM315" s="102"/>
      <c r="LUN315" s="102"/>
      <c r="LUO315" s="102"/>
      <c r="LUP315" s="102"/>
      <c r="LUQ315" s="102"/>
      <c r="LUR315" s="102"/>
      <c r="LUS315" s="102"/>
      <c r="LUT315" s="102"/>
      <c r="LUU315" s="102"/>
      <c r="LUV315" s="102"/>
      <c r="LUW315" s="102"/>
      <c r="LUX315" s="102"/>
      <c r="LUY315" s="102"/>
      <c r="LUZ315" s="102"/>
      <c r="LVA315" s="102"/>
      <c r="LVB315" s="102"/>
      <c r="LVC315" s="102"/>
      <c r="LVD315" s="102"/>
      <c r="LVE315" s="102"/>
      <c r="LVF315" s="102"/>
      <c r="LVG315" s="102"/>
      <c r="LVH315" s="102"/>
      <c r="LVI315" s="102"/>
      <c r="LVJ315" s="102"/>
      <c r="LVK315" s="102"/>
      <c r="LVL315" s="102"/>
      <c r="LVM315" s="102"/>
      <c r="LVN315" s="102"/>
      <c r="LVO315" s="102"/>
      <c r="LVP315" s="102"/>
      <c r="LVQ315" s="102"/>
      <c r="LVR315" s="102"/>
      <c r="LVS315" s="102"/>
      <c r="LVT315" s="102"/>
      <c r="LVU315" s="102"/>
      <c r="LVV315" s="102"/>
      <c r="LVW315" s="102"/>
      <c r="LVX315" s="102"/>
      <c r="LVY315" s="102"/>
      <c r="LVZ315" s="102"/>
      <c r="LWA315" s="102"/>
      <c r="LWB315" s="102"/>
      <c r="LWC315" s="102"/>
      <c r="LWD315" s="102"/>
      <c r="LWE315" s="102"/>
      <c r="LWF315" s="102"/>
      <c r="LWG315" s="102"/>
      <c r="LWH315" s="102"/>
      <c r="LWI315" s="102"/>
      <c r="LWJ315" s="102"/>
      <c r="LWK315" s="102"/>
      <c r="LWL315" s="102"/>
      <c r="LWM315" s="102"/>
      <c r="LWN315" s="102"/>
      <c r="LWO315" s="102"/>
      <c r="LWP315" s="102"/>
      <c r="LWQ315" s="102"/>
      <c r="LWR315" s="102"/>
      <c r="LWS315" s="102"/>
      <c r="LWT315" s="102"/>
      <c r="LWU315" s="102"/>
      <c r="LWV315" s="102"/>
      <c r="LWW315" s="102"/>
      <c r="LWX315" s="102"/>
      <c r="LWY315" s="102"/>
      <c r="LWZ315" s="102"/>
      <c r="LXA315" s="102"/>
      <c r="LXB315" s="102"/>
      <c r="LXC315" s="102"/>
      <c r="LXD315" s="102"/>
      <c r="LXE315" s="102"/>
      <c r="LXF315" s="102"/>
      <c r="LXG315" s="102"/>
      <c r="LXH315" s="102"/>
      <c r="LXI315" s="102"/>
      <c r="LXJ315" s="102"/>
      <c r="LXK315" s="102"/>
      <c r="LXL315" s="102"/>
      <c r="LXM315" s="102"/>
      <c r="LXN315" s="102"/>
      <c r="LXO315" s="102"/>
      <c r="LXP315" s="102"/>
      <c r="LXQ315" s="102"/>
      <c r="LXR315" s="102"/>
      <c r="LXS315" s="102"/>
      <c r="LXT315" s="102"/>
      <c r="LXU315" s="102"/>
      <c r="LXV315" s="102"/>
      <c r="LXW315" s="102"/>
      <c r="LXX315" s="102"/>
      <c r="LXY315" s="102"/>
      <c r="LXZ315" s="102"/>
      <c r="LYA315" s="102"/>
      <c r="LYB315" s="102"/>
      <c r="LYC315" s="102"/>
      <c r="LYD315" s="102"/>
      <c r="LYE315" s="102"/>
      <c r="LYF315" s="102"/>
      <c r="LYG315" s="102"/>
      <c r="LYH315" s="102"/>
      <c r="LYI315" s="102"/>
      <c r="LYJ315" s="102"/>
      <c r="LYK315" s="102"/>
      <c r="LYL315" s="102"/>
      <c r="LYM315" s="102"/>
      <c r="LYN315" s="102"/>
      <c r="LYO315" s="102"/>
      <c r="LYP315" s="102"/>
      <c r="LYQ315" s="102"/>
      <c r="LYR315" s="102"/>
      <c r="LYS315" s="102"/>
      <c r="LYT315" s="102"/>
      <c r="LYU315" s="102"/>
      <c r="LYV315" s="102"/>
      <c r="LYW315" s="102"/>
      <c r="LYX315" s="102"/>
      <c r="LYY315" s="102"/>
      <c r="LYZ315" s="102"/>
      <c r="LZA315" s="102"/>
      <c r="LZB315" s="102"/>
      <c r="LZC315" s="102"/>
      <c r="LZD315" s="102"/>
      <c r="LZE315" s="102"/>
      <c r="LZF315" s="102"/>
      <c r="LZG315" s="102"/>
      <c r="LZH315" s="102"/>
      <c r="LZI315" s="102"/>
      <c r="LZJ315" s="102"/>
      <c r="LZK315" s="102"/>
      <c r="LZL315" s="102"/>
      <c r="LZM315" s="102"/>
      <c r="LZN315" s="102"/>
      <c r="LZO315" s="102"/>
      <c r="LZP315" s="102"/>
      <c r="LZQ315" s="102"/>
      <c r="LZR315" s="102"/>
      <c r="LZS315" s="102"/>
      <c r="LZT315" s="102"/>
      <c r="LZU315" s="102"/>
      <c r="LZV315" s="102"/>
      <c r="LZW315" s="102"/>
      <c r="LZX315" s="102"/>
      <c r="LZY315" s="102"/>
      <c r="LZZ315" s="102"/>
      <c r="MAA315" s="102"/>
      <c r="MAB315" s="102"/>
      <c r="MAC315" s="102"/>
      <c r="MAD315" s="102"/>
      <c r="MAE315" s="102"/>
      <c r="MAF315" s="102"/>
      <c r="MAG315" s="102"/>
      <c r="MAH315" s="102"/>
      <c r="MAI315" s="102"/>
      <c r="MAJ315" s="102"/>
      <c r="MAK315" s="102"/>
      <c r="MAL315" s="102"/>
      <c r="MAM315" s="102"/>
      <c r="MAN315" s="102"/>
      <c r="MAO315" s="102"/>
      <c r="MAP315" s="102"/>
      <c r="MAQ315" s="102"/>
      <c r="MAR315" s="102"/>
      <c r="MAS315" s="102"/>
      <c r="MAT315" s="102"/>
      <c r="MAU315" s="102"/>
      <c r="MAV315" s="102"/>
      <c r="MAW315" s="102"/>
      <c r="MAX315" s="102"/>
      <c r="MAY315" s="102"/>
      <c r="MAZ315" s="102"/>
      <c r="MBA315" s="102"/>
      <c r="MBB315" s="102"/>
      <c r="MBC315" s="102"/>
      <c r="MBD315" s="102"/>
      <c r="MBE315" s="102"/>
      <c r="MBF315" s="102"/>
      <c r="MBG315" s="102"/>
      <c r="MBH315" s="102"/>
      <c r="MBI315" s="102"/>
      <c r="MBJ315" s="102"/>
      <c r="MBK315" s="102"/>
      <c r="MBL315" s="102"/>
      <c r="MBM315" s="102"/>
      <c r="MBN315" s="102"/>
      <c r="MBO315" s="102"/>
      <c r="MBP315" s="102"/>
      <c r="MBQ315" s="102"/>
      <c r="MBR315" s="102"/>
      <c r="MBS315" s="102"/>
      <c r="MBT315" s="102"/>
      <c r="MBU315" s="102"/>
      <c r="MBV315" s="102"/>
      <c r="MBW315" s="102"/>
      <c r="MBX315" s="102"/>
      <c r="MBY315" s="102"/>
      <c r="MBZ315" s="102"/>
      <c r="MCA315" s="102"/>
      <c r="MCB315" s="102"/>
      <c r="MCC315" s="102"/>
      <c r="MCD315" s="102"/>
      <c r="MCE315" s="102"/>
      <c r="MCF315" s="102"/>
      <c r="MCG315" s="102"/>
      <c r="MCH315" s="102"/>
      <c r="MCI315" s="102"/>
      <c r="MCJ315" s="102"/>
      <c r="MCK315" s="102"/>
      <c r="MCL315" s="102"/>
      <c r="MCM315" s="102"/>
      <c r="MCN315" s="102"/>
      <c r="MCO315" s="102"/>
      <c r="MCP315" s="102"/>
      <c r="MCQ315" s="102"/>
      <c r="MCR315" s="102"/>
      <c r="MCS315" s="102"/>
      <c r="MCT315" s="102"/>
      <c r="MCU315" s="102"/>
      <c r="MCV315" s="102"/>
      <c r="MCW315" s="102"/>
      <c r="MCX315" s="102"/>
      <c r="MCY315" s="102"/>
      <c r="MCZ315" s="102"/>
      <c r="MDA315" s="102"/>
      <c r="MDB315" s="102"/>
      <c r="MDC315" s="102"/>
      <c r="MDD315" s="102"/>
      <c r="MDE315" s="102"/>
      <c r="MDF315" s="102"/>
      <c r="MDG315" s="102"/>
      <c r="MDH315" s="102"/>
      <c r="MDI315" s="102"/>
      <c r="MDJ315" s="102"/>
      <c r="MDK315" s="102"/>
      <c r="MDL315" s="102"/>
      <c r="MDM315" s="102"/>
      <c r="MDN315" s="102"/>
      <c r="MDO315" s="102"/>
      <c r="MDP315" s="102"/>
      <c r="MDQ315" s="102"/>
      <c r="MDR315" s="102"/>
      <c r="MDS315" s="102"/>
      <c r="MDT315" s="102"/>
      <c r="MDU315" s="102"/>
      <c r="MDV315" s="102"/>
      <c r="MDW315" s="102"/>
      <c r="MDX315" s="102"/>
      <c r="MDY315" s="102"/>
      <c r="MDZ315" s="102"/>
      <c r="MEA315" s="102"/>
      <c r="MEB315" s="102"/>
      <c r="MEC315" s="102"/>
      <c r="MED315" s="102"/>
      <c r="MEE315" s="102"/>
      <c r="MEF315" s="102"/>
      <c r="MEG315" s="102"/>
      <c r="MEH315" s="102"/>
      <c r="MEI315" s="102"/>
      <c r="MEJ315" s="102"/>
      <c r="MEK315" s="102"/>
      <c r="MEL315" s="102"/>
      <c r="MEM315" s="102"/>
      <c r="MEN315" s="102"/>
      <c r="MEO315" s="102"/>
      <c r="MEP315" s="102"/>
      <c r="MEQ315" s="102"/>
      <c r="MER315" s="102"/>
      <c r="MES315" s="102"/>
      <c r="MET315" s="102"/>
      <c r="MEU315" s="102"/>
      <c r="MEV315" s="102"/>
      <c r="MEW315" s="102"/>
      <c r="MEX315" s="102"/>
      <c r="MEY315" s="102"/>
      <c r="MEZ315" s="102"/>
      <c r="MFA315" s="102"/>
      <c r="MFB315" s="102"/>
      <c r="MFC315" s="102"/>
      <c r="MFD315" s="102"/>
      <c r="MFE315" s="102"/>
      <c r="MFF315" s="102"/>
      <c r="MFG315" s="102"/>
      <c r="MFH315" s="102"/>
      <c r="MFI315" s="102"/>
      <c r="MFJ315" s="102"/>
      <c r="MFK315" s="102"/>
      <c r="MFL315" s="102"/>
      <c r="MFM315" s="102"/>
      <c r="MFN315" s="102"/>
      <c r="MFO315" s="102"/>
      <c r="MFP315" s="102"/>
      <c r="MFQ315" s="102"/>
      <c r="MFR315" s="102"/>
      <c r="MFS315" s="102"/>
      <c r="MFT315" s="102"/>
      <c r="MFU315" s="102"/>
      <c r="MFV315" s="102"/>
      <c r="MFW315" s="102"/>
      <c r="MFX315" s="102"/>
      <c r="MFY315" s="102"/>
      <c r="MFZ315" s="102"/>
      <c r="MGA315" s="102"/>
      <c r="MGB315" s="102"/>
      <c r="MGC315" s="102"/>
      <c r="MGD315" s="102"/>
      <c r="MGE315" s="102"/>
      <c r="MGF315" s="102"/>
      <c r="MGG315" s="102"/>
      <c r="MGH315" s="102"/>
      <c r="MGI315" s="102"/>
      <c r="MGJ315" s="102"/>
      <c r="MGK315" s="102"/>
      <c r="MGL315" s="102"/>
      <c r="MGM315" s="102"/>
      <c r="MGN315" s="102"/>
      <c r="MGO315" s="102"/>
      <c r="MGP315" s="102"/>
      <c r="MGQ315" s="102"/>
      <c r="MGR315" s="102"/>
      <c r="MGS315" s="102"/>
      <c r="MGT315" s="102"/>
      <c r="MGU315" s="102"/>
      <c r="MGV315" s="102"/>
      <c r="MGW315" s="102"/>
      <c r="MGX315" s="102"/>
      <c r="MGY315" s="102"/>
      <c r="MGZ315" s="102"/>
      <c r="MHA315" s="102"/>
      <c r="MHB315" s="102"/>
      <c r="MHC315" s="102"/>
      <c r="MHD315" s="102"/>
      <c r="MHE315" s="102"/>
      <c r="MHF315" s="102"/>
      <c r="MHG315" s="102"/>
      <c r="MHH315" s="102"/>
      <c r="MHI315" s="102"/>
      <c r="MHJ315" s="102"/>
      <c r="MHK315" s="102"/>
      <c r="MHL315" s="102"/>
      <c r="MHM315" s="102"/>
      <c r="MHN315" s="102"/>
      <c r="MHO315" s="102"/>
      <c r="MHP315" s="102"/>
      <c r="MHQ315" s="102"/>
      <c r="MHR315" s="102"/>
      <c r="MHS315" s="102"/>
      <c r="MHT315" s="102"/>
      <c r="MHU315" s="102"/>
      <c r="MHV315" s="102"/>
      <c r="MHW315" s="102"/>
      <c r="MHX315" s="102"/>
      <c r="MHY315" s="102"/>
      <c r="MHZ315" s="102"/>
      <c r="MIA315" s="102"/>
      <c r="MIB315" s="102"/>
      <c r="MIC315" s="102"/>
      <c r="MID315" s="102"/>
      <c r="MIE315" s="102"/>
      <c r="MIF315" s="102"/>
      <c r="MIG315" s="102"/>
      <c r="MIH315" s="102"/>
      <c r="MII315" s="102"/>
      <c r="MIJ315" s="102"/>
      <c r="MIK315" s="102"/>
      <c r="MIL315" s="102"/>
      <c r="MIM315" s="102"/>
      <c r="MIN315" s="102"/>
      <c r="MIO315" s="102"/>
      <c r="MIP315" s="102"/>
      <c r="MIQ315" s="102"/>
      <c r="MIR315" s="102"/>
      <c r="MIS315" s="102"/>
      <c r="MIT315" s="102"/>
      <c r="MIU315" s="102"/>
      <c r="MIV315" s="102"/>
      <c r="MIW315" s="102"/>
      <c r="MIX315" s="102"/>
      <c r="MIY315" s="102"/>
      <c r="MIZ315" s="102"/>
      <c r="MJA315" s="102"/>
      <c r="MJB315" s="102"/>
      <c r="MJC315" s="102"/>
      <c r="MJD315" s="102"/>
      <c r="MJE315" s="102"/>
      <c r="MJF315" s="102"/>
      <c r="MJG315" s="102"/>
      <c r="MJH315" s="102"/>
      <c r="MJI315" s="102"/>
      <c r="MJJ315" s="102"/>
      <c r="MJK315" s="102"/>
      <c r="MJL315" s="102"/>
      <c r="MJM315" s="102"/>
      <c r="MJN315" s="102"/>
      <c r="MJO315" s="102"/>
      <c r="MJP315" s="102"/>
      <c r="MJQ315" s="102"/>
      <c r="MJR315" s="102"/>
      <c r="MJS315" s="102"/>
      <c r="MJT315" s="102"/>
      <c r="MJU315" s="102"/>
      <c r="MJV315" s="102"/>
      <c r="MJW315" s="102"/>
      <c r="MJX315" s="102"/>
      <c r="MJY315" s="102"/>
      <c r="MJZ315" s="102"/>
      <c r="MKA315" s="102"/>
      <c r="MKB315" s="102"/>
      <c r="MKC315" s="102"/>
      <c r="MKD315" s="102"/>
      <c r="MKE315" s="102"/>
      <c r="MKF315" s="102"/>
      <c r="MKG315" s="102"/>
      <c r="MKH315" s="102"/>
      <c r="MKI315" s="102"/>
      <c r="MKJ315" s="102"/>
      <c r="MKK315" s="102"/>
      <c r="MKL315" s="102"/>
      <c r="MKM315" s="102"/>
      <c r="MKN315" s="102"/>
      <c r="MKO315" s="102"/>
      <c r="MKP315" s="102"/>
      <c r="MKQ315" s="102"/>
      <c r="MKR315" s="102"/>
      <c r="MKS315" s="102"/>
      <c r="MKT315" s="102"/>
      <c r="MKU315" s="102"/>
      <c r="MKV315" s="102"/>
      <c r="MKW315" s="102"/>
      <c r="MKX315" s="102"/>
      <c r="MKY315" s="102"/>
      <c r="MKZ315" s="102"/>
      <c r="MLA315" s="102"/>
      <c r="MLB315" s="102"/>
      <c r="MLC315" s="102"/>
      <c r="MLD315" s="102"/>
      <c r="MLE315" s="102"/>
      <c r="MLF315" s="102"/>
      <c r="MLG315" s="102"/>
      <c r="MLH315" s="102"/>
      <c r="MLI315" s="102"/>
      <c r="MLJ315" s="102"/>
      <c r="MLK315" s="102"/>
      <c r="MLL315" s="102"/>
      <c r="MLM315" s="102"/>
      <c r="MLN315" s="102"/>
      <c r="MLO315" s="102"/>
      <c r="MLP315" s="102"/>
      <c r="MLQ315" s="102"/>
      <c r="MLR315" s="102"/>
      <c r="MLS315" s="102"/>
      <c r="MLT315" s="102"/>
      <c r="MLU315" s="102"/>
      <c r="MLV315" s="102"/>
      <c r="MLW315" s="102"/>
      <c r="MLX315" s="102"/>
      <c r="MLY315" s="102"/>
      <c r="MLZ315" s="102"/>
      <c r="MMA315" s="102"/>
      <c r="MMB315" s="102"/>
      <c r="MMC315" s="102"/>
      <c r="MMD315" s="102"/>
      <c r="MME315" s="102"/>
      <c r="MMF315" s="102"/>
      <c r="MMG315" s="102"/>
      <c r="MMH315" s="102"/>
      <c r="MMI315" s="102"/>
      <c r="MMJ315" s="102"/>
      <c r="MMK315" s="102"/>
      <c r="MML315" s="102"/>
      <c r="MMM315" s="102"/>
      <c r="MMN315" s="102"/>
      <c r="MMO315" s="102"/>
      <c r="MMP315" s="102"/>
      <c r="MMQ315" s="102"/>
      <c r="MMR315" s="102"/>
      <c r="MMS315" s="102"/>
      <c r="MMT315" s="102"/>
      <c r="MMU315" s="102"/>
      <c r="MMV315" s="102"/>
      <c r="MMW315" s="102"/>
      <c r="MMX315" s="102"/>
      <c r="MMY315" s="102"/>
      <c r="MMZ315" s="102"/>
      <c r="MNA315" s="102"/>
      <c r="MNB315" s="102"/>
      <c r="MNC315" s="102"/>
      <c r="MND315" s="102"/>
      <c r="MNE315" s="102"/>
      <c r="MNF315" s="102"/>
      <c r="MNG315" s="102"/>
      <c r="MNH315" s="102"/>
      <c r="MNI315" s="102"/>
      <c r="MNJ315" s="102"/>
      <c r="MNK315" s="102"/>
      <c r="MNL315" s="102"/>
      <c r="MNM315" s="102"/>
      <c r="MNN315" s="102"/>
      <c r="MNO315" s="102"/>
      <c r="MNP315" s="102"/>
      <c r="MNQ315" s="102"/>
      <c r="MNR315" s="102"/>
      <c r="MNS315" s="102"/>
      <c r="MNT315" s="102"/>
      <c r="MNU315" s="102"/>
      <c r="MNV315" s="102"/>
      <c r="MNW315" s="102"/>
      <c r="MNX315" s="102"/>
      <c r="MNY315" s="102"/>
      <c r="MNZ315" s="102"/>
      <c r="MOA315" s="102"/>
      <c r="MOB315" s="102"/>
      <c r="MOC315" s="102"/>
      <c r="MOD315" s="102"/>
      <c r="MOE315" s="102"/>
      <c r="MOF315" s="102"/>
      <c r="MOG315" s="102"/>
      <c r="MOH315" s="102"/>
      <c r="MOI315" s="102"/>
      <c r="MOJ315" s="102"/>
      <c r="MOK315" s="102"/>
      <c r="MOL315" s="102"/>
      <c r="MOM315" s="102"/>
      <c r="MON315" s="102"/>
      <c r="MOO315" s="102"/>
      <c r="MOP315" s="102"/>
      <c r="MOQ315" s="102"/>
      <c r="MOR315" s="102"/>
      <c r="MOS315" s="102"/>
      <c r="MOT315" s="102"/>
      <c r="MOU315" s="102"/>
      <c r="MOV315" s="102"/>
      <c r="MOW315" s="102"/>
      <c r="MOX315" s="102"/>
      <c r="MOY315" s="102"/>
      <c r="MOZ315" s="102"/>
      <c r="MPA315" s="102"/>
      <c r="MPB315" s="102"/>
      <c r="MPC315" s="102"/>
      <c r="MPD315" s="102"/>
      <c r="MPE315" s="102"/>
      <c r="MPF315" s="102"/>
      <c r="MPG315" s="102"/>
      <c r="MPH315" s="102"/>
      <c r="MPI315" s="102"/>
      <c r="MPJ315" s="102"/>
      <c r="MPK315" s="102"/>
      <c r="MPL315" s="102"/>
      <c r="MPM315" s="102"/>
      <c r="MPN315" s="102"/>
      <c r="MPO315" s="102"/>
      <c r="MPP315" s="102"/>
      <c r="MPQ315" s="102"/>
      <c r="MPR315" s="102"/>
      <c r="MPS315" s="102"/>
      <c r="MPT315" s="102"/>
      <c r="MPU315" s="102"/>
      <c r="MPV315" s="102"/>
      <c r="MPW315" s="102"/>
      <c r="MPX315" s="102"/>
      <c r="MPY315" s="102"/>
      <c r="MPZ315" s="102"/>
      <c r="MQA315" s="102"/>
      <c r="MQB315" s="102"/>
      <c r="MQC315" s="102"/>
      <c r="MQD315" s="102"/>
      <c r="MQE315" s="102"/>
      <c r="MQF315" s="102"/>
      <c r="MQG315" s="102"/>
      <c r="MQH315" s="102"/>
      <c r="MQI315" s="102"/>
      <c r="MQJ315" s="102"/>
      <c r="MQK315" s="102"/>
      <c r="MQL315" s="102"/>
      <c r="MQM315" s="102"/>
      <c r="MQN315" s="102"/>
      <c r="MQO315" s="102"/>
      <c r="MQP315" s="102"/>
      <c r="MQQ315" s="102"/>
      <c r="MQR315" s="102"/>
      <c r="MQS315" s="102"/>
      <c r="MQT315" s="102"/>
      <c r="MQU315" s="102"/>
      <c r="MQV315" s="102"/>
      <c r="MQW315" s="102"/>
      <c r="MQX315" s="102"/>
      <c r="MQY315" s="102"/>
      <c r="MQZ315" s="102"/>
      <c r="MRA315" s="102"/>
      <c r="MRB315" s="102"/>
      <c r="MRC315" s="102"/>
      <c r="MRD315" s="102"/>
      <c r="MRE315" s="102"/>
      <c r="MRF315" s="102"/>
      <c r="MRG315" s="102"/>
      <c r="MRH315" s="102"/>
      <c r="MRI315" s="102"/>
      <c r="MRJ315" s="102"/>
      <c r="MRK315" s="102"/>
      <c r="MRL315" s="102"/>
      <c r="MRM315" s="102"/>
      <c r="MRN315" s="102"/>
      <c r="MRO315" s="102"/>
      <c r="MRP315" s="102"/>
      <c r="MRQ315" s="102"/>
      <c r="MRR315" s="102"/>
      <c r="MRS315" s="102"/>
      <c r="MRT315" s="102"/>
      <c r="MRU315" s="102"/>
      <c r="MRV315" s="102"/>
      <c r="MRW315" s="102"/>
      <c r="MRX315" s="102"/>
      <c r="MRY315" s="102"/>
      <c r="MRZ315" s="102"/>
      <c r="MSA315" s="102"/>
      <c r="MSB315" s="102"/>
      <c r="MSC315" s="102"/>
      <c r="MSD315" s="102"/>
      <c r="MSE315" s="102"/>
      <c r="MSF315" s="102"/>
      <c r="MSG315" s="102"/>
      <c r="MSH315" s="102"/>
      <c r="MSI315" s="102"/>
      <c r="MSJ315" s="102"/>
      <c r="MSK315" s="102"/>
      <c r="MSL315" s="102"/>
      <c r="MSM315" s="102"/>
      <c r="MSN315" s="102"/>
      <c r="MSO315" s="102"/>
      <c r="MSP315" s="102"/>
      <c r="MSQ315" s="102"/>
      <c r="MSR315" s="102"/>
      <c r="MSS315" s="102"/>
      <c r="MST315" s="102"/>
      <c r="MSU315" s="102"/>
      <c r="MSV315" s="102"/>
      <c r="MSW315" s="102"/>
      <c r="MSX315" s="102"/>
      <c r="MSY315" s="102"/>
      <c r="MSZ315" s="102"/>
      <c r="MTA315" s="102"/>
      <c r="MTB315" s="102"/>
      <c r="MTC315" s="102"/>
      <c r="MTD315" s="102"/>
      <c r="MTE315" s="102"/>
      <c r="MTF315" s="102"/>
      <c r="MTG315" s="102"/>
      <c r="MTH315" s="102"/>
      <c r="MTI315" s="102"/>
      <c r="MTJ315" s="102"/>
      <c r="MTK315" s="102"/>
      <c r="MTL315" s="102"/>
      <c r="MTM315" s="102"/>
      <c r="MTN315" s="102"/>
      <c r="MTO315" s="102"/>
      <c r="MTP315" s="102"/>
      <c r="MTQ315" s="102"/>
      <c r="MTR315" s="102"/>
      <c r="MTS315" s="102"/>
      <c r="MTT315" s="102"/>
      <c r="MTU315" s="102"/>
      <c r="MTV315" s="102"/>
      <c r="MTW315" s="102"/>
      <c r="MTX315" s="102"/>
      <c r="MTY315" s="102"/>
      <c r="MTZ315" s="102"/>
      <c r="MUA315" s="102"/>
      <c r="MUB315" s="102"/>
      <c r="MUC315" s="102"/>
      <c r="MUD315" s="102"/>
      <c r="MUE315" s="102"/>
      <c r="MUF315" s="102"/>
      <c r="MUG315" s="102"/>
      <c r="MUH315" s="102"/>
      <c r="MUI315" s="102"/>
      <c r="MUJ315" s="102"/>
      <c r="MUK315" s="102"/>
      <c r="MUL315" s="102"/>
      <c r="MUM315" s="102"/>
      <c r="MUN315" s="102"/>
      <c r="MUO315" s="102"/>
      <c r="MUP315" s="102"/>
      <c r="MUQ315" s="102"/>
      <c r="MUR315" s="102"/>
      <c r="MUS315" s="102"/>
      <c r="MUT315" s="102"/>
      <c r="MUU315" s="102"/>
      <c r="MUV315" s="102"/>
      <c r="MUW315" s="102"/>
      <c r="MUX315" s="102"/>
      <c r="MUY315" s="102"/>
      <c r="MUZ315" s="102"/>
      <c r="MVA315" s="102"/>
      <c r="MVB315" s="102"/>
      <c r="MVC315" s="102"/>
      <c r="MVD315" s="102"/>
      <c r="MVE315" s="102"/>
      <c r="MVF315" s="102"/>
      <c r="MVG315" s="102"/>
      <c r="MVH315" s="102"/>
      <c r="MVI315" s="102"/>
      <c r="MVJ315" s="102"/>
      <c r="MVK315" s="102"/>
      <c r="MVL315" s="102"/>
      <c r="MVM315" s="102"/>
      <c r="MVN315" s="102"/>
      <c r="MVO315" s="102"/>
      <c r="MVP315" s="102"/>
      <c r="MVQ315" s="102"/>
      <c r="MVR315" s="102"/>
      <c r="MVS315" s="102"/>
      <c r="MVT315" s="102"/>
      <c r="MVU315" s="102"/>
      <c r="MVV315" s="102"/>
      <c r="MVW315" s="102"/>
      <c r="MVX315" s="102"/>
      <c r="MVY315" s="102"/>
      <c r="MVZ315" s="102"/>
      <c r="MWA315" s="102"/>
      <c r="MWB315" s="102"/>
      <c r="MWC315" s="102"/>
      <c r="MWD315" s="102"/>
      <c r="MWE315" s="102"/>
      <c r="MWF315" s="102"/>
      <c r="MWG315" s="102"/>
      <c r="MWH315" s="102"/>
      <c r="MWI315" s="102"/>
      <c r="MWJ315" s="102"/>
      <c r="MWK315" s="102"/>
      <c r="MWL315" s="102"/>
      <c r="MWM315" s="102"/>
      <c r="MWN315" s="102"/>
      <c r="MWO315" s="102"/>
      <c r="MWP315" s="102"/>
      <c r="MWQ315" s="102"/>
      <c r="MWR315" s="102"/>
      <c r="MWS315" s="102"/>
      <c r="MWT315" s="102"/>
      <c r="MWU315" s="102"/>
      <c r="MWV315" s="102"/>
      <c r="MWW315" s="102"/>
      <c r="MWX315" s="102"/>
      <c r="MWY315" s="102"/>
      <c r="MWZ315" s="102"/>
      <c r="MXA315" s="102"/>
      <c r="MXB315" s="102"/>
      <c r="MXC315" s="102"/>
      <c r="MXD315" s="102"/>
      <c r="MXE315" s="102"/>
      <c r="MXF315" s="102"/>
      <c r="MXG315" s="102"/>
      <c r="MXH315" s="102"/>
      <c r="MXI315" s="102"/>
      <c r="MXJ315" s="102"/>
      <c r="MXK315" s="102"/>
      <c r="MXL315" s="102"/>
      <c r="MXM315" s="102"/>
      <c r="MXN315" s="102"/>
      <c r="MXO315" s="102"/>
      <c r="MXP315" s="102"/>
      <c r="MXQ315" s="102"/>
      <c r="MXR315" s="102"/>
      <c r="MXS315" s="102"/>
      <c r="MXT315" s="102"/>
      <c r="MXU315" s="102"/>
      <c r="MXV315" s="102"/>
      <c r="MXW315" s="102"/>
      <c r="MXX315" s="102"/>
      <c r="MXY315" s="102"/>
      <c r="MXZ315" s="102"/>
      <c r="MYA315" s="102"/>
      <c r="MYB315" s="102"/>
      <c r="MYC315" s="102"/>
      <c r="MYD315" s="102"/>
      <c r="MYE315" s="102"/>
      <c r="MYF315" s="102"/>
      <c r="MYG315" s="102"/>
      <c r="MYH315" s="102"/>
      <c r="MYI315" s="102"/>
      <c r="MYJ315" s="102"/>
      <c r="MYK315" s="102"/>
      <c r="MYL315" s="102"/>
      <c r="MYM315" s="102"/>
      <c r="MYN315" s="102"/>
      <c r="MYO315" s="102"/>
      <c r="MYP315" s="102"/>
      <c r="MYQ315" s="102"/>
      <c r="MYR315" s="102"/>
      <c r="MYS315" s="102"/>
      <c r="MYT315" s="102"/>
      <c r="MYU315" s="102"/>
      <c r="MYV315" s="102"/>
      <c r="MYW315" s="102"/>
      <c r="MYX315" s="102"/>
      <c r="MYY315" s="102"/>
      <c r="MYZ315" s="102"/>
      <c r="MZA315" s="102"/>
      <c r="MZB315" s="102"/>
      <c r="MZC315" s="102"/>
      <c r="MZD315" s="102"/>
      <c r="MZE315" s="102"/>
      <c r="MZF315" s="102"/>
      <c r="MZG315" s="102"/>
      <c r="MZH315" s="102"/>
      <c r="MZI315" s="102"/>
      <c r="MZJ315" s="102"/>
      <c r="MZK315" s="102"/>
      <c r="MZL315" s="102"/>
      <c r="MZM315" s="102"/>
      <c r="MZN315" s="102"/>
      <c r="MZO315" s="102"/>
      <c r="MZP315" s="102"/>
      <c r="MZQ315" s="102"/>
      <c r="MZR315" s="102"/>
      <c r="MZS315" s="102"/>
      <c r="MZT315" s="102"/>
      <c r="MZU315" s="102"/>
      <c r="MZV315" s="102"/>
      <c r="MZW315" s="102"/>
      <c r="MZX315" s="102"/>
      <c r="MZY315" s="102"/>
      <c r="MZZ315" s="102"/>
      <c r="NAA315" s="102"/>
      <c r="NAB315" s="102"/>
      <c r="NAC315" s="102"/>
      <c r="NAD315" s="102"/>
      <c r="NAE315" s="102"/>
      <c r="NAF315" s="102"/>
      <c r="NAG315" s="102"/>
      <c r="NAH315" s="102"/>
      <c r="NAI315" s="102"/>
      <c r="NAJ315" s="102"/>
      <c r="NAK315" s="102"/>
      <c r="NAL315" s="102"/>
      <c r="NAM315" s="102"/>
      <c r="NAN315" s="102"/>
      <c r="NAO315" s="102"/>
      <c r="NAP315" s="102"/>
      <c r="NAQ315" s="102"/>
      <c r="NAR315" s="102"/>
      <c r="NAS315" s="102"/>
      <c r="NAT315" s="102"/>
      <c r="NAU315" s="102"/>
      <c r="NAV315" s="102"/>
      <c r="NAW315" s="102"/>
      <c r="NAX315" s="102"/>
      <c r="NAY315" s="102"/>
      <c r="NAZ315" s="102"/>
      <c r="NBA315" s="102"/>
      <c r="NBB315" s="102"/>
      <c r="NBC315" s="102"/>
      <c r="NBD315" s="102"/>
      <c r="NBE315" s="102"/>
      <c r="NBF315" s="102"/>
      <c r="NBG315" s="102"/>
      <c r="NBH315" s="102"/>
      <c r="NBI315" s="102"/>
      <c r="NBJ315" s="102"/>
      <c r="NBK315" s="102"/>
      <c r="NBL315" s="102"/>
      <c r="NBM315" s="102"/>
      <c r="NBN315" s="102"/>
      <c r="NBO315" s="102"/>
      <c r="NBP315" s="102"/>
      <c r="NBQ315" s="102"/>
      <c r="NBR315" s="102"/>
      <c r="NBS315" s="102"/>
      <c r="NBT315" s="102"/>
      <c r="NBU315" s="102"/>
      <c r="NBV315" s="102"/>
      <c r="NBW315" s="102"/>
      <c r="NBX315" s="102"/>
      <c r="NBY315" s="102"/>
      <c r="NBZ315" s="102"/>
      <c r="NCA315" s="102"/>
      <c r="NCB315" s="102"/>
      <c r="NCC315" s="102"/>
      <c r="NCD315" s="102"/>
      <c r="NCE315" s="102"/>
      <c r="NCF315" s="102"/>
      <c r="NCG315" s="102"/>
      <c r="NCH315" s="102"/>
      <c r="NCI315" s="102"/>
      <c r="NCJ315" s="102"/>
      <c r="NCK315" s="102"/>
      <c r="NCL315" s="102"/>
      <c r="NCM315" s="102"/>
      <c r="NCN315" s="102"/>
      <c r="NCO315" s="102"/>
      <c r="NCP315" s="102"/>
      <c r="NCQ315" s="102"/>
      <c r="NCR315" s="102"/>
      <c r="NCS315" s="102"/>
      <c r="NCT315" s="102"/>
      <c r="NCU315" s="102"/>
      <c r="NCV315" s="102"/>
      <c r="NCW315" s="102"/>
      <c r="NCX315" s="102"/>
      <c r="NCY315" s="102"/>
      <c r="NCZ315" s="102"/>
      <c r="NDA315" s="102"/>
      <c r="NDB315" s="102"/>
      <c r="NDC315" s="102"/>
      <c r="NDD315" s="102"/>
      <c r="NDE315" s="102"/>
      <c r="NDF315" s="102"/>
      <c r="NDG315" s="102"/>
      <c r="NDH315" s="102"/>
      <c r="NDI315" s="102"/>
      <c r="NDJ315" s="102"/>
      <c r="NDK315" s="102"/>
      <c r="NDL315" s="102"/>
      <c r="NDM315" s="102"/>
      <c r="NDN315" s="102"/>
      <c r="NDO315" s="102"/>
      <c r="NDP315" s="102"/>
      <c r="NDQ315" s="102"/>
      <c r="NDR315" s="102"/>
      <c r="NDS315" s="102"/>
      <c r="NDT315" s="102"/>
      <c r="NDU315" s="102"/>
      <c r="NDV315" s="102"/>
      <c r="NDW315" s="102"/>
      <c r="NDX315" s="102"/>
      <c r="NDY315" s="102"/>
      <c r="NDZ315" s="102"/>
      <c r="NEA315" s="102"/>
      <c r="NEB315" s="102"/>
      <c r="NEC315" s="102"/>
      <c r="NED315" s="102"/>
      <c r="NEE315" s="102"/>
      <c r="NEF315" s="102"/>
      <c r="NEG315" s="102"/>
      <c r="NEH315" s="102"/>
      <c r="NEI315" s="102"/>
      <c r="NEJ315" s="102"/>
      <c r="NEK315" s="102"/>
      <c r="NEL315" s="102"/>
      <c r="NEM315" s="102"/>
      <c r="NEN315" s="102"/>
      <c r="NEO315" s="102"/>
      <c r="NEP315" s="102"/>
      <c r="NEQ315" s="102"/>
      <c r="NER315" s="102"/>
      <c r="NES315" s="102"/>
      <c r="NET315" s="102"/>
      <c r="NEU315" s="102"/>
      <c r="NEV315" s="102"/>
      <c r="NEW315" s="102"/>
      <c r="NEX315" s="102"/>
      <c r="NEY315" s="102"/>
      <c r="NEZ315" s="102"/>
      <c r="NFA315" s="102"/>
      <c r="NFB315" s="102"/>
      <c r="NFC315" s="102"/>
      <c r="NFD315" s="102"/>
      <c r="NFE315" s="102"/>
      <c r="NFF315" s="102"/>
      <c r="NFG315" s="102"/>
      <c r="NFH315" s="102"/>
      <c r="NFI315" s="102"/>
      <c r="NFJ315" s="102"/>
      <c r="NFK315" s="102"/>
      <c r="NFL315" s="102"/>
      <c r="NFM315" s="102"/>
      <c r="NFN315" s="102"/>
      <c r="NFO315" s="102"/>
      <c r="NFP315" s="102"/>
      <c r="NFQ315" s="102"/>
      <c r="NFR315" s="102"/>
      <c r="NFS315" s="102"/>
      <c r="NFT315" s="102"/>
      <c r="NFU315" s="102"/>
      <c r="NFV315" s="102"/>
      <c r="NFW315" s="102"/>
      <c r="NFX315" s="102"/>
      <c r="NFY315" s="102"/>
      <c r="NFZ315" s="102"/>
      <c r="NGA315" s="102"/>
      <c r="NGB315" s="102"/>
      <c r="NGC315" s="102"/>
      <c r="NGD315" s="102"/>
      <c r="NGE315" s="102"/>
      <c r="NGF315" s="102"/>
      <c r="NGG315" s="102"/>
      <c r="NGH315" s="102"/>
      <c r="NGI315" s="102"/>
      <c r="NGJ315" s="102"/>
      <c r="NGK315" s="102"/>
      <c r="NGL315" s="102"/>
      <c r="NGM315" s="102"/>
      <c r="NGN315" s="102"/>
      <c r="NGO315" s="102"/>
      <c r="NGP315" s="102"/>
      <c r="NGQ315" s="102"/>
      <c r="NGR315" s="102"/>
      <c r="NGS315" s="102"/>
      <c r="NGT315" s="102"/>
      <c r="NGU315" s="102"/>
      <c r="NGV315" s="102"/>
      <c r="NGW315" s="102"/>
      <c r="NGX315" s="102"/>
      <c r="NGY315" s="102"/>
      <c r="NGZ315" s="102"/>
      <c r="NHA315" s="102"/>
      <c r="NHB315" s="102"/>
      <c r="NHC315" s="102"/>
      <c r="NHD315" s="102"/>
      <c r="NHE315" s="102"/>
      <c r="NHF315" s="102"/>
      <c r="NHG315" s="102"/>
      <c r="NHH315" s="102"/>
      <c r="NHI315" s="102"/>
      <c r="NHJ315" s="102"/>
      <c r="NHK315" s="102"/>
      <c r="NHL315" s="102"/>
      <c r="NHM315" s="102"/>
      <c r="NHN315" s="102"/>
      <c r="NHO315" s="102"/>
      <c r="NHP315" s="102"/>
      <c r="NHQ315" s="102"/>
      <c r="NHR315" s="102"/>
      <c r="NHS315" s="102"/>
      <c r="NHT315" s="102"/>
      <c r="NHU315" s="102"/>
      <c r="NHV315" s="102"/>
      <c r="NHW315" s="102"/>
      <c r="NHX315" s="102"/>
      <c r="NHY315" s="102"/>
      <c r="NHZ315" s="102"/>
      <c r="NIA315" s="102"/>
      <c r="NIB315" s="102"/>
      <c r="NIC315" s="102"/>
      <c r="NID315" s="102"/>
      <c r="NIE315" s="102"/>
      <c r="NIF315" s="102"/>
      <c r="NIG315" s="102"/>
      <c r="NIH315" s="102"/>
      <c r="NII315" s="102"/>
      <c r="NIJ315" s="102"/>
      <c r="NIK315" s="102"/>
      <c r="NIL315" s="102"/>
      <c r="NIM315" s="102"/>
      <c r="NIN315" s="102"/>
      <c r="NIO315" s="102"/>
      <c r="NIP315" s="102"/>
      <c r="NIQ315" s="102"/>
      <c r="NIR315" s="102"/>
      <c r="NIS315" s="102"/>
      <c r="NIT315" s="102"/>
      <c r="NIU315" s="102"/>
      <c r="NIV315" s="102"/>
      <c r="NIW315" s="102"/>
      <c r="NIX315" s="102"/>
      <c r="NIY315" s="102"/>
      <c r="NIZ315" s="102"/>
      <c r="NJA315" s="102"/>
      <c r="NJB315" s="102"/>
      <c r="NJC315" s="102"/>
      <c r="NJD315" s="102"/>
      <c r="NJE315" s="102"/>
      <c r="NJF315" s="102"/>
      <c r="NJG315" s="102"/>
      <c r="NJH315" s="102"/>
      <c r="NJI315" s="102"/>
      <c r="NJJ315" s="102"/>
      <c r="NJK315" s="102"/>
      <c r="NJL315" s="102"/>
      <c r="NJM315" s="102"/>
      <c r="NJN315" s="102"/>
      <c r="NJO315" s="102"/>
      <c r="NJP315" s="102"/>
      <c r="NJQ315" s="102"/>
      <c r="NJR315" s="102"/>
      <c r="NJS315" s="102"/>
      <c r="NJT315" s="102"/>
      <c r="NJU315" s="102"/>
      <c r="NJV315" s="102"/>
      <c r="NJW315" s="102"/>
      <c r="NJX315" s="102"/>
      <c r="NJY315" s="102"/>
      <c r="NJZ315" s="102"/>
      <c r="NKA315" s="102"/>
      <c r="NKB315" s="102"/>
      <c r="NKC315" s="102"/>
      <c r="NKD315" s="102"/>
      <c r="NKE315" s="102"/>
      <c r="NKF315" s="102"/>
      <c r="NKG315" s="102"/>
      <c r="NKH315" s="102"/>
      <c r="NKI315" s="102"/>
      <c r="NKJ315" s="102"/>
      <c r="NKK315" s="102"/>
      <c r="NKL315" s="102"/>
      <c r="NKM315" s="102"/>
      <c r="NKN315" s="102"/>
      <c r="NKO315" s="102"/>
      <c r="NKP315" s="102"/>
      <c r="NKQ315" s="102"/>
      <c r="NKR315" s="102"/>
      <c r="NKS315" s="102"/>
      <c r="NKT315" s="102"/>
      <c r="NKU315" s="102"/>
      <c r="NKV315" s="102"/>
      <c r="NKW315" s="102"/>
      <c r="NKX315" s="102"/>
      <c r="NKY315" s="102"/>
      <c r="NKZ315" s="102"/>
      <c r="NLA315" s="102"/>
      <c r="NLB315" s="102"/>
      <c r="NLC315" s="102"/>
      <c r="NLD315" s="102"/>
      <c r="NLE315" s="102"/>
      <c r="NLF315" s="102"/>
      <c r="NLG315" s="102"/>
      <c r="NLH315" s="102"/>
      <c r="NLI315" s="102"/>
      <c r="NLJ315" s="102"/>
      <c r="NLK315" s="102"/>
      <c r="NLL315" s="102"/>
      <c r="NLM315" s="102"/>
      <c r="NLN315" s="102"/>
      <c r="NLO315" s="102"/>
      <c r="NLP315" s="102"/>
      <c r="NLQ315" s="102"/>
      <c r="NLR315" s="102"/>
      <c r="NLS315" s="102"/>
      <c r="NLT315" s="102"/>
      <c r="NLU315" s="102"/>
      <c r="NLV315" s="102"/>
      <c r="NLW315" s="102"/>
      <c r="NLX315" s="102"/>
      <c r="NLY315" s="102"/>
      <c r="NLZ315" s="102"/>
      <c r="NMA315" s="102"/>
      <c r="NMB315" s="102"/>
      <c r="NMC315" s="102"/>
      <c r="NMD315" s="102"/>
      <c r="NME315" s="102"/>
      <c r="NMF315" s="102"/>
      <c r="NMG315" s="102"/>
      <c r="NMH315" s="102"/>
      <c r="NMI315" s="102"/>
      <c r="NMJ315" s="102"/>
      <c r="NMK315" s="102"/>
      <c r="NML315" s="102"/>
      <c r="NMM315" s="102"/>
      <c r="NMN315" s="102"/>
      <c r="NMO315" s="102"/>
      <c r="NMP315" s="102"/>
      <c r="NMQ315" s="102"/>
      <c r="NMR315" s="102"/>
      <c r="NMS315" s="102"/>
      <c r="NMT315" s="102"/>
      <c r="NMU315" s="102"/>
      <c r="NMV315" s="102"/>
      <c r="NMW315" s="102"/>
      <c r="NMX315" s="102"/>
      <c r="NMY315" s="102"/>
      <c r="NMZ315" s="102"/>
      <c r="NNA315" s="102"/>
      <c r="NNB315" s="102"/>
      <c r="NNC315" s="102"/>
      <c r="NND315" s="102"/>
      <c r="NNE315" s="102"/>
      <c r="NNF315" s="102"/>
      <c r="NNG315" s="102"/>
      <c r="NNH315" s="102"/>
      <c r="NNI315" s="102"/>
      <c r="NNJ315" s="102"/>
      <c r="NNK315" s="102"/>
      <c r="NNL315" s="102"/>
      <c r="NNM315" s="102"/>
      <c r="NNN315" s="102"/>
      <c r="NNO315" s="102"/>
      <c r="NNP315" s="102"/>
      <c r="NNQ315" s="102"/>
      <c r="NNR315" s="102"/>
      <c r="NNS315" s="102"/>
      <c r="NNT315" s="102"/>
      <c r="NNU315" s="102"/>
      <c r="NNV315" s="102"/>
      <c r="NNW315" s="102"/>
      <c r="NNX315" s="102"/>
      <c r="NNY315" s="102"/>
      <c r="NNZ315" s="102"/>
      <c r="NOA315" s="102"/>
      <c r="NOB315" s="102"/>
      <c r="NOC315" s="102"/>
      <c r="NOD315" s="102"/>
      <c r="NOE315" s="102"/>
      <c r="NOF315" s="102"/>
      <c r="NOG315" s="102"/>
      <c r="NOH315" s="102"/>
      <c r="NOI315" s="102"/>
      <c r="NOJ315" s="102"/>
      <c r="NOK315" s="102"/>
      <c r="NOL315" s="102"/>
      <c r="NOM315" s="102"/>
      <c r="NON315" s="102"/>
      <c r="NOO315" s="102"/>
      <c r="NOP315" s="102"/>
      <c r="NOQ315" s="102"/>
      <c r="NOR315" s="102"/>
      <c r="NOS315" s="102"/>
      <c r="NOT315" s="102"/>
      <c r="NOU315" s="102"/>
      <c r="NOV315" s="102"/>
      <c r="NOW315" s="102"/>
      <c r="NOX315" s="102"/>
      <c r="NOY315" s="102"/>
      <c r="NOZ315" s="102"/>
      <c r="NPA315" s="102"/>
      <c r="NPB315" s="102"/>
      <c r="NPC315" s="102"/>
      <c r="NPD315" s="102"/>
      <c r="NPE315" s="102"/>
      <c r="NPF315" s="102"/>
      <c r="NPG315" s="102"/>
      <c r="NPH315" s="102"/>
      <c r="NPI315" s="102"/>
      <c r="NPJ315" s="102"/>
      <c r="NPK315" s="102"/>
      <c r="NPL315" s="102"/>
      <c r="NPM315" s="102"/>
      <c r="NPN315" s="102"/>
      <c r="NPO315" s="102"/>
      <c r="NPP315" s="102"/>
      <c r="NPQ315" s="102"/>
      <c r="NPR315" s="102"/>
      <c r="NPS315" s="102"/>
      <c r="NPT315" s="102"/>
      <c r="NPU315" s="102"/>
      <c r="NPV315" s="102"/>
      <c r="NPW315" s="102"/>
      <c r="NPX315" s="102"/>
      <c r="NPY315" s="102"/>
      <c r="NPZ315" s="102"/>
      <c r="NQA315" s="102"/>
      <c r="NQB315" s="102"/>
      <c r="NQC315" s="102"/>
      <c r="NQD315" s="102"/>
      <c r="NQE315" s="102"/>
      <c r="NQF315" s="102"/>
      <c r="NQG315" s="102"/>
      <c r="NQH315" s="102"/>
      <c r="NQI315" s="102"/>
      <c r="NQJ315" s="102"/>
      <c r="NQK315" s="102"/>
      <c r="NQL315" s="102"/>
      <c r="NQM315" s="102"/>
      <c r="NQN315" s="102"/>
      <c r="NQO315" s="102"/>
      <c r="NQP315" s="102"/>
      <c r="NQQ315" s="102"/>
      <c r="NQR315" s="102"/>
      <c r="NQS315" s="102"/>
      <c r="NQT315" s="102"/>
      <c r="NQU315" s="102"/>
      <c r="NQV315" s="102"/>
      <c r="NQW315" s="102"/>
      <c r="NQX315" s="102"/>
      <c r="NQY315" s="102"/>
      <c r="NQZ315" s="102"/>
      <c r="NRA315" s="102"/>
      <c r="NRB315" s="102"/>
      <c r="NRC315" s="102"/>
      <c r="NRD315" s="102"/>
      <c r="NRE315" s="102"/>
      <c r="NRF315" s="102"/>
      <c r="NRG315" s="102"/>
      <c r="NRH315" s="102"/>
      <c r="NRI315" s="102"/>
      <c r="NRJ315" s="102"/>
      <c r="NRK315" s="102"/>
      <c r="NRL315" s="102"/>
      <c r="NRM315" s="102"/>
      <c r="NRN315" s="102"/>
      <c r="NRO315" s="102"/>
      <c r="NRP315" s="102"/>
      <c r="NRQ315" s="102"/>
      <c r="NRR315" s="102"/>
      <c r="NRS315" s="102"/>
      <c r="NRT315" s="102"/>
      <c r="NRU315" s="102"/>
      <c r="NRV315" s="102"/>
      <c r="NRW315" s="102"/>
      <c r="NRX315" s="102"/>
      <c r="NRY315" s="102"/>
      <c r="NRZ315" s="102"/>
      <c r="NSA315" s="102"/>
      <c r="NSB315" s="102"/>
      <c r="NSC315" s="102"/>
      <c r="NSD315" s="102"/>
      <c r="NSE315" s="102"/>
      <c r="NSF315" s="102"/>
      <c r="NSG315" s="102"/>
      <c r="NSH315" s="102"/>
      <c r="NSI315" s="102"/>
      <c r="NSJ315" s="102"/>
      <c r="NSK315" s="102"/>
      <c r="NSL315" s="102"/>
      <c r="NSM315" s="102"/>
      <c r="NSN315" s="102"/>
      <c r="NSO315" s="102"/>
      <c r="NSP315" s="102"/>
      <c r="NSQ315" s="102"/>
      <c r="NSR315" s="102"/>
      <c r="NSS315" s="102"/>
      <c r="NST315" s="102"/>
      <c r="NSU315" s="102"/>
      <c r="NSV315" s="102"/>
      <c r="NSW315" s="102"/>
      <c r="NSX315" s="102"/>
      <c r="NSY315" s="102"/>
      <c r="NSZ315" s="102"/>
      <c r="NTA315" s="102"/>
      <c r="NTB315" s="102"/>
      <c r="NTC315" s="102"/>
      <c r="NTD315" s="102"/>
      <c r="NTE315" s="102"/>
      <c r="NTF315" s="102"/>
      <c r="NTG315" s="102"/>
      <c r="NTH315" s="102"/>
      <c r="NTI315" s="102"/>
      <c r="NTJ315" s="102"/>
      <c r="NTK315" s="102"/>
      <c r="NTL315" s="102"/>
      <c r="NTM315" s="102"/>
      <c r="NTN315" s="102"/>
      <c r="NTO315" s="102"/>
      <c r="NTP315" s="102"/>
      <c r="NTQ315" s="102"/>
      <c r="NTR315" s="102"/>
      <c r="NTS315" s="102"/>
      <c r="NTT315" s="102"/>
      <c r="NTU315" s="102"/>
      <c r="NTV315" s="102"/>
      <c r="NTW315" s="102"/>
      <c r="NTX315" s="102"/>
      <c r="NTY315" s="102"/>
      <c r="NTZ315" s="102"/>
      <c r="NUA315" s="102"/>
      <c r="NUB315" s="102"/>
      <c r="NUC315" s="102"/>
      <c r="NUD315" s="102"/>
      <c r="NUE315" s="102"/>
      <c r="NUF315" s="102"/>
      <c r="NUG315" s="102"/>
      <c r="NUH315" s="102"/>
      <c r="NUI315" s="102"/>
      <c r="NUJ315" s="102"/>
      <c r="NUK315" s="102"/>
      <c r="NUL315" s="102"/>
      <c r="NUM315" s="102"/>
      <c r="NUN315" s="102"/>
      <c r="NUO315" s="102"/>
      <c r="NUP315" s="102"/>
      <c r="NUQ315" s="102"/>
      <c r="NUR315" s="102"/>
      <c r="NUS315" s="102"/>
      <c r="NUT315" s="102"/>
      <c r="NUU315" s="102"/>
      <c r="NUV315" s="102"/>
      <c r="NUW315" s="102"/>
      <c r="NUX315" s="102"/>
      <c r="NUY315" s="102"/>
      <c r="NUZ315" s="102"/>
      <c r="NVA315" s="102"/>
      <c r="NVB315" s="102"/>
      <c r="NVC315" s="102"/>
      <c r="NVD315" s="102"/>
      <c r="NVE315" s="102"/>
      <c r="NVF315" s="102"/>
      <c r="NVG315" s="102"/>
      <c r="NVH315" s="102"/>
      <c r="NVI315" s="102"/>
      <c r="NVJ315" s="102"/>
      <c r="NVK315" s="102"/>
      <c r="NVL315" s="102"/>
      <c r="NVM315" s="102"/>
      <c r="NVN315" s="102"/>
      <c r="NVO315" s="102"/>
      <c r="NVP315" s="102"/>
      <c r="NVQ315" s="102"/>
      <c r="NVR315" s="102"/>
      <c r="NVS315" s="102"/>
      <c r="NVT315" s="102"/>
      <c r="NVU315" s="102"/>
      <c r="NVV315" s="102"/>
      <c r="NVW315" s="102"/>
      <c r="NVX315" s="102"/>
      <c r="NVY315" s="102"/>
      <c r="NVZ315" s="102"/>
      <c r="NWA315" s="102"/>
      <c r="NWB315" s="102"/>
      <c r="NWC315" s="102"/>
      <c r="NWD315" s="102"/>
      <c r="NWE315" s="102"/>
      <c r="NWF315" s="102"/>
      <c r="NWG315" s="102"/>
      <c r="NWH315" s="102"/>
      <c r="NWI315" s="102"/>
      <c r="NWJ315" s="102"/>
      <c r="NWK315" s="102"/>
      <c r="NWL315" s="102"/>
      <c r="NWM315" s="102"/>
      <c r="NWN315" s="102"/>
      <c r="NWO315" s="102"/>
      <c r="NWP315" s="102"/>
      <c r="NWQ315" s="102"/>
      <c r="NWR315" s="102"/>
      <c r="NWS315" s="102"/>
      <c r="NWT315" s="102"/>
      <c r="NWU315" s="102"/>
      <c r="NWV315" s="102"/>
      <c r="NWW315" s="102"/>
      <c r="NWX315" s="102"/>
      <c r="NWY315" s="102"/>
      <c r="NWZ315" s="102"/>
      <c r="NXA315" s="102"/>
      <c r="NXB315" s="102"/>
      <c r="NXC315" s="102"/>
      <c r="NXD315" s="102"/>
      <c r="NXE315" s="102"/>
      <c r="NXF315" s="102"/>
      <c r="NXG315" s="102"/>
      <c r="NXH315" s="102"/>
      <c r="NXI315" s="102"/>
      <c r="NXJ315" s="102"/>
      <c r="NXK315" s="102"/>
      <c r="NXL315" s="102"/>
      <c r="NXM315" s="102"/>
      <c r="NXN315" s="102"/>
      <c r="NXO315" s="102"/>
      <c r="NXP315" s="102"/>
      <c r="NXQ315" s="102"/>
      <c r="NXR315" s="102"/>
      <c r="NXS315" s="102"/>
      <c r="NXT315" s="102"/>
      <c r="NXU315" s="102"/>
      <c r="NXV315" s="102"/>
      <c r="NXW315" s="102"/>
      <c r="NXX315" s="102"/>
      <c r="NXY315" s="102"/>
      <c r="NXZ315" s="102"/>
      <c r="NYA315" s="102"/>
      <c r="NYB315" s="102"/>
      <c r="NYC315" s="102"/>
      <c r="NYD315" s="102"/>
      <c r="NYE315" s="102"/>
      <c r="NYF315" s="102"/>
      <c r="NYG315" s="102"/>
      <c r="NYH315" s="102"/>
      <c r="NYI315" s="102"/>
      <c r="NYJ315" s="102"/>
      <c r="NYK315" s="102"/>
      <c r="NYL315" s="102"/>
      <c r="NYM315" s="102"/>
      <c r="NYN315" s="102"/>
      <c r="NYO315" s="102"/>
      <c r="NYP315" s="102"/>
      <c r="NYQ315" s="102"/>
      <c r="NYR315" s="102"/>
      <c r="NYS315" s="102"/>
      <c r="NYT315" s="102"/>
      <c r="NYU315" s="102"/>
      <c r="NYV315" s="102"/>
      <c r="NYW315" s="102"/>
      <c r="NYX315" s="102"/>
      <c r="NYY315" s="102"/>
      <c r="NYZ315" s="102"/>
      <c r="NZA315" s="102"/>
      <c r="NZB315" s="102"/>
      <c r="NZC315" s="102"/>
      <c r="NZD315" s="102"/>
      <c r="NZE315" s="102"/>
      <c r="NZF315" s="102"/>
      <c r="NZG315" s="102"/>
      <c r="NZH315" s="102"/>
      <c r="NZI315" s="102"/>
      <c r="NZJ315" s="102"/>
      <c r="NZK315" s="102"/>
      <c r="NZL315" s="102"/>
      <c r="NZM315" s="102"/>
      <c r="NZN315" s="102"/>
      <c r="NZO315" s="102"/>
      <c r="NZP315" s="102"/>
      <c r="NZQ315" s="102"/>
      <c r="NZR315" s="102"/>
      <c r="NZS315" s="102"/>
      <c r="NZT315" s="102"/>
      <c r="NZU315" s="102"/>
      <c r="NZV315" s="102"/>
      <c r="NZW315" s="102"/>
      <c r="NZX315" s="102"/>
      <c r="NZY315" s="102"/>
      <c r="NZZ315" s="102"/>
      <c r="OAA315" s="102"/>
      <c r="OAB315" s="102"/>
      <c r="OAC315" s="102"/>
      <c r="OAD315" s="102"/>
      <c r="OAE315" s="102"/>
      <c r="OAF315" s="102"/>
      <c r="OAG315" s="102"/>
      <c r="OAH315" s="102"/>
      <c r="OAI315" s="102"/>
      <c r="OAJ315" s="102"/>
      <c r="OAK315" s="102"/>
      <c r="OAL315" s="102"/>
      <c r="OAM315" s="102"/>
      <c r="OAN315" s="102"/>
      <c r="OAO315" s="102"/>
      <c r="OAP315" s="102"/>
      <c r="OAQ315" s="102"/>
      <c r="OAR315" s="102"/>
      <c r="OAS315" s="102"/>
      <c r="OAT315" s="102"/>
      <c r="OAU315" s="102"/>
      <c r="OAV315" s="102"/>
      <c r="OAW315" s="102"/>
      <c r="OAX315" s="102"/>
      <c r="OAY315" s="102"/>
      <c r="OAZ315" s="102"/>
      <c r="OBA315" s="102"/>
      <c r="OBB315" s="102"/>
      <c r="OBC315" s="102"/>
      <c r="OBD315" s="102"/>
      <c r="OBE315" s="102"/>
      <c r="OBF315" s="102"/>
      <c r="OBG315" s="102"/>
      <c r="OBH315" s="102"/>
      <c r="OBI315" s="102"/>
      <c r="OBJ315" s="102"/>
      <c r="OBK315" s="102"/>
      <c r="OBL315" s="102"/>
      <c r="OBM315" s="102"/>
      <c r="OBN315" s="102"/>
      <c r="OBO315" s="102"/>
      <c r="OBP315" s="102"/>
      <c r="OBQ315" s="102"/>
      <c r="OBR315" s="102"/>
      <c r="OBS315" s="102"/>
      <c r="OBT315" s="102"/>
      <c r="OBU315" s="102"/>
      <c r="OBV315" s="102"/>
      <c r="OBW315" s="102"/>
      <c r="OBX315" s="102"/>
      <c r="OBY315" s="102"/>
      <c r="OBZ315" s="102"/>
      <c r="OCA315" s="102"/>
      <c r="OCB315" s="102"/>
      <c r="OCC315" s="102"/>
      <c r="OCD315" s="102"/>
      <c r="OCE315" s="102"/>
      <c r="OCF315" s="102"/>
      <c r="OCG315" s="102"/>
      <c r="OCH315" s="102"/>
      <c r="OCI315" s="102"/>
      <c r="OCJ315" s="102"/>
      <c r="OCK315" s="102"/>
      <c r="OCL315" s="102"/>
      <c r="OCM315" s="102"/>
      <c r="OCN315" s="102"/>
      <c r="OCO315" s="102"/>
      <c r="OCP315" s="102"/>
      <c r="OCQ315" s="102"/>
      <c r="OCR315" s="102"/>
      <c r="OCS315" s="102"/>
      <c r="OCT315" s="102"/>
      <c r="OCU315" s="102"/>
      <c r="OCV315" s="102"/>
      <c r="OCW315" s="102"/>
      <c r="OCX315" s="102"/>
      <c r="OCY315" s="102"/>
      <c r="OCZ315" s="102"/>
      <c r="ODA315" s="102"/>
      <c r="ODB315" s="102"/>
      <c r="ODC315" s="102"/>
      <c r="ODD315" s="102"/>
      <c r="ODE315" s="102"/>
      <c r="ODF315" s="102"/>
      <c r="ODG315" s="102"/>
      <c r="ODH315" s="102"/>
      <c r="ODI315" s="102"/>
      <c r="ODJ315" s="102"/>
      <c r="ODK315" s="102"/>
      <c r="ODL315" s="102"/>
      <c r="ODM315" s="102"/>
      <c r="ODN315" s="102"/>
      <c r="ODO315" s="102"/>
      <c r="ODP315" s="102"/>
      <c r="ODQ315" s="102"/>
      <c r="ODR315" s="102"/>
      <c r="ODS315" s="102"/>
      <c r="ODT315" s="102"/>
      <c r="ODU315" s="102"/>
      <c r="ODV315" s="102"/>
      <c r="ODW315" s="102"/>
      <c r="ODX315" s="102"/>
      <c r="ODY315" s="102"/>
      <c r="ODZ315" s="102"/>
      <c r="OEA315" s="102"/>
      <c r="OEB315" s="102"/>
      <c r="OEC315" s="102"/>
      <c r="OED315" s="102"/>
      <c r="OEE315" s="102"/>
      <c r="OEF315" s="102"/>
      <c r="OEG315" s="102"/>
      <c r="OEH315" s="102"/>
      <c r="OEI315" s="102"/>
      <c r="OEJ315" s="102"/>
      <c r="OEK315" s="102"/>
      <c r="OEL315" s="102"/>
      <c r="OEM315" s="102"/>
      <c r="OEN315" s="102"/>
      <c r="OEO315" s="102"/>
      <c r="OEP315" s="102"/>
      <c r="OEQ315" s="102"/>
      <c r="OER315" s="102"/>
      <c r="OES315" s="102"/>
      <c r="OET315" s="102"/>
      <c r="OEU315" s="102"/>
      <c r="OEV315" s="102"/>
      <c r="OEW315" s="102"/>
      <c r="OEX315" s="102"/>
      <c r="OEY315" s="102"/>
      <c r="OEZ315" s="102"/>
      <c r="OFA315" s="102"/>
      <c r="OFB315" s="102"/>
      <c r="OFC315" s="102"/>
      <c r="OFD315" s="102"/>
      <c r="OFE315" s="102"/>
      <c r="OFF315" s="102"/>
      <c r="OFG315" s="102"/>
      <c r="OFH315" s="102"/>
      <c r="OFI315" s="102"/>
      <c r="OFJ315" s="102"/>
      <c r="OFK315" s="102"/>
      <c r="OFL315" s="102"/>
      <c r="OFM315" s="102"/>
      <c r="OFN315" s="102"/>
      <c r="OFO315" s="102"/>
      <c r="OFP315" s="102"/>
      <c r="OFQ315" s="102"/>
      <c r="OFR315" s="102"/>
      <c r="OFS315" s="102"/>
      <c r="OFT315" s="102"/>
      <c r="OFU315" s="102"/>
      <c r="OFV315" s="102"/>
      <c r="OFW315" s="102"/>
      <c r="OFX315" s="102"/>
      <c r="OFY315" s="102"/>
      <c r="OFZ315" s="102"/>
      <c r="OGA315" s="102"/>
      <c r="OGB315" s="102"/>
      <c r="OGC315" s="102"/>
      <c r="OGD315" s="102"/>
      <c r="OGE315" s="102"/>
      <c r="OGF315" s="102"/>
      <c r="OGG315" s="102"/>
      <c r="OGH315" s="102"/>
      <c r="OGI315" s="102"/>
      <c r="OGJ315" s="102"/>
      <c r="OGK315" s="102"/>
      <c r="OGL315" s="102"/>
      <c r="OGM315" s="102"/>
      <c r="OGN315" s="102"/>
      <c r="OGO315" s="102"/>
      <c r="OGP315" s="102"/>
      <c r="OGQ315" s="102"/>
      <c r="OGR315" s="102"/>
      <c r="OGS315" s="102"/>
      <c r="OGT315" s="102"/>
      <c r="OGU315" s="102"/>
      <c r="OGV315" s="102"/>
      <c r="OGW315" s="102"/>
      <c r="OGX315" s="102"/>
      <c r="OGY315" s="102"/>
      <c r="OGZ315" s="102"/>
      <c r="OHA315" s="102"/>
      <c r="OHB315" s="102"/>
      <c r="OHC315" s="102"/>
      <c r="OHD315" s="102"/>
      <c r="OHE315" s="102"/>
      <c r="OHF315" s="102"/>
      <c r="OHG315" s="102"/>
      <c r="OHH315" s="102"/>
      <c r="OHI315" s="102"/>
      <c r="OHJ315" s="102"/>
      <c r="OHK315" s="102"/>
      <c r="OHL315" s="102"/>
      <c r="OHM315" s="102"/>
      <c r="OHN315" s="102"/>
      <c r="OHO315" s="102"/>
      <c r="OHP315" s="102"/>
      <c r="OHQ315" s="102"/>
      <c r="OHR315" s="102"/>
      <c r="OHS315" s="102"/>
      <c r="OHT315" s="102"/>
      <c r="OHU315" s="102"/>
      <c r="OHV315" s="102"/>
      <c r="OHW315" s="102"/>
      <c r="OHX315" s="102"/>
      <c r="OHY315" s="102"/>
      <c r="OHZ315" s="102"/>
      <c r="OIA315" s="102"/>
      <c r="OIB315" s="102"/>
      <c r="OIC315" s="102"/>
      <c r="OID315" s="102"/>
      <c r="OIE315" s="102"/>
      <c r="OIF315" s="102"/>
      <c r="OIG315" s="102"/>
      <c r="OIH315" s="102"/>
      <c r="OII315" s="102"/>
      <c r="OIJ315" s="102"/>
      <c r="OIK315" s="102"/>
      <c r="OIL315" s="102"/>
      <c r="OIM315" s="102"/>
      <c r="OIN315" s="102"/>
      <c r="OIO315" s="102"/>
      <c r="OIP315" s="102"/>
      <c r="OIQ315" s="102"/>
      <c r="OIR315" s="102"/>
      <c r="OIS315" s="102"/>
      <c r="OIT315" s="102"/>
      <c r="OIU315" s="102"/>
      <c r="OIV315" s="102"/>
      <c r="OIW315" s="102"/>
      <c r="OIX315" s="102"/>
      <c r="OIY315" s="102"/>
      <c r="OIZ315" s="102"/>
      <c r="OJA315" s="102"/>
      <c r="OJB315" s="102"/>
      <c r="OJC315" s="102"/>
      <c r="OJD315" s="102"/>
      <c r="OJE315" s="102"/>
      <c r="OJF315" s="102"/>
      <c r="OJG315" s="102"/>
      <c r="OJH315" s="102"/>
      <c r="OJI315" s="102"/>
      <c r="OJJ315" s="102"/>
      <c r="OJK315" s="102"/>
      <c r="OJL315" s="102"/>
      <c r="OJM315" s="102"/>
      <c r="OJN315" s="102"/>
      <c r="OJO315" s="102"/>
      <c r="OJP315" s="102"/>
      <c r="OJQ315" s="102"/>
      <c r="OJR315" s="102"/>
      <c r="OJS315" s="102"/>
      <c r="OJT315" s="102"/>
      <c r="OJU315" s="102"/>
      <c r="OJV315" s="102"/>
      <c r="OJW315" s="102"/>
      <c r="OJX315" s="102"/>
      <c r="OJY315" s="102"/>
      <c r="OJZ315" s="102"/>
      <c r="OKA315" s="102"/>
      <c r="OKB315" s="102"/>
      <c r="OKC315" s="102"/>
      <c r="OKD315" s="102"/>
      <c r="OKE315" s="102"/>
      <c r="OKF315" s="102"/>
      <c r="OKG315" s="102"/>
      <c r="OKH315" s="102"/>
      <c r="OKI315" s="102"/>
      <c r="OKJ315" s="102"/>
      <c r="OKK315" s="102"/>
      <c r="OKL315" s="102"/>
      <c r="OKM315" s="102"/>
      <c r="OKN315" s="102"/>
      <c r="OKO315" s="102"/>
      <c r="OKP315" s="102"/>
      <c r="OKQ315" s="102"/>
      <c r="OKR315" s="102"/>
      <c r="OKS315" s="102"/>
      <c r="OKT315" s="102"/>
      <c r="OKU315" s="102"/>
      <c r="OKV315" s="102"/>
      <c r="OKW315" s="102"/>
      <c r="OKX315" s="102"/>
      <c r="OKY315" s="102"/>
      <c r="OKZ315" s="102"/>
      <c r="OLA315" s="102"/>
      <c r="OLB315" s="102"/>
      <c r="OLC315" s="102"/>
      <c r="OLD315" s="102"/>
      <c r="OLE315" s="102"/>
      <c r="OLF315" s="102"/>
      <c r="OLG315" s="102"/>
      <c r="OLH315" s="102"/>
      <c r="OLI315" s="102"/>
      <c r="OLJ315" s="102"/>
      <c r="OLK315" s="102"/>
      <c r="OLL315" s="102"/>
      <c r="OLM315" s="102"/>
      <c r="OLN315" s="102"/>
      <c r="OLO315" s="102"/>
      <c r="OLP315" s="102"/>
      <c r="OLQ315" s="102"/>
      <c r="OLR315" s="102"/>
      <c r="OLS315" s="102"/>
      <c r="OLT315" s="102"/>
      <c r="OLU315" s="102"/>
      <c r="OLV315" s="102"/>
      <c r="OLW315" s="102"/>
      <c r="OLX315" s="102"/>
      <c r="OLY315" s="102"/>
      <c r="OLZ315" s="102"/>
      <c r="OMA315" s="102"/>
      <c r="OMB315" s="102"/>
      <c r="OMC315" s="102"/>
      <c r="OMD315" s="102"/>
      <c r="OME315" s="102"/>
      <c r="OMF315" s="102"/>
      <c r="OMG315" s="102"/>
      <c r="OMH315" s="102"/>
      <c r="OMI315" s="102"/>
      <c r="OMJ315" s="102"/>
      <c r="OMK315" s="102"/>
      <c r="OML315" s="102"/>
      <c r="OMM315" s="102"/>
      <c r="OMN315" s="102"/>
      <c r="OMO315" s="102"/>
      <c r="OMP315" s="102"/>
      <c r="OMQ315" s="102"/>
      <c r="OMR315" s="102"/>
      <c r="OMS315" s="102"/>
      <c r="OMT315" s="102"/>
      <c r="OMU315" s="102"/>
      <c r="OMV315" s="102"/>
      <c r="OMW315" s="102"/>
      <c r="OMX315" s="102"/>
      <c r="OMY315" s="102"/>
      <c r="OMZ315" s="102"/>
      <c r="ONA315" s="102"/>
      <c r="ONB315" s="102"/>
      <c r="ONC315" s="102"/>
      <c r="OND315" s="102"/>
      <c r="ONE315" s="102"/>
      <c r="ONF315" s="102"/>
      <c r="ONG315" s="102"/>
      <c r="ONH315" s="102"/>
      <c r="ONI315" s="102"/>
      <c r="ONJ315" s="102"/>
      <c r="ONK315" s="102"/>
      <c r="ONL315" s="102"/>
      <c r="ONM315" s="102"/>
      <c r="ONN315" s="102"/>
      <c r="ONO315" s="102"/>
      <c r="ONP315" s="102"/>
      <c r="ONQ315" s="102"/>
      <c r="ONR315" s="102"/>
      <c r="ONS315" s="102"/>
      <c r="ONT315" s="102"/>
      <c r="ONU315" s="102"/>
      <c r="ONV315" s="102"/>
      <c r="ONW315" s="102"/>
      <c r="ONX315" s="102"/>
      <c r="ONY315" s="102"/>
      <c r="ONZ315" s="102"/>
      <c r="OOA315" s="102"/>
      <c r="OOB315" s="102"/>
      <c r="OOC315" s="102"/>
      <c r="OOD315" s="102"/>
      <c r="OOE315" s="102"/>
      <c r="OOF315" s="102"/>
      <c r="OOG315" s="102"/>
      <c r="OOH315" s="102"/>
      <c r="OOI315" s="102"/>
      <c r="OOJ315" s="102"/>
      <c r="OOK315" s="102"/>
      <c r="OOL315" s="102"/>
      <c r="OOM315" s="102"/>
      <c r="OON315" s="102"/>
      <c r="OOO315" s="102"/>
      <c r="OOP315" s="102"/>
      <c r="OOQ315" s="102"/>
      <c r="OOR315" s="102"/>
      <c r="OOS315" s="102"/>
      <c r="OOT315" s="102"/>
      <c r="OOU315" s="102"/>
      <c r="OOV315" s="102"/>
      <c r="OOW315" s="102"/>
      <c r="OOX315" s="102"/>
      <c r="OOY315" s="102"/>
      <c r="OOZ315" s="102"/>
      <c r="OPA315" s="102"/>
      <c r="OPB315" s="102"/>
      <c r="OPC315" s="102"/>
      <c r="OPD315" s="102"/>
      <c r="OPE315" s="102"/>
      <c r="OPF315" s="102"/>
      <c r="OPG315" s="102"/>
      <c r="OPH315" s="102"/>
      <c r="OPI315" s="102"/>
      <c r="OPJ315" s="102"/>
      <c r="OPK315" s="102"/>
      <c r="OPL315" s="102"/>
      <c r="OPM315" s="102"/>
      <c r="OPN315" s="102"/>
      <c r="OPO315" s="102"/>
      <c r="OPP315" s="102"/>
      <c r="OPQ315" s="102"/>
      <c r="OPR315" s="102"/>
      <c r="OPS315" s="102"/>
      <c r="OPT315" s="102"/>
      <c r="OPU315" s="102"/>
      <c r="OPV315" s="102"/>
      <c r="OPW315" s="102"/>
      <c r="OPX315" s="102"/>
      <c r="OPY315" s="102"/>
      <c r="OPZ315" s="102"/>
      <c r="OQA315" s="102"/>
      <c r="OQB315" s="102"/>
      <c r="OQC315" s="102"/>
      <c r="OQD315" s="102"/>
      <c r="OQE315" s="102"/>
      <c r="OQF315" s="102"/>
      <c r="OQG315" s="102"/>
      <c r="OQH315" s="102"/>
      <c r="OQI315" s="102"/>
      <c r="OQJ315" s="102"/>
      <c r="OQK315" s="102"/>
      <c r="OQL315" s="102"/>
      <c r="OQM315" s="102"/>
      <c r="OQN315" s="102"/>
      <c r="OQO315" s="102"/>
      <c r="OQP315" s="102"/>
      <c r="OQQ315" s="102"/>
      <c r="OQR315" s="102"/>
      <c r="OQS315" s="102"/>
      <c r="OQT315" s="102"/>
      <c r="OQU315" s="102"/>
      <c r="OQV315" s="102"/>
      <c r="OQW315" s="102"/>
      <c r="OQX315" s="102"/>
      <c r="OQY315" s="102"/>
      <c r="OQZ315" s="102"/>
      <c r="ORA315" s="102"/>
      <c r="ORB315" s="102"/>
      <c r="ORC315" s="102"/>
      <c r="ORD315" s="102"/>
      <c r="ORE315" s="102"/>
      <c r="ORF315" s="102"/>
      <c r="ORG315" s="102"/>
      <c r="ORH315" s="102"/>
      <c r="ORI315" s="102"/>
      <c r="ORJ315" s="102"/>
      <c r="ORK315" s="102"/>
      <c r="ORL315" s="102"/>
      <c r="ORM315" s="102"/>
      <c r="ORN315" s="102"/>
      <c r="ORO315" s="102"/>
      <c r="ORP315" s="102"/>
      <c r="ORQ315" s="102"/>
      <c r="ORR315" s="102"/>
      <c r="ORS315" s="102"/>
      <c r="ORT315" s="102"/>
      <c r="ORU315" s="102"/>
      <c r="ORV315" s="102"/>
      <c r="ORW315" s="102"/>
      <c r="ORX315" s="102"/>
      <c r="ORY315" s="102"/>
      <c r="ORZ315" s="102"/>
      <c r="OSA315" s="102"/>
      <c r="OSB315" s="102"/>
      <c r="OSC315" s="102"/>
      <c r="OSD315" s="102"/>
      <c r="OSE315" s="102"/>
      <c r="OSF315" s="102"/>
      <c r="OSG315" s="102"/>
      <c r="OSH315" s="102"/>
      <c r="OSI315" s="102"/>
      <c r="OSJ315" s="102"/>
      <c r="OSK315" s="102"/>
      <c r="OSL315" s="102"/>
      <c r="OSM315" s="102"/>
      <c r="OSN315" s="102"/>
      <c r="OSO315" s="102"/>
      <c r="OSP315" s="102"/>
      <c r="OSQ315" s="102"/>
      <c r="OSR315" s="102"/>
      <c r="OSS315" s="102"/>
      <c r="OST315" s="102"/>
      <c r="OSU315" s="102"/>
      <c r="OSV315" s="102"/>
      <c r="OSW315" s="102"/>
      <c r="OSX315" s="102"/>
      <c r="OSY315" s="102"/>
      <c r="OSZ315" s="102"/>
      <c r="OTA315" s="102"/>
      <c r="OTB315" s="102"/>
      <c r="OTC315" s="102"/>
      <c r="OTD315" s="102"/>
      <c r="OTE315" s="102"/>
      <c r="OTF315" s="102"/>
      <c r="OTG315" s="102"/>
      <c r="OTH315" s="102"/>
      <c r="OTI315" s="102"/>
      <c r="OTJ315" s="102"/>
      <c r="OTK315" s="102"/>
      <c r="OTL315" s="102"/>
      <c r="OTM315" s="102"/>
      <c r="OTN315" s="102"/>
      <c r="OTO315" s="102"/>
      <c r="OTP315" s="102"/>
      <c r="OTQ315" s="102"/>
      <c r="OTR315" s="102"/>
      <c r="OTS315" s="102"/>
      <c r="OTT315" s="102"/>
      <c r="OTU315" s="102"/>
      <c r="OTV315" s="102"/>
      <c r="OTW315" s="102"/>
      <c r="OTX315" s="102"/>
      <c r="OTY315" s="102"/>
      <c r="OTZ315" s="102"/>
      <c r="OUA315" s="102"/>
      <c r="OUB315" s="102"/>
      <c r="OUC315" s="102"/>
      <c r="OUD315" s="102"/>
      <c r="OUE315" s="102"/>
      <c r="OUF315" s="102"/>
      <c r="OUG315" s="102"/>
      <c r="OUH315" s="102"/>
      <c r="OUI315" s="102"/>
      <c r="OUJ315" s="102"/>
      <c r="OUK315" s="102"/>
      <c r="OUL315" s="102"/>
      <c r="OUM315" s="102"/>
      <c r="OUN315" s="102"/>
      <c r="OUO315" s="102"/>
      <c r="OUP315" s="102"/>
      <c r="OUQ315" s="102"/>
      <c r="OUR315" s="102"/>
      <c r="OUS315" s="102"/>
      <c r="OUT315" s="102"/>
      <c r="OUU315" s="102"/>
      <c r="OUV315" s="102"/>
      <c r="OUW315" s="102"/>
      <c r="OUX315" s="102"/>
      <c r="OUY315" s="102"/>
      <c r="OUZ315" s="102"/>
      <c r="OVA315" s="102"/>
      <c r="OVB315" s="102"/>
      <c r="OVC315" s="102"/>
      <c r="OVD315" s="102"/>
      <c r="OVE315" s="102"/>
      <c r="OVF315" s="102"/>
      <c r="OVG315" s="102"/>
      <c r="OVH315" s="102"/>
      <c r="OVI315" s="102"/>
      <c r="OVJ315" s="102"/>
      <c r="OVK315" s="102"/>
      <c r="OVL315" s="102"/>
      <c r="OVM315" s="102"/>
      <c r="OVN315" s="102"/>
      <c r="OVO315" s="102"/>
      <c r="OVP315" s="102"/>
      <c r="OVQ315" s="102"/>
      <c r="OVR315" s="102"/>
      <c r="OVS315" s="102"/>
      <c r="OVT315" s="102"/>
      <c r="OVU315" s="102"/>
      <c r="OVV315" s="102"/>
      <c r="OVW315" s="102"/>
      <c r="OVX315" s="102"/>
      <c r="OVY315" s="102"/>
      <c r="OVZ315" s="102"/>
      <c r="OWA315" s="102"/>
      <c r="OWB315" s="102"/>
      <c r="OWC315" s="102"/>
      <c r="OWD315" s="102"/>
      <c r="OWE315" s="102"/>
      <c r="OWF315" s="102"/>
      <c r="OWG315" s="102"/>
      <c r="OWH315" s="102"/>
      <c r="OWI315" s="102"/>
      <c r="OWJ315" s="102"/>
      <c r="OWK315" s="102"/>
      <c r="OWL315" s="102"/>
      <c r="OWM315" s="102"/>
      <c r="OWN315" s="102"/>
      <c r="OWO315" s="102"/>
      <c r="OWP315" s="102"/>
      <c r="OWQ315" s="102"/>
      <c r="OWR315" s="102"/>
      <c r="OWS315" s="102"/>
      <c r="OWT315" s="102"/>
      <c r="OWU315" s="102"/>
      <c r="OWV315" s="102"/>
      <c r="OWW315" s="102"/>
      <c r="OWX315" s="102"/>
      <c r="OWY315" s="102"/>
      <c r="OWZ315" s="102"/>
      <c r="OXA315" s="102"/>
      <c r="OXB315" s="102"/>
      <c r="OXC315" s="102"/>
      <c r="OXD315" s="102"/>
      <c r="OXE315" s="102"/>
      <c r="OXF315" s="102"/>
      <c r="OXG315" s="102"/>
      <c r="OXH315" s="102"/>
      <c r="OXI315" s="102"/>
      <c r="OXJ315" s="102"/>
      <c r="OXK315" s="102"/>
      <c r="OXL315" s="102"/>
      <c r="OXM315" s="102"/>
      <c r="OXN315" s="102"/>
      <c r="OXO315" s="102"/>
      <c r="OXP315" s="102"/>
      <c r="OXQ315" s="102"/>
      <c r="OXR315" s="102"/>
      <c r="OXS315" s="102"/>
      <c r="OXT315" s="102"/>
      <c r="OXU315" s="102"/>
      <c r="OXV315" s="102"/>
      <c r="OXW315" s="102"/>
      <c r="OXX315" s="102"/>
      <c r="OXY315" s="102"/>
      <c r="OXZ315" s="102"/>
      <c r="OYA315" s="102"/>
      <c r="OYB315" s="102"/>
      <c r="OYC315" s="102"/>
      <c r="OYD315" s="102"/>
      <c r="OYE315" s="102"/>
      <c r="OYF315" s="102"/>
      <c r="OYG315" s="102"/>
      <c r="OYH315" s="102"/>
      <c r="OYI315" s="102"/>
      <c r="OYJ315" s="102"/>
      <c r="OYK315" s="102"/>
      <c r="OYL315" s="102"/>
      <c r="OYM315" s="102"/>
      <c r="OYN315" s="102"/>
      <c r="OYO315" s="102"/>
      <c r="OYP315" s="102"/>
      <c r="OYQ315" s="102"/>
      <c r="OYR315" s="102"/>
      <c r="OYS315" s="102"/>
      <c r="OYT315" s="102"/>
      <c r="OYU315" s="102"/>
      <c r="OYV315" s="102"/>
      <c r="OYW315" s="102"/>
      <c r="OYX315" s="102"/>
      <c r="OYY315" s="102"/>
      <c r="OYZ315" s="102"/>
      <c r="OZA315" s="102"/>
      <c r="OZB315" s="102"/>
      <c r="OZC315" s="102"/>
      <c r="OZD315" s="102"/>
      <c r="OZE315" s="102"/>
      <c r="OZF315" s="102"/>
      <c r="OZG315" s="102"/>
      <c r="OZH315" s="102"/>
      <c r="OZI315" s="102"/>
      <c r="OZJ315" s="102"/>
      <c r="OZK315" s="102"/>
      <c r="OZL315" s="102"/>
      <c r="OZM315" s="102"/>
      <c r="OZN315" s="102"/>
      <c r="OZO315" s="102"/>
      <c r="OZP315" s="102"/>
      <c r="OZQ315" s="102"/>
      <c r="OZR315" s="102"/>
      <c r="OZS315" s="102"/>
      <c r="OZT315" s="102"/>
      <c r="OZU315" s="102"/>
      <c r="OZV315" s="102"/>
      <c r="OZW315" s="102"/>
      <c r="OZX315" s="102"/>
      <c r="OZY315" s="102"/>
      <c r="OZZ315" s="102"/>
      <c r="PAA315" s="102"/>
      <c r="PAB315" s="102"/>
      <c r="PAC315" s="102"/>
      <c r="PAD315" s="102"/>
      <c r="PAE315" s="102"/>
      <c r="PAF315" s="102"/>
      <c r="PAG315" s="102"/>
      <c r="PAH315" s="102"/>
      <c r="PAI315" s="102"/>
      <c r="PAJ315" s="102"/>
      <c r="PAK315" s="102"/>
      <c r="PAL315" s="102"/>
      <c r="PAM315" s="102"/>
      <c r="PAN315" s="102"/>
      <c r="PAO315" s="102"/>
      <c r="PAP315" s="102"/>
      <c r="PAQ315" s="102"/>
      <c r="PAR315" s="102"/>
      <c r="PAS315" s="102"/>
      <c r="PAT315" s="102"/>
      <c r="PAU315" s="102"/>
      <c r="PAV315" s="102"/>
      <c r="PAW315" s="102"/>
      <c r="PAX315" s="102"/>
      <c r="PAY315" s="102"/>
      <c r="PAZ315" s="102"/>
      <c r="PBA315" s="102"/>
      <c r="PBB315" s="102"/>
      <c r="PBC315" s="102"/>
      <c r="PBD315" s="102"/>
      <c r="PBE315" s="102"/>
      <c r="PBF315" s="102"/>
      <c r="PBG315" s="102"/>
      <c r="PBH315" s="102"/>
      <c r="PBI315" s="102"/>
      <c r="PBJ315" s="102"/>
      <c r="PBK315" s="102"/>
      <c r="PBL315" s="102"/>
      <c r="PBM315" s="102"/>
      <c r="PBN315" s="102"/>
      <c r="PBO315" s="102"/>
      <c r="PBP315" s="102"/>
      <c r="PBQ315" s="102"/>
      <c r="PBR315" s="102"/>
      <c r="PBS315" s="102"/>
      <c r="PBT315" s="102"/>
      <c r="PBU315" s="102"/>
      <c r="PBV315" s="102"/>
      <c r="PBW315" s="102"/>
      <c r="PBX315" s="102"/>
      <c r="PBY315" s="102"/>
      <c r="PBZ315" s="102"/>
      <c r="PCA315" s="102"/>
      <c r="PCB315" s="102"/>
      <c r="PCC315" s="102"/>
      <c r="PCD315" s="102"/>
      <c r="PCE315" s="102"/>
      <c r="PCF315" s="102"/>
      <c r="PCG315" s="102"/>
      <c r="PCH315" s="102"/>
      <c r="PCI315" s="102"/>
      <c r="PCJ315" s="102"/>
      <c r="PCK315" s="102"/>
      <c r="PCL315" s="102"/>
      <c r="PCM315" s="102"/>
      <c r="PCN315" s="102"/>
      <c r="PCO315" s="102"/>
      <c r="PCP315" s="102"/>
      <c r="PCQ315" s="102"/>
      <c r="PCR315" s="102"/>
      <c r="PCS315" s="102"/>
      <c r="PCT315" s="102"/>
      <c r="PCU315" s="102"/>
      <c r="PCV315" s="102"/>
      <c r="PCW315" s="102"/>
      <c r="PCX315" s="102"/>
      <c r="PCY315" s="102"/>
      <c r="PCZ315" s="102"/>
      <c r="PDA315" s="102"/>
      <c r="PDB315" s="102"/>
      <c r="PDC315" s="102"/>
      <c r="PDD315" s="102"/>
      <c r="PDE315" s="102"/>
      <c r="PDF315" s="102"/>
      <c r="PDG315" s="102"/>
      <c r="PDH315" s="102"/>
      <c r="PDI315" s="102"/>
      <c r="PDJ315" s="102"/>
      <c r="PDK315" s="102"/>
      <c r="PDL315" s="102"/>
      <c r="PDM315" s="102"/>
      <c r="PDN315" s="102"/>
      <c r="PDO315" s="102"/>
      <c r="PDP315" s="102"/>
      <c r="PDQ315" s="102"/>
      <c r="PDR315" s="102"/>
      <c r="PDS315" s="102"/>
      <c r="PDT315" s="102"/>
      <c r="PDU315" s="102"/>
      <c r="PDV315" s="102"/>
      <c r="PDW315" s="102"/>
      <c r="PDX315" s="102"/>
      <c r="PDY315" s="102"/>
      <c r="PDZ315" s="102"/>
      <c r="PEA315" s="102"/>
      <c r="PEB315" s="102"/>
      <c r="PEC315" s="102"/>
      <c r="PED315" s="102"/>
      <c r="PEE315" s="102"/>
      <c r="PEF315" s="102"/>
      <c r="PEG315" s="102"/>
      <c r="PEH315" s="102"/>
      <c r="PEI315" s="102"/>
      <c r="PEJ315" s="102"/>
      <c r="PEK315" s="102"/>
      <c r="PEL315" s="102"/>
      <c r="PEM315" s="102"/>
      <c r="PEN315" s="102"/>
      <c r="PEO315" s="102"/>
      <c r="PEP315" s="102"/>
      <c r="PEQ315" s="102"/>
      <c r="PER315" s="102"/>
      <c r="PES315" s="102"/>
      <c r="PET315" s="102"/>
      <c r="PEU315" s="102"/>
      <c r="PEV315" s="102"/>
      <c r="PEW315" s="102"/>
      <c r="PEX315" s="102"/>
      <c r="PEY315" s="102"/>
      <c r="PEZ315" s="102"/>
      <c r="PFA315" s="102"/>
      <c r="PFB315" s="102"/>
      <c r="PFC315" s="102"/>
      <c r="PFD315" s="102"/>
      <c r="PFE315" s="102"/>
      <c r="PFF315" s="102"/>
      <c r="PFG315" s="102"/>
      <c r="PFH315" s="102"/>
      <c r="PFI315" s="102"/>
      <c r="PFJ315" s="102"/>
      <c r="PFK315" s="102"/>
      <c r="PFL315" s="102"/>
      <c r="PFM315" s="102"/>
      <c r="PFN315" s="102"/>
      <c r="PFO315" s="102"/>
      <c r="PFP315" s="102"/>
      <c r="PFQ315" s="102"/>
      <c r="PFR315" s="102"/>
      <c r="PFS315" s="102"/>
      <c r="PFT315" s="102"/>
      <c r="PFU315" s="102"/>
      <c r="PFV315" s="102"/>
      <c r="PFW315" s="102"/>
      <c r="PFX315" s="102"/>
      <c r="PFY315" s="102"/>
      <c r="PFZ315" s="102"/>
      <c r="PGA315" s="102"/>
      <c r="PGB315" s="102"/>
      <c r="PGC315" s="102"/>
      <c r="PGD315" s="102"/>
      <c r="PGE315" s="102"/>
      <c r="PGF315" s="102"/>
      <c r="PGG315" s="102"/>
      <c r="PGH315" s="102"/>
      <c r="PGI315" s="102"/>
      <c r="PGJ315" s="102"/>
      <c r="PGK315" s="102"/>
      <c r="PGL315" s="102"/>
      <c r="PGM315" s="102"/>
      <c r="PGN315" s="102"/>
      <c r="PGO315" s="102"/>
      <c r="PGP315" s="102"/>
      <c r="PGQ315" s="102"/>
      <c r="PGR315" s="102"/>
      <c r="PGS315" s="102"/>
      <c r="PGT315" s="102"/>
      <c r="PGU315" s="102"/>
      <c r="PGV315" s="102"/>
      <c r="PGW315" s="102"/>
      <c r="PGX315" s="102"/>
      <c r="PGY315" s="102"/>
      <c r="PGZ315" s="102"/>
      <c r="PHA315" s="102"/>
      <c r="PHB315" s="102"/>
      <c r="PHC315" s="102"/>
      <c r="PHD315" s="102"/>
      <c r="PHE315" s="102"/>
      <c r="PHF315" s="102"/>
      <c r="PHG315" s="102"/>
      <c r="PHH315" s="102"/>
      <c r="PHI315" s="102"/>
      <c r="PHJ315" s="102"/>
      <c r="PHK315" s="102"/>
      <c r="PHL315" s="102"/>
      <c r="PHM315" s="102"/>
      <c r="PHN315" s="102"/>
      <c r="PHO315" s="102"/>
      <c r="PHP315" s="102"/>
      <c r="PHQ315" s="102"/>
      <c r="PHR315" s="102"/>
      <c r="PHS315" s="102"/>
      <c r="PHT315" s="102"/>
      <c r="PHU315" s="102"/>
      <c r="PHV315" s="102"/>
      <c r="PHW315" s="102"/>
      <c r="PHX315" s="102"/>
      <c r="PHY315" s="102"/>
      <c r="PHZ315" s="102"/>
      <c r="PIA315" s="102"/>
      <c r="PIB315" s="102"/>
      <c r="PIC315" s="102"/>
      <c r="PID315" s="102"/>
      <c r="PIE315" s="102"/>
      <c r="PIF315" s="102"/>
      <c r="PIG315" s="102"/>
      <c r="PIH315" s="102"/>
      <c r="PII315" s="102"/>
      <c r="PIJ315" s="102"/>
      <c r="PIK315" s="102"/>
      <c r="PIL315" s="102"/>
      <c r="PIM315" s="102"/>
      <c r="PIN315" s="102"/>
      <c r="PIO315" s="102"/>
      <c r="PIP315" s="102"/>
      <c r="PIQ315" s="102"/>
      <c r="PIR315" s="102"/>
      <c r="PIS315" s="102"/>
      <c r="PIT315" s="102"/>
      <c r="PIU315" s="102"/>
      <c r="PIV315" s="102"/>
      <c r="PIW315" s="102"/>
      <c r="PIX315" s="102"/>
      <c r="PIY315" s="102"/>
      <c r="PIZ315" s="102"/>
      <c r="PJA315" s="102"/>
      <c r="PJB315" s="102"/>
      <c r="PJC315" s="102"/>
      <c r="PJD315" s="102"/>
      <c r="PJE315" s="102"/>
      <c r="PJF315" s="102"/>
      <c r="PJG315" s="102"/>
      <c r="PJH315" s="102"/>
      <c r="PJI315" s="102"/>
      <c r="PJJ315" s="102"/>
      <c r="PJK315" s="102"/>
      <c r="PJL315" s="102"/>
      <c r="PJM315" s="102"/>
      <c r="PJN315" s="102"/>
      <c r="PJO315" s="102"/>
      <c r="PJP315" s="102"/>
      <c r="PJQ315" s="102"/>
      <c r="PJR315" s="102"/>
      <c r="PJS315" s="102"/>
      <c r="PJT315" s="102"/>
      <c r="PJU315" s="102"/>
      <c r="PJV315" s="102"/>
      <c r="PJW315" s="102"/>
      <c r="PJX315" s="102"/>
      <c r="PJY315" s="102"/>
      <c r="PJZ315" s="102"/>
      <c r="PKA315" s="102"/>
      <c r="PKB315" s="102"/>
      <c r="PKC315" s="102"/>
      <c r="PKD315" s="102"/>
      <c r="PKE315" s="102"/>
      <c r="PKF315" s="102"/>
      <c r="PKG315" s="102"/>
      <c r="PKH315" s="102"/>
      <c r="PKI315" s="102"/>
      <c r="PKJ315" s="102"/>
      <c r="PKK315" s="102"/>
      <c r="PKL315" s="102"/>
      <c r="PKM315" s="102"/>
      <c r="PKN315" s="102"/>
      <c r="PKO315" s="102"/>
      <c r="PKP315" s="102"/>
      <c r="PKQ315" s="102"/>
      <c r="PKR315" s="102"/>
      <c r="PKS315" s="102"/>
      <c r="PKT315" s="102"/>
      <c r="PKU315" s="102"/>
      <c r="PKV315" s="102"/>
      <c r="PKW315" s="102"/>
      <c r="PKX315" s="102"/>
      <c r="PKY315" s="102"/>
      <c r="PKZ315" s="102"/>
      <c r="PLA315" s="102"/>
      <c r="PLB315" s="102"/>
      <c r="PLC315" s="102"/>
      <c r="PLD315" s="102"/>
      <c r="PLE315" s="102"/>
      <c r="PLF315" s="102"/>
      <c r="PLG315" s="102"/>
      <c r="PLH315" s="102"/>
      <c r="PLI315" s="102"/>
      <c r="PLJ315" s="102"/>
      <c r="PLK315" s="102"/>
      <c r="PLL315" s="102"/>
      <c r="PLM315" s="102"/>
      <c r="PLN315" s="102"/>
      <c r="PLO315" s="102"/>
      <c r="PLP315" s="102"/>
      <c r="PLQ315" s="102"/>
      <c r="PLR315" s="102"/>
      <c r="PLS315" s="102"/>
      <c r="PLT315" s="102"/>
      <c r="PLU315" s="102"/>
      <c r="PLV315" s="102"/>
      <c r="PLW315" s="102"/>
      <c r="PLX315" s="102"/>
      <c r="PLY315" s="102"/>
      <c r="PLZ315" s="102"/>
      <c r="PMA315" s="102"/>
      <c r="PMB315" s="102"/>
      <c r="PMC315" s="102"/>
      <c r="PMD315" s="102"/>
      <c r="PME315" s="102"/>
      <c r="PMF315" s="102"/>
      <c r="PMG315" s="102"/>
      <c r="PMH315" s="102"/>
      <c r="PMI315" s="102"/>
      <c r="PMJ315" s="102"/>
      <c r="PMK315" s="102"/>
      <c r="PML315" s="102"/>
      <c r="PMM315" s="102"/>
      <c r="PMN315" s="102"/>
      <c r="PMO315" s="102"/>
      <c r="PMP315" s="102"/>
      <c r="PMQ315" s="102"/>
      <c r="PMR315" s="102"/>
      <c r="PMS315" s="102"/>
      <c r="PMT315" s="102"/>
      <c r="PMU315" s="102"/>
      <c r="PMV315" s="102"/>
      <c r="PMW315" s="102"/>
      <c r="PMX315" s="102"/>
      <c r="PMY315" s="102"/>
      <c r="PMZ315" s="102"/>
      <c r="PNA315" s="102"/>
      <c r="PNB315" s="102"/>
      <c r="PNC315" s="102"/>
      <c r="PND315" s="102"/>
      <c r="PNE315" s="102"/>
      <c r="PNF315" s="102"/>
      <c r="PNG315" s="102"/>
      <c r="PNH315" s="102"/>
      <c r="PNI315" s="102"/>
      <c r="PNJ315" s="102"/>
      <c r="PNK315" s="102"/>
      <c r="PNL315" s="102"/>
      <c r="PNM315" s="102"/>
      <c r="PNN315" s="102"/>
      <c r="PNO315" s="102"/>
      <c r="PNP315" s="102"/>
      <c r="PNQ315" s="102"/>
      <c r="PNR315" s="102"/>
      <c r="PNS315" s="102"/>
      <c r="PNT315" s="102"/>
      <c r="PNU315" s="102"/>
      <c r="PNV315" s="102"/>
      <c r="PNW315" s="102"/>
      <c r="PNX315" s="102"/>
      <c r="PNY315" s="102"/>
      <c r="PNZ315" s="102"/>
      <c r="POA315" s="102"/>
      <c r="POB315" s="102"/>
      <c r="POC315" s="102"/>
      <c r="POD315" s="102"/>
      <c r="POE315" s="102"/>
      <c r="POF315" s="102"/>
      <c r="POG315" s="102"/>
      <c r="POH315" s="102"/>
      <c r="POI315" s="102"/>
      <c r="POJ315" s="102"/>
      <c r="POK315" s="102"/>
      <c r="POL315" s="102"/>
      <c r="POM315" s="102"/>
      <c r="PON315" s="102"/>
      <c r="POO315" s="102"/>
      <c r="POP315" s="102"/>
      <c r="POQ315" s="102"/>
      <c r="POR315" s="102"/>
      <c r="POS315" s="102"/>
      <c r="POT315" s="102"/>
      <c r="POU315" s="102"/>
      <c r="POV315" s="102"/>
      <c r="POW315" s="102"/>
      <c r="POX315" s="102"/>
      <c r="POY315" s="102"/>
      <c r="POZ315" s="102"/>
      <c r="PPA315" s="102"/>
      <c r="PPB315" s="102"/>
      <c r="PPC315" s="102"/>
      <c r="PPD315" s="102"/>
      <c r="PPE315" s="102"/>
      <c r="PPF315" s="102"/>
      <c r="PPG315" s="102"/>
      <c r="PPH315" s="102"/>
      <c r="PPI315" s="102"/>
      <c r="PPJ315" s="102"/>
      <c r="PPK315" s="102"/>
      <c r="PPL315" s="102"/>
      <c r="PPM315" s="102"/>
      <c r="PPN315" s="102"/>
      <c r="PPO315" s="102"/>
      <c r="PPP315" s="102"/>
      <c r="PPQ315" s="102"/>
      <c r="PPR315" s="102"/>
      <c r="PPS315" s="102"/>
      <c r="PPT315" s="102"/>
      <c r="PPU315" s="102"/>
      <c r="PPV315" s="102"/>
      <c r="PPW315" s="102"/>
      <c r="PPX315" s="102"/>
      <c r="PPY315" s="102"/>
      <c r="PPZ315" s="102"/>
      <c r="PQA315" s="102"/>
      <c r="PQB315" s="102"/>
      <c r="PQC315" s="102"/>
      <c r="PQD315" s="102"/>
      <c r="PQE315" s="102"/>
      <c r="PQF315" s="102"/>
      <c r="PQG315" s="102"/>
      <c r="PQH315" s="102"/>
      <c r="PQI315" s="102"/>
      <c r="PQJ315" s="102"/>
      <c r="PQK315" s="102"/>
      <c r="PQL315" s="102"/>
      <c r="PQM315" s="102"/>
      <c r="PQN315" s="102"/>
      <c r="PQO315" s="102"/>
      <c r="PQP315" s="102"/>
      <c r="PQQ315" s="102"/>
      <c r="PQR315" s="102"/>
      <c r="PQS315" s="102"/>
      <c r="PQT315" s="102"/>
      <c r="PQU315" s="102"/>
      <c r="PQV315" s="102"/>
      <c r="PQW315" s="102"/>
      <c r="PQX315" s="102"/>
      <c r="PQY315" s="102"/>
      <c r="PQZ315" s="102"/>
      <c r="PRA315" s="102"/>
      <c r="PRB315" s="102"/>
      <c r="PRC315" s="102"/>
      <c r="PRD315" s="102"/>
      <c r="PRE315" s="102"/>
      <c r="PRF315" s="102"/>
      <c r="PRG315" s="102"/>
      <c r="PRH315" s="102"/>
      <c r="PRI315" s="102"/>
      <c r="PRJ315" s="102"/>
      <c r="PRK315" s="102"/>
      <c r="PRL315" s="102"/>
      <c r="PRM315" s="102"/>
      <c r="PRN315" s="102"/>
      <c r="PRO315" s="102"/>
      <c r="PRP315" s="102"/>
      <c r="PRQ315" s="102"/>
      <c r="PRR315" s="102"/>
      <c r="PRS315" s="102"/>
      <c r="PRT315" s="102"/>
      <c r="PRU315" s="102"/>
      <c r="PRV315" s="102"/>
      <c r="PRW315" s="102"/>
      <c r="PRX315" s="102"/>
      <c r="PRY315" s="102"/>
      <c r="PRZ315" s="102"/>
      <c r="PSA315" s="102"/>
      <c r="PSB315" s="102"/>
      <c r="PSC315" s="102"/>
      <c r="PSD315" s="102"/>
      <c r="PSE315" s="102"/>
      <c r="PSF315" s="102"/>
      <c r="PSG315" s="102"/>
      <c r="PSH315" s="102"/>
      <c r="PSI315" s="102"/>
      <c r="PSJ315" s="102"/>
      <c r="PSK315" s="102"/>
      <c r="PSL315" s="102"/>
      <c r="PSM315" s="102"/>
      <c r="PSN315" s="102"/>
      <c r="PSO315" s="102"/>
      <c r="PSP315" s="102"/>
      <c r="PSQ315" s="102"/>
      <c r="PSR315" s="102"/>
      <c r="PSS315" s="102"/>
      <c r="PST315" s="102"/>
      <c r="PSU315" s="102"/>
      <c r="PSV315" s="102"/>
      <c r="PSW315" s="102"/>
      <c r="PSX315" s="102"/>
      <c r="PSY315" s="102"/>
      <c r="PSZ315" s="102"/>
      <c r="PTA315" s="102"/>
      <c r="PTB315" s="102"/>
      <c r="PTC315" s="102"/>
      <c r="PTD315" s="102"/>
      <c r="PTE315" s="102"/>
      <c r="PTF315" s="102"/>
      <c r="PTG315" s="102"/>
      <c r="PTH315" s="102"/>
      <c r="PTI315" s="102"/>
      <c r="PTJ315" s="102"/>
      <c r="PTK315" s="102"/>
      <c r="PTL315" s="102"/>
      <c r="PTM315" s="102"/>
      <c r="PTN315" s="102"/>
      <c r="PTO315" s="102"/>
      <c r="PTP315" s="102"/>
      <c r="PTQ315" s="102"/>
      <c r="PTR315" s="102"/>
      <c r="PTS315" s="102"/>
      <c r="PTT315" s="102"/>
      <c r="PTU315" s="102"/>
      <c r="PTV315" s="102"/>
      <c r="PTW315" s="102"/>
      <c r="PTX315" s="102"/>
      <c r="PTY315" s="102"/>
      <c r="PTZ315" s="102"/>
      <c r="PUA315" s="102"/>
      <c r="PUB315" s="102"/>
      <c r="PUC315" s="102"/>
      <c r="PUD315" s="102"/>
      <c r="PUE315" s="102"/>
      <c r="PUF315" s="102"/>
      <c r="PUG315" s="102"/>
      <c r="PUH315" s="102"/>
      <c r="PUI315" s="102"/>
      <c r="PUJ315" s="102"/>
      <c r="PUK315" s="102"/>
      <c r="PUL315" s="102"/>
      <c r="PUM315" s="102"/>
      <c r="PUN315" s="102"/>
      <c r="PUO315" s="102"/>
      <c r="PUP315" s="102"/>
      <c r="PUQ315" s="102"/>
      <c r="PUR315" s="102"/>
      <c r="PUS315" s="102"/>
      <c r="PUT315" s="102"/>
      <c r="PUU315" s="102"/>
      <c r="PUV315" s="102"/>
      <c r="PUW315" s="102"/>
      <c r="PUX315" s="102"/>
      <c r="PUY315" s="102"/>
      <c r="PUZ315" s="102"/>
      <c r="PVA315" s="102"/>
      <c r="PVB315" s="102"/>
      <c r="PVC315" s="102"/>
      <c r="PVD315" s="102"/>
      <c r="PVE315" s="102"/>
      <c r="PVF315" s="102"/>
      <c r="PVG315" s="102"/>
      <c r="PVH315" s="102"/>
      <c r="PVI315" s="102"/>
      <c r="PVJ315" s="102"/>
      <c r="PVK315" s="102"/>
      <c r="PVL315" s="102"/>
      <c r="PVM315" s="102"/>
      <c r="PVN315" s="102"/>
      <c r="PVO315" s="102"/>
      <c r="PVP315" s="102"/>
      <c r="PVQ315" s="102"/>
      <c r="PVR315" s="102"/>
      <c r="PVS315" s="102"/>
      <c r="PVT315" s="102"/>
      <c r="PVU315" s="102"/>
      <c r="PVV315" s="102"/>
      <c r="PVW315" s="102"/>
      <c r="PVX315" s="102"/>
      <c r="PVY315" s="102"/>
      <c r="PVZ315" s="102"/>
      <c r="PWA315" s="102"/>
      <c r="PWB315" s="102"/>
      <c r="PWC315" s="102"/>
      <c r="PWD315" s="102"/>
      <c r="PWE315" s="102"/>
      <c r="PWF315" s="102"/>
      <c r="PWG315" s="102"/>
      <c r="PWH315" s="102"/>
      <c r="PWI315" s="102"/>
      <c r="PWJ315" s="102"/>
      <c r="PWK315" s="102"/>
      <c r="PWL315" s="102"/>
      <c r="PWM315" s="102"/>
      <c r="PWN315" s="102"/>
      <c r="PWO315" s="102"/>
      <c r="PWP315" s="102"/>
      <c r="PWQ315" s="102"/>
      <c r="PWR315" s="102"/>
      <c r="PWS315" s="102"/>
      <c r="PWT315" s="102"/>
      <c r="PWU315" s="102"/>
      <c r="PWV315" s="102"/>
      <c r="PWW315" s="102"/>
      <c r="PWX315" s="102"/>
      <c r="PWY315" s="102"/>
      <c r="PWZ315" s="102"/>
      <c r="PXA315" s="102"/>
      <c r="PXB315" s="102"/>
      <c r="PXC315" s="102"/>
      <c r="PXD315" s="102"/>
      <c r="PXE315" s="102"/>
      <c r="PXF315" s="102"/>
      <c r="PXG315" s="102"/>
      <c r="PXH315" s="102"/>
      <c r="PXI315" s="102"/>
      <c r="PXJ315" s="102"/>
      <c r="PXK315" s="102"/>
      <c r="PXL315" s="102"/>
      <c r="PXM315" s="102"/>
      <c r="PXN315" s="102"/>
      <c r="PXO315" s="102"/>
      <c r="PXP315" s="102"/>
      <c r="PXQ315" s="102"/>
      <c r="PXR315" s="102"/>
      <c r="PXS315" s="102"/>
      <c r="PXT315" s="102"/>
      <c r="PXU315" s="102"/>
      <c r="PXV315" s="102"/>
      <c r="PXW315" s="102"/>
      <c r="PXX315" s="102"/>
      <c r="PXY315" s="102"/>
      <c r="PXZ315" s="102"/>
      <c r="PYA315" s="102"/>
      <c r="PYB315" s="102"/>
      <c r="PYC315" s="102"/>
      <c r="PYD315" s="102"/>
      <c r="PYE315" s="102"/>
      <c r="PYF315" s="102"/>
      <c r="PYG315" s="102"/>
      <c r="PYH315" s="102"/>
      <c r="PYI315" s="102"/>
      <c r="PYJ315" s="102"/>
      <c r="PYK315" s="102"/>
      <c r="PYL315" s="102"/>
      <c r="PYM315" s="102"/>
      <c r="PYN315" s="102"/>
      <c r="PYO315" s="102"/>
      <c r="PYP315" s="102"/>
      <c r="PYQ315" s="102"/>
      <c r="PYR315" s="102"/>
      <c r="PYS315" s="102"/>
      <c r="PYT315" s="102"/>
      <c r="PYU315" s="102"/>
      <c r="PYV315" s="102"/>
      <c r="PYW315" s="102"/>
      <c r="PYX315" s="102"/>
      <c r="PYY315" s="102"/>
      <c r="PYZ315" s="102"/>
      <c r="PZA315" s="102"/>
      <c r="PZB315" s="102"/>
      <c r="PZC315" s="102"/>
      <c r="PZD315" s="102"/>
      <c r="PZE315" s="102"/>
      <c r="PZF315" s="102"/>
      <c r="PZG315" s="102"/>
      <c r="PZH315" s="102"/>
      <c r="PZI315" s="102"/>
      <c r="PZJ315" s="102"/>
      <c r="PZK315" s="102"/>
      <c r="PZL315" s="102"/>
      <c r="PZM315" s="102"/>
      <c r="PZN315" s="102"/>
      <c r="PZO315" s="102"/>
      <c r="PZP315" s="102"/>
      <c r="PZQ315" s="102"/>
      <c r="PZR315" s="102"/>
      <c r="PZS315" s="102"/>
      <c r="PZT315" s="102"/>
      <c r="PZU315" s="102"/>
      <c r="PZV315" s="102"/>
      <c r="PZW315" s="102"/>
      <c r="PZX315" s="102"/>
      <c r="PZY315" s="102"/>
      <c r="PZZ315" s="102"/>
      <c r="QAA315" s="102"/>
      <c r="QAB315" s="102"/>
      <c r="QAC315" s="102"/>
      <c r="QAD315" s="102"/>
      <c r="QAE315" s="102"/>
      <c r="QAF315" s="102"/>
      <c r="QAG315" s="102"/>
      <c r="QAH315" s="102"/>
      <c r="QAI315" s="102"/>
      <c r="QAJ315" s="102"/>
      <c r="QAK315" s="102"/>
      <c r="QAL315" s="102"/>
      <c r="QAM315" s="102"/>
      <c r="QAN315" s="102"/>
      <c r="QAO315" s="102"/>
      <c r="QAP315" s="102"/>
      <c r="QAQ315" s="102"/>
      <c r="QAR315" s="102"/>
      <c r="QAS315" s="102"/>
      <c r="QAT315" s="102"/>
      <c r="QAU315" s="102"/>
      <c r="QAV315" s="102"/>
      <c r="QAW315" s="102"/>
      <c r="QAX315" s="102"/>
      <c r="QAY315" s="102"/>
      <c r="QAZ315" s="102"/>
      <c r="QBA315" s="102"/>
      <c r="QBB315" s="102"/>
      <c r="QBC315" s="102"/>
      <c r="QBD315" s="102"/>
      <c r="QBE315" s="102"/>
      <c r="QBF315" s="102"/>
      <c r="QBG315" s="102"/>
      <c r="QBH315" s="102"/>
      <c r="QBI315" s="102"/>
      <c r="QBJ315" s="102"/>
      <c r="QBK315" s="102"/>
      <c r="QBL315" s="102"/>
      <c r="QBM315" s="102"/>
      <c r="QBN315" s="102"/>
      <c r="QBO315" s="102"/>
      <c r="QBP315" s="102"/>
      <c r="QBQ315" s="102"/>
      <c r="QBR315" s="102"/>
      <c r="QBS315" s="102"/>
      <c r="QBT315" s="102"/>
      <c r="QBU315" s="102"/>
      <c r="QBV315" s="102"/>
      <c r="QBW315" s="102"/>
      <c r="QBX315" s="102"/>
      <c r="QBY315" s="102"/>
      <c r="QBZ315" s="102"/>
      <c r="QCA315" s="102"/>
      <c r="QCB315" s="102"/>
      <c r="QCC315" s="102"/>
      <c r="QCD315" s="102"/>
      <c r="QCE315" s="102"/>
      <c r="QCF315" s="102"/>
      <c r="QCG315" s="102"/>
      <c r="QCH315" s="102"/>
      <c r="QCI315" s="102"/>
      <c r="QCJ315" s="102"/>
      <c r="QCK315" s="102"/>
      <c r="QCL315" s="102"/>
      <c r="QCM315" s="102"/>
      <c r="QCN315" s="102"/>
      <c r="QCO315" s="102"/>
      <c r="QCP315" s="102"/>
      <c r="QCQ315" s="102"/>
      <c r="QCR315" s="102"/>
      <c r="QCS315" s="102"/>
      <c r="QCT315" s="102"/>
      <c r="QCU315" s="102"/>
      <c r="QCV315" s="102"/>
      <c r="QCW315" s="102"/>
      <c r="QCX315" s="102"/>
      <c r="QCY315" s="102"/>
      <c r="QCZ315" s="102"/>
      <c r="QDA315" s="102"/>
      <c r="QDB315" s="102"/>
      <c r="QDC315" s="102"/>
      <c r="QDD315" s="102"/>
      <c r="QDE315" s="102"/>
      <c r="QDF315" s="102"/>
      <c r="QDG315" s="102"/>
      <c r="QDH315" s="102"/>
      <c r="QDI315" s="102"/>
      <c r="QDJ315" s="102"/>
      <c r="QDK315" s="102"/>
      <c r="QDL315" s="102"/>
      <c r="QDM315" s="102"/>
      <c r="QDN315" s="102"/>
      <c r="QDO315" s="102"/>
      <c r="QDP315" s="102"/>
      <c r="QDQ315" s="102"/>
      <c r="QDR315" s="102"/>
      <c r="QDS315" s="102"/>
      <c r="QDT315" s="102"/>
      <c r="QDU315" s="102"/>
      <c r="QDV315" s="102"/>
      <c r="QDW315" s="102"/>
      <c r="QDX315" s="102"/>
      <c r="QDY315" s="102"/>
      <c r="QDZ315" s="102"/>
      <c r="QEA315" s="102"/>
      <c r="QEB315" s="102"/>
      <c r="QEC315" s="102"/>
      <c r="QED315" s="102"/>
      <c r="QEE315" s="102"/>
      <c r="QEF315" s="102"/>
      <c r="QEG315" s="102"/>
      <c r="QEH315" s="102"/>
      <c r="QEI315" s="102"/>
      <c r="QEJ315" s="102"/>
      <c r="QEK315" s="102"/>
      <c r="QEL315" s="102"/>
      <c r="QEM315" s="102"/>
      <c r="QEN315" s="102"/>
      <c r="QEO315" s="102"/>
      <c r="QEP315" s="102"/>
      <c r="QEQ315" s="102"/>
      <c r="QER315" s="102"/>
      <c r="QES315" s="102"/>
      <c r="QET315" s="102"/>
      <c r="QEU315" s="102"/>
      <c r="QEV315" s="102"/>
      <c r="QEW315" s="102"/>
      <c r="QEX315" s="102"/>
      <c r="QEY315" s="102"/>
      <c r="QEZ315" s="102"/>
      <c r="QFA315" s="102"/>
      <c r="QFB315" s="102"/>
      <c r="QFC315" s="102"/>
      <c r="QFD315" s="102"/>
      <c r="QFE315" s="102"/>
      <c r="QFF315" s="102"/>
      <c r="QFG315" s="102"/>
      <c r="QFH315" s="102"/>
      <c r="QFI315" s="102"/>
      <c r="QFJ315" s="102"/>
      <c r="QFK315" s="102"/>
      <c r="QFL315" s="102"/>
      <c r="QFM315" s="102"/>
      <c r="QFN315" s="102"/>
      <c r="QFO315" s="102"/>
      <c r="QFP315" s="102"/>
      <c r="QFQ315" s="102"/>
      <c r="QFR315" s="102"/>
      <c r="QFS315" s="102"/>
      <c r="QFT315" s="102"/>
      <c r="QFU315" s="102"/>
      <c r="QFV315" s="102"/>
      <c r="QFW315" s="102"/>
      <c r="QFX315" s="102"/>
      <c r="QFY315" s="102"/>
      <c r="QFZ315" s="102"/>
      <c r="QGA315" s="102"/>
      <c r="QGB315" s="102"/>
      <c r="QGC315" s="102"/>
      <c r="QGD315" s="102"/>
      <c r="QGE315" s="102"/>
      <c r="QGF315" s="102"/>
      <c r="QGG315" s="102"/>
      <c r="QGH315" s="102"/>
      <c r="QGI315" s="102"/>
      <c r="QGJ315" s="102"/>
      <c r="QGK315" s="102"/>
      <c r="QGL315" s="102"/>
      <c r="QGM315" s="102"/>
      <c r="QGN315" s="102"/>
      <c r="QGO315" s="102"/>
      <c r="QGP315" s="102"/>
      <c r="QGQ315" s="102"/>
      <c r="QGR315" s="102"/>
      <c r="QGS315" s="102"/>
      <c r="QGT315" s="102"/>
      <c r="QGU315" s="102"/>
      <c r="QGV315" s="102"/>
      <c r="QGW315" s="102"/>
      <c r="QGX315" s="102"/>
      <c r="QGY315" s="102"/>
      <c r="QGZ315" s="102"/>
      <c r="QHA315" s="102"/>
      <c r="QHB315" s="102"/>
      <c r="QHC315" s="102"/>
      <c r="QHD315" s="102"/>
      <c r="QHE315" s="102"/>
      <c r="QHF315" s="102"/>
      <c r="QHG315" s="102"/>
      <c r="QHH315" s="102"/>
      <c r="QHI315" s="102"/>
      <c r="QHJ315" s="102"/>
      <c r="QHK315" s="102"/>
      <c r="QHL315" s="102"/>
      <c r="QHM315" s="102"/>
      <c r="QHN315" s="102"/>
      <c r="QHO315" s="102"/>
      <c r="QHP315" s="102"/>
      <c r="QHQ315" s="102"/>
      <c r="QHR315" s="102"/>
      <c r="QHS315" s="102"/>
      <c r="QHT315" s="102"/>
      <c r="QHU315" s="102"/>
      <c r="QHV315" s="102"/>
      <c r="QHW315" s="102"/>
      <c r="QHX315" s="102"/>
      <c r="QHY315" s="102"/>
      <c r="QHZ315" s="102"/>
      <c r="QIA315" s="102"/>
      <c r="QIB315" s="102"/>
      <c r="QIC315" s="102"/>
      <c r="QID315" s="102"/>
      <c r="QIE315" s="102"/>
      <c r="QIF315" s="102"/>
      <c r="QIG315" s="102"/>
      <c r="QIH315" s="102"/>
      <c r="QII315" s="102"/>
      <c r="QIJ315" s="102"/>
      <c r="QIK315" s="102"/>
      <c r="QIL315" s="102"/>
      <c r="QIM315" s="102"/>
      <c r="QIN315" s="102"/>
      <c r="QIO315" s="102"/>
      <c r="QIP315" s="102"/>
      <c r="QIQ315" s="102"/>
      <c r="QIR315" s="102"/>
      <c r="QIS315" s="102"/>
      <c r="QIT315" s="102"/>
      <c r="QIU315" s="102"/>
      <c r="QIV315" s="102"/>
      <c r="QIW315" s="102"/>
      <c r="QIX315" s="102"/>
      <c r="QIY315" s="102"/>
      <c r="QIZ315" s="102"/>
      <c r="QJA315" s="102"/>
      <c r="QJB315" s="102"/>
      <c r="QJC315" s="102"/>
      <c r="QJD315" s="102"/>
      <c r="QJE315" s="102"/>
      <c r="QJF315" s="102"/>
      <c r="QJG315" s="102"/>
      <c r="QJH315" s="102"/>
      <c r="QJI315" s="102"/>
      <c r="QJJ315" s="102"/>
      <c r="QJK315" s="102"/>
      <c r="QJL315" s="102"/>
      <c r="QJM315" s="102"/>
      <c r="QJN315" s="102"/>
      <c r="QJO315" s="102"/>
      <c r="QJP315" s="102"/>
      <c r="QJQ315" s="102"/>
      <c r="QJR315" s="102"/>
      <c r="QJS315" s="102"/>
      <c r="QJT315" s="102"/>
      <c r="QJU315" s="102"/>
      <c r="QJV315" s="102"/>
      <c r="QJW315" s="102"/>
      <c r="QJX315" s="102"/>
      <c r="QJY315" s="102"/>
      <c r="QJZ315" s="102"/>
      <c r="QKA315" s="102"/>
      <c r="QKB315" s="102"/>
      <c r="QKC315" s="102"/>
      <c r="QKD315" s="102"/>
      <c r="QKE315" s="102"/>
      <c r="QKF315" s="102"/>
      <c r="QKG315" s="102"/>
      <c r="QKH315" s="102"/>
      <c r="QKI315" s="102"/>
      <c r="QKJ315" s="102"/>
      <c r="QKK315" s="102"/>
      <c r="QKL315" s="102"/>
      <c r="QKM315" s="102"/>
      <c r="QKN315" s="102"/>
      <c r="QKO315" s="102"/>
      <c r="QKP315" s="102"/>
      <c r="QKQ315" s="102"/>
      <c r="QKR315" s="102"/>
      <c r="QKS315" s="102"/>
      <c r="QKT315" s="102"/>
      <c r="QKU315" s="102"/>
      <c r="QKV315" s="102"/>
      <c r="QKW315" s="102"/>
      <c r="QKX315" s="102"/>
      <c r="QKY315" s="102"/>
      <c r="QKZ315" s="102"/>
      <c r="QLA315" s="102"/>
      <c r="QLB315" s="102"/>
      <c r="QLC315" s="102"/>
      <c r="QLD315" s="102"/>
      <c r="QLE315" s="102"/>
      <c r="QLF315" s="102"/>
      <c r="QLG315" s="102"/>
      <c r="QLH315" s="102"/>
      <c r="QLI315" s="102"/>
      <c r="QLJ315" s="102"/>
      <c r="QLK315" s="102"/>
      <c r="QLL315" s="102"/>
      <c r="QLM315" s="102"/>
      <c r="QLN315" s="102"/>
      <c r="QLO315" s="102"/>
      <c r="QLP315" s="102"/>
      <c r="QLQ315" s="102"/>
      <c r="QLR315" s="102"/>
      <c r="QLS315" s="102"/>
      <c r="QLT315" s="102"/>
      <c r="QLU315" s="102"/>
      <c r="QLV315" s="102"/>
      <c r="QLW315" s="102"/>
      <c r="QLX315" s="102"/>
      <c r="QLY315" s="102"/>
      <c r="QLZ315" s="102"/>
      <c r="QMA315" s="102"/>
      <c r="QMB315" s="102"/>
      <c r="QMC315" s="102"/>
      <c r="QMD315" s="102"/>
      <c r="QME315" s="102"/>
      <c r="QMF315" s="102"/>
      <c r="QMG315" s="102"/>
      <c r="QMH315" s="102"/>
      <c r="QMI315" s="102"/>
      <c r="QMJ315" s="102"/>
      <c r="QMK315" s="102"/>
      <c r="QML315" s="102"/>
      <c r="QMM315" s="102"/>
      <c r="QMN315" s="102"/>
      <c r="QMO315" s="102"/>
      <c r="QMP315" s="102"/>
      <c r="QMQ315" s="102"/>
      <c r="QMR315" s="102"/>
      <c r="QMS315" s="102"/>
      <c r="QMT315" s="102"/>
      <c r="QMU315" s="102"/>
      <c r="QMV315" s="102"/>
      <c r="QMW315" s="102"/>
      <c r="QMX315" s="102"/>
      <c r="QMY315" s="102"/>
      <c r="QMZ315" s="102"/>
      <c r="QNA315" s="102"/>
      <c r="QNB315" s="102"/>
      <c r="QNC315" s="102"/>
      <c r="QND315" s="102"/>
      <c r="QNE315" s="102"/>
      <c r="QNF315" s="102"/>
      <c r="QNG315" s="102"/>
      <c r="QNH315" s="102"/>
      <c r="QNI315" s="102"/>
      <c r="QNJ315" s="102"/>
      <c r="QNK315" s="102"/>
      <c r="QNL315" s="102"/>
      <c r="QNM315" s="102"/>
      <c r="QNN315" s="102"/>
      <c r="QNO315" s="102"/>
      <c r="QNP315" s="102"/>
      <c r="QNQ315" s="102"/>
      <c r="QNR315" s="102"/>
      <c r="QNS315" s="102"/>
      <c r="QNT315" s="102"/>
      <c r="QNU315" s="102"/>
      <c r="QNV315" s="102"/>
      <c r="QNW315" s="102"/>
      <c r="QNX315" s="102"/>
      <c r="QNY315" s="102"/>
      <c r="QNZ315" s="102"/>
      <c r="QOA315" s="102"/>
      <c r="QOB315" s="102"/>
      <c r="QOC315" s="102"/>
      <c r="QOD315" s="102"/>
      <c r="QOE315" s="102"/>
      <c r="QOF315" s="102"/>
      <c r="QOG315" s="102"/>
      <c r="QOH315" s="102"/>
      <c r="QOI315" s="102"/>
      <c r="QOJ315" s="102"/>
      <c r="QOK315" s="102"/>
      <c r="QOL315" s="102"/>
      <c r="QOM315" s="102"/>
      <c r="QON315" s="102"/>
      <c r="QOO315" s="102"/>
      <c r="QOP315" s="102"/>
      <c r="QOQ315" s="102"/>
      <c r="QOR315" s="102"/>
      <c r="QOS315" s="102"/>
      <c r="QOT315" s="102"/>
      <c r="QOU315" s="102"/>
      <c r="QOV315" s="102"/>
      <c r="QOW315" s="102"/>
      <c r="QOX315" s="102"/>
      <c r="QOY315" s="102"/>
      <c r="QOZ315" s="102"/>
      <c r="QPA315" s="102"/>
      <c r="QPB315" s="102"/>
      <c r="QPC315" s="102"/>
      <c r="QPD315" s="102"/>
      <c r="QPE315" s="102"/>
      <c r="QPF315" s="102"/>
      <c r="QPG315" s="102"/>
      <c r="QPH315" s="102"/>
      <c r="QPI315" s="102"/>
      <c r="QPJ315" s="102"/>
      <c r="QPK315" s="102"/>
      <c r="QPL315" s="102"/>
      <c r="QPM315" s="102"/>
      <c r="QPN315" s="102"/>
      <c r="QPO315" s="102"/>
      <c r="QPP315" s="102"/>
      <c r="QPQ315" s="102"/>
      <c r="QPR315" s="102"/>
      <c r="QPS315" s="102"/>
      <c r="QPT315" s="102"/>
      <c r="QPU315" s="102"/>
      <c r="QPV315" s="102"/>
      <c r="QPW315" s="102"/>
      <c r="QPX315" s="102"/>
      <c r="QPY315" s="102"/>
      <c r="QPZ315" s="102"/>
      <c r="QQA315" s="102"/>
      <c r="QQB315" s="102"/>
      <c r="QQC315" s="102"/>
      <c r="QQD315" s="102"/>
      <c r="QQE315" s="102"/>
      <c r="QQF315" s="102"/>
      <c r="QQG315" s="102"/>
      <c r="QQH315" s="102"/>
      <c r="QQI315" s="102"/>
      <c r="QQJ315" s="102"/>
      <c r="QQK315" s="102"/>
      <c r="QQL315" s="102"/>
      <c r="QQM315" s="102"/>
      <c r="QQN315" s="102"/>
      <c r="QQO315" s="102"/>
      <c r="QQP315" s="102"/>
      <c r="QQQ315" s="102"/>
      <c r="QQR315" s="102"/>
      <c r="QQS315" s="102"/>
      <c r="QQT315" s="102"/>
      <c r="QQU315" s="102"/>
      <c r="QQV315" s="102"/>
      <c r="QQW315" s="102"/>
      <c r="QQX315" s="102"/>
      <c r="QQY315" s="102"/>
      <c r="QQZ315" s="102"/>
      <c r="QRA315" s="102"/>
      <c r="QRB315" s="102"/>
      <c r="QRC315" s="102"/>
      <c r="QRD315" s="102"/>
      <c r="QRE315" s="102"/>
      <c r="QRF315" s="102"/>
      <c r="QRG315" s="102"/>
      <c r="QRH315" s="102"/>
      <c r="QRI315" s="102"/>
      <c r="QRJ315" s="102"/>
      <c r="QRK315" s="102"/>
      <c r="QRL315" s="102"/>
      <c r="QRM315" s="102"/>
      <c r="QRN315" s="102"/>
      <c r="QRO315" s="102"/>
      <c r="QRP315" s="102"/>
      <c r="QRQ315" s="102"/>
      <c r="QRR315" s="102"/>
      <c r="QRS315" s="102"/>
      <c r="QRT315" s="102"/>
      <c r="QRU315" s="102"/>
      <c r="QRV315" s="102"/>
      <c r="QRW315" s="102"/>
      <c r="QRX315" s="102"/>
      <c r="QRY315" s="102"/>
      <c r="QRZ315" s="102"/>
      <c r="QSA315" s="102"/>
      <c r="QSB315" s="102"/>
      <c r="QSC315" s="102"/>
      <c r="QSD315" s="102"/>
      <c r="QSE315" s="102"/>
      <c r="QSF315" s="102"/>
      <c r="QSG315" s="102"/>
      <c r="QSH315" s="102"/>
      <c r="QSI315" s="102"/>
      <c r="QSJ315" s="102"/>
      <c r="QSK315" s="102"/>
      <c r="QSL315" s="102"/>
      <c r="QSM315" s="102"/>
      <c r="QSN315" s="102"/>
      <c r="QSO315" s="102"/>
      <c r="QSP315" s="102"/>
      <c r="QSQ315" s="102"/>
      <c r="QSR315" s="102"/>
      <c r="QSS315" s="102"/>
      <c r="QST315" s="102"/>
      <c r="QSU315" s="102"/>
      <c r="QSV315" s="102"/>
      <c r="QSW315" s="102"/>
      <c r="QSX315" s="102"/>
      <c r="QSY315" s="102"/>
      <c r="QSZ315" s="102"/>
      <c r="QTA315" s="102"/>
      <c r="QTB315" s="102"/>
      <c r="QTC315" s="102"/>
      <c r="QTD315" s="102"/>
      <c r="QTE315" s="102"/>
      <c r="QTF315" s="102"/>
      <c r="QTG315" s="102"/>
      <c r="QTH315" s="102"/>
      <c r="QTI315" s="102"/>
      <c r="QTJ315" s="102"/>
      <c r="QTK315" s="102"/>
      <c r="QTL315" s="102"/>
      <c r="QTM315" s="102"/>
      <c r="QTN315" s="102"/>
      <c r="QTO315" s="102"/>
      <c r="QTP315" s="102"/>
      <c r="QTQ315" s="102"/>
      <c r="QTR315" s="102"/>
      <c r="QTS315" s="102"/>
      <c r="QTT315" s="102"/>
      <c r="QTU315" s="102"/>
      <c r="QTV315" s="102"/>
      <c r="QTW315" s="102"/>
      <c r="QTX315" s="102"/>
      <c r="QTY315" s="102"/>
      <c r="QTZ315" s="102"/>
      <c r="QUA315" s="102"/>
      <c r="QUB315" s="102"/>
      <c r="QUC315" s="102"/>
      <c r="QUD315" s="102"/>
      <c r="QUE315" s="102"/>
      <c r="QUF315" s="102"/>
      <c r="QUG315" s="102"/>
      <c r="QUH315" s="102"/>
      <c r="QUI315" s="102"/>
      <c r="QUJ315" s="102"/>
      <c r="QUK315" s="102"/>
      <c r="QUL315" s="102"/>
      <c r="QUM315" s="102"/>
      <c r="QUN315" s="102"/>
      <c r="QUO315" s="102"/>
      <c r="QUP315" s="102"/>
      <c r="QUQ315" s="102"/>
      <c r="QUR315" s="102"/>
      <c r="QUS315" s="102"/>
      <c r="QUT315" s="102"/>
      <c r="QUU315" s="102"/>
      <c r="QUV315" s="102"/>
      <c r="QUW315" s="102"/>
      <c r="QUX315" s="102"/>
      <c r="QUY315" s="102"/>
      <c r="QUZ315" s="102"/>
      <c r="QVA315" s="102"/>
      <c r="QVB315" s="102"/>
      <c r="QVC315" s="102"/>
      <c r="QVD315" s="102"/>
      <c r="QVE315" s="102"/>
      <c r="QVF315" s="102"/>
      <c r="QVG315" s="102"/>
      <c r="QVH315" s="102"/>
      <c r="QVI315" s="102"/>
      <c r="QVJ315" s="102"/>
      <c r="QVK315" s="102"/>
      <c r="QVL315" s="102"/>
      <c r="QVM315" s="102"/>
      <c r="QVN315" s="102"/>
      <c r="QVO315" s="102"/>
      <c r="QVP315" s="102"/>
      <c r="QVQ315" s="102"/>
      <c r="QVR315" s="102"/>
      <c r="QVS315" s="102"/>
      <c r="QVT315" s="102"/>
      <c r="QVU315" s="102"/>
      <c r="QVV315" s="102"/>
      <c r="QVW315" s="102"/>
      <c r="QVX315" s="102"/>
      <c r="QVY315" s="102"/>
      <c r="QVZ315" s="102"/>
      <c r="QWA315" s="102"/>
      <c r="QWB315" s="102"/>
      <c r="QWC315" s="102"/>
      <c r="QWD315" s="102"/>
      <c r="QWE315" s="102"/>
      <c r="QWF315" s="102"/>
      <c r="QWG315" s="102"/>
      <c r="QWH315" s="102"/>
      <c r="QWI315" s="102"/>
      <c r="QWJ315" s="102"/>
      <c r="QWK315" s="102"/>
      <c r="QWL315" s="102"/>
      <c r="QWM315" s="102"/>
      <c r="QWN315" s="102"/>
      <c r="QWO315" s="102"/>
      <c r="QWP315" s="102"/>
      <c r="QWQ315" s="102"/>
      <c r="QWR315" s="102"/>
      <c r="QWS315" s="102"/>
      <c r="QWT315" s="102"/>
      <c r="QWU315" s="102"/>
      <c r="QWV315" s="102"/>
      <c r="QWW315" s="102"/>
      <c r="QWX315" s="102"/>
      <c r="QWY315" s="102"/>
      <c r="QWZ315" s="102"/>
      <c r="QXA315" s="102"/>
      <c r="QXB315" s="102"/>
      <c r="QXC315" s="102"/>
      <c r="QXD315" s="102"/>
      <c r="QXE315" s="102"/>
      <c r="QXF315" s="102"/>
      <c r="QXG315" s="102"/>
      <c r="QXH315" s="102"/>
      <c r="QXI315" s="102"/>
      <c r="QXJ315" s="102"/>
      <c r="QXK315" s="102"/>
      <c r="QXL315" s="102"/>
      <c r="QXM315" s="102"/>
      <c r="QXN315" s="102"/>
      <c r="QXO315" s="102"/>
      <c r="QXP315" s="102"/>
      <c r="QXQ315" s="102"/>
      <c r="QXR315" s="102"/>
      <c r="QXS315" s="102"/>
      <c r="QXT315" s="102"/>
      <c r="QXU315" s="102"/>
      <c r="QXV315" s="102"/>
      <c r="QXW315" s="102"/>
      <c r="QXX315" s="102"/>
      <c r="QXY315" s="102"/>
      <c r="QXZ315" s="102"/>
      <c r="QYA315" s="102"/>
      <c r="QYB315" s="102"/>
      <c r="QYC315" s="102"/>
      <c r="QYD315" s="102"/>
      <c r="QYE315" s="102"/>
      <c r="QYF315" s="102"/>
      <c r="QYG315" s="102"/>
      <c r="QYH315" s="102"/>
      <c r="QYI315" s="102"/>
      <c r="QYJ315" s="102"/>
      <c r="QYK315" s="102"/>
      <c r="QYL315" s="102"/>
      <c r="QYM315" s="102"/>
      <c r="QYN315" s="102"/>
      <c r="QYO315" s="102"/>
      <c r="QYP315" s="102"/>
      <c r="QYQ315" s="102"/>
      <c r="QYR315" s="102"/>
      <c r="QYS315" s="102"/>
      <c r="QYT315" s="102"/>
      <c r="QYU315" s="102"/>
      <c r="QYV315" s="102"/>
      <c r="QYW315" s="102"/>
      <c r="QYX315" s="102"/>
      <c r="QYY315" s="102"/>
      <c r="QYZ315" s="102"/>
      <c r="QZA315" s="102"/>
      <c r="QZB315" s="102"/>
      <c r="QZC315" s="102"/>
      <c r="QZD315" s="102"/>
      <c r="QZE315" s="102"/>
      <c r="QZF315" s="102"/>
      <c r="QZG315" s="102"/>
      <c r="QZH315" s="102"/>
      <c r="QZI315" s="102"/>
      <c r="QZJ315" s="102"/>
      <c r="QZK315" s="102"/>
      <c r="QZL315" s="102"/>
      <c r="QZM315" s="102"/>
      <c r="QZN315" s="102"/>
      <c r="QZO315" s="102"/>
      <c r="QZP315" s="102"/>
      <c r="QZQ315" s="102"/>
      <c r="QZR315" s="102"/>
      <c r="QZS315" s="102"/>
      <c r="QZT315" s="102"/>
      <c r="QZU315" s="102"/>
      <c r="QZV315" s="102"/>
      <c r="QZW315" s="102"/>
      <c r="QZX315" s="102"/>
      <c r="QZY315" s="102"/>
      <c r="QZZ315" s="102"/>
      <c r="RAA315" s="102"/>
      <c r="RAB315" s="102"/>
      <c r="RAC315" s="102"/>
      <c r="RAD315" s="102"/>
      <c r="RAE315" s="102"/>
      <c r="RAF315" s="102"/>
      <c r="RAG315" s="102"/>
      <c r="RAH315" s="102"/>
      <c r="RAI315" s="102"/>
      <c r="RAJ315" s="102"/>
      <c r="RAK315" s="102"/>
      <c r="RAL315" s="102"/>
      <c r="RAM315" s="102"/>
      <c r="RAN315" s="102"/>
      <c r="RAO315" s="102"/>
      <c r="RAP315" s="102"/>
      <c r="RAQ315" s="102"/>
      <c r="RAR315" s="102"/>
      <c r="RAS315" s="102"/>
      <c r="RAT315" s="102"/>
      <c r="RAU315" s="102"/>
      <c r="RAV315" s="102"/>
      <c r="RAW315" s="102"/>
      <c r="RAX315" s="102"/>
      <c r="RAY315" s="102"/>
      <c r="RAZ315" s="102"/>
      <c r="RBA315" s="102"/>
      <c r="RBB315" s="102"/>
      <c r="RBC315" s="102"/>
      <c r="RBD315" s="102"/>
      <c r="RBE315" s="102"/>
      <c r="RBF315" s="102"/>
      <c r="RBG315" s="102"/>
      <c r="RBH315" s="102"/>
      <c r="RBI315" s="102"/>
      <c r="RBJ315" s="102"/>
      <c r="RBK315" s="102"/>
      <c r="RBL315" s="102"/>
      <c r="RBM315" s="102"/>
      <c r="RBN315" s="102"/>
      <c r="RBO315" s="102"/>
      <c r="RBP315" s="102"/>
      <c r="RBQ315" s="102"/>
      <c r="RBR315" s="102"/>
      <c r="RBS315" s="102"/>
      <c r="RBT315" s="102"/>
      <c r="RBU315" s="102"/>
      <c r="RBV315" s="102"/>
      <c r="RBW315" s="102"/>
      <c r="RBX315" s="102"/>
      <c r="RBY315" s="102"/>
      <c r="RBZ315" s="102"/>
      <c r="RCA315" s="102"/>
      <c r="RCB315" s="102"/>
      <c r="RCC315" s="102"/>
      <c r="RCD315" s="102"/>
      <c r="RCE315" s="102"/>
      <c r="RCF315" s="102"/>
      <c r="RCG315" s="102"/>
      <c r="RCH315" s="102"/>
      <c r="RCI315" s="102"/>
      <c r="RCJ315" s="102"/>
      <c r="RCK315" s="102"/>
      <c r="RCL315" s="102"/>
      <c r="RCM315" s="102"/>
      <c r="RCN315" s="102"/>
      <c r="RCO315" s="102"/>
      <c r="RCP315" s="102"/>
      <c r="RCQ315" s="102"/>
      <c r="RCR315" s="102"/>
      <c r="RCS315" s="102"/>
      <c r="RCT315" s="102"/>
      <c r="RCU315" s="102"/>
      <c r="RCV315" s="102"/>
      <c r="RCW315" s="102"/>
      <c r="RCX315" s="102"/>
      <c r="RCY315" s="102"/>
      <c r="RCZ315" s="102"/>
      <c r="RDA315" s="102"/>
      <c r="RDB315" s="102"/>
      <c r="RDC315" s="102"/>
      <c r="RDD315" s="102"/>
      <c r="RDE315" s="102"/>
      <c r="RDF315" s="102"/>
      <c r="RDG315" s="102"/>
      <c r="RDH315" s="102"/>
      <c r="RDI315" s="102"/>
      <c r="RDJ315" s="102"/>
      <c r="RDK315" s="102"/>
      <c r="RDL315" s="102"/>
      <c r="RDM315" s="102"/>
      <c r="RDN315" s="102"/>
      <c r="RDO315" s="102"/>
      <c r="RDP315" s="102"/>
      <c r="RDQ315" s="102"/>
      <c r="RDR315" s="102"/>
      <c r="RDS315" s="102"/>
      <c r="RDT315" s="102"/>
      <c r="RDU315" s="102"/>
      <c r="RDV315" s="102"/>
      <c r="RDW315" s="102"/>
      <c r="RDX315" s="102"/>
      <c r="RDY315" s="102"/>
      <c r="RDZ315" s="102"/>
      <c r="REA315" s="102"/>
      <c r="REB315" s="102"/>
      <c r="REC315" s="102"/>
      <c r="RED315" s="102"/>
      <c r="REE315" s="102"/>
      <c r="REF315" s="102"/>
      <c r="REG315" s="102"/>
      <c r="REH315" s="102"/>
      <c r="REI315" s="102"/>
      <c r="REJ315" s="102"/>
      <c r="REK315" s="102"/>
      <c r="REL315" s="102"/>
      <c r="REM315" s="102"/>
      <c r="REN315" s="102"/>
      <c r="REO315" s="102"/>
      <c r="REP315" s="102"/>
      <c r="REQ315" s="102"/>
      <c r="RER315" s="102"/>
      <c r="RES315" s="102"/>
      <c r="RET315" s="102"/>
      <c r="REU315" s="102"/>
      <c r="REV315" s="102"/>
      <c r="REW315" s="102"/>
      <c r="REX315" s="102"/>
      <c r="REY315" s="102"/>
      <c r="REZ315" s="102"/>
      <c r="RFA315" s="102"/>
      <c r="RFB315" s="102"/>
      <c r="RFC315" s="102"/>
      <c r="RFD315" s="102"/>
      <c r="RFE315" s="102"/>
      <c r="RFF315" s="102"/>
      <c r="RFG315" s="102"/>
      <c r="RFH315" s="102"/>
      <c r="RFI315" s="102"/>
      <c r="RFJ315" s="102"/>
      <c r="RFK315" s="102"/>
      <c r="RFL315" s="102"/>
      <c r="RFM315" s="102"/>
      <c r="RFN315" s="102"/>
      <c r="RFO315" s="102"/>
      <c r="RFP315" s="102"/>
      <c r="RFQ315" s="102"/>
      <c r="RFR315" s="102"/>
      <c r="RFS315" s="102"/>
      <c r="RFT315" s="102"/>
      <c r="RFU315" s="102"/>
      <c r="RFV315" s="102"/>
      <c r="RFW315" s="102"/>
      <c r="RFX315" s="102"/>
      <c r="RFY315" s="102"/>
      <c r="RFZ315" s="102"/>
      <c r="RGA315" s="102"/>
      <c r="RGB315" s="102"/>
      <c r="RGC315" s="102"/>
      <c r="RGD315" s="102"/>
      <c r="RGE315" s="102"/>
      <c r="RGF315" s="102"/>
      <c r="RGG315" s="102"/>
      <c r="RGH315" s="102"/>
      <c r="RGI315" s="102"/>
      <c r="RGJ315" s="102"/>
      <c r="RGK315" s="102"/>
      <c r="RGL315" s="102"/>
      <c r="RGM315" s="102"/>
      <c r="RGN315" s="102"/>
      <c r="RGO315" s="102"/>
      <c r="RGP315" s="102"/>
      <c r="RGQ315" s="102"/>
      <c r="RGR315" s="102"/>
      <c r="RGS315" s="102"/>
      <c r="RGT315" s="102"/>
      <c r="RGU315" s="102"/>
      <c r="RGV315" s="102"/>
      <c r="RGW315" s="102"/>
      <c r="RGX315" s="102"/>
      <c r="RGY315" s="102"/>
      <c r="RGZ315" s="102"/>
      <c r="RHA315" s="102"/>
      <c r="RHB315" s="102"/>
      <c r="RHC315" s="102"/>
      <c r="RHD315" s="102"/>
      <c r="RHE315" s="102"/>
      <c r="RHF315" s="102"/>
      <c r="RHG315" s="102"/>
      <c r="RHH315" s="102"/>
      <c r="RHI315" s="102"/>
      <c r="RHJ315" s="102"/>
      <c r="RHK315" s="102"/>
      <c r="RHL315" s="102"/>
      <c r="RHM315" s="102"/>
      <c r="RHN315" s="102"/>
      <c r="RHO315" s="102"/>
      <c r="RHP315" s="102"/>
      <c r="RHQ315" s="102"/>
      <c r="RHR315" s="102"/>
      <c r="RHS315" s="102"/>
      <c r="RHT315" s="102"/>
      <c r="RHU315" s="102"/>
      <c r="RHV315" s="102"/>
      <c r="RHW315" s="102"/>
      <c r="RHX315" s="102"/>
      <c r="RHY315" s="102"/>
      <c r="RHZ315" s="102"/>
      <c r="RIA315" s="102"/>
      <c r="RIB315" s="102"/>
      <c r="RIC315" s="102"/>
      <c r="RID315" s="102"/>
      <c r="RIE315" s="102"/>
      <c r="RIF315" s="102"/>
      <c r="RIG315" s="102"/>
      <c r="RIH315" s="102"/>
      <c r="RII315" s="102"/>
      <c r="RIJ315" s="102"/>
      <c r="RIK315" s="102"/>
      <c r="RIL315" s="102"/>
      <c r="RIM315" s="102"/>
      <c r="RIN315" s="102"/>
      <c r="RIO315" s="102"/>
      <c r="RIP315" s="102"/>
      <c r="RIQ315" s="102"/>
      <c r="RIR315" s="102"/>
      <c r="RIS315" s="102"/>
      <c r="RIT315" s="102"/>
      <c r="RIU315" s="102"/>
      <c r="RIV315" s="102"/>
      <c r="RIW315" s="102"/>
      <c r="RIX315" s="102"/>
      <c r="RIY315" s="102"/>
      <c r="RIZ315" s="102"/>
      <c r="RJA315" s="102"/>
      <c r="RJB315" s="102"/>
      <c r="RJC315" s="102"/>
      <c r="RJD315" s="102"/>
      <c r="RJE315" s="102"/>
      <c r="RJF315" s="102"/>
      <c r="RJG315" s="102"/>
      <c r="RJH315" s="102"/>
      <c r="RJI315" s="102"/>
      <c r="RJJ315" s="102"/>
      <c r="RJK315" s="102"/>
      <c r="RJL315" s="102"/>
      <c r="RJM315" s="102"/>
      <c r="RJN315" s="102"/>
      <c r="RJO315" s="102"/>
      <c r="RJP315" s="102"/>
      <c r="RJQ315" s="102"/>
      <c r="RJR315" s="102"/>
      <c r="RJS315" s="102"/>
      <c r="RJT315" s="102"/>
      <c r="RJU315" s="102"/>
      <c r="RJV315" s="102"/>
      <c r="RJW315" s="102"/>
      <c r="RJX315" s="102"/>
      <c r="RJY315" s="102"/>
      <c r="RJZ315" s="102"/>
      <c r="RKA315" s="102"/>
      <c r="RKB315" s="102"/>
      <c r="RKC315" s="102"/>
      <c r="RKD315" s="102"/>
      <c r="RKE315" s="102"/>
      <c r="RKF315" s="102"/>
      <c r="RKG315" s="102"/>
      <c r="RKH315" s="102"/>
      <c r="RKI315" s="102"/>
      <c r="RKJ315" s="102"/>
      <c r="RKK315" s="102"/>
      <c r="RKL315" s="102"/>
      <c r="RKM315" s="102"/>
      <c r="RKN315" s="102"/>
      <c r="RKO315" s="102"/>
      <c r="RKP315" s="102"/>
      <c r="RKQ315" s="102"/>
      <c r="RKR315" s="102"/>
      <c r="RKS315" s="102"/>
      <c r="RKT315" s="102"/>
      <c r="RKU315" s="102"/>
      <c r="RKV315" s="102"/>
      <c r="RKW315" s="102"/>
      <c r="RKX315" s="102"/>
      <c r="RKY315" s="102"/>
      <c r="RKZ315" s="102"/>
      <c r="RLA315" s="102"/>
      <c r="RLB315" s="102"/>
      <c r="RLC315" s="102"/>
      <c r="RLD315" s="102"/>
      <c r="RLE315" s="102"/>
      <c r="RLF315" s="102"/>
      <c r="RLG315" s="102"/>
      <c r="RLH315" s="102"/>
      <c r="RLI315" s="102"/>
      <c r="RLJ315" s="102"/>
      <c r="RLK315" s="102"/>
      <c r="RLL315" s="102"/>
      <c r="RLM315" s="102"/>
      <c r="RLN315" s="102"/>
      <c r="RLO315" s="102"/>
      <c r="RLP315" s="102"/>
      <c r="RLQ315" s="102"/>
      <c r="RLR315" s="102"/>
      <c r="RLS315" s="102"/>
      <c r="RLT315" s="102"/>
      <c r="RLU315" s="102"/>
      <c r="RLV315" s="102"/>
      <c r="RLW315" s="102"/>
      <c r="RLX315" s="102"/>
      <c r="RLY315" s="102"/>
      <c r="RLZ315" s="102"/>
      <c r="RMA315" s="102"/>
      <c r="RMB315" s="102"/>
      <c r="RMC315" s="102"/>
      <c r="RMD315" s="102"/>
      <c r="RME315" s="102"/>
      <c r="RMF315" s="102"/>
      <c r="RMG315" s="102"/>
      <c r="RMH315" s="102"/>
      <c r="RMI315" s="102"/>
      <c r="RMJ315" s="102"/>
      <c r="RMK315" s="102"/>
      <c r="RML315" s="102"/>
      <c r="RMM315" s="102"/>
      <c r="RMN315" s="102"/>
      <c r="RMO315" s="102"/>
      <c r="RMP315" s="102"/>
      <c r="RMQ315" s="102"/>
      <c r="RMR315" s="102"/>
      <c r="RMS315" s="102"/>
      <c r="RMT315" s="102"/>
      <c r="RMU315" s="102"/>
      <c r="RMV315" s="102"/>
      <c r="RMW315" s="102"/>
      <c r="RMX315" s="102"/>
      <c r="RMY315" s="102"/>
      <c r="RMZ315" s="102"/>
      <c r="RNA315" s="102"/>
      <c r="RNB315" s="102"/>
      <c r="RNC315" s="102"/>
      <c r="RND315" s="102"/>
      <c r="RNE315" s="102"/>
      <c r="RNF315" s="102"/>
      <c r="RNG315" s="102"/>
      <c r="RNH315" s="102"/>
      <c r="RNI315" s="102"/>
      <c r="RNJ315" s="102"/>
      <c r="RNK315" s="102"/>
      <c r="RNL315" s="102"/>
      <c r="RNM315" s="102"/>
      <c r="RNN315" s="102"/>
      <c r="RNO315" s="102"/>
      <c r="RNP315" s="102"/>
      <c r="RNQ315" s="102"/>
      <c r="RNR315" s="102"/>
      <c r="RNS315" s="102"/>
      <c r="RNT315" s="102"/>
      <c r="RNU315" s="102"/>
      <c r="RNV315" s="102"/>
      <c r="RNW315" s="102"/>
      <c r="RNX315" s="102"/>
      <c r="RNY315" s="102"/>
      <c r="RNZ315" s="102"/>
      <c r="ROA315" s="102"/>
      <c r="ROB315" s="102"/>
      <c r="ROC315" s="102"/>
      <c r="ROD315" s="102"/>
      <c r="ROE315" s="102"/>
      <c r="ROF315" s="102"/>
      <c r="ROG315" s="102"/>
      <c r="ROH315" s="102"/>
      <c r="ROI315" s="102"/>
      <c r="ROJ315" s="102"/>
      <c r="ROK315" s="102"/>
      <c r="ROL315" s="102"/>
      <c r="ROM315" s="102"/>
      <c r="RON315" s="102"/>
      <c r="ROO315" s="102"/>
      <c r="ROP315" s="102"/>
      <c r="ROQ315" s="102"/>
      <c r="ROR315" s="102"/>
      <c r="ROS315" s="102"/>
      <c r="ROT315" s="102"/>
      <c r="ROU315" s="102"/>
      <c r="ROV315" s="102"/>
      <c r="ROW315" s="102"/>
      <c r="ROX315" s="102"/>
      <c r="ROY315" s="102"/>
      <c r="ROZ315" s="102"/>
      <c r="RPA315" s="102"/>
      <c r="RPB315" s="102"/>
      <c r="RPC315" s="102"/>
      <c r="RPD315" s="102"/>
      <c r="RPE315" s="102"/>
      <c r="RPF315" s="102"/>
      <c r="RPG315" s="102"/>
      <c r="RPH315" s="102"/>
      <c r="RPI315" s="102"/>
      <c r="RPJ315" s="102"/>
      <c r="RPK315" s="102"/>
      <c r="RPL315" s="102"/>
      <c r="RPM315" s="102"/>
      <c r="RPN315" s="102"/>
      <c r="RPO315" s="102"/>
      <c r="RPP315" s="102"/>
      <c r="RPQ315" s="102"/>
      <c r="RPR315" s="102"/>
      <c r="RPS315" s="102"/>
      <c r="RPT315" s="102"/>
      <c r="RPU315" s="102"/>
      <c r="RPV315" s="102"/>
      <c r="RPW315" s="102"/>
      <c r="RPX315" s="102"/>
      <c r="RPY315" s="102"/>
      <c r="RPZ315" s="102"/>
      <c r="RQA315" s="102"/>
      <c r="RQB315" s="102"/>
      <c r="RQC315" s="102"/>
      <c r="RQD315" s="102"/>
      <c r="RQE315" s="102"/>
      <c r="RQF315" s="102"/>
      <c r="RQG315" s="102"/>
      <c r="RQH315" s="102"/>
      <c r="RQI315" s="102"/>
      <c r="RQJ315" s="102"/>
      <c r="RQK315" s="102"/>
      <c r="RQL315" s="102"/>
      <c r="RQM315" s="102"/>
      <c r="RQN315" s="102"/>
      <c r="RQO315" s="102"/>
      <c r="RQP315" s="102"/>
      <c r="RQQ315" s="102"/>
      <c r="RQR315" s="102"/>
      <c r="RQS315" s="102"/>
      <c r="RQT315" s="102"/>
      <c r="RQU315" s="102"/>
      <c r="RQV315" s="102"/>
      <c r="RQW315" s="102"/>
      <c r="RQX315" s="102"/>
      <c r="RQY315" s="102"/>
      <c r="RQZ315" s="102"/>
      <c r="RRA315" s="102"/>
      <c r="RRB315" s="102"/>
      <c r="RRC315" s="102"/>
      <c r="RRD315" s="102"/>
      <c r="RRE315" s="102"/>
      <c r="RRF315" s="102"/>
      <c r="RRG315" s="102"/>
      <c r="RRH315" s="102"/>
      <c r="RRI315" s="102"/>
      <c r="RRJ315" s="102"/>
      <c r="RRK315" s="102"/>
      <c r="RRL315" s="102"/>
      <c r="RRM315" s="102"/>
      <c r="RRN315" s="102"/>
      <c r="RRO315" s="102"/>
      <c r="RRP315" s="102"/>
      <c r="RRQ315" s="102"/>
      <c r="RRR315" s="102"/>
      <c r="RRS315" s="102"/>
      <c r="RRT315" s="102"/>
      <c r="RRU315" s="102"/>
      <c r="RRV315" s="102"/>
      <c r="RRW315" s="102"/>
      <c r="RRX315" s="102"/>
      <c r="RRY315" s="102"/>
      <c r="RRZ315" s="102"/>
      <c r="RSA315" s="102"/>
      <c r="RSB315" s="102"/>
      <c r="RSC315" s="102"/>
      <c r="RSD315" s="102"/>
      <c r="RSE315" s="102"/>
      <c r="RSF315" s="102"/>
      <c r="RSG315" s="102"/>
      <c r="RSH315" s="102"/>
      <c r="RSI315" s="102"/>
      <c r="RSJ315" s="102"/>
      <c r="RSK315" s="102"/>
      <c r="RSL315" s="102"/>
      <c r="RSM315" s="102"/>
      <c r="RSN315" s="102"/>
      <c r="RSO315" s="102"/>
      <c r="RSP315" s="102"/>
      <c r="RSQ315" s="102"/>
      <c r="RSR315" s="102"/>
      <c r="RSS315" s="102"/>
      <c r="RST315" s="102"/>
      <c r="RSU315" s="102"/>
      <c r="RSV315" s="102"/>
      <c r="RSW315" s="102"/>
      <c r="RSX315" s="102"/>
      <c r="RSY315" s="102"/>
      <c r="RSZ315" s="102"/>
      <c r="RTA315" s="102"/>
      <c r="RTB315" s="102"/>
      <c r="RTC315" s="102"/>
      <c r="RTD315" s="102"/>
      <c r="RTE315" s="102"/>
      <c r="RTF315" s="102"/>
      <c r="RTG315" s="102"/>
      <c r="RTH315" s="102"/>
      <c r="RTI315" s="102"/>
      <c r="RTJ315" s="102"/>
      <c r="RTK315" s="102"/>
      <c r="RTL315" s="102"/>
      <c r="RTM315" s="102"/>
      <c r="RTN315" s="102"/>
      <c r="RTO315" s="102"/>
      <c r="RTP315" s="102"/>
      <c r="RTQ315" s="102"/>
      <c r="RTR315" s="102"/>
      <c r="RTS315" s="102"/>
      <c r="RTT315" s="102"/>
      <c r="RTU315" s="102"/>
      <c r="RTV315" s="102"/>
      <c r="RTW315" s="102"/>
      <c r="RTX315" s="102"/>
      <c r="RTY315" s="102"/>
      <c r="RTZ315" s="102"/>
      <c r="RUA315" s="102"/>
      <c r="RUB315" s="102"/>
      <c r="RUC315" s="102"/>
      <c r="RUD315" s="102"/>
      <c r="RUE315" s="102"/>
      <c r="RUF315" s="102"/>
      <c r="RUG315" s="102"/>
      <c r="RUH315" s="102"/>
      <c r="RUI315" s="102"/>
      <c r="RUJ315" s="102"/>
      <c r="RUK315" s="102"/>
      <c r="RUL315" s="102"/>
      <c r="RUM315" s="102"/>
      <c r="RUN315" s="102"/>
      <c r="RUO315" s="102"/>
      <c r="RUP315" s="102"/>
      <c r="RUQ315" s="102"/>
      <c r="RUR315" s="102"/>
      <c r="RUS315" s="102"/>
      <c r="RUT315" s="102"/>
      <c r="RUU315" s="102"/>
      <c r="RUV315" s="102"/>
      <c r="RUW315" s="102"/>
      <c r="RUX315" s="102"/>
      <c r="RUY315" s="102"/>
      <c r="RUZ315" s="102"/>
      <c r="RVA315" s="102"/>
      <c r="RVB315" s="102"/>
      <c r="RVC315" s="102"/>
      <c r="RVD315" s="102"/>
      <c r="RVE315" s="102"/>
      <c r="RVF315" s="102"/>
      <c r="RVG315" s="102"/>
      <c r="RVH315" s="102"/>
      <c r="RVI315" s="102"/>
      <c r="RVJ315" s="102"/>
      <c r="RVK315" s="102"/>
      <c r="RVL315" s="102"/>
      <c r="RVM315" s="102"/>
      <c r="RVN315" s="102"/>
      <c r="RVO315" s="102"/>
      <c r="RVP315" s="102"/>
      <c r="RVQ315" s="102"/>
      <c r="RVR315" s="102"/>
      <c r="RVS315" s="102"/>
      <c r="RVT315" s="102"/>
      <c r="RVU315" s="102"/>
      <c r="RVV315" s="102"/>
      <c r="RVW315" s="102"/>
      <c r="RVX315" s="102"/>
      <c r="RVY315" s="102"/>
      <c r="RVZ315" s="102"/>
      <c r="RWA315" s="102"/>
      <c r="RWB315" s="102"/>
      <c r="RWC315" s="102"/>
      <c r="RWD315" s="102"/>
      <c r="RWE315" s="102"/>
      <c r="RWF315" s="102"/>
      <c r="RWG315" s="102"/>
      <c r="RWH315" s="102"/>
      <c r="RWI315" s="102"/>
      <c r="RWJ315" s="102"/>
      <c r="RWK315" s="102"/>
      <c r="RWL315" s="102"/>
      <c r="RWM315" s="102"/>
      <c r="RWN315" s="102"/>
      <c r="RWO315" s="102"/>
      <c r="RWP315" s="102"/>
      <c r="RWQ315" s="102"/>
      <c r="RWR315" s="102"/>
      <c r="RWS315" s="102"/>
      <c r="RWT315" s="102"/>
      <c r="RWU315" s="102"/>
      <c r="RWV315" s="102"/>
      <c r="RWW315" s="102"/>
      <c r="RWX315" s="102"/>
      <c r="RWY315" s="102"/>
      <c r="RWZ315" s="102"/>
      <c r="RXA315" s="102"/>
      <c r="RXB315" s="102"/>
      <c r="RXC315" s="102"/>
      <c r="RXD315" s="102"/>
      <c r="RXE315" s="102"/>
      <c r="RXF315" s="102"/>
      <c r="RXG315" s="102"/>
      <c r="RXH315" s="102"/>
      <c r="RXI315" s="102"/>
      <c r="RXJ315" s="102"/>
      <c r="RXK315" s="102"/>
      <c r="RXL315" s="102"/>
      <c r="RXM315" s="102"/>
      <c r="RXN315" s="102"/>
      <c r="RXO315" s="102"/>
      <c r="RXP315" s="102"/>
      <c r="RXQ315" s="102"/>
      <c r="RXR315" s="102"/>
      <c r="RXS315" s="102"/>
      <c r="RXT315" s="102"/>
      <c r="RXU315" s="102"/>
      <c r="RXV315" s="102"/>
      <c r="RXW315" s="102"/>
      <c r="RXX315" s="102"/>
      <c r="RXY315" s="102"/>
      <c r="RXZ315" s="102"/>
      <c r="RYA315" s="102"/>
      <c r="RYB315" s="102"/>
      <c r="RYC315" s="102"/>
      <c r="RYD315" s="102"/>
      <c r="RYE315" s="102"/>
      <c r="RYF315" s="102"/>
      <c r="RYG315" s="102"/>
      <c r="RYH315" s="102"/>
      <c r="RYI315" s="102"/>
      <c r="RYJ315" s="102"/>
      <c r="RYK315" s="102"/>
      <c r="RYL315" s="102"/>
      <c r="RYM315" s="102"/>
      <c r="RYN315" s="102"/>
      <c r="RYO315" s="102"/>
      <c r="RYP315" s="102"/>
      <c r="RYQ315" s="102"/>
      <c r="RYR315" s="102"/>
      <c r="RYS315" s="102"/>
      <c r="RYT315" s="102"/>
      <c r="RYU315" s="102"/>
      <c r="RYV315" s="102"/>
      <c r="RYW315" s="102"/>
      <c r="RYX315" s="102"/>
      <c r="RYY315" s="102"/>
      <c r="RYZ315" s="102"/>
      <c r="RZA315" s="102"/>
      <c r="RZB315" s="102"/>
      <c r="RZC315" s="102"/>
      <c r="RZD315" s="102"/>
      <c r="RZE315" s="102"/>
      <c r="RZF315" s="102"/>
      <c r="RZG315" s="102"/>
      <c r="RZH315" s="102"/>
      <c r="RZI315" s="102"/>
      <c r="RZJ315" s="102"/>
      <c r="RZK315" s="102"/>
      <c r="RZL315" s="102"/>
      <c r="RZM315" s="102"/>
      <c r="RZN315" s="102"/>
      <c r="RZO315" s="102"/>
      <c r="RZP315" s="102"/>
      <c r="RZQ315" s="102"/>
      <c r="RZR315" s="102"/>
      <c r="RZS315" s="102"/>
      <c r="RZT315" s="102"/>
      <c r="RZU315" s="102"/>
      <c r="RZV315" s="102"/>
      <c r="RZW315" s="102"/>
      <c r="RZX315" s="102"/>
      <c r="RZY315" s="102"/>
      <c r="RZZ315" s="102"/>
      <c r="SAA315" s="102"/>
      <c r="SAB315" s="102"/>
      <c r="SAC315" s="102"/>
      <c r="SAD315" s="102"/>
      <c r="SAE315" s="102"/>
      <c r="SAF315" s="102"/>
      <c r="SAG315" s="102"/>
      <c r="SAH315" s="102"/>
      <c r="SAI315" s="102"/>
      <c r="SAJ315" s="102"/>
      <c r="SAK315" s="102"/>
      <c r="SAL315" s="102"/>
      <c r="SAM315" s="102"/>
      <c r="SAN315" s="102"/>
      <c r="SAO315" s="102"/>
      <c r="SAP315" s="102"/>
      <c r="SAQ315" s="102"/>
      <c r="SAR315" s="102"/>
      <c r="SAS315" s="102"/>
      <c r="SAT315" s="102"/>
      <c r="SAU315" s="102"/>
      <c r="SAV315" s="102"/>
      <c r="SAW315" s="102"/>
      <c r="SAX315" s="102"/>
      <c r="SAY315" s="102"/>
      <c r="SAZ315" s="102"/>
      <c r="SBA315" s="102"/>
      <c r="SBB315" s="102"/>
      <c r="SBC315" s="102"/>
      <c r="SBD315" s="102"/>
      <c r="SBE315" s="102"/>
      <c r="SBF315" s="102"/>
      <c r="SBG315" s="102"/>
      <c r="SBH315" s="102"/>
      <c r="SBI315" s="102"/>
      <c r="SBJ315" s="102"/>
      <c r="SBK315" s="102"/>
      <c r="SBL315" s="102"/>
      <c r="SBM315" s="102"/>
      <c r="SBN315" s="102"/>
      <c r="SBO315" s="102"/>
      <c r="SBP315" s="102"/>
      <c r="SBQ315" s="102"/>
      <c r="SBR315" s="102"/>
      <c r="SBS315" s="102"/>
      <c r="SBT315" s="102"/>
      <c r="SBU315" s="102"/>
      <c r="SBV315" s="102"/>
      <c r="SBW315" s="102"/>
      <c r="SBX315" s="102"/>
      <c r="SBY315" s="102"/>
      <c r="SBZ315" s="102"/>
      <c r="SCA315" s="102"/>
      <c r="SCB315" s="102"/>
      <c r="SCC315" s="102"/>
      <c r="SCD315" s="102"/>
      <c r="SCE315" s="102"/>
      <c r="SCF315" s="102"/>
      <c r="SCG315" s="102"/>
      <c r="SCH315" s="102"/>
      <c r="SCI315" s="102"/>
      <c r="SCJ315" s="102"/>
      <c r="SCK315" s="102"/>
      <c r="SCL315" s="102"/>
      <c r="SCM315" s="102"/>
      <c r="SCN315" s="102"/>
      <c r="SCO315" s="102"/>
      <c r="SCP315" s="102"/>
      <c r="SCQ315" s="102"/>
      <c r="SCR315" s="102"/>
      <c r="SCS315" s="102"/>
      <c r="SCT315" s="102"/>
      <c r="SCU315" s="102"/>
      <c r="SCV315" s="102"/>
      <c r="SCW315" s="102"/>
      <c r="SCX315" s="102"/>
      <c r="SCY315" s="102"/>
      <c r="SCZ315" s="102"/>
      <c r="SDA315" s="102"/>
      <c r="SDB315" s="102"/>
      <c r="SDC315" s="102"/>
      <c r="SDD315" s="102"/>
      <c r="SDE315" s="102"/>
      <c r="SDF315" s="102"/>
      <c r="SDG315" s="102"/>
      <c r="SDH315" s="102"/>
      <c r="SDI315" s="102"/>
      <c r="SDJ315" s="102"/>
      <c r="SDK315" s="102"/>
      <c r="SDL315" s="102"/>
      <c r="SDM315" s="102"/>
      <c r="SDN315" s="102"/>
      <c r="SDO315" s="102"/>
      <c r="SDP315" s="102"/>
      <c r="SDQ315" s="102"/>
      <c r="SDR315" s="102"/>
      <c r="SDS315" s="102"/>
      <c r="SDT315" s="102"/>
      <c r="SDU315" s="102"/>
      <c r="SDV315" s="102"/>
      <c r="SDW315" s="102"/>
      <c r="SDX315" s="102"/>
      <c r="SDY315" s="102"/>
      <c r="SDZ315" s="102"/>
      <c r="SEA315" s="102"/>
      <c r="SEB315" s="102"/>
      <c r="SEC315" s="102"/>
      <c r="SED315" s="102"/>
      <c r="SEE315" s="102"/>
      <c r="SEF315" s="102"/>
      <c r="SEG315" s="102"/>
      <c r="SEH315" s="102"/>
      <c r="SEI315" s="102"/>
      <c r="SEJ315" s="102"/>
      <c r="SEK315" s="102"/>
      <c r="SEL315" s="102"/>
      <c r="SEM315" s="102"/>
      <c r="SEN315" s="102"/>
      <c r="SEO315" s="102"/>
      <c r="SEP315" s="102"/>
      <c r="SEQ315" s="102"/>
      <c r="SER315" s="102"/>
      <c r="SES315" s="102"/>
      <c r="SET315" s="102"/>
      <c r="SEU315" s="102"/>
      <c r="SEV315" s="102"/>
      <c r="SEW315" s="102"/>
      <c r="SEX315" s="102"/>
      <c r="SEY315" s="102"/>
      <c r="SEZ315" s="102"/>
      <c r="SFA315" s="102"/>
      <c r="SFB315" s="102"/>
      <c r="SFC315" s="102"/>
      <c r="SFD315" s="102"/>
      <c r="SFE315" s="102"/>
      <c r="SFF315" s="102"/>
      <c r="SFG315" s="102"/>
      <c r="SFH315" s="102"/>
      <c r="SFI315" s="102"/>
      <c r="SFJ315" s="102"/>
      <c r="SFK315" s="102"/>
      <c r="SFL315" s="102"/>
      <c r="SFM315" s="102"/>
      <c r="SFN315" s="102"/>
      <c r="SFO315" s="102"/>
      <c r="SFP315" s="102"/>
      <c r="SFQ315" s="102"/>
      <c r="SFR315" s="102"/>
      <c r="SFS315" s="102"/>
      <c r="SFT315" s="102"/>
      <c r="SFU315" s="102"/>
      <c r="SFV315" s="102"/>
      <c r="SFW315" s="102"/>
      <c r="SFX315" s="102"/>
      <c r="SFY315" s="102"/>
      <c r="SFZ315" s="102"/>
      <c r="SGA315" s="102"/>
      <c r="SGB315" s="102"/>
      <c r="SGC315" s="102"/>
      <c r="SGD315" s="102"/>
      <c r="SGE315" s="102"/>
      <c r="SGF315" s="102"/>
      <c r="SGG315" s="102"/>
      <c r="SGH315" s="102"/>
      <c r="SGI315" s="102"/>
      <c r="SGJ315" s="102"/>
      <c r="SGK315" s="102"/>
      <c r="SGL315" s="102"/>
      <c r="SGM315" s="102"/>
      <c r="SGN315" s="102"/>
      <c r="SGO315" s="102"/>
      <c r="SGP315" s="102"/>
      <c r="SGQ315" s="102"/>
      <c r="SGR315" s="102"/>
      <c r="SGS315" s="102"/>
      <c r="SGT315" s="102"/>
      <c r="SGU315" s="102"/>
      <c r="SGV315" s="102"/>
      <c r="SGW315" s="102"/>
      <c r="SGX315" s="102"/>
      <c r="SGY315" s="102"/>
      <c r="SGZ315" s="102"/>
      <c r="SHA315" s="102"/>
      <c r="SHB315" s="102"/>
      <c r="SHC315" s="102"/>
      <c r="SHD315" s="102"/>
      <c r="SHE315" s="102"/>
      <c r="SHF315" s="102"/>
      <c r="SHG315" s="102"/>
      <c r="SHH315" s="102"/>
      <c r="SHI315" s="102"/>
      <c r="SHJ315" s="102"/>
      <c r="SHK315" s="102"/>
      <c r="SHL315" s="102"/>
      <c r="SHM315" s="102"/>
      <c r="SHN315" s="102"/>
      <c r="SHO315" s="102"/>
      <c r="SHP315" s="102"/>
      <c r="SHQ315" s="102"/>
      <c r="SHR315" s="102"/>
      <c r="SHS315" s="102"/>
      <c r="SHT315" s="102"/>
      <c r="SHU315" s="102"/>
      <c r="SHV315" s="102"/>
      <c r="SHW315" s="102"/>
      <c r="SHX315" s="102"/>
      <c r="SHY315" s="102"/>
      <c r="SHZ315" s="102"/>
      <c r="SIA315" s="102"/>
      <c r="SIB315" s="102"/>
      <c r="SIC315" s="102"/>
      <c r="SID315" s="102"/>
      <c r="SIE315" s="102"/>
      <c r="SIF315" s="102"/>
      <c r="SIG315" s="102"/>
      <c r="SIH315" s="102"/>
      <c r="SII315" s="102"/>
      <c r="SIJ315" s="102"/>
      <c r="SIK315" s="102"/>
      <c r="SIL315" s="102"/>
      <c r="SIM315" s="102"/>
      <c r="SIN315" s="102"/>
      <c r="SIO315" s="102"/>
      <c r="SIP315" s="102"/>
      <c r="SIQ315" s="102"/>
      <c r="SIR315" s="102"/>
      <c r="SIS315" s="102"/>
      <c r="SIT315" s="102"/>
      <c r="SIU315" s="102"/>
      <c r="SIV315" s="102"/>
      <c r="SIW315" s="102"/>
      <c r="SIX315" s="102"/>
      <c r="SIY315" s="102"/>
      <c r="SIZ315" s="102"/>
      <c r="SJA315" s="102"/>
      <c r="SJB315" s="102"/>
      <c r="SJC315" s="102"/>
      <c r="SJD315" s="102"/>
      <c r="SJE315" s="102"/>
      <c r="SJF315" s="102"/>
      <c r="SJG315" s="102"/>
      <c r="SJH315" s="102"/>
      <c r="SJI315" s="102"/>
      <c r="SJJ315" s="102"/>
      <c r="SJK315" s="102"/>
      <c r="SJL315" s="102"/>
      <c r="SJM315" s="102"/>
      <c r="SJN315" s="102"/>
      <c r="SJO315" s="102"/>
      <c r="SJP315" s="102"/>
      <c r="SJQ315" s="102"/>
      <c r="SJR315" s="102"/>
      <c r="SJS315" s="102"/>
      <c r="SJT315" s="102"/>
      <c r="SJU315" s="102"/>
      <c r="SJV315" s="102"/>
      <c r="SJW315" s="102"/>
      <c r="SJX315" s="102"/>
      <c r="SJY315" s="102"/>
      <c r="SJZ315" s="102"/>
      <c r="SKA315" s="102"/>
      <c r="SKB315" s="102"/>
      <c r="SKC315" s="102"/>
      <c r="SKD315" s="102"/>
      <c r="SKE315" s="102"/>
      <c r="SKF315" s="102"/>
      <c r="SKG315" s="102"/>
      <c r="SKH315" s="102"/>
      <c r="SKI315" s="102"/>
      <c r="SKJ315" s="102"/>
      <c r="SKK315" s="102"/>
      <c r="SKL315" s="102"/>
      <c r="SKM315" s="102"/>
      <c r="SKN315" s="102"/>
      <c r="SKO315" s="102"/>
      <c r="SKP315" s="102"/>
      <c r="SKQ315" s="102"/>
      <c r="SKR315" s="102"/>
      <c r="SKS315" s="102"/>
      <c r="SKT315" s="102"/>
      <c r="SKU315" s="102"/>
      <c r="SKV315" s="102"/>
      <c r="SKW315" s="102"/>
      <c r="SKX315" s="102"/>
      <c r="SKY315" s="102"/>
      <c r="SKZ315" s="102"/>
      <c r="SLA315" s="102"/>
      <c r="SLB315" s="102"/>
      <c r="SLC315" s="102"/>
      <c r="SLD315" s="102"/>
      <c r="SLE315" s="102"/>
      <c r="SLF315" s="102"/>
      <c r="SLG315" s="102"/>
      <c r="SLH315" s="102"/>
      <c r="SLI315" s="102"/>
      <c r="SLJ315" s="102"/>
      <c r="SLK315" s="102"/>
      <c r="SLL315" s="102"/>
      <c r="SLM315" s="102"/>
      <c r="SLN315" s="102"/>
      <c r="SLO315" s="102"/>
      <c r="SLP315" s="102"/>
      <c r="SLQ315" s="102"/>
      <c r="SLR315" s="102"/>
      <c r="SLS315" s="102"/>
      <c r="SLT315" s="102"/>
      <c r="SLU315" s="102"/>
      <c r="SLV315" s="102"/>
      <c r="SLW315" s="102"/>
      <c r="SLX315" s="102"/>
      <c r="SLY315" s="102"/>
      <c r="SLZ315" s="102"/>
      <c r="SMA315" s="102"/>
      <c r="SMB315" s="102"/>
      <c r="SMC315" s="102"/>
      <c r="SMD315" s="102"/>
      <c r="SME315" s="102"/>
      <c r="SMF315" s="102"/>
      <c r="SMG315" s="102"/>
      <c r="SMH315" s="102"/>
      <c r="SMI315" s="102"/>
      <c r="SMJ315" s="102"/>
      <c r="SMK315" s="102"/>
      <c r="SML315" s="102"/>
      <c r="SMM315" s="102"/>
      <c r="SMN315" s="102"/>
      <c r="SMO315" s="102"/>
      <c r="SMP315" s="102"/>
      <c r="SMQ315" s="102"/>
      <c r="SMR315" s="102"/>
      <c r="SMS315" s="102"/>
      <c r="SMT315" s="102"/>
      <c r="SMU315" s="102"/>
      <c r="SMV315" s="102"/>
      <c r="SMW315" s="102"/>
      <c r="SMX315" s="102"/>
      <c r="SMY315" s="102"/>
      <c r="SMZ315" s="102"/>
      <c r="SNA315" s="102"/>
      <c r="SNB315" s="102"/>
      <c r="SNC315" s="102"/>
      <c r="SND315" s="102"/>
      <c r="SNE315" s="102"/>
      <c r="SNF315" s="102"/>
      <c r="SNG315" s="102"/>
      <c r="SNH315" s="102"/>
      <c r="SNI315" s="102"/>
      <c r="SNJ315" s="102"/>
      <c r="SNK315" s="102"/>
      <c r="SNL315" s="102"/>
      <c r="SNM315" s="102"/>
      <c r="SNN315" s="102"/>
      <c r="SNO315" s="102"/>
      <c r="SNP315" s="102"/>
      <c r="SNQ315" s="102"/>
      <c r="SNR315" s="102"/>
      <c r="SNS315" s="102"/>
      <c r="SNT315" s="102"/>
      <c r="SNU315" s="102"/>
      <c r="SNV315" s="102"/>
      <c r="SNW315" s="102"/>
      <c r="SNX315" s="102"/>
      <c r="SNY315" s="102"/>
      <c r="SNZ315" s="102"/>
      <c r="SOA315" s="102"/>
      <c r="SOB315" s="102"/>
      <c r="SOC315" s="102"/>
      <c r="SOD315" s="102"/>
      <c r="SOE315" s="102"/>
      <c r="SOF315" s="102"/>
      <c r="SOG315" s="102"/>
      <c r="SOH315" s="102"/>
      <c r="SOI315" s="102"/>
      <c r="SOJ315" s="102"/>
      <c r="SOK315" s="102"/>
      <c r="SOL315" s="102"/>
      <c r="SOM315" s="102"/>
      <c r="SON315" s="102"/>
      <c r="SOO315" s="102"/>
      <c r="SOP315" s="102"/>
      <c r="SOQ315" s="102"/>
      <c r="SOR315" s="102"/>
      <c r="SOS315" s="102"/>
      <c r="SOT315" s="102"/>
      <c r="SOU315" s="102"/>
      <c r="SOV315" s="102"/>
      <c r="SOW315" s="102"/>
      <c r="SOX315" s="102"/>
      <c r="SOY315" s="102"/>
      <c r="SOZ315" s="102"/>
      <c r="SPA315" s="102"/>
      <c r="SPB315" s="102"/>
      <c r="SPC315" s="102"/>
      <c r="SPD315" s="102"/>
      <c r="SPE315" s="102"/>
      <c r="SPF315" s="102"/>
      <c r="SPG315" s="102"/>
      <c r="SPH315" s="102"/>
      <c r="SPI315" s="102"/>
      <c r="SPJ315" s="102"/>
      <c r="SPK315" s="102"/>
      <c r="SPL315" s="102"/>
      <c r="SPM315" s="102"/>
      <c r="SPN315" s="102"/>
      <c r="SPO315" s="102"/>
      <c r="SPP315" s="102"/>
      <c r="SPQ315" s="102"/>
      <c r="SPR315" s="102"/>
      <c r="SPS315" s="102"/>
      <c r="SPT315" s="102"/>
      <c r="SPU315" s="102"/>
      <c r="SPV315" s="102"/>
      <c r="SPW315" s="102"/>
      <c r="SPX315" s="102"/>
      <c r="SPY315" s="102"/>
      <c r="SPZ315" s="102"/>
      <c r="SQA315" s="102"/>
      <c r="SQB315" s="102"/>
      <c r="SQC315" s="102"/>
      <c r="SQD315" s="102"/>
      <c r="SQE315" s="102"/>
      <c r="SQF315" s="102"/>
      <c r="SQG315" s="102"/>
      <c r="SQH315" s="102"/>
      <c r="SQI315" s="102"/>
      <c r="SQJ315" s="102"/>
      <c r="SQK315" s="102"/>
      <c r="SQL315" s="102"/>
      <c r="SQM315" s="102"/>
      <c r="SQN315" s="102"/>
      <c r="SQO315" s="102"/>
      <c r="SQP315" s="102"/>
      <c r="SQQ315" s="102"/>
      <c r="SQR315" s="102"/>
      <c r="SQS315" s="102"/>
      <c r="SQT315" s="102"/>
      <c r="SQU315" s="102"/>
      <c r="SQV315" s="102"/>
      <c r="SQW315" s="102"/>
      <c r="SQX315" s="102"/>
      <c r="SQY315" s="102"/>
      <c r="SQZ315" s="102"/>
      <c r="SRA315" s="102"/>
      <c r="SRB315" s="102"/>
      <c r="SRC315" s="102"/>
      <c r="SRD315" s="102"/>
      <c r="SRE315" s="102"/>
      <c r="SRF315" s="102"/>
      <c r="SRG315" s="102"/>
      <c r="SRH315" s="102"/>
      <c r="SRI315" s="102"/>
      <c r="SRJ315" s="102"/>
      <c r="SRK315" s="102"/>
      <c r="SRL315" s="102"/>
      <c r="SRM315" s="102"/>
      <c r="SRN315" s="102"/>
      <c r="SRO315" s="102"/>
      <c r="SRP315" s="102"/>
      <c r="SRQ315" s="102"/>
      <c r="SRR315" s="102"/>
      <c r="SRS315" s="102"/>
      <c r="SRT315" s="102"/>
      <c r="SRU315" s="102"/>
      <c r="SRV315" s="102"/>
      <c r="SRW315" s="102"/>
      <c r="SRX315" s="102"/>
      <c r="SRY315" s="102"/>
      <c r="SRZ315" s="102"/>
      <c r="SSA315" s="102"/>
      <c r="SSB315" s="102"/>
      <c r="SSC315" s="102"/>
      <c r="SSD315" s="102"/>
      <c r="SSE315" s="102"/>
      <c r="SSF315" s="102"/>
      <c r="SSG315" s="102"/>
      <c r="SSH315" s="102"/>
      <c r="SSI315" s="102"/>
      <c r="SSJ315" s="102"/>
      <c r="SSK315" s="102"/>
      <c r="SSL315" s="102"/>
      <c r="SSM315" s="102"/>
      <c r="SSN315" s="102"/>
      <c r="SSO315" s="102"/>
      <c r="SSP315" s="102"/>
      <c r="SSQ315" s="102"/>
      <c r="SSR315" s="102"/>
      <c r="SSS315" s="102"/>
      <c r="SST315" s="102"/>
      <c r="SSU315" s="102"/>
      <c r="SSV315" s="102"/>
      <c r="SSW315" s="102"/>
      <c r="SSX315" s="102"/>
      <c r="SSY315" s="102"/>
      <c r="SSZ315" s="102"/>
      <c r="STA315" s="102"/>
      <c r="STB315" s="102"/>
      <c r="STC315" s="102"/>
      <c r="STD315" s="102"/>
      <c r="STE315" s="102"/>
      <c r="STF315" s="102"/>
      <c r="STG315" s="102"/>
      <c r="STH315" s="102"/>
      <c r="STI315" s="102"/>
      <c r="STJ315" s="102"/>
      <c r="STK315" s="102"/>
      <c r="STL315" s="102"/>
      <c r="STM315" s="102"/>
      <c r="STN315" s="102"/>
      <c r="STO315" s="102"/>
      <c r="STP315" s="102"/>
      <c r="STQ315" s="102"/>
      <c r="STR315" s="102"/>
      <c r="STS315" s="102"/>
      <c r="STT315" s="102"/>
      <c r="STU315" s="102"/>
      <c r="STV315" s="102"/>
      <c r="STW315" s="102"/>
      <c r="STX315" s="102"/>
      <c r="STY315" s="102"/>
      <c r="STZ315" s="102"/>
      <c r="SUA315" s="102"/>
      <c r="SUB315" s="102"/>
      <c r="SUC315" s="102"/>
      <c r="SUD315" s="102"/>
      <c r="SUE315" s="102"/>
      <c r="SUF315" s="102"/>
      <c r="SUG315" s="102"/>
      <c r="SUH315" s="102"/>
      <c r="SUI315" s="102"/>
      <c r="SUJ315" s="102"/>
      <c r="SUK315" s="102"/>
      <c r="SUL315" s="102"/>
      <c r="SUM315" s="102"/>
      <c r="SUN315" s="102"/>
      <c r="SUO315" s="102"/>
      <c r="SUP315" s="102"/>
      <c r="SUQ315" s="102"/>
      <c r="SUR315" s="102"/>
      <c r="SUS315" s="102"/>
      <c r="SUT315" s="102"/>
      <c r="SUU315" s="102"/>
      <c r="SUV315" s="102"/>
      <c r="SUW315" s="102"/>
      <c r="SUX315" s="102"/>
      <c r="SUY315" s="102"/>
      <c r="SUZ315" s="102"/>
      <c r="SVA315" s="102"/>
      <c r="SVB315" s="102"/>
      <c r="SVC315" s="102"/>
      <c r="SVD315" s="102"/>
      <c r="SVE315" s="102"/>
      <c r="SVF315" s="102"/>
      <c r="SVG315" s="102"/>
      <c r="SVH315" s="102"/>
      <c r="SVI315" s="102"/>
      <c r="SVJ315" s="102"/>
      <c r="SVK315" s="102"/>
      <c r="SVL315" s="102"/>
      <c r="SVM315" s="102"/>
      <c r="SVN315" s="102"/>
      <c r="SVO315" s="102"/>
      <c r="SVP315" s="102"/>
      <c r="SVQ315" s="102"/>
      <c r="SVR315" s="102"/>
      <c r="SVS315" s="102"/>
      <c r="SVT315" s="102"/>
      <c r="SVU315" s="102"/>
      <c r="SVV315" s="102"/>
      <c r="SVW315" s="102"/>
      <c r="SVX315" s="102"/>
      <c r="SVY315" s="102"/>
      <c r="SVZ315" s="102"/>
      <c r="SWA315" s="102"/>
      <c r="SWB315" s="102"/>
      <c r="SWC315" s="102"/>
      <c r="SWD315" s="102"/>
      <c r="SWE315" s="102"/>
      <c r="SWF315" s="102"/>
      <c r="SWG315" s="102"/>
      <c r="SWH315" s="102"/>
      <c r="SWI315" s="102"/>
      <c r="SWJ315" s="102"/>
      <c r="SWK315" s="102"/>
      <c r="SWL315" s="102"/>
      <c r="SWM315" s="102"/>
      <c r="SWN315" s="102"/>
      <c r="SWO315" s="102"/>
      <c r="SWP315" s="102"/>
      <c r="SWQ315" s="102"/>
      <c r="SWR315" s="102"/>
      <c r="SWS315" s="102"/>
      <c r="SWT315" s="102"/>
      <c r="SWU315" s="102"/>
      <c r="SWV315" s="102"/>
      <c r="SWW315" s="102"/>
      <c r="SWX315" s="102"/>
      <c r="SWY315" s="102"/>
      <c r="SWZ315" s="102"/>
      <c r="SXA315" s="102"/>
      <c r="SXB315" s="102"/>
      <c r="SXC315" s="102"/>
      <c r="SXD315" s="102"/>
      <c r="SXE315" s="102"/>
      <c r="SXF315" s="102"/>
      <c r="SXG315" s="102"/>
      <c r="SXH315" s="102"/>
      <c r="SXI315" s="102"/>
      <c r="SXJ315" s="102"/>
      <c r="SXK315" s="102"/>
      <c r="SXL315" s="102"/>
      <c r="SXM315" s="102"/>
      <c r="SXN315" s="102"/>
      <c r="SXO315" s="102"/>
      <c r="SXP315" s="102"/>
      <c r="SXQ315" s="102"/>
      <c r="SXR315" s="102"/>
      <c r="SXS315" s="102"/>
      <c r="SXT315" s="102"/>
      <c r="SXU315" s="102"/>
      <c r="SXV315" s="102"/>
      <c r="SXW315" s="102"/>
      <c r="SXX315" s="102"/>
      <c r="SXY315" s="102"/>
      <c r="SXZ315" s="102"/>
      <c r="SYA315" s="102"/>
      <c r="SYB315" s="102"/>
      <c r="SYC315" s="102"/>
      <c r="SYD315" s="102"/>
      <c r="SYE315" s="102"/>
      <c r="SYF315" s="102"/>
      <c r="SYG315" s="102"/>
      <c r="SYH315" s="102"/>
      <c r="SYI315" s="102"/>
      <c r="SYJ315" s="102"/>
      <c r="SYK315" s="102"/>
      <c r="SYL315" s="102"/>
      <c r="SYM315" s="102"/>
      <c r="SYN315" s="102"/>
      <c r="SYO315" s="102"/>
      <c r="SYP315" s="102"/>
      <c r="SYQ315" s="102"/>
      <c r="SYR315" s="102"/>
      <c r="SYS315" s="102"/>
      <c r="SYT315" s="102"/>
      <c r="SYU315" s="102"/>
      <c r="SYV315" s="102"/>
      <c r="SYW315" s="102"/>
      <c r="SYX315" s="102"/>
      <c r="SYY315" s="102"/>
      <c r="SYZ315" s="102"/>
      <c r="SZA315" s="102"/>
      <c r="SZB315" s="102"/>
      <c r="SZC315" s="102"/>
      <c r="SZD315" s="102"/>
      <c r="SZE315" s="102"/>
      <c r="SZF315" s="102"/>
      <c r="SZG315" s="102"/>
      <c r="SZH315" s="102"/>
      <c r="SZI315" s="102"/>
      <c r="SZJ315" s="102"/>
      <c r="SZK315" s="102"/>
      <c r="SZL315" s="102"/>
      <c r="SZM315" s="102"/>
      <c r="SZN315" s="102"/>
      <c r="SZO315" s="102"/>
      <c r="SZP315" s="102"/>
      <c r="SZQ315" s="102"/>
      <c r="SZR315" s="102"/>
      <c r="SZS315" s="102"/>
      <c r="SZT315" s="102"/>
      <c r="SZU315" s="102"/>
      <c r="SZV315" s="102"/>
      <c r="SZW315" s="102"/>
      <c r="SZX315" s="102"/>
      <c r="SZY315" s="102"/>
      <c r="SZZ315" s="102"/>
      <c r="TAA315" s="102"/>
      <c r="TAB315" s="102"/>
      <c r="TAC315" s="102"/>
      <c r="TAD315" s="102"/>
      <c r="TAE315" s="102"/>
      <c r="TAF315" s="102"/>
      <c r="TAG315" s="102"/>
      <c r="TAH315" s="102"/>
      <c r="TAI315" s="102"/>
      <c r="TAJ315" s="102"/>
      <c r="TAK315" s="102"/>
      <c r="TAL315" s="102"/>
      <c r="TAM315" s="102"/>
      <c r="TAN315" s="102"/>
      <c r="TAO315" s="102"/>
      <c r="TAP315" s="102"/>
      <c r="TAQ315" s="102"/>
      <c r="TAR315" s="102"/>
      <c r="TAS315" s="102"/>
      <c r="TAT315" s="102"/>
      <c r="TAU315" s="102"/>
      <c r="TAV315" s="102"/>
      <c r="TAW315" s="102"/>
      <c r="TAX315" s="102"/>
      <c r="TAY315" s="102"/>
      <c r="TAZ315" s="102"/>
      <c r="TBA315" s="102"/>
      <c r="TBB315" s="102"/>
      <c r="TBC315" s="102"/>
      <c r="TBD315" s="102"/>
      <c r="TBE315" s="102"/>
      <c r="TBF315" s="102"/>
      <c r="TBG315" s="102"/>
      <c r="TBH315" s="102"/>
      <c r="TBI315" s="102"/>
      <c r="TBJ315" s="102"/>
      <c r="TBK315" s="102"/>
      <c r="TBL315" s="102"/>
      <c r="TBM315" s="102"/>
      <c r="TBN315" s="102"/>
      <c r="TBO315" s="102"/>
      <c r="TBP315" s="102"/>
      <c r="TBQ315" s="102"/>
      <c r="TBR315" s="102"/>
      <c r="TBS315" s="102"/>
      <c r="TBT315" s="102"/>
      <c r="TBU315" s="102"/>
      <c r="TBV315" s="102"/>
      <c r="TBW315" s="102"/>
      <c r="TBX315" s="102"/>
      <c r="TBY315" s="102"/>
      <c r="TBZ315" s="102"/>
      <c r="TCA315" s="102"/>
      <c r="TCB315" s="102"/>
      <c r="TCC315" s="102"/>
      <c r="TCD315" s="102"/>
      <c r="TCE315" s="102"/>
      <c r="TCF315" s="102"/>
      <c r="TCG315" s="102"/>
      <c r="TCH315" s="102"/>
      <c r="TCI315" s="102"/>
      <c r="TCJ315" s="102"/>
      <c r="TCK315" s="102"/>
      <c r="TCL315" s="102"/>
      <c r="TCM315" s="102"/>
      <c r="TCN315" s="102"/>
      <c r="TCO315" s="102"/>
      <c r="TCP315" s="102"/>
      <c r="TCQ315" s="102"/>
      <c r="TCR315" s="102"/>
      <c r="TCS315" s="102"/>
      <c r="TCT315" s="102"/>
      <c r="TCU315" s="102"/>
      <c r="TCV315" s="102"/>
      <c r="TCW315" s="102"/>
      <c r="TCX315" s="102"/>
      <c r="TCY315" s="102"/>
      <c r="TCZ315" s="102"/>
      <c r="TDA315" s="102"/>
      <c r="TDB315" s="102"/>
      <c r="TDC315" s="102"/>
      <c r="TDD315" s="102"/>
      <c r="TDE315" s="102"/>
      <c r="TDF315" s="102"/>
      <c r="TDG315" s="102"/>
      <c r="TDH315" s="102"/>
      <c r="TDI315" s="102"/>
      <c r="TDJ315" s="102"/>
      <c r="TDK315" s="102"/>
      <c r="TDL315" s="102"/>
      <c r="TDM315" s="102"/>
      <c r="TDN315" s="102"/>
      <c r="TDO315" s="102"/>
      <c r="TDP315" s="102"/>
      <c r="TDQ315" s="102"/>
      <c r="TDR315" s="102"/>
      <c r="TDS315" s="102"/>
      <c r="TDT315" s="102"/>
      <c r="TDU315" s="102"/>
      <c r="TDV315" s="102"/>
      <c r="TDW315" s="102"/>
      <c r="TDX315" s="102"/>
      <c r="TDY315" s="102"/>
      <c r="TDZ315" s="102"/>
      <c r="TEA315" s="102"/>
      <c r="TEB315" s="102"/>
      <c r="TEC315" s="102"/>
      <c r="TED315" s="102"/>
      <c r="TEE315" s="102"/>
      <c r="TEF315" s="102"/>
      <c r="TEG315" s="102"/>
      <c r="TEH315" s="102"/>
      <c r="TEI315" s="102"/>
      <c r="TEJ315" s="102"/>
      <c r="TEK315" s="102"/>
      <c r="TEL315" s="102"/>
      <c r="TEM315" s="102"/>
      <c r="TEN315" s="102"/>
      <c r="TEO315" s="102"/>
      <c r="TEP315" s="102"/>
      <c r="TEQ315" s="102"/>
      <c r="TER315" s="102"/>
      <c r="TES315" s="102"/>
      <c r="TET315" s="102"/>
      <c r="TEU315" s="102"/>
      <c r="TEV315" s="102"/>
      <c r="TEW315" s="102"/>
      <c r="TEX315" s="102"/>
      <c r="TEY315" s="102"/>
      <c r="TEZ315" s="102"/>
      <c r="TFA315" s="102"/>
      <c r="TFB315" s="102"/>
      <c r="TFC315" s="102"/>
      <c r="TFD315" s="102"/>
      <c r="TFE315" s="102"/>
      <c r="TFF315" s="102"/>
      <c r="TFG315" s="102"/>
      <c r="TFH315" s="102"/>
      <c r="TFI315" s="102"/>
      <c r="TFJ315" s="102"/>
      <c r="TFK315" s="102"/>
      <c r="TFL315" s="102"/>
      <c r="TFM315" s="102"/>
      <c r="TFN315" s="102"/>
      <c r="TFO315" s="102"/>
      <c r="TFP315" s="102"/>
      <c r="TFQ315" s="102"/>
      <c r="TFR315" s="102"/>
      <c r="TFS315" s="102"/>
      <c r="TFT315" s="102"/>
      <c r="TFU315" s="102"/>
      <c r="TFV315" s="102"/>
      <c r="TFW315" s="102"/>
      <c r="TFX315" s="102"/>
      <c r="TFY315" s="102"/>
      <c r="TFZ315" s="102"/>
      <c r="TGA315" s="102"/>
      <c r="TGB315" s="102"/>
      <c r="TGC315" s="102"/>
      <c r="TGD315" s="102"/>
      <c r="TGE315" s="102"/>
      <c r="TGF315" s="102"/>
      <c r="TGG315" s="102"/>
      <c r="TGH315" s="102"/>
      <c r="TGI315" s="102"/>
      <c r="TGJ315" s="102"/>
      <c r="TGK315" s="102"/>
      <c r="TGL315" s="102"/>
      <c r="TGM315" s="102"/>
      <c r="TGN315" s="102"/>
      <c r="TGO315" s="102"/>
      <c r="TGP315" s="102"/>
      <c r="TGQ315" s="102"/>
      <c r="TGR315" s="102"/>
      <c r="TGS315" s="102"/>
      <c r="TGT315" s="102"/>
      <c r="TGU315" s="102"/>
      <c r="TGV315" s="102"/>
      <c r="TGW315" s="102"/>
      <c r="TGX315" s="102"/>
      <c r="TGY315" s="102"/>
      <c r="TGZ315" s="102"/>
      <c r="THA315" s="102"/>
      <c r="THB315" s="102"/>
      <c r="THC315" s="102"/>
      <c r="THD315" s="102"/>
      <c r="THE315" s="102"/>
      <c r="THF315" s="102"/>
      <c r="THG315" s="102"/>
      <c r="THH315" s="102"/>
      <c r="THI315" s="102"/>
      <c r="THJ315" s="102"/>
      <c r="THK315" s="102"/>
      <c r="THL315" s="102"/>
      <c r="THM315" s="102"/>
      <c r="THN315" s="102"/>
      <c r="THO315" s="102"/>
      <c r="THP315" s="102"/>
      <c r="THQ315" s="102"/>
      <c r="THR315" s="102"/>
      <c r="THS315" s="102"/>
      <c r="THT315" s="102"/>
      <c r="THU315" s="102"/>
      <c r="THV315" s="102"/>
      <c r="THW315" s="102"/>
      <c r="THX315" s="102"/>
      <c r="THY315" s="102"/>
      <c r="THZ315" s="102"/>
      <c r="TIA315" s="102"/>
      <c r="TIB315" s="102"/>
      <c r="TIC315" s="102"/>
      <c r="TID315" s="102"/>
      <c r="TIE315" s="102"/>
      <c r="TIF315" s="102"/>
      <c r="TIG315" s="102"/>
      <c r="TIH315" s="102"/>
      <c r="TII315" s="102"/>
      <c r="TIJ315" s="102"/>
      <c r="TIK315" s="102"/>
      <c r="TIL315" s="102"/>
      <c r="TIM315" s="102"/>
      <c r="TIN315" s="102"/>
      <c r="TIO315" s="102"/>
      <c r="TIP315" s="102"/>
      <c r="TIQ315" s="102"/>
      <c r="TIR315" s="102"/>
      <c r="TIS315" s="102"/>
      <c r="TIT315" s="102"/>
      <c r="TIU315" s="102"/>
      <c r="TIV315" s="102"/>
      <c r="TIW315" s="102"/>
      <c r="TIX315" s="102"/>
      <c r="TIY315" s="102"/>
      <c r="TIZ315" s="102"/>
      <c r="TJA315" s="102"/>
      <c r="TJB315" s="102"/>
      <c r="TJC315" s="102"/>
      <c r="TJD315" s="102"/>
      <c r="TJE315" s="102"/>
      <c r="TJF315" s="102"/>
      <c r="TJG315" s="102"/>
      <c r="TJH315" s="102"/>
      <c r="TJI315" s="102"/>
      <c r="TJJ315" s="102"/>
      <c r="TJK315" s="102"/>
      <c r="TJL315" s="102"/>
      <c r="TJM315" s="102"/>
      <c r="TJN315" s="102"/>
      <c r="TJO315" s="102"/>
      <c r="TJP315" s="102"/>
      <c r="TJQ315" s="102"/>
      <c r="TJR315" s="102"/>
      <c r="TJS315" s="102"/>
      <c r="TJT315" s="102"/>
      <c r="TJU315" s="102"/>
      <c r="TJV315" s="102"/>
      <c r="TJW315" s="102"/>
      <c r="TJX315" s="102"/>
      <c r="TJY315" s="102"/>
      <c r="TJZ315" s="102"/>
      <c r="TKA315" s="102"/>
      <c r="TKB315" s="102"/>
      <c r="TKC315" s="102"/>
      <c r="TKD315" s="102"/>
      <c r="TKE315" s="102"/>
      <c r="TKF315" s="102"/>
      <c r="TKG315" s="102"/>
      <c r="TKH315" s="102"/>
      <c r="TKI315" s="102"/>
      <c r="TKJ315" s="102"/>
      <c r="TKK315" s="102"/>
      <c r="TKL315" s="102"/>
      <c r="TKM315" s="102"/>
      <c r="TKN315" s="102"/>
      <c r="TKO315" s="102"/>
      <c r="TKP315" s="102"/>
      <c r="TKQ315" s="102"/>
      <c r="TKR315" s="102"/>
      <c r="TKS315" s="102"/>
      <c r="TKT315" s="102"/>
      <c r="TKU315" s="102"/>
      <c r="TKV315" s="102"/>
      <c r="TKW315" s="102"/>
      <c r="TKX315" s="102"/>
      <c r="TKY315" s="102"/>
      <c r="TKZ315" s="102"/>
      <c r="TLA315" s="102"/>
      <c r="TLB315" s="102"/>
      <c r="TLC315" s="102"/>
      <c r="TLD315" s="102"/>
      <c r="TLE315" s="102"/>
      <c r="TLF315" s="102"/>
      <c r="TLG315" s="102"/>
      <c r="TLH315" s="102"/>
      <c r="TLI315" s="102"/>
      <c r="TLJ315" s="102"/>
      <c r="TLK315" s="102"/>
      <c r="TLL315" s="102"/>
      <c r="TLM315" s="102"/>
      <c r="TLN315" s="102"/>
      <c r="TLO315" s="102"/>
      <c r="TLP315" s="102"/>
      <c r="TLQ315" s="102"/>
      <c r="TLR315" s="102"/>
      <c r="TLS315" s="102"/>
      <c r="TLT315" s="102"/>
      <c r="TLU315" s="102"/>
      <c r="TLV315" s="102"/>
      <c r="TLW315" s="102"/>
      <c r="TLX315" s="102"/>
      <c r="TLY315" s="102"/>
      <c r="TLZ315" s="102"/>
      <c r="TMA315" s="102"/>
      <c r="TMB315" s="102"/>
      <c r="TMC315" s="102"/>
      <c r="TMD315" s="102"/>
      <c r="TME315" s="102"/>
      <c r="TMF315" s="102"/>
      <c r="TMG315" s="102"/>
      <c r="TMH315" s="102"/>
      <c r="TMI315" s="102"/>
      <c r="TMJ315" s="102"/>
      <c r="TMK315" s="102"/>
      <c r="TML315" s="102"/>
      <c r="TMM315" s="102"/>
      <c r="TMN315" s="102"/>
      <c r="TMO315" s="102"/>
      <c r="TMP315" s="102"/>
      <c r="TMQ315" s="102"/>
      <c r="TMR315" s="102"/>
      <c r="TMS315" s="102"/>
      <c r="TMT315" s="102"/>
      <c r="TMU315" s="102"/>
      <c r="TMV315" s="102"/>
      <c r="TMW315" s="102"/>
      <c r="TMX315" s="102"/>
      <c r="TMY315" s="102"/>
      <c r="TMZ315" s="102"/>
      <c r="TNA315" s="102"/>
      <c r="TNB315" s="102"/>
      <c r="TNC315" s="102"/>
      <c r="TND315" s="102"/>
      <c r="TNE315" s="102"/>
      <c r="TNF315" s="102"/>
      <c r="TNG315" s="102"/>
      <c r="TNH315" s="102"/>
      <c r="TNI315" s="102"/>
      <c r="TNJ315" s="102"/>
      <c r="TNK315" s="102"/>
      <c r="TNL315" s="102"/>
      <c r="TNM315" s="102"/>
      <c r="TNN315" s="102"/>
      <c r="TNO315" s="102"/>
      <c r="TNP315" s="102"/>
      <c r="TNQ315" s="102"/>
      <c r="TNR315" s="102"/>
      <c r="TNS315" s="102"/>
      <c r="TNT315" s="102"/>
      <c r="TNU315" s="102"/>
      <c r="TNV315" s="102"/>
      <c r="TNW315" s="102"/>
      <c r="TNX315" s="102"/>
      <c r="TNY315" s="102"/>
      <c r="TNZ315" s="102"/>
      <c r="TOA315" s="102"/>
      <c r="TOB315" s="102"/>
      <c r="TOC315" s="102"/>
      <c r="TOD315" s="102"/>
      <c r="TOE315" s="102"/>
      <c r="TOF315" s="102"/>
      <c r="TOG315" s="102"/>
      <c r="TOH315" s="102"/>
      <c r="TOI315" s="102"/>
      <c r="TOJ315" s="102"/>
      <c r="TOK315" s="102"/>
      <c r="TOL315" s="102"/>
      <c r="TOM315" s="102"/>
      <c r="TON315" s="102"/>
      <c r="TOO315" s="102"/>
      <c r="TOP315" s="102"/>
      <c r="TOQ315" s="102"/>
      <c r="TOR315" s="102"/>
      <c r="TOS315" s="102"/>
      <c r="TOT315" s="102"/>
      <c r="TOU315" s="102"/>
      <c r="TOV315" s="102"/>
      <c r="TOW315" s="102"/>
      <c r="TOX315" s="102"/>
      <c r="TOY315" s="102"/>
      <c r="TOZ315" s="102"/>
      <c r="TPA315" s="102"/>
      <c r="TPB315" s="102"/>
      <c r="TPC315" s="102"/>
      <c r="TPD315" s="102"/>
      <c r="TPE315" s="102"/>
      <c r="TPF315" s="102"/>
      <c r="TPG315" s="102"/>
      <c r="TPH315" s="102"/>
      <c r="TPI315" s="102"/>
      <c r="TPJ315" s="102"/>
      <c r="TPK315" s="102"/>
      <c r="TPL315" s="102"/>
      <c r="TPM315" s="102"/>
      <c r="TPN315" s="102"/>
      <c r="TPO315" s="102"/>
      <c r="TPP315" s="102"/>
      <c r="TPQ315" s="102"/>
      <c r="TPR315" s="102"/>
      <c r="TPS315" s="102"/>
      <c r="TPT315" s="102"/>
      <c r="TPU315" s="102"/>
      <c r="TPV315" s="102"/>
      <c r="TPW315" s="102"/>
      <c r="TPX315" s="102"/>
      <c r="TPY315" s="102"/>
      <c r="TPZ315" s="102"/>
      <c r="TQA315" s="102"/>
      <c r="TQB315" s="102"/>
      <c r="TQC315" s="102"/>
      <c r="TQD315" s="102"/>
      <c r="TQE315" s="102"/>
      <c r="TQF315" s="102"/>
      <c r="TQG315" s="102"/>
      <c r="TQH315" s="102"/>
      <c r="TQI315" s="102"/>
      <c r="TQJ315" s="102"/>
      <c r="TQK315" s="102"/>
      <c r="TQL315" s="102"/>
      <c r="TQM315" s="102"/>
      <c r="TQN315" s="102"/>
      <c r="TQO315" s="102"/>
      <c r="TQP315" s="102"/>
      <c r="TQQ315" s="102"/>
      <c r="TQR315" s="102"/>
      <c r="TQS315" s="102"/>
      <c r="TQT315" s="102"/>
      <c r="TQU315" s="102"/>
      <c r="TQV315" s="102"/>
      <c r="TQW315" s="102"/>
      <c r="TQX315" s="102"/>
      <c r="TQY315" s="102"/>
      <c r="TQZ315" s="102"/>
      <c r="TRA315" s="102"/>
      <c r="TRB315" s="102"/>
      <c r="TRC315" s="102"/>
      <c r="TRD315" s="102"/>
      <c r="TRE315" s="102"/>
      <c r="TRF315" s="102"/>
      <c r="TRG315" s="102"/>
      <c r="TRH315" s="102"/>
      <c r="TRI315" s="102"/>
      <c r="TRJ315" s="102"/>
      <c r="TRK315" s="102"/>
      <c r="TRL315" s="102"/>
      <c r="TRM315" s="102"/>
      <c r="TRN315" s="102"/>
      <c r="TRO315" s="102"/>
      <c r="TRP315" s="102"/>
      <c r="TRQ315" s="102"/>
      <c r="TRR315" s="102"/>
      <c r="TRS315" s="102"/>
      <c r="TRT315" s="102"/>
      <c r="TRU315" s="102"/>
      <c r="TRV315" s="102"/>
      <c r="TRW315" s="102"/>
      <c r="TRX315" s="102"/>
      <c r="TRY315" s="102"/>
      <c r="TRZ315" s="102"/>
      <c r="TSA315" s="102"/>
      <c r="TSB315" s="102"/>
      <c r="TSC315" s="102"/>
      <c r="TSD315" s="102"/>
      <c r="TSE315" s="102"/>
      <c r="TSF315" s="102"/>
      <c r="TSG315" s="102"/>
      <c r="TSH315" s="102"/>
      <c r="TSI315" s="102"/>
      <c r="TSJ315" s="102"/>
      <c r="TSK315" s="102"/>
      <c r="TSL315" s="102"/>
      <c r="TSM315" s="102"/>
      <c r="TSN315" s="102"/>
      <c r="TSO315" s="102"/>
      <c r="TSP315" s="102"/>
      <c r="TSQ315" s="102"/>
      <c r="TSR315" s="102"/>
      <c r="TSS315" s="102"/>
      <c r="TST315" s="102"/>
      <c r="TSU315" s="102"/>
      <c r="TSV315" s="102"/>
      <c r="TSW315" s="102"/>
      <c r="TSX315" s="102"/>
      <c r="TSY315" s="102"/>
      <c r="TSZ315" s="102"/>
      <c r="TTA315" s="102"/>
      <c r="TTB315" s="102"/>
      <c r="TTC315" s="102"/>
      <c r="TTD315" s="102"/>
      <c r="TTE315" s="102"/>
      <c r="TTF315" s="102"/>
      <c r="TTG315" s="102"/>
      <c r="TTH315" s="102"/>
      <c r="TTI315" s="102"/>
      <c r="TTJ315" s="102"/>
      <c r="TTK315" s="102"/>
      <c r="TTL315" s="102"/>
      <c r="TTM315" s="102"/>
      <c r="TTN315" s="102"/>
      <c r="TTO315" s="102"/>
      <c r="TTP315" s="102"/>
      <c r="TTQ315" s="102"/>
      <c r="TTR315" s="102"/>
      <c r="TTS315" s="102"/>
      <c r="TTT315" s="102"/>
      <c r="TTU315" s="102"/>
      <c r="TTV315" s="102"/>
      <c r="TTW315" s="102"/>
      <c r="TTX315" s="102"/>
      <c r="TTY315" s="102"/>
      <c r="TTZ315" s="102"/>
      <c r="TUA315" s="102"/>
      <c r="TUB315" s="102"/>
      <c r="TUC315" s="102"/>
      <c r="TUD315" s="102"/>
      <c r="TUE315" s="102"/>
      <c r="TUF315" s="102"/>
      <c r="TUG315" s="102"/>
      <c r="TUH315" s="102"/>
      <c r="TUI315" s="102"/>
      <c r="TUJ315" s="102"/>
      <c r="TUK315" s="102"/>
      <c r="TUL315" s="102"/>
      <c r="TUM315" s="102"/>
      <c r="TUN315" s="102"/>
      <c r="TUO315" s="102"/>
      <c r="TUP315" s="102"/>
      <c r="TUQ315" s="102"/>
      <c r="TUR315" s="102"/>
      <c r="TUS315" s="102"/>
      <c r="TUT315" s="102"/>
      <c r="TUU315" s="102"/>
      <c r="TUV315" s="102"/>
      <c r="TUW315" s="102"/>
      <c r="TUX315" s="102"/>
      <c r="TUY315" s="102"/>
      <c r="TUZ315" s="102"/>
      <c r="TVA315" s="102"/>
      <c r="TVB315" s="102"/>
      <c r="TVC315" s="102"/>
      <c r="TVD315" s="102"/>
      <c r="TVE315" s="102"/>
      <c r="TVF315" s="102"/>
      <c r="TVG315" s="102"/>
      <c r="TVH315" s="102"/>
      <c r="TVI315" s="102"/>
      <c r="TVJ315" s="102"/>
      <c r="TVK315" s="102"/>
      <c r="TVL315" s="102"/>
      <c r="TVM315" s="102"/>
      <c r="TVN315" s="102"/>
      <c r="TVO315" s="102"/>
      <c r="TVP315" s="102"/>
      <c r="TVQ315" s="102"/>
      <c r="TVR315" s="102"/>
      <c r="TVS315" s="102"/>
      <c r="TVT315" s="102"/>
      <c r="TVU315" s="102"/>
      <c r="TVV315" s="102"/>
      <c r="TVW315" s="102"/>
      <c r="TVX315" s="102"/>
      <c r="TVY315" s="102"/>
      <c r="TVZ315" s="102"/>
      <c r="TWA315" s="102"/>
      <c r="TWB315" s="102"/>
      <c r="TWC315" s="102"/>
      <c r="TWD315" s="102"/>
      <c r="TWE315" s="102"/>
      <c r="TWF315" s="102"/>
      <c r="TWG315" s="102"/>
      <c r="TWH315" s="102"/>
      <c r="TWI315" s="102"/>
      <c r="TWJ315" s="102"/>
      <c r="TWK315" s="102"/>
      <c r="TWL315" s="102"/>
      <c r="TWM315" s="102"/>
      <c r="TWN315" s="102"/>
      <c r="TWO315" s="102"/>
      <c r="TWP315" s="102"/>
      <c r="TWQ315" s="102"/>
      <c r="TWR315" s="102"/>
      <c r="TWS315" s="102"/>
      <c r="TWT315" s="102"/>
      <c r="TWU315" s="102"/>
      <c r="TWV315" s="102"/>
      <c r="TWW315" s="102"/>
      <c r="TWX315" s="102"/>
      <c r="TWY315" s="102"/>
      <c r="TWZ315" s="102"/>
      <c r="TXA315" s="102"/>
      <c r="TXB315" s="102"/>
      <c r="TXC315" s="102"/>
      <c r="TXD315" s="102"/>
      <c r="TXE315" s="102"/>
      <c r="TXF315" s="102"/>
      <c r="TXG315" s="102"/>
      <c r="TXH315" s="102"/>
      <c r="TXI315" s="102"/>
      <c r="TXJ315" s="102"/>
      <c r="TXK315" s="102"/>
      <c r="TXL315" s="102"/>
      <c r="TXM315" s="102"/>
      <c r="TXN315" s="102"/>
      <c r="TXO315" s="102"/>
      <c r="TXP315" s="102"/>
      <c r="TXQ315" s="102"/>
      <c r="TXR315" s="102"/>
      <c r="TXS315" s="102"/>
      <c r="TXT315" s="102"/>
      <c r="TXU315" s="102"/>
      <c r="TXV315" s="102"/>
      <c r="TXW315" s="102"/>
      <c r="TXX315" s="102"/>
      <c r="TXY315" s="102"/>
      <c r="TXZ315" s="102"/>
      <c r="TYA315" s="102"/>
      <c r="TYB315" s="102"/>
      <c r="TYC315" s="102"/>
      <c r="TYD315" s="102"/>
      <c r="TYE315" s="102"/>
      <c r="TYF315" s="102"/>
      <c r="TYG315" s="102"/>
      <c r="TYH315" s="102"/>
      <c r="TYI315" s="102"/>
      <c r="TYJ315" s="102"/>
      <c r="TYK315" s="102"/>
      <c r="TYL315" s="102"/>
      <c r="TYM315" s="102"/>
      <c r="TYN315" s="102"/>
      <c r="TYO315" s="102"/>
      <c r="TYP315" s="102"/>
      <c r="TYQ315" s="102"/>
      <c r="TYR315" s="102"/>
      <c r="TYS315" s="102"/>
      <c r="TYT315" s="102"/>
      <c r="TYU315" s="102"/>
      <c r="TYV315" s="102"/>
      <c r="TYW315" s="102"/>
      <c r="TYX315" s="102"/>
      <c r="TYY315" s="102"/>
      <c r="TYZ315" s="102"/>
      <c r="TZA315" s="102"/>
      <c r="TZB315" s="102"/>
      <c r="TZC315" s="102"/>
      <c r="TZD315" s="102"/>
      <c r="TZE315" s="102"/>
      <c r="TZF315" s="102"/>
      <c r="TZG315" s="102"/>
      <c r="TZH315" s="102"/>
      <c r="TZI315" s="102"/>
      <c r="TZJ315" s="102"/>
      <c r="TZK315" s="102"/>
      <c r="TZL315" s="102"/>
      <c r="TZM315" s="102"/>
      <c r="TZN315" s="102"/>
      <c r="TZO315" s="102"/>
      <c r="TZP315" s="102"/>
      <c r="TZQ315" s="102"/>
      <c r="TZR315" s="102"/>
      <c r="TZS315" s="102"/>
      <c r="TZT315" s="102"/>
      <c r="TZU315" s="102"/>
      <c r="TZV315" s="102"/>
      <c r="TZW315" s="102"/>
      <c r="TZX315" s="102"/>
      <c r="TZY315" s="102"/>
      <c r="TZZ315" s="102"/>
      <c r="UAA315" s="102"/>
      <c r="UAB315" s="102"/>
      <c r="UAC315" s="102"/>
      <c r="UAD315" s="102"/>
      <c r="UAE315" s="102"/>
      <c r="UAF315" s="102"/>
      <c r="UAG315" s="102"/>
      <c r="UAH315" s="102"/>
      <c r="UAI315" s="102"/>
      <c r="UAJ315" s="102"/>
      <c r="UAK315" s="102"/>
      <c r="UAL315" s="102"/>
      <c r="UAM315" s="102"/>
      <c r="UAN315" s="102"/>
      <c r="UAO315" s="102"/>
      <c r="UAP315" s="102"/>
      <c r="UAQ315" s="102"/>
      <c r="UAR315" s="102"/>
      <c r="UAS315" s="102"/>
      <c r="UAT315" s="102"/>
      <c r="UAU315" s="102"/>
      <c r="UAV315" s="102"/>
      <c r="UAW315" s="102"/>
      <c r="UAX315" s="102"/>
      <c r="UAY315" s="102"/>
      <c r="UAZ315" s="102"/>
      <c r="UBA315" s="102"/>
      <c r="UBB315" s="102"/>
      <c r="UBC315" s="102"/>
      <c r="UBD315" s="102"/>
      <c r="UBE315" s="102"/>
      <c r="UBF315" s="102"/>
      <c r="UBG315" s="102"/>
      <c r="UBH315" s="102"/>
      <c r="UBI315" s="102"/>
      <c r="UBJ315" s="102"/>
      <c r="UBK315" s="102"/>
      <c r="UBL315" s="102"/>
      <c r="UBM315" s="102"/>
      <c r="UBN315" s="102"/>
      <c r="UBO315" s="102"/>
      <c r="UBP315" s="102"/>
      <c r="UBQ315" s="102"/>
      <c r="UBR315" s="102"/>
      <c r="UBS315" s="102"/>
      <c r="UBT315" s="102"/>
      <c r="UBU315" s="102"/>
      <c r="UBV315" s="102"/>
      <c r="UBW315" s="102"/>
      <c r="UBX315" s="102"/>
      <c r="UBY315" s="102"/>
      <c r="UBZ315" s="102"/>
      <c r="UCA315" s="102"/>
      <c r="UCB315" s="102"/>
      <c r="UCC315" s="102"/>
      <c r="UCD315" s="102"/>
      <c r="UCE315" s="102"/>
      <c r="UCF315" s="102"/>
      <c r="UCG315" s="102"/>
      <c r="UCH315" s="102"/>
      <c r="UCI315" s="102"/>
      <c r="UCJ315" s="102"/>
      <c r="UCK315" s="102"/>
      <c r="UCL315" s="102"/>
      <c r="UCM315" s="102"/>
      <c r="UCN315" s="102"/>
      <c r="UCO315" s="102"/>
      <c r="UCP315" s="102"/>
      <c r="UCQ315" s="102"/>
      <c r="UCR315" s="102"/>
      <c r="UCS315" s="102"/>
      <c r="UCT315" s="102"/>
      <c r="UCU315" s="102"/>
      <c r="UCV315" s="102"/>
      <c r="UCW315" s="102"/>
      <c r="UCX315" s="102"/>
      <c r="UCY315" s="102"/>
      <c r="UCZ315" s="102"/>
      <c r="UDA315" s="102"/>
      <c r="UDB315" s="102"/>
      <c r="UDC315" s="102"/>
      <c r="UDD315" s="102"/>
      <c r="UDE315" s="102"/>
      <c r="UDF315" s="102"/>
      <c r="UDG315" s="102"/>
      <c r="UDH315" s="102"/>
      <c r="UDI315" s="102"/>
      <c r="UDJ315" s="102"/>
      <c r="UDK315" s="102"/>
      <c r="UDL315" s="102"/>
      <c r="UDM315" s="102"/>
      <c r="UDN315" s="102"/>
      <c r="UDO315" s="102"/>
      <c r="UDP315" s="102"/>
      <c r="UDQ315" s="102"/>
      <c r="UDR315" s="102"/>
      <c r="UDS315" s="102"/>
      <c r="UDT315" s="102"/>
      <c r="UDU315" s="102"/>
      <c r="UDV315" s="102"/>
      <c r="UDW315" s="102"/>
      <c r="UDX315" s="102"/>
      <c r="UDY315" s="102"/>
      <c r="UDZ315" s="102"/>
      <c r="UEA315" s="102"/>
      <c r="UEB315" s="102"/>
      <c r="UEC315" s="102"/>
      <c r="UED315" s="102"/>
      <c r="UEE315" s="102"/>
      <c r="UEF315" s="102"/>
      <c r="UEG315" s="102"/>
      <c r="UEH315" s="102"/>
      <c r="UEI315" s="102"/>
      <c r="UEJ315" s="102"/>
      <c r="UEK315" s="102"/>
      <c r="UEL315" s="102"/>
      <c r="UEM315" s="102"/>
      <c r="UEN315" s="102"/>
      <c r="UEO315" s="102"/>
      <c r="UEP315" s="102"/>
      <c r="UEQ315" s="102"/>
      <c r="UER315" s="102"/>
      <c r="UES315" s="102"/>
      <c r="UET315" s="102"/>
      <c r="UEU315" s="102"/>
      <c r="UEV315" s="102"/>
      <c r="UEW315" s="102"/>
      <c r="UEX315" s="102"/>
      <c r="UEY315" s="102"/>
      <c r="UEZ315" s="102"/>
      <c r="UFA315" s="102"/>
      <c r="UFB315" s="102"/>
      <c r="UFC315" s="102"/>
      <c r="UFD315" s="102"/>
      <c r="UFE315" s="102"/>
      <c r="UFF315" s="102"/>
      <c r="UFG315" s="102"/>
      <c r="UFH315" s="102"/>
      <c r="UFI315" s="102"/>
      <c r="UFJ315" s="102"/>
      <c r="UFK315" s="102"/>
      <c r="UFL315" s="102"/>
      <c r="UFM315" s="102"/>
      <c r="UFN315" s="102"/>
      <c r="UFO315" s="102"/>
      <c r="UFP315" s="102"/>
      <c r="UFQ315" s="102"/>
      <c r="UFR315" s="102"/>
      <c r="UFS315" s="102"/>
      <c r="UFT315" s="102"/>
      <c r="UFU315" s="102"/>
      <c r="UFV315" s="102"/>
      <c r="UFW315" s="102"/>
      <c r="UFX315" s="102"/>
      <c r="UFY315" s="102"/>
      <c r="UFZ315" s="102"/>
      <c r="UGA315" s="102"/>
      <c r="UGB315" s="102"/>
      <c r="UGC315" s="102"/>
      <c r="UGD315" s="102"/>
      <c r="UGE315" s="102"/>
      <c r="UGF315" s="102"/>
      <c r="UGG315" s="102"/>
      <c r="UGH315" s="102"/>
      <c r="UGI315" s="102"/>
      <c r="UGJ315" s="102"/>
      <c r="UGK315" s="102"/>
      <c r="UGL315" s="102"/>
      <c r="UGM315" s="102"/>
      <c r="UGN315" s="102"/>
      <c r="UGO315" s="102"/>
      <c r="UGP315" s="102"/>
      <c r="UGQ315" s="102"/>
      <c r="UGR315" s="102"/>
      <c r="UGS315" s="102"/>
      <c r="UGT315" s="102"/>
      <c r="UGU315" s="102"/>
      <c r="UGV315" s="102"/>
      <c r="UGW315" s="102"/>
      <c r="UGX315" s="102"/>
      <c r="UGY315" s="102"/>
      <c r="UGZ315" s="102"/>
      <c r="UHA315" s="102"/>
      <c r="UHB315" s="102"/>
      <c r="UHC315" s="102"/>
      <c r="UHD315" s="102"/>
      <c r="UHE315" s="102"/>
      <c r="UHF315" s="102"/>
      <c r="UHG315" s="102"/>
      <c r="UHH315" s="102"/>
      <c r="UHI315" s="102"/>
      <c r="UHJ315" s="102"/>
      <c r="UHK315" s="102"/>
      <c r="UHL315" s="102"/>
      <c r="UHM315" s="102"/>
      <c r="UHN315" s="102"/>
      <c r="UHO315" s="102"/>
      <c r="UHP315" s="102"/>
      <c r="UHQ315" s="102"/>
      <c r="UHR315" s="102"/>
      <c r="UHS315" s="102"/>
      <c r="UHT315" s="102"/>
      <c r="UHU315" s="102"/>
      <c r="UHV315" s="102"/>
      <c r="UHW315" s="102"/>
      <c r="UHX315" s="102"/>
      <c r="UHY315" s="102"/>
      <c r="UHZ315" s="102"/>
      <c r="UIA315" s="102"/>
      <c r="UIB315" s="102"/>
      <c r="UIC315" s="102"/>
      <c r="UID315" s="102"/>
      <c r="UIE315" s="102"/>
      <c r="UIF315" s="102"/>
      <c r="UIG315" s="102"/>
      <c r="UIH315" s="102"/>
      <c r="UII315" s="102"/>
      <c r="UIJ315" s="102"/>
      <c r="UIK315" s="102"/>
      <c r="UIL315" s="102"/>
      <c r="UIM315" s="102"/>
      <c r="UIN315" s="102"/>
      <c r="UIO315" s="102"/>
      <c r="UIP315" s="102"/>
      <c r="UIQ315" s="102"/>
      <c r="UIR315" s="102"/>
      <c r="UIS315" s="102"/>
      <c r="UIT315" s="102"/>
      <c r="UIU315" s="102"/>
      <c r="UIV315" s="102"/>
      <c r="UIW315" s="102"/>
      <c r="UIX315" s="102"/>
      <c r="UIY315" s="102"/>
      <c r="UIZ315" s="102"/>
      <c r="UJA315" s="102"/>
      <c r="UJB315" s="102"/>
      <c r="UJC315" s="102"/>
      <c r="UJD315" s="102"/>
      <c r="UJE315" s="102"/>
      <c r="UJF315" s="102"/>
      <c r="UJG315" s="102"/>
      <c r="UJH315" s="102"/>
      <c r="UJI315" s="102"/>
      <c r="UJJ315" s="102"/>
      <c r="UJK315" s="102"/>
      <c r="UJL315" s="102"/>
      <c r="UJM315" s="102"/>
      <c r="UJN315" s="102"/>
      <c r="UJO315" s="102"/>
      <c r="UJP315" s="102"/>
      <c r="UJQ315" s="102"/>
      <c r="UJR315" s="102"/>
      <c r="UJS315" s="102"/>
      <c r="UJT315" s="102"/>
      <c r="UJU315" s="102"/>
      <c r="UJV315" s="102"/>
      <c r="UJW315" s="102"/>
      <c r="UJX315" s="102"/>
      <c r="UJY315" s="102"/>
      <c r="UJZ315" s="102"/>
      <c r="UKA315" s="102"/>
      <c r="UKB315" s="102"/>
      <c r="UKC315" s="102"/>
      <c r="UKD315" s="102"/>
      <c r="UKE315" s="102"/>
      <c r="UKF315" s="102"/>
      <c r="UKG315" s="102"/>
      <c r="UKH315" s="102"/>
      <c r="UKI315" s="102"/>
      <c r="UKJ315" s="102"/>
      <c r="UKK315" s="102"/>
      <c r="UKL315" s="102"/>
      <c r="UKM315" s="102"/>
      <c r="UKN315" s="102"/>
      <c r="UKO315" s="102"/>
      <c r="UKP315" s="102"/>
      <c r="UKQ315" s="102"/>
      <c r="UKR315" s="102"/>
      <c r="UKS315" s="102"/>
      <c r="UKT315" s="102"/>
      <c r="UKU315" s="102"/>
      <c r="UKV315" s="102"/>
      <c r="UKW315" s="102"/>
      <c r="UKX315" s="102"/>
      <c r="UKY315" s="102"/>
      <c r="UKZ315" s="102"/>
      <c r="ULA315" s="102"/>
      <c r="ULB315" s="102"/>
      <c r="ULC315" s="102"/>
      <c r="ULD315" s="102"/>
      <c r="ULE315" s="102"/>
      <c r="ULF315" s="102"/>
      <c r="ULG315" s="102"/>
      <c r="ULH315" s="102"/>
      <c r="ULI315" s="102"/>
      <c r="ULJ315" s="102"/>
      <c r="ULK315" s="102"/>
      <c r="ULL315" s="102"/>
      <c r="ULM315" s="102"/>
      <c r="ULN315" s="102"/>
      <c r="ULO315" s="102"/>
      <c r="ULP315" s="102"/>
      <c r="ULQ315" s="102"/>
      <c r="ULR315" s="102"/>
      <c r="ULS315" s="102"/>
      <c r="ULT315" s="102"/>
      <c r="ULU315" s="102"/>
      <c r="ULV315" s="102"/>
      <c r="ULW315" s="102"/>
      <c r="ULX315" s="102"/>
      <c r="ULY315" s="102"/>
      <c r="ULZ315" s="102"/>
      <c r="UMA315" s="102"/>
      <c r="UMB315" s="102"/>
      <c r="UMC315" s="102"/>
      <c r="UMD315" s="102"/>
      <c r="UME315" s="102"/>
      <c r="UMF315" s="102"/>
      <c r="UMG315" s="102"/>
      <c r="UMH315" s="102"/>
      <c r="UMI315" s="102"/>
      <c r="UMJ315" s="102"/>
      <c r="UMK315" s="102"/>
      <c r="UML315" s="102"/>
      <c r="UMM315" s="102"/>
      <c r="UMN315" s="102"/>
      <c r="UMO315" s="102"/>
      <c r="UMP315" s="102"/>
      <c r="UMQ315" s="102"/>
      <c r="UMR315" s="102"/>
      <c r="UMS315" s="102"/>
      <c r="UMT315" s="102"/>
      <c r="UMU315" s="102"/>
      <c r="UMV315" s="102"/>
      <c r="UMW315" s="102"/>
      <c r="UMX315" s="102"/>
      <c r="UMY315" s="102"/>
      <c r="UMZ315" s="102"/>
      <c r="UNA315" s="102"/>
      <c r="UNB315" s="102"/>
      <c r="UNC315" s="102"/>
      <c r="UND315" s="102"/>
      <c r="UNE315" s="102"/>
      <c r="UNF315" s="102"/>
      <c r="UNG315" s="102"/>
      <c r="UNH315" s="102"/>
      <c r="UNI315" s="102"/>
      <c r="UNJ315" s="102"/>
      <c r="UNK315" s="102"/>
      <c r="UNL315" s="102"/>
      <c r="UNM315" s="102"/>
      <c r="UNN315" s="102"/>
      <c r="UNO315" s="102"/>
      <c r="UNP315" s="102"/>
      <c r="UNQ315" s="102"/>
      <c r="UNR315" s="102"/>
      <c r="UNS315" s="102"/>
      <c r="UNT315" s="102"/>
      <c r="UNU315" s="102"/>
      <c r="UNV315" s="102"/>
      <c r="UNW315" s="102"/>
      <c r="UNX315" s="102"/>
      <c r="UNY315" s="102"/>
      <c r="UNZ315" s="102"/>
      <c r="UOA315" s="102"/>
      <c r="UOB315" s="102"/>
      <c r="UOC315" s="102"/>
      <c r="UOD315" s="102"/>
      <c r="UOE315" s="102"/>
      <c r="UOF315" s="102"/>
      <c r="UOG315" s="102"/>
      <c r="UOH315" s="102"/>
      <c r="UOI315" s="102"/>
      <c r="UOJ315" s="102"/>
      <c r="UOK315" s="102"/>
      <c r="UOL315" s="102"/>
      <c r="UOM315" s="102"/>
      <c r="UON315" s="102"/>
      <c r="UOO315" s="102"/>
      <c r="UOP315" s="102"/>
      <c r="UOQ315" s="102"/>
      <c r="UOR315" s="102"/>
      <c r="UOS315" s="102"/>
      <c r="UOT315" s="102"/>
      <c r="UOU315" s="102"/>
      <c r="UOV315" s="102"/>
      <c r="UOW315" s="102"/>
      <c r="UOX315" s="102"/>
      <c r="UOY315" s="102"/>
      <c r="UOZ315" s="102"/>
      <c r="UPA315" s="102"/>
      <c r="UPB315" s="102"/>
      <c r="UPC315" s="102"/>
      <c r="UPD315" s="102"/>
      <c r="UPE315" s="102"/>
      <c r="UPF315" s="102"/>
      <c r="UPG315" s="102"/>
      <c r="UPH315" s="102"/>
      <c r="UPI315" s="102"/>
      <c r="UPJ315" s="102"/>
      <c r="UPK315" s="102"/>
      <c r="UPL315" s="102"/>
      <c r="UPM315" s="102"/>
      <c r="UPN315" s="102"/>
      <c r="UPO315" s="102"/>
      <c r="UPP315" s="102"/>
      <c r="UPQ315" s="102"/>
      <c r="UPR315" s="102"/>
      <c r="UPS315" s="102"/>
      <c r="UPT315" s="102"/>
      <c r="UPU315" s="102"/>
      <c r="UPV315" s="102"/>
      <c r="UPW315" s="102"/>
      <c r="UPX315" s="102"/>
      <c r="UPY315" s="102"/>
      <c r="UPZ315" s="102"/>
      <c r="UQA315" s="102"/>
      <c r="UQB315" s="102"/>
      <c r="UQC315" s="102"/>
      <c r="UQD315" s="102"/>
      <c r="UQE315" s="102"/>
      <c r="UQF315" s="102"/>
      <c r="UQG315" s="102"/>
      <c r="UQH315" s="102"/>
      <c r="UQI315" s="102"/>
      <c r="UQJ315" s="102"/>
      <c r="UQK315" s="102"/>
      <c r="UQL315" s="102"/>
      <c r="UQM315" s="102"/>
      <c r="UQN315" s="102"/>
      <c r="UQO315" s="102"/>
      <c r="UQP315" s="102"/>
      <c r="UQQ315" s="102"/>
      <c r="UQR315" s="102"/>
      <c r="UQS315" s="102"/>
      <c r="UQT315" s="102"/>
      <c r="UQU315" s="102"/>
      <c r="UQV315" s="102"/>
      <c r="UQW315" s="102"/>
      <c r="UQX315" s="102"/>
      <c r="UQY315" s="102"/>
      <c r="UQZ315" s="102"/>
      <c r="URA315" s="102"/>
      <c r="URB315" s="102"/>
      <c r="URC315" s="102"/>
      <c r="URD315" s="102"/>
      <c r="URE315" s="102"/>
      <c r="URF315" s="102"/>
      <c r="URG315" s="102"/>
      <c r="URH315" s="102"/>
      <c r="URI315" s="102"/>
      <c r="URJ315" s="102"/>
      <c r="URK315" s="102"/>
      <c r="URL315" s="102"/>
      <c r="URM315" s="102"/>
      <c r="URN315" s="102"/>
      <c r="URO315" s="102"/>
      <c r="URP315" s="102"/>
      <c r="URQ315" s="102"/>
      <c r="URR315" s="102"/>
      <c r="URS315" s="102"/>
      <c r="URT315" s="102"/>
      <c r="URU315" s="102"/>
      <c r="URV315" s="102"/>
      <c r="URW315" s="102"/>
      <c r="URX315" s="102"/>
      <c r="URY315" s="102"/>
      <c r="URZ315" s="102"/>
      <c r="USA315" s="102"/>
      <c r="USB315" s="102"/>
      <c r="USC315" s="102"/>
      <c r="USD315" s="102"/>
      <c r="USE315" s="102"/>
      <c r="USF315" s="102"/>
      <c r="USG315" s="102"/>
      <c r="USH315" s="102"/>
      <c r="USI315" s="102"/>
      <c r="USJ315" s="102"/>
      <c r="USK315" s="102"/>
      <c r="USL315" s="102"/>
      <c r="USM315" s="102"/>
      <c r="USN315" s="102"/>
      <c r="USO315" s="102"/>
      <c r="USP315" s="102"/>
      <c r="USQ315" s="102"/>
      <c r="USR315" s="102"/>
      <c r="USS315" s="102"/>
      <c r="UST315" s="102"/>
      <c r="USU315" s="102"/>
      <c r="USV315" s="102"/>
      <c r="USW315" s="102"/>
      <c r="USX315" s="102"/>
      <c r="USY315" s="102"/>
      <c r="USZ315" s="102"/>
      <c r="UTA315" s="102"/>
      <c r="UTB315" s="102"/>
      <c r="UTC315" s="102"/>
      <c r="UTD315" s="102"/>
      <c r="UTE315" s="102"/>
      <c r="UTF315" s="102"/>
      <c r="UTG315" s="102"/>
      <c r="UTH315" s="102"/>
      <c r="UTI315" s="102"/>
      <c r="UTJ315" s="102"/>
      <c r="UTK315" s="102"/>
      <c r="UTL315" s="102"/>
      <c r="UTM315" s="102"/>
      <c r="UTN315" s="102"/>
      <c r="UTO315" s="102"/>
      <c r="UTP315" s="102"/>
      <c r="UTQ315" s="102"/>
      <c r="UTR315" s="102"/>
      <c r="UTS315" s="102"/>
      <c r="UTT315" s="102"/>
      <c r="UTU315" s="102"/>
      <c r="UTV315" s="102"/>
      <c r="UTW315" s="102"/>
      <c r="UTX315" s="102"/>
      <c r="UTY315" s="102"/>
      <c r="UTZ315" s="102"/>
      <c r="UUA315" s="102"/>
      <c r="UUB315" s="102"/>
      <c r="UUC315" s="102"/>
      <c r="UUD315" s="102"/>
      <c r="UUE315" s="102"/>
      <c r="UUF315" s="102"/>
      <c r="UUG315" s="102"/>
      <c r="UUH315" s="102"/>
      <c r="UUI315" s="102"/>
      <c r="UUJ315" s="102"/>
      <c r="UUK315" s="102"/>
      <c r="UUL315" s="102"/>
      <c r="UUM315" s="102"/>
      <c r="UUN315" s="102"/>
      <c r="UUO315" s="102"/>
      <c r="UUP315" s="102"/>
      <c r="UUQ315" s="102"/>
      <c r="UUR315" s="102"/>
      <c r="UUS315" s="102"/>
      <c r="UUT315" s="102"/>
      <c r="UUU315" s="102"/>
      <c r="UUV315" s="102"/>
      <c r="UUW315" s="102"/>
      <c r="UUX315" s="102"/>
      <c r="UUY315" s="102"/>
      <c r="UUZ315" s="102"/>
      <c r="UVA315" s="102"/>
      <c r="UVB315" s="102"/>
      <c r="UVC315" s="102"/>
      <c r="UVD315" s="102"/>
      <c r="UVE315" s="102"/>
      <c r="UVF315" s="102"/>
      <c r="UVG315" s="102"/>
      <c r="UVH315" s="102"/>
      <c r="UVI315" s="102"/>
      <c r="UVJ315" s="102"/>
      <c r="UVK315" s="102"/>
      <c r="UVL315" s="102"/>
      <c r="UVM315" s="102"/>
      <c r="UVN315" s="102"/>
      <c r="UVO315" s="102"/>
      <c r="UVP315" s="102"/>
      <c r="UVQ315" s="102"/>
      <c r="UVR315" s="102"/>
      <c r="UVS315" s="102"/>
      <c r="UVT315" s="102"/>
      <c r="UVU315" s="102"/>
      <c r="UVV315" s="102"/>
      <c r="UVW315" s="102"/>
      <c r="UVX315" s="102"/>
      <c r="UVY315" s="102"/>
      <c r="UVZ315" s="102"/>
      <c r="UWA315" s="102"/>
      <c r="UWB315" s="102"/>
      <c r="UWC315" s="102"/>
      <c r="UWD315" s="102"/>
      <c r="UWE315" s="102"/>
      <c r="UWF315" s="102"/>
      <c r="UWG315" s="102"/>
      <c r="UWH315" s="102"/>
      <c r="UWI315" s="102"/>
      <c r="UWJ315" s="102"/>
      <c r="UWK315" s="102"/>
      <c r="UWL315" s="102"/>
      <c r="UWM315" s="102"/>
      <c r="UWN315" s="102"/>
      <c r="UWO315" s="102"/>
      <c r="UWP315" s="102"/>
      <c r="UWQ315" s="102"/>
      <c r="UWR315" s="102"/>
      <c r="UWS315" s="102"/>
      <c r="UWT315" s="102"/>
      <c r="UWU315" s="102"/>
      <c r="UWV315" s="102"/>
      <c r="UWW315" s="102"/>
      <c r="UWX315" s="102"/>
      <c r="UWY315" s="102"/>
      <c r="UWZ315" s="102"/>
      <c r="UXA315" s="102"/>
      <c r="UXB315" s="102"/>
      <c r="UXC315" s="102"/>
      <c r="UXD315" s="102"/>
      <c r="UXE315" s="102"/>
      <c r="UXF315" s="102"/>
      <c r="UXG315" s="102"/>
      <c r="UXH315" s="102"/>
      <c r="UXI315" s="102"/>
      <c r="UXJ315" s="102"/>
      <c r="UXK315" s="102"/>
      <c r="UXL315" s="102"/>
      <c r="UXM315" s="102"/>
      <c r="UXN315" s="102"/>
      <c r="UXO315" s="102"/>
      <c r="UXP315" s="102"/>
      <c r="UXQ315" s="102"/>
      <c r="UXR315" s="102"/>
      <c r="UXS315" s="102"/>
      <c r="UXT315" s="102"/>
      <c r="UXU315" s="102"/>
      <c r="UXV315" s="102"/>
      <c r="UXW315" s="102"/>
      <c r="UXX315" s="102"/>
      <c r="UXY315" s="102"/>
      <c r="UXZ315" s="102"/>
      <c r="UYA315" s="102"/>
      <c r="UYB315" s="102"/>
      <c r="UYC315" s="102"/>
      <c r="UYD315" s="102"/>
      <c r="UYE315" s="102"/>
      <c r="UYF315" s="102"/>
      <c r="UYG315" s="102"/>
      <c r="UYH315" s="102"/>
      <c r="UYI315" s="102"/>
      <c r="UYJ315" s="102"/>
      <c r="UYK315" s="102"/>
      <c r="UYL315" s="102"/>
      <c r="UYM315" s="102"/>
      <c r="UYN315" s="102"/>
      <c r="UYO315" s="102"/>
      <c r="UYP315" s="102"/>
      <c r="UYQ315" s="102"/>
      <c r="UYR315" s="102"/>
      <c r="UYS315" s="102"/>
      <c r="UYT315" s="102"/>
      <c r="UYU315" s="102"/>
      <c r="UYV315" s="102"/>
      <c r="UYW315" s="102"/>
      <c r="UYX315" s="102"/>
      <c r="UYY315" s="102"/>
      <c r="UYZ315" s="102"/>
      <c r="UZA315" s="102"/>
      <c r="UZB315" s="102"/>
      <c r="UZC315" s="102"/>
      <c r="UZD315" s="102"/>
      <c r="UZE315" s="102"/>
      <c r="UZF315" s="102"/>
      <c r="UZG315" s="102"/>
      <c r="UZH315" s="102"/>
      <c r="UZI315" s="102"/>
      <c r="UZJ315" s="102"/>
      <c r="UZK315" s="102"/>
      <c r="UZL315" s="102"/>
      <c r="UZM315" s="102"/>
      <c r="UZN315" s="102"/>
      <c r="UZO315" s="102"/>
      <c r="UZP315" s="102"/>
      <c r="UZQ315" s="102"/>
      <c r="UZR315" s="102"/>
      <c r="UZS315" s="102"/>
      <c r="UZT315" s="102"/>
      <c r="UZU315" s="102"/>
      <c r="UZV315" s="102"/>
      <c r="UZW315" s="102"/>
      <c r="UZX315" s="102"/>
      <c r="UZY315" s="102"/>
      <c r="UZZ315" s="102"/>
      <c r="VAA315" s="102"/>
      <c r="VAB315" s="102"/>
      <c r="VAC315" s="102"/>
      <c r="VAD315" s="102"/>
      <c r="VAE315" s="102"/>
      <c r="VAF315" s="102"/>
      <c r="VAG315" s="102"/>
      <c r="VAH315" s="102"/>
      <c r="VAI315" s="102"/>
      <c r="VAJ315" s="102"/>
      <c r="VAK315" s="102"/>
      <c r="VAL315" s="102"/>
      <c r="VAM315" s="102"/>
      <c r="VAN315" s="102"/>
      <c r="VAO315" s="102"/>
      <c r="VAP315" s="102"/>
      <c r="VAQ315" s="102"/>
      <c r="VAR315" s="102"/>
      <c r="VAS315" s="102"/>
      <c r="VAT315" s="102"/>
      <c r="VAU315" s="102"/>
      <c r="VAV315" s="102"/>
      <c r="VAW315" s="102"/>
      <c r="VAX315" s="102"/>
      <c r="VAY315" s="102"/>
      <c r="VAZ315" s="102"/>
      <c r="VBA315" s="102"/>
      <c r="VBB315" s="102"/>
      <c r="VBC315" s="102"/>
      <c r="VBD315" s="102"/>
      <c r="VBE315" s="102"/>
      <c r="VBF315" s="102"/>
      <c r="VBG315" s="102"/>
      <c r="VBH315" s="102"/>
      <c r="VBI315" s="102"/>
      <c r="VBJ315" s="102"/>
      <c r="VBK315" s="102"/>
      <c r="VBL315" s="102"/>
      <c r="VBM315" s="102"/>
      <c r="VBN315" s="102"/>
      <c r="VBO315" s="102"/>
      <c r="VBP315" s="102"/>
      <c r="VBQ315" s="102"/>
      <c r="VBR315" s="102"/>
      <c r="VBS315" s="102"/>
      <c r="VBT315" s="102"/>
      <c r="VBU315" s="102"/>
      <c r="VBV315" s="102"/>
      <c r="VBW315" s="102"/>
      <c r="VBX315" s="102"/>
      <c r="VBY315" s="102"/>
      <c r="VBZ315" s="102"/>
      <c r="VCA315" s="102"/>
      <c r="VCB315" s="102"/>
      <c r="VCC315" s="102"/>
      <c r="VCD315" s="102"/>
      <c r="VCE315" s="102"/>
      <c r="VCF315" s="102"/>
      <c r="VCG315" s="102"/>
      <c r="VCH315" s="102"/>
      <c r="VCI315" s="102"/>
      <c r="VCJ315" s="102"/>
      <c r="VCK315" s="102"/>
      <c r="VCL315" s="102"/>
      <c r="VCM315" s="102"/>
      <c r="VCN315" s="102"/>
      <c r="VCO315" s="102"/>
      <c r="VCP315" s="102"/>
      <c r="VCQ315" s="102"/>
      <c r="VCR315" s="102"/>
      <c r="VCS315" s="102"/>
      <c r="VCT315" s="102"/>
      <c r="VCU315" s="102"/>
      <c r="VCV315" s="102"/>
      <c r="VCW315" s="102"/>
      <c r="VCX315" s="102"/>
      <c r="VCY315" s="102"/>
      <c r="VCZ315" s="102"/>
      <c r="VDA315" s="102"/>
      <c r="VDB315" s="102"/>
      <c r="VDC315" s="102"/>
      <c r="VDD315" s="102"/>
      <c r="VDE315" s="102"/>
      <c r="VDF315" s="102"/>
      <c r="VDG315" s="102"/>
      <c r="VDH315" s="102"/>
      <c r="VDI315" s="102"/>
      <c r="VDJ315" s="102"/>
      <c r="VDK315" s="102"/>
      <c r="VDL315" s="102"/>
      <c r="VDM315" s="102"/>
      <c r="VDN315" s="102"/>
      <c r="VDO315" s="102"/>
      <c r="VDP315" s="102"/>
      <c r="VDQ315" s="102"/>
      <c r="VDR315" s="102"/>
      <c r="VDS315" s="102"/>
      <c r="VDT315" s="102"/>
      <c r="VDU315" s="102"/>
      <c r="VDV315" s="102"/>
      <c r="VDW315" s="102"/>
      <c r="VDX315" s="102"/>
      <c r="VDY315" s="102"/>
      <c r="VDZ315" s="102"/>
      <c r="VEA315" s="102"/>
      <c r="VEB315" s="102"/>
      <c r="VEC315" s="102"/>
      <c r="VED315" s="102"/>
      <c r="VEE315" s="102"/>
      <c r="VEF315" s="102"/>
      <c r="VEG315" s="102"/>
      <c r="VEH315" s="102"/>
      <c r="VEI315" s="102"/>
      <c r="VEJ315" s="102"/>
      <c r="VEK315" s="102"/>
      <c r="VEL315" s="102"/>
      <c r="VEM315" s="102"/>
      <c r="VEN315" s="102"/>
      <c r="VEO315" s="102"/>
      <c r="VEP315" s="102"/>
      <c r="VEQ315" s="102"/>
      <c r="VER315" s="102"/>
      <c r="VES315" s="102"/>
      <c r="VET315" s="102"/>
      <c r="VEU315" s="102"/>
      <c r="VEV315" s="102"/>
      <c r="VEW315" s="102"/>
      <c r="VEX315" s="102"/>
      <c r="VEY315" s="102"/>
      <c r="VEZ315" s="102"/>
      <c r="VFA315" s="102"/>
      <c r="VFB315" s="102"/>
      <c r="VFC315" s="102"/>
      <c r="VFD315" s="102"/>
      <c r="VFE315" s="102"/>
      <c r="VFF315" s="102"/>
      <c r="VFG315" s="102"/>
      <c r="VFH315" s="102"/>
      <c r="VFI315" s="102"/>
      <c r="VFJ315" s="102"/>
      <c r="VFK315" s="102"/>
      <c r="VFL315" s="102"/>
      <c r="VFM315" s="102"/>
      <c r="VFN315" s="102"/>
      <c r="VFO315" s="102"/>
      <c r="VFP315" s="102"/>
      <c r="VFQ315" s="102"/>
      <c r="VFR315" s="102"/>
      <c r="VFS315" s="102"/>
      <c r="VFT315" s="102"/>
      <c r="VFU315" s="102"/>
      <c r="VFV315" s="102"/>
      <c r="VFW315" s="102"/>
      <c r="VFX315" s="102"/>
      <c r="VFY315" s="102"/>
      <c r="VFZ315" s="102"/>
      <c r="VGA315" s="102"/>
      <c r="VGB315" s="102"/>
      <c r="VGC315" s="102"/>
      <c r="VGD315" s="102"/>
      <c r="VGE315" s="102"/>
      <c r="VGF315" s="102"/>
      <c r="VGG315" s="102"/>
      <c r="VGH315" s="102"/>
      <c r="VGI315" s="102"/>
      <c r="VGJ315" s="102"/>
      <c r="VGK315" s="102"/>
      <c r="VGL315" s="102"/>
      <c r="VGM315" s="102"/>
      <c r="VGN315" s="102"/>
      <c r="VGO315" s="102"/>
      <c r="VGP315" s="102"/>
      <c r="VGQ315" s="102"/>
      <c r="VGR315" s="102"/>
      <c r="VGS315" s="102"/>
      <c r="VGT315" s="102"/>
      <c r="VGU315" s="102"/>
      <c r="VGV315" s="102"/>
      <c r="VGW315" s="102"/>
      <c r="VGX315" s="102"/>
      <c r="VGY315" s="102"/>
      <c r="VGZ315" s="102"/>
      <c r="VHA315" s="102"/>
      <c r="VHB315" s="102"/>
      <c r="VHC315" s="102"/>
      <c r="VHD315" s="102"/>
      <c r="VHE315" s="102"/>
      <c r="VHF315" s="102"/>
      <c r="VHG315" s="102"/>
      <c r="VHH315" s="102"/>
      <c r="VHI315" s="102"/>
      <c r="VHJ315" s="102"/>
      <c r="VHK315" s="102"/>
      <c r="VHL315" s="102"/>
      <c r="VHM315" s="102"/>
      <c r="VHN315" s="102"/>
      <c r="VHO315" s="102"/>
      <c r="VHP315" s="102"/>
      <c r="VHQ315" s="102"/>
      <c r="VHR315" s="102"/>
      <c r="VHS315" s="102"/>
      <c r="VHT315" s="102"/>
      <c r="VHU315" s="102"/>
      <c r="VHV315" s="102"/>
      <c r="VHW315" s="102"/>
      <c r="VHX315" s="102"/>
      <c r="VHY315" s="102"/>
      <c r="VHZ315" s="102"/>
      <c r="VIA315" s="102"/>
      <c r="VIB315" s="102"/>
      <c r="VIC315" s="102"/>
      <c r="VID315" s="102"/>
      <c r="VIE315" s="102"/>
      <c r="VIF315" s="102"/>
      <c r="VIG315" s="102"/>
      <c r="VIH315" s="102"/>
      <c r="VII315" s="102"/>
      <c r="VIJ315" s="102"/>
      <c r="VIK315" s="102"/>
      <c r="VIL315" s="102"/>
      <c r="VIM315" s="102"/>
      <c r="VIN315" s="102"/>
      <c r="VIO315" s="102"/>
      <c r="VIP315" s="102"/>
      <c r="VIQ315" s="102"/>
      <c r="VIR315" s="102"/>
      <c r="VIS315" s="102"/>
      <c r="VIT315" s="102"/>
      <c r="VIU315" s="102"/>
      <c r="VIV315" s="102"/>
      <c r="VIW315" s="102"/>
      <c r="VIX315" s="102"/>
      <c r="VIY315" s="102"/>
      <c r="VIZ315" s="102"/>
      <c r="VJA315" s="102"/>
      <c r="VJB315" s="102"/>
      <c r="VJC315" s="102"/>
      <c r="VJD315" s="102"/>
      <c r="VJE315" s="102"/>
      <c r="VJF315" s="102"/>
      <c r="VJG315" s="102"/>
      <c r="VJH315" s="102"/>
      <c r="VJI315" s="102"/>
      <c r="VJJ315" s="102"/>
      <c r="VJK315" s="102"/>
      <c r="VJL315" s="102"/>
      <c r="VJM315" s="102"/>
      <c r="VJN315" s="102"/>
      <c r="VJO315" s="102"/>
      <c r="VJP315" s="102"/>
      <c r="VJQ315" s="102"/>
      <c r="VJR315" s="102"/>
      <c r="VJS315" s="102"/>
      <c r="VJT315" s="102"/>
      <c r="VJU315" s="102"/>
      <c r="VJV315" s="102"/>
      <c r="VJW315" s="102"/>
      <c r="VJX315" s="102"/>
      <c r="VJY315" s="102"/>
      <c r="VJZ315" s="102"/>
      <c r="VKA315" s="102"/>
      <c r="VKB315" s="102"/>
      <c r="VKC315" s="102"/>
      <c r="VKD315" s="102"/>
      <c r="VKE315" s="102"/>
      <c r="VKF315" s="102"/>
      <c r="VKG315" s="102"/>
      <c r="VKH315" s="102"/>
      <c r="VKI315" s="102"/>
      <c r="VKJ315" s="102"/>
      <c r="VKK315" s="102"/>
      <c r="VKL315" s="102"/>
      <c r="VKM315" s="102"/>
      <c r="VKN315" s="102"/>
      <c r="VKO315" s="102"/>
      <c r="VKP315" s="102"/>
      <c r="VKQ315" s="102"/>
      <c r="VKR315" s="102"/>
      <c r="VKS315" s="102"/>
      <c r="VKT315" s="102"/>
      <c r="VKU315" s="102"/>
      <c r="VKV315" s="102"/>
      <c r="VKW315" s="102"/>
      <c r="VKX315" s="102"/>
      <c r="VKY315" s="102"/>
      <c r="VKZ315" s="102"/>
      <c r="VLA315" s="102"/>
      <c r="VLB315" s="102"/>
      <c r="VLC315" s="102"/>
      <c r="VLD315" s="102"/>
      <c r="VLE315" s="102"/>
      <c r="VLF315" s="102"/>
      <c r="VLG315" s="102"/>
      <c r="VLH315" s="102"/>
      <c r="VLI315" s="102"/>
      <c r="VLJ315" s="102"/>
      <c r="VLK315" s="102"/>
      <c r="VLL315" s="102"/>
      <c r="VLM315" s="102"/>
      <c r="VLN315" s="102"/>
      <c r="VLO315" s="102"/>
      <c r="VLP315" s="102"/>
      <c r="VLQ315" s="102"/>
      <c r="VLR315" s="102"/>
      <c r="VLS315" s="102"/>
      <c r="VLT315" s="102"/>
      <c r="VLU315" s="102"/>
      <c r="VLV315" s="102"/>
      <c r="VLW315" s="102"/>
      <c r="VLX315" s="102"/>
      <c r="VLY315" s="102"/>
      <c r="VLZ315" s="102"/>
      <c r="VMA315" s="102"/>
      <c r="VMB315" s="102"/>
      <c r="VMC315" s="102"/>
      <c r="VMD315" s="102"/>
      <c r="VME315" s="102"/>
      <c r="VMF315" s="102"/>
      <c r="VMG315" s="102"/>
      <c r="VMH315" s="102"/>
      <c r="VMI315" s="102"/>
      <c r="VMJ315" s="102"/>
      <c r="VMK315" s="102"/>
      <c r="VML315" s="102"/>
      <c r="VMM315" s="102"/>
      <c r="VMN315" s="102"/>
      <c r="VMO315" s="102"/>
      <c r="VMP315" s="102"/>
      <c r="VMQ315" s="102"/>
      <c r="VMR315" s="102"/>
      <c r="VMS315" s="102"/>
      <c r="VMT315" s="102"/>
      <c r="VMU315" s="102"/>
      <c r="VMV315" s="102"/>
      <c r="VMW315" s="102"/>
      <c r="VMX315" s="102"/>
      <c r="VMY315" s="102"/>
      <c r="VMZ315" s="102"/>
      <c r="VNA315" s="102"/>
      <c r="VNB315" s="102"/>
      <c r="VNC315" s="102"/>
      <c r="VND315" s="102"/>
      <c r="VNE315" s="102"/>
      <c r="VNF315" s="102"/>
      <c r="VNG315" s="102"/>
      <c r="VNH315" s="102"/>
      <c r="VNI315" s="102"/>
      <c r="VNJ315" s="102"/>
      <c r="VNK315" s="102"/>
      <c r="VNL315" s="102"/>
      <c r="VNM315" s="102"/>
      <c r="VNN315" s="102"/>
      <c r="VNO315" s="102"/>
      <c r="VNP315" s="102"/>
      <c r="VNQ315" s="102"/>
      <c r="VNR315" s="102"/>
      <c r="VNS315" s="102"/>
      <c r="VNT315" s="102"/>
      <c r="VNU315" s="102"/>
      <c r="VNV315" s="102"/>
      <c r="VNW315" s="102"/>
      <c r="VNX315" s="102"/>
      <c r="VNY315" s="102"/>
      <c r="VNZ315" s="102"/>
      <c r="VOA315" s="102"/>
      <c r="VOB315" s="102"/>
      <c r="VOC315" s="102"/>
      <c r="VOD315" s="102"/>
      <c r="VOE315" s="102"/>
      <c r="VOF315" s="102"/>
      <c r="VOG315" s="102"/>
      <c r="VOH315" s="102"/>
      <c r="VOI315" s="102"/>
      <c r="VOJ315" s="102"/>
      <c r="VOK315" s="102"/>
      <c r="VOL315" s="102"/>
      <c r="VOM315" s="102"/>
      <c r="VON315" s="102"/>
      <c r="VOO315" s="102"/>
      <c r="VOP315" s="102"/>
      <c r="VOQ315" s="102"/>
      <c r="VOR315" s="102"/>
      <c r="VOS315" s="102"/>
      <c r="VOT315" s="102"/>
      <c r="VOU315" s="102"/>
      <c r="VOV315" s="102"/>
      <c r="VOW315" s="102"/>
      <c r="VOX315" s="102"/>
      <c r="VOY315" s="102"/>
      <c r="VOZ315" s="102"/>
      <c r="VPA315" s="102"/>
      <c r="VPB315" s="102"/>
      <c r="VPC315" s="102"/>
      <c r="VPD315" s="102"/>
      <c r="VPE315" s="102"/>
      <c r="VPF315" s="102"/>
      <c r="VPG315" s="102"/>
      <c r="VPH315" s="102"/>
      <c r="VPI315" s="102"/>
      <c r="VPJ315" s="102"/>
      <c r="VPK315" s="102"/>
      <c r="VPL315" s="102"/>
      <c r="VPM315" s="102"/>
      <c r="VPN315" s="102"/>
      <c r="VPO315" s="102"/>
      <c r="VPP315" s="102"/>
      <c r="VPQ315" s="102"/>
      <c r="VPR315" s="102"/>
      <c r="VPS315" s="102"/>
      <c r="VPT315" s="102"/>
      <c r="VPU315" s="102"/>
      <c r="VPV315" s="102"/>
      <c r="VPW315" s="102"/>
      <c r="VPX315" s="102"/>
      <c r="VPY315" s="102"/>
      <c r="VPZ315" s="102"/>
      <c r="VQA315" s="102"/>
      <c r="VQB315" s="102"/>
      <c r="VQC315" s="102"/>
      <c r="VQD315" s="102"/>
      <c r="VQE315" s="102"/>
      <c r="VQF315" s="102"/>
      <c r="VQG315" s="102"/>
      <c r="VQH315" s="102"/>
      <c r="VQI315" s="102"/>
      <c r="VQJ315" s="102"/>
      <c r="VQK315" s="102"/>
      <c r="VQL315" s="102"/>
      <c r="VQM315" s="102"/>
      <c r="VQN315" s="102"/>
      <c r="VQO315" s="102"/>
      <c r="VQP315" s="102"/>
      <c r="VQQ315" s="102"/>
      <c r="VQR315" s="102"/>
      <c r="VQS315" s="102"/>
      <c r="VQT315" s="102"/>
      <c r="VQU315" s="102"/>
      <c r="VQV315" s="102"/>
      <c r="VQW315" s="102"/>
      <c r="VQX315" s="102"/>
      <c r="VQY315" s="102"/>
      <c r="VQZ315" s="102"/>
      <c r="VRA315" s="102"/>
      <c r="VRB315" s="102"/>
      <c r="VRC315" s="102"/>
      <c r="VRD315" s="102"/>
      <c r="VRE315" s="102"/>
      <c r="VRF315" s="102"/>
      <c r="VRG315" s="102"/>
      <c r="VRH315" s="102"/>
      <c r="VRI315" s="102"/>
      <c r="VRJ315" s="102"/>
      <c r="VRK315" s="102"/>
      <c r="VRL315" s="102"/>
      <c r="VRM315" s="102"/>
      <c r="VRN315" s="102"/>
      <c r="VRO315" s="102"/>
      <c r="VRP315" s="102"/>
      <c r="VRQ315" s="102"/>
      <c r="VRR315" s="102"/>
      <c r="VRS315" s="102"/>
      <c r="VRT315" s="102"/>
      <c r="VRU315" s="102"/>
      <c r="VRV315" s="102"/>
      <c r="VRW315" s="102"/>
      <c r="VRX315" s="102"/>
      <c r="VRY315" s="102"/>
      <c r="VRZ315" s="102"/>
      <c r="VSA315" s="102"/>
      <c r="VSB315" s="102"/>
      <c r="VSC315" s="102"/>
      <c r="VSD315" s="102"/>
      <c r="VSE315" s="102"/>
      <c r="VSF315" s="102"/>
      <c r="VSG315" s="102"/>
      <c r="VSH315" s="102"/>
      <c r="VSI315" s="102"/>
      <c r="VSJ315" s="102"/>
      <c r="VSK315" s="102"/>
      <c r="VSL315" s="102"/>
      <c r="VSM315" s="102"/>
      <c r="VSN315" s="102"/>
      <c r="VSO315" s="102"/>
      <c r="VSP315" s="102"/>
      <c r="VSQ315" s="102"/>
      <c r="VSR315" s="102"/>
      <c r="VSS315" s="102"/>
      <c r="VST315" s="102"/>
      <c r="VSU315" s="102"/>
      <c r="VSV315" s="102"/>
      <c r="VSW315" s="102"/>
      <c r="VSX315" s="102"/>
      <c r="VSY315" s="102"/>
      <c r="VSZ315" s="102"/>
      <c r="VTA315" s="102"/>
      <c r="VTB315" s="102"/>
      <c r="VTC315" s="102"/>
      <c r="VTD315" s="102"/>
      <c r="VTE315" s="102"/>
      <c r="VTF315" s="102"/>
      <c r="VTG315" s="102"/>
      <c r="VTH315" s="102"/>
      <c r="VTI315" s="102"/>
      <c r="VTJ315" s="102"/>
      <c r="VTK315" s="102"/>
      <c r="VTL315" s="102"/>
      <c r="VTM315" s="102"/>
      <c r="VTN315" s="102"/>
      <c r="VTO315" s="102"/>
      <c r="VTP315" s="102"/>
      <c r="VTQ315" s="102"/>
      <c r="VTR315" s="102"/>
      <c r="VTS315" s="102"/>
      <c r="VTT315" s="102"/>
      <c r="VTU315" s="102"/>
      <c r="VTV315" s="102"/>
      <c r="VTW315" s="102"/>
      <c r="VTX315" s="102"/>
      <c r="VTY315" s="102"/>
      <c r="VTZ315" s="102"/>
      <c r="VUA315" s="102"/>
      <c r="VUB315" s="102"/>
      <c r="VUC315" s="102"/>
      <c r="VUD315" s="102"/>
      <c r="VUE315" s="102"/>
      <c r="VUF315" s="102"/>
      <c r="VUG315" s="102"/>
      <c r="VUH315" s="102"/>
      <c r="VUI315" s="102"/>
      <c r="VUJ315" s="102"/>
      <c r="VUK315" s="102"/>
      <c r="VUL315" s="102"/>
      <c r="VUM315" s="102"/>
      <c r="VUN315" s="102"/>
      <c r="VUO315" s="102"/>
      <c r="VUP315" s="102"/>
      <c r="VUQ315" s="102"/>
      <c r="VUR315" s="102"/>
      <c r="VUS315" s="102"/>
      <c r="VUT315" s="102"/>
      <c r="VUU315" s="102"/>
      <c r="VUV315" s="102"/>
      <c r="VUW315" s="102"/>
      <c r="VUX315" s="102"/>
      <c r="VUY315" s="102"/>
      <c r="VUZ315" s="102"/>
      <c r="VVA315" s="102"/>
      <c r="VVB315" s="102"/>
      <c r="VVC315" s="102"/>
      <c r="VVD315" s="102"/>
      <c r="VVE315" s="102"/>
      <c r="VVF315" s="102"/>
      <c r="VVG315" s="102"/>
      <c r="VVH315" s="102"/>
      <c r="VVI315" s="102"/>
      <c r="VVJ315" s="102"/>
      <c r="VVK315" s="102"/>
      <c r="VVL315" s="102"/>
      <c r="VVM315" s="102"/>
      <c r="VVN315" s="102"/>
      <c r="VVO315" s="102"/>
      <c r="VVP315" s="102"/>
      <c r="VVQ315" s="102"/>
      <c r="VVR315" s="102"/>
      <c r="VVS315" s="102"/>
      <c r="VVT315" s="102"/>
      <c r="VVU315" s="102"/>
      <c r="VVV315" s="102"/>
      <c r="VVW315" s="102"/>
      <c r="VVX315" s="102"/>
      <c r="VVY315" s="102"/>
      <c r="VVZ315" s="102"/>
      <c r="VWA315" s="102"/>
      <c r="VWB315" s="102"/>
      <c r="VWC315" s="102"/>
      <c r="VWD315" s="102"/>
      <c r="VWE315" s="102"/>
      <c r="VWF315" s="102"/>
      <c r="VWG315" s="102"/>
      <c r="VWH315" s="102"/>
      <c r="VWI315" s="102"/>
      <c r="VWJ315" s="102"/>
      <c r="VWK315" s="102"/>
      <c r="VWL315" s="102"/>
      <c r="VWM315" s="102"/>
      <c r="VWN315" s="102"/>
      <c r="VWO315" s="102"/>
      <c r="VWP315" s="102"/>
      <c r="VWQ315" s="102"/>
      <c r="VWR315" s="102"/>
      <c r="VWS315" s="102"/>
      <c r="VWT315" s="102"/>
      <c r="VWU315" s="102"/>
      <c r="VWV315" s="102"/>
      <c r="VWW315" s="102"/>
      <c r="VWX315" s="102"/>
      <c r="VWY315" s="102"/>
      <c r="VWZ315" s="102"/>
      <c r="VXA315" s="102"/>
      <c r="VXB315" s="102"/>
      <c r="VXC315" s="102"/>
      <c r="VXD315" s="102"/>
      <c r="VXE315" s="102"/>
      <c r="VXF315" s="102"/>
      <c r="VXG315" s="102"/>
      <c r="VXH315" s="102"/>
      <c r="VXI315" s="102"/>
      <c r="VXJ315" s="102"/>
      <c r="VXK315" s="102"/>
      <c r="VXL315" s="102"/>
      <c r="VXM315" s="102"/>
      <c r="VXN315" s="102"/>
      <c r="VXO315" s="102"/>
      <c r="VXP315" s="102"/>
      <c r="VXQ315" s="102"/>
      <c r="VXR315" s="102"/>
      <c r="VXS315" s="102"/>
      <c r="VXT315" s="102"/>
      <c r="VXU315" s="102"/>
      <c r="VXV315" s="102"/>
      <c r="VXW315" s="102"/>
      <c r="VXX315" s="102"/>
      <c r="VXY315" s="102"/>
      <c r="VXZ315" s="102"/>
      <c r="VYA315" s="102"/>
      <c r="VYB315" s="102"/>
      <c r="VYC315" s="102"/>
      <c r="VYD315" s="102"/>
      <c r="VYE315" s="102"/>
      <c r="VYF315" s="102"/>
      <c r="VYG315" s="102"/>
      <c r="VYH315" s="102"/>
      <c r="VYI315" s="102"/>
      <c r="VYJ315" s="102"/>
      <c r="VYK315" s="102"/>
      <c r="VYL315" s="102"/>
      <c r="VYM315" s="102"/>
      <c r="VYN315" s="102"/>
      <c r="VYO315" s="102"/>
      <c r="VYP315" s="102"/>
      <c r="VYQ315" s="102"/>
      <c r="VYR315" s="102"/>
      <c r="VYS315" s="102"/>
      <c r="VYT315" s="102"/>
      <c r="VYU315" s="102"/>
      <c r="VYV315" s="102"/>
      <c r="VYW315" s="102"/>
      <c r="VYX315" s="102"/>
      <c r="VYY315" s="102"/>
      <c r="VYZ315" s="102"/>
      <c r="VZA315" s="102"/>
      <c r="VZB315" s="102"/>
      <c r="VZC315" s="102"/>
      <c r="VZD315" s="102"/>
      <c r="VZE315" s="102"/>
      <c r="VZF315" s="102"/>
      <c r="VZG315" s="102"/>
      <c r="VZH315" s="102"/>
      <c r="VZI315" s="102"/>
      <c r="VZJ315" s="102"/>
      <c r="VZK315" s="102"/>
      <c r="VZL315" s="102"/>
      <c r="VZM315" s="102"/>
      <c r="VZN315" s="102"/>
      <c r="VZO315" s="102"/>
      <c r="VZP315" s="102"/>
      <c r="VZQ315" s="102"/>
      <c r="VZR315" s="102"/>
      <c r="VZS315" s="102"/>
      <c r="VZT315" s="102"/>
      <c r="VZU315" s="102"/>
      <c r="VZV315" s="102"/>
      <c r="VZW315" s="102"/>
      <c r="VZX315" s="102"/>
      <c r="VZY315" s="102"/>
      <c r="VZZ315" s="102"/>
      <c r="WAA315" s="102"/>
      <c r="WAB315" s="102"/>
      <c r="WAC315" s="102"/>
      <c r="WAD315" s="102"/>
      <c r="WAE315" s="102"/>
      <c r="WAF315" s="102"/>
      <c r="WAG315" s="102"/>
      <c r="WAH315" s="102"/>
      <c r="WAI315" s="102"/>
      <c r="WAJ315" s="102"/>
      <c r="WAK315" s="102"/>
      <c r="WAL315" s="102"/>
      <c r="WAM315" s="102"/>
      <c r="WAN315" s="102"/>
      <c r="WAO315" s="102"/>
      <c r="WAP315" s="102"/>
      <c r="WAQ315" s="102"/>
      <c r="WAR315" s="102"/>
      <c r="WAS315" s="102"/>
      <c r="WAT315" s="102"/>
      <c r="WAU315" s="102"/>
      <c r="WAV315" s="102"/>
      <c r="WAW315" s="102"/>
      <c r="WAX315" s="102"/>
      <c r="WAY315" s="102"/>
      <c r="WAZ315" s="102"/>
      <c r="WBA315" s="102"/>
      <c r="WBB315" s="102"/>
      <c r="WBC315" s="102"/>
      <c r="WBD315" s="102"/>
      <c r="WBE315" s="102"/>
      <c r="WBF315" s="102"/>
      <c r="WBG315" s="102"/>
      <c r="WBH315" s="102"/>
      <c r="WBI315" s="102"/>
      <c r="WBJ315" s="102"/>
      <c r="WBK315" s="102"/>
      <c r="WBL315" s="102"/>
      <c r="WBM315" s="102"/>
      <c r="WBN315" s="102"/>
      <c r="WBO315" s="102"/>
      <c r="WBP315" s="102"/>
      <c r="WBQ315" s="102"/>
      <c r="WBR315" s="102"/>
      <c r="WBS315" s="102"/>
      <c r="WBT315" s="102"/>
      <c r="WBU315" s="102"/>
      <c r="WBV315" s="102"/>
      <c r="WBW315" s="102"/>
      <c r="WBX315" s="102"/>
      <c r="WBY315" s="102"/>
      <c r="WBZ315" s="102"/>
      <c r="WCA315" s="102"/>
      <c r="WCB315" s="102"/>
      <c r="WCC315" s="102"/>
      <c r="WCD315" s="102"/>
      <c r="WCE315" s="102"/>
      <c r="WCF315" s="102"/>
      <c r="WCG315" s="102"/>
      <c r="WCH315" s="102"/>
      <c r="WCI315" s="102"/>
      <c r="WCJ315" s="102"/>
      <c r="WCK315" s="102"/>
      <c r="WCL315" s="102"/>
      <c r="WCM315" s="102"/>
      <c r="WCN315" s="102"/>
      <c r="WCO315" s="102"/>
      <c r="WCP315" s="102"/>
      <c r="WCQ315" s="102"/>
      <c r="WCR315" s="102"/>
      <c r="WCS315" s="102"/>
      <c r="WCT315" s="102"/>
      <c r="WCU315" s="102"/>
      <c r="WCV315" s="102"/>
      <c r="WCW315" s="102"/>
      <c r="WCX315" s="102"/>
      <c r="WCY315" s="102"/>
      <c r="WCZ315" s="102"/>
      <c r="WDA315" s="102"/>
      <c r="WDB315" s="102"/>
      <c r="WDC315" s="102"/>
      <c r="WDD315" s="102"/>
      <c r="WDE315" s="102"/>
      <c r="WDF315" s="102"/>
      <c r="WDG315" s="102"/>
      <c r="WDH315" s="102"/>
      <c r="WDI315" s="102"/>
      <c r="WDJ315" s="102"/>
      <c r="WDK315" s="102"/>
      <c r="WDL315" s="102"/>
      <c r="WDM315" s="102"/>
      <c r="WDN315" s="102"/>
      <c r="WDO315" s="102"/>
      <c r="WDP315" s="102"/>
      <c r="WDQ315" s="102"/>
      <c r="WDR315" s="102"/>
      <c r="WDS315" s="102"/>
      <c r="WDT315" s="102"/>
      <c r="WDU315" s="102"/>
      <c r="WDV315" s="102"/>
      <c r="WDW315" s="102"/>
      <c r="WDX315" s="102"/>
      <c r="WDY315" s="102"/>
      <c r="WDZ315" s="102"/>
      <c r="WEA315" s="102"/>
      <c r="WEB315" s="102"/>
      <c r="WEC315" s="102"/>
      <c r="WED315" s="102"/>
      <c r="WEE315" s="102"/>
      <c r="WEF315" s="102"/>
      <c r="WEG315" s="102"/>
      <c r="WEH315" s="102"/>
      <c r="WEI315" s="102"/>
      <c r="WEJ315" s="102"/>
      <c r="WEK315" s="102"/>
      <c r="WEL315" s="102"/>
      <c r="WEM315" s="102"/>
      <c r="WEN315" s="102"/>
      <c r="WEO315" s="102"/>
      <c r="WEP315" s="102"/>
      <c r="WEQ315" s="102"/>
      <c r="WER315" s="102"/>
      <c r="WES315" s="102"/>
      <c r="WET315" s="102"/>
      <c r="WEU315" s="102"/>
      <c r="WEV315" s="102"/>
      <c r="WEW315" s="102"/>
      <c r="WEX315" s="102"/>
      <c r="WEY315" s="102"/>
      <c r="WEZ315" s="102"/>
      <c r="WFA315" s="102"/>
      <c r="WFB315" s="102"/>
      <c r="WFC315" s="102"/>
      <c r="WFD315" s="102"/>
      <c r="WFE315" s="102"/>
      <c r="WFF315" s="102"/>
      <c r="WFG315" s="102"/>
      <c r="WFH315" s="102"/>
      <c r="WFI315" s="102"/>
      <c r="WFJ315" s="102"/>
      <c r="WFK315" s="102"/>
      <c r="WFL315" s="102"/>
      <c r="WFM315" s="102"/>
      <c r="WFN315" s="102"/>
      <c r="WFO315" s="102"/>
      <c r="WFP315" s="102"/>
      <c r="WFQ315" s="102"/>
      <c r="WFR315" s="102"/>
      <c r="WFS315" s="102"/>
      <c r="WFT315" s="102"/>
      <c r="WFU315" s="102"/>
      <c r="WFV315" s="102"/>
      <c r="WFW315" s="102"/>
      <c r="WFX315" s="102"/>
      <c r="WFY315" s="102"/>
      <c r="WFZ315" s="102"/>
      <c r="WGA315" s="102"/>
      <c r="WGB315" s="102"/>
      <c r="WGC315" s="102"/>
      <c r="WGD315" s="102"/>
      <c r="WGE315" s="102"/>
      <c r="WGF315" s="102"/>
      <c r="WGG315" s="102"/>
      <c r="WGH315" s="102"/>
      <c r="WGI315" s="102"/>
      <c r="WGJ315" s="102"/>
      <c r="WGK315" s="102"/>
      <c r="WGL315" s="102"/>
      <c r="WGM315" s="102"/>
      <c r="WGN315" s="102"/>
      <c r="WGO315" s="102"/>
      <c r="WGP315" s="102"/>
      <c r="WGQ315" s="102"/>
      <c r="WGR315" s="102"/>
      <c r="WGS315" s="102"/>
      <c r="WGT315" s="102"/>
      <c r="WGU315" s="102"/>
      <c r="WGV315" s="102"/>
      <c r="WGW315" s="102"/>
      <c r="WGX315" s="102"/>
      <c r="WGY315" s="102"/>
      <c r="WGZ315" s="102"/>
      <c r="WHA315" s="102"/>
      <c r="WHB315" s="102"/>
      <c r="WHC315" s="102"/>
      <c r="WHD315" s="102"/>
      <c r="WHE315" s="102"/>
      <c r="WHF315" s="102"/>
      <c r="WHG315" s="102"/>
      <c r="WHH315" s="102"/>
      <c r="WHI315" s="102"/>
      <c r="WHJ315" s="102"/>
      <c r="WHK315" s="102"/>
      <c r="WHL315" s="102"/>
      <c r="WHM315" s="102"/>
      <c r="WHN315" s="102"/>
      <c r="WHO315" s="102"/>
      <c r="WHP315" s="102"/>
      <c r="WHQ315" s="102"/>
      <c r="WHR315" s="102"/>
      <c r="WHS315" s="102"/>
      <c r="WHT315" s="102"/>
      <c r="WHU315" s="102"/>
      <c r="WHV315" s="102"/>
      <c r="WHW315" s="102"/>
      <c r="WHX315" s="102"/>
      <c r="WHY315" s="102"/>
      <c r="WHZ315" s="102"/>
      <c r="WIA315" s="102"/>
      <c r="WIB315" s="102"/>
      <c r="WIC315" s="102"/>
      <c r="WID315" s="102"/>
      <c r="WIE315" s="102"/>
      <c r="WIF315" s="102"/>
      <c r="WIG315" s="102"/>
      <c r="WIH315" s="102"/>
      <c r="WII315" s="102"/>
      <c r="WIJ315" s="102"/>
      <c r="WIK315" s="102"/>
      <c r="WIL315" s="102"/>
      <c r="WIM315" s="102"/>
      <c r="WIN315" s="102"/>
      <c r="WIO315" s="102"/>
      <c r="WIP315" s="102"/>
      <c r="WIQ315" s="102"/>
      <c r="WIR315" s="102"/>
      <c r="WIS315" s="102"/>
      <c r="WIT315" s="102"/>
      <c r="WIU315" s="102"/>
      <c r="WIV315" s="102"/>
      <c r="WIW315" s="102"/>
      <c r="WIX315" s="102"/>
      <c r="WIY315" s="102"/>
      <c r="WIZ315" s="102"/>
      <c r="WJA315" s="102"/>
      <c r="WJB315" s="102"/>
      <c r="WJC315" s="102"/>
      <c r="WJD315" s="102"/>
      <c r="WJE315" s="102"/>
      <c r="WJF315" s="102"/>
      <c r="WJG315" s="102"/>
      <c r="WJH315" s="102"/>
      <c r="WJI315" s="102"/>
      <c r="WJJ315" s="102"/>
      <c r="WJK315" s="102"/>
      <c r="WJL315" s="102"/>
      <c r="WJM315" s="102"/>
      <c r="WJN315" s="102"/>
      <c r="WJO315" s="102"/>
      <c r="WJP315" s="102"/>
      <c r="WJQ315" s="102"/>
      <c r="WJR315" s="102"/>
      <c r="WJS315" s="102"/>
      <c r="WJT315" s="102"/>
      <c r="WJU315" s="102"/>
      <c r="WJV315" s="102"/>
      <c r="WJW315" s="102"/>
      <c r="WJX315" s="102"/>
      <c r="WJY315" s="102"/>
      <c r="WJZ315" s="102"/>
      <c r="WKA315" s="102"/>
      <c r="WKB315" s="102"/>
      <c r="WKC315" s="102"/>
      <c r="WKD315" s="102"/>
      <c r="WKE315" s="102"/>
      <c r="WKF315" s="102"/>
      <c r="WKG315" s="102"/>
      <c r="WKH315" s="102"/>
      <c r="WKI315" s="102"/>
      <c r="WKJ315" s="102"/>
      <c r="WKK315" s="102"/>
      <c r="WKL315" s="102"/>
      <c r="WKM315" s="102"/>
      <c r="WKN315" s="102"/>
      <c r="WKO315" s="102"/>
      <c r="WKP315" s="102"/>
      <c r="WKQ315" s="102"/>
      <c r="WKR315" s="102"/>
      <c r="WKS315" s="102"/>
      <c r="WKT315" s="102"/>
      <c r="WKU315" s="102"/>
      <c r="WKV315" s="102"/>
      <c r="WKW315" s="102"/>
      <c r="WKX315" s="102"/>
      <c r="WKY315" s="102"/>
      <c r="WKZ315" s="102"/>
      <c r="WLA315" s="102"/>
      <c r="WLB315" s="102"/>
      <c r="WLC315" s="102"/>
      <c r="WLD315" s="102"/>
      <c r="WLE315" s="102"/>
      <c r="WLF315" s="102"/>
      <c r="WLG315" s="102"/>
      <c r="WLH315" s="102"/>
      <c r="WLI315" s="102"/>
      <c r="WLJ315" s="102"/>
      <c r="WLK315" s="102"/>
      <c r="WLL315" s="102"/>
      <c r="WLM315" s="102"/>
      <c r="WLN315" s="102"/>
      <c r="WLO315" s="102"/>
      <c r="WLP315" s="102"/>
      <c r="WLQ315" s="102"/>
      <c r="WLR315" s="102"/>
      <c r="WLS315" s="102"/>
      <c r="WLT315" s="102"/>
      <c r="WLU315" s="102"/>
      <c r="WLV315" s="102"/>
      <c r="WLW315" s="102"/>
      <c r="WLX315" s="102"/>
      <c r="WLY315" s="102"/>
      <c r="WLZ315" s="102"/>
      <c r="WMA315" s="102"/>
      <c r="WMB315" s="102"/>
      <c r="WMC315" s="102"/>
      <c r="WMD315" s="102"/>
      <c r="WME315" s="102"/>
      <c r="WMF315" s="102"/>
      <c r="WMG315" s="102"/>
      <c r="WMH315" s="102"/>
      <c r="WMI315" s="102"/>
      <c r="WMJ315" s="102"/>
      <c r="WMK315" s="102"/>
      <c r="WML315" s="102"/>
      <c r="WMM315" s="102"/>
      <c r="WMN315" s="102"/>
      <c r="WMO315" s="102"/>
      <c r="WMP315" s="102"/>
      <c r="WMQ315" s="102"/>
      <c r="WMR315" s="102"/>
      <c r="WMS315" s="102"/>
      <c r="WMT315" s="102"/>
      <c r="WMU315" s="102"/>
      <c r="WMV315" s="102"/>
      <c r="WMW315" s="102"/>
      <c r="WMX315" s="102"/>
      <c r="WMY315" s="102"/>
      <c r="WMZ315" s="102"/>
      <c r="WNA315" s="102"/>
      <c r="WNB315" s="102"/>
      <c r="WNC315" s="102"/>
      <c r="WND315" s="102"/>
      <c r="WNE315" s="102"/>
      <c r="WNF315" s="102"/>
      <c r="WNG315" s="102"/>
      <c r="WNH315" s="102"/>
      <c r="WNI315" s="102"/>
      <c r="WNJ315" s="102"/>
      <c r="WNK315" s="102"/>
      <c r="WNL315" s="102"/>
      <c r="WNM315" s="102"/>
      <c r="WNN315" s="102"/>
      <c r="WNO315" s="102"/>
      <c r="WNP315" s="102"/>
      <c r="WNQ315" s="102"/>
      <c r="WNR315" s="102"/>
      <c r="WNS315" s="102"/>
      <c r="WNT315" s="102"/>
      <c r="WNU315" s="102"/>
      <c r="WNV315" s="102"/>
      <c r="WNW315" s="102"/>
      <c r="WNX315" s="102"/>
      <c r="WNY315" s="102"/>
      <c r="WNZ315" s="102"/>
      <c r="WOA315" s="102"/>
      <c r="WOB315" s="102"/>
      <c r="WOC315" s="102"/>
      <c r="WOD315" s="102"/>
      <c r="WOE315" s="102"/>
      <c r="WOF315" s="102"/>
      <c r="WOG315" s="102"/>
      <c r="WOH315" s="102"/>
      <c r="WOI315" s="102"/>
      <c r="WOJ315" s="102"/>
      <c r="WOK315" s="102"/>
      <c r="WOL315" s="102"/>
      <c r="WOM315" s="102"/>
      <c r="WON315" s="102"/>
      <c r="WOO315" s="102"/>
      <c r="WOP315" s="102"/>
      <c r="WOQ315" s="102"/>
      <c r="WOR315" s="102"/>
      <c r="WOS315" s="102"/>
      <c r="WOT315" s="102"/>
      <c r="WOU315" s="102"/>
      <c r="WOV315" s="102"/>
      <c r="WOW315" s="102"/>
      <c r="WOX315" s="102"/>
      <c r="WOY315" s="102"/>
      <c r="WOZ315" s="102"/>
      <c r="WPA315" s="102"/>
      <c r="WPB315" s="102"/>
      <c r="WPC315" s="102"/>
      <c r="WPD315" s="102"/>
      <c r="WPE315" s="102"/>
      <c r="WPF315" s="102"/>
      <c r="WPG315" s="102"/>
      <c r="WPH315" s="102"/>
      <c r="WPI315" s="102"/>
      <c r="WPJ315" s="102"/>
      <c r="WPK315" s="102"/>
      <c r="WPL315" s="102"/>
      <c r="WPM315" s="102"/>
      <c r="WPN315" s="102"/>
      <c r="WPO315" s="102"/>
      <c r="WPP315" s="102"/>
      <c r="WPQ315" s="102"/>
      <c r="WPR315" s="102"/>
      <c r="WPS315" s="102"/>
      <c r="WPT315" s="102"/>
      <c r="WPU315" s="102"/>
      <c r="WPV315" s="102"/>
      <c r="WPW315" s="102"/>
      <c r="WPX315" s="102"/>
      <c r="WPY315" s="102"/>
      <c r="WPZ315" s="102"/>
      <c r="WQA315" s="102"/>
      <c r="WQB315" s="102"/>
      <c r="WQC315" s="102"/>
      <c r="WQD315" s="102"/>
      <c r="WQE315" s="102"/>
      <c r="WQF315" s="102"/>
      <c r="WQG315" s="102"/>
      <c r="WQH315" s="102"/>
      <c r="WQI315" s="102"/>
      <c r="WQJ315" s="102"/>
      <c r="WQK315" s="102"/>
      <c r="WQL315" s="102"/>
      <c r="WQM315" s="102"/>
      <c r="WQN315" s="102"/>
      <c r="WQO315" s="102"/>
      <c r="WQP315" s="102"/>
      <c r="WQQ315" s="102"/>
      <c r="WQR315" s="102"/>
      <c r="WQS315" s="102"/>
      <c r="WQT315" s="102"/>
      <c r="WQU315" s="102"/>
      <c r="WQV315" s="102"/>
      <c r="WQW315" s="102"/>
      <c r="WQX315" s="102"/>
      <c r="WQY315" s="102"/>
      <c r="WQZ315" s="102"/>
      <c r="WRA315" s="102"/>
      <c r="WRB315" s="102"/>
      <c r="WRC315" s="102"/>
      <c r="WRD315" s="102"/>
      <c r="WRE315" s="102"/>
      <c r="WRF315" s="102"/>
      <c r="WRG315" s="102"/>
      <c r="WRH315" s="102"/>
      <c r="WRI315" s="102"/>
      <c r="WRJ315" s="102"/>
      <c r="WRK315" s="102"/>
      <c r="WRL315" s="102"/>
      <c r="WRM315" s="102"/>
      <c r="WRN315" s="102"/>
      <c r="WRO315" s="102"/>
      <c r="WRP315" s="102"/>
      <c r="WRQ315" s="102"/>
      <c r="WRR315" s="102"/>
      <c r="WRS315" s="102"/>
      <c r="WRT315" s="102"/>
      <c r="WRU315" s="102"/>
      <c r="WRV315" s="102"/>
      <c r="WRW315" s="102"/>
      <c r="WRX315" s="102"/>
      <c r="WRY315" s="102"/>
      <c r="WRZ315" s="102"/>
      <c r="WSA315" s="102"/>
      <c r="WSB315" s="102"/>
      <c r="WSC315" s="102"/>
      <c r="WSD315" s="102"/>
      <c r="WSE315" s="102"/>
      <c r="WSF315" s="102"/>
      <c r="WSG315" s="102"/>
      <c r="WSH315" s="102"/>
      <c r="WSI315" s="102"/>
      <c r="WSJ315" s="102"/>
      <c r="WSK315" s="102"/>
      <c r="WSL315" s="102"/>
      <c r="WSM315" s="102"/>
      <c r="WSN315" s="102"/>
      <c r="WSO315" s="102"/>
      <c r="WSP315" s="102"/>
      <c r="WSQ315" s="102"/>
      <c r="WSR315" s="102"/>
      <c r="WSS315" s="102"/>
      <c r="WST315" s="102"/>
      <c r="WSU315" s="102"/>
      <c r="WSV315" s="102"/>
      <c r="WSW315" s="102"/>
      <c r="WSX315" s="102"/>
      <c r="WSY315" s="102"/>
      <c r="WSZ315" s="102"/>
      <c r="WTA315" s="102"/>
      <c r="WTB315" s="102"/>
      <c r="WTC315" s="102"/>
      <c r="WTD315" s="102"/>
      <c r="WTE315" s="102"/>
      <c r="WTF315" s="102"/>
      <c r="WTG315" s="102"/>
      <c r="WTH315" s="102"/>
      <c r="WTI315" s="102"/>
      <c r="WTJ315" s="102"/>
      <c r="WTK315" s="102"/>
      <c r="WTL315" s="102"/>
      <c r="WTM315" s="102"/>
      <c r="WTN315" s="102"/>
      <c r="WTO315" s="102"/>
      <c r="WTP315" s="102"/>
      <c r="WTQ315" s="102"/>
      <c r="WTR315" s="102"/>
      <c r="WTS315" s="102"/>
      <c r="WTT315" s="102"/>
      <c r="WTU315" s="102"/>
      <c r="WTV315" s="102"/>
      <c r="WTW315" s="102"/>
      <c r="WTX315" s="102"/>
      <c r="WTY315" s="102"/>
      <c r="WTZ315" s="102"/>
      <c r="WUA315" s="102"/>
      <c r="WUB315" s="102"/>
      <c r="WUC315" s="102"/>
      <c r="WUD315" s="102"/>
      <c r="WUE315" s="102"/>
      <c r="WUF315" s="102"/>
      <c r="WUG315" s="102"/>
      <c r="WUH315" s="102"/>
      <c r="WUI315" s="102"/>
      <c r="WUJ315" s="102"/>
      <c r="WUK315" s="102"/>
      <c r="WUL315" s="102"/>
      <c r="WUM315" s="102"/>
      <c r="WUN315" s="102"/>
      <c r="WUO315" s="102"/>
      <c r="WUP315" s="102"/>
      <c r="WUQ315" s="102"/>
      <c r="WUR315" s="102"/>
      <c r="WUS315" s="102"/>
      <c r="WUT315" s="102"/>
      <c r="WUU315" s="102"/>
      <c r="WUV315" s="102"/>
      <c r="WUW315" s="102"/>
      <c r="WUX315" s="102"/>
      <c r="WUY315" s="102"/>
      <c r="WUZ315" s="102"/>
      <c r="WVA315" s="102"/>
      <c r="WVB315" s="102"/>
      <c r="WVC315" s="102"/>
      <c r="WVD315" s="102"/>
      <c r="WVE315" s="102"/>
      <c r="WVF315" s="102"/>
      <c r="WVG315" s="102"/>
      <c r="WVH315" s="102"/>
      <c r="WVI315" s="102"/>
      <c r="WVJ315" s="102"/>
      <c r="WVK315" s="102"/>
      <c r="WVL315" s="102"/>
      <c r="WVM315" s="102"/>
      <c r="WVN315" s="102"/>
      <c r="WVO315" s="102"/>
      <c r="WVP315" s="102"/>
      <c r="WVQ315" s="102"/>
      <c r="WVR315" s="102"/>
      <c r="WVS315" s="102"/>
      <c r="WVT315" s="102"/>
      <c r="WVU315" s="102"/>
      <c r="WVV315" s="102"/>
      <c r="WVW315" s="102"/>
      <c r="WVX315" s="102"/>
      <c r="WVY315" s="102"/>
      <c r="WVZ315" s="102"/>
      <c r="WWA315" s="102"/>
      <c r="WWB315" s="102"/>
      <c r="WWC315" s="102"/>
      <c r="WWD315" s="102"/>
      <c r="WWE315" s="102"/>
      <c r="WWF315" s="102"/>
      <c r="WWG315" s="102"/>
      <c r="WWH315" s="102"/>
      <c r="WWI315" s="102"/>
      <c r="WWJ315" s="102"/>
      <c r="WWK315" s="102"/>
      <c r="WWL315" s="102"/>
      <c r="WWM315" s="102"/>
      <c r="WWN315" s="102"/>
      <c r="WWO315" s="102"/>
      <c r="WWP315" s="102"/>
      <c r="WWQ315" s="102"/>
      <c r="WWR315" s="102"/>
      <c r="WWS315" s="102"/>
      <c r="WWT315" s="102"/>
      <c r="WWU315" s="102"/>
      <c r="WWV315" s="102"/>
      <c r="WWW315" s="102"/>
      <c r="WWX315" s="102"/>
      <c r="WWY315" s="102"/>
      <c r="WWZ315" s="102"/>
      <c r="WXA315" s="102"/>
      <c r="WXB315" s="102"/>
      <c r="WXC315" s="102"/>
      <c r="WXD315" s="102"/>
      <c r="WXE315" s="102"/>
      <c r="WXF315" s="102"/>
      <c r="WXG315" s="102"/>
      <c r="WXH315" s="102"/>
      <c r="WXI315" s="102"/>
      <c r="WXJ315" s="102"/>
      <c r="WXK315" s="102"/>
      <c r="WXL315" s="102"/>
      <c r="WXM315" s="102"/>
      <c r="WXN315" s="102"/>
      <c r="WXO315" s="102"/>
      <c r="WXP315" s="102"/>
      <c r="WXQ315" s="102"/>
      <c r="WXR315" s="102"/>
      <c r="WXS315" s="102"/>
      <c r="WXT315" s="102"/>
      <c r="WXU315" s="102"/>
      <c r="WXV315" s="102"/>
      <c r="WXW315" s="102"/>
      <c r="WXX315" s="102"/>
      <c r="WXY315" s="102"/>
      <c r="WXZ315" s="102"/>
      <c r="WYA315" s="102"/>
      <c r="WYB315" s="102"/>
      <c r="WYC315" s="102"/>
      <c r="WYD315" s="102"/>
      <c r="WYE315" s="102"/>
      <c r="WYF315" s="102"/>
      <c r="WYG315" s="102"/>
      <c r="WYH315" s="102"/>
      <c r="WYI315" s="102"/>
      <c r="WYJ315" s="102"/>
      <c r="WYK315" s="102"/>
      <c r="WYL315" s="102"/>
      <c r="WYM315" s="102"/>
      <c r="WYN315" s="102"/>
      <c r="WYO315" s="102"/>
      <c r="WYP315" s="102"/>
      <c r="WYQ315" s="102"/>
      <c r="WYR315" s="102"/>
      <c r="WYS315" s="102"/>
      <c r="WYT315" s="102"/>
      <c r="WYU315" s="102"/>
      <c r="WYV315" s="102"/>
      <c r="WYW315" s="102"/>
      <c r="WYX315" s="102"/>
      <c r="WYY315" s="102"/>
      <c r="WYZ315" s="102"/>
      <c r="WZA315" s="102"/>
      <c r="WZB315" s="102"/>
      <c r="WZC315" s="102"/>
      <c r="WZD315" s="102"/>
      <c r="WZE315" s="102"/>
      <c r="WZF315" s="102"/>
      <c r="WZG315" s="102"/>
      <c r="WZH315" s="102"/>
      <c r="WZI315" s="102"/>
      <c r="WZJ315" s="102"/>
      <c r="WZK315" s="102"/>
      <c r="WZL315" s="102"/>
      <c r="WZM315" s="102"/>
      <c r="WZN315" s="102"/>
      <c r="WZO315" s="102"/>
      <c r="WZP315" s="102"/>
      <c r="WZQ315" s="102"/>
      <c r="WZR315" s="102"/>
      <c r="WZS315" s="102"/>
      <c r="WZT315" s="102"/>
      <c r="WZU315" s="102"/>
      <c r="WZV315" s="102"/>
      <c r="WZW315" s="102"/>
      <c r="WZX315" s="102"/>
      <c r="WZY315" s="102"/>
      <c r="WZZ315" s="102"/>
      <c r="XAA315" s="102"/>
      <c r="XAB315" s="102"/>
      <c r="XAC315" s="102"/>
      <c r="XAD315" s="102"/>
      <c r="XAE315" s="102"/>
      <c r="XAF315" s="102"/>
      <c r="XAG315" s="102"/>
      <c r="XAH315" s="102"/>
      <c r="XAI315" s="102"/>
      <c r="XAJ315" s="102"/>
      <c r="XAK315" s="102"/>
      <c r="XAL315" s="102"/>
      <c r="XAM315" s="102"/>
      <c r="XAN315" s="102"/>
      <c r="XAO315" s="102"/>
      <c r="XAP315" s="102"/>
      <c r="XAQ315" s="102"/>
      <c r="XAR315" s="102"/>
      <c r="XAS315" s="102"/>
      <c r="XAT315" s="102"/>
      <c r="XAU315" s="102"/>
      <c r="XAV315" s="102"/>
      <c r="XAW315" s="102"/>
      <c r="XAX315" s="102"/>
      <c r="XAY315" s="102"/>
      <c r="XAZ315" s="102"/>
      <c r="XBA315" s="102"/>
      <c r="XBB315" s="102"/>
      <c r="XBC315" s="102"/>
      <c r="XBD315" s="102"/>
      <c r="XBE315" s="102"/>
      <c r="XBF315" s="102"/>
      <c r="XBG315" s="102"/>
      <c r="XBH315" s="102"/>
      <c r="XBI315" s="102"/>
      <c r="XBJ315" s="102"/>
      <c r="XBK315" s="102"/>
      <c r="XBL315" s="102"/>
      <c r="XBM315" s="102"/>
      <c r="XBN315" s="102"/>
      <c r="XBO315" s="102"/>
      <c r="XBP315" s="102"/>
      <c r="XBQ315" s="102"/>
      <c r="XBR315" s="102"/>
      <c r="XBS315" s="102"/>
      <c r="XBT315" s="102"/>
      <c r="XBU315" s="102"/>
      <c r="XBV315" s="102"/>
      <c r="XBW315" s="102"/>
      <c r="XBX315" s="102"/>
      <c r="XBY315" s="102"/>
      <c r="XBZ315" s="102"/>
      <c r="XCA315" s="102"/>
      <c r="XCB315" s="102"/>
      <c r="XCC315" s="102"/>
      <c r="XCD315" s="102"/>
      <c r="XCE315" s="102"/>
      <c r="XCF315" s="102"/>
      <c r="XCG315" s="102"/>
      <c r="XCH315" s="102"/>
      <c r="XCI315" s="102"/>
      <c r="XCJ315" s="102"/>
      <c r="XCK315" s="102"/>
      <c r="XCL315" s="102"/>
      <c r="XCM315" s="102"/>
      <c r="XCN315" s="102"/>
      <c r="XCO315" s="102"/>
      <c r="XCP315" s="102"/>
      <c r="XCQ315" s="102"/>
      <c r="XCR315" s="102"/>
      <c r="XCS315" s="102"/>
      <c r="XCT315" s="102"/>
      <c r="XCU315" s="102"/>
      <c r="XCV315" s="102"/>
      <c r="XCW315" s="102"/>
      <c r="XCX315" s="102"/>
      <c r="XCY315" s="102"/>
      <c r="XCZ315" s="102"/>
      <c r="XDA315" s="102"/>
      <c r="XDB315" s="102"/>
      <c r="XDC315" s="102"/>
      <c r="XDD315" s="102"/>
      <c r="XDE315" s="102"/>
      <c r="XDF315" s="102"/>
    </row>
    <row r="316" spans="1:16334" s="51" customFormat="1" x14ac:dyDescent="0.3">
      <c r="A316" s="71" t="s">
        <v>169</v>
      </c>
      <c r="B316" s="71"/>
      <c r="C316" s="71"/>
      <c r="D316" s="71"/>
      <c r="E316" s="71"/>
      <c r="F316" s="71"/>
      <c r="G316" s="71"/>
      <c r="H316" s="71"/>
      <c r="I316" s="22"/>
      <c r="J316" s="22"/>
      <c r="K316" s="22"/>
      <c r="L316" s="22"/>
      <c r="M316" s="22"/>
      <c r="N316" s="22"/>
      <c r="O316" s="22"/>
      <c r="P316" s="2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  <c r="AV316" s="102"/>
      <c r="AW316" s="102"/>
      <c r="AX316" s="102"/>
      <c r="AY316" s="102"/>
      <c r="AZ316" s="102"/>
      <c r="BA316" s="102"/>
      <c r="BB316" s="102"/>
      <c r="BC316" s="102"/>
      <c r="BD316" s="102"/>
      <c r="BE316" s="102"/>
      <c r="BF316" s="102"/>
      <c r="BG316" s="102"/>
      <c r="BH316" s="102"/>
      <c r="BI316" s="102"/>
      <c r="BJ316" s="102"/>
      <c r="BK316" s="102"/>
      <c r="BL316" s="102"/>
      <c r="BM316" s="102"/>
      <c r="BN316" s="102"/>
      <c r="BO316" s="102"/>
      <c r="BP316" s="102"/>
      <c r="BQ316" s="102"/>
      <c r="BR316" s="102"/>
      <c r="BS316" s="102"/>
      <c r="BT316" s="102"/>
      <c r="BU316" s="102"/>
      <c r="BV316" s="102"/>
      <c r="BW316" s="102"/>
      <c r="BX316" s="102"/>
      <c r="BY316" s="102"/>
      <c r="BZ316" s="102"/>
      <c r="CA316" s="102"/>
      <c r="CB316" s="102"/>
      <c r="CC316" s="102"/>
      <c r="CD316" s="102"/>
      <c r="CE316" s="102"/>
      <c r="CF316" s="102"/>
      <c r="CG316" s="102"/>
      <c r="CH316" s="102"/>
      <c r="CI316" s="102"/>
      <c r="CJ316" s="102"/>
      <c r="CK316" s="102"/>
      <c r="CL316" s="102"/>
      <c r="CM316" s="102"/>
      <c r="CN316" s="102"/>
      <c r="CO316" s="102"/>
      <c r="CP316" s="102"/>
      <c r="CQ316" s="102"/>
      <c r="CR316" s="102"/>
      <c r="CS316" s="102"/>
      <c r="CT316" s="102"/>
      <c r="CU316" s="102"/>
      <c r="CV316" s="102"/>
      <c r="CW316" s="102"/>
      <c r="CX316" s="102"/>
      <c r="CY316" s="102"/>
      <c r="CZ316" s="102"/>
      <c r="DA316" s="102"/>
      <c r="DB316" s="102"/>
      <c r="DC316" s="102"/>
      <c r="DD316" s="102"/>
      <c r="DE316" s="102"/>
      <c r="DF316" s="102"/>
      <c r="DG316" s="102"/>
      <c r="DH316" s="102"/>
      <c r="DI316" s="102"/>
      <c r="DJ316" s="102"/>
      <c r="DK316" s="102"/>
      <c r="DL316" s="102"/>
      <c r="DM316" s="102"/>
      <c r="DN316" s="102"/>
      <c r="DO316" s="102"/>
      <c r="DP316" s="102"/>
      <c r="DQ316" s="102"/>
      <c r="DR316" s="102"/>
      <c r="DS316" s="102"/>
      <c r="DT316" s="102"/>
      <c r="DU316" s="102"/>
      <c r="DV316" s="102"/>
      <c r="DW316" s="102"/>
      <c r="DX316" s="102"/>
      <c r="DY316" s="102"/>
      <c r="DZ316" s="102"/>
      <c r="EA316" s="102"/>
      <c r="EB316" s="102"/>
      <c r="EC316" s="102"/>
      <c r="ED316" s="102"/>
      <c r="EE316" s="102"/>
      <c r="EF316" s="102"/>
      <c r="EG316" s="102"/>
      <c r="EH316" s="102"/>
      <c r="EI316" s="102"/>
      <c r="EJ316" s="102"/>
      <c r="EK316" s="102"/>
      <c r="EL316" s="102"/>
      <c r="EM316" s="102"/>
      <c r="EN316" s="102"/>
      <c r="EO316" s="102"/>
      <c r="EP316" s="102"/>
      <c r="EQ316" s="102"/>
      <c r="ER316" s="102"/>
      <c r="ES316" s="102"/>
      <c r="ET316" s="102"/>
      <c r="EU316" s="102"/>
      <c r="EV316" s="102"/>
      <c r="EW316" s="102"/>
      <c r="EX316" s="102"/>
      <c r="EY316" s="102"/>
      <c r="EZ316" s="102"/>
      <c r="FA316" s="102"/>
      <c r="FB316" s="102"/>
      <c r="FC316" s="102"/>
      <c r="FD316" s="102"/>
      <c r="FE316" s="102"/>
      <c r="FF316" s="102"/>
      <c r="FG316" s="102"/>
      <c r="FH316" s="102"/>
      <c r="FI316" s="102"/>
      <c r="FJ316" s="102"/>
      <c r="FK316" s="102"/>
      <c r="FL316" s="102"/>
      <c r="FM316" s="102"/>
      <c r="FN316" s="102"/>
      <c r="FO316" s="102"/>
      <c r="FP316" s="102"/>
      <c r="FQ316" s="102"/>
      <c r="FR316" s="102"/>
      <c r="FS316" s="102"/>
      <c r="FT316" s="102"/>
      <c r="FU316" s="102"/>
      <c r="FV316" s="102"/>
      <c r="FW316" s="102"/>
      <c r="FX316" s="102"/>
      <c r="FY316" s="102"/>
      <c r="FZ316" s="102"/>
      <c r="GA316" s="102"/>
      <c r="GB316" s="102"/>
      <c r="GC316" s="102"/>
      <c r="GD316" s="102"/>
      <c r="GE316" s="102"/>
      <c r="GF316" s="102"/>
      <c r="GG316" s="102"/>
      <c r="GH316" s="102"/>
      <c r="GI316" s="102"/>
      <c r="GJ316" s="102"/>
      <c r="GK316" s="102"/>
      <c r="GL316" s="102"/>
      <c r="GM316" s="102"/>
      <c r="GN316" s="102"/>
      <c r="GO316" s="102"/>
      <c r="GP316" s="102"/>
      <c r="GQ316" s="102"/>
      <c r="GR316" s="102"/>
      <c r="GS316" s="102"/>
      <c r="GT316" s="102"/>
      <c r="GU316" s="102"/>
      <c r="GV316" s="102"/>
      <c r="GW316" s="102"/>
      <c r="GX316" s="102"/>
      <c r="GY316" s="102"/>
      <c r="GZ316" s="102"/>
      <c r="HA316" s="102"/>
      <c r="HB316" s="102"/>
      <c r="HC316" s="102"/>
      <c r="HD316" s="102"/>
      <c r="HE316" s="102"/>
      <c r="HF316" s="102"/>
      <c r="HG316" s="102"/>
      <c r="HH316" s="102"/>
      <c r="HI316" s="102"/>
      <c r="HJ316" s="102"/>
      <c r="HK316" s="102"/>
      <c r="HL316" s="102"/>
      <c r="HM316" s="102"/>
      <c r="HN316" s="102"/>
      <c r="HO316" s="102"/>
      <c r="HP316" s="102"/>
      <c r="HQ316" s="102"/>
      <c r="HR316" s="102"/>
      <c r="HS316" s="102"/>
      <c r="HT316" s="102"/>
      <c r="HU316" s="102"/>
      <c r="HV316" s="102"/>
      <c r="HW316" s="102"/>
      <c r="HX316" s="102"/>
      <c r="HY316" s="102"/>
      <c r="HZ316" s="102"/>
      <c r="IA316" s="102"/>
      <c r="IB316" s="102"/>
      <c r="IC316" s="102"/>
      <c r="ID316" s="102"/>
      <c r="IE316" s="102"/>
      <c r="IF316" s="102"/>
      <c r="IG316" s="102"/>
      <c r="IH316" s="102"/>
      <c r="II316" s="102"/>
      <c r="IJ316" s="102"/>
      <c r="IK316" s="102"/>
      <c r="IL316" s="102"/>
      <c r="IM316" s="102"/>
      <c r="IN316" s="102"/>
      <c r="IO316" s="102"/>
      <c r="IP316" s="102"/>
      <c r="IQ316" s="102"/>
      <c r="IR316" s="102"/>
      <c r="IS316" s="102"/>
      <c r="IT316" s="102"/>
      <c r="IU316" s="102"/>
      <c r="IV316" s="102"/>
      <c r="IW316" s="102"/>
      <c r="IX316" s="102"/>
      <c r="IY316" s="102"/>
      <c r="IZ316" s="102"/>
      <c r="JA316" s="102"/>
      <c r="JB316" s="102"/>
      <c r="JC316" s="102"/>
      <c r="JD316" s="102"/>
      <c r="JE316" s="102"/>
      <c r="JF316" s="102"/>
      <c r="JG316" s="102"/>
      <c r="JH316" s="102"/>
      <c r="JI316" s="102"/>
      <c r="JJ316" s="102"/>
      <c r="JK316" s="102"/>
      <c r="JL316" s="102"/>
      <c r="JM316" s="102"/>
      <c r="JN316" s="102"/>
      <c r="JO316" s="102"/>
      <c r="JP316" s="102"/>
      <c r="JQ316" s="102"/>
      <c r="JR316" s="102"/>
      <c r="JS316" s="102"/>
      <c r="JT316" s="102"/>
      <c r="JU316" s="102"/>
      <c r="JV316" s="102"/>
      <c r="JW316" s="102"/>
      <c r="JX316" s="102"/>
      <c r="JY316" s="102"/>
      <c r="JZ316" s="102"/>
      <c r="KA316" s="102"/>
      <c r="KB316" s="102"/>
      <c r="KC316" s="102"/>
      <c r="KD316" s="102"/>
      <c r="KE316" s="102"/>
      <c r="KF316" s="102"/>
      <c r="KG316" s="102"/>
      <c r="KH316" s="102"/>
      <c r="KI316" s="102"/>
      <c r="KJ316" s="102"/>
      <c r="KK316" s="102"/>
      <c r="KL316" s="102"/>
      <c r="KM316" s="102"/>
      <c r="KN316" s="102"/>
      <c r="KO316" s="102"/>
      <c r="KP316" s="102"/>
      <c r="KQ316" s="102"/>
      <c r="KR316" s="102"/>
      <c r="KS316" s="102"/>
      <c r="KT316" s="102"/>
      <c r="KU316" s="102"/>
      <c r="KV316" s="102"/>
      <c r="KW316" s="102"/>
      <c r="KX316" s="102"/>
      <c r="KY316" s="102"/>
      <c r="KZ316" s="102"/>
      <c r="LA316" s="102"/>
      <c r="LB316" s="102"/>
      <c r="LC316" s="102"/>
      <c r="LD316" s="102"/>
      <c r="LE316" s="102"/>
      <c r="LF316" s="102"/>
      <c r="LG316" s="102"/>
      <c r="LH316" s="102"/>
      <c r="LI316" s="102"/>
      <c r="LJ316" s="102"/>
      <c r="LK316" s="102"/>
      <c r="LL316" s="102"/>
      <c r="LM316" s="102"/>
      <c r="LN316" s="102"/>
      <c r="LO316" s="102"/>
      <c r="LP316" s="102"/>
      <c r="LQ316" s="102"/>
      <c r="LR316" s="102"/>
      <c r="LS316" s="102"/>
      <c r="LT316" s="102"/>
      <c r="LU316" s="102"/>
      <c r="LV316" s="102"/>
      <c r="LW316" s="102"/>
      <c r="LX316" s="102"/>
      <c r="LY316" s="102"/>
      <c r="LZ316" s="102"/>
      <c r="MA316" s="102"/>
      <c r="MB316" s="102"/>
      <c r="MC316" s="102"/>
      <c r="MD316" s="102"/>
      <c r="ME316" s="102"/>
      <c r="MF316" s="102"/>
      <c r="MG316" s="102"/>
      <c r="MH316" s="102"/>
      <c r="MI316" s="102"/>
      <c r="MJ316" s="102"/>
      <c r="MK316" s="102"/>
      <c r="ML316" s="102"/>
      <c r="MM316" s="102"/>
      <c r="MN316" s="102"/>
      <c r="MO316" s="102"/>
      <c r="MP316" s="102"/>
      <c r="MQ316" s="102"/>
      <c r="MR316" s="102"/>
      <c r="MS316" s="102"/>
      <c r="MT316" s="102"/>
      <c r="MU316" s="102"/>
      <c r="MV316" s="102"/>
      <c r="MW316" s="102"/>
      <c r="MX316" s="102"/>
      <c r="MY316" s="102"/>
      <c r="MZ316" s="102"/>
      <c r="NA316" s="102"/>
      <c r="NB316" s="102"/>
      <c r="NC316" s="102"/>
      <c r="ND316" s="102"/>
      <c r="NE316" s="102"/>
      <c r="NF316" s="102"/>
      <c r="NG316" s="102"/>
      <c r="NH316" s="102"/>
      <c r="NI316" s="102"/>
      <c r="NJ316" s="102"/>
      <c r="NK316" s="102"/>
      <c r="NL316" s="102"/>
      <c r="NM316" s="102"/>
      <c r="NN316" s="102"/>
      <c r="NO316" s="102"/>
      <c r="NP316" s="102"/>
      <c r="NQ316" s="102"/>
      <c r="NR316" s="102"/>
      <c r="NS316" s="102"/>
      <c r="NT316" s="102"/>
      <c r="NU316" s="102"/>
      <c r="NV316" s="102"/>
      <c r="NW316" s="102"/>
      <c r="NX316" s="102"/>
      <c r="NY316" s="102"/>
      <c r="NZ316" s="102"/>
      <c r="OA316" s="102"/>
      <c r="OB316" s="102"/>
      <c r="OC316" s="102"/>
      <c r="OD316" s="102"/>
      <c r="OE316" s="102"/>
      <c r="OF316" s="102"/>
      <c r="OG316" s="102"/>
      <c r="OH316" s="102"/>
      <c r="OI316" s="102"/>
      <c r="OJ316" s="102"/>
      <c r="OK316" s="102"/>
      <c r="OL316" s="102"/>
      <c r="OM316" s="102"/>
      <c r="ON316" s="102"/>
      <c r="OO316" s="102"/>
      <c r="OP316" s="102"/>
      <c r="OQ316" s="102"/>
      <c r="OR316" s="102"/>
      <c r="OS316" s="102"/>
      <c r="OT316" s="102"/>
      <c r="OU316" s="102"/>
      <c r="OV316" s="102"/>
      <c r="OW316" s="102"/>
      <c r="OX316" s="102"/>
      <c r="OY316" s="102"/>
      <c r="OZ316" s="102"/>
      <c r="PA316" s="102"/>
      <c r="PB316" s="102"/>
      <c r="PC316" s="102"/>
      <c r="PD316" s="102"/>
      <c r="PE316" s="102"/>
      <c r="PF316" s="102"/>
      <c r="PG316" s="102"/>
      <c r="PH316" s="102"/>
      <c r="PI316" s="102"/>
      <c r="PJ316" s="102"/>
      <c r="PK316" s="102"/>
      <c r="PL316" s="102"/>
      <c r="PM316" s="102"/>
      <c r="PN316" s="102"/>
      <c r="PO316" s="102"/>
      <c r="PP316" s="102"/>
      <c r="PQ316" s="102"/>
      <c r="PR316" s="102"/>
      <c r="PS316" s="102"/>
      <c r="PT316" s="102"/>
      <c r="PU316" s="102"/>
      <c r="PV316" s="102"/>
      <c r="PW316" s="102"/>
      <c r="PX316" s="102"/>
      <c r="PY316" s="102"/>
      <c r="PZ316" s="102"/>
      <c r="QA316" s="102"/>
      <c r="QB316" s="102"/>
      <c r="QC316" s="102"/>
      <c r="QD316" s="102"/>
      <c r="QE316" s="102"/>
      <c r="QF316" s="102"/>
      <c r="QG316" s="102"/>
      <c r="QH316" s="102"/>
      <c r="QI316" s="102"/>
      <c r="QJ316" s="102"/>
      <c r="QK316" s="102"/>
      <c r="QL316" s="102"/>
      <c r="QM316" s="102"/>
      <c r="QN316" s="102"/>
      <c r="QO316" s="102"/>
      <c r="QP316" s="102"/>
      <c r="QQ316" s="102"/>
      <c r="QR316" s="102"/>
      <c r="QS316" s="102"/>
      <c r="QT316" s="102"/>
      <c r="QU316" s="102"/>
      <c r="QV316" s="102"/>
      <c r="QW316" s="102"/>
      <c r="QX316" s="102"/>
      <c r="QY316" s="102"/>
      <c r="QZ316" s="102"/>
      <c r="RA316" s="102"/>
      <c r="RB316" s="102"/>
      <c r="RC316" s="102"/>
      <c r="RD316" s="102"/>
      <c r="RE316" s="102"/>
      <c r="RF316" s="102"/>
      <c r="RG316" s="102"/>
      <c r="RH316" s="102"/>
      <c r="RI316" s="102"/>
      <c r="RJ316" s="102"/>
      <c r="RK316" s="102"/>
      <c r="RL316" s="102"/>
      <c r="RM316" s="102"/>
      <c r="RN316" s="102"/>
      <c r="RO316" s="102"/>
      <c r="RP316" s="102"/>
      <c r="RQ316" s="102"/>
      <c r="RR316" s="102"/>
      <c r="RS316" s="102"/>
      <c r="RT316" s="102"/>
      <c r="RU316" s="102"/>
      <c r="RV316" s="102"/>
      <c r="RW316" s="102"/>
      <c r="RX316" s="102"/>
      <c r="RY316" s="102"/>
      <c r="RZ316" s="102"/>
      <c r="SA316" s="102"/>
      <c r="SB316" s="102"/>
      <c r="SC316" s="102"/>
      <c r="SD316" s="102"/>
      <c r="SE316" s="102"/>
      <c r="SF316" s="102"/>
      <c r="SG316" s="102"/>
      <c r="SH316" s="102"/>
      <c r="SI316" s="102"/>
      <c r="SJ316" s="102"/>
      <c r="SK316" s="102"/>
      <c r="SL316" s="102"/>
      <c r="SM316" s="102"/>
      <c r="SN316" s="102"/>
      <c r="SO316" s="102"/>
      <c r="SP316" s="102"/>
      <c r="SQ316" s="102"/>
      <c r="SR316" s="102"/>
      <c r="SS316" s="102"/>
      <c r="ST316" s="102"/>
      <c r="SU316" s="102"/>
      <c r="SV316" s="102"/>
      <c r="SW316" s="102"/>
      <c r="SX316" s="102"/>
      <c r="SY316" s="102"/>
      <c r="SZ316" s="102"/>
      <c r="TA316" s="102"/>
      <c r="TB316" s="102"/>
      <c r="TC316" s="102"/>
      <c r="TD316" s="102"/>
      <c r="TE316" s="102"/>
      <c r="TF316" s="102"/>
      <c r="TG316" s="102"/>
      <c r="TH316" s="102"/>
      <c r="TI316" s="102"/>
      <c r="TJ316" s="102"/>
      <c r="TK316" s="102"/>
      <c r="TL316" s="102"/>
      <c r="TM316" s="102"/>
      <c r="TN316" s="102"/>
      <c r="TO316" s="102"/>
      <c r="TP316" s="102"/>
      <c r="TQ316" s="102"/>
      <c r="TR316" s="102"/>
      <c r="TS316" s="102"/>
      <c r="TT316" s="102"/>
      <c r="TU316" s="102"/>
      <c r="TV316" s="102"/>
      <c r="TW316" s="102"/>
      <c r="TX316" s="102"/>
      <c r="TY316" s="102"/>
      <c r="TZ316" s="102"/>
      <c r="UA316" s="102"/>
      <c r="UB316" s="102"/>
      <c r="UC316" s="102"/>
      <c r="UD316" s="102"/>
      <c r="UE316" s="102"/>
      <c r="UF316" s="102"/>
      <c r="UG316" s="102"/>
      <c r="UH316" s="102"/>
      <c r="UI316" s="102"/>
      <c r="UJ316" s="102"/>
      <c r="UK316" s="102"/>
      <c r="UL316" s="102"/>
      <c r="UM316" s="102"/>
      <c r="UN316" s="102"/>
      <c r="UO316" s="102"/>
      <c r="UP316" s="102"/>
      <c r="UQ316" s="102"/>
      <c r="UR316" s="102"/>
      <c r="US316" s="102"/>
      <c r="UT316" s="102"/>
      <c r="UU316" s="102"/>
      <c r="UV316" s="102"/>
      <c r="UW316" s="102"/>
      <c r="UX316" s="102"/>
      <c r="UY316" s="102"/>
      <c r="UZ316" s="102"/>
      <c r="VA316" s="102"/>
      <c r="VB316" s="102"/>
      <c r="VC316" s="102"/>
      <c r="VD316" s="102"/>
      <c r="VE316" s="102"/>
      <c r="VF316" s="102"/>
      <c r="VG316" s="102"/>
      <c r="VH316" s="102"/>
      <c r="VI316" s="102"/>
      <c r="VJ316" s="102"/>
      <c r="VK316" s="102"/>
      <c r="VL316" s="102"/>
      <c r="VM316" s="102"/>
      <c r="VN316" s="102"/>
      <c r="VO316" s="102"/>
      <c r="VP316" s="102"/>
      <c r="VQ316" s="102"/>
      <c r="VR316" s="102"/>
      <c r="VS316" s="102"/>
      <c r="VT316" s="102"/>
      <c r="VU316" s="102"/>
      <c r="VV316" s="102"/>
      <c r="VW316" s="102"/>
      <c r="VX316" s="102"/>
      <c r="VY316" s="102"/>
      <c r="VZ316" s="102"/>
      <c r="WA316" s="102"/>
      <c r="WB316" s="102"/>
      <c r="WC316" s="102"/>
      <c r="WD316" s="102"/>
      <c r="WE316" s="102"/>
      <c r="WF316" s="102"/>
      <c r="WG316" s="102"/>
      <c r="WH316" s="102"/>
      <c r="WI316" s="102"/>
      <c r="WJ316" s="102"/>
      <c r="WK316" s="102"/>
      <c r="WL316" s="102"/>
      <c r="WM316" s="102"/>
      <c r="WN316" s="102"/>
      <c r="WO316" s="102"/>
      <c r="WP316" s="102"/>
      <c r="WQ316" s="102"/>
      <c r="WR316" s="102"/>
      <c r="WS316" s="102"/>
      <c r="WT316" s="102"/>
      <c r="WU316" s="102"/>
      <c r="WV316" s="102"/>
      <c r="WW316" s="102"/>
      <c r="WX316" s="102"/>
      <c r="WY316" s="102"/>
      <c r="WZ316" s="102"/>
      <c r="XA316" s="102"/>
      <c r="XB316" s="102"/>
      <c r="XC316" s="102"/>
      <c r="XD316" s="102"/>
      <c r="XE316" s="102"/>
      <c r="XF316" s="102"/>
      <c r="XG316" s="102"/>
      <c r="XH316" s="102"/>
      <c r="XI316" s="102"/>
      <c r="XJ316" s="102"/>
      <c r="XK316" s="102"/>
      <c r="XL316" s="102"/>
      <c r="XM316" s="102"/>
      <c r="XN316" s="102"/>
      <c r="XO316" s="102"/>
      <c r="XP316" s="102"/>
      <c r="XQ316" s="102"/>
      <c r="XR316" s="102"/>
      <c r="XS316" s="102"/>
      <c r="XT316" s="102"/>
      <c r="XU316" s="102"/>
      <c r="XV316" s="102"/>
      <c r="XW316" s="102"/>
      <c r="XX316" s="102"/>
      <c r="XY316" s="102"/>
      <c r="XZ316" s="102"/>
      <c r="YA316" s="102"/>
      <c r="YB316" s="102"/>
      <c r="YC316" s="102"/>
      <c r="YD316" s="102"/>
      <c r="YE316" s="102"/>
      <c r="YF316" s="102"/>
      <c r="YG316" s="102"/>
      <c r="YH316" s="102"/>
      <c r="YI316" s="102"/>
      <c r="YJ316" s="102"/>
      <c r="YK316" s="102"/>
      <c r="YL316" s="102"/>
      <c r="YM316" s="102"/>
      <c r="YN316" s="102"/>
      <c r="YO316" s="102"/>
      <c r="YP316" s="102"/>
      <c r="YQ316" s="102"/>
      <c r="YR316" s="102"/>
      <c r="YS316" s="102"/>
      <c r="YT316" s="102"/>
      <c r="YU316" s="102"/>
      <c r="YV316" s="102"/>
      <c r="YW316" s="102"/>
      <c r="YX316" s="102"/>
      <c r="YY316" s="102"/>
      <c r="YZ316" s="102"/>
      <c r="ZA316" s="102"/>
      <c r="ZB316" s="102"/>
      <c r="ZC316" s="102"/>
      <c r="ZD316" s="102"/>
      <c r="ZE316" s="102"/>
      <c r="ZF316" s="102"/>
      <c r="ZG316" s="102"/>
      <c r="ZH316" s="102"/>
      <c r="ZI316" s="102"/>
      <c r="ZJ316" s="102"/>
      <c r="ZK316" s="102"/>
      <c r="ZL316" s="102"/>
      <c r="ZM316" s="102"/>
      <c r="ZN316" s="102"/>
      <c r="ZO316" s="102"/>
      <c r="ZP316" s="102"/>
      <c r="ZQ316" s="102"/>
      <c r="ZR316" s="102"/>
      <c r="ZS316" s="102"/>
      <c r="ZT316" s="102"/>
      <c r="ZU316" s="102"/>
      <c r="ZV316" s="102"/>
      <c r="ZW316" s="102"/>
      <c r="ZX316" s="102"/>
      <c r="ZY316" s="102"/>
      <c r="ZZ316" s="102"/>
      <c r="AAA316" s="102"/>
      <c r="AAB316" s="102"/>
      <c r="AAC316" s="102"/>
      <c r="AAD316" s="102"/>
      <c r="AAE316" s="102"/>
      <c r="AAF316" s="102"/>
      <c r="AAG316" s="102"/>
      <c r="AAH316" s="102"/>
      <c r="AAI316" s="102"/>
      <c r="AAJ316" s="102"/>
      <c r="AAK316" s="102"/>
      <c r="AAL316" s="102"/>
      <c r="AAM316" s="102"/>
      <c r="AAN316" s="102"/>
      <c r="AAO316" s="102"/>
      <c r="AAP316" s="102"/>
      <c r="AAQ316" s="102"/>
      <c r="AAR316" s="102"/>
      <c r="AAS316" s="102"/>
      <c r="AAT316" s="102"/>
      <c r="AAU316" s="102"/>
      <c r="AAV316" s="102"/>
      <c r="AAW316" s="102"/>
      <c r="AAX316" s="102"/>
      <c r="AAY316" s="102"/>
      <c r="AAZ316" s="102"/>
      <c r="ABA316" s="102"/>
      <c r="ABB316" s="102"/>
      <c r="ABC316" s="102"/>
      <c r="ABD316" s="102"/>
      <c r="ABE316" s="102"/>
      <c r="ABF316" s="102"/>
      <c r="ABG316" s="102"/>
      <c r="ABH316" s="102"/>
      <c r="ABI316" s="102"/>
      <c r="ABJ316" s="102"/>
      <c r="ABK316" s="102"/>
      <c r="ABL316" s="102"/>
      <c r="ABM316" s="102"/>
      <c r="ABN316" s="102"/>
      <c r="ABO316" s="102"/>
      <c r="ABP316" s="102"/>
      <c r="ABQ316" s="102"/>
      <c r="ABR316" s="102"/>
      <c r="ABS316" s="102"/>
      <c r="ABT316" s="102"/>
      <c r="ABU316" s="102"/>
      <c r="ABV316" s="102"/>
      <c r="ABW316" s="102"/>
      <c r="ABX316" s="102"/>
      <c r="ABY316" s="102"/>
      <c r="ABZ316" s="102"/>
      <c r="ACA316" s="102"/>
      <c r="ACB316" s="102"/>
      <c r="ACC316" s="102"/>
      <c r="ACD316" s="102"/>
      <c r="ACE316" s="102"/>
      <c r="ACF316" s="102"/>
      <c r="ACG316" s="102"/>
      <c r="ACH316" s="102"/>
      <c r="ACI316" s="102"/>
      <c r="ACJ316" s="102"/>
      <c r="ACK316" s="102"/>
      <c r="ACL316" s="102"/>
      <c r="ACM316" s="102"/>
      <c r="ACN316" s="102"/>
      <c r="ACO316" s="102"/>
      <c r="ACP316" s="102"/>
      <c r="ACQ316" s="102"/>
      <c r="ACR316" s="102"/>
      <c r="ACS316" s="102"/>
      <c r="ACT316" s="102"/>
      <c r="ACU316" s="102"/>
      <c r="ACV316" s="102"/>
      <c r="ACW316" s="102"/>
      <c r="ACX316" s="102"/>
      <c r="ACY316" s="102"/>
      <c r="ACZ316" s="102"/>
      <c r="ADA316" s="102"/>
      <c r="ADB316" s="102"/>
      <c r="ADC316" s="102"/>
      <c r="ADD316" s="102"/>
      <c r="ADE316" s="102"/>
      <c r="ADF316" s="102"/>
      <c r="ADG316" s="102"/>
      <c r="ADH316" s="102"/>
      <c r="ADI316" s="102"/>
      <c r="ADJ316" s="102"/>
      <c r="ADK316" s="102"/>
      <c r="ADL316" s="102"/>
      <c r="ADM316" s="102"/>
      <c r="ADN316" s="102"/>
      <c r="ADO316" s="102"/>
      <c r="ADP316" s="102"/>
      <c r="ADQ316" s="102"/>
      <c r="ADR316" s="102"/>
      <c r="ADS316" s="102"/>
      <c r="ADT316" s="102"/>
      <c r="ADU316" s="102"/>
      <c r="ADV316" s="102"/>
      <c r="ADW316" s="102"/>
      <c r="ADX316" s="102"/>
      <c r="ADY316" s="102"/>
      <c r="ADZ316" s="102"/>
      <c r="AEA316" s="102"/>
      <c r="AEB316" s="102"/>
      <c r="AEC316" s="102"/>
      <c r="AED316" s="102"/>
      <c r="AEE316" s="102"/>
      <c r="AEF316" s="102"/>
      <c r="AEG316" s="102"/>
      <c r="AEH316" s="102"/>
      <c r="AEI316" s="102"/>
      <c r="AEJ316" s="102"/>
      <c r="AEK316" s="102"/>
      <c r="AEL316" s="102"/>
      <c r="AEM316" s="102"/>
      <c r="AEN316" s="102"/>
      <c r="AEO316" s="102"/>
      <c r="AEP316" s="102"/>
      <c r="AEQ316" s="102"/>
      <c r="AER316" s="102"/>
      <c r="AES316" s="102"/>
      <c r="AET316" s="102"/>
      <c r="AEU316" s="102"/>
      <c r="AEV316" s="102"/>
      <c r="AEW316" s="102"/>
      <c r="AEX316" s="102"/>
      <c r="AEY316" s="102"/>
      <c r="AEZ316" s="102"/>
      <c r="AFA316" s="102"/>
      <c r="AFB316" s="102"/>
      <c r="AFC316" s="102"/>
      <c r="AFD316" s="102"/>
      <c r="AFE316" s="102"/>
      <c r="AFF316" s="102"/>
      <c r="AFG316" s="102"/>
      <c r="AFH316" s="102"/>
      <c r="AFI316" s="102"/>
      <c r="AFJ316" s="102"/>
      <c r="AFK316" s="102"/>
      <c r="AFL316" s="102"/>
      <c r="AFM316" s="102"/>
      <c r="AFN316" s="102"/>
      <c r="AFO316" s="102"/>
      <c r="AFP316" s="102"/>
      <c r="AFQ316" s="102"/>
      <c r="AFR316" s="102"/>
      <c r="AFS316" s="102"/>
      <c r="AFT316" s="102"/>
      <c r="AFU316" s="102"/>
      <c r="AFV316" s="102"/>
      <c r="AFW316" s="102"/>
      <c r="AFX316" s="102"/>
      <c r="AFY316" s="102"/>
      <c r="AFZ316" s="102"/>
      <c r="AGA316" s="102"/>
      <c r="AGB316" s="102"/>
      <c r="AGC316" s="102"/>
      <c r="AGD316" s="102"/>
      <c r="AGE316" s="102"/>
      <c r="AGF316" s="102"/>
      <c r="AGG316" s="102"/>
      <c r="AGH316" s="102"/>
      <c r="AGI316" s="102"/>
      <c r="AGJ316" s="102"/>
      <c r="AGK316" s="102"/>
      <c r="AGL316" s="102"/>
      <c r="AGM316" s="102"/>
      <c r="AGN316" s="102"/>
      <c r="AGO316" s="102"/>
      <c r="AGP316" s="102"/>
      <c r="AGQ316" s="102"/>
      <c r="AGR316" s="102"/>
      <c r="AGS316" s="102"/>
      <c r="AGT316" s="102"/>
      <c r="AGU316" s="102"/>
      <c r="AGV316" s="102"/>
      <c r="AGW316" s="102"/>
      <c r="AGX316" s="102"/>
      <c r="AGY316" s="102"/>
      <c r="AGZ316" s="102"/>
      <c r="AHA316" s="102"/>
      <c r="AHB316" s="102"/>
      <c r="AHC316" s="102"/>
      <c r="AHD316" s="102"/>
      <c r="AHE316" s="102"/>
      <c r="AHF316" s="102"/>
      <c r="AHG316" s="102"/>
      <c r="AHH316" s="102"/>
      <c r="AHI316" s="102"/>
      <c r="AHJ316" s="102"/>
      <c r="AHK316" s="102"/>
      <c r="AHL316" s="102"/>
      <c r="AHM316" s="102"/>
      <c r="AHN316" s="102"/>
      <c r="AHO316" s="102"/>
      <c r="AHP316" s="102"/>
      <c r="AHQ316" s="102"/>
      <c r="AHR316" s="102"/>
      <c r="AHS316" s="102"/>
      <c r="AHT316" s="102"/>
      <c r="AHU316" s="102"/>
      <c r="AHV316" s="102"/>
      <c r="AHW316" s="102"/>
      <c r="AHX316" s="102"/>
      <c r="AHY316" s="102"/>
      <c r="AHZ316" s="102"/>
      <c r="AIA316" s="102"/>
      <c r="AIB316" s="102"/>
      <c r="AIC316" s="102"/>
      <c r="AID316" s="102"/>
      <c r="AIE316" s="102"/>
      <c r="AIF316" s="102"/>
      <c r="AIG316" s="102"/>
      <c r="AIH316" s="102"/>
      <c r="AII316" s="102"/>
      <c r="AIJ316" s="102"/>
      <c r="AIK316" s="102"/>
      <c r="AIL316" s="102"/>
      <c r="AIM316" s="102"/>
      <c r="AIN316" s="102"/>
      <c r="AIO316" s="102"/>
      <c r="AIP316" s="102"/>
      <c r="AIQ316" s="102"/>
      <c r="AIR316" s="102"/>
      <c r="AIS316" s="102"/>
      <c r="AIT316" s="102"/>
      <c r="AIU316" s="102"/>
      <c r="AIV316" s="102"/>
      <c r="AIW316" s="102"/>
      <c r="AIX316" s="102"/>
      <c r="AIY316" s="102"/>
      <c r="AIZ316" s="102"/>
      <c r="AJA316" s="102"/>
      <c r="AJB316" s="102"/>
      <c r="AJC316" s="102"/>
      <c r="AJD316" s="102"/>
      <c r="AJE316" s="102"/>
      <c r="AJF316" s="102"/>
      <c r="AJG316" s="102"/>
      <c r="AJH316" s="102"/>
      <c r="AJI316" s="102"/>
      <c r="AJJ316" s="102"/>
      <c r="AJK316" s="102"/>
      <c r="AJL316" s="102"/>
      <c r="AJM316" s="102"/>
      <c r="AJN316" s="102"/>
      <c r="AJO316" s="102"/>
      <c r="AJP316" s="102"/>
      <c r="AJQ316" s="102"/>
      <c r="AJR316" s="102"/>
      <c r="AJS316" s="102"/>
      <c r="AJT316" s="102"/>
      <c r="AJU316" s="102"/>
      <c r="AJV316" s="102"/>
      <c r="AJW316" s="102"/>
      <c r="AJX316" s="102"/>
      <c r="AJY316" s="102"/>
      <c r="AJZ316" s="102"/>
      <c r="AKA316" s="102"/>
      <c r="AKB316" s="102"/>
      <c r="AKC316" s="102"/>
      <c r="AKD316" s="102"/>
      <c r="AKE316" s="102"/>
      <c r="AKF316" s="102"/>
      <c r="AKG316" s="102"/>
      <c r="AKH316" s="102"/>
      <c r="AKI316" s="102"/>
      <c r="AKJ316" s="102"/>
      <c r="AKK316" s="102"/>
      <c r="AKL316" s="102"/>
      <c r="AKM316" s="102"/>
      <c r="AKN316" s="102"/>
      <c r="AKO316" s="102"/>
      <c r="AKP316" s="102"/>
      <c r="AKQ316" s="102"/>
      <c r="AKR316" s="102"/>
      <c r="AKS316" s="102"/>
      <c r="AKT316" s="102"/>
      <c r="AKU316" s="102"/>
      <c r="AKV316" s="102"/>
      <c r="AKW316" s="102"/>
      <c r="AKX316" s="102"/>
      <c r="AKY316" s="102"/>
      <c r="AKZ316" s="102"/>
      <c r="ALA316" s="102"/>
      <c r="ALB316" s="102"/>
      <c r="ALC316" s="102"/>
      <c r="ALD316" s="102"/>
      <c r="ALE316" s="102"/>
      <c r="ALF316" s="102"/>
      <c r="ALG316" s="102"/>
      <c r="ALH316" s="102"/>
      <c r="ALI316" s="102"/>
      <c r="ALJ316" s="102"/>
      <c r="ALK316" s="102"/>
      <c r="ALL316" s="102"/>
      <c r="ALM316" s="102"/>
      <c r="ALN316" s="102"/>
      <c r="ALO316" s="102"/>
      <c r="ALP316" s="102"/>
      <c r="ALQ316" s="102"/>
      <c r="ALR316" s="102"/>
      <c r="ALS316" s="102"/>
      <c r="ALT316" s="102"/>
      <c r="ALU316" s="102"/>
      <c r="ALV316" s="102"/>
      <c r="ALW316" s="102"/>
      <c r="ALX316" s="102"/>
      <c r="ALY316" s="102"/>
      <c r="ALZ316" s="102"/>
      <c r="AMA316" s="102"/>
      <c r="AMB316" s="102"/>
      <c r="AMC316" s="102"/>
      <c r="AMD316" s="102"/>
      <c r="AME316" s="102"/>
      <c r="AMF316" s="102"/>
      <c r="AMG316" s="102"/>
      <c r="AMH316" s="102"/>
      <c r="AMI316" s="102"/>
      <c r="AMJ316" s="102"/>
      <c r="AMK316" s="102"/>
      <c r="AML316" s="102"/>
      <c r="AMM316" s="102"/>
      <c r="AMN316" s="102"/>
      <c r="AMO316" s="102"/>
      <c r="AMP316" s="102"/>
      <c r="AMQ316" s="102"/>
      <c r="AMR316" s="102"/>
      <c r="AMS316" s="102"/>
      <c r="AMT316" s="102"/>
      <c r="AMU316" s="102"/>
      <c r="AMV316" s="102"/>
      <c r="AMW316" s="102"/>
      <c r="AMX316" s="102"/>
      <c r="AMY316" s="102"/>
      <c r="AMZ316" s="102"/>
      <c r="ANA316" s="102"/>
      <c r="ANB316" s="102"/>
      <c r="ANC316" s="102"/>
      <c r="AND316" s="102"/>
      <c r="ANE316" s="102"/>
      <c r="ANF316" s="102"/>
      <c r="ANG316" s="102"/>
      <c r="ANH316" s="102"/>
      <c r="ANI316" s="102"/>
      <c r="ANJ316" s="102"/>
      <c r="ANK316" s="102"/>
      <c r="ANL316" s="102"/>
      <c r="ANM316" s="102"/>
      <c r="ANN316" s="102"/>
      <c r="ANO316" s="102"/>
      <c r="ANP316" s="102"/>
      <c r="ANQ316" s="102"/>
      <c r="ANR316" s="102"/>
      <c r="ANS316" s="102"/>
      <c r="ANT316" s="102"/>
      <c r="ANU316" s="102"/>
      <c r="ANV316" s="102"/>
      <c r="ANW316" s="102"/>
      <c r="ANX316" s="102"/>
      <c r="ANY316" s="102"/>
      <c r="ANZ316" s="102"/>
      <c r="AOA316" s="102"/>
      <c r="AOB316" s="102"/>
      <c r="AOC316" s="102"/>
      <c r="AOD316" s="102"/>
      <c r="AOE316" s="102"/>
      <c r="AOF316" s="102"/>
      <c r="AOG316" s="102"/>
      <c r="AOH316" s="102"/>
      <c r="AOI316" s="102"/>
      <c r="AOJ316" s="102"/>
      <c r="AOK316" s="102"/>
      <c r="AOL316" s="102"/>
      <c r="AOM316" s="102"/>
      <c r="AON316" s="102"/>
      <c r="AOO316" s="102"/>
      <c r="AOP316" s="102"/>
      <c r="AOQ316" s="102"/>
      <c r="AOR316" s="102"/>
      <c r="AOS316" s="102"/>
      <c r="AOT316" s="102"/>
      <c r="AOU316" s="102"/>
      <c r="AOV316" s="102"/>
      <c r="AOW316" s="102"/>
      <c r="AOX316" s="102"/>
      <c r="AOY316" s="102"/>
      <c r="AOZ316" s="102"/>
      <c r="APA316" s="102"/>
      <c r="APB316" s="102"/>
      <c r="APC316" s="102"/>
      <c r="APD316" s="102"/>
      <c r="APE316" s="102"/>
      <c r="APF316" s="102"/>
      <c r="APG316" s="102"/>
      <c r="APH316" s="102"/>
      <c r="API316" s="102"/>
      <c r="APJ316" s="102"/>
      <c r="APK316" s="102"/>
      <c r="APL316" s="102"/>
      <c r="APM316" s="102"/>
      <c r="APN316" s="102"/>
      <c r="APO316" s="102"/>
      <c r="APP316" s="102"/>
      <c r="APQ316" s="102"/>
      <c r="APR316" s="102"/>
      <c r="APS316" s="102"/>
      <c r="APT316" s="102"/>
      <c r="APU316" s="102"/>
      <c r="APV316" s="102"/>
      <c r="APW316" s="102"/>
      <c r="APX316" s="102"/>
      <c r="APY316" s="102"/>
      <c r="APZ316" s="102"/>
      <c r="AQA316" s="102"/>
      <c r="AQB316" s="102"/>
      <c r="AQC316" s="102"/>
      <c r="AQD316" s="102"/>
      <c r="AQE316" s="102"/>
      <c r="AQF316" s="102"/>
      <c r="AQG316" s="102"/>
      <c r="AQH316" s="102"/>
      <c r="AQI316" s="102"/>
      <c r="AQJ316" s="102"/>
      <c r="AQK316" s="102"/>
      <c r="AQL316" s="102"/>
      <c r="AQM316" s="102"/>
      <c r="AQN316" s="102"/>
      <c r="AQO316" s="102"/>
      <c r="AQP316" s="102"/>
      <c r="AQQ316" s="102"/>
      <c r="AQR316" s="102"/>
      <c r="AQS316" s="102"/>
      <c r="AQT316" s="102"/>
      <c r="AQU316" s="102"/>
      <c r="AQV316" s="102"/>
      <c r="AQW316" s="102"/>
      <c r="AQX316" s="102"/>
      <c r="AQY316" s="102"/>
      <c r="AQZ316" s="102"/>
      <c r="ARA316" s="102"/>
      <c r="ARB316" s="102"/>
      <c r="ARC316" s="102"/>
      <c r="ARD316" s="102"/>
      <c r="ARE316" s="102"/>
      <c r="ARF316" s="102"/>
      <c r="ARG316" s="102"/>
      <c r="ARH316" s="102"/>
      <c r="ARI316" s="102"/>
      <c r="ARJ316" s="102"/>
      <c r="ARK316" s="102"/>
      <c r="ARL316" s="102"/>
      <c r="ARM316" s="102"/>
      <c r="ARN316" s="102"/>
      <c r="ARO316" s="102"/>
      <c r="ARP316" s="102"/>
      <c r="ARQ316" s="102"/>
      <c r="ARR316" s="102"/>
      <c r="ARS316" s="102"/>
      <c r="ART316" s="102"/>
      <c r="ARU316" s="102"/>
      <c r="ARV316" s="102"/>
      <c r="ARW316" s="102"/>
      <c r="ARX316" s="102"/>
      <c r="ARY316" s="102"/>
      <c r="ARZ316" s="102"/>
      <c r="ASA316" s="102"/>
      <c r="ASB316" s="102"/>
      <c r="ASC316" s="102"/>
      <c r="ASD316" s="102"/>
      <c r="ASE316" s="102"/>
      <c r="ASF316" s="102"/>
      <c r="ASG316" s="102"/>
      <c r="ASH316" s="102"/>
      <c r="ASI316" s="102"/>
      <c r="ASJ316" s="102"/>
      <c r="ASK316" s="102"/>
      <c r="ASL316" s="102"/>
      <c r="ASM316" s="102"/>
      <c r="ASN316" s="102"/>
      <c r="ASO316" s="102"/>
      <c r="ASP316" s="102"/>
      <c r="ASQ316" s="102"/>
      <c r="ASR316" s="102"/>
      <c r="ASS316" s="102"/>
      <c r="AST316" s="102"/>
      <c r="ASU316" s="102"/>
      <c r="ASV316" s="102"/>
      <c r="ASW316" s="102"/>
      <c r="ASX316" s="102"/>
      <c r="ASY316" s="102"/>
      <c r="ASZ316" s="102"/>
      <c r="ATA316" s="102"/>
      <c r="ATB316" s="102"/>
      <c r="ATC316" s="102"/>
      <c r="ATD316" s="102"/>
      <c r="ATE316" s="102"/>
      <c r="ATF316" s="102"/>
      <c r="ATG316" s="102"/>
      <c r="ATH316" s="102"/>
      <c r="ATI316" s="102"/>
      <c r="ATJ316" s="102"/>
      <c r="ATK316" s="102"/>
      <c r="ATL316" s="102"/>
      <c r="ATM316" s="102"/>
      <c r="ATN316" s="102"/>
      <c r="ATO316" s="102"/>
      <c r="ATP316" s="102"/>
      <c r="ATQ316" s="102"/>
      <c r="ATR316" s="102"/>
      <c r="ATS316" s="102"/>
      <c r="ATT316" s="102"/>
      <c r="ATU316" s="102"/>
      <c r="ATV316" s="102"/>
      <c r="ATW316" s="102"/>
      <c r="ATX316" s="102"/>
      <c r="ATY316" s="102"/>
      <c r="ATZ316" s="102"/>
      <c r="AUA316" s="102"/>
      <c r="AUB316" s="102"/>
      <c r="AUC316" s="102"/>
      <c r="AUD316" s="102"/>
      <c r="AUE316" s="102"/>
      <c r="AUF316" s="102"/>
      <c r="AUG316" s="102"/>
      <c r="AUH316" s="102"/>
      <c r="AUI316" s="102"/>
      <c r="AUJ316" s="102"/>
      <c r="AUK316" s="102"/>
      <c r="AUL316" s="102"/>
      <c r="AUM316" s="102"/>
      <c r="AUN316" s="102"/>
      <c r="AUO316" s="102"/>
      <c r="AUP316" s="102"/>
      <c r="AUQ316" s="102"/>
      <c r="AUR316" s="102"/>
      <c r="AUS316" s="102"/>
      <c r="AUT316" s="102"/>
      <c r="AUU316" s="102"/>
      <c r="AUV316" s="102"/>
      <c r="AUW316" s="102"/>
      <c r="AUX316" s="102"/>
      <c r="AUY316" s="102"/>
      <c r="AUZ316" s="102"/>
      <c r="AVA316" s="102"/>
      <c r="AVB316" s="102"/>
      <c r="AVC316" s="102"/>
      <c r="AVD316" s="102"/>
      <c r="AVE316" s="102"/>
      <c r="AVF316" s="102"/>
      <c r="AVG316" s="102"/>
      <c r="AVH316" s="102"/>
      <c r="AVI316" s="102"/>
      <c r="AVJ316" s="102"/>
      <c r="AVK316" s="102"/>
      <c r="AVL316" s="102"/>
      <c r="AVM316" s="102"/>
      <c r="AVN316" s="102"/>
      <c r="AVO316" s="102"/>
      <c r="AVP316" s="102"/>
      <c r="AVQ316" s="102"/>
      <c r="AVR316" s="102"/>
      <c r="AVS316" s="102"/>
      <c r="AVT316" s="102"/>
      <c r="AVU316" s="102"/>
      <c r="AVV316" s="102"/>
      <c r="AVW316" s="102"/>
      <c r="AVX316" s="102"/>
      <c r="AVY316" s="102"/>
      <c r="AVZ316" s="102"/>
      <c r="AWA316" s="102"/>
      <c r="AWB316" s="102"/>
      <c r="AWC316" s="102"/>
      <c r="AWD316" s="102"/>
      <c r="AWE316" s="102"/>
      <c r="AWF316" s="102"/>
      <c r="AWG316" s="102"/>
      <c r="AWH316" s="102"/>
      <c r="AWI316" s="102"/>
      <c r="AWJ316" s="102"/>
      <c r="AWK316" s="102"/>
      <c r="AWL316" s="102"/>
      <c r="AWM316" s="102"/>
      <c r="AWN316" s="102"/>
      <c r="AWO316" s="102"/>
      <c r="AWP316" s="102"/>
      <c r="AWQ316" s="102"/>
      <c r="AWR316" s="102"/>
      <c r="AWS316" s="102"/>
      <c r="AWT316" s="102"/>
      <c r="AWU316" s="102"/>
      <c r="AWV316" s="102"/>
      <c r="AWW316" s="102"/>
      <c r="AWX316" s="102"/>
      <c r="AWY316" s="102"/>
      <c r="AWZ316" s="102"/>
      <c r="AXA316" s="102"/>
      <c r="AXB316" s="102"/>
      <c r="AXC316" s="102"/>
      <c r="AXD316" s="102"/>
      <c r="AXE316" s="102"/>
      <c r="AXF316" s="102"/>
      <c r="AXG316" s="102"/>
      <c r="AXH316" s="102"/>
      <c r="AXI316" s="102"/>
      <c r="AXJ316" s="102"/>
      <c r="AXK316" s="102"/>
      <c r="AXL316" s="102"/>
      <c r="AXM316" s="102"/>
      <c r="AXN316" s="102"/>
      <c r="AXO316" s="102"/>
      <c r="AXP316" s="102"/>
      <c r="AXQ316" s="102"/>
      <c r="AXR316" s="102"/>
      <c r="AXS316" s="102"/>
      <c r="AXT316" s="102"/>
      <c r="AXU316" s="102"/>
      <c r="AXV316" s="102"/>
      <c r="AXW316" s="102"/>
      <c r="AXX316" s="102"/>
      <c r="AXY316" s="102"/>
      <c r="AXZ316" s="102"/>
      <c r="AYA316" s="102"/>
      <c r="AYB316" s="102"/>
      <c r="AYC316" s="102"/>
      <c r="AYD316" s="102"/>
      <c r="AYE316" s="102"/>
      <c r="AYF316" s="102"/>
      <c r="AYG316" s="102"/>
      <c r="AYH316" s="102"/>
      <c r="AYI316" s="102"/>
      <c r="AYJ316" s="102"/>
      <c r="AYK316" s="102"/>
      <c r="AYL316" s="102"/>
      <c r="AYM316" s="102"/>
      <c r="AYN316" s="102"/>
      <c r="AYO316" s="102"/>
      <c r="AYP316" s="102"/>
      <c r="AYQ316" s="102"/>
      <c r="AYR316" s="102"/>
      <c r="AYS316" s="102"/>
      <c r="AYT316" s="102"/>
      <c r="AYU316" s="102"/>
      <c r="AYV316" s="102"/>
      <c r="AYW316" s="102"/>
      <c r="AYX316" s="102"/>
      <c r="AYY316" s="102"/>
      <c r="AYZ316" s="102"/>
      <c r="AZA316" s="102"/>
      <c r="AZB316" s="102"/>
      <c r="AZC316" s="102"/>
      <c r="AZD316" s="102"/>
      <c r="AZE316" s="102"/>
      <c r="AZF316" s="102"/>
      <c r="AZG316" s="102"/>
      <c r="AZH316" s="102"/>
      <c r="AZI316" s="102"/>
      <c r="AZJ316" s="102"/>
      <c r="AZK316" s="102"/>
      <c r="AZL316" s="102"/>
      <c r="AZM316" s="102"/>
      <c r="AZN316" s="102"/>
      <c r="AZO316" s="102"/>
      <c r="AZP316" s="102"/>
      <c r="AZQ316" s="102"/>
      <c r="AZR316" s="102"/>
      <c r="AZS316" s="102"/>
      <c r="AZT316" s="102"/>
      <c r="AZU316" s="102"/>
      <c r="AZV316" s="102"/>
      <c r="AZW316" s="102"/>
      <c r="AZX316" s="102"/>
      <c r="AZY316" s="102"/>
      <c r="AZZ316" s="102"/>
      <c r="BAA316" s="102"/>
      <c r="BAB316" s="102"/>
      <c r="BAC316" s="102"/>
      <c r="BAD316" s="102"/>
      <c r="BAE316" s="102"/>
      <c r="BAF316" s="102"/>
      <c r="BAG316" s="102"/>
      <c r="BAH316" s="102"/>
      <c r="BAI316" s="102"/>
      <c r="BAJ316" s="102"/>
      <c r="BAK316" s="102"/>
      <c r="BAL316" s="102"/>
      <c r="BAM316" s="102"/>
      <c r="BAN316" s="102"/>
      <c r="BAO316" s="102"/>
      <c r="BAP316" s="102"/>
      <c r="BAQ316" s="102"/>
      <c r="BAR316" s="102"/>
      <c r="BAS316" s="102"/>
      <c r="BAT316" s="102"/>
      <c r="BAU316" s="102"/>
      <c r="BAV316" s="102"/>
      <c r="BAW316" s="102"/>
      <c r="BAX316" s="102"/>
      <c r="BAY316" s="102"/>
      <c r="BAZ316" s="102"/>
      <c r="BBA316" s="102"/>
      <c r="BBB316" s="102"/>
      <c r="BBC316" s="102"/>
      <c r="BBD316" s="102"/>
      <c r="BBE316" s="102"/>
      <c r="BBF316" s="102"/>
      <c r="BBG316" s="102"/>
      <c r="BBH316" s="102"/>
      <c r="BBI316" s="102"/>
      <c r="BBJ316" s="102"/>
      <c r="BBK316" s="102"/>
      <c r="BBL316" s="102"/>
      <c r="BBM316" s="102"/>
      <c r="BBN316" s="102"/>
      <c r="BBO316" s="102"/>
      <c r="BBP316" s="102"/>
      <c r="BBQ316" s="102"/>
      <c r="BBR316" s="102"/>
      <c r="BBS316" s="102"/>
      <c r="BBT316" s="102"/>
      <c r="BBU316" s="102"/>
      <c r="BBV316" s="102"/>
      <c r="BBW316" s="102"/>
      <c r="BBX316" s="102"/>
      <c r="BBY316" s="102"/>
      <c r="BBZ316" s="102"/>
      <c r="BCA316" s="102"/>
      <c r="BCB316" s="102"/>
      <c r="BCC316" s="102"/>
      <c r="BCD316" s="102"/>
      <c r="BCE316" s="102"/>
      <c r="BCF316" s="102"/>
      <c r="BCG316" s="102"/>
      <c r="BCH316" s="102"/>
      <c r="BCI316" s="102"/>
      <c r="BCJ316" s="102"/>
      <c r="BCK316" s="102"/>
      <c r="BCL316" s="102"/>
      <c r="BCM316" s="102"/>
      <c r="BCN316" s="102"/>
      <c r="BCO316" s="102"/>
      <c r="BCP316" s="102"/>
      <c r="BCQ316" s="102"/>
      <c r="BCR316" s="102"/>
      <c r="BCS316" s="102"/>
      <c r="BCT316" s="102"/>
      <c r="BCU316" s="102"/>
      <c r="BCV316" s="102"/>
      <c r="BCW316" s="102"/>
      <c r="BCX316" s="102"/>
      <c r="BCY316" s="102"/>
      <c r="BCZ316" s="102"/>
      <c r="BDA316" s="102"/>
      <c r="BDB316" s="102"/>
      <c r="BDC316" s="102"/>
      <c r="BDD316" s="102"/>
      <c r="BDE316" s="102"/>
      <c r="BDF316" s="102"/>
      <c r="BDG316" s="102"/>
      <c r="BDH316" s="102"/>
      <c r="BDI316" s="102"/>
      <c r="BDJ316" s="102"/>
      <c r="BDK316" s="102"/>
      <c r="BDL316" s="102"/>
      <c r="BDM316" s="102"/>
      <c r="BDN316" s="102"/>
      <c r="BDO316" s="102"/>
      <c r="BDP316" s="102"/>
      <c r="BDQ316" s="102"/>
      <c r="BDR316" s="102"/>
      <c r="BDS316" s="102"/>
      <c r="BDT316" s="102"/>
      <c r="BDU316" s="102"/>
      <c r="BDV316" s="102"/>
      <c r="BDW316" s="102"/>
      <c r="BDX316" s="102"/>
      <c r="BDY316" s="102"/>
      <c r="BDZ316" s="102"/>
      <c r="BEA316" s="102"/>
      <c r="BEB316" s="102"/>
      <c r="BEC316" s="102"/>
      <c r="BED316" s="102"/>
      <c r="BEE316" s="102"/>
      <c r="BEF316" s="102"/>
      <c r="BEG316" s="102"/>
      <c r="BEH316" s="102"/>
      <c r="BEI316" s="102"/>
      <c r="BEJ316" s="102"/>
      <c r="BEK316" s="102"/>
      <c r="BEL316" s="102"/>
      <c r="BEM316" s="102"/>
      <c r="BEN316" s="102"/>
      <c r="BEO316" s="102"/>
      <c r="BEP316" s="102"/>
      <c r="BEQ316" s="102"/>
      <c r="BER316" s="102"/>
      <c r="BES316" s="102"/>
      <c r="BET316" s="102"/>
      <c r="BEU316" s="102"/>
      <c r="BEV316" s="102"/>
      <c r="BEW316" s="102"/>
      <c r="BEX316" s="102"/>
      <c r="BEY316" s="102"/>
      <c r="BEZ316" s="102"/>
      <c r="BFA316" s="102"/>
      <c r="BFB316" s="102"/>
      <c r="BFC316" s="102"/>
      <c r="BFD316" s="102"/>
      <c r="BFE316" s="102"/>
      <c r="BFF316" s="102"/>
      <c r="BFG316" s="102"/>
      <c r="BFH316" s="102"/>
      <c r="BFI316" s="102"/>
      <c r="BFJ316" s="102"/>
      <c r="BFK316" s="102"/>
      <c r="BFL316" s="102"/>
      <c r="BFM316" s="102"/>
      <c r="BFN316" s="102"/>
      <c r="BFO316" s="102"/>
      <c r="BFP316" s="102"/>
      <c r="BFQ316" s="102"/>
      <c r="BFR316" s="102"/>
      <c r="BFS316" s="102"/>
      <c r="BFT316" s="102"/>
      <c r="BFU316" s="102"/>
      <c r="BFV316" s="102"/>
      <c r="BFW316" s="102"/>
      <c r="BFX316" s="102"/>
      <c r="BFY316" s="102"/>
      <c r="BFZ316" s="102"/>
      <c r="BGA316" s="102"/>
      <c r="BGB316" s="102"/>
      <c r="BGC316" s="102"/>
      <c r="BGD316" s="102"/>
      <c r="BGE316" s="102"/>
      <c r="BGF316" s="102"/>
      <c r="BGG316" s="102"/>
      <c r="BGH316" s="102"/>
      <c r="BGI316" s="102"/>
      <c r="BGJ316" s="102"/>
      <c r="BGK316" s="102"/>
      <c r="BGL316" s="102"/>
      <c r="BGM316" s="102"/>
      <c r="BGN316" s="102"/>
      <c r="BGO316" s="102"/>
      <c r="BGP316" s="102"/>
      <c r="BGQ316" s="102"/>
      <c r="BGR316" s="102"/>
      <c r="BGS316" s="102"/>
      <c r="BGT316" s="102"/>
      <c r="BGU316" s="102"/>
      <c r="BGV316" s="102"/>
      <c r="BGW316" s="102"/>
      <c r="BGX316" s="102"/>
      <c r="BGY316" s="102"/>
      <c r="BGZ316" s="102"/>
      <c r="BHA316" s="102"/>
      <c r="BHB316" s="102"/>
      <c r="BHC316" s="102"/>
      <c r="BHD316" s="102"/>
      <c r="BHE316" s="102"/>
      <c r="BHF316" s="102"/>
      <c r="BHG316" s="102"/>
      <c r="BHH316" s="102"/>
      <c r="BHI316" s="102"/>
      <c r="BHJ316" s="102"/>
      <c r="BHK316" s="102"/>
      <c r="BHL316" s="102"/>
      <c r="BHM316" s="102"/>
      <c r="BHN316" s="102"/>
      <c r="BHO316" s="102"/>
      <c r="BHP316" s="102"/>
      <c r="BHQ316" s="102"/>
      <c r="BHR316" s="102"/>
      <c r="BHS316" s="102"/>
      <c r="BHT316" s="102"/>
      <c r="BHU316" s="102"/>
      <c r="BHV316" s="102"/>
      <c r="BHW316" s="102"/>
      <c r="BHX316" s="102"/>
      <c r="BHY316" s="102"/>
      <c r="BHZ316" s="102"/>
      <c r="BIA316" s="102"/>
      <c r="BIB316" s="102"/>
      <c r="BIC316" s="102"/>
      <c r="BID316" s="102"/>
      <c r="BIE316" s="102"/>
      <c r="BIF316" s="102"/>
      <c r="BIG316" s="102"/>
      <c r="BIH316" s="102"/>
      <c r="BII316" s="102"/>
      <c r="BIJ316" s="102"/>
      <c r="BIK316" s="102"/>
      <c r="BIL316" s="102"/>
      <c r="BIM316" s="102"/>
      <c r="BIN316" s="102"/>
      <c r="BIO316" s="102"/>
      <c r="BIP316" s="102"/>
      <c r="BIQ316" s="102"/>
      <c r="BIR316" s="102"/>
      <c r="BIS316" s="102"/>
      <c r="BIT316" s="102"/>
      <c r="BIU316" s="102"/>
      <c r="BIV316" s="102"/>
      <c r="BIW316" s="102"/>
      <c r="BIX316" s="102"/>
      <c r="BIY316" s="102"/>
      <c r="BIZ316" s="102"/>
      <c r="BJA316" s="102"/>
      <c r="BJB316" s="102"/>
      <c r="BJC316" s="102"/>
      <c r="BJD316" s="102"/>
      <c r="BJE316" s="102"/>
      <c r="BJF316" s="102"/>
      <c r="BJG316" s="102"/>
      <c r="BJH316" s="102"/>
      <c r="BJI316" s="102"/>
      <c r="BJJ316" s="102"/>
      <c r="BJK316" s="102"/>
      <c r="BJL316" s="102"/>
      <c r="BJM316" s="102"/>
      <c r="BJN316" s="102"/>
      <c r="BJO316" s="102"/>
      <c r="BJP316" s="102"/>
      <c r="BJQ316" s="102"/>
      <c r="BJR316" s="102"/>
      <c r="BJS316" s="102"/>
      <c r="BJT316" s="102"/>
      <c r="BJU316" s="102"/>
      <c r="BJV316" s="102"/>
      <c r="BJW316" s="102"/>
      <c r="BJX316" s="102"/>
      <c r="BJY316" s="102"/>
      <c r="BJZ316" s="102"/>
      <c r="BKA316" s="102"/>
      <c r="BKB316" s="102"/>
      <c r="BKC316" s="102"/>
      <c r="BKD316" s="102"/>
      <c r="BKE316" s="102"/>
      <c r="BKF316" s="102"/>
      <c r="BKG316" s="102"/>
      <c r="BKH316" s="102"/>
      <c r="BKI316" s="102"/>
      <c r="BKJ316" s="102"/>
      <c r="BKK316" s="102"/>
      <c r="BKL316" s="102"/>
      <c r="BKM316" s="102"/>
      <c r="BKN316" s="102"/>
      <c r="BKO316" s="102"/>
      <c r="BKP316" s="102"/>
      <c r="BKQ316" s="102"/>
      <c r="BKR316" s="102"/>
      <c r="BKS316" s="102"/>
      <c r="BKT316" s="102"/>
      <c r="BKU316" s="102"/>
      <c r="BKV316" s="102"/>
      <c r="BKW316" s="102"/>
      <c r="BKX316" s="102"/>
      <c r="BKY316" s="102"/>
      <c r="BKZ316" s="102"/>
      <c r="BLA316" s="102"/>
      <c r="BLB316" s="102"/>
      <c r="BLC316" s="102"/>
      <c r="BLD316" s="102"/>
      <c r="BLE316" s="102"/>
      <c r="BLF316" s="102"/>
      <c r="BLG316" s="102"/>
      <c r="BLH316" s="102"/>
      <c r="BLI316" s="102"/>
      <c r="BLJ316" s="102"/>
      <c r="BLK316" s="102"/>
      <c r="BLL316" s="102"/>
      <c r="BLM316" s="102"/>
      <c r="BLN316" s="102"/>
      <c r="BLO316" s="102"/>
      <c r="BLP316" s="102"/>
      <c r="BLQ316" s="102"/>
      <c r="BLR316" s="102"/>
      <c r="BLS316" s="102"/>
      <c r="BLT316" s="102"/>
      <c r="BLU316" s="102"/>
      <c r="BLV316" s="102"/>
      <c r="BLW316" s="102"/>
      <c r="BLX316" s="102"/>
      <c r="BLY316" s="102"/>
      <c r="BLZ316" s="102"/>
      <c r="BMA316" s="102"/>
      <c r="BMB316" s="102"/>
      <c r="BMC316" s="102"/>
      <c r="BMD316" s="102"/>
      <c r="BME316" s="102"/>
      <c r="BMF316" s="102"/>
      <c r="BMG316" s="102"/>
      <c r="BMH316" s="102"/>
      <c r="BMI316" s="102"/>
      <c r="BMJ316" s="102"/>
      <c r="BMK316" s="102"/>
      <c r="BML316" s="102"/>
      <c r="BMM316" s="102"/>
      <c r="BMN316" s="102"/>
      <c r="BMO316" s="102"/>
      <c r="BMP316" s="102"/>
      <c r="BMQ316" s="102"/>
      <c r="BMR316" s="102"/>
      <c r="BMS316" s="102"/>
      <c r="BMT316" s="102"/>
      <c r="BMU316" s="102"/>
      <c r="BMV316" s="102"/>
      <c r="BMW316" s="102"/>
      <c r="BMX316" s="102"/>
      <c r="BMY316" s="102"/>
      <c r="BMZ316" s="102"/>
      <c r="BNA316" s="102"/>
      <c r="BNB316" s="102"/>
      <c r="BNC316" s="102"/>
      <c r="BND316" s="102"/>
      <c r="BNE316" s="102"/>
      <c r="BNF316" s="102"/>
      <c r="BNG316" s="102"/>
      <c r="BNH316" s="102"/>
      <c r="BNI316" s="102"/>
      <c r="BNJ316" s="102"/>
      <c r="BNK316" s="102"/>
      <c r="BNL316" s="102"/>
      <c r="BNM316" s="102"/>
      <c r="BNN316" s="102"/>
      <c r="BNO316" s="102"/>
      <c r="BNP316" s="102"/>
      <c r="BNQ316" s="102"/>
      <c r="BNR316" s="102"/>
      <c r="BNS316" s="102"/>
      <c r="BNT316" s="102"/>
      <c r="BNU316" s="102"/>
      <c r="BNV316" s="102"/>
      <c r="BNW316" s="102"/>
      <c r="BNX316" s="102"/>
      <c r="BNY316" s="102"/>
      <c r="BNZ316" s="102"/>
      <c r="BOA316" s="102"/>
      <c r="BOB316" s="102"/>
      <c r="BOC316" s="102"/>
      <c r="BOD316" s="102"/>
      <c r="BOE316" s="102"/>
      <c r="BOF316" s="102"/>
      <c r="BOG316" s="102"/>
      <c r="BOH316" s="102"/>
      <c r="BOI316" s="102"/>
      <c r="BOJ316" s="102"/>
      <c r="BOK316" s="102"/>
      <c r="BOL316" s="102"/>
      <c r="BOM316" s="102"/>
      <c r="BON316" s="102"/>
      <c r="BOO316" s="102"/>
      <c r="BOP316" s="102"/>
      <c r="BOQ316" s="102"/>
      <c r="BOR316" s="102"/>
      <c r="BOS316" s="102"/>
      <c r="BOT316" s="102"/>
      <c r="BOU316" s="102"/>
      <c r="BOV316" s="102"/>
      <c r="BOW316" s="102"/>
      <c r="BOX316" s="102"/>
      <c r="BOY316" s="102"/>
      <c r="BOZ316" s="102"/>
      <c r="BPA316" s="102"/>
      <c r="BPB316" s="102"/>
      <c r="BPC316" s="102"/>
      <c r="BPD316" s="102"/>
      <c r="BPE316" s="102"/>
      <c r="BPF316" s="102"/>
      <c r="BPG316" s="102"/>
      <c r="BPH316" s="102"/>
      <c r="BPI316" s="102"/>
      <c r="BPJ316" s="102"/>
      <c r="BPK316" s="102"/>
      <c r="BPL316" s="102"/>
      <c r="BPM316" s="102"/>
      <c r="BPN316" s="102"/>
      <c r="BPO316" s="102"/>
      <c r="BPP316" s="102"/>
      <c r="BPQ316" s="102"/>
      <c r="BPR316" s="102"/>
      <c r="BPS316" s="102"/>
      <c r="BPT316" s="102"/>
      <c r="BPU316" s="102"/>
      <c r="BPV316" s="102"/>
      <c r="BPW316" s="102"/>
      <c r="BPX316" s="102"/>
      <c r="BPY316" s="102"/>
      <c r="BPZ316" s="102"/>
      <c r="BQA316" s="102"/>
      <c r="BQB316" s="102"/>
      <c r="BQC316" s="102"/>
      <c r="BQD316" s="102"/>
      <c r="BQE316" s="102"/>
      <c r="BQF316" s="102"/>
      <c r="BQG316" s="102"/>
      <c r="BQH316" s="102"/>
      <c r="BQI316" s="102"/>
      <c r="BQJ316" s="102"/>
      <c r="BQK316" s="102"/>
      <c r="BQL316" s="102"/>
      <c r="BQM316" s="102"/>
      <c r="BQN316" s="102"/>
      <c r="BQO316" s="102"/>
      <c r="BQP316" s="102"/>
      <c r="BQQ316" s="102"/>
      <c r="BQR316" s="102"/>
      <c r="BQS316" s="102"/>
      <c r="BQT316" s="102"/>
      <c r="BQU316" s="102"/>
      <c r="BQV316" s="102"/>
      <c r="BQW316" s="102"/>
      <c r="BQX316" s="102"/>
      <c r="BQY316" s="102"/>
      <c r="BQZ316" s="102"/>
      <c r="BRA316" s="102"/>
      <c r="BRB316" s="102"/>
      <c r="BRC316" s="102"/>
      <c r="BRD316" s="102"/>
      <c r="BRE316" s="102"/>
      <c r="BRF316" s="102"/>
      <c r="BRG316" s="102"/>
      <c r="BRH316" s="102"/>
      <c r="BRI316" s="102"/>
      <c r="BRJ316" s="102"/>
      <c r="BRK316" s="102"/>
      <c r="BRL316" s="102"/>
      <c r="BRM316" s="102"/>
      <c r="BRN316" s="102"/>
      <c r="BRO316" s="102"/>
      <c r="BRP316" s="102"/>
      <c r="BRQ316" s="102"/>
      <c r="BRR316" s="102"/>
      <c r="BRS316" s="102"/>
      <c r="BRT316" s="102"/>
      <c r="BRU316" s="102"/>
      <c r="BRV316" s="102"/>
      <c r="BRW316" s="102"/>
      <c r="BRX316" s="102"/>
      <c r="BRY316" s="102"/>
      <c r="BRZ316" s="102"/>
      <c r="BSA316" s="102"/>
      <c r="BSB316" s="102"/>
      <c r="BSC316" s="102"/>
      <c r="BSD316" s="102"/>
      <c r="BSE316" s="102"/>
      <c r="BSF316" s="102"/>
      <c r="BSG316" s="102"/>
      <c r="BSH316" s="102"/>
      <c r="BSI316" s="102"/>
      <c r="BSJ316" s="102"/>
      <c r="BSK316" s="102"/>
      <c r="BSL316" s="102"/>
      <c r="BSM316" s="102"/>
      <c r="BSN316" s="102"/>
      <c r="BSO316" s="102"/>
      <c r="BSP316" s="102"/>
      <c r="BSQ316" s="102"/>
      <c r="BSR316" s="102"/>
      <c r="BSS316" s="102"/>
      <c r="BST316" s="102"/>
      <c r="BSU316" s="102"/>
      <c r="BSV316" s="102"/>
      <c r="BSW316" s="102"/>
      <c r="BSX316" s="102"/>
      <c r="BSY316" s="102"/>
      <c r="BSZ316" s="102"/>
      <c r="BTA316" s="102"/>
      <c r="BTB316" s="102"/>
      <c r="BTC316" s="102"/>
      <c r="BTD316" s="102"/>
      <c r="BTE316" s="102"/>
      <c r="BTF316" s="102"/>
      <c r="BTG316" s="102"/>
      <c r="BTH316" s="102"/>
      <c r="BTI316" s="102"/>
      <c r="BTJ316" s="102"/>
      <c r="BTK316" s="102"/>
      <c r="BTL316" s="102"/>
      <c r="BTM316" s="102"/>
      <c r="BTN316" s="102"/>
      <c r="BTO316" s="102"/>
      <c r="BTP316" s="102"/>
      <c r="BTQ316" s="102"/>
      <c r="BTR316" s="102"/>
      <c r="BTS316" s="102"/>
      <c r="BTT316" s="102"/>
      <c r="BTU316" s="102"/>
      <c r="BTV316" s="102"/>
      <c r="BTW316" s="102"/>
      <c r="BTX316" s="102"/>
      <c r="BTY316" s="102"/>
      <c r="BTZ316" s="102"/>
      <c r="BUA316" s="102"/>
      <c r="BUB316" s="102"/>
      <c r="BUC316" s="102"/>
      <c r="BUD316" s="102"/>
      <c r="BUE316" s="102"/>
      <c r="BUF316" s="102"/>
      <c r="BUG316" s="102"/>
      <c r="BUH316" s="102"/>
      <c r="BUI316" s="102"/>
      <c r="BUJ316" s="102"/>
      <c r="BUK316" s="102"/>
      <c r="BUL316" s="102"/>
      <c r="BUM316" s="102"/>
      <c r="BUN316" s="102"/>
      <c r="BUO316" s="102"/>
      <c r="BUP316" s="102"/>
      <c r="BUQ316" s="102"/>
      <c r="BUR316" s="102"/>
      <c r="BUS316" s="102"/>
      <c r="BUT316" s="102"/>
      <c r="BUU316" s="102"/>
      <c r="BUV316" s="102"/>
      <c r="BUW316" s="102"/>
      <c r="BUX316" s="102"/>
      <c r="BUY316" s="102"/>
      <c r="BUZ316" s="102"/>
      <c r="BVA316" s="102"/>
      <c r="BVB316" s="102"/>
      <c r="BVC316" s="102"/>
      <c r="BVD316" s="102"/>
      <c r="BVE316" s="102"/>
      <c r="BVF316" s="102"/>
      <c r="BVG316" s="102"/>
      <c r="BVH316" s="102"/>
      <c r="BVI316" s="102"/>
      <c r="BVJ316" s="102"/>
      <c r="BVK316" s="102"/>
      <c r="BVL316" s="102"/>
      <c r="BVM316" s="102"/>
      <c r="BVN316" s="102"/>
      <c r="BVO316" s="102"/>
      <c r="BVP316" s="102"/>
      <c r="BVQ316" s="102"/>
      <c r="BVR316" s="102"/>
      <c r="BVS316" s="102"/>
      <c r="BVT316" s="102"/>
      <c r="BVU316" s="102"/>
      <c r="BVV316" s="102"/>
      <c r="BVW316" s="102"/>
      <c r="BVX316" s="102"/>
      <c r="BVY316" s="102"/>
      <c r="BVZ316" s="102"/>
      <c r="BWA316" s="102"/>
      <c r="BWB316" s="102"/>
      <c r="BWC316" s="102"/>
      <c r="BWD316" s="102"/>
      <c r="BWE316" s="102"/>
      <c r="BWF316" s="102"/>
      <c r="BWG316" s="102"/>
      <c r="BWH316" s="102"/>
      <c r="BWI316" s="102"/>
      <c r="BWJ316" s="102"/>
      <c r="BWK316" s="102"/>
      <c r="BWL316" s="102"/>
      <c r="BWM316" s="102"/>
      <c r="BWN316" s="102"/>
      <c r="BWO316" s="102"/>
      <c r="BWP316" s="102"/>
      <c r="BWQ316" s="102"/>
      <c r="BWR316" s="102"/>
      <c r="BWS316" s="102"/>
      <c r="BWT316" s="102"/>
      <c r="BWU316" s="102"/>
      <c r="BWV316" s="102"/>
      <c r="BWW316" s="102"/>
      <c r="BWX316" s="102"/>
      <c r="BWY316" s="102"/>
      <c r="BWZ316" s="102"/>
      <c r="BXA316" s="102"/>
      <c r="BXB316" s="102"/>
      <c r="BXC316" s="102"/>
      <c r="BXD316" s="102"/>
      <c r="BXE316" s="102"/>
      <c r="BXF316" s="102"/>
      <c r="BXG316" s="102"/>
      <c r="BXH316" s="102"/>
      <c r="BXI316" s="102"/>
      <c r="BXJ316" s="102"/>
      <c r="BXK316" s="102"/>
      <c r="BXL316" s="102"/>
      <c r="BXM316" s="102"/>
      <c r="BXN316" s="102"/>
      <c r="BXO316" s="102"/>
      <c r="BXP316" s="102"/>
      <c r="BXQ316" s="102"/>
      <c r="BXR316" s="102"/>
      <c r="BXS316" s="102"/>
      <c r="BXT316" s="102"/>
      <c r="BXU316" s="102"/>
      <c r="BXV316" s="102"/>
      <c r="BXW316" s="102"/>
      <c r="BXX316" s="102"/>
      <c r="BXY316" s="102"/>
      <c r="BXZ316" s="102"/>
      <c r="BYA316" s="102"/>
      <c r="BYB316" s="102"/>
      <c r="BYC316" s="102"/>
      <c r="BYD316" s="102"/>
      <c r="BYE316" s="102"/>
      <c r="BYF316" s="102"/>
      <c r="BYG316" s="102"/>
      <c r="BYH316" s="102"/>
      <c r="BYI316" s="102"/>
      <c r="BYJ316" s="102"/>
      <c r="BYK316" s="102"/>
      <c r="BYL316" s="102"/>
      <c r="BYM316" s="102"/>
      <c r="BYN316" s="102"/>
      <c r="BYO316" s="102"/>
      <c r="BYP316" s="102"/>
      <c r="BYQ316" s="102"/>
      <c r="BYR316" s="102"/>
      <c r="BYS316" s="102"/>
      <c r="BYT316" s="102"/>
      <c r="BYU316" s="102"/>
      <c r="BYV316" s="102"/>
      <c r="BYW316" s="102"/>
      <c r="BYX316" s="102"/>
      <c r="BYY316" s="102"/>
      <c r="BYZ316" s="102"/>
      <c r="BZA316" s="102"/>
      <c r="BZB316" s="102"/>
      <c r="BZC316" s="102"/>
      <c r="BZD316" s="102"/>
      <c r="BZE316" s="102"/>
      <c r="BZF316" s="102"/>
      <c r="BZG316" s="102"/>
      <c r="BZH316" s="102"/>
      <c r="BZI316" s="102"/>
      <c r="BZJ316" s="102"/>
      <c r="BZK316" s="102"/>
      <c r="BZL316" s="102"/>
      <c r="BZM316" s="102"/>
      <c r="BZN316" s="102"/>
      <c r="BZO316" s="102"/>
      <c r="BZP316" s="102"/>
      <c r="BZQ316" s="102"/>
      <c r="BZR316" s="102"/>
      <c r="BZS316" s="102"/>
      <c r="BZT316" s="102"/>
      <c r="BZU316" s="102"/>
      <c r="BZV316" s="102"/>
      <c r="BZW316" s="102"/>
      <c r="BZX316" s="102"/>
      <c r="BZY316" s="102"/>
      <c r="BZZ316" s="102"/>
      <c r="CAA316" s="102"/>
      <c r="CAB316" s="102"/>
      <c r="CAC316" s="102"/>
      <c r="CAD316" s="102"/>
      <c r="CAE316" s="102"/>
      <c r="CAF316" s="102"/>
      <c r="CAG316" s="102"/>
      <c r="CAH316" s="102"/>
      <c r="CAI316" s="102"/>
      <c r="CAJ316" s="102"/>
      <c r="CAK316" s="102"/>
      <c r="CAL316" s="102"/>
      <c r="CAM316" s="102"/>
      <c r="CAN316" s="102"/>
      <c r="CAO316" s="102"/>
      <c r="CAP316" s="102"/>
      <c r="CAQ316" s="102"/>
      <c r="CAR316" s="102"/>
      <c r="CAS316" s="102"/>
      <c r="CAT316" s="102"/>
      <c r="CAU316" s="102"/>
      <c r="CAV316" s="102"/>
      <c r="CAW316" s="102"/>
      <c r="CAX316" s="102"/>
      <c r="CAY316" s="102"/>
      <c r="CAZ316" s="102"/>
      <c r="CBA316" s="102"/>
      <c r="CBB316" s="102"/>
      <c r="CBC316" s="102"/>
      <c r="CBD316" s="102"/>
      <c r="CBE316" s="102"/>
      <c r="CBF316" s="102"/>
      <c r="CBG316" s="102"/>
      <c r="CBH316" s="102"/>
      <c r="CBI316" s="102"/>
      <c r="CBJ316" s="102"/>
      <c r="CBK316" s="102"/>
      <c r="CBL316" s="102"/>
      <c r="CBM316" s="102"/>
      <c r="CBN316" s="102"/>
      <c r="CBO316" s="102"/>
      <c r="CBP316" s="102"/>
      <c r="CBQ316" s="102"/>
      <c r="CBR316" s="102"/>
      <c r="CBS316" s="102"/>
      <c r="CBT316" s="102"/>
      <c r="CBU316" s="102"/>
      <c r="CBV316" s="102"/>
      <c r="CBW316" s="102"/>
      <c r="CBX316" s="102"/>
      <c r="CBY316" s="102"/>
      <c r="CBZ316" s="102"/>
      <c r="CCA316" s="102"/>
      <c r="CCB316" s="102"/>
      <c r="CCC316" s="102"/>
      <c r="CCD316" s="102"/>
      <c r="CCE316" s="102"/>
      <c r="CCF316" s="102"/>
      <c r="CCG316" s="102"/>
      <c r="CCH316" s="102"/>
      <c r="CCI316" s="102"/>
      <c r="CCJ316" s="102"/>
      <c r="CCK316" s="102"/>
      <c r="CCL316" s="102"/>
      <c r="CCM316" s="102"/>
      <c r="CCN316" s="102"/>
      <c r="CCO316" s="102"/>
      <c r="CCP316" s="102"/>
      <c r="CCQ316" s="102"/>
      <c r="CCR316" s="102"/>
      <c r="CCS316" s="102"/>
      <c r="CCT316" s="102"/>
      <c r="CCU316" s="102"/>
      <c r="CCV316" s="102"/>
      <c r="CCW316" s="102"/>
      <c r="CCX316" s="102"/>
      <c r="CCY316" s="102"/>
      <c r="CCZ316" s="102"/>
      <c r="CDA316" s="102"/>
      <c r="CDB316" s="102"/>
      <c r="CDC316" s="102"/>
      <c r="CDD316" s="102"/>
      <c r="CDE316" s="102"/>
      <c r="CDF316" s="102"/>
      <c r="CDG316" s="102"/>
      <c r="CDH316" s="102"/>
      <c r="CDI316" s="102"/>
      <c r="CDJ316" s="102"/>
      <c r="CDK316" s="102"/>
      <c r="CDL316" s="102"/>
      <c r="CDM316" s="102"/>
      <c r="CDN316" s="102"/>
      <c r="CDO316" s="102"/>
      <c r="CDP316" s="102"/>
      <c r="CDQ316" s="102"/>
      <c r="CDR316" s="102"/>
      <c r="CDS316" s="102"/>
      <c r="CDT316" s="102"/>
      <c r="CDU316" s="102"/>
      <c r="CDV316" s="102"/>
      <c r="CDW316" s="102"/>
      <c r="CDX316" s="102"/>
      <c r="CDY316" s="102"/>
      <c r="CDZ316" s="102"/>
      <c r="CEA316" s="102"/>
      <c r="CEB316" s="102"/>
      <c r="CEC316" s="102"/>
      <c r="CED316" s="102"/>
      <c r="CEE316" s="102"/>
      <c r="CEF316" s="102"/>
      <c r="CEG316" s="102"/>
      <c r="CEH316" s="102"/>
      <c r="CEI316" s="102"/>
      <c r="CEJ316" s="102"/>
      <c r="CEK316" s="102"/>
      <c r="CEL316" s="102"/>
      <c r="CEM316" s="102"/>
      <c r="CEN316" s="102"/>
      <c r="CEO316" s="102"/>
      <c r="CEP316" s="102"/>
      <c r="CEQ316" s="102"/>
      <c r="CER316" s="102"/>
      <c r="CES316" s="102"/>
      <c r="CET316" s="102"/>
      <c r="CEU316" s="102"/>
      <c r="CEV316" s="102"/>
      <c r="CEW316" s="102"/>
      <c r="CEX316" s="102"/>
      <c r="CEY316" s="102"/>
      <c r="CEZ316" s="102"/>
      <c r="CFA316" s="102"/>
      <c r="CFB316" s="102"/>
      <c r="CFC316" s="102"/>
      <c r="CFD316" s="102"/>
      <c r="CFE316" s="102"/>
      <c r="CFF316" s="102"/>
      <c r="CFG316" s="102"/>
      <c r="CFH316" s="102"/>
      <c r="CFI316" s="102"/>
      <c r="CFJ316" s="102"/>
      <c r="CFK316" s="102"/>
      <c r="CFL316" s="102"/>
      <c r="CFM316" s="102"/>
      <c r="CFN316" s="102"/>
      <c r="CFO316" s="102"/>
      <c r="CFP316" s="102"/>
      <c r="CFQ316" s="102"/>
      <c r="CFR316" s="102"/>
      <c r="CFS316" s="102"/>
      <c r="CFT316" s="102"/>
      <c r="CFU316" s="102"/>
      <c r="CFV316" s="102"/>
      <c r="CFW316" s="102"/>
      <c r="CFX316" s="102"/>
      <c r="CFY316" s="102"/>
      <c r="CFZ316" s="102"/>
      <c r="CGA316" s="102"/>
      <c r="CGB316" s="102"/>
      <c r="CGC316" s="102"/>
      <c r="CGD316" s="102"/>
      <c r="CGE316" s="102"/>
      <c r="CGF316" s="102"/>
      <c r="CGG316" s="102"/>
      <c r="CGH316" s="102"/>
      <c r="CGI316" s="102"/>
      <c r="CGJ316" s="102"/>
      <c r="CGK316" s="102"/>
      <c r="CGL316" s="102"/>
      <c r="CGM316" s="102"/>
      <c r="CGN316" s="102"/>
      <c r="CGO316" s="102"/>
      <c r="CGP316" s="102"/>
      <c r="CGQ316" s="102"/>
      <c r="CGR316" s="102"/>
      <c r="CGS316" s="102"/>
      <c r="CGT316" s="102"/>
      <c r="CGU316" s="102"/>
      <c r="CGV316" s="102"/>
      <c r="CGW316" s="102"/>
      <c r="CGX316" s="102"/>
      <c r="CGY316" s="102"/>
      <c r="CGZ316" s="102"/>
      <c r="CHA316" s="102"/>
      <c r="CHB316" s="102"/>
      <c r="CHC316" s="102"/>
      <c r="CHD316" s="102"/>
      <c r="CHE316" s="102"/>
      <c r="CHF316" s="102"/>
      <c r="CHG316" s="102"/>
      <c r="CHH316" s="102"/>
      <c r="CHI316" s="102"/>
      <c r="CHJ316" s="102"/>
      <c r="CHK316" s="102"/>
      <c r="CHL316" s="102"/>
      <c r="CHM316" s="102"/>
      <c r="CHN316" s="102"/>
      <c r="CHO316" s="102"/>
      <c r="CHP316" s="102"/>
      <c r="CHQ316" s="102"/>
      <c r="CHR316" s="102"/>
      <c r="CHS316" s="102"/>
      <c r="CHT316" s="102"/>
      <c r="CHU316" s="102"/>
      <c r="CHV316" s="102"/>
      <c r="CHW316" s="102"/>
      <c r="CHX316" s="102"/>
      <c r="CHY316" s="102"/>
      <c r="CHZ316" s="102"/>
      <c r="CIA316" s="102"/>
      <c r="CIB316" s="102"/>
      <c r="CIC316" s="102"/>
      <c r="CID316" s="102"/>
      <c r="CIE316" s="102"/>
      <c r="CIF316" s="102"/>
      <c r="CIG316" s="102"/>
      <c r="CIH316" s="102"/>
      <c r="CII316" s="102"/>
      <c r="CIJ316" s="102"/>
      <c r="CIK316" s="102"/>
      <c r="CIL316" s="102"/>
      <c r="CIM316" s="102"/>
      <c r="CIN316" s="102"/>
      <c r="CIO316" s="102"/>
      <c r="CIP316" s="102"/>
      <c r="CIQ316" s="102"/>
      <c r="CIR316" s="102"/>
      <c r="CIS316" s="102"/>
      <c r="CIT316" s="102"/>
      <c r="CIU316" s="102"/>
      <c r="CIV316" s="102"/>
      <c r="CIW316" s="102"/>
      <c r="CIX316" s="102"/>
      <c r="CIY316" s="102"/>
      <c r="CIZ316" s="102"/>
      <c r="CJA316" s="102"/>
      <c r="CJB316" s="102"/>
      <c r="CJC316" s="102"/>
      <c r="CJD316" s="102"/>
      <c r="CJE316" s="102"/>
      <c r="CJF316" s="102"/>
      <c r="CJG316" s="102"/>
      <c r="CJH316" s="102"/>
      <c r="CJI316" s="102"/>
      <c r="CJJ316" s="102"/>
      <c r="CJK316" s="102"/>
      <c r="CJL316" s="102"/>
      <c r="CJM316" s="102"/>
      <c r="CJN316" s="102"/>
      <c r="CJO316" s="102"/>
      <c r="CJP316" s="102"/>
      <c r="CJQ316" s="102"/>
      <c r="CJR316" s="102"/>
      <c r="CJS316" s="102"/>
      <c r="CJT316" s="102"/>
      <c r="CJU316" s="102"/>
      <c r="CJV316" s="102"/>
      <c r="CJW316" s="102"/>
      <c r="CJX316" s="102"/>
      <c r="CJY316" s="102"/>
      <c r="CJZ316" s="102"/>
      <c r="CKA316" s="102"/>
      <c r="CKB316" s="102"/>
      <c r="CKC316" s="102"/>
      <c r="CKD316" s="102"/>
      <c r="CKE316" s="102"/>
      <c r="CKF316" s="102"/>
      <c r="CKG316" s="102"/>
      <c r="CKH316" s="102"/>
      <c r="CKI316" s="102"/>
      <c r="CKJ316" s="102"/>
      <c r="CKK316" s="102"/>
      <c r="CKL316" s="102"/>
      <c r="CKM316" s="102"/>
      <c r="CKN316" s="102"/>
      <c r="CKO316" s="102"/>
      <c r="CKP316" s="102"/>
      <c r="CKQ316" s="102"/>
      <c r="CKR316" s="102"/>
      <c r="CKS316" s="102"/>
      <c r="CKT316" s="102"/>
      <c r="CKU316" s="102"/>
      <c r="CKV316" s="102"/>
      <c r="CKW316" s="102"/>
      <c r="CKX316" s="102"/>
      <c r="CKY316" s="102"/>
      <c r="CKZ316" s="102"/>
      <c r="CLA316" s="102"/>
      <c r="CLB316" s="102"/>
      <c r="CLC316" s="102"/>
      <c r="CLD316" s="102"/>
      <c r="CLE316" s="102"/>
      <c r="CLF316" s="102"/>
      <c r="CLG316" s="102"/>
      <c r="CLH316" s="102"/>
      <c r="CLI316" s="102"/>
      <c r="CLJ316" s="102"/>
      <c r="CLK316" s="102"/>
      <c r="CLL316" s="102"/>
      <c r="CLM316" s="102"/>
      <c r="CLN316" s="102"/>
      <c r="CLO316" s="102"/>
      <c r="CLP316" s="102"/>
      <c r="CLQ316" s="102"/>
      <c r="CLR316" s="102"/>
      <c r="CLS316" s="102"/>
      <c r="CLT316" s="102"/>
      <c r="CLU316" s="102"/>
      <c r="CLV316" s="102"/>
      <c r="CLW316" s="102"/>
      <c r="CLX316" s="102"/>
      <c r="CLY316" s="102"/>
      <c r="CLZ316" s="102"/>
      <c r="CMA316" s="102"/>
      <c r="CMB316" s="102"/>
      <c r="CMC316" s="102"/>
      <c r="CMD316" s="102"/>
      <c r="CME316" s="102"/>
      <c r="CMF316" s="102"/>
      <c r="CMG316" s="102"/>
      <c r="CMH316" s="102"/>
      <c r="CMI316" s="102"/>
      <c r="CMJ316" s="102"/>
      <c r="CMK316" s="102"/>
      <c r="CML316" s="102"/>
      <c r="CMM316" s="102"/>
      <c r="CMN316" s="102"/>
      <c r="CMO316" s="102"/>
      <c r="CMP316" s="102"/>
      <c r="CMQ316" s="102"/>
      <c r="CMR316" s="102"/>
      <c r="CMS316" s="102"/>
      <c r="CMT316" s="102"/>
      <c r="CMU316" s="102"/>
      <c r="CMV316" s="102"/>
      <c r="CMW316" s="102"/>
      <c r="CMX316" s="102"/>
      <c r="CMY316" s="102"/>
      <c r="CMZ316" s="102"/>
      <c r="CNA316" s="102"/>
      <c r="CNB316" s="102"/>
      <c r="CNC316" s="102"/>
      <c r="CND316" s="102"/>
      <c r="CNE316" s="102"/>
      <c r="CNF316" s="102"/>
      <c r="CNG316" s="102"/>
      <c r="CNH316" s="102"/>
      <c r="CNI316" s="102"/>
      <c r="CNJ316" s="102"/>
      <c r="CNK316" s="102"/>
      <c r="CNL316" s="102"/>
      <c r="CNM316" s="102"/>
      <c r="CNN316" s="102"/>
      <c r="CNO316" s="102"/>
      <c r="CNP316" s="102"/>
      <c r="CNQ316" s="102"/>
      <c r="CNR316" s="102"/>
      <c r="CNS316" s="102"/>
      <c r="CNT316" s="102"/>
      <c r="CNU316" s="102"/>
      <c r="CNV316" s="102"/>
      <c r="CNW316" s="102"/>
      <c r="CNX316" s="102"/>
      <c r="CNY316" s="102"/>
      <c r="CNZ316" s="102"/>
      <c r="COA316" s="102"/>
      <c r="COB316" s="102"/>
      <c r="COC316" s="102"/>
      <c r="COD316" s="102"/>
      <c r="COE316" s="102"/>
      <c r="COF316" s="102"/>
      <c r="COG316" s="102"/>
      <c r="COH316" s="102"/>
      <c r="COI316" s="102"/>
      <c r="COJ316" s="102"/>
      <c r="COK316" s="102"/>
      <c r="COL316" s="102"/>
      <c r="COM316" s="102"/>
      <c r="CON316" s="102"/>
      <c r="COO316" s="102"/>
      <c r="COP316" s="102"/>
      <c r="COQ316" s="102"/>
      <c r="COR316" s="102"/>
      <c r="COS316" s="102"/>
      <c r="COT316" s="102"/>
      <c r="COU316" s="102"/>
      <c r="COV316" s="102"/>
      <c r="COW316" s="102"/>
      <c r="COX316" s="102"/>
      <c r="COY316" s="102"/>
      <c r="COZ316" s="102"/>
      <c r="CPA316" s="102"/>
      <c r="CPB316" s="102"/>
      <c r="CPC316" s="102"/>
      <c r="CPD316" s="102"/>
      <c r="CPE316" s="102"/>
      <c r="CPF316" s="102"/>
      <c r="CPG316" s="102"/>
      <c r="CPH316" s="102"/>
      <c r="CPI316" s="102"/>
      <c r="CPJ316" s="102"/>
      <c r="CPK316" s="102"/>
      <c r="CPL316" s="102"/>
      <c r="CPM316" s="102"/>
      <c r="CPN316" s="102"/>
      <c r="CPO316" s="102"/>
      <c r="CPP316" s="102"/>
      <c r="CPQ316" s="102"/>
      <c r="CPR316" s="102"/>
      <c r="CPS316" s="102"/>
      <c r="CPT316" s="102"/>
      <c r="CPU316" s="102"/>
      <c r="CPV316" s="102"/>
      <c r="CPW316" s="102"/>
      <c r="CPX316" s="102"/>
      <c r="CPY316" s="102"/>
      <c r="CPZ316" s="102"/>
      <c r="CQA316" s="102"/>
      <c r="CQB316" s="102"/>
      <c r="CQC316" s="102"/>
      <c r="CQD316" s="102"/>
      <c r="CQE316" s="102"/>
      <c r="CQF316" s="102"/>
      <c r="CQG316" s="102"/>
      <c r="CQH316" s="102"/>
      <c r="CQI316" s="102"/>
      <c r="CQJ316" s="102"/>
      <c r="CQK316" s="102"/>
      <c r="CQL316" s="102"/>
      <c r="CQM316" s="102"/>
      <c r="CQN316" s="102"/>
      <c r="CQO316" s="102"/>
      <c r="CQP316" s="102"/>
      <c r="CQQ316" s="102"/>
      <c r="CQR316" s="102"/>
      <c r="CQS316" s="102"/>
      <c r="CQT316" s="102"/>
      <c r="CQU316" s="102"/>
      <c r="CQV316" s="102"/>
      <c r="CQW316" s="102"/>
      <c r="CQX316" s="102"/>
      <c r="CQY316" s="102"/>
      <c r="CQZ316" s="102"/>
      <c r="CRA316" s="102"/>
      <c r="CRB316" s="102"/>
      <c r="CRC316" s="102"/>
      <c r="CRD316" s="102"/>
      <c r="CRE316" s="102"/>
      <c r="CRF316" s="102"/>
      <c r="CRG316" s="102"/>
      <c r="CRH316" s="102"/>
      <c r="CRI316" s="102"/>
      <c r="CRJ316" s="102"/>
      <c r="CRK316" s="102"/>
      <c r="CRL316" s="102"/>
      <c r="CRM316" s="102"/>
      <c r="CRN316" s="102"/>
      <c r="CRO316" s="102"/>
      <c r="CRP316" s="102"/>
      <c r="CRQ316" s="102"/>
      <c r="CRR316" s="102"/>
      <c r="CRS316" s="102"/>
      <c r="CRT316" s="102"/>
      <c r="CRU316" s="102"/>
      <c r="CRV316" s="102"/>
      <c r="CRW316" s="102"/>
      <c r="CRX316" s="102"/>
      <c r="CRY316" s="102"/>
      <c r="CRZ316" s="102"/>
      <c r="CSA316" s="102"/>
      <c r="CSB316" s="102"/>
      <c r="CSC316" s="102"/>
      <c r="CSD316" s="102"/>
      <c r="CSE316" s="102"/>
      <c r="CSF316" s="102"/>
      <c r="CSG316" s="102"/>
      <c r="CSH316" s="102"/>
      <c r="CSI316" s="102"/>
      <c r="CSJ316" s="102"/>
      <c r="CSK316" s="102"/>
      <c r="CSL316" s="102"/>
      <c r="CSM316" s="102"/>
      <c r="CSN316" s="102"/>
      <c r="CSO316" s="102"/>
      <c r="CSP316" s="102"/>
      <c r="CSQ316" s="102"/>
      <c r="CSR316" s="102"/>
      <c r="CSS316" s="102"/>
      <c r="CST316" s="102"/>
      <c r="CSU316" s="102"/>
      <c r="CSV316" s="102"/>
      <c r="CSW316" s="102"/>
      <c r="CSX316" s="102"/>
      <c r="CSY316" s="102"/>
      <c r="CSZ316" s="102"/>
      <c r="CTA316" s="102"/>
      <c r="CTB316" s="102"/>
      <c r="CTC316" s="102"/>
      <c r="CTD316" s="102"/>
      <c r="CTE316" s="102"/>
      <c r="CTF316" s="102"/>
      <c r="CTG316" s="102"/>
      <c r="CTH316" s="102"/>
      <c r="CTI316" s="102"/>
      <c r="CTJ316" s="102"/>
      <c r="CTK316" s="102"/>
      <c r="CTL316" s="102"/>
      <c r="CTM316" s="102"/>
      <c r="CTN316" s="102"/>
      <c r="CTO316" s="102"/>
      <c r="CTP316" s="102"/>
      <c r="CTQ316" s="102"/>
      <c r="CTR316" s="102"/>
      <c r="CTS316" s="102"/>
      <c r="CTT316" s="102"/>
      <c r="CTU316" s="102"/>
      <c r="CTV316" s="102"/>
      <c r="CTW316" s="102"/>
      <c r="CTX316" s="102"/>
      <c r="CTY316" s="102"/>
      <c r="CTZ316" s="102"/>
      <c r="CUA316" s="102"/>
      <c r="CUB316" s="102"/>
      <c r="CUC316" s="102"/>
      <c r="CUD316" s="102"/>
      <c r="CUE316" s="102"/>
      <c r="CUF316" s="102"/>
      <c r="CUG316" s="102"/>
      <c r="CUH316" s="102"/>
      <c r="CUI316" s="102"/>
      <c r="CUJ316" s="102"/>
      <c r="CUK316" s="102"/>
      <c r="CUL316" s="102"/>
      <c r="CUM316" s="102"/>
      <c r="CUN316" s="102"/>
      <c r="CUO316" s="102"/>
      <c r="CUP316" s="102"/>
      <c r="CUQ316" s="102"/>
      <c r="CUR316" s="102"/>
      <c r="CUS316" s="102"/>
      <c r="CUT316" s="102"/>
      <c r="CUU316" s="102"/>
      <c r="CUV316" s="102"/>
      <c r="CUW316" s="102"/>
      <c r="CUX316" s="102"/>
      <c r="CUY316" s="102"/>
      <c r="CUZ316" s="102"/>
      <c r="CVA316" s="102"/>
      <c r="CVB316" s="102"/>
      <c r="CVC316" s="102"/>
      <c r="CVD316" s="102"/>
      <c r="CVE316" s="102"/>
      <c r="CVF316" s="102"/>
      <c r="CVG316" s="102"/>
      <c r="CVH316" s="102"/>
      <c r="CVI316" s="102"/>
      <c r="CVJ316" s="102"/>
      <c r="CVK316" s="102"/>
      <c r="CVL316" s="102"/>
      <c r="CVM316" s="102"/>
      <c r="CVN316" s="102"/>
      <c r="CVO316" s="102"/>
      <c r="CVP316" s="102"/>
      <c r="CVQ316" s="102"/>
      <c r="CVR316" s="102"/>
      <c r="CVS316" s="102"/>
      <c r="CVT316" s="102"/>
      <c r="CVU316" s="102"/>
      <c r="CVV316" s="102"/>
      <c r="CVW316" s="102"/>
      <c r="CVX316" s="102"/>
      <c r="CVY316" s="102"/>
      <c r="CVZ316" s="102"/>
      <c r="CWA316" s="102"/>
      <c r="CWB316" s="102"/>
      <c r="CWC316" s="102"/>
      <c r="CWD316" s="102"/>
      <c r="CWE316" s="102"/>
      <c r="CWF316" s="102"/>
      <c r="CWG316" s="102"/>
      <c r="CWH316" s="102"/>
      <c r="CWI316" s="102"/>
      <c r="CWJ316" s="102"/>
      <c r="CWK316" s="102"/>
      <c r="CWL316" s="102"/>
      <c r="CWM316" s="102"/>
      <c r="CWN316" s="102"/>
      <c r="CWO316" s="102"/>
      <c r="CWP316" s="102"/>
      <c r="CWQ316" s="102"/>
      <c r="CWR316" s="102"/>
      <c r="CWS316" s="102"/>
      <c r="CWT316" s="102"/>
      <c r="CWU316" s="102"/>
      <c r="CWV316" s="102"/>
      <c r="CWW316" s="102"/>
      <c r="CWX316" s="102"/>
      <c r="CWY316" s="102"/>
      <c r="CWZ316" s="102"/>
      <c r="CXA316" s="102"/>
      <c r="CXB316" s="102"/>
      <c r="CXC316" s="102"/>
      <c r="CXD316" s="102"/>
      <c r="CXE316" s="102"/>
      <c r="CXF316" s="102"/>
      <c r="CXG316" s="102"/>
      <c r="CXH316" s="102"/>
      <c r="CXI316" s="102"/>
      <c r="CXJ316" s="102"/>
      <c r="CXK316" s="102"/>
      <c r="CXL316" s="102"/>
      <c r="CXM316" s="102"/>
      <c r="CXN316" s="102"/>
      <c r="CXO316" s="102"/>
      <c r="CXP316" s="102"/>
      <c r="CXQ316" s="102"/>
      <c r="CXR316" s="102"/>
      <c r="CXS316" s="102"/>
      <c r="CXT316" s="102"/>
      <c r="CXU316" s="102"/>
      <c r="CXV316" s="102"/>
      <c r="CXW316" s="102"/>
      <c r="CXX316" s="102"/>
      <c r="CXY316" s="102"/>
      <c r="CXZ316" s="102"/>
      <c r="CYA316" s="102"/>
      <c r="CYB316" s="102"/>
      <c r="CYC316" s="102"/>
      <c r="CYD316" s="102"/>
      <c r="CYE316" s="102"/>
      <c r="CYF316" s="102"/>
      <c r="CYG316" s="102"/>
      <c r="CYH316" s="102"/>
      <c r="CYI316" s="102"/>
      <c r="CYJ316" s="102"/>
      <c r="CYK316" s="102"/>
      <c r="CYL316" s="102"/>
      <c r="CYM316" s="102"/>
      <c r="CYN316" s="102"/>
      <c r="CYO316" s="102"/>
      <c r="CYP316" s="102"/>
      <c r="CYQ316" s="102"/>
      <c r="CYR316" s="102"/>
      <c r="CYS316" s="102"/>
      <c r="CYT316" s="102"/>
      <c r="CYU316" s="102"/>
      <c r="CYV316" s="102"/>
      <c r="CYW316" s="102"/>
      <c r="CYX316" s="102"/>
      <c r="CYY316" s="102"/>
      <c r="CYZ316" s="102"/>
      <c r="CZA316" s="102"/>
      <c r="CZB316" s="102"/>
      <c r="CZC316" s="102"/>
      <c r="CZD316" s="102"/>
      <c r="CZE316" s="102"/>
      <c r="CZF316" s="102"/>
      <c r="CZG316" s="102"/>
      <c r="CZH316" s="102"/>
      <c r="CZI316" s="102"/>
      <c r="CZJ316" s="102"/>
      <c r="CZK316" s="102"/>
      <c r="CZL316" s="102"/>
      <c r="CZM316" s="102"/>
      <c r="CZN316" s="102"/>
      <c r="CZO316" s="102"/>
      <c r="CZP316" s="102"/>
      <c r="CZQ316" s="102"/>
      <c r="CZR316" s="102"/>
      <c r="CZS316" s="102"/>
      <c r="CZT316" s="102"/>
      <c r="CZU316" s="102"/>
      <c r="CZV316" s="102"/>
      <c r="CZW316" s="102"/>
      <c r="CZX316" s="102"/>
      <c r="CZY316" s="102"/>
      <c r="CZZ316" s="102"/>
      <c r="DAA316" s="102"/>
      <c r="DAB316" s="102"/>
      <c r="DAC316" s="102"/>
      <c r="DAD316" s="102"/>
      <c r="DAE316" s="102"/>
      <c r="DAF316" s="102"/>
      <c r="DAG316" s="102"/>
      <c r="DAH316" s="102"/>
      <c r="DAI316" s="102"/>
      <c r="DAJ316" s="102"/>
      <c r="DAK316" s="102"/>
      <c r="DAL316" s="102"/>
      <c r="DAM316" s="102"/>
      <c r="DAN316" s="102"/>
      <c r="DAO316" s="102"/>
      <c r="DAP316" s="102"/>
      <c r="DAQ316" s="102"/>
      <c r="DAR316" s="102"/>
      <c r="DAS316" s="102"/>
      <c r="DAT316" s="102"/>
      <c r="DAU316" s="102"/>
      <c r="DAV316" s="102"/>
      <c r="DAW316" s="102"/>
      <c r="DAX316" s="102"/>
      <c r="DAY316" s="102"/>
      <c r="DAZ316" s="102"/>
      <c r="DBA316" s="102"/>
      <c r="DBB316" s="102"/>
      <c r="DBC316" s="102"/>
      <c r="DBD316" s="102"/>
      <c r="DBE316" s="102"/>
      <c r="DBF316" s="102"/>
      <c r="DBG316" s="102"/>
      <c r="DBH316" s="102"/>
      <c r="DBI316" s="102"/>
      <c r="DBJ316" s="102"/>
      <c r="DBK316" s="102"/>
      <c r="DBL316" s="102"/>
      <c r="DBM316" s="102"/>
      <c r="DBN316" s="102"/>
      <c r="DBO316" s="102"/>
      <c r="DBP316" s="102"/>
      <c r="DBQ316" s="102"/>
      <c r="DBR316" s="102"/>
      <c r="DBS316" s="102"/>
      <c r="DBT316" s="102"/>
      <c r="DBU316" s="102"/>
      <c r="DBV316" s="102"/>
      <c r="DBW316" s="102"/>
      <c r="DBX316" s="102"/>
      <c r="DBY316" s="102"/>
      <c r="DBZ316" s="102"/>
      <c r="DCA316" s="102"/>
      <c r="DCB316" s="102"/>
      <c r="DCC316" s="102"/>
      <c r="DCD316" s="102"/>
      <c r="DCE316" s="102"/>
      <c r="DCF316" s="102"/>
      <c r="DCG316" s="102"/>
      <c r="DCH316" s="102"/>
      <c r="DCI316" s="102"/>
      <c r="DCJ316" s="102"/>
      <c r="DCK316" s="102"/>
      <c r="DCL316" s="102"/>
      <c r="DCM316" s="102"/>
      <c r="DCN316" s="102"/>
      <c r="DCO316" s="102"/>
      <c r="DCP316" s="102"/>
      <c r="DCQ316" s="102"/>
      <c r="DCR316" s="102"/>
      <c r="DCS316" s="102"/>
      <c r="DCT316" s="102"/>
      <c r="DCU316" s="102"/>
      <c r="DCV316" s="102"/>
      <c r="DCW316" s="102"/>
      <c r="DCX316" s="102"/>
      <c r="DCY316" s="102"/>
      <c r="DCZ316" s="102"/>
      <c r="DDA316" s="102"/>
      <c r="DDB316" s="102"/>
      <c r="DDC316" s="102"/>
      <c r="DDD316" s="102"/>
      <c r="DDE316" s="102"/>
      <c r="DDF316" s="102"/>
      <c r="DDG316" s="102"/>
      <c r="DDH316" s="102"/>
      <c r="DDI316" s="102"/>
      <c r="DDJ316" s="102"/>
      <c r="DDK316" s="102"/>
      <c r="DDL316" s="102"/>
      <c r="DDM316" s="102"/>
      <c r="DDN316" s="102"/>
      <c r="DDO316" s="102"/>
      <c r="DDP316" s="102"/>
      <c r="DDQ316" s="102"/>
      <c r="DDR316" s="102"/>
      <c r="DDS316" s="102"/>
      <c r="DDT316" s="102"/>
      <c r="DDU316" s="102"/>
      <c r="DDV316" s="102"/>
      <c r="DDW316" s="102"/>
      <c r="DDX316" s="102"/>
      <c r="DDY316" s="102"/>
      <c r="DDZ316" s="102"/>
      <c r="DEA316" s="102"/>
      <c r="DEB316" s="102"/>
      <c r="DEC316" s="102"/>
      <c r="DED316" s="102"/>
      <c r="DEE316" s="102"/>
      <c r="DEF316" s="102"/>
      <c r="DEG316" s="102"/>
      <c r="DEH316" s="102"/>
      <c r="DEI316" s="102"/>
      <c r="DEJ316" s="102"/>
      <c r="DEK316" s="102"/>
      <c r="DEL316" s="102"/>
      <c r="DEM316" s="102"/>
      <c r="DEN316" s="102"/>
      <c r="DEO316" s="102"/>
      <c r="DEP316" s="102"/>
      <c r="DEQ316" s="102"/>
      <c r="DER316" s="102"/>
      <c r="DES316" s="102"/>
      <c r="DET316" s="102"/>
      <c r="DEU316" s="102"/>
      <c r="DEV316" s="102"/>
      <c r="DEW316" s="102"/>
      <c r="DEX316" s="102"/>
      <c r="DEY316" s="102"/>
      <c r="DEZ316" s="102"/>
      <c r="DFA316" s="102"/>
      <c r="DFB316" s="102"/>
      <c r="DFC316" s="102"/>
      <c r="DFD316" s="102"/>
      <c r="DFE316" s="102"/>
      <c r="DFF316" s="102"/>
      <c r="DFG316" s="102"/>
      <c r="DFH316" s="102"/>
      <c r="DFI316" s="102"/>
      <c r="DFJ316" s="102"/>
      <c r="DFK316" s="102"/>
      <c r="DFL316" s="102"/>
      <c r="DFM316" s="102"/>
      <c r="DFN316" s="102"/>
      <c r="DFO316" s="102"/>
      <c r="DFP316" s="102"/>
      <c r="DFQ316" s="102"/>
      <c r="DFR316" s="102"/>
      <c r="DFS316" s="102"/>
      <c r="DFT316" s="102"/>
      <c r="DFU316" s="102"/>
      <c r="DFV316" s="102"/>
      <c r="DFW316" s="102"/>
      <c r="DFX316" s="102"/>
      <c r="DFY316" s="102"/>
      <c r="DFZ316" s="102"/>
      <c r="DGA316" s="102"/>
      <c r="DGB316" s="102"/>
      <c r="DGC316" s="102"/>
      <c r="DGD316" s="102"/>
      <c r="DGE316" s="102"/>
      <c r="DGF316" s="102"/>
      <c r="DGG316" s="102"/>
      <c r="DGH316" s="102"/>
      <c r="DGI316" s="102"/>
      <c r="DGJ316" s="102"/>
      <c r="DGK316" s="102"/>
      <c r="DGL316" s="102"/>
      <c r="DGM316" s="102"/>
      <c r="DGN316" s="102"/>
      <c r="DGO316" s="102"/>
      <c r="DGP316" s="102"/>
      <c r="DGQ316" s="102"/>
      <c r="DGR316" s="102"/>
      <c r="DGS316" s="102"/>
      <c r="DGT316" s="102"/>
      <c r="DGU316" s="102"/>
      <c r="DGV316" s="102"/>
      <c r="DGW316" s="102"/>
      <c r="DGX316" s="102"/>
      <c r="DGY316" s="102"/>
      <c r="DGZ316" s="102"/>
      <c r="DHA316" s="102"/>
      <c r="DHB316" s="102"/>
      <c r="DHC316" s="102"/>
      <c r="DHD316" s="102"/>
      <c r="DHE316" s="102"/>
      <c r="DHF316" s="102"/>
      <c r="DHG316" s="102"/>
      <c r="DHH316" s="102"/>
      <c r="DHI316" s="102"/>
      <c r="DHJ316" s="102"/>
      <c r="DHK316" s="102"/>
      <c r="DHL316" s="102"/>
      <c r="DHM316" s="102"/>
      <c r="DHN316" s="102"/>
      <c r="DHO316" s="102"/>
      <c r="DHP316" s="102"/>
      <c r="DHQ316" s="102"/>
      <c r="DHR316" s="102"/>
      <c r="DHS316" s="102"/>
      <c r="DHT316" s="102"/>
      <c r="DHU316" s="102"/>
      <c r="DHV316" s="102"/>
      <c r="DHW316" s="102"/>
      <c r="DHX316" s="102"/>
      <c r="DHY316" s="102"/>
      <c r="DHZ316" s="102"/>
      <c r="DIA316" s="102"/>
      <c r="DIB316" s="102"/>
      <c r="DIC316" s="102"/>
      <c r="DID316" s="102"/>
      <c r="DIE316" s="102"/>
      <c r="DIF316" s="102"/>
      <c r="DIG316" s="102"/>
      <c r="DIH316" s="102"/>
      <c r="DII316" s="102"/>
      <c r="DIJ316" s="102"/>
      <c r="DIK316" s="102"/>
      <c r="DIL316" s="102"/>
      <c r="DIM316" s="102"/>
      <c r="DIN316" s="102"/>
      <c r="DIO316" s="102"/>
      <c r="DIP316" s="102"/>
      <c r="DIQ316" s="102"/>
      <c r="DIR316" s="102"/>
      <c r="DIS316" s="102"/>
      <c r="DIT316" s="102"/>
      <c r="DIU316" s="102"/>
      <c r="DIV316" s="102"/>
      <c r="DIW316" s="102"/>
      <c r="DIX316" s="102"/>
      <c r="DIY316" s="102"/>
      <c r="DIZ316" s="102"/>
      <c r="DJA316" s="102"/>
      <c r="DJB316" s="102"/>
      <c r="DJC316" s="102"/>
      <c r="DJD316" s="102"/>
      <c r="DJE316" s="102"/>
      <c r="DJF316" s="102"/>
      <c r="DJG316" s="102"/>
      <c r="DJH316" s="102"/>
      <c r="DJI316" s="102"/>
      <c r="DJJ316" s="102"/>
      <c r="DJK316" s="102"/>
      <c r="DJL316" s="102"/>
      <c r="DJM316" s="102"/>
      <c r="DJN316" s="102"/>
      <c r="DJO316" s="102"/>
      <c r="DJP316" s="102"/>
      <c r="DJQ316" s="102"/>
      <c r="DJR316" s="102"/>
      <c r="DJS316" s="102"/>
      <c r="DJT316" s="102"/>
      <c r="DJU316" s="102"/>
      <c r="DJV316" s="102"/>
      <c r="DJW316" s="102"/>
      <c r="DJX316" s="102"/>
      <c r="DJY316" s="102"/>
      <c r="DJZ316" s="102"/>
      <c r="DKA316" s="102"/>
      <c r="DKB316" s="102"/>
      <c r="DKC316" s="102"/>
      <c r="DKD316" s="102"/>
      <c r="DKE316" s="102"/>
      <c r="DKF316" s="102"/>
      <c r="DKG316" s="102"/>
      <c r="DKH316" s="102"/>
      <c r="DKI316" s="102"/>
      <c r="DKJ316" s="102"/>
      <c r="DKK316" s="102"/>
      <c r="DKL316" s="102"/>
      <c r="DKM316" s="102"/>
      <c r="DKN316" s="102"/>
      <c r="DKO316" s="102"/>
      <c r="DKP316" s="102"/>
      <c r="DKQ316" s="102"/>
      <c r="DKR316" s="102"/>
      <c r="DKS316" s="102"/>
      <c r="DKT316" s="102"/>
      <c r="DKU316" s="102"/>
      <c r="DKV316" s="102"/>
      <c r="DKW316" s="102"/>
      <c r="DKX316" s="102"/>
      <c r="DKY316" s="102"/>
      <c r="DKZ316" s="102"/>
      <c r="DLA316" s="102"/>
      <c r="DLB316" s="102"/>
      <c r="DLC316" s="102"/>
      <c r="DLD316" s="102"/>
      <c r="DLE316" s="102"/>
      <c r="DLF316" s="102"/>
      <c r="DLG316" s="102"/>
      <c r="DLH316" s="102"/>
      <c r="DLI316" s="102"/>
      <c r="DLJ316" s="102"/>
      <c r="DLK316" s="102"/>
      <c r="DLL316" s="102"/>
      <c r="DLM316" s="102"/>
      <c r="DLN316" s="102"/>
      <c r="DLO316" s="102"/>
      <c r="DLP316" s="102"/>
      <c r="DLQ316" s="102"/>
      <c r="DLR316" s="102"/>
      <c r="DLS316" s="102"/>
      <c r="DLT316" s="102"/>
      <c r="DLU316" s="102"/>
      <c r="DLV316" s="102"/>
      <c r="DLW316" s="102"/>
      <c r="DLX316" s="102"/>
      <c r="DLY316" s="102"/>
      <c r="DLZ316" s="102"/>
      <c r="DMA316" s="102"/>
      <c r="DMB316" s="102"/>
      <c r="DMC316" s="102"/>
      <c r="DMD316" s="102"/>
      <c r="DME316" s="102"/>
      <c r="DMF316" s="102"/>
      <c r="DMG316" s="102"/>
      <c r="DMH316" s="102"/>
      <c r="DMI316" s="102"/>
      <c r="DMJ316" s="102"/>
      <c r="DMK316" s="102"/>
      <c r="DML316" s="102"/>
      <c r="DMM316" s="102"/>
      <c r="DMN316" s="102"/>
      <c r="DMO316" s="102"/>
      <c r="DMP316" s="102"/>
      <c r="DMQ316" s="102"/>
      <c r="DMR316" s="102"/>
      <c r="DMS316" s="102"/>
      <c r="DMT316" s="102"/>
      <c r="DMU316" s="102"/>
      <c r="DMV316" s="102"/>
      <c r="DMW316" s="102"/>
      <c r="DMX316" s="102"/>
      <c r="DMY316" s="102"/>
      <c r="DMZ316" s="102"/>
      <c r="DNA316" s="102"/>
      <c r="DNB316" s="102"/>
      <c r="DNC316" s="102"/>
      <c r="DND316" s="102"/>
      <c r="DNE316" s="102"/>
      <c r="DNF316" s="102"/>
      <c r="DNG316" s="102"/>
      <c r="DNH316" s="102"/>
      <c r="DNI316" s="102"/>
      <c r="DNJ316" s="102"/>
      <c r="DNK316" s="102"/>
      <c r="DNL316" s="102"/>
      <c r="DNM316" s="102"/>
      <c r="DNN316" s="102"/>
      <c r="DNO316" s="102"/>
      <c r="DNP316" s="102"/>
      <c r="DNQ316" s="102"/>
      <c r="DNR316" s="102"/>
      <c r="DNS316" s="102"/>
      <c r="DNT316" s="102"/>
      <c r="DNU316" s="102"/>
      <c r="DNV316" s="102"/>
      <c r="DNW316" s="102"/>
      <c r="DNX316" s="102"/>
      <c r="DNY316" s="102"/>
      <c r="DNZ316" s="102"/>
      <c r="DOA316" s="102"/>
      <c r="DOB316" s="102"/>
      <c r="DOC316" s="102"/>
      <c r="DOD316" s="102"/>
      <c r="DOE316" s="102"/>
      <c r="DOF316" s="102"/>
      <c r="DOG316" s="102"/>
      <c r="DOH316" s="102"/>
      <c r="DOI316" s="102"/>
      <c r="DOJ316" s="102"/>
      <c r="DOK316" s="102"/>
      <c r="DOL316" s="102"/>
      <c r="DOM316" s="102"/>
      <c r="DON316" s="102"/>
      <c r="DOO316" s="102"/>
      <c r="DOP316" s="102"/>
      <c r="DOQ316" s="102"/>
      <c r="DOR316" s="102"/>
      <c r="DOS316" s="102"/>
      <c r="DOT316" s="102"/>
      <c r="DOU316" s="102"/>
      <c r="DOV316" s="102"/>
      <c r="DOW316" s="102"/>
      <c r="DOX316" s="102"/>
      <c r="DOY316" s="102"/>
      <c r="DOZ316" s="102"/>
      <c r="DPA316" s="102"/>
      <c r="DPB316" s="102"/>
      <c r="DPC316" s="102"/>
      <c r="DPD316" s="102"/>
      <c r="DPE316" s="102"/>
      <c r="DPF316" s="102"/>
      <c r="DPG316" s="102"/>
      <c r="DPH316" s="102"/>
      <c r="DPI316" s="102"/>
      <c r="DPJ316" s="102"/>
      <c r="DPK316" s="102"/>
      <c r="DPL316" s="102"/>
      <c r="DPM316" s="102"/>
      <c r="DPN316" s="102"/>
      <c r="DPO316" s="102"/>
      <c r="DPP316" s="102"/>
      <c r="DPQ316" s="102"/>
      <c r="DPR316" s="102"/>
      <c r="DPS316" s="102"/>
      <c r="DPT316" s="102"/>
      <c r="DPU316" s="102"/>
      <c r="DPV316" s="102"/>
      <c r="DPW316" s="102"/>
      <c r="DPX316" s="102"/>
      <c r="DPY316" s="102"/>
      <c r="DPZ316" s="102"/>
      <c r="DQA316" s="102"/>
      <c r="DQB316" s="102"/>
      <c r="DQC316" s="102"/>
      <c r="DQD316" s="102"/>
      <c r="DQE316" s="102"/>
      <c r="DQF316" s="102"/>
      <c r="DQG316" s="102"/>
      <c r="DQH316" s="102"/>
      <c r="DQI316" s="102"/>
      <c r="DQJ316" s="102"/>
      <c r="DQK316" s="102"/>
      <c r="DQL316" s="102"/>
      <c r="DQM316" s="102"/>
      <c r="DQN316" s="102"/>
      <c r="DQO316" s="102"/>
      <c r="DQP316" s="102"/>
      <c r="DQQ316" s="102"/>
      <c r="DQR316" s="102"/>
      <c r="DQS316" s="102"/>
      <c r="DQT316" s="102"/>
      <c r="DQU316" s="102"/>
      <c r="DQV316" s="102"/>
      <c r="DQW316" s="102"/>
      <c r="DQX316" s="102"/>
      <c r="DQY316" s="102"/>
      <c r="DQZ316" s="102"/>
      <c r="DRA316" s="102"/>
      <c r="DRB316" s="102"/>
      <c r="DRC316" s="102"/>
      <c r="DRD316" s="102"/>
      <c r="DRE316" s="102"/>
      <c r="DRF316" s="102"/>
      <c r="DRG316" s="102"/>
      <c r="DRH316" s="102"/>
      <c r="DRI316" s="102"/>
      <c r="DRJ316" s="102"/>
      <c r="DRK316" s="102"/>
      <c r="DRL316" s="102"/>
      <c r="DRM316" s="102"/>
      <c r="DRN316" s="102"/>
      <c r="DRO316" s="102"/>
      <c r="DRP316" s="102"/>
      <c r="DRQ316" s="102"/>
      <c r="DRR316" s="102"/>
      <c r="DRS316" s="102"/>
      <c r="DRT316" s="102"/>
      <c r="DRU316" s="102"/>
      <c r="DRV316" s="102"/>
      <c r="DRW316" s="102"/>
      <c r="DRX316" s="102"/>
      <c r="DRY316" s="102"/>
      <c r="DRZ316" s="102"/>
      <c r="DSA316" s="102"/>
      <c r="DSB316" s="102"/>
      <c r="DSC316" s="102"/>
      <c r="DSD316" s="102"/>
      <c r="DSE316" s="102"/>
      <c r="DSF316" s="102"/>
      <c r="DSG316" s="102"/>
      <c r="DSH316" s="102"/>
      <c r="DSI316" s="102"/>
      <c r="DSJ316" s="102"/>
      <c r="DSK316" s="102"/>
      <c r="DSL316" s="102"/>
      <c r="DSM316" s="102"/>
      <c r="DSN316" s="102"/>
      <c r="DSO316" s="102"/>
      <c r="DSP316" s="102"/>
      <c r="DSQ316" s="102"/>
      <c r="DSR316" s="102"/>
      <c r="DSS316" s="102"/>
      <c r="DST316" s="102"/>
      <c r="DSU316" s="102"/>
      <c r="DSV316" s="102"/>
      <c r="DSW316" s="102"/>
      <c r="DSX316" s="102"/>
      <c r="DSY316" s="102"/>
      <c r="DSZ316" s="102"/>
      <c r="DTA316" s="102"/>
      <c r="DTB316" s="102"/>
      <c r="DTC316" s="102"/>
      <c r="DTD316" s="102"/>
      <c r="DTE316" s="102"/>
      <c r="DTF316" s="102"/>
      <c r="DTG316" s="102"/>
      <c r="DTH316" s="102"/>
      <c r="DTI316" s="102"/>
      <c r="DTJ316" s="102"/>
      <c r="DTK316" s="102"/>
      <c r="DTL316" s="102"/>
      <c r="DTM316" s="102"/>
      <c r="DTN316" s="102"/>
      <c r="DTO316" s="102"/>
      <c r="DTP316" s="102"/>
      <c r="DTQ316" s="102"/>
      <c r="DTR316" s="102"/>
      <c r="DTS316" s="102"/>
      <c r="DTT316" s="102"/>
      <c r="DTU316" s="102"/>
      <c r="DTV316" s="102"/>
      <c r="DTW316" s="102"/>
      <c r="DTX316" s="102"/>
      <c r="DTY316" s="102"/>
      <c r="DTZ316" s="102"/>
      <c r="DUA316" s="102"/>
      <c r="DUB316" s="102"/>
      <c r="DUC316" s="102"/>
      <c r="DUD316" s="102"/>
      <c r="DUE316" s="102"/>
      <c r="DUF316" s="102"/>
      <c r="DUG316" s="102"/>
      <c r="DUH316" s="102"/>
      <c r="DUI316" s="102"/>
      <c r="DUJ316" s="102"/>
      <c r="DUK316" s="102"/>
      <c r="DUL316" s="102"/>
      <c r="DUM316" s="102"/>
      <c r="DUN316" s="102"/>
      <c r="DUO316" s="102"/>
      <c r="DUP316" s="102"/>
      <c r="DUQ316" s="102"/>
      <c r="DUR316" s="102"/>
      <c r="DUS316" s="102"/>
      <c r="DUT316" s="102"/>
      <c r="DUU316" s="102"/>
      <c r="DUV316" s="102"/>
      <c r="DUW316" s="102"/>
      <c r="DUX316" s="102"/>
      <c r="DUY316" s="102"/>
      <c r="DUZ316" s="102"/>
      <c r="DVA316" s="102"/>
      <c r="DVB316" s="102"/>
      <c r="DVC316" s="102"/>
      <c r="DVD316" s="102"/>
      <c r="DVE316" s="102"/>
      <c r="DVF316" s="102"/>
      <c r="DVG316" s="102"/>
      <c r="DVH316" s="102"/>
      <c r="DVI316" s="102"/>
      <c r="DVJ316" s="102"/>
      <c r="DVK316" s="102"/>
      <c r="DVL316" s="102"/>
      <c r="DVM316" s="102"/>
      <c r="DVN316" s="102"/>
      <c r="DVO316" s="102"/>
      <c r="DVP316" s="102"/>
      <c r="DVQ316" s="102"/>
      <c r="DVR316" s="102"/>
      <c r="DVS316" s="102"/>
      <c r="DVT316" s="102"/>
      <c r="DVU316" s="102"/>
      <c r="DVV316" s="102"/>
      <c r="DVW316" s="102"/>
      <c r="DVX316" s="102"/>
      <c r="DVY316" s="102"/>
      <c r="DVZ316" s="102"/>
      <c r="DWA316" s="102"/>
      <c r="DWB316" s="102"/>
      <c r="DWC316" s="102"/>
      <c r="DWD316" s="102"/>
      <c r="DWE316" s="102"/>
      <c r="DWF316" s="102"/>
      <c r="DWG316" s="102"/>
      <c r="DWH316" s="102"/>
      <c r="DWI316" s="102"/>
      <c r="DWJ316" s="102"/>
      <c r="DWK316" s="102"/>
      <c r="DWL316" s="102"/>
      <c r="DWM316" s="102"/>
      <c r="DWN316" s="102"/>
      <c r="DWO316" s="102"/>
      <c r="DWP316" s="102"/>
      <c r="DWQ316" s="102"/>
      <c r="DWR316" s="102"/>
      <c r="DWS316" s="102"/>
      <c r="DWT316" s="102"/>
      <c r="DWU316" s="102"/>
      <c r="DWV316" s="102"/>
      <c r="DWW316" s="102"/>
      <c r="DWX316" s="102"/>
      <c r="DWY316" s="102"/>
      <c r="DWZ316" s="102"/>
      <c r="DXA316" s="102"/>
      <c r="DXB316" s="102"/>
      <c r="DXC316" s="102"/>
      <c r="DXD316" s="102"/>
      <c r="DXE316" s="102"/>
      <c r="DXF316" s="102"/>
      <c r="DXG316" s="102"/>
      <c r="DXH316" s="102"/>
      <c r="DXI316" s="102"/>
      <c r="DXJ316" s="102"/>
      <c r="DXK316" s="102"/>
      <c r="DXL316" s="102"/>
      <c r="DXM316" s="102"/>
      <c r="DXN316" s="102"/>
      <c r="DXO316" s="102"/>
      <c r="DXP316" s="102"/>
      <c r="DXQ316" s="102"/>
      <c r="DXR316" s="102"/>
      <c r="DXS316" s="102"/>
      <c r="DXT316" s="102"/>
      <c r="DXU316" s="102"/>
      <c r="DXV316" s="102"/>
      <c r="DXW316" s="102"/>
      <c r="DXX316" s="102"/>
      <c r="DXY316" s="102"/>
      <c r="DXZ316" s="102"/>
      <c r="DYA316" s="102"/>
      <c r="DYB316" s="102"/>
      <c r="DYC316" s="102"/>
      <c r="DYD316" s="102"/>
      <c r="DYE316" s="102"/>
      <c r="DYF316" s="102"/>
      <c r="DYG316" s="102"/>
      <c r="DYH316" s="102"/>
      <c r="DYI316" s="102"/>
      <c r="DYJ316" s="102"/>
      <c r="DYK316" s="102"/>
      <c r="DYL316" s="102"/>
      <c r="DYM316" s="102"/>
      <c r="DYN316" s="102"/>
      <c r="DYO316" s="102"/>
      <c r="DYP316" s="102"/>
      <c r="DYQ316" s="102"/>
      <c r="DYR316" s="102"/>
      <c r="DYS316" s="102"/>
      <c r="DYT316" s="102"/>
      <c r="DYU316" s="102"/>
      <c r="DYV316" s="102"/>
      <c r="DYW316" s="102"/>
      <c r="DYX316" s="102"/>
      <c r="DYY316" s="102"/>
      <c r="DYZ316" s="102"/>
      <c r="DZA316" s="102"/>
      <c r="DZB316" s="102"/>
      <c r="DZC316" s="102"/>
      <c r="DZD316" s="102"/>
      <c r="DZE316" s="102"/>
      <c r="DZF316" s="102"/>
      <c r="DZG316" s="102"/>
      <c r="DZH316" s="102"/>
      <c r="DZI316" s="102"/>
      <c r="DZJ316" s="102"/>
      <c r="DZK316" s="102"/>
      <c r="DZL316" s="102"/>
      <c r="DZM316" s="102"/>
      <c r="DZN316" s="102"/>
      <c r="DZO316" s="102"/>
      <c r="DZP316" s="102"/>
      <c r="DZQ316" s="102"/>
      <c r="DZR316" s="102"/>
      <c r="DZS316" s="102"/>
      <c r="DZT316" s="102"/>
      <c r="DZU316" s="102"/>
      <c r="DZV316" s="102"/>
      <c r="DZW316" s="102"/>
      <c r="DZX316" s="102"/>
      <c r="DZY316" s="102"/>
      <c r="DZZ316" s="102"/>
      <c r="EAA316" s="102"/>
      <c r="EAB316" s="102"/>
      <c r="EAC316" s="102"/>
      <c r="EAD316" s="102"/>
      <c r="EAE316" s="102"/>
      <c r="EAF316" s="102"/>
      <c r="EAG316" s="102"/>
      <c r="EAH316" s="102"/>
      <c r="EAI316" s="102"/>
      <c r="EAJ316" s="102"/>
      <c r="EAK316" s="102"/>
      <c r="EAL316" s="102"/>
      <c r="EAM316" s="102"/>
      <c r="EAN316" s="102"/>
      <c r="EAO316" s="102"/>
      <c r="EAP316" s="102"/>
      <c r="EAQ316" s="102"/>
      <c r="EAR316" s="102"/>
      <c r="EAS316" s="102"/>
      <c r="EAT316" s="102"/>
      <c r="EAU316" s="102"/>
      <c r="EAV316" s="102"/>
      <c r="EAW316" s="102"/>
      <c r="EAX316" s="102"/>
      <c r="EAY316" s="102"/>
      <c r="EAZ316" s="102"/>
      <c r="EBA316" s="102"/>
      <c r="EBB316" s="102"/>
      <c r="EBC316" s="102"/>
      <c r="EBD316" s="102"/>
      <c r="EBE316" s="102"/>
      <c r="EBF316" s="102"/>
      <c r="EBG316" s="102"/>
      <c r="EBH316" s="102"/>
      <c r="EBI316" s="102"/>
      <c r="EBJ316" s="102"/>
      <c r="EBK316" s="102"/>
      <c r="EBL316" s="102"/>
      <c r="EBM316" s="102"/>
      <c r="EBN316" s="102"/>
      <c r="EBO316" s="102"/>
      <c r="EBP316" s="102"/>
      <c r="EBQ316" s="102"/>
      <c r="EBR316" s="102"/>
      <c r="EBS316" s="102"/>
      <c r="EBT316" s="102"/>
      <c r="EBU316" s="102"/>
      <c r="EBV316" s="102"/>
      <c r="EBW316" s="102"/>
      <c r="EBX316" s="102"/>
      <c r="EBY316" s="102"/>
      <c r="EBZ316" s="102"/>
      <c r="ECA316" s="102"/>
      <c r="ECB316" s="102"/>
      <c r="ECC316" s="102"/>
      <c r="ECD316" s="102"/>
      <c r="ECE316" s="102"/>
      <c r="ECF316" s="102"/>
      <c r="ECG316" s="102"/>
      <c r="ECH316" s="102"/>
      <c r="ECI316" s="102"/>
      <c r="ECJ316" s="102"/>
      <c r="ECK316" s="102"/>
      <c r="ECL316" s="102"/>
      <c r="ECM316" s="102"/>
      <c r="ECN316" s="102"/>
      <c r="ECO316" s="102"/>
      <c r="ECP316" s="102"/>
      <c r="ECQ316" s="102"/>
      <c r="ECR316" s="102"/>
      <c r="ECS316" s="102"/>
      <c r="ECT316" s="102"/>
      <c r="ECU316" s="102"/>
      <c r="ECV316" s="102"/>
      <c r="ECW316" s="102"/>
      <c r="ECX316" s="102"/>
      <c r="ECY316" s="102"/>
      <c r="ECZ316" s="102"/>
      <c r="EDA316" s="102"/>
      <c r="EDB316" s="102"/>
      <c r="EDC316" s="102"/>
      <c r="EDD316" s="102"/>
      <c r="EDE316" s="102"/>
      <c r="EDF316" s="102"/>
      <c r="EDG316" s="102"/>
      <c r="EDH316" s="102"/>
      <c r="EDI316" s="102"/>
      <c r="EDJ316" s="102"/>
      <c r="EDK316" s="102"/>
      <c r="EDL316" s="102"/>
      <c r="EDM316" s="102"/>
      <c r="EDN316" s="102"/>
      <c r="EDO316" s="102"/>
      <c r="EDP316" s="102"/>
      <c r="EDQ316" s="102"/>
      <c r="EDR316" s="102"/>
      <c r="EDS316" s="102"/>
      <c r="EDT316" s="102"/>
      <c r="EDU316" s="102"/>
      <c r="EDV316" s="102"/>
      <c r="EDW316" s="102"/>
      <c r="EDX316" s="102"/>
      <c r="EDY316" s="102"/>
      <c r="EDZ316" s="102"/>
      <c r="EEA316" s="102"/>
      <c r="EEB316" s="102"/>
      <c r="EEC316" s="102"/>
      <c r="EED316" s="102"/>
      <c r="EEE316" s="102"/>
      <c r="EEF316" s="102"/>
      <c r="EEG316" s="102"/>
      <c r="EEH316" s="102"/>
      <c r="EEI316" s="102"/>
      <c r="EEJ316" s="102"/>
      <c r="EEK316" s="102"/>
      <c r="EEL316" s="102"/>
      <c r="EEM316" s="102"/>
      <c r="EEN316" s="102"/>
      <c r="EEO316" s="102"/>
      <c r="EEP316" s="102"/>
      <c r="EEQ316" s="102"/>
      <c r="EER316" s="102"/>
      <c r="EES316" s="102"/>
      <c r="EET316" s="102"/>
      <c r="EEU316" s="102"/>
      <c r="EEV316" s="102"/>
      <c r="EEW316" s="102"/>
      <c r="EEX316" s="102"/>
      <c r="EEY316" s="102"/>
      <c r="EEZ316" s="102"/>
      <c r="EFA316" s="102"/>
      <c r="EFB316" s="102"/>
      <c r="EFC316" s="102"/>
      <c r="EFD316" s="102"/>
      <c r="EFE316" s="102"/>
      <c r="EFF316" s="102"/>
      <c r="EFG316" s="102"/>
      <c r="EFH316" s="102"/>
      <c r="EFI316" s="102"/>
      <c r="EFJ316" s="102"/>
      <c r="EFK316" s="102"/>
      <c r="EFL316" s="102"/>
      <c r="EFM316" s="102"/>
      <c r="EFN316" s="102"/>
      <c r="EFO316" s="102"/>
      <c r="EFP316" s="102"/>
      <c r="EFQ316" s="102"/>
      <c r="EFR316" s="102"/>
      <c r="EFS316" s="102"/>
      <c r="EFT316" s="102"/>
      <c r="EFU316" s="102"/>
      <c r="EFV316" s="102"/>
      <c r="EFW316" s="102"/>
      <c r="EFX316" s="102"/>
      <c r="EFY316" s="102"/>
      <c r="EFZ316" s="102"/>
      <c r="EGA316" s="102"/>
      <c r="EGB316" s="102"/>
      <c r="EGC316" s="102"/>
      <c r="EGD316" s="102"/>
      <c r="EGE316" s="102"/>
      <c r="EGF316" s="102"/>
      <c r="EGG316" s="102"/>
      <c r="EGH316" s="102"/>
      <c r="EGI316" s="102"/>
      <c r="EGJ316" s="102"/>
      <c r="EGK316" s="102"/>
      <c r="EGL316" s="102"/>
      <c r="EGM316" s="102"/>
      <c r="EGN316" s="102"/>
      <c r="EGO316" s="102"/>
      <c r="EGP316" s="102"/>
      <c r="EGQ316" s="102"/>
      <c r="EGR316" s="102"/>
      <c r="EGS316" s="102"/>
      <c r="EGT316" s="102"/>
      <c r="EGU316" s="102"/>
      <c r="EGV316" s="102"/>
      <c r="EGW316" s="102"/>
      <c r="EGX316" s="102"/>
      <c r="EGY316" s="102"/>
      <c r="EGZ316" s="102"/>
      <c r="EHA316" s="102"/>
      <c r="EHB316" s="102"/>
      <c r="EHC316" s="102"/>
      <c r="EHD316" s="102"/>
      <c r="EHE316" s="102"/>
      <c r="EHF316" s="102"/>
      <c r="EHG316" s="102"/>
      <c r="EHH316" s="102"/>
      <c r="EHI316" s="102"/>
      <c r="EHJ316" s="102"/>
      <c r="EHK316" s="102"/>
      <c r="EHL316" s="102"/>
      <c r="EHM316" s="102"/>
      <c r="EHN316" s="102"/>
      <c r="EHO316" s="102"/>
      <c r="EHP316" s="102"/>
      <c r="EHQ316" s="102"/>
      <c r="EHR316" s="102"/>
      <c r="EHS316" s="102"/>
      <c r="EHT316" s="102"/>
      <c r="EHU316" s="102"/>
      <c r="EHV316" s="102"/>
      <c r="EHW316" s="102"/>
      <c r="EHX316" s="102"/>
      <c r="EHY316" s="102"/>
      <c r="EHZ316" s="102"/>
      <c r="EIA316" s="102"/>
      <c r="EIB316" s="102"/>
      <c r="EIC316" s="102"/>
      <c r="EID316" s="102"/>
      <c r="EIE316" s="102"/>
      <c r="EIF316" s="102"/>
      <c r="EIG316" s="102"/>
      <c r="EIH316" s="102"/>
      <c r="EII316" s="102"/>
      <c r="EIJ316" s="102"/>
      <c r="EIK316" s="102"/>
      <c r="EIL316" s="102"/>
      <c r="EIM316" s="102"/>
      <c r="EIN316" s="102"/>
      <c r="EIO316" s="102"/>
      <c r="EIP316" s="102"/>
      <c r="EIQ316" s="102"/>
      <c r="EIR316" s="102"/>
      <c r="EIS316" s="102"/>
      <c r="EIT316" s="102"/>
      <c r="EIU316" s="102"/>
      <c r="EIV316" s="102"/>
      <c r="EIW316" s="102"/>
      <c r="EIX316" s="102"/>
      <c r="EIY316" s="102"/>
      <c r="EIZ316" s="102"/>
      <c r="EJA316" s="102"/>
      <c r="EJB316" s="102"/>
      <c r="EJC316" s="102"/>
      <c r="EJD316" s="102"/>
      <c r="EJE316" s="102"/>
      <c r="EJF316" s="102"/>
      <c r="EJG316" s="102"/>
      <c r="EJH316" s="102"/>
      <c r="EJI316" s="102"/>
      <c r="EJJ316" s="102"/>
      <c r="EJK316" s="102"/>
      <c r="EJL316" s="102"/>
      <c r="EJM316" s="102"/>
      <c r="EJN316" s="102"/>
      <c r="EJO316" s="102"/>
      <c r="EJP316" s="102"/>
      <c r="EJQ316" s="102"/>
      <c r="EJR316" s="102"/>
      <c r="EJS316" s="102"/>
      <c r="EJT316" s="102"/>
      <c r="EJU316" s="102"/>
      <c r="EJV316" s="102"/>
      <c r="EJW316" s="102"/>
      <c r="EJX316" s="102"/>
      <c r="EJY316" s="102"/>
      <c r="EJZ316" s="102"/>
      <c r="EKA316" s="102"/>
      <c r="EKB316" s="102"/>
      <c r="EKC316" s="102"/>
      <c r="EKD316" s="102"/>
      <c r="EKE316" s="102"/>
      <c r="EKF316" s="102"/>
      <c r="EKG316" s="102"/>
      <c r="EKH316" s="102"/>
      <c r="EKI316" s="102"/>
      <c r="EKJ316" s="102"/>
      <c r="EKK316" s="102"/>
      <c r="EKL316" s="102"/>
      <c r="EKM316" s="102"/>
      <c r="EKN316" s="102"/>
      <c r="EKO316" s="102"/>
      <c r="EKP316" s="102"/>
      <c r="EKQ316" s="102"/>
      <c r="EKR316" s="102"/>
      <c r="EKS316" s="102"/>
      <c r="EKT316" s="102"/>
      <c r="EKU316" s="102"/>
      <c r="EKV316" s="102"/>
      <c r="EKW316" s="102"/>
      <c r="EKX316" s="102"/>
      <c r="EKY316" s="102"/>
      <c r="EKZ316" s="102"/>
      <c r="ELA316" s="102"/>
      <c r="ELB316" s="102"/>
      <c r="ELC316" s="102"/>
      <c r="ELD316" s="102"/>
      <c r="ELE316" s="102"/>
      <c r="ELF316" s="102"/>
      <c r="ELG316" s="102"/>
      <c r="ELH316" s="102"/>
      <c r="ELI316" s="102"/>
      <c r="ELJ316" s="102"/>
      <c r="ELK316" s="102"/>
      <c r="ELL316" s="102"/>
      <c r="ELM316" s="102"/>
      <c r="ELN316" s="102"/>
      <c r="ELO316" s="102"/>
      <c r="ELP316" s="102"/>
      <c r="ELQ316" s="102"/>
      <c r="ELR316" s="102"/>
      <c r="ELS316" s="102"/>
      <c r="ELT316" s="102"/>
      <c r="ELU316" s="102"/>
      <c r="ELV316" s="102"/>
      <c r="ELW316" s="102"/>
      <c r="ELX316" s="102"/>
      <c r="ELY316" s="102"/>
      <c r="ELZ316" s="102"/>
      <c r="EMA316" s="102"/>
      <c r="EMB316" s="102"/>
      <c r="EMC316" s="102"/>
      <c r="EMD316" s="102"/>
      <c r="EME316" s="102"/>
      <c r="EMF316" s="102"/>
      <c r="EMG316" s="102"/>
      <c r="EMH316" s="102"/>
      <c r="EMI316" s="102"/>
      <c r="EMJ316" s="102"/>
      <c r="EMK316" s="102"/>
      <c r="EML316" s="102"/>
      <c r="EMM316" s="102"/>
      <c r="EMN316" s="102"/>
      <c r="EMO316" s="102"/>
      <c r="EMP316" s="102"/>
      <c r="EMQ316" s="102"/>
      <c r="EMR316" s="102"/>
      <c r="EMS316" s="102"/>
      <c r="EMT316" s="102"/>
      <c r="EMU316" s="102"/>
      <c r="EMV316" s="102"/>
      <c r="EMW316" s="102"/>
      <c r="EMX316" s="102"/>
      <c r="EMY316" s="102"/>
      <c r="EMZ316" s="102"/>
      <c r="ENA316" s="102"/>
      <c r="ENB316" s="102"/>
      <c r="ENC316" s="102"/>
      <c r="END316" s="102"/>
      <c r="ENE316" s="102"/>
      <c r="ENF316" s="102"/>
      <c r="ENG316" s="102"/>
      <c r="ENH316" s="102"/>
      <c r="ENI316" s="102"/>
      <c r="ENJ316" s="102"/>
      <c r="ENK316" s="102"/>
      <c r="ENL316" s="102"/>
      <c r="ENM316" s="102"/>
      <c r="ENN316" s="102"/>
      <c r="ENO316" s="102"/>
      <c r="ENP316" s="102"/>
      <c r="ENQ316" s="102"/>
      <c r="ENR316" s="102"/>
      <c r="ENS316" s="102"/>
      <c r="ENT316" s="102"/>
      <c r="ENU316" s="102"/>
      <c r="ENV316" s="102"/>
      <c r="ENW316" s="102"/>
      <c r="ENX316" s="102"/>
      <c r="ENY316" s="102"/>
      <c r="ENZ316" s="102"/>
      <c r="EOA316" s="102"/>
      <c r="EOB316" s="102"/>
      <c r="EOC316" s="102"/>
      <c r="EOD316" s="102"/>
      <c r="EOE316" s="102"/>
      <c r="EOF316" s="102"/>
      <c r="EOG316" s="102"/>
      <c r="EOH316" s="102"/>
      <c r="EOI316" s="102"/>
      <c r="EOJ316" s="102"/>
      <c r="EOK316" s="102"/>
      <c r="EOL316" s="102"/>
      <c r="EOM316" s="102"/>
      <c r="EON316" s="102"/>
      <c r="EOO316" s="102"/>
      <c r="EOP316" s="102"/>
      <c r="EOQ316" s="102"/>
      <c r="EOR316" s="102"/>
      <c r="EOS316" s="102"/>
      <c r="EOT316" s="102"/>
      <c r="EOU316" s="102"/>
      <c r="EOV316" s="102"/>
      <c r="EOW316" s="102"/>
      <c r="EOX316" s="102"/>
      <c r="EOY316" s="102"/>
      <c r="EOZ316" s="102"/>
      <c r="EPA316" s="102"/>
      <c r="EPB316" s="102"/>
      <c r="EPC316" s="102"/>
      <c r="EPD316" s="102"/>
      <c r="EPE316" s="102"/>
      <c r="EPF316" s="102"/>
      <c r="EPG316" s="102"/>
      <c r="EPH316" s="102"/>
      <c r="EPI316" s="102"/>
      <c r="EPJ316" s="102"/>
      <c r="EPK316" s="102"/>
      <c r="EPL316" s="102"/>
      <c r="EPM316" s="102"/>
      <c r="EPN316" s="102"/>
      <c r="EPO316" s="102"/>
      <c r="EPP316" s="102"/>
      <c r="EPQ316" s="102"/>
      <c r="EPR316" s="102"/>
      <c r="EPS316" s="102"/>
      <c r="EPT316" s="102"/>
      <c r="EPU316" s="102"/>
      <c r="EPV316" s="102"/>
      <c r="EPW316" s="102"/>
      <c r="EPX316" s="102"/>
      <c r="EPY316" s="102"/>
      <c r="EPZ316" s="102"/>
      <c r="EQA316" s="102"/>
      <c r="EQB316" s="102"/>
      <c r="EQC316" s="102"/>
      <c r="EQD316" s="102"/>
      <c r="EQE316" s="102"/>
      <c r="EQF316" s="102"/>
      <c r="EQG316" s="102"/>
      <c r="EQH316" s="102"/>
      <c r="EQI316" s="102"/>
      <c r="EQJ316" s="102"/>
      <c r="EQK316" s="102"/>
      <c r="EQL316" s="102"/>
      <c r="EQM316" s="102"/>
      <c r="EQN316" s="102"/>
      <c r="EQO316" s="102"/>
      <c r="EQP316" s="102"/>
      <c r="EQQ316" s="102"/>
      <c r="EQR316" s="102"/>
      <c r="EQS316" s="102"/>
      <c r="EQT316" s="102"/>
      <c r="EQU316" s="102"/>
      <c r="EQV316" s="102"/>
      <c r="EQW316" s="102"/>
      <c r="EQX316" s="102"/>
      <c r="EQY316" s="102"/>
      <c r="EQZ316" s="102"/>
      <c r="ERA316" s="102"/>
      <c r="ERB316" s="102"/>
      <c r="ERC316" s="102"/>
      <c r="ERD316" s="102"/>
      <c r="ERE316" s="102"/>
      <c r="ERF316" s="102"/>
      <c r="ERG316" s="102"/>
      <c r="ERH316" s="102"/>
      <c r="ERI316" s="102"/>
      <c r="ERJ316" s="102"/>
      <c r="ERK316" s="102"/>
      <c r="ERL316" s="102"/>
      <c r="ERM316" s="102"/>
      <c r="ERN316" s="102"/>
      <c r="ERO316" s="102"/>
      <c r="ERP316" s="102"/>
      <c r="ERQ316" s="102"/>
      <c r="ERR316" s="102"/>
      <c r="ERS316" s="102"/>
      <c r="ERT316" s="102"/>
      <c r="ERU316" s="102"/>
      <c r="ERV316" s="102"/>
      <c r="ERW316" s="102"/>
      <c r="ERX316" s="102"/>
      <c r="ERY316" s="102"/>
      <c r="ERZ316" s="102"/>
      <c r="ESA316" s="102"/>
      <c r="ESB316" s="102"/>
      <c r="ESC316" s="102"/>
      <c r="ESD316" s="102"/>
      <c r="ESE316" s="102"/>
      <c r="ESF316" s="102"/>
      <c r="ESG316" s="102"/>
      <c r="ESH316" s="102"/>
      <c r="ESI316" s="102"/>
      <c r="ESJ316" s="102"/>
      <c r="ESK316" s="102"/>
      <c r="ESL316" s="102"/>
      <c r="ESM316" s="102"/>
      <c r="ESN316" s="102"/>
      <c r="ESO316" s="102"/>
      <c r="ESP316" s="102"/>
      <c r="ESQ316" s="102"/>
      <c r="ESR316" s="102"/>
      <c r="ESS316" s="102"/>
      <c r="EST316" s="102"/>
      <c r="ESU316" s="102"/>
      <c r="ESV316" s="102"/>
      <c r="ESW316" s="102"/>
      <c r="ESX316" s="102"/>
      <c r="ESY316" s="102"/>
      <c r="ESZ316" s="102"/>
      <c r="ETA316" s="102"/>
      <c r="ETB316" s="102"/>
      <c r="ETC316" s="102"/>
      <c r="ETD316" s="102"/>
      <c r="ETE316" s="102"/>
      <c r="ETF316" s="102"/>
      <c r="ETG316" s="102"/>
      <c r="ETH316" s="102"/>
      <c r="ETI316" s="102"/>
      <c r="ETJ316" s="102"/>
      <c r="ETK316" s="102"/>
      <c r="ETL316" s="102"/>
      <c r="ETM316" s="102"/>
      <c r="ETN316" s="102"/>
      <c r="ETO316" s="102"/>
      <c r="ETP316" s="102"/>
      <c r="ETQ316" s="102"/>
      <c r="ETR316" s="102"/>
      <c r="ETS316" s="102"/>
      <c r="ETT316" s="102"/>
      <c r="ETU316" s="102"/>
      <c r="ETV316" s="102"/>
      <c r="ETW316" s="102"/>
      <c r="ETX316" s="102"/>
      <c r="ETY316" s="102"/>
      <c r="ETZ316" s="102"/>
      <c r="EUA316" s="102"/>
      <c r="EUB316" s="102"/>
      <c r="EUC316" s="102"/>
      <c r="EUD316" s="102"/>
      <c r="EUE316" s="102"/>
      <c r="EUF316" s="102"/>
      <c r="EUG316" s="102"/>
      <c r="EUH316" s="102"/>
      <c r="EUI316" s="102"/>
      <c r="EUJ316" s="102"/>
      <c r="EUK316" s="102"/>
      <c r="EUL316" s="102"/>
      <c r="EUM316" s="102"/>
      <c r="EUN316" s="102"/>
      <c r="EUO316" s="102"/>
      <c r="EUP316" s="102"/>
      <c r="EUQ316" s="102"/>
      <c r="EUR316" s="102"/>
      <c r="EUS316" s="102"/>
      <c r="EUT316" s="102"/>
      <c r="EUU316" s="102"/>
      <c r="EUV316" s="102"/>
      <c r="EUW316" s="102"/>
      <c r="EUX316" s="102"/>
      <c r="EUY316" s="102"/>
      <c r="EUZ316" s="102"/>
      <c r="EVA316" s="102"/>
      <c r="EVB316" s="102"/>
      <c r="EVC316" s="102"/>
      <c r="EVD316" s="102"/>
      <c r="EVE316" s="102"/>
      <c r="EVF316" s="102"/>
      <c r="EVG316" s="102"/>
      <c r="EVH316" s="102"/>
      <c r="EVI316" s="102"/>
      <c r="EVJ316" s="102"/>
      <c r="EVK316" s="102"/>
      <c r="EVL316" s="102"/>
      <c r="EVM316" s="102"/>
      <c r="EVN316" s="102"/>
      <c r="EVO316" s="102"/>
      <c r="EVP316" s="102"/>
      <c r="EVQ316" s="102"/>
      <c r="EVR316" s="102"/>
      <c r="EVS316" s="102"/>
      <c r="EVT316" s="102"/>
      <c r="EVU316" s="102"/>
      <c r="EVV316" s="102"/>
      <c r="EVW316" s="102"/>
      <c r="EVX316" s="102"/>
      <c r="EVY316" s="102"/>
      <c r="EVZ316" s="102"/>
      <c r="EWA316" s="102"/>
      <c r="EWB316" s="102"/>
      <c r="EWC316" s="102"/>
      <c r="EWD316" s="102"/>
      <c r="EWE316" s="102"/>
      <c r="EWF316" s="102"/>
      <c r="EWG316" s="102"/>
      <c r="EWH316" s="102"/>
      <c r="EWI316" s="102"/>
      <c r="EWJ316" s="102"/>
      <c r="EWK316" s="102"/>
      <c r="EWL316" s="102"/>
      <c r="EWM316" s="102"/>
      <c r="EWN316" s="102"/>
      <c r="EWO316" s="102"/>
      <c r="EWP316" s="102"/>
      <c r="EWQ316" s="102"/>
      <c r="EWR316" s="102"/>
      <c r="EWS316" s="102"/>
      <c r="EWT316" s="102"/>
      <c r="EWU316" s="102"/>
      <c r="EWV316" s="102"/>
      <c r="EWW316" s="102"/>
      <c r="EWX316" s="102"/>
      <c r="EWY316" s="102"/>
      <c r="EWZ316" s="102"/>
      <c r="EXA316" s="102"/>
      <c r="EXB316" s="102"/>
      <c r="EXC316" s="102"/>
      <c r="EXD316" s="102"/>
      <c r="EXE316" s="102"/>
      <c r="EXF316" s="102"/>
      <c r="EXG316" s="102"/>
      <c r="EXH316" s="102"/>
      <c r="EXI316" s="102"/>
      <c r="EXJ316" s="102"/>
      <c r="EXK316" s="102"/>
      <c r="EXL316" s="102"/>
      <c r="EXM316" s="102"/>
      <c r="EXN316" s="102"/>
      <c r="EXO316" s="102"/>
      <c r="EXP316" s="102"/>
      <c r="EXQ316" s="102"/>
      <c r="EXR316" s="102"/>
      <c r="EXS316" s="102"/>
      <c r="EXT316" s="102"/>
      <c r="EXU316" s="102"/>
      <c r="EXV316" s="102"/>
      <c r="EXW316" s="102"/>
      <c r="EXX316" s="102"/>
      <c r="EXY316" s="102"/>
      <c r="EXZ316" s="102"/>
      <c r="EYA316" s="102"/>
      <c r="EYB316" s="102"/>
      <c r="EYC316" s="102"/>
      <c r="EYD316" s="102"/>
      <c r="EYE316" s="102"/>
      <c r="EYF316" s="102"/>
      <c r="EYG316" s="102"/>
      <c r="EYH316" s="102"/>
      <c r="EYI316" s="102"/>
      <c r="EYJ316" s="102"/>
      <c r="EYK316" s="102"/>
      <c r="EYL316" s="102"/>
      <c r="EYM316" s="102"/>
      <c r="EYN316" s="102"/>
      <c r="EYO316" s="102"/>
      <c r="EYP316" s="102"/>
      <c r="EYQ316" s="102"/>
      <c r="EYR316" s="102"/>
      <c r="EYS316" s="102"/>
      <c r="EYT316" s="102"/>
      <c r="EYU316" s="102"/>
      <c r="EYV316" s="102"/>
      <c r="EYW316" s="102"/>
      <c r="EYX316" s="102"/>
      <c r="EYY316" s="102"/>
      <c r="EYZ316" s="102"/>
      <c r="EZA316" s="102"/>
      <c r="EZB316" s="102"/>
      <c r="EZC316" s="102"/>
      <c r="EZD316" s="102"/>
      <c r="EZE316" s="102"/>
      <c r="EZF316" s="102"/>
      <c r="EZG316" s="102"/>
      <c r="EZH316" s="102"/>
      <c r="EZI316" s="102"/>
      <c r="EZJ316" s="102"/>
      <c r="EZK316" s="102"/>
      <c r="EZL316" s="102"/>
      <c r="EZM316" s="102"/>
      <c r="EZN316" s="102"/>
      <c r="EZO316" s="102"/>
      <c r="EZP316" s="102"/>
      <c r="EZQ316" s="102"/>
      <c r="EZR316" s="102"/>
      <c r="EZS316" s="102"/>
      <c r="EZT316" s="102"/>
      <c r="EZU316" s="102"/>
      <c r="EZV316" s="102"/>
      <c r="EZW316" s="102"/>
      <c r="EZX316" s="102"/>
      <c r="EZY316" s="102"/>
      <c r="EZZ316" s="102"/>
      <c r="FAA316" s="102"/>
      <c r="FAB316" s="102"/>
      <c r="FAC316" s="102"/>
      <c r="FAD316" s="102"/>
      <c r="FAE316" s="102"/>
      <c r="FAF316" s="102"/>
      <c r="FAG316" s="102"/>
      <c r="FAH316" s="102"/>
      <c r="FAI316" s="102"/>
      <c r="FAJ316" s="102"/>
      <c r="FAK316" s="102"/>
      <c r="FAL316" s="102"/>
      <c r="FAM316" s="102"/>
      <c r="FAN316" s="102"/>
      <c r="FAO316" s="102"/>
      <c r="FAP316" s="102"/>
      <c r="FAQ316" s="102"/>
      <c r="FAR316" s="102"/>
      <c r="FAS316" s="102"/>
      <c r="FAT316" s="102"/>
      <c r="FAU316" s="102"/>
      <c r="FAV316" s="102"/>
      <c r="FAW316" s="102"/>
      <c r="FAX316" s="102"/>
      <c r="FAY316" s="102"/>
      <c r="FAZ316" s="102"/>
      <c r="FBA316" s="102"/>
      <c r="FBB316" s="102"/>
      <c r="FBC316" s="102"/>
      <c r="FBD316" s="102"/>
      <c r="FBE316" s="102"/>
      <c r="FBF316" s="102"/>
      <c r="FBG316" s="102"/>
      <c r="FBH316" s="102"/>
      <c r="FBI316" s="102"/>
      <c r="FBJ316" s="102"/>
      <c r="FBK316" s="102"/>
      <c r="FBL316" s="102"/>
      <c r="FBM316" s="102"/>
      <c r="FBN316" s="102"/>
      <c r="FBO316" s="102"/>
      <c r="FBP316" s="102"/>
      <c r="FBQ316" s="102"/>
      <c r="FBR316" s="102"/>
      <c r="FBS316" s="102"/>
      <c r="FBT316" s="102"/>
      <c r="FBU316" s="102"/>
      <c r="FBV316" s="102"/>
      <c r="FBW316" s="102"/>
      <c r="FBX316" s="102"/>
      <c r="FBY316" s="102"/>
      <c r="FBZ316" s="102"/>
      <c r="FCA316" s="102"/>
      <c r="FCB316" s="102"/>
      <c r="FCC316" s="102"/>
      <c r="FCD316" s="102"/>
      <c r="FCE316" s="102"/>
      <c r="FCF316" s="102"/>
      <c r="FCG316" s="102"/>
      <c r="FCH316" s="102"/>
      <c r="FCI316" s="102"/>
      <c r="FCJ316" s="102"/>
      <c r="FCK316" s="102"/>
      <c r="FCL316" s="102"/>
      <c r="FCM316" s="102"/>
      <c r="FCN316" s="102"/>
      <c r="FCO316" s="102"/>
      <c r="FCP316" s="102"/>
      <c r="FCQ316" s="102"/>
      <c r="FCR316" s="102"/>
      <c r="FCS316" s="102"/>
      <c r="FCT316" s="102"/>
      <c r="FCU316" s="102"/>
      <c r="FCV316" s="102"/>
      <c r="FCW316" s="102"/>
      <c r="FCX316" s="102"/>
      <c r="FCY316" s="102"/>
      <c r="FCZ316" s="102"/>
      <c r="FDA316" s="102"/>
      <c r="FDB316" s="102"/>
      <c r="FDC316" s="102"/>
      <c r="FDD316" s="102"/>
      <c r="FDE316" s="102"/>
      <c r="FDF316" s="102"/>
      <c r="FDG316" s="102"/>
      <c r="FDH316" s="102"/>
      <c r="FDI316" s="102"/>
      <c r="FDJ316" s="102"/>
      <c r="FDK316" s="102"/>
      <c r="FDL316" s="102"/>
      <c r="FDM316" s="102"/>
      <c r="FDN316" s="102"/>
      <c r="FDO316" s="102"/>
      <c r="FDP316" s="102"/>
      <c r="FDQ316" s="102"/>
      <c r="FDR316" s="102"/>
      <c r="FDS316" s="102"/>
      <c r="FDT316" s="102"/>
      <c r="FDU316" s="102"/>
      <c r="FDV316" s="102"/>
      <c r="FDW316" s="102"/>
      <c r="FDX316" s="102"/>
      <c r="FDY316" s="102"/>
      <c r="FDZ316" s="102"/>
      <c r="FEA316" s="102"/>
      <c r="FEB316" s="102"/>
      <c r="FEC316" s="102"/>
      <c r="FED316" s="102"/>
      <c r="FEE316" s="102"/>
      <c r="FEF316" s="102"/>
      <c r="FEG316" s="102"/>
      <c r="FEH316" s="102"/>
      <c r="FEI316" s="102"/>
      <c r="FEJ316" s="102"/>
      <c r="FEK316" s="102"/>
      <c r="FEL316" s="102"/>
      <c r="FEM316" s="102"/>
      <c r="FEN316" s="102"/>
      <c r="FEO316" s="102"/>
      <c r="FEP316" s="102"/>
      <c r="FEQ316" s="102"/>
      <c r="FER316" s="102"/>
      <c r="FES316" s="102"/>
      <c r="FET316" s="102"/>
      <c r="FEU316" s="102"/>
      <c r="FEV316" s="102"/>
      <c r="FEW316" s="102"/>
      <c r="FEX316" s="102"/>
      <c r="FEY316" s="102"/>
      <c r="FEZ316" s="102"/>
      <c r="FFA316" s="102"/>
      <c r="FFB316" s="102"/>
      <c r="FFC316" s="102"/>
      <c r="FFD316" s="102"/>
      <c r="FFE316" s="102"/>
      <c r="FFF316" s="102"/>
      <c r="FFG316" s="102"/>
      <c r="FFH316" s="102"/>
      <c r="FFI316" s="102"/>
      <c r="FFJ316" s="102"/>
      <c r="FFK316" s="102"/>
      <c r="FFL316" s="102"/>
      <c r="FFM316" s="102"/>
      <c r="FFN316" s="102"/>
      <c r="FFO316" s="102"/>
      <c r="FFP316" s="102"/>
      <c r="FFQ316" s="102"/>
      <c r="FFR316" s="102"/>
      <c r="FFS316" s="102"/>
      <c r="FFT316" s="102"/>
      <c r="FFU316" s="102"/>
      <c r="FFV316" s="102"/>
      <c r="FFW316" s="102"/>
      <c r="FFX316" s="102"/>
      <c r="FFY316" s="102"/>
      <c r="FFZ316" s="102"/>
      <c r="FGA316" s="102"/>
      <c r="FGB316" s="102"/>
      <c r="FGC316" s="102"/>
      <c r="FGD316" s="102"/>
      <c r="FGE316" s="102"/>
      <c r="FGF316" s="102"/>
      <c r="FGG316" s="102"/>
      <c r="FGH316" s="102"/>
      <c r="FGI316" s="102"/>
      <c r="FGJ316" s="102"/>
      <c r="FGK316" s="102"/>
      <c r="FGL316" s="102"/>
      <c r="FGM316" s="102"/>
      <c r="FGN316" s="102"/>
      <c r="FGO316" s="102"/>
      <c r="FGP316" s="102"/>
      <c r="FGQ316" s="102"/>
      <c r="FGR316" s="102"/>
      <c r="FGS316" s="102"/>
      <c r="FGT316" s="102"/>
      <c r="FGU316" s="102"/>
      <c r="FGV316" s="102"/>
      <c r="FGW316" s="102"/>
      <c r="FGX316" s="102"/>
      <c r="FGY316" s="102"/>
      <c r="FGZ316" s="102"/>
      <c r="FHA316" s="102"/>
      <c r="FHB316" s="102"/>
      <c r="FHC316" s="102"/>
      <c r="FHD316" s="102"/>
      <c r="FHE316" s="102"/>
      <c r="FHF316" s="102"/>
      <c r="FHG316" s="102"/>
      <c r="FHH316" s="102"/>
      <c r="FHI316" s="102"/>
      <c r="FHJ316" s="102"/>
      <c r="FHK316" s="102"/>
      <c r="FHL316" s="102"/>
      <c r="FHM316" s="102"/>
      <c r="FHN316" s="102"/>
      <c r="FHO316" s="102"/>
      <c r="FHP316" s="102"/>
      <c r="FHQ316" s="102"/>
      <c r="FHR316" s="102"/>
      <c r="FHS316" s="102"/>
      <c r="FHT316" s="102"/>
      <c r="FHU316" s="102"/>
      <c r="FHV316" s="102"/>
      <c r="FHW316" s="102"/>
      <c r="FHX316" s="102"/>
      <c r="FHY316" s="102"/>
      <c r="FHZ316" s="102"/>
      <c r="FIA316" s="102"/>
      <c r="FIB316" s="102"/>
      <c r="FIC316" s="102"/>
      <c r="FID316" s="102"/>
      <c r="FIE316" s="102"/>
      <c r="FIF316" s="102"/>
      <c r="FIG316" s="102"/>
      <c r="FIH316" s="102"/>
      <c r="FII316" s="102"/>
      <c r="FIJ316" s="102"/>
      <c r="FIK316" s="102"/>
      <c r="FIL316" s="102"/>
      <c r="FIM316" s="102"/>
      <c r="FIN316" s="102"/>
      <c r="FIO316" s="102"/>
      <c r="FIP316" s="102"/>
      <c r="FIQ316" s="102"/>
      <c r="FIR316" s="102"/>
      <c r="FIS316" s="102"/>
      <c r="FIT316" s="102"/>
      <c r="FIU316" s="102"/>
      <c r="FIV316" s="102"/>
      <c r="FIW316" s="102"/>
      <c r="FIX316" s="102"/>
      <c r="FIY316" s="102"/>
      <c r="FIZ316" s="102"/>
      <c r="FJA316" s="102"/>
      <c r="FJB316" s="102"/>
      <c r="FJC316" s="102"/>
      <c r="FJD316" s="102"/>
      <c r="FJE316" s="102"/>
      <c r="FJF316" s="102"/>
      <c r="FJG316" s="102"/>
      <c r="FJH316" s="102"/>
      <c r="FJI316" s="102"/>
      <c r="FJJ316" s="102"/>
      <c r="FJK316" s="102"/>
      <c r="FJL316" s="102"/>
      <c r="FJM316" s="102"/>
      <c r="FJN316" s="102"/>
      <c r="FJO316" s="102"/>
      <c r="FJP316" s="102"/>
      <c r="FJQ316" s="102"/>
      <c r="FJR316" s="102"/>
      <c r="FJS316" s="102"/>
      <c r="FJT316" s="102"/>
      <c r="FJU316" s="102"/>
      <c r="FJV316" s="102"/>
      <c r="FJW316" s="102"/>
      <c r="FJX316" s="102"/>
      <c r="FJY316" s="102"/>
      <c r="FJZ316" s="102"/>
      <c r="FKA316" s="102"/>
      <c r="FKB316" s="102"/>
      <c r="FKC316" s="102"/>
      <c r="FKD316" s="102"/>
      <c r="FKE316" s="102"/>
      <c r="FKF316" s="102"/>
      <c r="FKG316" s="102"/>
      <c r="FKH316" s="102"/>
      <c r="FKI316" s="102"/>
      <c r="FKJ316" s="102"/>
      <c r="FKK316" s="102"/>
      <c r="FKL316" s="102"/>
      <c r="FKM316" s="102"/>
      <c r="FKN316" s="102"/>
      <c r="FKO316" s="102"/>
      <c r="FKP316" s="102"/>
      <c r="FKQ316" s="102"/>
      <c r="FKR316" s="102"/>
      <c r="FKS316" s="102"/>
      <c r="FKT316" s="102"/>
      <c r="FKU316" s="102"/>
      <c r="FKV316" s="102"/>
      <c r="FKW316" s="102"/>
      <c r="FKX316" s="102"/>
      <c r="FKY316" s="102"/>
      <c r="FKZ316" s="102"/>
      <c r="FLA316" s="102"/>
      <c r="FLB316" s="102"/>
      <c r="FLC316" s="102"/>
      <c r="FLD316" s="102"/>
      <c r="FLE316" s="102"/>
      <c r="FLF316" s="102"/>
      <c r="FLG316" s="102"/>
      <c r="FLH316" s="102"/>
      <c r="FLI316" s="102"/>
      <c r="FLJ316" s="102"/>
      <c r="FLK316" s="102"/>
      <c r="FLL316" s="102"/>
      <c r="FLM316" s="102"/>
      <c r="FLN316" s="102"/>
      <c r="FLO316" s="102"/>
      <c r="FLP316" s="102"/>
      <c r="FLQ316" s="102"/>
      <c r="FLR316" s="102"/>
      <c r="FLS316" s="102"/>
      <c r="FLT316" s="102"/>
      <c r="FLU316" s="102"/>
      <c r="FLV316" s="102"/>
      <c r="FLW316" s="102"/>
      <c r="FLX316" s="102"/>
      <c r="FLY316" s="102"/>
      <c r="FLZ316" s="102"/>
      <c r="FMA316" s="102"/>
      <c r="FMB316" s="102"/>
      <c r="FMC316" s="102"/>
      <c r="FMD316" s="102"/>
      <c r="FME316" s="102"/>
      <c r="FMF316" s="102"/>
      <c r="FMG316" s="102"/>
      <c r="FMH316" s="102"/>
      <c r="FMI316" s="102"/>
      <c r="FMJ316" s="102"/>
      <c r="FMK316" s="102"/>
      <c r="FML316" s="102"/>
      <c r="FMM316" s="102"/>
      <c r="FMN316" s="102"/>
      <c r="FMO316" s="102"/>
      <c r="FMP316" s="102"/>
      <c r="FMQ316" s="102"/>
      <c r="FMR316" s="102"/>
      <c r="FMS316" s="102"/>
      <c r="FMT316" s="102"/>
      <c r="FMU316" s="102"/>
      <c r="FMV316" s="102"/>
      <c r="FMW316" s="102"/>
      <c r="FMX316" s="102"/>
      <c r="FMY316" s="102"/>
      <c r="FMZ316" s="102"/>
      <c r="FNA316" s="102"/>
      <c r="FNB316" s="102"/>
      <c r="FNC316" s="102"/>
      <c r="FND316" s="102"/>
      <c r="FNE316" s="102"/>
      <c r="FNF316" s="102"/>
      <c r="FNG316" s="102"/>
      <c r="FNH316" s="102"/>
      <c r="FNI316" s="102"/>
      <c r="FNJ316" s="102"/>
      <c r="FNK316" s="102"/>
      <c r="FNL316" s="102"/>
      <c r="FNM316" s="102"/>
      <c r="FNN316" s="102"/>
      <c r="FNO316" s="102"/>
      <c r="FNP316" s="102"/>
      <c r="FNQ316" s="102"/>
      <c r="FNR316" s="102"/>
      <c r="FNS316" s="102"/>
      <c r="FNT316" s="102"/>
      <c r="FNU316" s="102"/>
      <c r="FNV316" s="102"/>
      <c r="FNW316" s="102"/>
      <c r="FNX316" s="102"/>
      <c r="FNY316" s="102"/>
      <c r="FNZ316" s="102"/>
      <c r="FOA316" s="102"/>
      <c r="FOB316" s="102"/>
      <c r="FOC316" s="102"/>
      <c r="FOD316" s="102"/>
      <c r="FOE316" s="102"/>
      <c r="FOF316" s="102"/>
      <c r="FOG316" s="102"/>
      <c r="FOH316" s="102"/>
      <c r="FOI316" s="102"/>
      <c r="FOJ316" s="102"/>
      <c r="FOK316" s="102"/>
      <c r="FOL316" s="102"/>
      <c r="FOM316" s="102"/>
      <c r="FON316" s="102"/>
      <c r="FOO316" s="102"/>
      <c r="FOP316" s="102"/>
      <c r="FOQ316" s="102"/>
      <c r="FOR316" s="102"/>
      <c r="FOS316" s="102"/>
      <c r="FOT316" s="102"/>
      <c r="FOU316" s="102"/>
      <c r="FOV316" s="102"/>
      <c r="FOW316" s="102"/>
      <c r="FOX316" s="102"/>
      <c r="FOY316" s="102"/>
      <c r="FOZ316" s="102"/>
      <c r="FPA316" s="102"/>
      <c r="FPB316" s="102"/>
      <c r="FPC316" s="102"/>
      <c r="FPD316" s="102"/>
      <c r="FPE316" s="102"/>
      <c r="FPF316" s="102"/>
      <c r="FPG316" s="102"/>
      <c r="FPH316" s="102"/>
      <c r="FPI316" s="102"/>
      <c r="FPJ316" s="102"/>
      <c r="FPK316" s="102"/>
      <c r="FPL316" s="102"/>
      <c r="FPM316" s="102"/>
      <c r="FPN316" s="102"/>
      <c r="FPO316" s="102"/>
      <c r="FPP316" s="102"/>
      <c r="FPQ316" s="102"/>
      <c r="FPR316" s="102"/>
      <c r="FPS316" s="102"/>
      <c r="FPT316" s="102"/>
      <c r="FPU316" s="102"/>
      <c r="FPV316" s="102"/>
      <c r="FPW316" s="102"/>
      <c r="FPX316" s="102"/>
      <c r="FPY316" s="102"/>
      <c r="FPZ316" s="102"/>
      <c r="FQA316" s="102"/>
      <c r="FQB316" s="102"/>
      <c r="FQC316" s="102"/>
      <c r="FQD316" s="102"/>
      <c r="FQE316" s="102"/>
      <c r="FQF316" s="102"/>
      <c r="FQG316" s="102"/>
      <c r="FQH316" s="102"/>
      <c r="FQI316" s="102"/>
      <c r="FQJ316" s="102"/>
      <c r="FQK316" s="102"/>
      <c r="FQL316" s="102"/>
      <c r="FQM316" s="102"/>
      <c r="FQN316" s="102"/>
      <c r="FQO316" s="102"/>
      <c r="FQP316" s="102"/>
      <c r="FQQ316" s="102"/>
      <c r="FQR316" s="102"/>
      <c r="FQS316" s="102"/>
      <c r="FQT316" s="102"/>
      <c r="FQU316" s="102"/>
      <c r="FQV316" s="102"/>
      <c r="FQW316" s="102"/>
      <c r="FQX316" s="102"/>
      <c r="FQY316" s="102"/>
      <c r="FQZ316" s="102"/>
      <c r="FRA316" s="102"/>
      <c r="FRB316" s="102"/>
      <c r="FRC316" s="102"/>
      <c r="FRD316" s="102"/>
      <c r="FRE316" s="102"/>
      <c r="FRF316" s="102"/>
      <c r="FRG316" s="102"/>
      <c r="FRH316" s="102"/>
      <c r="FRI316" s="102"/>
      <c r="FRJ316" s="102"/>
      <c r="FRK316" s="102"/>
      <c r="FRL316" s="102"/>
      <c r="FRM316" s="102"/>
      <c r="FRN316" s="102"/>
      <c r="FRO316" s="102"/>
      <c r="FRP316" s="102"/>
      <c r="FRQ316" s="102"/>
      <c r="FRR316" s="102"/>
      <c r="FRS316" s="102"/>
      <c r="FRT316" s="102"/>
      <c r="FRU316" s="102"/>
      <c r="FRV316" s="102"/>
      <c r="FRW316" s="102"/>
      <c r="FRX316" s="102"/>
      <c r="FRY316" s="102"/>
      <c r="FRZ316" s="102"/>
      <c r="FSA316" s="102"/>
      <c r="FSB316" s="102"/>
      <c r="FSC316" s="102"/>
      <c r="FSD316" s="102"/>
      <c r="FSE316" s="102"/>
      <c r="FSF316" s="102"/>
      <c r="FSG316" s="102"/>
      <c r="FSH316" s="102"/>
      <c r="FSI316" s="102"/>
      <c r="FSJ316" s="102"/>
      <c r="FSK316" s="102"/>
      <c r="FSL316" s="102"/>
      <c r="FSM316" s="102"/>
      <c r="FSN316" s="102"/>
      <c r="FSO316" s="102"/>
      <c r="FSP316" s="102"/>
      <c r="FSQ316" s="102"/>
      <c r="FSR316" s="102"/>
      <c r="FSS316" s="102"/>
      <c r="FST316" s="102"/>
      <c r="FSU316" s="102"/>
      <c r="FSV316" s="102"/>
      <c r="FSW316" s="102"/>
      <c r="FSX316" s="102"/>
      <c r="FSY316" s="102"/>
      <c r="FSZ316" s="102"/>
      <c r="FTA316" s="102"/>
      <c r="FTB316" s="102"/>
      <c r="FTC316" s="102"/>
      <c r="FTD316" s="102"/>
      <c r="FTE316" s="102"/>
      <c r="FTF316" s="102"/>
      <c r="FTG316" s="102"/>
      <c r="FTH316" s="102"/>
      <c r="FTI316" s="102"/>
      <c r="FTJ316" s="102"/>
      <c r="FTK316" s="102"/>
      <c r="FTL316" s="102"/>
      <c r="FTM316" s="102"/>
      <c r="FTN316" s="102"/>
      <c r="FTO316" s="102"/>
      <c r="FTP316" s="102"/>
      <c r="FTQ316" s="102"/>
      <c r="FTR316" s="102"/>
      <c r="FTS316" s="102"/>
      <c r="FTT316" s="102"/>
      <c r="FTU316" s="102"/>
      <c r="FTV316" s="102"/>
      <c r="FTW316" s="102"/>
      <c r="FTX316" s="102"/>
      <c r="FTY316" s="102"/>
      <c r="FTZ316" s="102"/>
      <c r="FUA316" s="102"/>
      <c r="FUB316" s="102"/>
      <c r="FUC316" s="102"/>
      <c r="FUD316" s="102"/>
      <c r="FUE316" s="102"/>
      <c r="FUF316" s="102"/>
      <c r="FUG316" s="102"/>
      <c r="FUH316" s="102"/>
      <c r="FUI316" s="102"/>
      <c r="FUJ316" s="102"/>
      <c r="FUK316" s="102"/>
      <c r="FUL316" s="102"/>
      <c r="FUM316" s="102"/>
      <c r="FUN316" s="102"/>
      <c r="FUO316" s="102"/>
      <c r="FUP316" s="102"/>
      <c r="FUQ316" s="102"/>
      <c r="FUR316" s="102"/>
      <c r="FUS316" s="102"/>
      <c r="FUT316" s="102"/>
      <c r="FUU316" s="102"/>
      <c r="FUV316" s="102"/>
      <c r="FUW316" s="102"/>
      <c r="FUX316" s="102"/>
      <c r="FUY316" s="102"/>
      <c r="FUZ316" s="102"/>
      <c r="FVA316" s="102"/>
      <c r="FVB316" s="102"/>
      <c r="FVC316" s="102"/>
      <c r="FVD316" s="102"/>
      <c r="FVE316" s="102"/>
      <c r="FVF316" s="102"/>
      <c r="FVG316" s="102"/>
      <c r="FVH316" s="102"/>
      <c r="FVI316" s="102"/>
      <c r="FVJ316" s="102"/>
      <c r="FVK316" s="102"/>
      <c r="FVL316" s="102"/>
      <c r="FVM316" s="102"/>
      <c r="FVN316" s="102"/>
      <c r="FVO316" s="102"/>
      <c r="FVP316" s="102"/>
      <c r="FVQ316" s="102"/>
      <c r="FVR316" s="102"/>
      <c r="FVS316" s="102"/>
      <c r="FVT316" s="102"/>
      <c r="FVU316" s="102"/>
      <c r="FVV316" s="102"/>
      <c r="FVW316" s="102"/>
      <c r="FVX316" s="102"/>
      <c r="FVY316" s="102"/>
      <c r="FVZ316" s="102"/>
      <c r="FWA316" s="102"/>
      <c r="FWB316" s="102"/>
      <c r="FWC316" s="102"/>
      <c r="FWD316" s="102"/>
      <c r="FWE316" s="102"/>
      <c r="FWF316" s="102"/>
      <c r="FWG316" s="102"/>
      <c r="FWH316" s="102"/>
      <c r="FWI316" s="102"/>
      <c r="FWJ316" s="102"/>
      <c r="FWK316" s="102"/>
      <c r="FWL316" s="102"/>
      <c r="FWM316" s="102"/>
      <c r="FWN316" s="102"/>
      <c r="FWO316" s="102"/>
      <c r="FWP316" s="102"/>
      <c r="FWQ316" s="102"/>
      <c r="FWR316" s="102"/>
      <c r="FWS316" s="102"/>
      <c r="FWT316" s="102"/>
      <c r="FWU316" s="102"/>
      <c r="FWV316" s="102"/>
      <c r="FWW316" s="102"/>
      <c r="FWX316" s="102"/>
      <c r="FWY316" s="102"/>
      <c r="FWZ316" s="102"/>
      <c r="FXA316" s="102"/>
      <c r="FXB316" s="102"/>
      <c r="FXC316" s="102"/>
      <c r="FXD316" s="102"/>
      <c r="FXE316" s="102"/>
      <c r="FXF316" s="102"/>
      <c r="FXG316" s="102"/>
      <c r="FXH316" s="102"/>
      <c r="FXI316" s="102"/>
      <c r="FXJ316" s="102"/>
      <c r="FXK316" s="102"/>
      <c r="FXL316" s="102"/>
      <c r="FXM316" s="102"/>
      <c r="FXN316" s="102"/>
      <c r="FXO316" s="102"/>
      <c r="FXP316" s="102"/>
      <c r="FXQ316" s="102"/>
      <c r="FXR316" s="102"/>
      <c r="FXS316" s="102"/>
      <c r="FXT316" s="102"/>
      <c r="FXU316" s="102"/>
      <c r="FXV316" s="102"/>
      <c r="FXW316" s="102"/>
      <c r="FXX316" s="102"/>
      <c r="FXY316" s="102"/>
      <c r="FXZ316" s="102"/>
      <c r="FYA316" s="102"/>
      <c r="FYB316" s="102"/>
      <c r="FYC316" s="102"/>
      <c r="FYD316" s="102"/>
      <c r="FYE316" s="102"/>
      <c r="FYF316" s="102"/>
      <c r="FYG316" s="102"/>
      <c r="FYH316" s="102"/>
      <c r="FYI316" s="102"/>
      <c r="FYJ316" s="102"/>
      <c r="FYK316" s="102"/>
      <c r="FYL316" s="102"/>
      <c r="FYM316" s="102"/>
      <c r="FYN316" s="102"/>
      <c r="FYO316" s="102"/>
      <c r="FYP316" s="102"/>
      <c r="FYQ316" s="102"/>
      <c r="FYR316" s="102"/>
      <c r="FYS316" s="102"/>
      <c r="FYT316" s="102"/>
      <c r="FYU316" s="102"/>
      <c r="FYV316" s="102"/>
      <c r="FYW316" s="102"/>
      <c r="FYX316" s="102"/>
      <c r="FYY316" s="102"/>
      <c r="FYZ316" s="102"/>
      <c r="FZA316" s="102"/>
      <c r="FZB316" s="102"/>
      <c r="FZC316" s="102"/>
      <c r="FZD316" s="102"/>
      <c r="FZE316" s="102"/>
      <c r="FZF316" s="102"/>
      <c r="FZG316" s="102"/>
      <c r="FZH316" s="102"/>
      <c r="FZI316" s="102"/>
      <c r="FZJ316" s="102"/>
      <c r="FZK316" s="102"/>
      <c r="FZL316" s="102"/>
      <c r="FZM316" s="102"/>
      <c r="FZN316" s="102"/>
      <c r="FZO316" s="102"/>
      <c r="FZP316" s="102"/>
      <c r="FZQ316" s="102"/>
      <c r="FZR316" s="102"/>
      <c r="FZS316" s="102"/>
      <c r="FZT316" s="102"/>
      <c r="FZU316" s="102"/>
      <c r="FZV316" s="102"/>
      <c r="FZW316" s="102"/>
      <c r="FZX316" s="102"/>
      <c r="FZY316" s="102"/>
      <c r="FZZ316" s="102"/>
      <c r="GAA316" s="102"/>
      <c r="GAB316" s="102"/>
      <c r="GAC316" s="102"/>
      <c r="GAD316" s="102"/>
      <c r="GAE316" s="102"/>
      <c r="GAF316" s="102"/>
      <c r="GAG316" s="102"/>
      <c r="GAH316" s="102"/>
      <c r="GAI316" s="102"/>
      <c r="GAJ316" s="102"/>
      <c r="GAK316" s="102"/>
      <c r="GAL316" s="102"/>
      <c r="GAM316" s="102"/>
      <c r="GAN316" s="102"/>
      <c r="GAO316" s="102"/>
      <c r="GAP316" s="102"/>
      <c r="GAQ316" s="102"/>
      <c r="GAR316" s="102"/>
      <c r="GAS316" s="102"/>
      <c r="GAT316" s="102"/>
      <c r="GAU316" s="102"/>
      <c r="GAV316" s="102"/>
      <c r="GAW316" s="102"/>
      <c r="GAX316" s="102"/>
      <c r="GAY316" s="102"/>
      <c r="GAZ316" s="102"/>
      <c r="GBA316" s="102"/>
      <c r="GBB316" s="102"/>
      <c r="GBC316" s="102"/>
      <c r="GBD316" s="102"/>
      <c r="GBE316" s="102"/>
      <c r="GBF316" s="102"/>
      <c r="GBG316" s="102"/>
      <c r="GBH316" s="102"/>
      <c r="GBI316" s="102"/>
      <c r="GBJ316" s="102"/>
      <c r="GBK316" s="102"/>
      <c r="GBL316" s="102"/>
      <c r="GBM316" s="102"/>
      <c r="GBN316" s="102"/>
      <c r="GBO316" s="102"/>
      <c r="GBP316" s="102"/>
      <c r="GBQ316" s="102"/>
      <c r="GBR316" s="102"/>
      <c r="GBS316" s="102"/>
      <c r="GBT316" s="102"/>
      <c r="GBU316" s="102"/>
      <c r="GBV316" s="102"/>
      <c r="GBW316" s="102"/>
      <c r="GBX316" s="102"/>
      <c r="GBY316" s="102"/>
      <c r="GBZ316" s="102"/>
      <c r="GCA316" s="102"/>
      <c r="GCB316" s="102"/>
      <c r="GCC316" s="102"/>
      <c r="GCD316" s="102"/>
      <c r="GCE316" s="102"/>
      <c r="GCF316" s="102"/>
      <c r="GCG316" s="102"/>
      <c r="GCH316" s="102"/>
      <c r="GCI316" s="102"/>
      <c r="GCJ316" s="102"/>
      <c r="GCK316" s="102"/>
      <c r="GCL316" s="102"/>
      <c r="GCM316" s="102"/>
      <c r="GCN316" s="102"/>
      <c r="GCO316" s="102"/>
      <c r="GCP316" s="102"/>
      <c r="GCQ316" s="102"/>
      <c r="GCR316" s="102"/>
      <c r="GCS316" s="102"/>
      <c r="GCT316" s="102"/>
      <c r="GCU316" s="102"/>
      <c r="GCV316" s="102"/>
      <c r="GCW316" s="102"/>
      <c r="GCX316" s="102"/>
      <c r="GCY316" s="102"/>
      <c r="GCZ316" s="102"/>
      <c r="GDA316" s="102"/>
      <c r="GDB316" s="102"/>
      <c r="GDC316" s="102"/>
      <c r="GDD316" s="102"/>
      <c r="GDE316" s="102"/>
      <c r="GDF316" s="102"/>
      <c r="GDG316" s="102"/>
      <c r="GDH316" s="102"/>
      <c r="GDI316" s="102"/>
      <c r="GDJ316" s="102"/>
      <c r="GDK316" s="102"/>
      <c r="GDL316" s="102"/>
      <c r="GDM316" s="102"/>
      <c r="GDN316" s="102"/>
      <c r="GDO316" s="102"/>
      <c r="GDP316" s="102"/>
      <c r="GDQ316" s="102"/>
      <c r="GDR316" s="102"/>
      <c r="GDS316" s="102"/>
      <c r="GDT316" s="102"/>
      <c r="GDU316" s="102"/>
      <c r="GDV316" s="102"/>
      <c r="GDW316" s="102"/>
      <c r="GDX316" s="102"/>
      <c r="GDY316" s="102"/>
      <c r="GDZ316" s="102"/>
      <c r="GEA316" s="102"/>
      <c r="GEB316" s="102"/>
      <c r="GEC316" s="102"/>
      <c r="GED316" s="102"/>
      <c r="GEE316" s="102"/>
      <c r="GEF316" s="102"/>
      <c r="GEG316" s="102"/>
      <c r="GEH316" s="102"/>
      <c r="GEI316" s="102"/>
      <c r="GEJ316" s="102"/>
      <c r="GEK316" s="102"/>
      <c r="GEL316" s="102"/>
      <c r="GEM316" s="102"/>
      <c r="GEN316" s="102"/>
      <c r="GEO316" s="102"/>
      <c r="GEP316" s="102"/>
      <c r="GEQ316" s="102"/>
      <c r="GER316" s="102"/>
      <c r="GES316" s="102"/>
      <c r="GET316" s="102"/>
      <c r="GEU316" s="102"/>
      <c r="GEV316" s="102"/>
      <c r="GEW316" s="102"/>
      <c r="GEX316" s="102"/>
      <c r="GEY316" s="102"/>
      <c r="GEZ316" s="102"/>
      <c r="GFA316" s="102"/>
      <c r="GFB316" s="102"/>
      <c r="GFC316" s="102"/>
      <c r="GFD316" s="102"/>
      <c r="GFE316" s="102"/>
      <c r="GFF316" s="102"/>
      <c r="GFG316" s="102"/>
      <c r="GFH316" s="102"/>
      <c r="GFI316" s="102"/>
      <c r="GFJ316" s="102"/>
      <c r="GFK316" s="102"/>
      <c r="GFL316" s="102"/>
      <c r="GFM316" s="102"/>
      <c r="GFN316" s="102"/>
      <c r="GFO316" s="102"/>
      <c r="GFP316" s="102"/>
      <c r="GFQ316" s="102"/>
      <c r="GFR316" s="102"/>
      <c r="GFS316" s="102"/>
      <c r="GFT316" s="102"/>
      <c r="GFU316" s="102"/>
      <c r="GFV316" s="102"/>
      <c r="GFW316" s="102"/>
      <c r="GFX316" s="102"/>
      <c r="GFY316" s="102"/>
      <c r="GFZ316" s="102"/>
      <c r="GGA316" s="102"/>
      <c r="GGB316" s="102"/>
      <c r="GGC316" s="102"/>
      <c r="GGD316" s="102"/>
      <c r="GGE316" s="102"/>
      <c r="GGF316" s="102"/>
      <c r="GGG316" s="102"/>
      <c r="GGH316" s="102"/>
      <c r="GGI316" s="102"/>
      <c r="GGJ316" s="102"/>
      <c r="GGK316" s="102"/>
      <c r="GGL316" s="102"/>
      <c r="GGM316" s="102"/>
      <c r="GGN316" s="102"/>
      <c r="GGO316" s="102"/>
      <c r="GGP316" s="102"/>
      <c r="GGQ316" s="102"/>
      <c r="GGR316" s="102"/>
      <c r="GGS316" s="102"/>
      <c r="GGT316" s="102"/>
      <c r="GGU316" s="102"/>
      <c r="GGV316" s="102"/>
      <c r="GGW316" s="102"/>
      <c r="GGX316" s="102"/>
      <c r="GGY316" s="102"/>
      <c r="GGZ316" s="102"/>
      <c r="GHA316" s="102"/>
      <c r="GHB316" s="102"/>
      <c r="GHC316" s="102"/>
      <c r="GHD316" s="102"/>
      <c r="GHE316" s="102"/>
      <c r="GHF316" s="102"/>
      <c r="GHG316" s="102"/>
      <c r="GHH316" s="102"/>
      <c r="GHI316" s="102"/>
      <c r="GHJ316" s="102"/>
      <c r="GHK316" s="102"/>
      <c r="GHL316" s="102"/>
      <c r="GHM316" s="102"/>
      <c r="GHN316" s="102"/>
      <c r="GHO316" s="102"/>
      <c r="GHP316" s="102"/>
      <c r="GHQ316" s="102"/>
      <c r="GHR316" s="102"/>
      <c r="GHS316" s="102"/>
      <c r="GHT316" s="102"/>
      <c r="GHU316" s="102"/>
      <c r="GHV316" s="102"/>
      <c r="GHW316" s="102"/>
      <c r="GHX316" s="102"/>
      <c r="GHY316" s="102"/>
      <c r="GHZ316" s="102"/>
      <c r="GIA316" s="102"/>
      <c r="GIB316" s="102"/>
      <c r="GIC316" s="102"/>
      <c r="GID316" s="102"/>
      <c r="GIE316" s="102"/>
      <c r="GIF316" s="102"/>
      <c r="GIG316" s="102"/>
      <c r="GIH316" s="102"/>
      <c r="GII316" s="102"/>
      <c r="GIJ316" s="102"/>
      <c r="GIK316" s="102"/>
      <c r="GIL316" s="102"/>
      <c r="GIM316" s="102"/>
      <c r="GIN316" s="102"/>
      <c r="GIO316" s="102"/>
      <c r="GIP316" s="102"/>
      <c r="GIQ316" s="102"/>
      <c r="GIR316" s="102"/>
      <c r="GIS316" s="102"/>
      <c r="GIT316" s="102"/>
      <c r="GIU316" s="102"/>
      <c r="GIV316" s="102"/>
      <c r="GIW316" s="102"/>
      <c r="GIX316" s="102"/>
      <c r="GIY316" s="102"/>
      <c r="GIZ316" s="102"/>
      <c r="GJA316" s="102"/>
      <c r="GJB316" s="102"/>
      <c r="GJC316" s="102"/>
      <c r="GJD316" s="102"/>
      <c r="GJE316" s="102"/>
      <c r="GJF316" s="102"/>
      <c r="GJG316" s="102"/>
      <c r="GJH316" s="102"/>
      <c r="GJI316" s="102"/>
      <c r="GJJ316" s="102"/>
      <c r="GJK316" s="102"/>
      <c r="GJL316" s="102"/>
      <c r="GJM316" s="102"/>
      <c r="GJN316" s="102"/>
      <c r="GJO316" s="102"/>
      <c r="GJP316" s="102"/>
      <c r="GJQ316" s="102"/>
      <c r="GJR316" s="102"/>
      <c r="GJS316" s="102"/>
      <c r="GJT316" s="102"/>
      <c r="GJU316" s="102"/>
      <c r="GJV316" s="102"/>
      <c r="GJW316" s="102"/>
      <c r="GJX316" s="102"/>
      <c r="GJY316" s="102"/>
      <c r="GJZ316" s="102"/>
      <c r="GKA316" s="102"/>
      <c r="GKB316" s="102"/>
      <c r="GKC316" s="102"/>
      <c r="GKD316" s="102"/>
      <c r="GKE316" s="102"/>
      <c r="GKF316" s="102"/>
      <c r="GKG316" s="102"/>
      <c r="GKH316" s="102"/>
      <c r="GKI316" s="102"/>
      <c r="GKJ316" s="102"/>
      <c r="GKK316" s="102"/>
      <c r="GKL316" s="102"/>
      <c r="GKM316" s="102"/>
      <c r="GKN316" s="102"/>
      <c r="GKO316" s="102"/>
      <c r="GKP316" s="102"/>
      <c r="GKQ316" s="102"/>
      <c r="GKR316" s="102"/>
      <c r="GKS316" s="102"/>
      <c r="GKT316" s="102"/>
      <c r="GKU316" s="102"/>
      <c r="GKV316" s="102"/>
      <c r="GKW316" s="102"/>
      <c r="GKX316" s="102"/>
      <c r="GKY316" s="102"/>
      <c r="GKZ316" s="102"/>
      <c r="GLA316" s="102"/>
      <c r="GLB316" s="102"/>
      <c r="GLC316" s="102"/>
      <c r="GLD316" s="102"/>
      <c r="GLE316" s="102"/>
      <c r="GLF316" s="102"/>
      <c r="GLG316" s="102"/>
      <c r="GLH316" s="102"/>
      <c r="GLI316" s="102"/>
      <c r="GLJ316" s="102"/>
      <c r="GLK316" s="102"/>
      <c r="GLL316" s="102"/>
      <c r="GLM316" s="102"/>
      <c r="GLN316" s="102"/>
      <c r="GLO316" s="102"/>
      <c r="GLP316" s="102"/>
      <c r="GLQ316" s="102"/>
      <c r="GLR316" s="102"/>
      <c r="GLS316" s="102"/>
      <c r="GLT316" s="102"/>
      <c r="GLU316" s="102"/>
      <c r="GLV316" s="102"/>
      <c r="GLW316" s="102"/>
      <c r="GLX316" s="102"/>
      <c r="GLY316" s="102"/>
      <c r="GLZ316" s="102"/>
      <c r="GMA316" s="102"/>
      <c r="GMB316" s="102"/>
      <c r="GMC316" s="102"/>
      <c r="GMD316" s="102"/>
      <c r="GME316" s="102"/>
      <c r="GMF316" s="102"/>
      <c r="GMG316" s="102"/>
      <c r="GMH316" s="102"/>
      <c r="GMI316" s="102"/>
      <c r="GMJ316" s="102"/>
      <c r="GMK316" s="102"/>
      <c r="GML316" s="102"/>
      <c r="GMM316" s="102"/>
      <c r="GMN316" s="102"/>
      <c r="GMO316" s="102"/>
      <c r="GMP316" s="102"/>
      <c r="GMQ316" s="102"/>
      <c r="GMR316" s="102"/>
      <c r="GMS316" s="102"/>
      <c r="GMT316" s="102"/>
      <c r="GMU316" s="102"/>
      <c r="GMV316" s="102"/>
      <c r="GMW316" s="102"/>
      <c r="GMX316" s="102"/>
      <c r="GMY316" s="102"/>
      <c r="GMZ316" s="102"/>
      <c r="GNA316" s="102"/>
      <c r="GNB316" s="102"/>
      <c r="GNC316" s="102"/>
      <c r="GND316" s="102"/>
      <c r="GNE316" s="102"/>
      <c r="GNF316" s="102"/>
      <c r="GNG316" s="102"/>
      <c r="GNH316" s="102"/>
      <c r="GNI316" s="102"/>
      <c r="GNJ316" s="102"/>
      <c r="GNK316" s="102"/>
      <c r="GNL316" s="102"/>
      <c r="GNM316" s="102"/>
      <c r="GNN316" s="102"/>
      <c r="GNO316" s="102"/>
      <c r="GNP316" s="102"/>
      <c r="GNQ316" s="102"/>
      <c r="GNR316" s="102"/>
      <c r="GNS316" s="102"/>
      <c r="GNT316" s="102"/>
      <c r="GNU316" s="102"/>
      <c r="GNV316" s="102"/>
      <c r="GNW316" s="102"/>
      <c r="GNX316" s="102"/>
      <c r="GNY316" s="102"/>
      <c r="GNZ316" s="102"/>
      <c r="GOA316" s="102"/>
      <c r="GOB316" s="102"/>
      <c r="GOC316" s="102"/>
      <c r="GOD316" s="102"/>
      <c r="GOE316" s="102"/>
      <c r="GOF316" s="102"/>
      <c r="GOG316" s="102"/>
      <c r="GOH316" s="102"/>
      <c r="GOI316" s="102"/>
      <c r="GOJ316" s="102"/>
      <c r="GOK316" s="102"/>
      <c r="GOL316" s="102"/>
      <c r="GOM316" s="102"/>
      <c r="GON316" s="102"/>
      <c r="GOO316" s="102"/>
      <c r="GOP316" s="102"/>
      <c r="GOQ316" s="102"/>
      <c r="GOR316" s="102"/>
      <c r="GOS316" s="102"/>
      <c r="GOT316" s="102"/>
      <c r="GOU316" s="102"/>
      <c r="GOV316" s="102"/>
      <c r="GOW316" s="102"/>
      <c r="GOX316" s="102"/>
      <c r="GOY316" s="102"/>
      <c r="GOZ316" s="102"/>
      <c r="GPA316" s="102"/>
      <c r="GPB316" s="102"/>
      <c r="GPC316" s="102"/>
      <c r="GPD316" s="102"/>
      <c r="GPE316" s="102"/>
      <c r="GPF316" s="102"/>
      <c r="GPG316" s="102"/>
      <c r="GPH316" s="102"/>
      <c r="GPI316" s="102"/>
      <c r="GPJ316" s="102"/>
      <c r="GPK316" s="102"/>
      <c r="GPL316" s="102"/>
      <c r="GPM316" s="102"/>
      <c r="GPN316" s="102"/>
      <c r="GPO316" s="102"/>
      <c r="GPP316" s="102"/>
      <c r="GPQ316" s="102"/>
      <c r="GPR316" s="102"/>
      <c r="GPS316" s="102"/>
      <c r="GPT316" s="102"/>
      <c r="GPU316" s="102"/>
      <c r="GPV316" s="102"/>
      <c r="GPW316" s="102"/>
      <c r="GPX316" s="102"/>
      <c r="GPY316" s="102"/>
      <c r="GPZ316" s="102"/>
      <c r="GQA316" s="102"/>
      <c r="GQB316" s="102"/>
      <c r="GQC316" s="102"/>
      <c r="GQD316" s="102"/>
      <c r="GQE316" s="102"/>
      <c r="GQF316" s="102"/>
      <c r="GQG316" s="102"/>
      <c r="GQH316" s="102"/>
      <c r="GQI316" s="102"/>
      <c r="GQJ316" s="102"/>
      <c r="GQK316" s="102"/>
      <c r="GQL316" s="102"/>
      <c r="GQM316" s="102"/>
      <c r="GQN316" s="102"/>
      <c r="GQO316" s="102"/>
      <c r="GQP316" s="102"/>
      <c r="GQQ316" s="102"/>
      <c r="GQR316" s="102"/>
      <c r="GQS316" s="102"/>
      <c r="GQT316" s="102"/>
      <c r="GQU316" s="102"/>
      <c r="GQV316" s="102"/>
      <c r="GQW316" s="102"/>
      <c r="GQX316" s="102"/>
      <c r="GQY316" s="102"/>
      <c r="GQZ316" s="102"/>
      <c r="GRA316" s="102"/>
      <c r="GRB316" s="102"/>
      <c r="GRC316" s="102"/>
      <c r="GRD316" s="102"/>
      <c r="GRE316" s="102"/>
      <c r="GRF316" s="102"/>
      <c r="GRG316" s="102"/>
      <c r="GRH316" s="102"/>
      <c r="GRI316" s="102"/>
      <c r="GRJ316" s="102"/>
      <c r="GRK316" s="102"/>
      <c r="GRL316" s="102"/>
      <c r="GRM316" s="102"/>
      <c r="GRN316" s="102"/>
      <c r="GRO316" s="102"/>
      <c r="GRP316" s="102"/>
      <c r="GRQ316" s="102"/>
      <c r="GRR316" s="102"/>
      <c r="GRS316" s="102"/>
      <c r="GRT316" s="102"/>
      <c r="GRU316" s="102"/>
      <c r="GRV316" s="102"/>
      <c r="GRW316" s="102"/>
      <c r="GRX316" s="102"/>
      <c r="GRY316" s="102"/>
      <c r="GRZ316" s="102"/>
      <c r="GSA316" s="102"/>
      <c r="GSB316" s="102"/>
      <c r="GSC316" s="102"/>
      <c r="GSD316" s="102"/>
      <c r="GSE316" s="102"/>
      <c r="GSF316" s="102"/>
      <c r="GSG316" s="102"/>
      <c r="GSH316" s="102"/>
      <c r="GSI316" s="102"/>
      <c r="GSJ316" s="102"/>
      <c r="GSK316" s="102"/>
      <c r="GSL316" s="102"/>
      <c r="GSM316" s="102"/>
      <c r="GSN316" s="102"/>
      <c r="GSO316" s="102"/>
      <c r="GSP316" s="102"/>
      <c r="GSQ316" s="102"/>
      <c r="GSR316" s="102"/>
      <c r="GSS316" s="102"/>
      <c r="GST316" s="102"/>
      <c r="GSU316" s="102"/>
      <c r="GSV316" s="102"/>
      <c r="GSW316" s="102"/>
      <c r="GSX316" s="102"/>
      <c r="GSY316" s="102"/>
      <c r="GSZ316" s="102"/>
      <c r="GTA316" s="102"/>
      <c r="GTB316" s="102"/>
      <c r="GTC316" s="102"/>
      <c r="GTD316" s="102"/>
      <c r="GTE316" s="102"/>
      <c r="GTF316" s="102"/>
      <c r="GTG316" s="102"/>
      <c r="GTH316" s="102"/>
      <c r="GTI316" s="102"/>
      <c r="GTJ316" s="102"/>
      <c r="GTK316" s="102"/>
      <c r="GTL316" s="102"/>
      <c r="GTM316" s="102"/>
      <c r="GTN316" s="102"/>
      <c r="GTO316" s="102"/>
      <c r="GTP316" s="102"/>
      <c r="GTQ316" s="102"/>
      <c r="GTR316" s="102"/>
      <c r="GTS316" s="102"/>
      <c r="GTT316" s="102"/>
      <c r="GTU316" s="102"/>
      <c r="GTV316" s="102"/>
      <c r="GTW316" s="102"/>
      <c r="GTX316" s="102"/>
      <c r="GTY316" s="102"/>
      <c r="GTZ316" s="102"/>
      <c r="GUA316" s="102"/>
      <c r="GUB316" s="102"/>
      <c r="GUC316" s="102"/>
      <c r="GUD316" s="102"/>
      <c r="GUE316" s="102"/>
      <c r="GUF316" s="102"/>
      <c r="GUG316" s="102"/>
      <c r="GUH316" s="102"/>
      <c r="GUI316" s="102"/>
      <c r="GUJ316" s="102"/>
      <c r="GUK316" s="102"/>
      <c r="GUL316" s="102"/>
      <c r="GUM316" s="102"/>
      <c r="GUN316" s="102"/>
      <c r="GUO316" s="102"/>
      <c r="GUP316" s="102"/>
      <c r="GUQ316" s="102"/>
      <c r="GUR316" s="102"/>
      <c r="GUS316" s="102"/>
      <c r="GUT316" s="102"/>
      <c r="GUU316" s="102"/>
      <c r="GUV316" s="102"/>
      <c r="GUW316" s="102"/>
      <c r="GUX316" s="102"/>
      <c r="GUY316" s="102"/>
      <c r="GUZ316" s="102"/>
      <c r="GVA316" s="102"/>
      <c r="GVB316" s="102"/>
      <c r="GVC316" s="102"/>
      <c r="GVD316" s="102"/>
      <c r="GVE316" s="102"/>
      <c r="GVF316" s="102"/>
      <c r="GVG316" s="102"/>
      <c r="GVH316" s="102"/>
      <c r="GVI316" s="102"/>
      <c r="GVJ316" s="102"/>
      <c r="GVK316" s="102"/>
      <c r="GVL316" s="102"/>
      <c r="GVM316" s="102"/>
      <c r="GVN316" s="102"/>
      <c r="GVO316" s="102"/>
      <c r="GVP316" s="102"/>
      <c r="GVQ316" s="102"/>
      <c r="GVR316" s="102"/>
      <c r="GVS316" s="102"/>
      <c r="GVT316" s="102"/>
      <c r="GVU316" s="102"/>
      <c r="GVV316" s="102"/>
      <c r="GVW316" s="102"/>
      <c r="GVX316" s="102"/>
      <c r="GVY316" s="102"/>
      <c r="GVZ316" s="102"/>
      <c r="GWA316" s="102"/>
      <c r="GWB316" s="102"/>
      <c r="GWC316" s="102"/>
      <c r="GWD316" s="102"/>
      <c r="GWE316" s="102"/>
      <c r="GWF316" s="102"/>
      <c r="GWG316" s="102"/>
      <c r="GWH316" s="102"/>
      <c r="GWI316" s="102"/>
      <c r="GWJ316" s="102"/>
      <c r="GWK316" s="102"/>
      <c r="GWL316" s="102"/>
      <c r="GWM316" s="102"/>
      <c r="GWN316" s="102"/>
      <c r="GWO316" s="102"/>
      <c r="GWP316" s="102"/>
      <c r="GWQ316" s="102"/>
      <c r="GWR316" s="102"/>
      <c r="GWS316" s="102"/>
      <c r="GWT316" s="102"/>
      <c r="GWU316" s="102"/>
      <c r="GWV316" s="102"/>
      <c r="GWW316" s="102"/>
      <c r="GWX316" s="102"/>
      <c r="GWY316" s="102"/>
      <c r="GWZ316" s="102"/>
      <c r="GXA316" s="102"/>
      <c r="GXB316" s="102"/>
      <c r="GXC316" s="102"/>
      <c r="GXD316" s="102"/>
      <c r="GXE316" s="102"/>
      <c r="GXF316" s="102"/>
      <c r="GXG316" s="102"/>
      <c r="GXH316" s="102"/>
      <c r="GXI316" s="102"/>
      <c r="GXJ316" s="102"/>
      <c r="GXK316" s="102"/>
      <c r="GXL316" s="102"/>
      <c r="GXM316" s="102"/>
      <c r="GXN316" s="102"/>
      <c r="GXO316" s="102"/>
      <c r="GXP316" s="102"/>
      <c r="GXQ316" s="102"/>
      <c r="GXR316" s="102"/>
      <c r="GXS316" s="102"/>
      <c r="GXT316" s="102"/>
      <c r="GXU316" s="102"/>
      <c r="GXV316" s="102"/>
      <c r="GXW316" s="102"/>
      <c r="GXX316" s="102"/>
      <c r="GXY316" s="102"/>
      <c r="GXZ316" s="102"/>
      <c r="GYA316" s="102"/>
      <c r="GYB316" s="102"/>
      <c r="GYC316" s="102"/>
      <c r="GYD316" s="102"/>
      <c r="GYE316" s="102"/>
      <c r="GYF316" s="102"/>
      <c r="GYG316" s="102"/>
      <c r="GYH316" s="102"/>
      <c r="GYI316" s="102"/>
      <c r="GYJ316" s="102"/>
      <c r="GYK316" s="102"/>
      <c r="GYL316" s="102"/>
      <c r="GYM316" s="102"/>
      <c r="GYN316" s="102"/>
      <c r="GYO316" s="102"/>
      <c r="GYP316" s="102"/>
      <c r="GYQ316" s="102"/>
      <c r="GYR316" s="102"/>
      <c r="GYS316" s="102"/>
      <c r="GYT316" s="102"/>
      <c r="GYU316" s="102"/>
      <c r="GYV316" s="102"/>
      <c r="GYW316" s="102"/>
      <c r="GYX316" s="102"/>
      <c r="GYY316" s="102"/>
      <c r="GYZ316" s="102"/>
      <c r="GZA316" s="102"/>
      <c r="GZB316" s="102"/>
      <c r="GZC316" s="102"/>
      <c r="GZD316" s="102"/>
      <c r="GZE316" s="102"/>
      <c r="GZF316" s="102"/>
      <c r="GZG316" s="102"/>
      <c r="GZH316" s="102"/>
      <c r="GZI316" s="102"/>
      <c r="GZJ316" s="102"/>
      <c r="GZK316" s="102"/>
      <c r="GZL316" s="102"/>
      <c r="GZM316" s="102"/>
      <c r="GZN316" s="102"/>
      <c r="GZO316" s="102"/>
      <c r="GZP316" s="102"/>
      <c r="GZQ316" s="102"/>
      <c r="GZR316" s="102"/>
      <c r="GZS316" s="102"/>
      <c r="GZT316" s="102"/>
      <c r="GZU316" s="102"/>
      <c r="GZV316" s="102"/>
      <c r="GZW316" s="102"/>
      <c r="GZX316" s="102"/>
      <c r="GZY316" s="102"/>
      <c r="GZZ316" s="102"/>
      <c r="HAA316" s="102"/>
      <c r="HAB316" s="102"/>
      <c r="HAC316" s="102"/>
      <c r="HAD316" s="102"/>
      <c r="HAE316" s="102"/>
      <c r="HAF316" s="102"/>
      <c r="HAG316" s="102"/>
      <c r="HAH316" s="102"/>
      <c r="HAI316" s="102"/>
      <c r="HAJ316" s="102"/>
      <c r="HAK316" s="102"/>
      <c r="HAL316" s="102"/>
      <c r="HAM316" s="102"/>
      <c r="HAN316" s="102"/>
      <c r="HAO316" s="102"/>
      <c r="HAP316" s="102"/>
      <c r="HAQ316" s="102"/>
      <c r="HAR316" s="102"/>
      <c r="HAS316" s="102"/>
      <c r="HAT316" s="102"/>
      <c r="HAU316" s="102"/>
      <c r="HAV316" s="102"/>
      <c r="HAW316" s="102"/>
      <c r="HAX316" s="102"/>
      <c r="HAY316" s="102"/>
      <c r="HAZ316" s="102"/>
      <c r="HBA316" s="102"/>
      <c r="HBB316" s="102"/>
      <c r="HBC316" s="102"/>
      <c r="HBD316" s="102"/>
      <c r="HBE316" s="102"/>
      <c r="HBF316" s="102"/>
      <c r="HBG316" s="102"/>
      <c r="HBH316" s="102"/>
      <c r="HBI316" s="102"/>
      <c r="HBJ316" s="102"/>
      <c r="HBK316" s="102"/>
      <c r="HBL316" s="102"/>
      <c r="HBM316" s="102"/>
      <c r="HBN316" s="102"/>
      <c r="HBO316" s="102"/>
      <c r="HBP316" s="102"/>
      <c r="HBQ316" s="102"/>
      <c r="HBR316" s="102"/>
      <c r="HBS316" s="102"/>
      <c r="HBT316" s="102"/>
      <c r="HBU316" s="102"/>
      <c r="HBV316" s="102"/>
      <c r="HBW316" s="102"/>
      <c r="HBX316" s="102"/>
      <c r="HBY316" s="102"/>
      <c r="HBZ316" s="102"/>
      <c r="HCA316" s="102"/>
      <c r="HCB316" s="102"/>
      <c r="HCC316" s="102"/>
      <c r="HCD316" s="102"/>
      <c r="HCE316" s="102"/>
      <c r="HCF316" s="102"/>
      <c r="HCG316" s="102"/>
      <c r="HCH316" s="102"/>
      <c r="HCI316" s="102"/>
      <c r="HCJ316" s="102"/>
      <c r="HCK316" s="102"/>
      <c r="HCL316" s="102"/>
      <c r="HCM316" s="102"/>
      <c r="HCN316" s="102"/>
      <c r="HCO316" s="102"/>
      <c r="HCP316" s="102"/>
      <c r="HCQ316" s="102"/>
      <c r="HCR316" s="102"/>
      <c r="HCS316" s="102"/>
      <c r="HCT316" s="102"/>
      <c r="HCU316" s="102"/>
      <c r="HCV316" s="102"/>
      <c r="HCW316" s="102"/>
      <c r="HCX316" s="102"/>
      <c r="HCY316" s="102"/>
      <c r="HCZ316" s="102"/>
      <c r="HDA316" s="102"/>
      <c r="HDB316" s="102"/>
      <c r="HDC316" s="102"/>
      <c r="HDD316" s="102"/>
      <c r="HDE316" s="102"/>
      <c r="HDF316" s="102"/>
      <c r="HDG316" s="102"/>
      <c r="HDH316" s="102"/>
      <c r="HDI316" s="102"/>
      <c r="HDJ316" s="102"/>
      <c r="HDK316" s="102"/>
      <c r="HDL316" s="102"/>
      <c r="HDM316" s="102"/>
      <c r="HDN316" s="102"/>
      <c r="HDO316" s="102"/>
      <c r="HDP316" s="102"/>
      <c r="HDQ316" s="102"/>
      <c r="HDR316" s="102"/>
      <c r="HDS316" s="102"/>
      <c r="HDT316" s="102"/>
      <c r="HDU316" s="102"/>
      <c r="HDV316" s="102"/>
      <c r="HDW316" s="102"/>
      <c r="HDX316" s="102"/>
      <c r="HDY316" s="102"/>
      <c r="HDZ316" s="102"/>
      <c r="HEA316" s="102"/>
      <c r="HEB316" s="102"/>
      <c r="HEC316" s="102"/>
      <c r="HED316" s="102"/>
      <c r="HEE316" s="102"/>
      <c r="HEF316" s="102"/>
      <c r="HEG316" s="102"/>
      <c r="HEH316" s="102"/>
      <c r="HEI316" s="102"/>
      <c r="HEJ316" s="102"/>
      <c r="HEK316" s="102"/>
      <c r="HEL316" s="102"/>
      <c r="HEM316" s="102"/>
      <c r="HEN316" s="102"/>
      <c r="HEO316" s="102"/>
      <c r="HEP316" s="102"/>
      <c r="HEQ316" s="102"/>
      <c r="HER316" s="102"/>
      <c r="HES316" s="102"/>
      <c r="HET316" s="102"/>
      <c r="HEU316" s="102"/>
      <c r="HEV316" s="102"/>
      <c r="HEW316" s="102"/>
      <c r="HEX316" s="102"/>
      <c r="HEY316" s="102"/>
      <c r="HEZ316" s="102"/>
      <c r="HFA316" s="102"/>
      <c r="HFB316" s="102"/>
      <c r="HFC316" s="102"/>
      <c r="HFD316" s="102"/>
      <c r="HFE316" s="102"/>
      <c r="HFF316" s="102"/>
      <c r="HFG316" s="102"/>
      <c r="HFH316" s="102"/>
      <c r="HFI316" s="102"/>
      <c r="HFJ316" s="102"/>
      <c r="HFK316" s="102"/>
      <c r="HFL316" s="102"/>
      <c r="HFM316" s="102"/>
      <c r="HFN316" s="102"/>
      <c r="HFO316" s="102"/>
      <c r="HFP316" s="102"/>
      <c r="HFQ316" s="102"/>
      <c r="HFR316" s="102"/>
      <c r="HFS316" s="102"/>
      <c r="HFT316" s="102"/>
      <c r="HFU316" s="102"/>
      <c r="HFV316" s="102"/>
      <c r="HFW316" s="102"/>
      <c r="HFX316" s="102"/>
      <c r="HFY316" s="102"/>
      <c r="HFZ316" s="102"/>
      <c r="HGA316" s="102"/>
      <c r="HGB316" s="102"/>
      <c r="HGC316" s="102"/>
      <c r="HGD316" s="102"/>
      <c r="HGE316" s="102"/>
      <c r="HGF316" s="102"/>
      <c r="HGG316" s="102"/>
      <c r="HGH316" s="102"/>
      <c r="HGI316" s="102"/>
      <c r="HGJ316" s="102"/>
      <c r="HGK316" s="102"/>
      <c r="HGL316" s="102"/>
      <c r="HGM316" s="102"/>
      <c r="HGN316" s="102"/>
      <c r="HGO316" s="102"/>
      <c r="HGP316" s="102"/>
      <c r="HGQ316" s="102"/>
      <c r="HGR316" s="102"/>
      <c r="HGS316" s="102"/>
      <c r="HGT316" s="102"/>
      <c r="HGU316" s="102"/>
      <c r="HGV316" s="102"/>
      <c r="HGW316" s="102"/>
      <c r="HGX316" s="102"/>
      <c r="HGY316" s="102"/>
      <c r="HGZ316" s="102"/>
      <c r="HHA316" s="102"/>
      <c r="HHB316" s="102"/>
      <c r="HHC316" s="102"/>
      <c r="HHD316" s="102"/>
      <c r="HHE316" s="102"/>
      <c r="HHF316" s="102"/>
      <c r="HHG316" s="102"/>
      <c r="HHH316" s="102"/>
      <c r="HHI316" s="102"/>
      <c r="HHJ316" s="102"/>
      <c r="HHK316" s="102"/>
      <c r="HHL316" s="102"/>
      <c r="HHM316" s="102"/>
      <c r="HHN316" s="102"/>
      <c r="HHO316" s="102"/>
      <c r="HHP316" s="102"/>
      <c r="HHQ316" s="102"/>
      <c r="HHR316" s="102"/>
      <c r="HHS316" s="102"/>
      <c r="HHT316" s="102"/>
      <c r="HHU316" s="102"/>
      <c r="HHV316" s="102"/>
      <c r="HHW316" s="102"/>
      <c r="HHX316" s="102"/>
      <c r="HHY316" s="102"/>
      <c r="HHZ316" s="102"/>
      <c r="HIA316" s="102"/>
      <c r="HIB316" s="102"/>
      <c r="HIC316" s="102"/>
      <c r="HID316" s="102"/>
      <c r="HIE316" s="102"/>
      <c r="HIF316" s="102"/>
      <c r="HIG316" s="102"/>
      <c r="HIH316" s="102"/>
      <c r="HII316" s="102"/>
      <c r="HIJ316" s="102"/>
      <c r="HIK316" s="102"/>
      <c r="HIL316" s="102"/>
      <c r="HIM316" s="102"/>
      <c r="HIN316" s="102"/>
      <c r="HIO316" s="102"/>
      <c r="HIP316" s="102"/>
      <c r="HIQ316" s="102"/>
      <c r="HIR316" s="102"/>
      <c r="HIS316" s="102"/>
      <c r="HIT316" s="102"/>
      <c r="HIU316" s="102"/>
      <c r="HIV316" s="102"/>
      <c r="HIW316" s="102"/>
      <c r="HIX316" s="102"/>
      <c r="HIY316" s="102"/>
      <c r="HIZ316" s="102"/>
      <c r="HJA316" s="102"/>
      <c r="HJB316" s="102"/>
      <c r="HJC316" s="102"/>
      <c r="HJD316" s="102"/>
      <c r="HJE316" s="102"/>
      <c r="HJF316" s="102"/>
      <c r="HJG316" s="102"/>
      <c r="HJH316" s="102"/>
      <c r="HJI316" s="102"/>
      <c r="HJJ316" s="102"/>
      <c r="HJK316" s="102"/>
      <c r="HJL316" s="102"/>
      <c r="HJM316" s="102"/>
      <c r="HJN316" s="102"/>
      <c r="HJO316" s="102"/>
      <c r="HJP316" s="102"/>
      <c r="HJQ316" s="102"/>
      <c r="HJR316" s="102"/>
      <c r="HJS316" s="102"/>
      <c r="HJT316" s="102"/>
      <c r="HJU316" s="102"/>
      <c r="HJV316" s="102"/>
      <c r="HJW316" s="102"/>
      <c r="HJX316" s="102"/>
      <c r="HJY316" s="102"/>
      <c r="HJZ316" s="102"/>
      <c r="HKA316" s="102"/>
      <c r="HKB316" s="102"/>
      <c r="HKC316" s="102"/>
      <c r="HKD316" s="102"/>
      <c r="HKE316" s="102"/>
      <c r="HKF316" s="102"/>
      <c r="HKG316" s="102"/>
      <c r="HKH316" s="102"/>
      <c r="HKI316" s="102"/>
      <c r="HKJ316" s="102"/>
      <c r="HKK316" s="102"/>
      <c r="HKL316" s="102"/>
      <c r="HKM316" s="102"/>
      <c r="HKN316" s="102"/>
      <c r="HKO316" s="102"/>
      <c r="HKP316" s="102"/>
      <c r="HKQ316" s="102"/>
      <c r="HKR316" s="102"/>
      <c r="HKS316" s="102"/>
      <c r="HKT316" s="102"/>
      <c r="HKU316" s="102"/>
      <c r="HKV316" s="102"/>
      <c r="HKW316" s="102"/>
      <c r="HKX316" s="102"/>
      <c r="HKY316" s="102"/>
      <c r="HKZ316" s="102"/>
      <c r="HLA316" s="102"/>
      <c r="HLB316" s="102"/>
      <c r="HLC316" s="102"/>
      <c r="HLD316" s="102"/>
      <c r="HLE316" s="102"/>
      <c r="HLF316" s="102"/>
      <c r="HLG316" s="102"/>
      <c r="HLH316" s="102"/>
      <c r="HLI316" s="102"/>
      <c r="HLJ316" s="102"/>
      <c r="HLK316" s="102"/>
      <c r="HLL316" s="102"/>
      <c r="HLM316" s="102"/>
      <c r="HLN316" s="102"/>
      <c r="HLO316" s="102"/>
      <c r="HLP316" s="102"/>
      <c r="HLQ316" s="102"/>
      <c r="HLR316" s="102"/>
      <c r="HLS316" s="102"/>
      <c r="HLT316" s="102"/>
      <c r="HLU316" s="102"/>
      <c r="HLV316" s="102"/>
      <c r="HLW316" s="102"/>
      <c r="HLX316" s="102"/>
      <c r="HLY316" s="102"/>
      <c r="HLZ316" s="102"/>
      <c r="HMA316" s="102"/>
      <c r="HMB316" s="102"/>
      <c r="HMC316" s="102"/>
      <c r="HMD316" s="102"/>
      <c r="HME316" s="102"/>
      <c r="HMF316" s="102"/>
      <c r="HMG316" s="102"/>
      <c r="HMH316" s="102"/>
      <c r="HMI316" s="102"/>
      <c r="HMJ316" s="102"/>
      <c r="HMK316" s="102"/>
      <c r="HML316" s="102"/>
      <c r="HMM316" s="102"/>
      <c r="HMN316" s="102"/>
      <c r="HMO316" s="102"/>
      <c r="HMP316" s="102"/>
      <c r="HMQ316" s="102"/>
      <c r="HMR316" s="102"/>
      <c r="HMS316" s="102"/>
      <c r="HMT316" s="102"/>
      <c r="HMU316" s="102"/>
      <c r="HMV316" s="102"/>
      <c r="HMW316" s="102"/>
      <c r="HMX316" s="102"/>
      <c r="HMY316" s="102"/>
      <c r="HMZ316" s="102"/>
      <c r="HNA316" s="102"/>
      <c r="HNB316" s="102"/>
      <c r="HNC316" s="102"/>
      <c r="HND316" s="102"/>
      <c r="HNE316" s="102"/>
      <c r="HNF316" s="102"/>
      <c r="HNG316" s="102"/>
      <c r="HNH316" s="102"/>
      <c r="HNI316" s="102"/>
      <c r="HNJ316" s="102"/>
      <c r="HNK316" s="102"/>
      <c r="HNL316" s="102"/>
      <c r="HNM316" s="102"/>
      <c r="HNN316" s="102"/>
      <c r="HNO316" s="102"/>
      <c r="HNP316" s="102"/>
      <c r="HNQ316" s="102"/>
      <c r="HNR316" s="102"/>
      <c r="HNS316" s="102"/>
      <c r="HNT316" s="102"/>
      <c r="HNU316" s="102"/>
      <c r="HNV316" s="102"/>
      <c r="HNW316" s="102"/>
      <c r="HNX316" s="102"/>
      <c r="HNY316" s="102"/>
      <c r="HNZ316" s="102"/>
      <c r="HOA316" s="102"/>
      <c r="HOB316" s="102"/>
      <c r="HOC316" s="102"/>
      <c r="HOD316" s="102"/>
      <c r="HOE316" s="102"/>
      <c r="HOF316" s="102"/>
      <c r="HOG316" s="102"/>
      <c r="HOH316" s="102"/>
      <c r="HOI316" s="102"/>
      <c r="HOJ316" s="102"/>
      <c r="HOK316" s="102"/>
      <c r="HOL316" s="102"/>
      <c r="HOM316" s="102"/>
      <c r="HON316" s="102"/>
      <c r="HOO316" s="102"/>
      <c r="HOP316" s="102"/>
      <c r="HOQ316" s="102"/>
      <c r="HOR316" s="102"/>
      <c r="HOS316" s="102"/>
      <c r="HOT316" s="102"/>
      <c r="HOU316" s="102"/>
      <c r="HOV316" s="102"/>
      <c r="HOW316" s="102"/>
      <c r="HOX316" s="102"/>
      <c r="HOY316" s="102"/>
      <c r="HOZ316" s="102"/>
      <c r="HPA316" s="102"/>
      <c r="HPB316" s="102"/>
      <c r="HPC316" s="102"/>
      <c r="HPD316" s="102"/>
      <c r="HPE316" s="102"/>
      <c r="HPF316" s="102"/>
      <c r="HPG316" s="102"/>
      <c r="HPH316" s="102"/>
      <c r="HPI316" s="102"/>
      <c r="HPJ316" s="102"/>
      <c r="HPK316" s="102"/>
      <c r="HPL316" s="102"/>
      <c r="HPM316" s="102"/>
      <c r="HPN316" s="102"/>
      <c r="HPO316" s="102"/>
      <c r="HPP316" s="102"/>
      <c r="HPQ316" s="102"/>
      <c r="HPR316" s="102"/>
      <c r="HPS316" s="102"/>
      <c r="HPT316" s="102"/>
      <c r="HPU316" s="102"/>
      <c r="HPV316" s="102"/>
      <c r="HPW316" s="102"/>
      <c r="HPX316" s="102"/>
      <c r="HPY316" s="102"/>
      <c r="HPZ316" s="102"/>
      <c r="HQA316" s="102"/>
      <c r="HQB316" s="102"/>
      <c r="HQC316" s="102"/>
      <c r="HQD316" s="102"/>
      <c r="HQE316" s="102"/>
      <c r="HQF316" s="102"/>
      <c r="HQG316" s="102"/>
      <c r="HQH316" s="102"/>
      <c r="HQI316" s="102"/>
      <c r="HQJ316" s="102"/>
      <c r="HQK316" s="102"/>
      <c r="HQL316" s="102"/>
      <c r="HQM316" s="102"/>
      <c r="HQN316" s="102"/>
      <c r="HQO316" s="102"/>
      <c r="HQP316" s="102"/>
      <c r="HQQ316" s="102"/>
      <c r="HQR316" s="102"/>
      <c r="HQS316" s="102"/>
      <c r="HQT316" s="102"/>
      <c r="HQU316" s="102"/>
      <c r="HQV316" s="102"/>
      <c r="HQW316" s="102"/>
      <c r="HQX316" s="102"/>
      <c r="HQY316" s="102"/>
      <c r="HQZ316" s="102"/>
      <c r="HRA316" s="102"/>
      <c r="HRB316" s="102"/>
      <c r="HRC316" s="102"/>
      <c r="HRD316" s="102"/>
      <c r="HRE316" s="102"/>
      <c r="HRF316" s="102"/>
      <c r="HRG316" s="102"/>
      <c r="HRH316" s="102"/>
      <c r="HRI316" s="102"/>
      <c r="HRJ316" s="102"/>
      <c r="HRK316" s="102"/>
      <c r="HRL316" s="102"/>
      <c r="HRM316" s="102"/>
      <c r="HRN316" s="102"/>
      <c r="HRO316" s="102"/>
      <c r="HRP316" s="102"/>
      <c r="HRQ316" s="102"/>
      <c r="HRR316" s="102"/>
      <c r="HRS316" s="102"/>
      <c r="HRT316" s="102"/>
      <c r="HRU316" s="102"/>
      <c r="HRV316" s="102"/>
      <c r="HRW316" s="102"/>
      <c r="HRX316" s="102"/>
      <c r="HRY316" s="102"/>
      <c r="HRZ316" s="102"/>
      <c r="HSA316" s="102"/>
      <c r="HSB316" s="102"/>
      <c r="HSC316" s="102"/>
      <c r="HSD316" s="102"/>
      <c r="HSE316" s="102"/>
      <c r="HSF316" s="102"/>
      <c r="HSG316" s="102"/>
      <c r="HSH316" s="102"/>
      <c r="HSI316" s="102"/>
      <c r="HSJ316" s="102"/>
      <c r="HSK316" s="102"/>
      <c r="HSL316" s="102"/>
      <c r="HSM316" s="102"/>
      <c r="HSN316" s="102"/>
      <c r="HSO316" s="102"/>
      <c r="HSP316" s="102"/>
      <c r="HSQ316" s="102"/>
      <c r="HSR316" s="102"/>
      <c r="HSS316" s="102"/>
      <c r="HST316" s="102"/>
      <c r="HSU316" s="102"/>
      <c r="HSV316" s="102"/>
      <c r="HSW316" s="102"/>
      <c r="HSX316" s="102"/>
      <c r="HSY316" s="102"/>
      <c r="HSZ316" s="102"/>
      <c r="HTA316" s="102"/>
      <c r="HTB316" s="102"/>
      <c r="HTC316" s="102"/>
      <c r="HTD316" s="102"/>
      <c r="HTE316" s="102"/>
      <c r="HTF316" s="102"/>
      <c r="HTG316" s="102"/>
      <c r="HTH316" s="102"/>
      <c r="HTI316" s="102"/>
      <c r="HTJ316" s="102"/>
      <c r="HTK316" s="102"/>
      <c r="HTL316" s="102"/>
      <c r="HTM316" s="102"/>
      <c r="HTN316" s="102"/>
      <c r="HTO316" s="102"/>
      <c r="HTP316" s="102"/>
      <c r="HTQ316" s="102"/>
      <c r="HTR316" s="102"/>
      <c r="HTS316" s="102"/>
      <c r="HTT316" s="102"/>
      <c r="HTU316" s="102"/>
      <c r="HTV316" s="102"/>
      <c r="HTW316" s="102"/>
      <c r="HTX316" s="102"/>
      <c r="HTY316" s="102"/>
      <c r="HTZ316" s="102"/>
      <c r="HUA316" s="102"/>
      <c r="HUB316" s="102"/>
      <c r="HUC316" s="102"/>
      <c r="HUD316" s="102"/>
      <c r="HUE316" s="102"/>
      <c r="HUF316" s="102"/>
      <c r="HUG316" s="102"/>
      <c r="HUH316" s="102"/>
      <c r="HUI316" s="102"/>
      <c r="HUJ316" s="102"/>
      <c r="HUK316" s="102"/>
      <c r="HUL316" s="102"/>
      <c r="HUM316" s="102"/>
      <c r="HUN316" s="102"/>
      <c r="HUO316" s="102"/>
      <c r="HUP316" s="102"/>
      <c r="HUQ316" s="102"/>
      <c r="HUR316" s="102"/>
      <c r="HUS316" s="102"/>
      <c r="HUT316" s="102"/>
      <c r="HUU316" s="102"/>
      <c r="HUV316" s="102"/>
      <c r="HUW316" s="102"/>
      <c r="HUX316" s="102"/>
      <c r="HUY316" s="102"/>
      <c r="HUZ316" s="102"/>
      <c r="HVA316" s="102"/>
      <c r="HVB316" s="102"/>
      <c r="HVC316" s="102"/>
      <c r="HVD316" s="102"/>
      <c r="HVE316" s="102"/>
      <c r="HVF316" s="102"/>
      <c r="HVG316" s="102"/>
      <c r="HVH316" s="102"/>
      <c r="HVI316" s="102"/>
      <c r="HVJ316" s="102"/>
      <c r="HVK316" s="102"/>
      <c r="HVL316" s="102"/>
      <c r="HVM316" s="102"/>
      <c r="HVN316" s="102"/>
      <c r="HVO316" s="102"/>
      <c r="HVP316" s="102"/>
      <c r="HVQ316" s="102"/>
      <c r="HVR316" s="102"/>
      <c r="HVS316" s="102"/>
      <c r="HVT316" s="102"/>
      <c r="HVU316" s="102"/>
      <c r="HVV316" s="102"/>
      <c r="HVW316" s="102"/>
      <c r="HVX316" s="102"/>
      <c r="HVY316" s="102"/>
      <c r="HVZ316" s="102"/>
      <c r="HWA316" s="102"/>
      <c r="HWB316" s="102"/>
      <c r="HWC316" s="102"/>
      <c r="HWD316" s="102"/>
      <c r="HWE316" s="102"/>
      <c r="HWF316" s="102"/>
      <c r="HWG316" s="102"/>
      <c r="HWH316" s="102"/>
      <c r="HWI316" s="102"/>
      <c r="HWJ316" s="102"/>
      <c r="HWK316" s="102"/>
      <c r="HWL316" s="102"/>
      <c r="HWM316" s="102"/>
      <c r="HWN316" s="102"/>
      <c r="HWO316" s="102"/>
      <c r="HWP316" s="102"/>
      <c r="HWQ316" s="102"/>
      <c r="HWR316" s="102"/>
      <c r="HWS316" s="102"/>
      <c r="HWT316" s="102"/>
      <c r="HWU316" s="102"/>
      <c r="HWV316" s="102"/>
      <c r="HWW316" s="102"/>
      <c r="HWX316" s="102"/>
      <c r="HWY316" s="102"/>
      <c r="HWZ316" s="102"/>
      <c r="HXA316" s="102"/>
      <c r="HXB316" s="102"/>
      <c r="HXC316" s="102"/>
      <c r="HXD316" s="102"/>
      <c r="HXE316" s="102"/>
      <c r="HXF316" s="102"/>
      <c r="HXG316" s="102"/>
      <c r="HXH316" s="102"/>
      <c r="HXI316" s="102"/>
      <c r="HXJ316" s="102"/>
      <c r="HXK316" s="102"/>
      <c r="HXL316" s="102"/>
      <c r="HXM316" s="102"/>
      <c r="HXN316" s="102"/>
      <c r="HXO316" s="102"/>
      <c r="HXP316" s="102"/>
      <c r="HXQ316" s="102"/>
      <c r="HXR316" s="102"/>
      <c r="HXS316" s="102"/>
      <c r="HXT316" s="102"/>
      <c r="HXU316" s="102"/>
      <c r="HXV316" s="102"/>
      <c r="HXW316" s="102"/>
      <c r="HXX316" s="102"/>
      <c r="HXY316" s="102"/>
      <c r="HXZ316" s="102"/>
      <c r="HYA316" s="102"/>
      <c r="HYB316" s="102"/>
      <c r="HYC316" s="102"/>
      <c r="HYD316" s="102"/>
      <c r="HYE316" s="102"/>
      <c r="HYF316" s="102"/>
      <c r="HYG316" s="102"/>
      <c r="HYH316" s="102"/>
      <c r="HYI316" s="102"/>
      <c r="HYJ316" s="102"/>
      <c r="HYK316" s="102"/>
      <c r="HYL316" s="102"/>
      <c r="HYM316" s="102"/>
      <c r="HYN316" s="102"/>
      <c r="HYO316" s="102"/>
      <c r="HYP316" s="102"/>
      <c r="HYQ316" s="102"/>
      <c r="HYR316" s="102"/>
      <c r="HYS316" s="102"/>
      <c r="HYT316" s="102"/>
      <c r="HYU316" s="102"/>
      <c r="HYV316" s="102"/>
      <c r="HYW316" s="102"/>
      <c r="HYX316" s="102"/>
      <c r="HYY316" s="102"/>
      <c r="HYZ316" s="102"/>
      <c r="HZA316" s="102"/>
      <c r="HZB316" s="102"/>
      <c r="HZC316" s="102"/>
      <c r="HZD316" s="102"/>
      <c r="HZE316" s="102"/>
      <c r="HZF316" s="102"/>
      <c r="HZG316" s="102"/>
      <c r="HZH316" s="102"/>
      <c r="HZI316" s="102"/>
      <c r="HZJ316" s="102"/>
      <c r="HZK316" s="102"/>
      <c r="HZL316" s="102"/>
      <c r="HZM316" s="102"/>
      <c r="HZN316" s="102"/>
      <c r="HZO316" s="102"/>
      <c r="HZP316" s="102"/>
      <c r="HZQ316" s="102"/>
      <c r="HZR316" s="102"/>
      <c r="HZS316" s="102"/>
      <c r="HZT316" s="102"/>
      <c r="HZU316" s="102"/>
      <c r="HZV316" s="102"/>
      <c r="HZW316" s="102"/>
      <c r="HZX316" s="102"/>
      <c r="HZY316" s="102"/>
      <c r="HZZ316" s="102"/>
      <c r="IAA316" s="102"/>
      <c r="IAB316" s="102"/>
      <c r="IAC316" s="102"/>
      <c r="IAD316" s="102"/>
      <c r="IAE316" s="102"/>
      <c r="IAF316" s="102"/>
      <c r="IAG316" s="102"/>
      <c r="IAH316" s="102"/>
      <c r="IAI316" s="102"/>
      <c r="IAJ316" s="102"/>
      <c r="IAK316" s="102"/>
      <c r="IAL316" s="102"/>
      <c r="IAM316" s="102"/>
      <c r="IAN316" s="102"/>
      <c r="IAO316" s="102"/>
      <c r="IAP316" s="102"/>
      <c r="IAQ316" s="102"/>
      <c r="IAR316" s="102"/>
      <c r="IAS316" s="102"/>
      <c r="IAT316" s="102"/>
      <c r="IAU316" s="102"/>
      <c r="IAV316" s="102"/>
      <c r="IAW316" s="102"/>
      <c r="IAX316" s="102"/>
      <c r="IAY316" s="102"/>
      <c r="IAZ316" s="102"/>
      <c r="IBA316" s="102"/>
      <c r="IBB316" s="102"/>
      <c r="IBC316" s="102"/>
      <c r="IBD316" s="102"/>
      <c r="IBE316" s="102"/>
      <c r="IBF316" s="102"/>
      <c r="IBG316" s="102"/>
      <c r="IBH316" s="102"/>
      <c r="IBI316" s="102"/>
      <c r="IBJ316" s="102"/>
      <c r="IBK316" s="102"/>
      <c r="IBL316" s="102"/>
      <c r="IBM316" s="102"/>
      <c r="IBN316" s="102"/>
      <c r="IBO316" s="102"/>
      <c r="IBP316" s="102"/>
      <c r="IBQ316" s="102"/>
      <c r="IBR316" s="102"/>
      <c r="IBS316" s="102"/>
      <c r="IBT316" s="102"/>
      <c r="IBU316" s="102"/>
      <c r="IBV316" s="102"/>
      <c r="IBW316" s="102"/>
      <c r="IBX316" s="102"/>
      <c r="IBY316" s="102"/>
      <c r="IBZ316" s="102"/>
      <c r="ICA316" s="102"/>
      <c r="ICB316" s="102"/>
      <c r="ICC316" s="102"/>
      <c r="ICD316" s="102"/>
      <c r="ICE316" s="102"/>
      <c r="ICF316" s="102"/>
      <c r="ICG316" s="102"/>
      <c r="ICH316" s="102"/>
      <c r="ICI316" s="102"/>
      <c r="ICJ316" s="102"/>
      <c r="ICK316" s="102"/>
      <c r="ICL316" s="102"/>
      <c r="ICM316" s="102"/>
      <c r="ICN316" s="102"/>
      <c r="ICO316" s="102"/>
      <c r="ICP316" s="102"/>
      <c r="ICQ316" s="102"/>
      <c r="ICR316" s="102"/>
      <c r="ICS316" s="102"/>
      <c r="ICT316" s="102"/>
      <c r="ICU316" s="102"/>
      <c r="ICV316" s="102"/>
      <c r="ICW316" s="102"/>
      <c r="ICX316" s="102"/>
      <c r="ICY316" s="102"/>
      <c r="ICZ316" s="102"/>
      <c r="IDA316" s="102"/>
      <c r="IDB316" s="102"/>
      <c r="IDC316" s="102"/>
      <c r="IDD316" s="102"/>
      <c r="IDE316" s="102"/>
      <c r="IDF316" s="102"/>
      <c r="IDG316" s="102"/>
      <c r="IDH316" s="102"/>
      <c r="IDI316" s="102"/>
      <c r="IDJ316" s="102"/>
      <c r="IDK316" s="102"/>
      <c r="IDL316" s="102"/>
      <c r="IDM316" s="102"/>
      <c r="IDN316" s="102"/>
      <c r="IDO316" s="102"/>
      <c r="IDP316" s="102"/>
      <c r="IDQ316" s="102"/>
      <c r="IDR316" s="102"/>
      <c r="IDS316" s="102"/>
      <c r="IDT316" s="102"/>
      <c r="IDU316" s="102"/>
      <c r="IDV316" s="102"/>
      <c r="IDW316" s="102"/>
      <c r="IDX316" s="102"/>
      <c r="IDY316" s="102"/>
      <c r="IDZ316" s="102"/>
      <c r="IEA316" s="102"/>
      <c r="IEB316" s="102"/>
      <c r="IEC316" s="102"/>
      <c r="IED316" s="102"/>
      <c r="IEE316" s="102"/>
      <c r="IEF316" s="102"/>
      <c r="IEG316" s="102"/>
      <c r="IEH316" s="102"/>
      <c r="IEI316" s="102"/>
      <c r="IEJ316" s="102"/>
      <c r="IEK316" s="102"/>
      <c r="IEL316" s="102"/>
      <c r="IEM316" s="102"/>
      <c r="IEN316" s="102"/>
      <c r="IEO316" s="102"/>
      <c r="IEP316" s="102"/>
      <c r="IEQ316" s="102"/>
      <c r="IER316" s="102"/>
      <c r="IES316" s="102"/>
      <c r="IET316" s="102"/>
      <c r="IEU316" s="102"/>
      <c r="IEV316" s="102"/>
      <c r="IEW316" s="102"/>
      <c r="IEX316" s="102"/>
      <c r="IEY316" s="102"/>
      <c r="IEZ316" s="102"/>
      <c r="IFA316" s="102"/>
      <c r="IFB316" s="102"/>
      <c r="IFC316" s="102"/>
      <c r="IFD316" s="102"/>
      <c r="IFE316" s="102"/>
      <c r="IFF316" s="102"/>
      <c r="IFG316" s="102"/>
      <c r="IFH316" s="102"/>
      <c r="IFI316" s="102"/>
      <c r="IFJ316" s="102"/>
      <c r="IFK316" s="102"/>
      <c r="IFL316" s="102"/>
      <c r="IFM316" s="102"/>
      <c r="IFN316" s="102"/>
      <c r="IFO316" s="102"/>
      <c r="IFP316" s="102"/>
      <c r="IFQ316" s="102"/>
      <c r="IFR316" s="102"/>
      <c r="IFS316" s="102"/>
      <c r="IFT316" s="102"/>
      <c r="IFU316" s="102"/>
      <c r="IFV316" s="102"/>
      <c r="IFW316" s="102"/>
      <c r="IFX316" s="102"/>
      <c r="IFY316" s="102"/>
      <c r="IFZ316" s="102"/>
      <c r="IGA316" s="102"/>
      <c r="IGB316" s="102"/>
      <c r="IGC316" s="102"/>
      <c r="IGD316" s="102"/>
      <c r="IGE316" s="102"/>
      <c r="IGF316" s="102"/>
      <c r="IGG316" s="102"/>
      <c r="IGH316" s="102"/>
      <c r="IGI316" s="102"/>
      <c r="IGJ316" s="102"/>
      <c r="IGK316" s="102"/>
      <c r="IGL316" s="102"/>
      <c r="IGM316" s="102"/>
      <c r="IGN316" s="102"/>
      <c r="IGO316" s="102"/>
      <c r="IGP316" s="102"/>
      <c r="IGQ316" s="102"/>
      <c r="IGR316" s="102"/>
      <c r="IGS316" s="102"/>
      <c r="IGT316" s="102"/>
      <c r="IGU316" s="102"/>
      <c r="IGV316" s="102"/>
      <c r="IGW316" s="102"/>
      <c r="IGX316" s="102"/>
      <c r="IGY316" s="102"/>
      <c r="IGZ316" s="102"/>
      <c r="IHA316" s="102"/>
      <c r="IHB316" s="102"/>
      <c r="IHC316" s="102"/>
      <c r="IHD316" s="102"/>
      <c r="IHE316" s="102"/>
      <c r="IHF316" s="102"/>
      <c r="IHG316" s="102"/>
      <c r="IHH316" s="102"/>
      <c r="IHI316" s="102"/>
      <c r="IHJ316" s="102"/>
      <c r="IHK316" s="102"/>
      <c r="IHL316" s="102"/>
      <c r="IHM316" s="102"/>
      <c r="IHN316" s="102"/>
      <c r="IHO316" s="102"/>
      <c r="IHP316" s="102"/>
      <c r="IHQ316" s="102"/>
      <c r="IHR316" s="102"/>
      <c r="IHS316" s="102"/>
      <c r="IHT316" s="102"/>
      <c r="IHU316" s="102"/>
      <c r="IHV316" s="102"/>
      <c r="IHW316" s="102"/>
      <c r="IHX316" s="102"/>
      <c r="IHY316" s="102"/>
      <c r="IHZ316" s="102"/>
      <c r="IIA316" s="102"/>
      <c r="IIB316" s="102"/>
      <c r="IIC316" s="102"/>
      <c r="IID316" s="102"/>
      <c r="IIE316" s="102"/>
      <c r="IIF316" s="102"/>
      <c r="IIG316" s="102"/>
      <c r="IIH316" s="102"/>
      <c r="III316" s="102"/>
      <c r="IIJ316" s="102"/>
      <c r="IIK316" s="102"/>
      <c r="IIL316" s="102"/>
      <c r="IIM316" s="102"/>
      <c r="IIN316" s="102"/>
      <c r="IIO316" s="102"/>
      <c r="IIP316" s="102"/>
      <c r="IIQ316" s="102"/>
      <c r="IIR316" s="102"/>
      <c r="IIS316" s="102"/>
      <c r="IIT316" s="102"/>
      <c r="IIU316" s="102"/>
      <c r="IIV316" s="102"/>
      <c r="IIW316" s="102"/>
      <c r="IIX316" s="102"/>
      <c r="IIY316" s="102"/>
      <c r="IIZ316" s="102"/>
      <c r="IJA316" s="102"/>
      <c r="IJB316" s="102"/>
      <c r="IJC316" s="102"/>
      <c r="IJD316" s="102"/>
      <c r="IJE316" s="102"/>
      <c r="IJF316" s="102"/>
      <c r="IJG316" s="102"/>
      <c r="IJH316" s="102"/>
      <c r="IJI316" s="102"/>
      <c r="IJJ316" s="102"/>
      <c r="IJK316" s="102"/>
      <c r="IJL316" s="102"/>
      <c r="IJM316" s="102"/>
      <c r="IJN316" s="102"/>
      <c r="IJO316" s="102"/>
      <c r="IJP316" s="102"/>
      <c r="IJQ316" s="102"/>
      <c r="IJR316" s="102"/>
      <c r="IJS316" s="102"/>
      <c r="IJT316" s="102"/>
      <c r="IJU316" s="102"/>
      <c r="IJV316" s="102"/>
      <c r="IJW316" s="102"/>
      <c r="IJX316" s="102"/>
      <c r="IJY316" s="102"/>
      <c r="IJZ316" s="102"/>
      <c r="IKA316" s="102"/>
      <c r="IKB316" s="102"/>
      <c r="IKC316" s="102"/>
      <c r="IKD316" s="102"/>
      <c r="IKE316" s="102"/>
      <c r="IKF316" s="102"/>
      <c r="IKG316" s="102"/>
      <c r="IKH316" s="102"/>
      <c r="IKI316" s="102"/>
      <c r="IKJ316" s="102"/>
      <c r="IKK316" s="102"/>
      <c r="IKL316" s="102"/>
      <c r="IKM316" s="102"/>
      <c r="IKN316" s="102"/>
      <c r="IKO316" s="102"/>
      <c r="IKP316" s="102"/>
      <c r="IKQ316" s="102"/>
      <c r="IKR316" s="102"/>
      <c r="IKS316" s="102"/>
      <c r="IKT316" s="102"/>
      <c r="IKU316" s="102"/>
      <c r="IKV316" s="102"/>
      <c r="IKW316" s="102"/>
      <c r="IKX316" s="102"/>
      <c r="IKY316" s="102"/>
      <c r="IKZ316" s="102"/>
      <c r="ILA316" s="102"/>
      <c r="ILB316" s="102"/>
      <c r="ILC316" s="102"/>
      <c r="ILD316" s="102"/>
      <c r="ILE316" s="102"/>
      <c r="ILF316" s="102"/>
      <c r="ILG316" s="102"/>
      <c r="ILH316" s="102"/>
      <c r="ILI316" s="102"/>
      <c r="ILJ316" s="102"/>
      <c r="ILK316" s="102"/>
      <c r="ILL316" s="102"/>
      <c r="ILM316" s="102"/>
      <c r="ILN316" s="102"/>
      <c r="ILO316" s="102"/>
      <c r="ILP316" s="102"/>
      <c r="ILQ316" s="102"/>
      <c r="ILR316" s="102"/>
      <c r="ILS316" s="102"/>
      <c r="ILT316" s="102"/>
      <c r="ILU316" s="102"/>
      <c r="ILV316" s="102"/>
      <c r="ILW316" s="102"/>
      <c r="ILX316" s="102"/>
      <c r="ILY316" s="102"/>
      <c r="ILZ316" s="102"/>
      <c r="IMA316" s="102"/>
      <c r="IMB316" s="102"/>
      <c r="IMC316" s="102"/>
      <c r="IMD316" s="102"/>
      <c r="IME316" s="102"/>
      <c r="IMF316" s="102"/>
      <c r="IMG316" s="102"/>
      <c r="IMH316" s="102"/>
      <c r="IMI316" s="102"/>
      <c r="IMJ316" s="102"/>
      <c r="IMK316" s="102"/>
      <c r="IML316" s="102"/>
      <c r="IMM316" s="102"/>
      <c r="IMN316" s="102"/>
      <c r="IMO316" s="102"/>
      <c r="IMP316" s="102"/>
      <c r="IMQ316" s="102"/>
      <c r="IMR316" s="102"/>
      <c r="IMS316" s="102"/>
      <c r="IMT316" s="102"/>
      <c r="IMU316" s="102"/>
      <c r="IMV316" s="102"/>
      <c r="IMW316" s="102"/>
      <c r="IMX316" s="102"/>
      <c r="IMY316" s="102"/>
      <c r="IMZ316" s="102"/>
      <c r="INA316" s="102"/>
      <c r="INB316" s="102"/>
      <c r="INC316" s="102"/>
      <c r="IND316" s="102"/>
      <c r="INE316" s="102"/>
      <c r="INF316" s="102"/>
      <c r="ING316" s="102"/>
      <c r="INH316" s="102"/>
      <c r="INI316" s="102"/>
      <c r="INJ316" s="102"/>
      <c r="INK316" s="102"/>
      <c r="INL316" s="102"/>
      <c r="INM316" s="102"/>
      <c r="INN316" s="102"/>
      <c r="INO316" s="102"/>
      <c r="INP316" s="102"/>
      <c r="INQ316" s="102"/>
      <c r="INR316" s="102"/>
      <c r="INS316" s="102"/>
      <c r="INT316" s="102"/>
      <c r="INU316" s="102"/>
      <c r="INV316" s="102"/>
      <c r="INW316" s="102"/>
      <c r="INX316" s="102"/>
      <c r="INY316" s="102"/>
      <c r="INZ316" s="102"/>
      <c r="IOA316" s="102"/>
      <c r="IOB316" s="102"/>
      <c r="IOC316" s="102"/>
      <c r="IOD316" s="102"/>
      <c r="IOE316" s="102"/>
      <c r="IOF316" s="102"/>
      <c r="IOG316" s="102"/>
      <c r="IOH316" s="102"/>
      <c r="IOI316" s="102"/>
      <c r="IOJ316" s="102"/>
      <c r="IOK316" s="102"/>
      <c r="IOL316" s="102"/>
      <c r="IOM316" s="102"/>
      <c r="ION316" s="102"/>
      <c r="IOO316" s="102"/>
      <c r="IOP316" s="102"/>
      <c r="IOQ316" s="102"/>
      <c r="IOR316" s="102"/>
      <c r="IOS316" s="102"/>
      <c r="IOT316" s="102"/>
      <c r="IOU316" s="102"/>
      <c r="IOV316" s="102"/>
      <c r="IOW316" s="102"/>
      <c r="IOX316" s="102"/>
      <c r="IOY316" s="102"/>
      <c r="IOZ316" s="102"/>
      <c r="IPA316" s="102"/>
      <c r="IPB316" s="102"/>
      <c r="IPC316" s="102"/>
      <c r="IPD316" s="102"/>
      <c r="IPE316" s="102"/>
      <c r="IPF316" s="102"/>
      <c r="IPG316" s="102"/>
      <c r="IPH316" s="102"/>
      <c r="IPI316" s="102"/>
      <c r="IPJ316" s="102"/>
      <c r="IPK316" s="102"/>
      <c r="IPL316" s="102"/>
      <c r="IPM316" s="102"/>
      <c r="IPN316" s="102"/>
      <c r="IPO316" s="102"/>
      <c r="IPP316" s="102"/>
      <c r="IPQ316" s="102"/>
      <c r="IPR316" s="102"/>
      <c r="IPS316" s="102"/>
      <c r="IPT316" s="102"/>
      <c r="IPU316" s="102"/>
      <c r="IPV316" s="102"/>
      <c r="IPW316" s="102"/>
      <c r="IPX316" s="102"/>
      <c r="IPY316" s="102"/>
      <c r="IPZ316" s="102"/>
      <c r="IQA316" s="102"/>
      <c r="IQB316" s="102"/>
      <c r="IQC316" s="102"/>
      <c r="IQD316" s="102"/>
      <c r="IQE316" s="102"/>
      <c r="IQF316" s="102"/>
      <c r="IQG316" s="102"/>
      <c r="IQH316" s="102"/>
      <c r="IQI316" s="102"/>
      <c r="IQJ316" s="102"/>
      <c r="IQK316" s="102"/>
      <c r="IQL316" s="102"/>
      <c r="IQM316" s="102"/>
      <c r="IQN316" s="102"/>
      <c r="IQO316" s="102"/>
      <c r="IQP316" s="102"/>
      <c r="IQQ316" s="102"/>
      <c r="IQR316" s="102"/>
      <c r="IQS316" s="102"/>
      <c r="IQT316" s="102"/>
      <c r="IQU316" s="102"/>
      <c r="IQV316" s="102"/>
      <c r="IQW316" s="102"/>
      <c r="IQX316" s="102"/>
      <c r="IQY316" s="102"/>
      <c r="IQZ316" s="102"/>
      <c r="IRA316" s="102"/>
      <c r="IRB316" s="102"/>
      <c r="IRC316" s="102"/>
      <c r="IRD316" s="102"/>
      <c r="IRE316" s="102"/>
      <c r="IRF316" s="102"/>
      <c r="IRG316" s="102"/>
      <c r="IRH316" s="102"/>
      <c r="IRI316" s="102"/>
      <c r="IRJ316" s="102"/>
      <c r="IRK316" s="102"/>
      <c r="IRL316" s="102"/>
      <c r="IRM316" s="102"/>
      <c r="IRN316" s="102"/>
      <c r="IRO316" s="102"/>
      <c r="IRP316" s="102"/>
      <c r="IRQ316" s="102"/>
      <c r="IRR316" s="102"/>
      <c r="IRS316" s="102"/>
      <c r="IRT316" s="102"/>
      <c r="IRU316" s="102"/>
      <c r="IRV316" s="102"/>
      <c r="IRW316" s="102"/>
      <c r="IRX316" s="102"/>
      <c r="IRY316" s="102"/>
      <c r="IRZ316" s="102"/>
      <c r="ISA316" s="102"/>
      <c r="ISB316" s="102"/>
      <c r="ISC316" s="102"/>
      <c r="ISD316" s="102"/>
      <c r="ISE316" s="102"/>
      <c r="ISF316" s="102"/>
      <c r="ISG316" s="102"/>
      <c r="ISH316" s="102"/>
      <c r="ISI316" s="102"/>
      <c r="ISJ316" s="102"/>
      <c r="ISK316" s="102"/>
      <c r="ISL316" s="102"/>
      <c r="ISM316" s="102"/>
      <c r="ISN316" s="102"/>
      <c r="ISO316" s="102"/>
      <c r="ISP316" s="102"/>
      <c r="ISQ316" s="102"/>
      <c r="ISR316" s="102"/>
      <c r="ISS316" s="102"/>
      <c r="IST316" s="102"/>
      <c r="ISU316" s="102"/>
      <c r="ISV316" s="102"/>
      <c r="ISW316" s="102"/>
      <c r="ISX316" s="102"/>
      <c r="ISY316" s="102"/>
      <c r="ISZ316" s="102"/>
      <c r="ITA316" s="102"/>
      <c r="ITB316" s="102"/>
      <c r="ITC316" s="102"/>
      <c r="ITD316" s="102"/>
      <c r="ITE316" s="102"/>
      <c r="ITF316" s="102"/>
      <c r="ITG316" s="102"/>
      <c r="ITH316" s="102"/>
      <c r="ITI316" s="102"/>
      <c r="ITJ316" s="102"/>
      <c r="ITK316" s="102"/>
      <c r="ITL316" s="102"/>
      <c r="ITM316" s="102"/>
      <c r="ITN316" s="102"/>
      <c r="ITO316" s="102"/>
      <c r="ITP316" s="102"/>
      <c r="ITQ316" s="102"/>
      <c r="ITR316" s="102"/>
      <c r="ITS316" s="102"/>
      <c r="ITT316" s="102"/>
      <c r="ITU316" s="102"/>
      <c r="ITV316" s="102"/>
      <c r="ITW316" s="102"/>
      <c r="ITX316" s="102"/>
      <c r="ITY316" s="102"/>
      <c r="ITZ316" s="102"/>
      <c r="IUA316" s="102"/>
      <c r="IUB316" s="102"/>
      <c r="IUC316" s="102"/>
      <c r="IUD316" s="102"/>
      <c r="IUE316" s="102"/>
      <c r="IUF316" s="102"/>
      <c r="IUG316" s="102"/>
      <c r="IUH316" s="102"/>
      <c r="IUI316" s="102"/>
      <c r="IUJ316" s="102"/>
      <c r="IUK316" s="102"/>
      <c r="IUL316" s="102"/>
      <c r="IUM316" s="102"/>
      <c r="IUN316" s="102"/>
      <c r="IUO316" s="102"/>
      <c r="IUP316" s="102"/>
      <c r="IUQ316" s="102"/>
      <c r="IUR316" s="102"/>
      <c r="IUS316" s="102"/>
      <c r="IUT316" s="102"/>
      <c r="IUU316" s="102"/>
      <c r="IUV316" s="102"/>
      <c r="IUW316" s="102"/>
      <c r="IUX316" s="102"/>
      <c r="IUY316" s="102"/>
      <c r="IUZ316" s="102"/>
      <c r="IVA316" s="102"/>
      <c r="IVB316" s="102"/>
      <c r="IVC316" s="102"/>
      <c r="IVD316" s="102"/>
      <c r="IVE316" s="102"/>
      <c r="IVF316" s="102"/>
      <c r="IVG316" s="102"/>
      <c r="IVH316" s="102"/>
      <c r="IVI316" s="102"/>
      <c r="IVJ316" s="102"/>
      <c r="IVK316" s="102"/>
      <c r="IVL316" s="102"/>
      <c r="IVM316" s="102"/>
      <c r="IVN316" s="102"/>
      <c r="IVO316" s="102"/>
      <c r="IVP316" s="102"/>
      <c r="IVQ316" s="102"/>
      <c r="IVR316" s="102"/>
      <c r="IVS316" s="102"/>
      <c r="IVT316" s="102"/>
      <c r="IVU316" s="102"/>
      <c r="IVV316" s="102"/>
      <c r="IVW316" s="102"/>
      <c r="IVX316" s="102"/>
      <c r="IVY316" s="102"/>
      <c r="IVZ316" s="102"/>
      <c r="IWA316" s="102"/>
      <c r="IWB316" s="102"/>
      <c r="IWC316" s="102"/>
      <c r="IWD316" s="102"/>
      <c r="IWE316" s="102"/>
      <c r="IWF316" s="102"/>
      <c r="IWG316" s="102"/>
      <c r="IWH316" s="102"/>
      <c r="IWI316" s="102"/>
      <c r="IWJ316" s="102"/>
      <c r="IWK316" s="102"/>
      <c r="IWL316" s="102"/>
      <c r="IWM316" s="102"/>
      <c r="IWN316" s="102"/>
      <c r="IWO316" s="102"/>
      <c r="IWP316" s="102"/>
      <c r="IWQ316" s="102"/>
      <c r="IWR316" s="102"/>
      <c r="IWS316" s="102"/>
      <c r="IWT316" s="102"/>
      <c r="IWU316" s="102"/>
      <c r="IWV316" s="102"/>
      <c r="IWW316" s="102"/>
      <c r="IWX316" s="102"/>
      <c r="IWY316" s="102"/>
      <c r="IWZ316" s="102"/>
      <c r="IXA316" s="102"/>
      <c r="IXB316" s="102"/>
      <c r="IXC316" s="102"/>
      <c r="IXD316" s="102"/>
      <c r="IXE316" s="102"/>
      <c r="IXF316" s="102"/>
      <c r="IXG316" s="102"/>
      <c r="IXH316" s="102"/>
      <c r="IXI316" s="102"/>
      <c r="IXJ316" s="102"/>
      <c r="IXK316" s="102"/>
      <c r="IXL316" s="102"/>
      <c r="IXM316" s="102"/>
      <c r="IXN316" s="102"/>
      <c r="IXO316" s="102"/>
      <c r="IXP316" s="102"/>
      <c r="IXQ316" s="102"/>
      <c r="IXR316" s="102"/>
      <c r="IXS316" s="102"/>
      <c r="IXT316" s="102"/>
      <c r="IXU316" s="102"/>
      <c r="IXV316" s="102"/>
      <c r="IXW316" s="102"/>
      <c r="IXX316" s="102"/>
      <c r="IXY316" s="102"/>
      <c r="IXZ316" s="102"/>
      <c r="IYA316" s="102"/>
      <c r="IYB316" s="102"/>
      <c r="IYC316" s="102"/>
      <c r="IYD316" s="102"/>
      <c r="IYE316" s="102"/>
      <c r="IYF316" s="102"/>
      <c r="IYG316" s="102"/>
      <c r="IYH316" s="102"/>
      <c r="IYI316" s="102"/>
      <c r="IYJ316" s="102"/>
      <c r="IYK316" s="102"/>
      <c r="IYL316" s="102"/>
      <c r="IYM316" s="102"/>
      <c r="IYN316" s="102"/>
      <c r="IYO316" s="102"/>
      <c r="IYP316" s="102"/>
      <c r="IYQ316" s="102"/>
      <c r="IYR316" s="102"/>
      <c r="IYS316" s="102"/>
      <c r="IYT316" s="102"/>
      <c r="IYU316" s="102"/>
      <c r="IYV316" s="102"/>
      <c r="IYW316" s="102"/>
      <c r="IYX316" s="102"/>
      <c r="IYY316" s="102"/>
      <c r="IYZ316" s="102"/>
      <c r="IZA316" s="102"/>
      <c r="IZB316" s="102"/>
      <c r="IZC316" s="102"/>
      <c r="IZD316" s="102"/>
      <c r="IZE316" s="102"/>
      <c r="IZF316" s="102"/>
      <c r="IZG316" s="102"/>
      <c r="IZH316" s="102"/>
      <c r="IZI316" s="102"/>
      <c r="IZJ316" s="102"/>
      <c r="IZK316" s="102"/>
      <c r="IZL316" s="102"/>
      <c r="IZM316" s="102"/>
      <c r="IZN316" s="102"/>
      <c r="IZO316" s="102"/>
      <c r="IZP316" s="102"/>
      <c r="IZQ316" s="102"/>
      <c r="IZR316" s="102"/>
      <c r="IZS316" s="102"/>
      <c r="IZT316" s="102"/>
      <c r="IZU316" s="102"/>
      <c r="IZV316" s="102"/>
      <c r="IZW316" s="102"/>
      <c r="IZX316" s="102"/>
      <c r="IZY316" s="102"/>
      <c r="IZZ316" s="102"/>
      <c r="JAA316" s="102"/>
      <c r="JAB316" s="102"/>
      <c r="JAC316" s="102"/>
      <c r="JAD316" s="102"/>
      <c r="JAE316" s="102"/>
      <c r="JAF316" s="102"/>
      <c r="JAG316" s="102"/>
      <c r="JAH316" s="102"/>
      <c r="JAI316" s="102"/>
      <c r="JAJ316" s="102"/>
      <c r="JAK316" s="102"/>
      <c r="JAL316" s="102"/>
      <c r="JAM316" s="102"/>
      <c r="JAN316" s="102"/>
      <c r="JAO316" s="102"/>
      <c r="JAP316" s="102"/>
      <c r="JAQ316" s="102"/>
      <c r="JAR316" s="102"/>
      <c r="JAS316" s="102"/>
      <c r="JAT316" s="102"/>
      <c r="JAU316" s="102"/>
      <c r="JAV316" s="102"/>
      <c r="JAW316" s="102"/>
      <c r="JAX316" s="102"/>
      <c r="JAY316" s="102"/>
      <c r="JAZ316" s="102"/>
      <c r="JBA316" s="102"/>
      <c r="JBB316" s="102"/>
      <c r="JBC316" s="102"/>
      <c r="JBD316" s="102"/>
      <c r="JBE316" s="102"/>
      <c r="JBF316" s="102"/>
      <c r="JBG316" s="102"/>
      <c r="JBH316" s="102"/>
      <c r="JBI316" s="102"/>
      <c r="JBJ316" s="102"/>
      <c r="JBK316" s="102"/>
      <c r="JBL316" s="102"/>
      <c r="JBM316" s="102"/>
      <c r="JBN316" s="102"/>
      <c r="JBO316" s="102"/>
      <c r="JBP316" s="102"/>
      <c r="JBQ316" s="102"/>
      <c r="JBR316" s="102"/>
      <c r="JBS316" s="102"/>
      <c r="JBT316" s="102"/>
      <c r="JBU316" s="102"/>
      <c r="JBV316" s="102"/>
      <c r="JBW316" s="102"/>
      <c r="JBX316" s="102"/>
      <c r="JBY316" s="102"/>
      <c r="JBZ316" s="102"/>
      <c r="JCA316" s="102"/>
      <c r="JCB316" s="102"/>
      <c r="JCC316" s="102"/>
      <c r="JCD316" s="102"/>
      <c r="JCE316" s="102"/>
      <c r="JCF316" s="102"/>
      <c r="JCG316" s="102"/>
      <c r="JCH316" s="102"/>
      <c r="JCI316" s="102"/>
      <c r="JCJ316" s="102"/>
      <c r="JCK316" s="102"/>
      <c r="JCL316" s="102"/>
      <c r="JCM316" s="102"/>
      <c r="JCN316" s="102"/>
      <c r="JCO316" s="102"/>
      <c r="JCP316" s="102"/>
      <c r="JCQ316" s="102"/>
      <c r="JCR316" s="102"/>
      <c r="JCS316" s="102"/>
      <c r="JCT316" s="102"/>
      <c r="JCU316" s="102"/>
      <c r="JCV316" s="102"/>
      <c r="JCW316" s="102"/>
      <c r="JCX316" s="102"/>
      <c r="JCY316" s="102"/>
      <c r="JCZ316" s="102"/>
      <c r="JDA316" s="102"/>
      <c r="JDB316" s="102"/>
      <c r="JDC316" s="102"/>
      <c r="JDD316" s="102"/>
      <c r="JDE316" s="102"/>
      <c r="JDF316" s="102"/>
      <c r="JDG316" s="102"/>
      <c r="JDH316" s="102"/>
      <c r="JDI316" s="102"/>
      <c r="JDJ316" s="102"/>
      <c r="JDK316" s="102"/>
      <c r="JDL316" s="102"/>
      <c r="JDM316" s="102"/>
      <c r="JDN316" s="102"/>
      <c r="JDO316" s="102"/>
      <c r="JDP316" s="102"/>
      <c r="JDQ316" s="102"/>
      <c r="JDR316" s="102"/>
      <c r="JDS316" s="102"/>
      <c r="JDT316" s="102"/>
      <c r="JDU316" s="102"/>
      <c r="JDV316" s="102"/>
      <c r="JDW316" s="102"/>
      <c r="JDX316" s="102"/>
      <c r="JDY316" s="102"/>
      <c r="JDZ316" s="102"/>
      <c r="JEA316" s="102"/>
      <c r="JEB316" s="102"/>
      <c r="JEC316" s="102"/>
      <c r="JED316" s="102"/>
      <c r="JEE316" s="102"/>
      <c r="JEF316" s="102"/>
      <c r="JEG316" s="102"/>
      <c r="JEH316" s="102"/>
      <c r="JEI316" s="102"/>
      <c r="JEJ316" s="102"/>
      <c r="JEK316" s="102"/>
      <c r="JEL316" s="102"/>
      <c r="JEM316" s="102"/>
      <c r="JEN316" s="102"/>
      <c r="JEO316" s="102"/>
      <c r="JEP316" s="102"/>
      <c r="JEQ316" s="102"/>
      <c r="JER316" s="102"/>
      <c r="JES316" s="102"/>
      <c r="JET316" s="102"/>
      <c r="JEU316" s="102"/>
      <c r="JEV316" s="102"/>
      <c r="JEW316" s="102"/>
      <c r="JEX316" s="102"/>
      <c r="JEY316" s="102"/>
      <c r="JEZ316" s="102"/>
      <c r="JFA316" s="102"/>
      <c r="JFB316" s="102"/>
      <c r="JFC316" s="102"/>
      <c r="JFD316" s="102"/>
      <c r="JFE316" s="102"/>
      <c r="JFF316" s="102"/>
      <c r="JFG316" s="102"/>
      <c r="JFH316" s="102"/>
      <c r="JFI316" s="102"/>
      <c r="JFJ316" s="102"/>
      <c r="JFK316" s="102"/>
      <c r="JFL316" s="102"/>
      <c r="JFM316" s="102"/>
      <c r="JFN316" s="102"/>
      <c r="JFO316" s="102"/>
      <c r="JFP316" s="102"/>
      <c r="JFQ316" s="102"/>
      <c r="JFR316" s="102"/>
      <c r="JFS316" s="102"/>
      <c r="JFT316" s="102"/>
      <c r="JFU316" s="102"/>
      <c r="JFV316" s="102"/>
      <c r="JFW316" s="102"/>
      <c r="JFX316" s="102"/>
      <c r="JFY316" s="102"/>
      <c r="JFZ316" s="102"/>
      <c r="JGA316" s="102"/>
      <c r="JGB316" s="102"/>
      <c r="JGC316" s="102"/>
      <c r="JGD316" s="102"/>
      <c r="JGE316" s="102"/>
      <c r="JGF316" s="102"/>
      <c r="JGG316" s="102"/>
      <c r="JGH316" s="102"/>
      <c r="JGI316" s="102"/>
      <c r="JGJ316" s="102"/>
      <c r="JGK316" s="102"/>
      <c r="JGL316" s="102"/>
      <c r="JGM316" s="102"/>
      <c r="JGN316" s="102"/>
      <c r="JGO316" s="102"/>
      <c r="JGP316" s="102"/>
      <c r="JGQ316" s="102"/>
      <c r="JGR316" s="102"/>
      <c r="JGS316" s="102"/>
      <c r="JGT316" s="102"/>
      <c r="JGU316" s="102"/>
      <c r="JGV316" s="102"/>
      <c r="JGW316" s="102"/>
      <c r="JGX316" s="102"/>
      <c r="JGY316" s="102"/>
      <c r="JGZ316" s="102"/>
      <c r="JHA316" s="102"/>
      <c r="JHB316" s="102"/>
      <c r="JHC316" s="102"/>
      <c r="JHD316" s="102"/>
      <c r="JHE316" s="102"/>
      <c r="JHF316" s="102"/>
      <c r="JHG316" s="102"/>
      <c r="JHH316" s="102"/>
      <c r="JHI316" s="102"/>
      <c r="JHJ316" s="102"/>
      <c r="JHK316" s="102"/>
      <c r="JHL316" s="102"/>
      <c r="JHM316" s="102"/>
      <c r="JHN316" s="102"/>
      <c r="JHO316" s="102"/>
      <c r="JHP316" s="102"/>
      <c r="JHQ316" s="102"/>
      <c r="JHR316" s="102"/>
      <c r="JHS316" s="102"/>
      <c r="JHT316" s="102"/>
      <c r="JHU316" s="102"/>
      <c r="JHV316" s="102"/>
      <c r="JHW316" s="102"/>
      <c r="JHX316" s="102"/>
      <c r="JHY316" s="102"/>
      <c r="JHZ316" s="102"/>
      <c r="JIA316" s="102"/>
      <c r="JIB316" s="102"/>
      <c r="JIC316" s="102"/>
      <c r="JID316" s="102"/>
      <c r="JIE316" s="102"/>
      <c r="JIF316" s="102"/>
      <c r="JIG316" s="102"/>
      <c r="JIH316" s="102"/>
      <c r="JII316" s="102"/>
      <c r="JIJ316" s="102"/>
      <c r="JIK316" s="102"/>
      <c r="JIL316" s="102"/>
      <c r="JIM316" s="102"/>
      <c r="JIN316" s="102"/>
      <c r="JIO316" s="102"/>
      <c r="JIP316" s="102"/>
      <c r="JIQ316" s="102"/>
      <c r="JIR316" s="102"/>
      <c r="JIS316" s="102"/>
      <c r="JIT316" s="102"/>
      <c r="JIU316" s="102"/>
      <c r="JIV316" s="102"/>
      <c r="JIW316" s="102"/>
      <c r="JIX316" s="102"/>
      <c r="JIY316" s="102"/>
      <c r="JIZ316" s="102"/>
      <c r="JJA316" s="102"/>
      <c r="JJB316" s="102"/>
      <c r="JJC316" s="102"/>
      <c r="JJD316" s="102"/>
      <c r="JJE316" s="102"/>
      <c r="JJF316" s="102"/>
      <c r="JJG316" s="102"/>
      <c r="JJH316" s="102"/>
      <c r="JJI316" s="102"/>
      <c r="JJJ316" s="102"/>
      <c r="JJK316" s="102"/>
      <c r="JJL316" s="102"/>
      <c r="JJM316" s="102"/>
      <c r="JJN316" s="102"/>
      <c r="JJO316" s="102"/>
      <c r="JJP316" s="102"/>
      <c r="JJQ316" s="102"/>
      <c r="JJR316" s="102"/>
      <c r="JJS316" s="102"/>
      <c r="JJT316" s="102"/>
      <c r="JJU316" s="102"/>
      <c r="JJV316" s="102"/>
      <c r="JJW316" s="102"/>
      <c r="JJX316" s="102"/>
      <c r="JJY316" s="102"/>
      <c r="JJZ316" s="102"/>
      <c r="JKA316" s="102"/>
      <c r="JKB316" s="102"/>
      <c r="JKC316" s="102"/>
      <c r="JKD316" s="102"/>
      <c r="JKE316" s="102"/>
      <c r="JKF316" s="102"/>
      <c r="JKG316" s="102"/>
      <c r="JKH316" s="102"/>
      <c r="JKI316" s="102"/>
      <c r="JKJ316" s="102"/>
      <c r="JKK316" s="102"/>
      <c r="JKL316" s="102"/>
      <c r="JKM316" s="102"/>
      <c r="JKN316" s="102"/>
      <c r="JKO316" s="102"/>
      <c r="JKP316" s="102"/>
      <c r="JKQ316" s="102"/>
      <c r="JKR316" s="102"/>
      <c r="JKS316" s="102"/>
      <c r="JKT316" s="102"/>
      <c r="JKU316" s="102"/>
      <c r="JKV316" s="102"/>
      <c r="JKW316" s="102"/>
      <c r="JKX316" s="102"/>
      <c r="JKY316" s="102"/>
      <c r="JKZ316" s="102"/>
      <c r="JLA316" s="102"/>
      <c r="JLB316" s="102"/>
      <c r="JLC316" s="102"/>
      <c r="JLD316" s="102"/>
      <c r="JLE316" s="102"/>
      <c r="JLF316" s="102"/>
      <c r="JLG316" s="102"/>
      <c r="JLH316" s="102"/>
      <c r="JLI316" s="102"/>
      <c r="JLJ316" s="102"/>
      <c r="JLK316" s="102"/>
      <c r="JLL316" s="102"/>
      <c r="JLM316" s="102"/>
      <c r="JLN316" s="102"/>
      <c r="JLO316" s="102"/>
      <c r="JLP316" s="102"/>
      <c r="JLQ316" s="102"/>
      <c r="JLR316" s="102"/>
      <c r="JLS316" s="102"/>
      <c r="JLT316" s="102"/>
      <c r="JLU316" s="102"/>
      <c r="JLV316" s="102"/>
      <c r="JLW316" s="102"/>
      <c r="JLX316" s="102"/>
      <c r="JLY316" s="102"/>
      <c r="JLZ316" s="102"/>
      <c r="JMA316" s="102"/>
      <c r="JMB316" s="102"/>
      <c r="JMC316" s="102"/>
      <c r="JMD316" s="102"/>
      <c r="JME316" s="102"/>
      <c r="JMF316" s="102"/>
      <c r="JMG316" s="102"/>
      <c r="JMH316" s="102"/>
      <c r="JMI316" s="102"/>
      <c r="JMJ316" s="102"/>
      <c r="JMK316" s="102"/>
      <c r="JML316" s="102"/>
      <c r="JMM316" s="102"/>
      <c r="JMN316" s="102"/>
      <c r="JMO316" s="102"/>
      <c r="JMP316" s="102"/>
      <c r="JMQ316" s="102"/>
      <c r="JMR316" s="102"/>
      <c r="JMS316" s="102"/>
      <c r="JMT316" s="102"/>
      <c r="JMU316" s="102"/>
      <c r="JMV316" s="102"/>
      <c r="JMW316" s="102"/>
      <c r="JMX316" s="102"/>
      <c r="JMY316" s="102"/>
      <c r="JMZ316" s="102"/>
      <c r="JNA316" s="102"/>
      <c r="JNB316" s="102"/>
      <c r="JNC316" s="102"/>
      <c r="JND316" s="102"/>
      <c r="JNE316" s="102"/>
      <c r="JNF316" s="102"/>
      <c r="JNG316" s="102"/>
      <c r="JNH316" s="102"/>
      <c r="JNI316" s="102"/>
      <c r="JNJ316" s="102"/>
      <c r="JNK316" s="102"/>
      <c r="JNL316" s="102"/>
      <c r="JNM316" s="102"/>
      <c r="JNN316" s="102"/>
      <c r="JNO316" s="102"/>
      <c r="JNP316" s="102"/>
      <c r="JNQ316" s="102"/>
      <c r="JNR316" s="102"/>
      <c r="JNS316" s="102"/>
      <c r="JNT316" s="102"/>
      <c r="JNU316" s="102"/>
      <c r="JNV316" s="102"/>
      <c r="JNW316" s="102"/>
      <c r="JNX316" s="102"/>
      <c r="JNY316" s="102"/>
      <c r="JNZ316" s="102"/>
      <c r="JOA316" s="102"/>
      <c r="JOB316" s="102"/>
      <c r="JOC316" s="102"/>
      <c r="JOD316" s="102"/>
      <c r="JOE316" s="102"/>
      <c r="JOF316" s="102"/>
      <c r="JOG316" s="102"/>
      <c r="JOH316" s="102"/>
      <c r="JOI316" s="102"/>
      <c r="JOJ316" s="102"/>
      <c r="JOK316" s="102"/>
      <c r="JOL316" s="102"/>
      <c r="JOM316" s="102"/>
      <c r="JON316" s="102"/>
      <c r="JOO316" s="102"/>
      <c r="JOP316" s="102"/>
      <c r="JOQ316" s="102"/>
      <c r="JOR316" s="102"/>
      <c r="JOS316" s="102"/>
      <c r="JOT316" s="102"/>
      <c r="JOU316" s="102"/>
      <c r="JOV316" s="102"/>
      <c r="JOW316" s="102"/>
      <c r="JOX316" s="102"/>
      <c r="JOY316" s="102"/>
      <c r="JOZ316" s="102"/>
      <c r="JPA316" s="102"/>
      <c r="JPB316" s="102"/>
      <c r="JPC316" s="102"/>
      <c r="JPD316" s="102"/>
      <c r="JPE316" s="102"/>
      <c r="JPF316" s="102"/>
      <c r="JPG316" s="102"/>
      <c r="JPH316" s="102"/>
      <c r="JPI316" s="102"/>
      <c r="JPJ316" s="102"/>
      <c r="JPK316" s="102"/>
      <c r="JPL316" s="102"/>
      <c r="JPM316" s="102"/>
      <c r="JPN316" s="102"/>
      <c r="JPO316" s="102"/>
      <c r="JPP316" s="102"/>
      <c r="JPQ316" s="102"/>
      <c r="JPR316" s="102"/>
      <c r="JPS316" s="102"/>
      <c r="JPT316" s="102"/>
      <c r="JPU316" s="102"/>
      <c r="JPV316" s="102"/>
      <c r="JPW316" s="102"/>
      <c r="JPX316" s="102"/>
      <c r="JPY316" s="102"/>
      <c r="JPZ316" s="102"/>
      <c r="JQA316" s="102"/>
      <c r="JQB316" s="102"/>
      <c r="JQC316" s="102"/>
      <c r="JQD316" s="102"/>
      <c r="JQE316" s="102"/>
      <c r="JQF316" s="102"/>
      <c r="JQG316" s="102"/>
      <c r="JQH316" s="102"/>
      <c r="JQI316" s="102"/>
      <c r="JQJ316" s="102"/>
      <c r="JQK316" s="102"/>
      <c r="JQL316" s="102"/>
      <c r="JQM316" s="102"/>
      <c r="JQN316" s="102"/>
      <c r="JQO316" s="102"/>
      <c r="JQP316" s="102"/>
      <c r="JQQ316" s="102"/>
      <c r="JQR316" s="102"/>
      <c r="JQS316" s="102"/>
      <c r="JQT316" s="102"/>
      <c r="JQU316" s="102"/>
      <c r="JQV316" s="102"/>
      <c r="JQW316" s="102"/>
      <c r="JQX316" s="102"/>
      <c r="JQY316" s="102"/>
      <c r="JQZ316" s="102"/>
      <c r="JRA316" s="102"/>
      <c r="JRB316" s="102"/>
      <c r="JRC316" s="102"/>
      <c r="JRD316" s="102"/>
      <c r="JRE316" s="102"/>
      <c r="JRF316" s="102"/>
      <c r="JRG316" s="102"/>
      <c r="JRH316" s="102"/>
      <c r="JRI316" s="102"/>
      <c r="JRJ316" s="102"/>
      <c r="JRK316" s="102"/>
      <c r="JRL316" s="102"/>
      <c r="JRM316" s="102"/>
      <c r="JRN316" s="102"/>
      <c r="JRO316" s="102"/>
      <c r="JRP316" s="102"/>
      <c r="JRQ316" s="102"/>
      <c r="JRR316" s="102"/>
      <c r="JRS316" s="102"/>
      <c r="JRT316" s="102"/>
      <c r="JRU316" s="102"/>
      <c r="JRV316" s="102"/>
      <c r="JRW316" s="102"/>
      <c r="JRX316" s="102"/>
      <c r="JRY316" s="102"/>
      <c r="JRZ316" s="102"/>
      <c r="JSA316" s="102"/>
      <c r="JSB316" s="102"/>
      <c r="JSC316" s="102"/>
      <c r="JSD316" s="102"/>
      <c r="JSE316" s="102"/>
      <c r="JSF316" s="102"/>
      <c r="JSG316" s="102"/>
      <c r="JSH316" s="102"/>
      <c r="JSI316" s="102"/>
      <c r="JSJ316" s="102"/>
      <c r="JSK316" s="102"/>
      <c r="JSL316" s="102"/>
      <c r="JSM316" s="102"/>
      <c r="JSN316" s="102"/>
      <c r="JSO316" s="102"/>
      <c r="JSP316" s="102"/>
      <c r="JSQ316" s="102"/>
      <c r="JSR316" s="102"/>
      <c r="JSS316" s="102"/>
      <c r="JST316" s="102"/>
      <c r="JSU316" s="102"/>
      <c r="JSV316" s="102"/>
      <c r="JSW316" s="102"/>
      <c r="JSX316" s="102"/>
      <c r="JSY316" s="102"/>
      <c r="JSZ316" s="102"/>
      <c r="JTA316" s="102"/>
      <c r="JTB316" s="102"/>
      <c r="JTC316" s="102"/>
      <c r="JTD316" s="102"/>
      <c r="JTE316" s="102"/>
      <c r="JTF316" s="102"/>
      <c r="JTG316" s="102"/>
      <c r="JTH316" s="102"/>
      <c r="JTI316" s="102"/>
      <c r="JTJ316" s="102"/>
      <c r="JTK316" s="102"/>
      <c r="JTL316" s="102"/>
      <c r="JTM316" s="102"/>
      <c r="JTN316" s="102"/>
      <c r="JTO316" s="102"/>
      <c r="JTP316" s="102"/>
      <c r="JTQ316" s="102"/>
      <c r="JTR316" s="102"/>
      <c r="JTS316" s="102"/>
      <c r="JTT316" s="102"/>
      <c r="JTU316" s="102"/>
      <c r="JTV316" s="102"/>
      <c r="JTW316" s="102"/>
      <c r="JTX316" s="102"/>
      <c r="JTY316" s="102"/>
      <c r="JTZ316" s="102"/>
      <c r="JUA316" s="102"/>
      <c r="JUB316" s="102"/>
      <c r="JUC316" s="102"/>
      <c r="JUD316" s="102"/>
      <c r="JUE316" s="102"/>
      <c r="JUF316" s="102"/>
      <c r="JUG316" s="102"/>
      <c r="JUH316" s="102"/>
      <c r="JUI316" s="102"/>
      <c r="JUJ316" s="102"/>
      <c r="JUK316" s="102"/>
      <c r="JUL316" s="102"/>
      <c r="JUM316" s="102"/>
      <c r="JUN316" s="102"/>
      <c r="JUO316" s="102"/>
      <c r="JUP316" s="102"/>
      <c r="JUQ316" s="102"/>
      <c r="JUR316" s="102"/>
      <c r="JUS316" s="102"/>
      <c r="JUT316" s="102"/>
      <c r="JUU316" s="102"/>
      <c r="JUV316" s="102"/>
      <c r="JUW316" s="102"/>
      <c r="JUX316" s="102"/>
      <c r="JUY316" s="102"/>
      <c r="JUZ316" s="102"/>
      <c r="JVA316" s="102"/>
      <c r="JVB316" s="102"/>
      <c r="JVC316" s="102"/>
      <c r="JVD316" s="102"/>
      <c r="JVE316" s="102"/>
      <c r="JVF316" s="102"/>
      <c r="JVG316" s="102"/>
      <c r="JVH316" s="102"/>
      <c r="JVI316" s="102"/>
      <c r="JVJ316" s="102"/>
      <c r="JVK316" s="102"/>
      <c r="JVL316" s="102"/>
      <c r="JVM316" s="102"/>
      <c r="JVN316" s="102"/>
      <c r="JVO316" s="102"/>
      <c r="JVP316" s="102"/>
      <c r="JVQ316" s="102"/>
      <c r="JVR316" s="102"/>
      <c r="JVS316" s="102"/>
      <c r="JVT316" s="102"/>
      <c r="JVU316" s="102"/>
      <c r="JVV316" s="102"/>
      <c r="JVW316" s="102"/>
      <c r="JVX316" s="102"/>
      <c r="JVY316" s="102"/>
      <c r="JVZ316" s="102"/>
      <c r="JWA316" s="102"/>
      <c r="JWB316" s="102"/>
      <c r="JWC316" s="102"/>
      <c r="JWD316" s="102"/>
      <c r="JWE316" s="102"/>
      <c r="JWF316" s="102"/>
      <c r="JWG316" s="102"/>
      <c r="JWH316" s="102"/>
      <c r="JWI316" s="102"/>
      <c r="JWJ316" s="102"/>
      <c r="JWK316" s="102"/>
      <c r="JWL316" s="102"/>
      <c r="JWM316" s="102"/>
      <c r="JWN316" s="102"/>
      <c r="JWO316" s="102"/>
      <c r="JWP316" s="102"/>
      <c r="JWQ316" s="102"/>
      <c r="JWR316" s="102"/>
      <c r="JWS316" s="102"/>
      <c r="JWT316" s="102"/>
      <c r="JWU316" s="102"/>
      <c r="JWV316" s="102"/>
      <c r="JWW316" s="102"/>
      <c r="JWX316" s="102"/>
      <c r="JWY316" s="102"/>
      <c r="JWZ316" s="102"/>
      <c r="JXA316" s="102"/>
      <c r="JXB316" s="102"/>
      <c r="JXC316" s="102"/>
      <c r="JXD316" s="102"/>
      <c r="JXE316" s="102"/>
      <c r="JXF316" s="102"/>
      <c r="JXG316" s="102"/>
      <c r="JXH316" s="102"/>
      <c r="JXI316" s="102"/>
      <c r="JXJ316" s="102"/>
      <c r="JXK316" s="102"/>
      <c r="JXL316" s="102"/>
      <c r="JXM316" s="102"/>
      <c r="JXN316" s="102"/>
      <c r="JXO316" s="102"/>
      <c r="JXP316" s="102"/>
      <c r="JXQ316" s="102"/>
      <c r="JXR316" s="102"/>
      <c r="JXS316" s="102"/>
      <c r="JXT316" s="102"/>
      <c r="JXU316" s="102"/>
      <c r="JXV316" s="102"/>
      <c r="JXW316" s="102"/>
      <c r="JXX316" s="102"/>
      <c r="JXY316" s="102"/>
      <c r="JXZ316" s="102"/>
      <c r="JYA316" s="102"/>
      <c r="JYB316" s="102"/>
      <c r="JYC316" s="102"/>
      <c r="JYD316" s="102"/>
      <c r="JYE316" s="102"/>
      <c r="JYF316" s="102"/>
      <c r="JYG316" s="102"/>
      <c r="JYH316" s="102"/>
      <c r="JYI316" s="102"/>
      <c r="JYJ316" s="102"/>
      <c r="JYK316" s="102"/>
      <c r="JYL316" s="102"/>
      <c r="JYM316" s="102"/>
      <c r="JYN316" s="102"/>
      <c r="JYO316" s="102"/>
      <c r="JYP316" s="102"/>
      <c r="JYQ316" s="102"/>
      <c r="JYR316" s="102"/>
      <c r="JYS316" s="102"/>
      <c r="JYT316" s="102"/>
      <c r="JYU316" s="102"/>
      <c r="JYV316" s="102"/>
      <c r="JYW316" s="102"/>
      <c r="JYX316" s="102"/>
      <c r="JYY316" s="102"/>
      <c r="JYZ316" s="102"/>
      <c r="JZA316" s="102"/>
      <c r="JZB316" s="102"/>
      <c r="JZC316" s="102"/>
      <c r="JZD316" s="102"/>
      <c r="JZE316" s="102"/>
      <c r="JZF316" s="102"/>
      <c r="JZG316" s="102"/>
      <c r="JZH316" s="102"/>
      <c r="JZI316" s="102"/>
      <c r="JZJ316" s="102"/>
      <c r="JZK316" s="102"/>
      <c r="JZL316" s="102"/>
      <c r="JZM316" s="102"/>
      <c r="JZN316" s="102"/>
      <c r="JZO316" s="102"/>
      <c r="JZP316" s="102"/>
      <c r="JZQ316" s="102"/>
      <c r="JZR316" s="102"/>
      <c r="JZS316" s="102"/>
      <c r="JZT316" s="102"/>
      <c r="JZU316" s="102"/>
      <c r="JZV316" s="102"/>
      <c r="JZW316" s="102"/>
      <c r="JZX316" s="102"/>
      <c r="JZY316" s="102"/>
      <c r="JZZ316" s="102"/>
      <c r="KAA316" s="102"/>
      <c r="KAB316" s="102"/>
      <c r="KAC316" s="102"/>
      <c r="KAD316" s="102"/>
      <c r="KAE316" s="102"/>
      <c r="KAF316" s="102"/>
      <c r="KAG316" s="102"/>
      <c r="KAH316" s="102"/>
      <c r="KAI316" s="102"/>
      <c r="KAJ316" s="102"/>
      <c r="KAK316" s="102"/>
      <c r="KAL316" s="102"/>
      <c r="KAM316" s="102"/>
      <c r="KAN316" s="102"/>
      <c r="KAO316" s="102"/>
      <c r="KAP316" s="102"/>
      <c r="KAQ316" s="102"/>
      <c r="KAR316" s="102"/>
      <c r="KAS316" s="102"/>
      <c r="KAT316" s="102"/>
      <c r="KAU316" s="102"/>
      <c r="KAV316" s="102"/>
      <c r="KAW316" s="102"/>
      <c r="KAX316" s="102"/>
      <c r="KAY316" s="102"/>
      <c r="KAZ316" s="102"/>
      <c r="KBA316" s="102"/>
      <c r="KBB316" s="102"/>
      <c r="KBC316" s="102"/>
      <c r="KBD316" s="102"/>
      <c r="KBE316" s="102"/>
      <c r="KBF316" s="102"/>
      <c r="KBG316" s="102"/>
      <c r="KBH316" s="102"/>
      <c r="KBI316" s="102"/>
      <c r="KBJ316" s="102"/>
      <c r="KBK316" s="102"/>
      <c r="KBL316" s="102"/>
      <c r="KBM316" s="102"/>
      <c r="KBN316" s="102"/>
      <c r="KBO316" s="102"/>
      <c r="KBP316" s="102"/>
      <c r="KBQ316" s="102"/>
      <c r="KBR316" s="102"/>
      <c r="KBS316" s="102"/>
      <c r="KBT316" s="102"/>
      <c r="KBU316" s="102"/>
      <c r="KBV316" s="102"/>
      <c r="KBW316" s="102"/>
      <c r="KBX316" s="102"/>
      <c r="KBY316" s="102"/>
      <c r="KBZ316" s="102"/>
      <c r="KCA316" s="102"/>
      <c r="KCB316" s="102"/>
      <c r="KCC316" s="102"/>
      <c r="KCD316" s="102"/>
      <c r="KCE316" s="102"/>
      <c r="KCF316" s="102"/>
      <c r="KCG316" s="102"/>
      <c r="KCH316" s="102"/>
      <c r="KCI316" s="102"/>
      <c r="KCJ316" s="102"/>
      <c r="KCK316" s="102"/>
      <c r="KCL316" s="102"/>
      <c r="KCM316" s="102"/>
      <c r="KCN316" s="102"/>
      <c r="KCO316" s="102"/>
      <c r="KCP316" s="102"/>
      <c r="KCQ316" s="102"/>
      <c r="KCR316" s="102"/>
      <c r="KCS316" s="102"/>
      <c r="KCT316" s="102"/>
      <c r="KCU316" s="102"/>
      <c r="KCV316" s="102"/>
      <c r="KCW316" s="102"/>
      <c r="KCX316" s="102"/>
      <c r="KCY316" s="102"/>
      <c r="KCZ316" s="102"/>
      <c r="KDA316" s="102"/>
      <c r="KDB316" s="102"/>
      <c r="KDC316" s="102"/>
      <c r="KDD316" s="102"/>
      <c r="KDE316" s="102"/>
      <c r="KDF316" s="102"/>
      <c r="KDG316" s="102"/>
      <c r="KDH316" s="102"/>
      <c r="KDI316" s="102"/>
      <c r="KDJ316" s="102"/>
      <c r="KDK316" s="102"/>
      <c r="KDL316" s="102"/>
      <c r="KDM316" s="102"/>
      <c r="KDN316" s="102"/>
      <c r="KDO316" s="102"/>
      <c r="KDP316" s="102"/>
      <c r="KDQ316" s="102"/>
      <c r="KDR316" s="102"/>
      <c r="KDS316" s="102"/>
      <c r="KDT316" s="102"/>
      <c r="KDU316" s="102"/>
      <c r="KDV316" s="102"/>
      <c r="KDW316" s="102"/>
      <c r="KDX316" s="102"/>
      <c r="KDY316" s="102"/>
      <c r="KDZ316" s="102"/>
      <c r="KEA316" s="102"/>
      <c r="KEB316" s="102"/>
      <c r="KEC316" s="102"/>
      <c r="KED316" s="102"/>
      <c r="KEE316" s="102"/>
      <c r="KEF316" s="102"/>
      <c r="KEG316" s="102"/>
      <c r="KEH316" s="102"/>
      <c r="KEI316" s="102"/>
      <c r="KEJ316" s="102"/>
      <c r="KEK316" s="102"/>
      <c r="KEL316" s="102"/>
      <c r="KEM316" s="102"/>
      <c r="KEN316" s="102"/>
      <c r="KEO316" s="102"/>
      <c r="KEP316" s="102"/>
      <c r="KEQ316" s="102"/>
      <c r="KER316" s="102"/>
      <c r="KES316" s="102"/>
      <c r="KET316" s="102"/>
      <c r="KEU316" s="102"/>
      <c r="KEV316" s="102"/>
      <c r="KEW316" s="102"/>
      <c r="KEX316" s="102"/>
      <c r="KEY316" s="102"/>
      <c r="KEZ316" s="102"/>
      <c r="KFA316" s="102"/>
      <c r="KFB316" s="102"/>
      <c r="KFC316" s="102"/>
      <c r="KFD316" s="102"/>
      <c r="KFE316" s="102"/>
      <c r="KFF316" s="102"/>
      <c r="KFG316" s="102"/>
      <c r="KFH316" s="102"/>
      <c r="KFI316" s="102"/>
      <c r="KFJ316" s="102"/>
      <c r="KFK316" s="102"/>
      <c r="KFL316" s="102"/>
      <c r="KFM316" s="102"/>
      <c r="KFN316" s="102"/>
      <c r="KFO316" s="102"/>
      <c r="KFP316" s="102"/>
      <c r="KFQ316" s="102"/>
      <c r="KFR316" s="102"/>
      <c r="KFS316" s="102"/>
      <c r="KFT316" s="102"/>
      <c r="KFU316" s="102"/>
      <c r="KFV316" s="102"/>
      <c r="KFW316" s="102"/>
      <c r="KFX316" s="102"/>
      <c r="KFY316" s="102"/>
      <c r="KFZ316" s="102"/>
      <c r="KGA316" s="102"/>
      <c r="KGB316" s="102"/>
      <c r="KGC316" s="102"/>
      <c r="KGD316" s="102"/>
      <c r="KGE316" s="102"/>
      <c r="KGF316" s="102"/>
      <c r="KGG316" s="102"/>
      <c r="KGH316" s="102"/>
      <c r="KGI316" s="102"/>
      <c r="KGJ316" s="102"/>
      <c r="KGK316" s="102"/>
      <c r="KGL316" s="102"/>
      <c r="KGM316" s="102"/>
      <c r="KGN316" s="102"/>
      <c r="KGO316" s="102"/>
      <c r="KGP316" s="102"/>
      <c r="KGQ316" s="102"/>
      <c r="KGR316" s="102"/>
      <c r="KGS316" s="102"/>
      <c r="KGT316" s="102"/>
      <c r="KGU316" s="102"/>
      <c r="KGV316" s="102"/>
      <c r="KGW316" s="102"/>
      <c r="KGX316" s="102"/>
      <c r="KGY316" s="102"/>
      <c r="KGZ316" s="102"/>
      <c r="KHA316" s="102"/>
      <c r="KHB316" s="102"/>
      <c r="KHC316" s="102"/>
      <c r="KHD316" s="102"/>
      <c r="KHE316" s="102"/>
      <c r="KHF316" s="102"/>
      <c r="KHG316" s="102"/>
      <c r="KHH316" s="102"/>
      <c r="KHI316" s="102"/>
      <c r="KHJ316" s="102"/>
      <c r="KHK316" s="102"/>
      <c r="KHL316" s="102"/>
      <c r="KHM316" s="102"/>
      <c r="KHN316" s="102"/>
      <c r="KHO316" s="102"/>
      <c r="KHP316" s="102"/>
      <c r="KHQ316" s="102"/>
      <c r="KHR316" s="102"/>
      <c r="KHS316" s="102"/>
      <c r="KHT316" s="102"/>
      <c r="KHU316" s="102"/>
      <c r="KHV316" s="102"/>
      <c r="KHW316" s="102"/>
      <c r="KHX316" s="102"/>
      <c r="KHY316" s="102"/>
      <c r="KHZ316" s="102"/>
      <c r="KIA316" s="102"/>
      <c r="KIB316" s="102"/>
      <c r="KIC316" s="102"/>
      <c r="KID316" s="102"/>
      <c r="KIE316" s="102"/>
      <c r="KIF316" s="102"/>
      <c r="KIG316" s="102"/>
      <c r="KIH316" s="102"/>
      <c r="KII316" s="102"/>
      <c r="KIJ316" s="102"/>
      <c r="KIK316" s="102"/>
      <c r="KIL316" s="102"/>
      <c r="KIM316" s="102"/>
      <c r="KIN316" s="102"/>
      <c r="KIO316" s="102"/>
      <c r="KIP316" s="102"/>
      <c r="KIQ316" s="102"/>
      <c r="KIR316" s="102"/>
      <c r="KIS316" s="102"/>
      <c r="KIT316" s="102"/>
      <c r="KIU316" s="102"/>
      <c r="KIV316" s="102"/>
      <c r="KIW316" s="102"/>
      <c r="KIX316" s="102"/>
      <c r="KIY316" s="102"/>
      <c r="KIZ316" s="102"/>
      <c r="KJA316" s="102"/>
      <c r="KJB316" s="102"/>
      <c r="KJC316" s="102"/>
      <c r="KJD316" s="102"/>
      <c r="KJE316" s="102"/>
      <c r="KJF316" s="102"/>
      <c r="KJG316" s="102"/>
      <c r="KJH316" s="102"/>
      <c r="KJI316" s="102"/>
      <c r="KJJ316" s="102"/>
      <c r="KJK316" s="102"/>
      <c r="KJL316" s="102"/>
      <c r="KJM316" s="102"/>
      <c r="KJN316" s="102"/>
      <c r="KJO316" s="102"/>
      <c r="KJP316" s="102"/>
      <c r="KJQ316" s="102"/>
      <c r="KJR316" s="102"/>
      <c r="KJS316" s="102"/>
      <c r="KJT316" s="102"/>
      <c r="KJU316" s="102"/>
      <c r="KJV316" s="102"/>
      <c r="KJW316" s="102"/>
      <c r="KJX316" s="102"/>
      <c r="KJY316" s="102"/>
      <c r="KJZ316" s="102"/>
      <c r="KKA316" s="102"/>
      <c r="KKB316" s="102"/>
      <c r="KKC316" s="102"/>
      <c r="KKD316" s="102"/>
      <c r="KKE316" s="102"/>
      <c r="KKF316" s="102"/>
      <c r="KKG316" s="102"/>
      <c r="KKH316" s="102"/>
      <c r="KKI316" s="102"/>
      <c r="KKJ316" s="102"/>
      <c r="KKK316" s="102"/>
      <c r="KKL316" s="102"/>
      <c r="KKM316" s="102"/>
      <c r="KKN316" s="102"/>
      <c r="KKO316" s="102"/>
      <c r="KKP316" s="102"/>
      <c r="KKQ316" s="102"/>
      <c r="KKR316" s="102"/>
      <c r="KKS316" s="102"/>
      <c r="KKT316" s="102"/>
      <c r="KKU316" s="102"/>
      <c r="KKV316" s="102"/>
      <c r="KKW316" s="102"/>
      <c r="KKX316" s="102"/>
      <c r="KKY316" s="102"/>
      <c r="KKZ316" s="102"/>
      <c r="KLA316" s="102"/>
      <c r="KLB316" s="102"/>
      <c r="KLC316" s="102"/>
      <c r="KLD316" s="102"/>
      <c r="KLE316" s="102"/>
      <c r="KLF316" s="102"/>
      <c r="KLG316" s="102"/>
      <c r="KLH316" s="102"/>
      <c r="KLI316" s="102"/>
      <c r="KLJ316" s="102"/>
      <c r="KLK316" s="102"/>
      <c r="KLL316" s="102"/>
      <c r="KLM316" s="102"/>
      <c r="KLN316" s="102"/>
      <c r="KLO316" s="102"/>
      <c r="KLP316" s="102"/>
      <c r="KLQ316" s="102"/>
      <c r="KLR316" s="102"/>
      <c r="KLS316" s="102"/>
      <c r="KLT316" s="102"/>
      <c r="KLU316" s="102"/>
      <c r="KLV316" s="102"/>
      <c r="KLW316" s="102"/>
      <c r="KLX316" s="102"/>
      <c r="KLY316" s="102"/>
      <c r="KLZ316" s="102"/>
      <c r="KMA316" s="102"/>
      <c r="KMB316" s="102"/>
      <c r="KMC316" s="102"/>
      <c r="KMD316" s="102"/>
      <c r="KME316" s="102"/>
      <c r="KMF316" s="102"/>
      <c r="KMG316" s="102"/>
      <c r="KMH316" s="102"/>
      <c r="KMI316" s="102"/>
      <c r="KMJ316" s="102"/>
      <c r="KMK316" s="102"/>
      <c r="KML316" s="102"/>
      <c r="KMM316" s="102"/>
      <c r="KMN316" s="102"/>
      <c r="KMO316" s="102"/>
      <c r="KMP316" s="102"/>
      <c r="KMQ316" s="102"/>
      <c r="KMR316" s="102"/>
      <c r="KMS316" s="102"/>
      <c r="KMT316" s="102"/>
      <c r="KMU316" s="102"/>
      <c r="KMV316" s="102"/>
      <c r="KMW316" s="102"/>
      <c r="KMX316" s="102"/>
      <c r="KMY316" s="102"/>
      <c r="KMZ316" s="102"/>
      <c r="KNA316" s="102"/>
      <c r="KNB316" s="102"/>
      <c r="KNC316" s="102"/>
      <c r="KND316" s="102"/>
      <c r="KNE316" s="102"/>
      <c r="KNF316" s="102"/>
      <c r="KNG316" s="102"/>
      <c r="KNH316" s="102"/>
      <c r="KNI316" s="102"/>
      <c r="KNJ316" s="102"/>
      <c r="KNK316" s="102"/>
      <c r="KNL316" s="102"/>
      <c r="KNM316" s="102"/>
      <c r="KNN316" s="102"/>
      <c r="KNO316" s="102"/>
      <c r="KNP316" s="102"/>
      <c r="KNQ316" s="102"/>
      <c r="KNR316" s="102"/>
      <c r="KNS316" s="102"/>
      <c r="KNT316" s="102"/>
      <c r="KNU316" s="102"/>
      <c r="KNV316" s="102"/>
      <c r="KNW316" s="102"/>
      <c r="KNX316" s="102"/>
      <c r="KNY316" s="102"/>
      <c r="KNZ316" s="102"/>
      <c r="KOA316" s="102"/>
      <c r="KOB316" s="102"/>
      <c r="KOC316" s="102"/>
      <c r="KOD316" s="102"/>
      <c r="KOE316" s="102"/>
      <c r="KOF316" s="102"/>
      <c r="KOG316" s="102"/>
      <c r="KOH316" s="102"/>
      <c r="KOI316" s="102"/>
      <c r="KOJ316" s="102"/>
      <c r="KOK316" s="102"/>
      <c r="KOL316" s="102"/>
      <c r="KOM316" s="102"/>
      <c r="KON316" s="102"/>
      <c r="KOO316" s="102"/>
      <c r="KOP316" s="102"/>
      <c r="KOQ316" s="102"/>
      <c r="KOR316" s="102"/>
      <c r="KOS316" s="102"/>
      <c r="KOT316" s="102"/>
      <c r="KOU316" s="102"/>
      <c r="KOV316" s="102"/>
      <c r="KOW316" s="102"/>
      <c r="KOX316" s="102"/>
      <c r="KOY316" s="102"/>
      <c r="KOZ316" s="102"/>
      <c r="KPA316" s="102"/>
      <c r="KPB316" s="102"/>
      <c r="KPC316" s="102"/>
      <c r="KPD316" s="102"/>
      <c r="KPE316" s="102"/>
      <c r="KPF316" s="102"/>
      <c r="KPG316" s="102"/>
      <c r="KPH316" s="102"/>
      <c r="KPI316" s="102"/>
      <c r="KPJ316" s="102"/>
      <c r="KPK316" s="102"/>
      <c r="KPL316" s="102"/>
      <c r="KPM316" s="102"/>
      <c r="KPN316" s="102"/>
      <c r="KPO316" s="102"/>
      <c r="KPP316" s="102"/>
      <c r="KPQ316" s="102"/>
      <c r="KPR316" s="102"/>
      <c r="KPS316" s="102"/>
      <c r="KPT316" s="102"/>
      <c r="KPU316" s="102"/>
      <c r="KPV316" s="102"/>
      <c r="KPW316" s="102"/>
      <c r="KPX316" s="102"/>
      <c r="KPY316" s="102"/>
      <c r="KPZ316" s="102"/>
      <c r="KQA316" s="102"/>
      <c r="KQB316" s="102"/>
      <c r="KQC316" s="102"/>
      <c r="KQD316" s="102"/>
      <c r="KQE316" s="102"/>
      <c r="KQF316" s="102"/>
      <c r="KQG316" s="102"/>
      <c r="KQH316" s="102"/>
      <c r="KQI316" s="102"/>
      <c r="KQJ316" s="102"/>
      <c r="KQK316" s="102"/>
      <c r="KQL316" s="102"/>
      <c r="KQM316" s="102"/>
      <c r="KQN316" s="102"/>
      <c r="KQO316" s="102"/>
      <c r="KQP316" s="102"/>
      <c r="KQQ316" s="102"/>
      <c r="KQR316" s="102"/>
      <c r="KQS316" s="102"/>
      <c r="KQT316" s="102"/>
      <c r="KQU316" s="102"/>
      <c r="KQV316" s="102"/>
      <c r="KQW316" s="102"/>
      <c r="KQX316" s="102"/>
      <c r="KQY316" s="102"/>
      <c r="KQZ316" s="102"/>
      <c r="KRA316" s="102"/>
      <c r="KRB316" s="102"/>
      <c r="KRC316" s="102"/>
      <c r="KRD316" s="102"/>
      <c r="KRE316" s="102"/>
      <c r="KRF316" s="102"/>
      <c r="KRG316" s="102"/>
      <c r="KRH316" s="102"/>
      <c r="KRI316" s="102"/>
      <c r="KRJ316" s="102"/>
      <c r="KRK316" s="102"/>
      <c r="KRL316" s="102"/>
      <c r="KRM316" s="102"/>
      <c r="KRN316" s="102"/>
      <c r="KRO316" s="102"/>
      <c r="KRP316" s="102"/>
      <c r="KRQ316" s="102"/>
      <c r="KRR316" s="102"/>
      <c r="KRS316" s="102"/>
      <c r="KRT316" s="102"/>
      <c r="KRU316" s="102"/>
      <c r="KRV316" s="102"/>
      <c r="KRW316" s="102"/>
      <c r="KRX316" s="102"/>
      <c r="KRY316" s="102"/>
      <c r="KRZ316" s="102"/>
      <c r="KSA316" s="102"/>
      <c r="KSB316" s="102"/>
      <c r="KSC316" s="102"/>
      <c r="KSD316" s="102"/>
      <c r="KSE316" s="102"/>
      <c r="KSF316" s="102"/>
      <c r="KSG316" s="102"/>
      <c r="KSH316" s="102"/>
      <c r="KSI316" s="102"/>
      <c r="KSJ316" s="102"/>
      <c r="KSK316" s="102"/>
      <c r="KSL316" s="102"/>
      <c r="KSM316" s="102"/>
      <c r="KSN316" s="102"/>
      <c r="KSO316" s="102"/>
      <c r="KSP316" s="102"/>
      <c r="KSQ316" s="102"/>
      <c r="KSR316" s="102"/>
      <c r="KSS316" s="102"/>
      <c r="KST316" s="102"/>
      <c r="KSU316" s="102"/>
      <c r="KSV316" s="102"/>
      <c r="KSW316" s="102"/>
      <c r="KSX316" s="102"/>
      <c r="KSY316" s="102"/>
      <c r="KSZ316" s="102"/>
      <c r="KTA316" s="102"/>
      <c r="KTB316" s="102"/>
      <c r="KTC316" s="102"/>
      <c r="KTD316" s="102"/>
      <c r="KTE316" s="102"/>
      <c r="KTF316" s="102"/>
      <c r="KTG316" s="102"/>
      <c r="KTH316" s="102"/>
      <c r="KTI316" s="102"/>
      <c r="KTJ316" s="102"/>
      <c r="KTK316" s="102"/>
      <c r="KTL316" s="102"/>
      <c r="KTM316" s="102"/>
      <c r="KTN316" s="102"/>
      <c r="KTO316" s="102"/>
      <c r="KTP316" s="102"/>
      <c r="KTQ316" s="102"/>
      <c r="KTR316" s="102"/>
      <c r="KTS316" s="102"/>
      <c r="KTT316" s="102"/>
      <c r="KTU316" s="102"/>
      <c r="KTV316" s="102"/>
      <c r="KTW316" s="102"/>
      <c r="KTX316" s="102"/>
      <c r="KTY316" s="102"/>
      <c r="KTZ316" s="102"/>
      <c r="KUA316" s="102"/>
      <c r="KUB316" s="102"/>
      <c r="KUC316" s="102"/>
      <c r="KUD316" s="102"/>
      <c r="KUE316" s="102"/>
      <c r="KUF316" s="102"/>
      <c r="KUG316" s="102"/>
      <c r="KUH316" s="102"/>
      <c r="KUI316" s="102"/>
      <c r="KUJ316" s="102"/>
      <c r="KUK316" s="102"/>
      <c r="KUL316" s="102"/>
      <c r="KUM316" s="102"/>
      <c r="KUN316" s="102"/>
      <c r="KUO316" s="102"/>
      <c r="KUP316" s="102"/>
      <c r="KUQ316" s="102"/>
      <c r="KUR316" s="102"/>
      <c r="KUS316" s="102"/>
      <c r="KUT316" s="102"/>
      <c r="KUU316" s="102"/>
      <c r="KUV316" s="102"/>
      <c r="KUW316" s="102"/>
      <c r="KUX316" s="102"/>
      <c r="KUY316" s="102"/>
      <c r="KUZ316" s="102"/>
      <c r="KVA316" s="102"/>
      <c r="KVB316" s="102"/>
      <c r="KVC316" s="102"/>
      <c r="KVD316" s="102"/>
      <c r="KVE316" s="102"/>
      <c r="KVF316" s="102"/>
      <c r="KVG316" s="102"/>
      <c r="KVH316" s="102"/>
      <c r="KVI316" s="102"/>
      <c r="KVJ316" s="102"/>
      <c r="KVK316" s="102"/>
      <c r="KVL316" s="102"/>
      <c r="KVM316" s="102"/>
      <c r="KVN316" s="102"/>
      <c r="KVO316" s="102"/>
      <c r="KVP316" s="102"/>
      <c r="KVQ316" s="102"/>
      <c r="KVR316" s="102"/>
      <c r="KVS316" s="102"/>
      <c r="KVT316" s="102"/>
      <c r="KVU316" s="102"/>
      <c r="KVV316" s="102"/>
      <c r="KVW316" s="102"/>
      <c r="KVX316" s="102"/>
      <c r="KVY316" s="102"/>
      <c r="KVZ316" s="102"/>
      <c r="KWA316" s="102"/>
      <c r="KWB316" s="102"/>
      <c r="KWC316" s="102"/>
      <c r="KWD316" s="102"/>
      <c r="KWE316" s="102"/>
      <c r="KWF316" s="102"/>
      <c r="KWG316" s="102"/>
      <c r="KWH316" s="102"/>
      <c r="KWI316" s="102"/>
      <c r="KWJ316" s="102"/>
      <c r="KWK316" s="102"/>
      <c r="KWL316" s="102"/>
      <c r="KWM316" s="102"/>
      <c r="KWN316" s="102"/>
      <c r="KWO316" s="102"/>
      <c r="KWP316" s="102"/>
      <c r="KWQ316" s="102"/>
      <c r="KWR316" s="102"/>
      <c r="KWS316" s="102"/>
      <c r="KWT316" s="102"/>
      <c r="KWU316" s="102"/>
      <c r="KWV316" s="102"/>
      <c r="KWW316" s="102"/>
      <c r="KWX316" s="102"/>
      <c r="KWY316" s="102"/>
      <c r="KWZ316" s="102"/>
      <c r="KXA316" s="102"/>
      <c r="KXB316" s="102"/>
      <c r="KXC316" s="102"/>
      <c r="KXD316" s="102"/>
      <c r="KXE316" s="102"/>
      <c r="KXF316" s="102"/>
      <c r="KXG316" s="102"/>
      <c r="KXH316" s="102"/>
      <c r="KXI316" s="102"/>
      <c r="KXJ316" s="102"/>
      <c r="KXK316" s="102"/>
      <c r="KXL316" s="102"/>
      <c r="KXM316" s="102"/>
      <c r="KXN316" s="102"/>
      <c r="KXO316" s="102"/>
      <c r="KXP316" s="102"/>
      <c r="KXQ316" s="102"/>
      <c r="KXR316" s="102"/>
      <c r="KXS316" s="102"/>
      <c r="KXT316" s="102"/>
      <c r="KXU316" s="102"/>
      <c r="KXV316" s="102"/>
      <c r="KXW316" s="102"/>
      <c r="KXX316" s="102"/>
      <c r="KXY316" s="102"/>
      <c r="KXZ316" s="102"/>
      <c r="KYA316" s="102"/>
      <c r="KYB316" s="102"/>
      <c r="KYC316" s="102"/>
      <c r="KYD316" s="102"/>
      <c r="KYE316" s="102"/>
      <c r="KYF316" s="102"/>
      <c r="KYG316" s="102"/>
      <c r="KYH316" s="102"/>
      <c r="KYI316" s="102"/>
      <c r="KYJ316" s="102"/>
      <c r="KYK316" s="102"/>
      <c r="KYL316" s="102"/>
      <c r="KYM316" s="102"/>
      <c r="KYN316" s="102"/>
      <c r="KYO316" s="102"/>
      <c r="KYP316" s="102"/>
      <c r="KYQ316" s="102"/>
      <c r="KYR316" s="102"/>
      <c r="KYS316" s="102"/>
      <c r="KYT316" s="102"/>
      <c r="KYU316" s="102"/>
      <c r="KYV316" s="102"/>
      <c r="KYW316" s="102"/>
      <c r="KYX316" s="102"/>
      <c r="KYY316" s="102"/>
      <c r="KYZ316" s="102"/>
      <c r="KZA316" s="102"/>
      <c r="KZB316" s="102"/>
      <c r="KZC316" s="102"/>
      <c r="KZD316" s="102"/>
      <c r="KZE316" s="102"/>
      <c r="KZF316" s="102"/>
      <c r="KZG316" s="102"/>
      <c r="KZH316" s="102"/>
      <c r="KZI316" s="102"/>
      <c r="KZJ316" s="102"/>
      <c r="KZK316" s="102"/>
      <c r="KZL316" s="102"/>
      <c r="KZM316" s="102"/>
      <c r="KZN316" s="102"/>
      <c r="KZO316" s="102"/>
      <c r="KZP316" s="102"/>
      <c r="KZQ316" s="102"/>
      <c r="KZR316" s="102"/>
      <c r="KZS316" s="102"/>
      <c r="KZT316" s="102"/>
      <c r="KZU316" s="102"/>
      <c r="KZV316" s="102"/>
      <c r="KZW316" s="102"/>
      <c r="KZX316" s="102"/>
      <c r="KZY316" s="102"/>
      <c r="KZZ316" s="102"/>
      <c r="LAA316" s="102"/>
      <c r="LAB316" s="102"/>
      <c r="LAC316" s="102"/>
      <c r="LAD316" s="102"/>
      <c r="LAE316" s="102"/>
      <c r="LAF316" s="102"/>
      <c r="LAG316" s="102"/>
      <c r="LAH316" s="102"/>
      <c r="LAI316" s="102"/>
      <c r="LAJ316" s="102"/>
      <c r="LAK316" s="102"/>
      <c r="LAL316" s="102"/>
      <c r="LAM316" s="102"/>
      <c r="LAN316" s="102"/>
      <c r="LAO316" s="102"/>
      <c r="LAP316" s="102"/>
      <c r="LAQ316" s="102"/>
      <c r="LAR316" s="102"/>
      <c r="LAS316" s="102"/>
      <c r="LAT316" s="102"/>
      <c r="LAU316" s="102"/>
      <c r="LAV316" s="102"/>
      <c r="LAW316" s="102"/>
      <c r="LAX316" s="102"/>
      <c r="LAY316" s="102"/>
      <c r="LAZ316" s="102"/>
      <c r="LBA316" s="102"/>
      <c r="LBB316" s="102"/>
      <c r="LBC316" s="102"/>
      <c r="LBD316" s="102"/>
      <c r="LBE316" s="102"/>
      <c r="LBF316" s="102"/>
      <c r="LBG316" s="102"/>
      <c r="LBH316" s="102"/>
      <c r="LBI316" s="102"/>
      <c r="LBJ316" s="102"/>
      <c r="LBK316" s="102"/>
      <c r="LBL316" s="102"/>
      <c r="LBM316" s="102"/>
      <c r="LBN316" s="102"/>
      <c r="LBO316" s="102"/>
      <c r="LBP316" s="102"/>
      <c r="LBQ316" s="102"/>
      <c r="LBR316" s="102"/>
      <c r="LBS316" s="102"/>
      <c r="LBT316" s="102"/>
      <c r="LBU316" s="102"/>
      <c r="LBV316" s="102"/>
      <c r="LBW316" s="102"/>
      <c r="LBX316" s="102"/>
      <c r="LBY316" s="102"/>
      <c r="LBZ316" s="102"/>
      <c r="LCA316" s="102"/>
      <c r="LCB316" s="102"/>
      <c r="LCC316" s="102"/>
      <c r="LCD316" s="102"/>
      <c r="LCE316" s="102"/>
      <c r="LCF316" s="102"/>
      <c r="LCG316" s="102"/>
      <c r="LCH316" s="102"/>
      <c r="LCI316" s="102"/>
      <c r="LCJ316" s="102"/>
      <c r="LCK316" s="102"/>
      <c r="LCL316" s="102"/>
      <c r="LCM316" s="102"/>
      <c r="LCN316" s="102"/>
      <c r="LCO316" s="102"/>
      <c r="LCP316" s="102"/>
      <c r="LCQ316" s="102"/>
      <c r="LCR316" s="102"/>
      <c r="LCS316" s="102"/>
      <c r="LCT316" s="102"/>
      <c r="LCU316" s="102"/>
      <c r="LCV316" s="102"/>
      <c r="LCW316" s="102"/>
      <c r="LCX316" s="102"/>
      <c r="LCY316" s="102"/>
      <c r="LCZ316" s="102"/>
      <c r="LDA316" s="102"/>
      <c r="LDB316" s="102"/>
      <c r="LDC316" s="102"/>
      <c r="LDD316" s="102"/>
      <c r="LDE316" s="102"/>
      <c r="LDF316" s="102"/>
      <c r="LDG316" s="102"/>
      <c r="LDH316" s="102"/>
      <c r="LDI316" s="102"/>
      <c r="LDJ316" s="102"/>
      <c r="LDK316" s="102"/>
      <c r="LDL316" s="102"/>
      <c r="LDM316" s="102"/>
      <c r="LDN316" s="102"/>
      <c r="LDO316" s="102"/>
      <c r="LDP316" s="102"/>
      <c r="LDQ316" s="102"/>
      <c r="LDR316" s="102"/>
      <c r="LDS316" s="102"/>
      <c r="LDT316" s="102"/>
      <c r="LDU316" s="102"/>
      <c r="LDV316" s="102"/>
      <c r="LDW316" s="102"/>
      <c r="LDX316" s="102"/>
      <c r="LDY316" s="102"/>
      <c r="LDZ316" s="102"/>
      <c r="LEA316" s="102"/>
      <c r="LEB316" s="102"/>
      <c r="LEC316" s="102"/>
      <c r="LED316" s="102"/>
      <c r="LEE316" s="102"/>
      <c r="LEF316" s="102"/>
      <c r="LEG316" s="102"/>
      <c r="LEH316" s="102"/>
      <c r="LEI316" s="102"/>
      <c r="LEJ316" s="102"/>
      <c r="LEK316" s="102"/>
      <c r="LEL316" s="102"/>
      <c r="LEM316" s="102"/>
      <c r="LEN316" s="102"/>
      <c r="LEO316" s="102"/>
      <c r="LEP316" s="102"/>
      <c r="LEQ316" s="102"/>
      <c r="LER316" s="102"/>
      <c r="LES316" s="102"/>
      <c r="LET316" s="102"/>
      <c r="LEU316" s="102"/>
      <c r="LEV316" s="102"/>
      <c r="LEW316" s="102"/>
      <c r="LEX316" s="102"/>
      <c r="LEY316" s="102"/>
      <c r="LEZ316" s="102"/>
      <c r="LFA316" s="102"/>
      <c r="LFB316" s="102"/>
      <c r="LFC316" s="102"/>
      <c r="LFD316" s="102"/>
      <c r="LFE316" s="102"/>
      <c r="LFF316" s="102"/>
      <c r="LFG316" s="102"/>
      <c r="LFH316" s="102"/>
      <c r="LFI316" s="102"/>
      <c r="LFJ316" s="102"/>
      <c r="LFK316" s="102"/>
      <c r="LFL316" s="102"/>
      <c r="LFM316" s="102"/>
      <c r="LFN316" s="102"/>
      <c r="LFO316" s="102"/>
      <c r="LFP316" s="102"/>
      <c r="LFQ316" s="102"/>
      <c r="LFR316" s="102"/>
      <c r="LFS316" s="102"/>
      <c r="LFT316" s="102"/>
      <c r="LFU316" s="102"/>
      <c r="LFV316" s="102"/>
      <c r="LFW316" s="102"/>
      <c r="LFX316" s="102"/>
      <c r="LFY316" s="102"/>
      <c r="LFZ316" s="102"/>
      <c r="LGA316" s="102"/>
      <c r="LGB316" s="102"/>
      <c r="LGC316" s="102"/>
      <c r="LGD316" s="102"/>
      <c r="LGE316" s="102"/>
      <c r="LGF316" s="102"/>
      <c r="LGG316" s="102"/>
      <c r="LGH316" s="102"/>
      <c r="LGI316" s="102"/>
      <c r="LGJ316" s="102"/>
      <c r="LGK316" s="102"/>
      <c r="LGL316" s="102"/>
      <c r="LGM316" s="102"/>
      <c r="LGN316" s="102"/>
      <c r="LGO316" s="102"/>
      <c r="LGP316" s="102"/>
      <c r="LGQ316" s="102"/>
      <c r="LGR316" s="102"/>
      <c r="LGS316" s="102"/>
      <c r="LGT316" s="102"/>
      <c r="LGU316" s="102"/>
      <c r="LGV316" s="102"/>
      <c r="LGW316" s="102"/>
      <c r="LGX316" s="102"/>
      <c r="LGY316" s="102"/>
      <c r="LGZ316" s="102"/>
      <c r="LHA316" s="102"/>
      <c r="LHB316" s="102"/>
      <c r="LHC316" s="102"/>
      <c r="LHD316" s="102"/>
      <c r="LHE316" s="102"/>
      <c r="LHF316" s="102"/>
      <c r="LHG316" s="102"/>
      <c r="LHH316" s="102"/>
      <c r="LHI316" s="102"/>
      <c r="LHJ316" s="102"/>
      <c r="LHK316" s="102"/>
      <c r="LHL316" s="102"/>
      <c r="LHM316" s="102"/>
      <c r="LHN316" s="102"/>
      <c r="LHO316" s="102"/>
      <c r="LHP316" s="102"/>
      <c r="LHQ316" s="102"/>
      <c r="LHR316" s="102"/>
      <c r="LHS316" s="102"/>
      <c r="LHT316" s="102"/>
      <c r="LHU316" s="102"/>
      <c r="LHV316" s="102"/>
      <c r="LHW316" s="102"/>
      <c r="LHX316" s="102"/>
      <c r="LHY316" s="102"/>
      <c r="LHZ316" s="102"/>
      <c r="LIA316" s="102"/>
      <c r="LIB316" s="102"/>
      <c r="LIC316" s="102"/>
      <c r="LID316" s="102"/>
      <c r="LIE316" s="102"/>
      <c r="LIF316" s="102"/>
      <c r="LIG316" s="102"/>
      <c r="LIH316" s="102"/>
      <c r="LII316" s="102"/>
      <c r="LIJ316" s="102"/>
      <c r="LIK316" s="102"/>
      <c r="LIL316" s="102"/>
      <c r="LIM316" s="102"/>
      <c r="LIN316" s="102"/>
      <c r="LIO316" s="102"/>
      <c r="LIP316" s="102"/>
      <c r="LIQ316" s="102"/>
      <c r="LIR316" s="102"/>
      <c r="LIS316" s="102"/>
      <c r="LIT316" s="102"/>
      <c r="LIU316" s="102"/>
      <c r="LIV316" s="102"/>
      <c r="LIW316" s="102"/>
      <c r="LIX316" s="102"/>
      <c r="LIY316" s="102"/>
      <c r="LIZ316" s="102"/>
      <c r="LJA316" s="102"/>
      <c r="LJB316" s="102"/>
      <c r="LJC316" s="102"/>
      <c r="LJD316" s="102"/>
      <c r="LJE316" s="102"/>
      <c r="LJF316" s="102"/>
      <c r="LJG316" s="102"/>
      <c r="LJH316" s="102"/>
      <c r="LJI316" s="102"/>
      <c r="LJJ316" s="102"/>
      <c r="LJK316" s="102"/>
      <c r="LJL316" s="102"/>
      <c r="LJM316" s="102"/>
      <c r="LJN316" s="102"/>
      <c r="LJO316" s="102"/>
      <c r="LJP316" s="102"/>
      <c r="LJQ316" s="102"/>
      <c r="LJR316" s="102"/>
      <c r="LJS316" s="102"/>
      <c r="LJT316" s="102"/>
      <c r="LJU316" s="102"/>
      <c r="LJV316" s="102"/>
      <c r="LJW316" s="102"/>
      <c r="LJX316" s="102"/>
      <c r="LJY316" s="102"/>
      <c r="LJZ316" s="102"/>
      <c r="LKA316" s="102"/>
      <c r="LKB316" s="102"/>
      <c r="LKC316" s="102"/>
      <c r="LKD316" s="102"/>
      <c r="LKE316" s="102"/>
      <c r="LKF316" s="102"/>
      <c r="LKG316" s="102"/>
      <c r="LKH316" s="102"/>
      <c r="LKI316" s="102"/>
      <c r="LKJ316" s="102"/>
      <c r="LKK316" s="102"/>
      <c r="LKL316" s="102"/>
      <c r="LKM316" s="102"/>
      <c r="LKN316" s="102"/>
      <c r="LKO316" s="102"/>
      <c r="LKP316" s="102"/>
      <c r="LKQ316" s="102"/>
      <c r="LKR316" s="102"/>
      <c r="LKS316" s="102"/>
      <c r="LKT316" s="102"/>
      <c r="LKU316" s="102"/>
      <c r="LKV316" s="102"/>
      <c r="LKW316" s="102"/>
      <c r="LKX316" s="102"/>
      <c r="LKY316" s="102"/>
      <c r="LKZ316" s="102"/>
      <c r="LLA316" s="102"/>
      <c r="LLB316" s="102"/>
      <c r="LLC316" s="102"/>
      <c r="LLD316" s="102"/>
      <c r="LLE316" s="102"/>
      <c r="LLF316" s="102"/>
      <c r="LLG316" s="102"/>
      <c r="LLH316" s="102"/>
      <c r="LLI316" s="102"/>
      <c r="LLJ316" s="102"/>
      <c r="LLK316" s="102"/>
      <c r="LLL316" s="102"/>
      <c r="LLM316" s="102"/>
      <c r="LLN316" s="102"/>
      <c r="LLO316" s="102"/>
      <c r="LLP316" s="102"/>
      <c r="LLQ316" s="102"/>
      <c r="LLR316" s="102"/>
      <c r="LLS316" s="102"/>
      <c r="LLT316" s="102"/>
      <c r="LLU316" s="102"/>
      <c r="LLV316" s="102"/>
      <c r="LLW316" s="102"/>
      <c r="LLX316" s="102"/>
      <c r="LLY316" s="102"/>
      <c r="LLZ316" s="102"/>
      <c r="LMA316" s="102"/>
      <c r="LMB316" s="102"/>
      <c r="LMC316" s="102"/>
      <c r="LMD316" s="102"/>
      <c r="LME316" s="102"/>
      <c r="LMF316" s="102"/>
      <c r="LMG316" s="102"/>
      <c r="LMH316" s="102"/>
      <c r="LMI316" s="102"/>
      <c r="LMJ316" s="102"/>
      <c r="LMK316" s="102"/>
      <c r="LML316" s="102"/>
      <c r="LMM316" s="102"/>
      <c r="LMN316" s="102"/>
      <c r="LMO316" s="102"/>
      <c r="LMP316" s="102"/>
      <c r="LMQ316" s="102"/>
      <c r="LMR316" s="102"/>
      <c r="LMS316" s="102"/>
      <c r="LMT316" s="102"/>
      <c r="LMU316" s="102"/>
      <c r="LMV316" s="102"/>
      <c r="LMW316" s="102"/>
      <c r="LMX316" s="102"/>
      <c r="LMY316" s="102"/>
      <c r="LMZ316" s="102"/>
      <c r="LNA316" s="102"/>
      <c r="LNB316" s="102"/>
      <c r="LNC316" s="102"/>
      <c r="LND316" s="102"/>
      <c r="LNE316" s="102"/>
      <c r="LNF316" s="102"/>
      <c r="LNG316" s="102"/>
      <c r="LNH316" s="102"/>
      <c r="LNI316" s="102"/>
      <c r="LNJ316" s="102"/>
      <c r="LNK316" s="102"/>
      <c r="LNL316" s="102"/>
      <c r="LNM316" s="102"/>
      <c r="LNN316" s="102"/>
      <c r="LNO316" s="102"/>
      <c r="LNP316" s="102"/>
      <c r="LNQ316" s="102"/>
      <c r="LNR316" s="102"/>
      <c r="LNS316" s="102"/>
      <c r="LNT316" s="102"/>
      <c r="LNU316" s="102"/>
      <c r="LNV316" s="102"/>
      <c r="LNW316" s="102"/>
      <c r="LNX316" s="102"/>
      <c r="LNY316" s="102"/>
      <c r="LNZ316" s="102"/>
      <c r="LOA316" s="102"/>
      <c r="LOB316" s="102"/>
      <c r="LOC316" s="102"/>
      <c r="LOD316" s="102"/>
      <c r="LOE316" s="102"/>
      <c r="LOF316" s="102"/>
      <c r="LOG316" s="102"/>
      <c r="LOH316" s="102"/>
      <c r="LOI316" s="102"/>
      <c r="LOJ316" s="102"/>
      <c r="LOK316" s="102"/>
      <c r="LOL316" s="102"/>
      <c r="LOM316" s="102"/>
      <c r="LON316" s="102"/>
      <c r="LOO316" s="102"/>
      <c r="LOP316" s="102"/>
      <c r="LOQ316" s="102"/>
      <c r="LOR316" s="102"/>
      <c r="LOS316" s="102"/>
      <c r="LOT316" s="102"/>
      <c r="LOU316" s="102"/>
      <c r="LOV316" s="102"/>
      <c r="LOW316" s="102"/>
      <c r="LOX316" s="102"/>
      <c r="LOY316" s="102"/>
      <c r="LOZ316" s="102"/>
      <c r="LPA316" s="102"/>
      <c r="LPB316" s="102"/>
      <c r="LPC316" s="102"/>
      <c r="LPD316" s="102"/>
      <c r="LPE316" s="102"/>
      <c r="LPF316" s="102"/>
      <c r="LPG316" s="102"/>
      <c r="LPH316" s="102"/>
      <c r="LPI316" s="102"/>
      <c r="LPJ316" s="102"/>
      <c r="LPK316" s="102"/>
      <c r="LPL316" s="102"/>
      <c r="LPM316" s="102"/>
      <c r="LPN316" s="102"/>
      <c r="LPO316" s="102"/>
      <c r="LPP316" s="102"/>
      <c r="LPQ316" s="102"/>
      <c r="LPR316" s="102"/>
      <c r="LPS316" s="102"/>
      <c r="LPT316" s="102"/>
      <c r="LPU316" s="102"/>
      <c r="LPV316" s="102"/>
      <c r="LPW316" s="102"/>
      <c r="LPX316" s="102"/>
      <c r="LPY316" s="102"/>
      <c r="LPZ316" s="102"/>
      <c r="LQA316" s="102"/>
      <c r="LQB316" s="102"/>
      <c r="LQC316" s="102"/>
      <c r="LQD316" s="102"/>
      <c r="LQE316" s="102"/>
      <c r="LQF316" s="102"/>
      <c r="LQG316" s="102"/>
      <c r="LQH316" s="102"/>
      <c r="LQI316" s="102"/>
      <c r="LQJ316" s="102"/>
      <c r="LQK316" s="102"/>
      <c r="LQL316" s="102"/>
      <c r="LQM316" s="102"/>
      <c r="LQN316" s="102"/>
      <c r="LQO316" s="102"/>
      <c r="LQP316" s="102"/>
      <c r="LQQ316" s="102"/>
      <c r="LQR316" s="102"/>
      <c r="LQS316" s="102"/>
      <c r="LQT316" s="102"/>
      <c r="LQU316" s="102"/>
      <c r="LQV316" s="102"/>
      <c r="LQW316" s="102"/>
      <c r="LQX316" s="102"/>
      <c r="LQY316" s="102"/>
      <c r="LQZ316" s="102"/>
      <c r="LRA316" s="102"/>
      <c r="LRB316" s="102"/>
      <c r="LRC316" s="102"/>
      <c r="LRD316" s="102"/>
      <c r="LRE316" s="102"/>
      <c r="LRF316" s="102"/>
      <c r="LRG316" s="102"/>
      <c r="LRH316" s="102"/>
      <c r="LRI316" s="102"/>
      <c r="LRJ316" s="102"/>
      <c r="LRK316" s="102"/>
      <c r="LRL316" s="102"/>
      <c r="LRM316" s="102"/>
      <c r="LRN316" s="102"/>
      <c r="LRO316" s="102"/>
      <c r="LRP316" s="102"/>
      <c r="LRQ316" s="102"/>
      <c r="LRR316" s="102"/>
      <c r="LRS316" s="102"/>
      <c r="LRT316" s="102"/>
      <c r="LRU316" s="102"/>
      <c r="LRV316" s="102"/>
      <c r="LRW316" s="102"/>
      <c r="LRX316" s="102"/>
      <c r="LRY316" s="102"/>
      <c r="LRZ316" s="102"/>
      <c r="LSA316" s="102"/>
      <c r="LSB316" s="102"/>
      <c r="LSC316" s="102"/>
      <c r="LSD316" s="102"/>
      <c r="LSE316" s="102"/>
      <c r="LSF316" s="102"/>
      <c r="LSG316" s="102"/>
      <c r="LSH316" s="102"/>
      <c r="LSI316" s="102"/>
      <c r="LSJ316" s="102"/>
      <c r="LSK316" s="102"/>
      <c r="LSL316" s="102"/>
      <c r="LSM316" s="102"/>
      <c r="LSN316" s="102"/>
      <c r="LSO316" s="102"/>
      <c r="LSP316" s="102"/>
      <c r="LSQ316" s="102"/>
      <c r="LSR316" s="102"/>
      <c r="LSS316" s="102"/>
      <c r="LST316" s="102"/>
      <c r="LSU316" s="102"/>
      <c r="LSV316" s="102"/>
      <c r="LSW316" s="102"/>
      <c r="LSX316" s="102"/>
      <c r="LSY316" s="102"/>
      <c r="LSZ316" s="102"/>
      <c r="LTA316" s="102"/>
      <c r="LTB316" s="102"/>
      <c r="LTC316" s="102"/>
      <c r="LTD316" s="102"/>
      <c r="LTE316" s="102"/>
      <c r="LTF316" s="102"/>
      <c r="LTG316" s="102"/>
      <c r="LTH316" s="102"/>
      <c r="LTI316" s="102"/>
      <c r="LTJ316" s="102"/>
      <c r="LTK316" s="102"/>
      <c r="LTL316" s="102"/>
      <c r="LTM316" s="102"/>
      <c r="LTN316" s="102"/>
      <c r="LTO316" s="102"/>
      <c r="LTP316" s="102"/>
      <c r="LTQ316" s="102"/>
      <c r="LTR316" s="102"/>
      <c r="LTS316" s="102"/>
      <c r="LTT316" s="102"/>
      <c r="LTU316" s="102"/>
      <c r="LTV316" s="102"/>
      <c r="LTW316" s="102"/>
      <c r="LTX316" s="102"/>
      <c r="LTY316" s="102"/>
      <c r="LTZ316" s="102"/>
      <c r="LUA316" s="102"/>
      <c r="LUB316" s="102"/>
      <c r="LUC316" s="102"/>
      <c r="LUD316" s="102"/>
      <c r="LUE316" s="102"/>
      <c r="LUF316" s="102"/>
      <c r="LUG316" s="102"/>
      <c r="LUH316" s="102"/>
      <c r="LUI316" s="102"/>
      <c r="LUJ316" s="102"/>
      <c r="LUK316" s="102"/>
      <c r="LUL316" s="102"/>
      <c r="LUM316" s="102"/>
      <c r="LUN316" s="102"/>
      <c r="LUO316" s="102"/>
      <c r="LUP316" s="102"/>
      <c r="LUQ316" s="102"/>
      <c r="LUR316" s="102"/>
      <c r="LUS316" s="102"/>
      <c r="LUT316" s="102"/>
      <c r="LUU316" s="102"/>
      <c r="LUV316" s="102"/>
      <c r="LUW316" s="102"/>
      <c r="LUX316" s="102"/>
      <c r="LUY316" s="102"/>
      <c r="LUZ316" s="102"/>
      <c r="LVA316" s="102"/>
      <c r="LVB316" s="102"/>
      <c r="LVC316" s="102"/>
      <c r="LVD316" s="102"/>
      <c r="LVE316" s="102"/>
      <c r="LVF316" s="102"/>
      <c r="LVG316" s="102"/>
      <c r="LVH316" s="102"/>
      <c r="LVI316" s="102"/>
      <c r="LVJ316" s="102"/>
      <c r="LVK316" s="102"/>
      <c r="LVL316" s="102"/>
      <c r="LVM316" s="102"/>
      <c r="LVN316" s="102"/>
      <c r="LVO316" s="102"/>
      <c r="LVP316" s="102"/>
      <c r="LVQ316" s="102"/>
      <c r="LVR316" s="102"/>
      <c r="LVS316" s="102"/>
      <c r="LVT316" s="102"/>
      <c r="LVU316" s="102"/>
      <c r="LVV316" s="102"/>
      <c r="LVW316" s="102"/>
      <c r="LVX316" s="102"/>
      <c r="LVY316" s="102"/>
      <c r="LVZ316" s="102"/>
      <c r="LWA316" s="102"/>
      <c r="LWB316" s="102"/>
      <c r="LWC316" s="102"/>
      <c r="LWD316" s="102"/>
      <c r="LWE316" s="102"/>
      <c r="LWF316" s="102"/>
      <c r="LWG316" s="102"/>
      <c r="LWH316" s="102"/>
      <c r="LWI316" s="102"/>
      <c r="LWJ316" s="102"/>
      <c r="LWK316" s="102"/>
      <c r="LWL316" s="102"/>
      <c r="LWM316" s="102"/>
      <c r="LWN316" s="102"/>
      <c r="LWO316" s="102"/>
      <c r="LWP316" s="102"/>
      <c r="LWQ316" s="102"/>
      <c r="LWR316" s="102"/>
      <c r="LWS316" s="102"/>
      <c r="LWT316" s="102"/>
      <c r="LWU316" s="102"/>
      <c r="LWV316" s="102"/>
      <c r="LWW316" s="102"/>
      <c r="LWX316" s="102"/>
      <c r="LWY316" s="102"/>
      <c r="LWZ316" s="102"/>
      <c r="LXA316" s="102"/>
      <c r="LXB316" s="102"/>
      <c r="LXC316" s="102"/>
      <c r="LXD316" s="102"/>
      <c r="LXE316" s="102"/>
      <c r="LXF316" s="102"/>
      <c r="LXG316" s="102"/>
      <c r="LXH316" s="102"/>
      <c r="LXI316" s="102"/>
      <c r="LXJ316" s="102"/>
      <c r="LXK316" s="102"/>
      <c r="LXL316" s="102"/>
      <c r="LXM316" s="102"/>
      <c r="LXN316" s="102"/>
      <c r="LXO316" s="102"/>
      <c r="LXP316" s="102"/>
      <c r="LXQ316" s="102"/>
      <c r="LXR316" s="102"/>
      <c r="LXS316" s="102"/>
      <c r="LXT316" s="102"/>
      <c r="LXU316" s="102"/>
      <c r="LXV316" s="102"/>
      <c r="LXW316" s="102"/>
      <c r="LXX316" s="102"/>
      <c r="LXY316" s="102"/>
      <c r="LXZ316" s="102"/>
      <c r="LYA316" s="102"/>
      <c r="LYB316" s="102"/>
      <c r="LYC316" s="102"/>
      <c r="LYD316" s="102"/>
      <c r="LYE316" s="102"/>
      <c r="LYF316" s="102"/>
      <c r="LYG316" s="102"/>
      <c r="LYH316" s="102"/>
      <c r="LYI316" s="102"/>
      <c r="LYJ316" s="102"/>
      <c r="LYK316" s="102"/>
      <c r="LYL316" s="102"/>
      <c r="LYM316" s="102"/>
      <c r="LYN316" s="102"/>
      <c r="LYO316" s="102"/>
      <c r="LYP316" s="102"/>
      <c r="LYQ316" s="102"/>
      <c r="LYR316" s="102"/>
      <c r="LYS316" s="102"/>
      <c r="LYT316" s="102"/>
      <c r="LYU316" s="102"/>
      <c r="LYV316" s="102"/>
      <c r="LYW316" s="102"/>
      <c r="LYX316" s="102"/>
      <c r="LYY316" s="102"/>
      <c r="LYZ316" s="102"/>
      <c r="LZA316" s="102"/>
      <c r="LZB316" s="102"/>
      <c r="LZC316" s="102"/>
      <c r="LZD316" s="102"/>
      <c r="LZE316" s="102"/>
      <c r="LZF316" s="102"/>
      <c r="LZG316" s="102"/>
      <c r="LZH316" s="102"/>
      <c r="LZI316" s="102"/>
      <c r="LZJ316" s="102"/>
      <c r="LZK316" s="102"/>
      <c r="LZL316" s="102"/>
      <c r="LZM316" s="102"/>
      <c r="LZN316" s="102"/>
      <c r="LZO316" s="102"/>
      <c r="LZP316" s="102"/>
      <c r="LZQ316" s="102"/>
      <c r="LZR316" s="102"/>
      <c r="LZS316" s="102"/>
      <c r="LZT316" s="102"/>
      <c r="LZU316" s="102"/>
      <c r="LZV316" s="102"/>
      <c r="LZW316" s="102"/>
      <c r="LZX316" s="102"/>
      <c r="LZY316" s="102"/>
      <c r="LZZ316" s="102"/>
      <c r="MAA316" s="102"/>
      <c r="MAB316" s="102"/>
      <c r="MAC316" s="102"/>
      <c r="MAD316" s="102"/>
      <c r="MAE316" s="102"/>
      <c r="MAF316" s="102"/>
      <c r="MAG316" s="102"/>
      <c r="MAH316" s="102"/>
      <c r="MAI316" s="102"/>
      <c r="MAJ316" s="102"/>
      <c r="MAK316" s="102"/>
      <c r="MAL316" s="102"/>
      <c r="MAM316" s="102"/>
      <c r="MAN316" s="102"/>
      <c r="MAO316" s="102"/>
      <c r="MAP316" s="102"/>
      <c r="MAQ316" s="102"/>
      <c r="MAR316" s="102"/>
      <c r="MAS316" s="102"/>
      <c r="MAT316" s="102"/>
      <c r="MAU316" s="102"/>
      <c r="MAV316" s="102"/>
      <c r="MAW316" s="102"/>
      <c r="MAX316" s="102"/>
      <c r="MAY316" s="102"/>
      <c r="MAZ316" s="102"/>
      <c r="MBA316" s="102"/>
      <c r="MBB316" s="102"/>
      <c r="MBC316" s="102"/>
      <c r="MBD316" s="102"/>
      <c r="MBE316" s="102"/>
      <c r="MBF316" s="102"/>
      <c r="MBG316" s="102"/>
      <c r="MBH316" s="102"/>
      <c r="MBI316" s="102"/>
      <c r="MBJ316" s="102"/>
      <c r="MBK316" s="102"/>
      <c r="MBL316" s="102"/>
      <c r="MBM316" s="102"/>
      <c r="MBN316" s="102"/>
      <c r="MBO316" s="102"/>
      <c r="MBP316" s="102"/>
      <c r="MBQ316" s="102"/>
      <c r="MBR316" s="102"/>
      <c r="MBS316" s="102"/>
      <c r="MBT316" s="102"/>
      <c r="MBU316" s="102"/>
      <c r="MBV316" s="102"/>
      <c r="MBW316" s="102"/>
      <c r="MBX316" s="102"/>
      <c r="MBY316" s="102"/>
      <c r="MBZ316" s="102"/>
      <c r="MCA316" s="102"/>
      <c r="MCB316" s="102"/>
      <c r="MCC316" s="102"/>
      <c r="MCD316" s="102"/>
      <c r="MCE316" s="102"/>
      <c r="MCF316" s="102"/>
      <c r="MCG316" s="102"/>
      <c r="MCH316" s="102"/>
      <c r="MCI316" s="102"/>
      <c r="MCJ316" s="102"/>
      <c r="MCK316" s="102"/>
      <c r="MCL316" s="102"/>
      <c r="MCM316" s="102"/>
      <c r="MCN316" s="102"/>
      <c r="MCO316" s="102"/>
      <c r="MCP316" s="102"/>
      <c r="MCQ316" s="102"/>
      <c r="MCR316" s="102"/>
      <c r="MCS316" s="102"/>
      <c r="MCT316" s="102"/>
      <c r="MCU316" s="102"/>
      <c r="MCV316" s="102"/>
      <c r="MCW316" s="102"/>
      <c r="MCX316" s="102"/>
      <c r="MCY316" s="102"/>
      <c r="MCZ316" s="102"/>
      <c r="MDA316" s="102"/>
      <c r="MDB316" s="102"/>
      <c r="MDC316" s="102"/>
      <c r="MDD316" s="102"/>
      <c r="MDE316" s="102"/>
      <c r="MDF316" s="102"/>
      <c r="MDG316" s="102"/>
      <c r="MDH316" s="102"/>
      <c r="MDI316" s="102"/>
      <c r="MDJ316" s="102"/>
      <c r="MDK316" s="102"/>
      <c r="MDL316" s="102"/>
      <c r="MDM316" s="102"/>
      <c r="MDN316" s="102"/>
      <c r="MDO316" s="102"/>
      <c r="MDP316" s="102"/>
      <c r="MDQ316" s="102"/>
      <c r="MDR316" s="102"/>
      <c r="MDS316" s="102"/>
      <c r="MDT316" s="102"/>
      <c r="MDU316" s="102"/>
      <c r="MDV316" s="102"/>
      <c r="MDW316" s="102"/>
      <c r="MDX316" s="102"/>
      <c r="MDY316" s="102"/>
      <c r="MDZ316" s="102"/>
      <c r="MEA316" s="102"/>
      <c r="MEB316" s="102"/>
      <c r="MEC316" s="102"/>
      <c r="MED316" s="102"/>
      <c r="MEE316" s="102"/>
      <c r="MEF316" s="102"/>
      <c r="MEG316" s="102"/>
      <c r="MEH316" s="102"/>
      <c r="MEI316" s="102"/>
      <c r="MEJ316" s="102"/>
      <c r="MEK316" s="102"/>
      <c r="MEL316" s="102"/>
      <c r="MEM316" s="102"/>
      <c r="MEN316" s="102"/>
      <c r="MEO316" s="102"/>
      <c r="MEP316" s="102"/>
      <c r="MEQ316" s="102"/>
      <c r="MER316" s="102"/>
      <c r="MES316" s="102"/>
      <c r="MET316" s="102"/>
      <c r="MEU316" s="102"/>
      <c r="MEV316" s="102"/>
      <c r="MEW316" s="102"/>
      <c r="MEX316" s="102"/>
      <c r="MEY316" s="102"/>
      <c r="MEZ316" s="102"/>
      <c r="MFA316" s="102"/>
      <c r="MFB316" s="102"/>
      <c r="MFC316" s="102"/>
      <c r="MFD316" s="102"/>
      <c r="MFE316" s="102"/>
      <c r="MFF316" s="102"/>
      <c r="MFG316" s="102"/>
      <c r="MFH316" s="102"/>
      <c r="MFI316" s="102"/>
      <c r="MFJ316" s="102"/>
      <c r="MFK316" s="102"/>
      <c r="MFL316" s="102"/>
      <c r="MFM316" s="102"/>
      <c r="MFN316" s="102"/>
      <c r="MFO316" s="102"/>
      <c r="MFP316" s="102"/>
      <c r="MFQ316" s="102"/>
      <c r="MFR316" s="102"/>
      <c r="MFS316" s="102"/>
      <c r="MFT316" s="102"/>
      <c r="MFU316" s="102"/>
      <c r="MFV316" s="102"/>
      <c r="MFW316" s="102"/>
      <c r="MFX316" s="102"/>
      <c r="MFY316" s="102"/>
      <c r="MFZ316" s="102"/>
      <c r="MGA316" s="102"/>
      <c r="MGB316" s="102"/>
      <c r="MGC316" s="102"/>
      <c r="MGD316" s="102"/>
      <c r="MGE316" s="102"/>
      <c r="MGF316" s="102"/>
      <c r="MGG316" s="102"/>
      <c r="MGH316" s="102"/>
      <c r="MGI316" s="102"/>
      <c r="MGJ316" s="102"/>
      <c r="MGK316" s="102"/>
      <c r="MGL316" s="102"/>
      <c r="MGM316" s="102"/>
      <c r="MGN316" s="102"/>
      <c r="MGO316" s="102"/>
      <c r="MGP316" s="102"/>
      <c r="MGQ316" s="102"/>
      <c r="MGR316" s="102"/>
      <c r="MGS316" s="102"/>
      <c r="MGT316" s="102"/>
      <c r="MGU316" s="102"/>
      <c r="MGV316" s="102"/>
      <c r="MGW316" s="102"/>
      <c r="MGX316" s="102"/>
      <c r="MGY316" s="102"/>
      <c r="MGZ316" s="102"/>
      <c r="MHA316" s="102"/>
      <c r="MHB316" s="102"/>
      <c r="MHC316" s="102"/>
      <c r="MHD316" s="102"/>
      <c r="MHE316" s="102"/>
      <c r="MHF316" s="102"/>
      <c r="MHG316" s="102"/>
      <c r="MHH316" s="102"/>
      <c r="MHI316" s="102"/>
      <c r="MHJ316" s="102"/>
      <c r="MHK316" s="102"/>
      <c r="MHL316" s="102"/>
      <c r="MHM316" s="102"/>
      <c r="MHN316" s="102"/>
      <c r="MHO316" s="102"/>
      <c r="MHP316" s="102"/>
      <c r="MHQ316" s="102"/>
      <c r="MHR316" s="102"/>
      <c r="MHS316" s="102"/>
      <c r="MHT316" s="102"/>
      <c r="MHU316" s="102"/>
      <c r="MHV316" s="102"/>
      <c r="MHW316" s="102"/>
      <c r="MHX316" s="102"/>
      <c r="MHY316" s="102"/>
      <c r="MHZ316" s="102"/>
      <c r="MIA316" s="102"/>
      <c r="MIB316" s="102"/>
      <c r="MIC316" s="102"/>
      <c r="MID316" s="102"/>
      <c r="MIE316" s="102"/>
      <c r="MIF316" s="102"/>
      <c r="MIG316" s="102"/>
      <c r="MIH316" s="102"/>
      <c r="MII316" s="102"/>
      <c r="MIJ316" s="102"/>
      <c r="MIK316" s="102"/>
      <c r="MIL316" s="102"/>
      <c r="MIM316" s="102"/>
      <c r="MIN316" s="102"/>
      <c r="MIO316" s="102"/>
      <c r="MIP316" s="102"/>
      <c r="MIQ316" s="102"/>
      <c r="MIR316" s="102"/>
      <c r="MIS316" s="102"/>
      <c r="MIT316" s="102"/>
      <c r="MIU316" s="102"/>
      <c r="MIV316" s="102"/>
      <c r="MIW316" s="102"/>
      <c r="MIX316" s="102"/>
      <c r="MIY316" s="102"/>
      <c r="MIZ316" s="102"/>
      <c r="MJA316" s="102"/>
      <c r="MJB316" s="102"/>
      <c r="MJC316" s="102"/>
      <c r="MJD316" s="102"/>
      <c r="MJE316" s="102"/>
      <c r="MJF316" s="102"/>
      <c r="MJG316" s="102"/>
      <c r="MJH316" s="102"/>
      <c r="MJI316" s="102"/>
      <c r="MJJ316" s="102"/>
      <c r="MJK316" s="102"/>
      <c r="MJL316" s="102"/>
      <c r="MJM316" s="102"/>
      <c r="MJN316" s="102"/>
      <c r="MJO316" s="102"/>
      <c r="MJP316" s="102"/>
      <c r="MJQ316" s="102"/>
      <c r="MJR316" s="102"/>
      <c r="MJS316" s="102"/>
      <c r="MJT316" s="102"/>
      <c r="MJU316" s="102"/>
      <c r="MJV316" s="102"/>
      <c r="MJW316" s="102"/>
      <c r="MJX316" s="102"/>
      <c r="MJY316" s="102"/>
      <c r="MJZ316" s="102"/>
      <c r="MKA316" s="102"/>
      <c r="MKB316" s="102"/>
      <c r="MKC316" s="102"/>
      <c r="MKD316" s="102"/>
      <c r="MKE316" s="102"/>
      <c r="MKF316" s="102"/>
      <c r="MKG316" s="102"/>
      <c r="MKH316" s="102"/>
      <c r="MKI316" s="102"/>
      <c r="MKJ316" s="102"/>
      <c r="MKK316" s="102"/>
      <c r="MKL316" s="102"/>
      <c r="MKM316" s="102"/>
      <c r="MKN316" s="102"/>
      <c r="MKO316" s="102"/>
      <c r="MKP316" s="102"/>
      <c r="MKQ316" s="102"/>
      <c r="MKR316" s="102"/>
      <c r="MKS316" s="102"/>
      <c r="MKT316" s="102"/>
      <c r="MKU316" s="102"/>
      <c r="MKV316" s="102"/>
      <c r="MKW316" s="102"/>
      <c r="MKX316" s="102"/>
      <c r="MKY316" s="102"/>
      <c r="MKZ316" s="102"/>
      <c r="MLA316" s="102"/>
      <c r="MLB316" s="102"/>
      <c r="MLC316" s="102"/>
      <c r="MLD316" s="102"/>
      <c r="MLE316" s="102"/>
      <c r="MLF316" s="102"/>
      <c r="MLG316" s="102"/>
      <c r="MLH316" s="102"/>
      <c r="MLI316" s="102"/>
      <c r="MLJ316" s="102"/>
      <c r="MLK316" s="102"/>
      <c r="MLL316" s="102"/>
      <c r="MLM316" s="102"/>
      <c r="MLN316" s="102"/>
      <c r="MLO316" s="102"/>
      <c r="MLP316" s="102"/>
      <c r="MLQ316" s="102"/>
      <c r="MLR316" s="102"/>
      <c r="MLS316" s="102"/>
      <c r="MLT316" s="102"/>
      <c r="MLU316" s="102"/>
      <c r="MLV316" s="102"/>
      <c r="MLW316" s="102"/>
      <c r="MLX316" s="102"/>
      <c r="MLY316" s="102"/>
      <c r="MLZ316" s="102"/>
      <c r="MMA316" s="102"/>
      <c r="MMB316" s="102"/>
      <c r="MMC316" s="102"/>
      <c r="MMD316" s="102"/>
      <c r="MME316" s="102"/>
      <c r="MMF316" s="102"/>
      <c r="MMG316" s="102"/>
      <c r="MMH316" s="102"/>
      <c r="MMI316" s="102"/>
      <c r="MMJ316" s="102"/>
      <c r="MMK316" s="102"/>
      <c r="MML316" s="102"/>
      <c r="MMM316" s="102"/>
      <c r="MMN316" s="102"/>
      <c r="MMO316" s="102"/>
      <c r="MMP316" s="102"/>
      <c r="MMQ316" s="102"/>
      <c r="MMR316" s="102"/>
      <c r="MMS316" s="102"/>
      <c r="MMT316" s="102"/>
      <c r="MMU316" s="102"/>
      <c r="MMV316" s="102"/>
      <c r="MMW316" s="102"/>
      <c r="MMX316" s="102"/>
      <c r="MMY316" s="102"/>
      <c r="MMZ316" s="102"/>
      <c r="MNA316" s="102"/>
      <c r="MNB316" s="102"/>
      <c r="MNC316" s="102"/>
      <c r="MND316" s="102"/>
      <c r="MNE316" s="102"/>
      <c r="MNF316" s="102"/>
      <c r="MNG316" s="102"/>
      <c r="MNH316" s="102"/>
      <c r="MNI316" s="102"/>
      <c r="MNJ316" s="102"/>
      <c r="MNK316" s="102"/>
      <c r="MNL316" s="102"/>
      <c r="MNM316" s="102"/>
      <c r="MNN316" s="102"/>
      <c r="MNO316" s="102"/>
      <c r="MNP316" s="102"/>
      <c r="MNQ316" s="102"/>
      <c r="MNR316" s="102"/>
      <c r="MNS316" s="102"/>
      <c r="MNT316" s="102"/>
      <c r="MNU316" s="102"/>
      <c r="MNV316" s="102"/>
      <c r="MNW316" s="102"/>
      <c r="MNX316" s="102"/>
      <c r="MNY316" s="102"/>
      <c r="MNZ316" s="102"/>
      <c r="MOA316" s="102"/>
      <c r="MOB316" s="102"/>
      <c r="MOC316" s="102"/>
      <c r="MOD316" s="102"/>
      <c r="MOE316" s="102"/>
      <c r="MOF316" s="102"/>
      <c r="MOG316" s="102"/>
      <c r="MOH316" s="102"/>
      <c r="MOI316" s="102"/>
      <c r="MOJ316" s="102"/>
      <c r="MOK316" s="102"/>
      <c r="MOL316" s="102"/>
      <c r="MOM316" s="102"/>
      <c r="MON316" s="102"/>
      <c r="MOO316" s="102"/>
      <c r="MOP316" s="102"/>
      <c r="MOQ316" s="102"/>
      <c r="MOR316" s="102"/>
      <c r="MOS316" s="102"/>
      <c r="MOT316" s="102"/>
      <c r="MOU316" s="102"/>
      <c r="MOV316" s="102"/>
      <c r="MOW316" s="102"/>
      <c r="MOX316" s="102"/>
      <c r="MOY316" s="102"/>
      <c r="MOZ316" s="102"/>
      <c r="MPA316" s="102"/>
      <c r="MPB316" s="102"/>
      <c r="MPC316" s="102"/>
      <c r="MPD316" s="102"/>
      <c r="MPE316" s="102"/>
      <c r="MPF316" s="102"/>
      <c r="MPG316" s="102"/>
      <c r="MPH316" s="102"/>
      <c r="MPI316" s="102"/>
      <c r="MPJ316" s="102"/>
      <c r="MPK316" s="102"/>
      <c r="MPL316" s="102"/>
      <c r="MPM316" s="102"/>
      <c r="MPN316" s="102"/>
      <c r="MPO316" s="102"/>
      <c r="MPP316" s="102"/>
      <c r="MPQ316" s="102"/>
      <c r="MPR316" s="102"/>
      <c r="MPS316" s="102"/>
      <c r="MPT316" s="102"/>
      <c r="MPU316" s="102"/>
      <c r="MPV316" s="102"/>
      <c r="MPW316" s="102"/>
      <c r="MPX316" s="102"/>
      <c r="MPY316" s="102"/>
      <c r="MPZ316" s="102"/>
      <c r="MQA316" s="102"/>
      <c r="MQB316" s="102"/>
      <c r="MQC316" s="102"/>
      <c r="MQD316" s="102"/>
      <c r="MQE316" s="102"/>
      <c r="MQF316" s="102"/>
      <c r="MQG316" s="102"/>
      <c r="MQH316" s="102"/>
      <c r="MQI316" s="102"/>
      <c r="MQJ316" s="102"/>
      <c r="MQK316" s="102"/>
      <c r="MQL316" s="102"/>
      <c r="MQM316" s="102"/>
      <c r="MQN316" s="102"/>
      <c r="MQO316" s="102"/>
      <c r="MQP316" s="102"/>
      <c r="MQQ316" s="102"/>
      <c r="MQR316" s="102"/>
      <c r="MQS316" s="102"/>
      <c r="MQT316" s="102"/>
      <c r="MQU316" s="102"/>
      <c r="MQV316" s="102"/>
      <c r="MQW316" s="102"/>
      <c r="MQX316" s="102"/>
      <c r="MQY316" s="102"/>
      <c r="MQZ316" s="102"/>
      <c r="MRA316" s="102"/>
      <c r="MRB316" s="102"/>
      <c r="MRC316" s="102"/>
      <c r="MRD316" s="102"/>
      <c r="MRE316" s="102"/>
      <c r="MRF316" s="102"/>
      <c r="MRG316" s="102"/>
      <c r="MRH316" s="102"/>
      <c r="MRI316" s="102"/>
      <c r="MRJ316" s="102"/>
      <c r="MRK316" s="102"/>
      <c r="MRL316" s="102"/>
      <c r="MRM316" s="102"/>
      <c r="MRN316" s="102"/>
      <c r="MRO316" s="102"/>
      <c r="MRP316" s="102"/>
      <c r="MRQ316" s="102"/>
      <c r="MRR316" s="102"/>
      <c r="MRS316" s="102"/>
      <c r="MRT316" s="102"/>
      <c r="MRU316" s="102"/>
      <c r="MRV316" s="102"/>
      <c r="MRW316" s="102"/>
      <c r="MRX316" s="102"/>
      <c r="MRY316" s="102"/>
      <c r="MRZ316" s="102"/>
      <c r="MSA316" s="102"/>
      <c r="MSB316" s="102"/>
      <c r="MSC316" s="102"/>
      <c r="MSD316" s="102"/>
      <c r="MSE316" s="102"/>
      <c r="MSF316" s="102"/>
      <c r="MSG316" s="102"/>
      <c r="MSH316" s="102"/>
      <c r="MSI316" s="102"/>
      <c r="MSJ316" s="102"/>
      <c r="MSK316" s="102"/>
      <c r="MSL316" s="102"/>
      <c r="MSM316" s="102"/>
      <c r="MSN316" s="102"/>
      <c r="MSO316" s="102"/>
      <c r="MSP316" s="102"/>
      <c r="MSQ316" s="102"/>
      <c r="MSR316" s="102"/>
      <c r="MSS316" s="102"/>
      <c r="MST316" s="102"/>
      <c r="MSU316" s="102"/>
      <c r="MSV316" s="102"/>
      <c r="MSW316" s="102"/>
      <c r="MSX316" s="102"/>
      <c r="MSY316" s="102"/>
      <c r="MSZ316" s="102"/>
      <c r="MTA316" s="102"/>
      <c r="MTB316" s="102"/>
      <c r="MTC316" s="102"/>
      <c r="MTD316" s="102"/>
      <c r="MTE316" s="102"/>
      <c r="MTF316" s="102"/>
      <c r="MTG316" s="102"/>
      <c r="MTH316" s="102"/>
      <c r="MTI316" s="102"/>
      <c r="MTJ316" s="102"/>
      <c r="MTK316" s="102"/>
      <c r="MTL316" s="102"/>
      <c r="MTM316" s="102"/>
      <c r="MTN316" s="102"/>
      <c r="MTO316" s="102"/>
      <c r="MTP316" s="102"/>
      <c r="MTQ316" s="102"/>
      <c r="MTR316" s="102"/>
      <c r="MTS316" s="102"/>
      <c r="MTT316" s="102"/>
      <c r="MTU316" s="102"/>
      <c r="MTV316" s="102"/>
      <c r="MTW316" s="102"/>
      <c r="MTX316" s="102"/>
      <c r="MTY316" s="102"/>
      <c r="MTZ316" s="102"/>
      <c r="MUA316" s="102"/>
      <c r="MUB316" s="102"/>
      <c r="MUC316" s="102"/>
      <c r="MUD316" s="102"/>
      <c r="MUE316" s="102"/>
      <c r="MUF316" s="102"/>
      <c r="MUG316" s="102"/>
      <c r="MUH316" s="102"/>
      <c r="MUI316" s="102"/>
      <c r="MUJ316" s="102"/>
      <c r="MUK316" s="102"/>
      <c r="MUL316" s="102"/>
      <c r="MUM316" s="102"/>
      <c r="MUN316" s="102"/>
      <c r="MUO316" s="102"/>
      <c r="MUP316" s="102"/>
      <c r="MUQ316" s="102"/>
      <c r="MUR316" s="102"/>
      <c r="MUS316" s="102"/>
      <c r="MUT316" s="102"/>
      <c r="MUU316" s="102"/>
      <c r="MUV316" s="102"/>
      <c r="MUW316" s="102"/>
      <c r="MUX316" s="102"/>
      <c r="MUY316" s="102"/>
      <c r="MUZ316" s="102"/>
      <c r="MVA316" s="102"/>
      <c r="MVB316" s="102"/>
      <c r="MVC316" s="102"/>
      <c r="MVD316" s="102"/>
      <c r="MVE316" s="102"/>
      <c r="MVF316" s="102"/>
      <c r="MVG316" s="102"/>
      <c r="MVH316" s="102"/>
      <c r="MVI316" s="102"/>
      <c r="MVJ316" s="102"/>
      <c r="MVK316" s="102"/>
      <c r="MVL316" s="102"/>
      <c r="MVM316" s="102"/>
      <c r="MVN316" s="102"/>
      <c r="MVO316" s="102"/>
      <c r="MVP316" s="102"/>
      <c r="MVQ316" s="102"/>
      <c r="MVR316" s="102"/>
      <c r="MVS316" s="102"/>
      <c r="MVT316" s="102"/>
      <c r="MVU316" s="102"/>
      <c r="MVV316" s="102"/>
      <c r="MVW316" s="102"/>
      <c r="MVX316" s="102"/>
      <c r="MVY316" s="102"/>
      <c r="MVZ316" s="102"/>
      <c r="MWA316" s="102"/>
      <c r="MWB316" s="102"/>
      <c r="MWC316" s="102"/>
      <c r="MWD316" s="102"/>
      <c r="MWE316" s="102"/>
      <c r="MWF316" s="102"/>
      <c r="MWG316" s="102"/>
      <c r="MWH316" s="102"/>
      <c r="MWI316" s="102"/>
      <c r="MWJ316" s="102"/>
      <c r="MWK316" s="102"/>
      <c r="MWL316" s="102"/>
      <c r="MWM316" s="102"/>
      <c r="MWN316" s="102"/>
      <c r="MWO316" s="102"/>
      <c r="MWP316" s="102"/>
      <c r="MWQ316" s="102"/>
      <c r="MWR316" s="102"/>
      <c r="MWS316" s="102"/>
      <c r="MWT316" s="102"/>
      <c r="MWU316" s="102"/>
      <c r="MWV316" s="102"/>
      <c r="MWW316" s="102"/>
      <c r="MWX316" s="102"/>
      <c r="MWY316" s="102"/>
      <c r="MWZ316" s="102"/>
      <c r="MXA316" s="102"/>
      <c r="MXB316" s="102"/>
      <c r="MXC316" s="102"/>
      <c r="MXD316" s="102"/>
      <c r="MXE316" s="102"/>
      <c r="MXF316" s="102"/>
      <c r="MXG316" s="102"/>
      <c r="MXH316" s="102"/>
      <c r="MXI316" s="102"/>
      <c r="MXJ316" s="102"/>
      <c r="MXK316" s="102"/>
      <c r="MXL316" s="102"/>
      <c r="MXM316" s="102"/>
      <c r="MXN316" s="102"/>
      <c r="MXO316" s="102"/>
      <c r="MXP316" s="102"/>
      <c r="MXQ316" s="102"/>
      <c r="MXR316" s="102"/>
      <c r="MXS316" s="102"/>
      <c r="MXT316" s="102"/>
      <c r="MXU316" s="102"/>
      <c r="MXV316" s="102"/>
      <c r="MXW316" s="102"/>
      <c r="MXX316" s="102"/>
      <c r="MXY316" s="102"/>
      <c r="MXZ316" s="102"/>
      <c r="MYA316" s="102"/>
      <c r="MYB316" s="102"/>
      <c r="MYC316" s="102"/>
      <c r="MYD316" s="102"/>
      <c r="MYE316" s="102"/>
      <c r="MYF316" s="102"/>
      <c r="MYG316" s="102"/>
      <c r="MYH316" s="102"/>
      <c r="MYI316" s="102"/>
      <c r="MYJ316" s="102"/>
      <c r="MYK316" s="102"/>
      <c r="MYL316" s="102"/>
      <c r="MYM316" s="102"/>
      <c r="MYN316" s="102"/>
      <c r="MYO316" s="102"/>
      <c r="MYP316" s="102"/>
      <c r="MYQ316" s="102"/>
      <c r="MYR316" s="102"/>
      <c r="MYS316" s="102"/>
      <c r="MYT316" s="102"/>
      <c r="MYU316" s="102"/>
      <c r="MYV316" s="102"/>
      <c r="MYW316" s="102"/>
      <c r="MYX316" s="102"/>
      <c r="MYY316" s="102"/>
      <c r="MYZ316" s="102"/>
      <c r="MZA316" s="102"/>
      <c r="MZB316" s="102"/>
      <c r="MZC316" s="102"/>
      <c r="MZD316" s="102"/>
      <c r="MZE316" s="102"/>
      <c r="MZF316" s="102"/>
      <c r="MZG316" s="102"/>
      <c r="MZH316" s="102"/>
      <c r="MZI316" s="102"/>
      <c r="MZJ316" s="102"/>
      <c r="MZK316" s="102"/>
      <c r="MZL316" s="102"/>
      <c r="MZM316" s="102"/>
      <c r="MZN316" s="102"/>
      <c r="MZO316" s="102"/>
      <c r="MZP316" s="102"/>
      <c r="MZQ316" s="102"/>
      <c r="MZR316" s="102"/>
      <c r="MZS316" s="102"/>
      <c r="MZT316" s="102"/>
      <c r="MZU316" s="102"/>
      <c r="MZV316" s="102"/>
      <c r="MZW316" s="102"/>
      <c r="MZX316" s="102"/>
      <c r="MZY316" s="102"/>
      <c r="MZZ316" s="102"/>
      <c r="NAA316" s="102"/>
      <c r="NAB316" s="102"/>
      <c r="NAC316" s="102"/>
      <c r="NAD316" s="102"/>
      <c r="NAE316" s="102"/>
      <c r="NAF316" s="102"/>
      <c r="NAG316" s="102"/>
      <c r="NAH316" s="102"/>
      <c r="NAI316" s="102"/>
      <c r="NAJ316" s="102"/>
      <c r="NAK316" s="102"/>
      <c r="NAL316" s="102"/>
      <c r="NAM316" s="102"/>
      <c r="NAN316" s="102"/>
      <c r="NAO316" s="102"/>
      <c r="NAP316" s="102"/>
      <c r="NAQ316" s="102"/>
      <c r="NAR316" s="102"/>
      <c r="NAS316" s="102"/>
      <c r="NAT316" s="102"/>
      <c r="NAU316" s="102"/>
      <c r="NAV316" s="102"/>
      <c r="NAW316" s="102"/>
      <c r="NAX316" s="102"/>
      <c r="NAY316" s="102"/>
      <c r="NAZ316" s="102"/>
      <c r="NBA316" s="102"/>
      <c r="NBB316" s="102"/>
      <c r="NBC316" s="102"/>
      <c r="NBD316" s="102"/>
      <c r="NBE316" s="102"/>
      <c r="NBF316" s="102"/>
      <c r="NBG316" s="102"/>
      <c r="NBH316" s="102"/>
      <c r="NBI316" s="102"/>
      <c r="NBJ316" s="102"/>
      <c r="NBK316" s="102"/>
      <c r="NBL316" s="102"/>
      <c r="NBM316" s="102"/>
      <c r="NBN316" s="102"/>
      <c r="NBO316" s="102"/>
      <c r="NBP316" s="102"/>
      <c r="NBQ316" s="102"/>
      <c r="NBR316" s="102"/>
      <c r="NBS316" s="102"/>
      <c r="NBT316" s="102"/>
      <c r="NBU316" s="102"/>
      <c r="NBV316" s="102"/>
      <c r="NBW316" s="102"/>
      <c r="NBX316" s="102"/>
      <c r="NBY316" s="102"/>
      <c r="NBZ316" s="102"/>
      <c r="NCA316" s="102"/>
      <c r="NCB316" s="102"/>
      <c r="NCC316" s="102"/>
      <c r="NCD316" s="102"/>
      <c r="NCE316" s="102"/>
      <c r="NCF316" s="102"/>
      <c r="NCG316" s="102"/>
      <c r="NCH316" s="102"/>
      <c r="NCI316" s="102"/>
      <c r="NCJ316" s="102"/>
      <c r="NCK316" s="102"/>
      <c r="NCL316" s="102"/>
      <c r="NCM316" s="102"/>
      <c r="NCN316" s="102"/>
      <c r="NCO316" s="102"/>
      <c r="NCP316" s="102"/>
      <c r="NCQ316" s="102"/>
      <c r="NCR316" s="102"/>
      <c r="NCS316" s="102"/>
      <c r="NCT316" s="102"/>
      <c r="NCU316" s="102"/>
      <c r="NCV316" s="102"/>
      <c r="NCW316" s="102"/>
      <c r="NCX316" s="102"/>
      <c r="NCY316" s="102"/>
      <c r="NCZ316" s="102"/>
      <c r="NDA316" s="102"/>
      <c r="NDB316" s="102"/>
      <c r="NDC316" s="102"/>
      <c r="NDD316" s="102"/>
      <c r="NDE316" s="102"/>
      <c r="NDF316" s="102"/>
      <c r="NDG316" s="102"/>
      <c r="NDH316" s="102"/>
      <c r="NDI316" s="102"/>
      <c r="NDJ316" s="102"/>
      <c r="NDK316" s="102"/>
      <c r="NDL316" s="102"/>
      <c r="NDM316" s="102"/>
      <c r="NDN316" s="102"/>
      <c r="NDO316" s="102"/>
      <c r="NDP316" s="102"/>
      <c r="NDQ316" s="102"/>
      <c r="NDR316" s="102"/>
      <c r="NDS316" s="102"/>
      <c r="NDT316" s="102"/>
      <c r="NDU316" s="102"/>
      <c r="NDV316" s="102"/>
      <c r="NDW316" s="102"/>
      <c r="NDX316" s="102"/>
      <c r="NDY316" s="102"/>
      <c r="NDZ316" s="102"/>
      <c r="NEA316" s="102"/>
      <c r="NEB316" s="102"/>
      <c r="NEC316" s="102"/>
      <c r="NED316" s="102"/>
      <c r="NEE316" s="102"/>
      <c r="NEF316" s="102"/>
      <c r="NEG316" s="102"/>
      <c r="NEH316" s="102"/>
      <c r="NEI316" s="102"/>
      <c r="NEJ316" s="102"/>
      <c r="NEK316" s="102"/>
      <c r="NEL316" s="102"/>
      <c r="NEM316" s="102"/>
      <c r="NEN316" s="102"/>
      <c r="NEO316" s="102"/>
      <c r="NEP316" s="102"/>
      <c r="NEQ316" s="102"/>
      <c r="NER316" s="102"/>
      <c r="NES316" s="102"/>
      <c r="NET316" s="102"/>
      <c r="NEU316" s="102"/>
      <c r="NEV316" s="102"/>
      <c r="NEW316" s="102"/>
      <c r="NEX316" s="102"/>
      <c r="NEY316" s="102"/>
      <c r="NEZ316" s="102"/>
      <c r="NFA316" s="102"/>
      <c r="NFB316" s="102"/>
      <c r="NFC316" s="102"/>
      <c r="NFD316" s="102"/>
      <c r="NFE316" s="102"/>
      <c r="NFF316" s="102"/>
      <c r="NFG316" s="102"/>
      <c r="NFH316" s="102"/>
      <c r="NFI316" s="102"/>
      <c r="NFJ316" s="102"/>
      <c r="NFK316" s="102"/>
      <c r="NFL316" s="102"/>
      <c r="NFM316" s="102"/>
      <c r="NFN316" s="102"/>
      <c r="NFO316" s="102"/>
      <c r="NFP316" s="102"/>
      <c r="NFQ316" s="102"/>
      <c r="NFR316" s="102"/>
      <c r="NFS316" s="102"/>
      <c r="NFT316" s="102"/>
      <c r="NFU316" s="102"/>
      <c r="NFV316" s="102"/>
      <c r="NFW316" s="102"/>
      <c r="NFX316" s="102"/>
      <c r="NFY316" s="102"/>
      <c r="NFZ316" s="102"/>
      <c r="NGA316" s="102"/>
      <c r="NGB316" s="102"/>
      <c r="NGC316" s="102"/>
      <c r="NGD316" s="102"/>
      <c r="NGE316" s="102"/>
      <c r="NGF316" s="102"/>
      <c r="NGG316" s="102"/>
      <c r="NGH316" s="102"/>
      <c r="NGI316" s="102"/>
      <c r="NGJ316" s="102"/>
      <c r="NGK316" s="102"/>
      <c r="NGL316" s="102"/>
      <c r="NGM316" s="102"/>
      <c r="NGN316" s="102"/>
      <c r="NGO316" s="102"/>
      <c r="NGP316" s="102"/>
      <c r="NGQ316" s="102"/>
      <c r="NGR316" s="102"/>
      <c r="NGS316" s="102"/>
      <c r="NGT316" s="102"/>
      <c r="NGU316" s="102"/>
      <c r="NGV316" s="102"/>
      <c r="NGW316" s="102"/>
      <c r="NGX316" s="102"/>
      <c r="NGY316" s="102"/>
      <c r="NGZ316" s="102"/>
      <c r="NHA316" s="102"/>
      <c r="NHB316" s="102"/>
      <c r="NHC316" s="102"/>
      <c r="NHD316" s="102"/>
      <c r="NHE316" s="102"/>
      <c r="NHF316" s="102"/>
      <c r="NHG316" s="102"/>
      <c r="NHH316" s="102"/>
      <c r="NHI316" s="102"/>
      <c r="NHJ316" s="102"/>
      <c r="NHK316" s="102"/>
      <c r="NHL316" s="102"/>
      <c r="NHM316" s="102"/>
      <c r="NHN316" s="102"/>
      <c r="NHO316" s="102"/>
      <c r="NHP316" s="102"/>
      <c r="NHQ316" s="102"/>
      <c r="NHR316" s="102"/>
      <c r="NHS316" s="102"/>
      <c r="NHT316" s="102"/>
      <c r="NHU316" s="102"/>
      <c r="NHV316" s="102"/>
      <c r="NHW316" s="102"/>
      <c r="NHX316" s="102"/>
      <c r="NHY316" s="102"/>
      <c r="NHZ316" s="102"/>
      <c r="NIA316" s="102"/>
      <c r="NIB316" s="102"/>
      <c r="NIC316" s="102"/>
      <c r="NID316" s="102"/>
      <c r="NIE316" s="102"/>
      <c r="NIF316" s="102"/>
      <c r="NIG316" s="102"/>
      <c r="NIH316" s="102"/>
      <c r="NII316" s="102"/>
      <c r="NIJ316" s="102"/>
      <c r="NIK316" s="102"/>
      <c r="NIL316" s="102"/>
      <c r="NIM316" s="102"/>
      <c r="NIN316" s="102"/>
      <c r="NIO316" s="102"/>
      <c r="NIP316" s="102"/>
      <c r="NIQ316" s="102"/>
      <c r="NIR316" s="102"/>
      <c r="NIS316" s="102"/>
      <c r="NIT316" s="102"/>
      <c r="NIU316" s="102"/>
      <c r="NIV316" s="102"/>
      <c r="NIW316" s="102"/>
      <c r="NIX316" s="102"/>
      <c r="NIY316" s="102"/>
      <c r="NIZ316" s="102"/>
      <c r="NJA316" s="102"/>
      <c r="NJB316" s="102"/>
      <c r="NJC316" s="102"/>
      <c r="NJD316" s="102"/>
      <c r="NJE316" s="102"/>
      <c r="NJF316" s="102"/>
      <c r="NJG316" s="102"/>
      <c r="NJH316" s="102"/>
      <c r="NJI316" s="102"/>
      <c r="NJJ316" s="102"/>
      <c r="NJK316" s="102"/>
      <c r="NJL316" s="102"/>
      <c r="NJM316" s="102"/>
      <c r="NJN316" s="102"/>
      <c r="NJO316" s="102"/>
      <c r="NJP316" s="102"/>
      <c r="NJQ316" s="102"/>
      <c r="NJR316" s="102"/>
      <c r="NJS316" s="102"/>
      <c r="NJT316" s="102"/>
      <c r="NJU316" s="102"/>
      <c r="NJV316" s="102"/>
      <c r="NJW316" s="102"/>
      <c r="NJX316" s="102"/>
      <c r="NJY316" s="102"/>
      <c r="NJZ316" s="102"/>
      <c r="NKA316" s="102"/>
      <c r="NKB316" s="102"/>
      <c r="NKC316" s="102"/>
      <c r="NKD316" s="102"/>
      <c r="NKE316" s="102"/>
      <c r="NKF316" s="102"/>
      <c r="NKG316" s="102"/>
      <c r="NKH316" s="102"/>
      <c r="NKI316" s="102"/>
      <c r="NKJ316" s="102"/>
      <c r="NKK316" s="102"/>
      <c r="NKL316" s="102"/>
      <c r="NKM316" s="102"/>
      <c r="NKN316" s="102"/>
      <c r="NKO316" s="102"/>
      <c r="NKP316" s="102"/>
      <c r="NKQ316" s="102"/>
      <c r="NKR316" s="102"/>
      <c r="NKS316" s="102"/>
      <c r="NKT316" s="102"/>
      <c r="NKU316" s="102"/>
      <c r="NKV316" s="102"/>
      <c r="NKW316" s="102"/>
      <c r="NKX316" s="102"/>
      <c r="NKY316" s="102"/>
      <c r="NKZ316" s="102"/>
      <c r="NLA316" s="102"/>
      <c r="NLB316" s="102"/>
      <c r="NLC316" s="102"/>
      <c r="NLD316" s="102"/>
      <c r="NLE316" s="102"/>
      <c r="NLF316" s="102"/>
      <c r="NLG316" s="102"/>
      <c r="NLH316" s="102"/>
      <c r="NLI316" s="102"/>
      <c r="NLJ316" s="102"/>
      <c r="NLK316" s="102"/>
      <c r="NLL316" s="102"/>
      <c r="NLM316" s="102"/>
      <c r="NLN316" s="102"/>
      <c r="NLO316" s="102"/>
      <c r="NLP316" s="102"/>
      <c r="NLQ316" s="102"/>
      <c r="NLR316" s="102"/>
      <c r="NLS316" s="102"/>
      <c r="NLT316" s="102"/>
      <c r="NLU316" s="102"/>
      <c r="NLV316" s="102"/>
      <c r="NLW316" s="102"/>
      <c r="NLX316" s="102"/>
      <c r="NLY316" s="102"/>
      <c r="NLZ316" s="102"/>
      <c r="NMA316" s="102"/>
      <c r="NMB316" s="102"/>
      <c r="NMC316" s="102"/>
      <c r="NMD316" s="102"/>
      <c r="NME316" s="102"/>
      <c r="NMF316" s="102"/>
      <c r="NMG316" s="102"/>
      <c r="NMH316" s="102"/>
      <c r="NMI316" s="102"/>
      <c r="NMJ316" s="102"/>
      <c r="NMK316" s="102"/>
      <c r="NML316" s="102"/>
      <c r="NMM316" s="102"/>
      <c r="NMN316" s="102"/>
      <c r="NMO316" s="102"/>
      <c r="NMP316" s="102"/>
      <c r="NMQ316" s="102"/>
      <c r="NMR316" s="102"/>
      <c r="NMS316" s="102"/>
      <c r="NMT316" s="102"/>
      <c r="NMU316" s="102"/>
      <c r="NMV316" s="102"/>
      <c r="NMW316" s="102"/>
      <c r="NMX316" s="102"/>
      <c r="NMY316" s="102"/>
      <c r="NMZ316" s="102"/>
      <c r="NNA316" s="102"/>
      <c r="NNB316" s="102"/>
      <c r="NNC316" s="102"/>
      <c r="NND316" s="102"/>
      <c r="NNE316" s="102"/>
      <c r="NNF316" s="102"/>
      <c r="NNG316" s="102"/>
      <c r="NNH316" s="102"/>
      <c r="NNI316" s="102"/>
      <c r="NNJ316" s="102"/>
      <c r="NNK316" s="102"/>
      <c r="NNL316" s="102"/>
      <c r="NNM316" s="102"/>
      <c r="NNN316" s="102"/>
      <c r="NNO316" s="102"/>
      <c r="NNP316" s="102"/>
      <c r="NNQ316" s="102"/>
      <c r="NNR316" s="102"/>
      <c r="NNS316" s="102"/>
      <c r="NNT316" s="102"/>
      <c r="NNU316" s="102"/>
      <c r="NNV316" s="102"/>
      <c r="NNW316" s="102"/>
      <c r="NNX316" s="102"/>
      <c r="NNY316" s="102"/>
      <c r="NNZ316" s="102"/>
      <c r="NOA316" s="102"/>
      <c r="NOB316" s="102"/>
      <c r="NOC316" s="102"/>
      <c r="NOD316" s="102"/>
      <c r="NOE316" s="102"/>
      <c r="NOF316" s="102"/>
      <c r="NOG316" s="102"/>
      <c r="NOH316" s="102"/>
      <c r="NOI316" s="102"/>
      <c r="NOJ316" s="102"/>
      <c r="NOK316" s="102"/>
      <c r="NOL316" s="102"/>
      <c r="NOM316" s="102"/>
      <c r="NON316" s="102"/>
      <c r="NOO316" s="102"/>
      <c r="NOP316" s="102"/>
      <c r="NOQ316" s="102"/>
      <c r="NOR316" s="102"/>
      <c r="NOS316" s="102"/>
      <c r="NOT316" s="102"/>
      <c r="NOU316" s="102"/>
      <c r="NOV316" s="102"/>
      <c r="NOW316" s="102"/>
      <c r="NOX316" s="102"/>
      <c r="NOY316" s="102"/>
      <c r="NOZ316" s="102"/>
      <c r="NPA316" s="102"/>
      <c r="NPB316" s="102"/>
      <c r="NPC316" s="102"/>
      <c r="NPD316" s="102"/>
      <c r="NPE316" s="102"/>
      <c r="NPF316" s="102"/>
      <c r="NPG316" s="102"/>
      <c r="NPH316" s="102"/>
      <c r="NPI316" s="102"/>
      <c r="NPJ316" s="102"/>
      <c r="NPK316" s="102"/>
      <c r="NPL316" s="102"/>
      <c r="NPM316" s="102"/>
      <c r="NPN316" s="102"/>
      <c r="NPO316" s="102"/>
      <c r="NPP316" s="102"/>
      <c r="NPQ316" s="102"/>
      <c r="NPR316" s="102"/>
      <c r="NPS316" s="102"/>
      <c r="NPT316" s="102"/>
      <c r="NPU316" s="102"/>
      <c r="NPV316" s="102"/>
      <c r="NPW316" s="102"/>
      <c r="NPX316" s="102"/>
      <c r="NPY316" s="102"/>
      <c r="NPZ316" s="102"/>
      <c r="NQA316" s="102"/>
      <c r="NQB316" s="102"/>
      <c r="NQC316" s="102"/>
      <c r="NQD316" s="102"/>
      <c r="NQE316" s="102"/>
      <c r="NQF316" s="102"/>
      <c r="NQG316" s="102"/>
      <c r="NQH316" s="102"/>
      <c r="NQI316" s="102"/>
      <c r="NQJ316" s="102"/>
      <c r="NQK316" s="102"/>
      <c r="NQL316" s="102"/>
      <c r="NQM316" s="102"/>
      <c r="NQN316" s="102"/>
      <c r="NQO316" s="102"/>
      <c r="NQP316" s="102"/>
      <c r="NQQ316" s="102"/>
      <c r="NQR316" s="102"/>
      <c r="NQS316" s="102"/>
      <c r="NQT316" s="102"/>
      <c r="NQU316" s="102"/>
      <c r="NQV316" s="102"/>
      <c r="NQW316" s="102"/>
      <c r="NQX316" s="102"/>
      <c r="NQY316" s="102"/>
      <c r="NQZ316" s="102"/>
      <c r="NRA316" s="102"/>
      <c r="NRB316" s="102"/>
      <c r="NRC316" s="102"/>
      <c r="NRD316" s="102"/>
      <c r="NRE316" s="102"/>
      <c r="NRF316" s="102"/>
      <c r="NRG316" s="102"/>
      <c r="NRH316" s="102"/>
      <c r="NRI316" s="102"/>
      <c r="NRJ316" s="102"/>
      <c r="NRK316" s="102"/>
      <c r="NRL316" s="102"/>
      <c r="NRM316" s="102"/>
      <c r="NRN316" s="102"/>
      <c r="NRO316" s="102"/>
      <c r="NRP316" s="102"/>
      <c r="NRQ316" s="102"/>
      <c r="NRR316" s="102"/>
      <c r="NRS316" s="102"/>
      <c r="NRT316" s="102"/>
      <c r="NRU316" s="102"/>
      <c r="NRV316" s="102"/>
      <c r="NRW316" s="102"/>
      <c r="NRX316" s="102"/>
      <c r="NRY316" s="102"/>
      <c r="NRZ316" s="102"/>
      <c r="NSA316" s="102"/>
      <c r="NSB316" s="102"/>
      <c r="NSC316" s="102"/>
      <c r="NSD316" s="102"/>
      <c r="NSE316" s="102"/>
      <c r="NSF316" s="102"/>
      <c r="NSG316" s="102"/>
      <c r="NSH316" s="102"/>
      <c r="NSI316" s="102"/>
      <c r="NSJ316" s="102"/>
      <c r="NSK316" s="102"/>
      <c r="NSL316" s="102"/>
      <c r="NSM316" s="102"/>
      <c r="NSN316" s="102"/>
      <c r="NSO316" s="102"/>
      <c r="NSP316" s="102"/>
      <c r="NSQ316" s="102"/>
      <c r="NSR316" s="102"/>
      <c r="NSS316" s="102"/>
      <c r="NST316" s="102"/>
      <c r="NSU316" s="102"/>
      <c r="NSV316" s="102"/>
      <c r="NSW316" s="102"/>
      <c r="NSX316" s="102"/>
      <c r="NSY316" s="102"/>
      <c r="NSZ316" s="102"/>
      <c r="NTA316" s="102"/>
      <c r="NTB316" s="102"/>
      <c r="NTC316" s="102"/>
      <c r="NTD316" s="102"/>
      <c r="NTE316" s="102"/>
      <c r="NTF316" s="102"/>
      <c r="NTG316" s="102"/>
      <c r="NTH316" s="102"/>
      <c r="NTI316" s="102"/>
      <c r="NTJ316" s="102"/>
      <c r="NTK316" s="102"/>
      <c r="NTL316" s="102"/>
      <c r="NTM316" s="102"/>
      <c r="NTN316" s="102"/>
      <c r="NTO316" s="102"/>
      <c r="NTP316" s="102"/>
      <c r="NTQ316" s="102"/>
      <c r="NTR316" s="102"/>
      <c r="NTS316" s="102"/>
      <c r="NTT316" s="102"/>
      <c r="NTU316" s="102"/>
      <c r="NTV316" s="102"/>
      <c r="NTW316" s="102"/>
      <c r="NTX316" s="102"/>
      <c r="NTY316" s="102"/>
      <c r="NTZ316" s="102"/>
      <c r="NUA316" s="102"/>
      <c r="NUB316" s="102"/>
      <c r="NUC316" s="102"/>
      <c r="NUD316" s="102"/>
      <c r="NUE316" s="102"/>
      <c r="NUF316" s="102"/>
      <c r="NUG316" s="102"/>
      <c r="NUH316" s="102"/>
      <c r="NUI316" s="102"/>
      <c r="NUJ316" s="102"/>
      <c r="NUK316" s="102"/>
      <c r="NUL316" s="102"/>
      <c r="NUM316" s="102"/>
      <c r="NUN316" s="102"/>
      <c r="NUO316" s="102"/>
      <c r="NUP316" s="102"/>
      <c r="NUQ316" s="102"/>
      <c r="NUR316" s="102"/>
      <c r="NUS316" s="102"/>
      <c r="NUT316" s="102"/>
      <c r="NUU316" s="102"/>
      <c r="NUV316" s="102"/>
      <c r="NUW316" s="102"/>
      <c r="NUX316" s="102"/>
      <c r="NUY316" s="102"/>
      <c r="NUZ316" s="102"/>
      <c r="NVA316" s="102"/>
      <c r="NVB316" s="102"/>
      <c r="NVC316" s="102"/>
      <c r="NVD316" s="102"/>
      <c r="NVE316" s="102"/>
      <c r="NVF316" s="102"/>
      <c r="NVG316" s="102"/>
      <c r="NVH316" s="102"/>
      <c r="NVI316" s="102"/>
      <c r="NVJ316" s="102"/>
      <c r="NVK316" s="102"/>
      <c r="NVL316" s="102"/>
      <c r="NVM316" s="102"/>
      <c r="NVN316" s="102"/>
      <c r="NVO316" s="102"/>
      <c r="NVP316" s="102"/>
      <c r="NVQ316" s="102"/>
      <c r="NVR316" s="102"/>
      <c r="NVS316" s="102"/>
      <c r="NVT316" s="102"/>
      <c r="NVU316" s="102"/>
      <c r="NVV316" s="102"/>
      <c r="NVW316" s="102"/>
      <c r="NVX316" s="102"/>
      <c r="NVY316" s="102"/>
      <c r="NVZ316" s="102"/>
      <c r="NWA316" s="102"/>
      <c r="NWB316" s="102"/>
      <c r="NWC316" s="102"/>
      <c r="NWD316" s="102"/>
      <c r="NWE316" s="102"/>
      <c r="NWF316" s="102"/>
      <c r="NWG316" s="102"/>
      <c r="NWH316" s="102"/>
      <c r="NWI316" s="102"/>
      <c r="NWJ316" s="102"/>
      <c r="NWK316" s="102"/>
      <c r="NWL316" s="102"/>
      <c r="NWM316" s="102"/>
      <c r="NWN316" s="102"/>
      <c r="NWO316" s="102"/>
      <c r="NWP316" s="102"/>
      <c r="NWQ316" s="102"/>
      <c r="NWR316" s="102"/>
      <c r="NWS316" s="102"/>
      <c r="NWT316" s="102"/>
      <c r="NWU316" s="102"/>
      <c r="NWV316" s="102"/>
      <c r="NWW316" s="102"/>
      <c r="NWX316" s="102"/>
      <c r="NWY316" s="102"/>
      <c r="NWZ316" s="102"/>
      <c r="NXA316" s="102"/>
      <c r="NXB316" s="102"/>
      <c r="NXC316" s="102"/>
      <c r="NXD316" s="102"/>
      <c r="NXE316" s="102"/>
      <c r="NXF316" s="102"/>
      <c r="NXG316" s="102"/>
      <c r="NXH316" s="102"/>
      <c r="NXI316" s="102"/>
      <c r="NXJ316" s="102"/>
      <c r="NXK316" s="102"/>
      <c r="NXL316" s="102"/>
      <c r="NXM316" s="102"/>
      <c r="NXN316" s="102"/>
      <c r="NXO316" s="102"/>
      <c r="NXP316" s="102"/>
      <c r="NXQ316" s="102"/>
      <c r="NXR316" s="102"/>
      <c r="NXS316" s="102"/>
      <c r="NXT316" s="102"/>
      <c r="NXU316" s="102"/>
      <c r="NXV316" s="102"/>
      <c r="NXW316" s="102"/>
      <c r="NXX316" s="102"/>
      <c r="NXY316" s="102"/>
      <c r="NXZ316" s="102"/>
      <c r="NYA316" s="102"/>
      <c r="NYB316" s="102"/>
      <c r="NYC316" s="102"/>
      <c r="NYD316" s="102"/>
      <c r="NYE316" s="102"/>
      <c r="NYF316" s="102"/>
      <c r="NYG316" s="102"/>
      <c r="NYH316" s="102"/>
      <c r="NYI316" s="102"/>
      <c r="NYJ316" s="102"/>
      <c r="NYK316" s="102"/>
      <c r="NYL316" s="102"/>
      <c r="NYM316" s="102"/>
      <c r="NYN316" s="102"/>
      <c r="NYO316" s="102"/>
      <c r="NYP316" s="102"/>
      <c r="NYQ316" s="102"/>
      <c r="NYR316" s="102"/>
      <c r="NYS316" s="102"/>
      <c r="NYT316" s="102"/>
      <c r="NYU316" s="102"/>
      <c r="NYV316" s="102"/>
      <c r="NYW316" s="102"/>
      <c r="NYX316" s="102"/>
      <c r="NYY316" s="102"/>
      <c r="NYZ316" s="102"/>
      <c r="NZA316" s="102"/>
      <c r="NZB316" s="102"/>
      <c r="NZC316" s="102"/>
      <c r="NZD316" s="102"/>
      <c r="NZE316" s="102"/>
      <c r="NZF316" s="102"/>
      <c r="NZG316" s="102"/>
      <c r="NZH316" s="102"/>
      <c r="NZI316" s="102"/>
      <c r="NZJ316" s="102"/>
      <c r="NZK316" s="102"/>
      <c r="NZL316" s="102"/>
      <c r="NZM316" s="102"/>
      <c r="NZN316" s="102"/>
      <c r="NZO316" s="102"/>
      <c r="NZP316" s="102"/>
      <c r="NZQ316" s="102"/>
      <c r="NZR316" s="102"/>
      <c r="NZS316" s="102"/>
      <c r="NZT316" s="102"/>
      <c r="NZU316" s="102"/>
      <c r="NZV316" s="102"/>
      <c r="NZW316" s="102"/>
      <c r="NZX316" s="102"/>
      <c r="NZY316" s="102"/>
      <c r="NZZ316" s="102"/>
      <c r="OAA316" s="102"/>
      <c r="OAB316" s="102"/>
      <c r="OAC316" s="102"/>
      <c r="OAD316" s="102"/>
      <c r="OAE316" s="102"/>
      <c r="OAF316" s="102"/>
      <c r="OAG316" s="102"/>
      <c r="OAH316" s="102"/>
      <c r="OAI316" s="102"/>
      <c r="OAJ316" s="102"/>
      <c r="OAK316" s="102"/>
      <c r="OAL316" s="102"/>
      <c r="OAM316" s="102"/>
      <c r="OAN316" s="102"/>
      <c r="OAO316" s="102"/>
      <c r="OAP316" s="102"/>
      <c r="OAQ316" s="102"/>
      <c r="OAR316" s="102"/>
      <c r="OAS316" s="102"/>
      <c r="OAT316" s="102"/>
      <c r="OAU316" s="102"/>
      <c r="OAV316" s="102"/>
      <c r="OAW316" s="102"/>
      <c r="OAX316" s="102"/>
      <c r="OAY316" s="102"/>
      <c r="OAZ316" s="102"/>
      <c r="OBA316" s="102"/>
      <c r="OBB316" s="102"/>
      <c r="OBC316" s="102"/>
      <c r="OBD316" s="102"/>
      <c r="OBE316" s="102"/>
      <c r="OBF316" s="102"/>
      <c r="OBG316" s="102"/>
      <c r="OBH316" s="102"/>
      <c r="OBI316" s="102"/>
      <c r="OBJ316" s="102"/>
      <c r="OBK316" s="102"/>
      <c r="OBL316" s="102"/>
      <c r="OBM316" s="102"/>
      <c r="OBN316" s="102"/>
      <c r="OBO316" s="102"/>
      <c r="OBP316" s="102"/>
      <c r="OBQ316" s="102"/>
      <c r="OBR316" s="102"/>
      <c r="OBS316" s="102"/>
      <c r="OBT316" s="102"/>
      <c r="OBU316" s="102"/>
      <c r="OBV316" s="102"/>
      <c r="OBW316" s="102"/>
      <c r="OBX316" s="102"/>
      <c r="OBY316" s="102"/>
      <c r="OBZ316" s="102"/>
      <c r="OCA316" s="102"/>
      <c r="OCB316" s="102"/>
      <c r="OCC316" s="102"/>
      <c r="OCD316" s="102"/>
      <c r="OCE316" s="102"/>
      <c r="OCF316" s="102"/>
      <c r="OCG316" s="102"/>
      <c r="OCH316" s="102"/>
      <c r="OCI316" s="102"/>
      <c r="OCJ316" s="102"/>
      <c r="OCK316" s="102"/>
      <c r="OCL316" s="102"/>
      <c r="OCM316" s="102"/>
      <c r="OCN316" s="102"/>
      <c r="OCO316" s="102"/>
      <c r="OCP316" s="102"/>
      <c r="OCQ316" s="102"/>
      <c r="OCR316" s="102"/>
      <c r="OCS316" s="102"/>
      <c r="OCT316" s="102"/>
      <c r="OCU316" s="102"/>
      <c r="OCV316" s="102"/>
      <c r="OCW316" s="102"/>
      <c r="OCX316" s="102"/>
      <c r="OCY316" s="102"/>
      <c r="OCZ316" s="102"/>
      <c r="ODA316" s="102"/>
      <c r="ODB316" s="102"/>
      <c r="ODC316" s="102"/>
      <c r="ODD316" s="102"/>
      <c r="ODE316" s="102"/>
      <c r="ODF316" s="102"/>
      <c r="ODG316" s="102"/>
      <c r="ODH316" s="102"/>
      <c r="ODI316" s="102"/>
      <c r="ODJ316" s="102"/>
      <c r="ODK316" s="102"/>
      <c r="ODL316" s="102"/>
      <c r="ODM316" s="102"/>
      <c r="ODN316" s="102"/>
      <c r="ODO316" s="102"/>
      <c r="ODP316" s="102"/>
      <c r="ODQ316" s="102"/>
      <c r="ODR316" s="102"/>
      <c r="ODS316" s="102"/>
      <c r="ODT316" s="102"/>
      <c r="ODU316" s="102"/>
      <c r="ODV316" s="102"/>
      <c r="ODW316" s="102"/>
      <c r="ODX316" s="102"/>
      <c r="ODY316" s="102"/>
      <c r="ODZ316" s="102"/>
      <c r="OEA316" s="102"/>
      <c r="OEB316" s="102"/>
      <c r="OEC316" s="102"/>
      <c r="OED316" s="102"/>
      <c r="OEE316" s="102"/>
      <c r="OEF316" s="102"/>
      <c r="OEG316" s="102"/>
      <c r="OEH316" s="102"/>
      <c r="OEI316" s="102"/>
      <c r="OEJ316" s="102"/>
      <c r="OEK316" s="102"/>
      <c r="OEL316" s="102"/>
      <c r="OEM316" s="102"/>
      <c r="OEN316" s="102"/>
      <c r="OEO316" s="102"/>
      <c r="OEP316" s="102"/>
      <c r="OEQ316" s="102"/>
      <c r="OER316" s="102"/>
      <c r="OES316" s="102"/>
      <c r="OET316" s="102"/>
      <c r="OEU316" s="102"/>
      <c r="OEV316" s="102"/>
      <c r="OEW316" s="102"/>
      <c r="OEX316" s="102"/>
      <c r="OEY316" s="102"/>
      <c r="OEZ316" s="102"/>
      <c r="OFA316" s="102"/>
      <c r="OFB316" s="102"/>
      <c r="OFC316" s="102"/>
      <c r="OFD316" s="102"/>
      <c r="OFE316" s="102"/>
      <c r="OFF316" s="102"/>
      <c r="OFG316" s="102"/>
      <c r="OFH316" s="102"/>
      <c r="OFI316" s="102"/>
      <c r="OFJ316" s="102"/>
      <c r="OFK316" s="102"/>
      <c r="OFL316" s="102"/>
      <c r="OFM316" s="102"/>
      <c r="OFN316" s="102"/>
      <c r="OFO316" s="102"/>
      <c r="OFP316" s="102"/>
      <c r="OFQ316" s="102"/>
      <c r="OFR316" s="102"/>
      <c r="OFS316" s="102"/>
      <c r="OFT316" s="102"/>
      <c r="OFU316" s="102"/>
      <c r="OFV316" s="102"/>
      <c r="OFW316" s="102"/>
      <c r="OFX316" s="102"/>
      <c r="OFY316" s="102"/>
      <c r="OFZ316" s="102"/>
      <c r="OGA316" s="102"/>
      <c r="OGB316" s="102"/>
      <c r="OGC316" s="102"/>
      <c r="OGD316" s="102"/>
      <c r="OGE316" s="102"/>
      <c r="OGF316" s="102"/>
      <c r="OGG316" s="102"/>
      <c r="OGH316" s="102"/>
      <c r="OGI316" s="102"/>
      <c r="OGJ316" s="102"/>
      <c r="OGK316" s="102"/>
      <c r="OGL316" s="102"/>
      <c r="OGM316" s="102"/>
      <c r="OGN316" s="102"/>
      <c r="OGO316" s="102"/>
      <c r="OGP316" s="102"/>
      <c r="OGQ316" s="102"/>
      <c r="OGR316" s="102"/>
      <c r="OGS316" s="102"/>
      <c r="OGT316" s="102"/>
      <c r="OGU316" s="102"/>
      <c r="OGV316" s="102"/>
      <c r="OGW316" s="102"/>
      <c r="OGX316" s="102"/>
      <c r="OGY316" s="102"/>
      <c r="OGZ316" s="102"/>
      <c r="OHA316" s="102"/>
      <c r="OHB316" s="102"/>
      <c r="OHC316" s="102"/>
      <c r="OHD316" s="102"/>
      <c r="OHE316" s="102"/>
      <c r="OHF316" s="102"/>
      <c r="OHG316" s="102"/>
      <c r="OHH316" s="102"/>
      <c r="OHI316" s="102"/>
      <c r="OHJ316" s="102"/>
      <c r="OHK316" s="102"/>
      <c r="OHL316" s="102"/>
      <c r="OHM316" s="102"/>
      <c r="OHN316" s="102"/>
      <c r="OHO316" s="102"/>
      <c r="OHP316" s="102"/>
      <c r="OHQ316" s="102"/>
      <c r="OHR316" s="102"/>
      <c r="OHS316" s="102"/>
      <c r="OHT316" s="102"/>
      <c r="OHU316" s="102"/>
      <c r="OHV316" s="102"/>
      <c r="OHW316" s="102"/>
      <c r="OHX316" s="102"/>
      <c r="OHY316" s="102"/>
      <c r="OHZ316" s="102"/>
      <c r="OIA316" s="102"/>
      <c r="OIB316" s="102"/>
      <c r="OIC316" s="102"/>
      <c r="OID316" s="102"/>
      <c r="OIE316" s="102"/>
      <c r="OIF316" s="102"/>
      <c r="OIG316" s="102"/>
      <c r="OIH316" s="102"/>
      <c r="OII316" s="102"/>
      <c r="OIJ316" s="102"/>
      <c r="OIK316" s="102"/>
      <c r="OIL316" s="102"/>
      <c r="OIM316" s="102"/>
      <c r="OIN316" s="102"/>
      <c r="OIO316" s="102"/>
      <c r="OIP316" s="102"/>
      <c r="OIQ316" s="102"/>
      <c r="OIR316" s="102"/>
      <c r="OIS316" s="102"/>
      <c r="OIT316" s="102"/>
      <c r="OIU316" s="102"/>
      <c r="OIV316" s="102"/>
      <c r="OIW316" s="102"/>
      <c r="OIX316" s="102"/>
      <c r="OIY316" s="102"/>
      <c r="OIZ316" s="102"/>
      <c r="OJA316" s="102"/>
      <c r="OJB316" s="102"/>
      <c r="OJC316" s="102"/>
      <c r="OJD316" s="102"/>
      <c r="OJE316" s="102"/>
      <c r="OJF316" s="102"/>
      <c r="OJG316" s="102"/>
      <c r="OJH316" s="102"/>
      <c r="OJI316" s="102"/>
      <c r="OJJ316" s="102"/>
      <c r="OJK316" s="102"/>
      <c r="OJL316" s="102"/>
      <c r="OJM316" s="102"/>
      <c r="OJN316" s="102"/>
      <c r="OJO316" s="102"/>
      <c r="OJP316" s="102"/>
      <c r="OJQ316" s="102"/>
      <c r="OJR316" s="102"/>
      <c r="OJS316" s="102"/>
      <c r="OJT316" s="102"/>
      <c r="OJU316" s="102"/>
      <c r="OJV316" s="102"/>
      <c r="OJW316" s="102"/>
      <c r="OJX316" s="102"/>
      <c r="OJY316" s="102"/>
      <c r="OJZ316" s="102"/>
      <c r="OKA316" s="102"/>
      <c r="OKB316" s="102"/>
      <c r="OKC316" s="102"/>
      <c r="OKD316" s="102"/>
      <c r="OKE316" s="102"/>
      <c r="OKF316" s="102"/>
      <c r="OKG316" s="102"/>
      <c r="OKH316" s="102"/>
      <c r="OKI316" s="102"/>
      <c r="OKJ316" s="102"/>
      <c r="OKK316" s="102"/>
      <c r="OKL316" s="102"/>
      <c r="OKM316" s="102"/>
      <c r="OKN316" s="102"/>
      <c r="OKO316" s="102"/>
      <c r="OKP316" s="102"/>
      <c r="OKQ316" s="102"/>
      <c r="OKR316" s="102"/>
      <c r="OKS316" s="102"/>
      <c r="OKT316" s="102"/>
      <c r="OKU316" s="102"/>
      <c r="OKV316" s="102"/>
      <c r="OKW316" s="102"/>
      <c r="OKX316" s="102"/>
      <c r="OKY316" s="102"/>
      <c r="OKZ316" s="102"/>
      <c r="OLA316" s="102"/>
      <c r="OLB316" s="102"/>
      <c r="OLC316" s="102"/>
      <c r="OLD316" s="102"/>
      <c r="OLE316" s="102"/>
      <c r="OLF316" s="102"/>
      <c r="OLG316" s="102"/>
      <c r="OLH316" s="102"/>
      <c r="OLI316" s="102"/>
      <c r="OLJ316" s="102"/>
      <c r="OLK316" s="102"/>
      <c r="OLL316" s="102"/>
      <c r="OLM316" s="102"/>
      <c r="OLN316" s="102"/>
      <c r="OLO316" s="102"/>
      <c r="OLP316" s="102"/>
      <c r="OLQ316" s="102"/>
      <c r="OLR316" s="102"/>
      <c r="OLS316" s="102"/>
      <c r="OLT316" s="102"/>
      <c r="OLU316" s="102"/>
      <c r="OLV316" s="102"/>
      <c r="OLW316" s="102"/>
      <c r="OLX316" s="102"/>
      <c r="OLY316" s="102"/>
      <c r="OLZ316" s="102"/>
      <c r="OMA316" s="102"/>
      <c r="OMB316" s="102"/>
      <c r="OMC316" s="102"/>
      <c r="OMD316" s="102"/>
      <c r="OME316" s="102"/>
      <c r="OMF316" s="102"/>
      <c r="OMG316" s="102"/>
      <c r="OMH316" s="102"/>
      <c r="OMI316" s="102"/>
      <c r="OMJ316" s="102"/>
      <c r="OMK316" s="102"/>
      <c r="OML316" s="102"/>
      <c r="OMM316" s="102"/>
      <c r="OMN316" s="102"/>
      <c r="OMO316" s="102"/>
      <c r="OMP316" s="102"/>
      <c r="OMQ316" s="102"/>
      <c r="OMR316" s="102"/>
      <c r="OMS316" s="102"/>
      <c r="OMT316" s="102"/>
      <c r="OMU316" s="102"/>
      <c r="OMV316" s="102"/>
      <c r="OMW316" s="102"/>
      <c r="OMX316" s="102"/>
      <c r="OMY316" s="102"/>
      <c r="OMZ316" s="102"/>
      <c r="ONA316" s="102"/>
      <c r="ONB316" s="102"/>
      <c r="ONC316" s="102"/>
      <c r="OND316" s="102"/>
      <c r="ONE316" s="102"/>
      <c r="ONF316" s="102"/>
      <c r="ONG316" s="102"/>
      <c r="ONH316" s="102"/>
      <c r="ONI316" s="102"/>
      <c r="ONJ316" s="102"/>
      <c r="ONK316" s="102"/>
      <c r="ONL316" s="102"/>
      <c r="ONM316" s="102"/>
      <c r="ONN316" s="102"/>
      <c r="ONO316" s="102"/>
      <c r="ONP316" s="102"/>
      <c r="ONQ316" s="102"/>
      <c r="ONR316" s="102"/>
      <c r="ONS316" s="102"/>
      <c r="ONT316" s="102"/>
      <c r="ONU316" s="102"/>
      <c r="ONV316" s="102"/>
      <c r="ONW316" s="102"/>
      <c r="ONX316" s="102"/>
      <c r="ONY316" s="102"/>
      <c r="ONZ316" s="102"/>
      <c r="OOA316" s="102"/>
      <c r="OOB316" s="102"/>
      <c r="OOC316" s="102"/>
      <c r="OOD316" s="102"/>
      <c r="OOE316" s="102"/>
      <c r="OOF316" s="102"/>
      <c r="OOG316" s="102"/>
      <c r="OOH316" s="102"/>
      <c r="OOI316" s="102"/>
      <c r="OOJ316" s="102"/>
      <c r="OOK316" s="102"/>
      <c r="OOL316" s="102"/>
      <c r="OOM316" s="102"/>
      <c r="OON316" s="102"/>
      <c r="OOO316" s="102"/>
      <c r="OOP316" s="102"/>
      <c r="OOQ316" s="102"/>
      <c r="OOR316" s="102"/>
      <c r="OOS316" s="102"/>
      <c r="OOT316" s="102"/>
      <c r="OOU316" s="102"/>
      <c r="OOV316" s="102"/>
      <c r="OOW316" s="102"/>
      <c r="OOX316" s="102"/>
      <c r="OOY316" s="102"/>
      <c r="OOZ316" s="102"/>
      <c r="OPA316" s="102"/>
      <c r="OPB316" s="102"/>
      <c r="OPC316" s="102"/>
      <c r="OPD316" s="102"/>
      <c r="OPE316" s="102"/>
      <c r="OPF316" s="102"/>
      <c r="OPG316" s="102"/>
      <c r="OPH316" s="102"/>
      <c r="OPI316" s="102"/>
      <c r="OPJ316" s="102"/>
      <c r="OPK316" s="102"/>
      <c r="OPL316" s="102"/>
      <c r="OPM316" s="102"/>
      <c r="OPN316" s="102"/>
      <c r="OPO316" s="102"/>
      <c r="OPP316" s="102"/>
      <c r="OPQ316" s="102"/>
      <c r="OPR316" s="102"/>
      <c r="OPS316" s="102"/>
      <c r="OPT316" s="102"/>
      <c r="OPU316" s="102"/>
      <c r="OPV316" s="102"/>
      <c r="OPW316" s="102"/>
      <c r="OPX316" s="102"/>
      <c r="OPY316" s="102"/>
      <c r="OPZ316" s="102"/>
      <c r="OQA316" s="102"/>
      <c r="OQB316" s="102"/>
      <c r="OQC316" s="102"/>
      <c r="OQD316" s="102"/>
      <c r="OQE316" s="102"/>
      <c r="OQF316" s="102"/>
      <c r="OQG316" s="102"/>
      <c r="OQH316" s="102"/>
      <c r="OQI316" s="102"/>
      <c r="OQJ316" s="102"/>
      <c r="OQK316" s="102"/>
      <c r="OQL316" s="102"/>
      <c r="OQM316" s="102"/>
      <c r="OQN316" s="102"/>
      <c r="OQO316" s="102"/>
      <c r="OQP316" s="102"/>
      <c r="OQQ316" s="102"/>
      <c r="OQR316" s="102"/>
      <c r="OQS316" s="102"/>
      <c r="OQT316" s="102"/>
      <c r="OQU316" s="102"/>
      <c r="OQV316" s="102"/>
      <c r="OQW316" s="102"/>
      <c r="OQX316" s="102"/>
      <c r="OQY316" s="102"/>
      <c r="OQZ316" s="102"/>
      <c r="ORA316" s="102"/>
      <c r="ORB316" s="102"/>
      <c r="ORC316" s="102"/>
      <c r="ORD316" s="102"/>
      <c r="ORE316" s="102"/>
      <c r="ORF316" s="102"/>
      <c r="ORG316" s="102"/>
      <c r="ORH316" s="102"/>
      <c r="ORI316" s="102"/>
      <c r="ORJ316" s="102"/>
      <c r="ORK316" s="102"/>
      <c r="ORL316" s="102"/>
      <c r="ORM316" s="102"/>
      <c r="ORN316" s="102"/>
      <c r="ORO316" s="102"/>
      <c r="ORP316" s="102"/>
      <c r="ORQ316" s="102"/>
      <c r="ORR316" s="102"/>
      <c r="ORS316" s="102"/>
      <c r="ORT316" s="102"/>
      <c r="ORU316" s="102"/>
      <c r="ORV316" s="102"/>
      <c r="ORW316" s="102"/>
      <c r="ORX316" s="102"/>
      <c r="ORY316" s="102"/>
      <c r="ORZ316" s="102"/>
      <c r="OSA316" s="102"/>
      <c r="OSB316" s="102"/>
      <c r="OSC316" s="102"/>
      <c r="OSD316" s="102"/>
      <c r="OSE316" s="102"/>
      <c r="OSF316" s="102"/>
      <c r="OSG316" s="102"/>
      <c r="OSH316" s="102"/>
      <c r="OSI316" s="102"/>
      <c r="OSJ316" s="102"/>
      <c r="OSK316" s="102"/>
      <c r="OSL316" s="102"/>
      <c r="OSM316" s="102"/>
      <c r="OSN316" s="102"/>
      <c r="OSO316" s="102"/>
      <c r="OSP316" s="102"/>
      <c r="OSQ316" s="102"/>
      <c r="OSR316" s="102"/>
      <c r="OSS316" s="102"/>
      <c r="OST316" s="102"/>
      <c r="OSU316" s="102"/>
      <c r="OSV316" s="102"/>
      <c r="OSW316" s="102"/>
      <c r="OSX316" s="102"/>
      <c r="OSY316" s="102"/>
      <c r="OSZ316" s="102"/>
      <c r="OTA316" s="102"/>
      <c r="OTB316" s="102"/>
      <c r="OTC316" s="102"/>
      <c r="OTD316" s="102"/>
      <c r="OTE316" s="102"/>
      <c r="OTF316" s="102"/>
      <c r="OTG316" s="102"/>
      <c r="OTH316" s="102"/>
      <c r="OTI316" s="102"/>
      <c r="OTJ316" s="102"/>
      <c r="OTK316" s="102"/>
      <c r="OTL316" s="102"/>
      <c r="OTM316" s="102"/>
      <c r="OTN316" s="102"/>
      <c r="OTO316" s="102"/>
      <c r="OTP316" s="102"/>
      <c r="OTQ316" s="102"/>
      <c r="OTR316" s="102"/>
      <c r="OTS316" s="102"/>
      <c r="OTT316" s="102"/>
      <c r="OTU316" s="102"/>
      <c r="OTV316" s="102"/>
      <c r="OTW316" s="102"/>
      <c r="OTX316" s="102"/>
      <c r="OTY316" s="102"/>
      <c r="OTZ316" s="102"/>
      <c r="OUA316" s="102"/>
      <c r="OUB316" s="102"/>
      <c r="OUC316" s="102"/>
      <c r="OUD316" s="102"/>
      <c r="OUE316" s="102"/>
      <c r="OUF316" s="102"/>
      <c r="OUG316" s="102"/>
      <c r="OUH316" s="102"/>
      <c r="OUI316" s="102"/>
      <c r="OUJ316" s="102"/>
      <c r="OUK316" s="102"/>
      <c r="OUL316" s="102"/>
      <c r="OUM316" s="102"/>
      <c r="OUN316" s="102"/>
      <c r="OUO316" s="102"/>
      <c r="OUP316" s="102"/>
      <c r="OUQ316" s="102"/>
      <c r="OUR316" s="102"/>
      <c r="OUS316" s="102"/>
      <c r="OUT316" s="102"/>
      <c r="OUU316" s="102"/>
      <c r="OUV316" s="102"/>
      <c r="OUW316" s="102"/>
      <c r="OUX316" s="102"/>
      <c r="OUY316" s="102"/>
      <c r="OUZ316" s="102"/>
      <c r="OVA316" s="102"/>
      <c r="OVB316" s="102"/>
      <c r="OVC316" s="102"/>
      <c r="OVD316" s="102"/>
      <c r="OVE316" s="102"/>
      <c r="OVF316" s="102"/>
      <c r="OVG316" s="102"/>
      <c r="OVH316" s="102"/>
      <c r="OVI316" s="102"/>
      <c r="OVJ316" s="102"/>
      <c r="OVK316" s="102"/>
      <c r="OVL316" s="102"/>
      <c r="OVM316" s="102"/>
      <c r="OVN316" s="102"/>
      <c r="OVO316" s="102"/>
      <c r="OVP316" s="102"/>
      <c r="OVQ316" s="102"/>
      <c r="OVR316" s="102"/>
      <c r="OVS316" s="102"/>
      <c r="OVT316" s="102"/>
      <c r="OVU316" s="102"/>
      <c r="OVV316" s="102"/>
      <c r="OVW316" s="102"/>
      <c r="OVX316" s="102"/>
      <c r="OVY316" s="102"/>
      <c r="OVZ316" s="102"/>
      <c r="OWA316" s="102"/>
      <c r="OWB316" s="102"/>
      <c r="OWC316" s="102"/>
      <c r="OWD316" s="102"/>
      <c r="OWE316" s="102"/>
      <c r="OWF316" s="102"/>
      <c r="OWG316" s="102"/>
      <c r="OWH316" s="102"/>
      <c r="OWI316" s="102"/>
      <c r="OWJ316" s="102"/>
      <c r="OWK316" s="102"/>
      <c r="OWL316" s="102"/>
      <c r="OWM316" s="102"/>
      <c r="OWN316" s="102"/>
      <c r="OWO316" s="102"/>
      <c r="OWP316" s="102"/>
      <c r="OWQ316" s="102"/>
      <c r="OWR316" s="102"/>
      <c r="OWS316" s="102"/>
      <c r="OWT316" s="102"/>
      <c r="OWU316" s="102"/>
      <c r="OWV316" s="102"/>
      <c r="OWW316" s="102"/>
      <c r="OWX316" s="102"/>
      <c r="OWY316" s="102"/>
      <c r="OWZ316" s="102"/>
      <c r="OXA316" s="102"/>
      <c r="OXB316" s="102"/>
      <c r="OXC316" s="102"/>
      <c r="OXD316" s="102"/>
      <c r="OXE316" s="102"/>
      <c r="OXF316" s="102"/>
      <c r="OXG316" s="102"/>
      <c r="OXH316" s="102"/>
      <c r="OXI316" s="102"/>
      <c r="OXJ316" s="102"/>
      <c r="OXK316" s="102"/>
      <c r="OXL316" s="102"/>
      <c r="OXM316" s="102"/>
      <c r="OXN316" s="102"/>
      <c r="OXO316" s="102"/>
      <c r="OXP316" s="102"/>
      <c r="OXQ316" s="102"/>
      <c r="OXR316" s="102"/>
      <c r="OXS316" s="102"/>
      <c r="OXT316" s="102"/>
      <c r="OXU316" s="102"/>
      <c r="OXV316" s="102"/>
      <c r="OXW316" s="102"/>
      <c r="OXX316" s="102"/>
      <c r="OXY316" s="102"/>
      <c r="OXZ316" s="102"/>
      <c r="OYA316" s="102"/>
      <c r="OYB316" s="102"/>
      <c r="OYC316" s="102"/>
      <c r="OYD316" s="102"/>
      <c r="OYE316" s="102"/>
      <c r="OYF316" s="102"/>
      <c r="OYG316" s="102"/>
      <c r="OYH316" s="102"/>
      <c r="OYI316" s="102"/>
      <c r="OYJ316" s="102"/>
      <c r="OYK316" s="102"/>
      <c r="OYL316" s="102"/>
      <c r="OYM316" s="102"/>
      <c r="OYN316" s="102"/>
      <c r="OYO316" s="102"/>
      <c r="OYP316" s="102"/>
      <c r="OYQ316" s="102"/>
      <c r="OYR316" s="102"/>
      <c r="OYS316" s="102"/>
      <c r="OYT316" s="102"/>
      <c r="OYU316" s="102"/>
      <c r="OYV316" s="102"/>
      <c r="OYW316" s="102"/>
      <c r="OYX316" s="102"/>
      <c r="OYY316" s="102"/>
      <c r="OYZ316" s="102"/>
      <c r="OZA316" s="102"/>
      <c r="OZB316" s="102"/>
      <c r="OZC316" s="102"/>
      <c r="OZD316" s="102"/>
      <c r="OZE316" s="102"/>
      <c r="OZF316" s="102"/>
      <c r="OZG316" s="102"/>
      <c r="OZH316" s="102"/>
      <c r="OZI316" s="102"/>
      <c r="OZJ316" s="102"/>
      <c r="OZK316" s="102"/>
      <c r="OZL316" s="102"/>
      <c r="OZM316" s="102"/>
      <c r="OZN316" s="102"/>
      <c r="OZO316" s="102"/>
      <c r="OZP316" s="102"/>
      <c r="OZQ316" s="102"/>
      <c r="OZR316" s="102"/>
      <c r="OZS316" s="102"/>
      <c r="OZT316" s="102"/>
      <c r="OZU316" s="102"/>
      <c r="OZV316" s="102"/>
      <c r="OZW316" s="102"/>
      <c r="OZX316" s="102"/>
      <c r="OZY316" s="102"/>
      <c r="OZZ316" s="102"/>
      <c r="PAA316" s="102"/>
      <c r="PAB316" s="102"/>
      <c r="PAC316" s="102"/>
      <c r="PAD316" s="102"/>
      <c r="PAE316" s="102"/>
      <c r="PAF316" s="102"/>
      <c r="PAG316" s="102"/>
      <c r="PAH316" s="102"/>
      <c r="PAI316" s="102"/>
      <c r="PAJ316" s="102"/>
      <c r="PAK316" s="102"/>
      <c r="PAL316" s="102"/>
      <c r="PAM316" s="102"/>
      <c r="PAN316" s="102"/>
      <c r="PAO316" s="102"/>
      <c r="PAP316" s="102"/>
      <c r="PAQ316" s="102"/>
      <c r="PAR316" s="102"/>
      <c r="PAS316" s="102"/>
      <c r="PAT316" s="102"/>
      <c r="PAU316" s="102"/>
      <c r="PAV316" s="102"/>
      <c r="PAW316" s="102"/>
      <c r="PAX316" s="102"/>
      <c r="PAY316" s="102"/>
      <c r="PAZ316" s="102"/>
      <c r="PBA316" s="102"/>
      <c r="PBB316" s="102"/>
      <c r="PBC316" s="102"/>
      <c r="PBD316" s="102"/>
      <c r="PBE316" s="102"/>
      <c r="PBF316" s="102"/>
      <c r="PBG316" s="102"/>
      <c r="PBH316" s="102"/>
      <c r="PBI316" s="102"/>
      <c r="PBJ316" s="102"/>
      <c r="PBK316" s="102"/>
      <c r="PBL316" s="102"/>
      <c r="PBM316" s="102"/>
      <c r="PBN316" s="102"/>
      <c r="PBO316" s="102"/>
      <c r="PBP316" s="102"/>
      <c r="PBQ316" s="102"/>
      <c r="PBR316" s="102"/>
      <c r="PBS316" s="102"/>
      <c r="PBT316" s="102"/>
      <c r="PBU316" s="102"/>
      <c r="PBV316" s="102"/>
      <c r="PBW316" s="102"/>
      <c r="PBX316" s="102"/>
      <c r="PBY316" s="102"/>
      <c r="PBZ316" s="102"/>
      <c r="PCA316" s="102"/>
      <c r="PCB316" s="102"/>
      <c r="PCC316" s="102"/>
      <c r="PCD316" s="102"/>
      <c r="PCE316" s="102"/>
      <c r="PCF316" s="102"/>
      <c r="PCG316" s="102"/>
      <c r="PCH316" s="102"/>
      <c r="PCI316" s="102"/>
      <c r="PCJ316" s="102"/>
      <c r="PCK316" s="102"/>
      <c r="PCL316" s="102"/>
      <c r="PCM316" s="102"/>
      <c r="PCN316" s="102"/>
      <c r="PCO316" s="102"/>
      <c r="PCP316" s="102"/>
      <c r="PCQ316" s="102"/>
      <c r="PCR316" s="102"/>
      <c r="PCS316" s="102"/>
      <c r="PCT316" s="102"/>
      <c r="PCU316" s="102"/>
      <c r="PCV316" s="102"/>
      <c r="PCW316" s="102"/>
      <c r="PCX316" s="102"/>
      <c r="PCY316" s="102"/>
      <c r="PCZ316" s="102"/>
      <c r="PDA316" s="102"/>
      <c r="PDB316" s="102"/>
      <c r="PDC316" s="102"/>
      <c r="PDD316" s="102"/>
      <c r="PDE316" s="102"/>
      <c r="PDF316" s="102"/>
      <c r="PDG316" s="102"/>
      <c r="PDH316" s="102"/>
      <c r="PDI316" s="102"/>
      <c r="PDJ316" s="102"/>
      <c r="PDK316" s="102"/>
      <c r="PDL316" s="102"/>
      <c r="PDM316" s="102"/>
      <c r="PDN316" s="102"/>
      <c r="PDO316" s="102"/>
      <c r="PDP316" s="102"/>
      <c r="PDQ316" s="102"/>
      <c r="PDR316" s="102"/>
      <c r="PDS316" s="102"/>
      <c r="PDT316" s="102"/>
      <c r="PDU316" s="102"/>
      <c r="PDV316" s="102"/>
      <c r="PDW316" s="102"/>
      <c r="PDX316" s="102"/>
      <c r="PDY316" s="102"/>
      <c r="PDZ316" s="102"/>
      <c r="PEA316" s="102"/>
      <c r="PEB316" s="102"/>
      <c r="PEC316" s="102"/>
      <c r="PED316" s="102"/>
      <c r="PEE316" s="102"/>
      <c r="PEF316" s="102"/>
      <c r="PEG316" s="102"/>
      <c r="PEH316" s="102"/>
      <c r="PEI316" s="102"/>
      <c r="PEJ316" s="102"/>
      <c r="PEK316" s="102"/>
      <c r="PEL316" s="102"/>
      <c r="PEM316" s="102"/>
      <c r="PEN316" s="102"/>
      <c r="PEO316" s="102"/>
      <c r="PEP316" s="102"/>
      <c r="PEQ316" s="102"/>
      <c r="PER316" s="102"/>
      <c r="PES316" s="102"/>
      <c r="PET316" s="102"/>
      <c r="PEU316" s="102"/>
      <c r="PEV316" s="102"/>
      <c r="PEW316" s="102"/>
      <c r="PEX316" s="102"/>
      <c r="PEY316" s="102"/>
      <c r="PEZ316" s="102"/>
      <c r="PFA316" s="102"/>
      <c r="PFB316" s="102"/>
      <c r="PFC316" s="102"/>
      <c r="PFD316" s="102"/>
      <c r="PFE316" s="102"/>
      <c r="PFF316" s="102"/>
      <c r="PFG316" s="102"/>
      <c r="PFH316" s="102"/>
      <c r="PFI316" s="102"/>
      <c r="PFJ316" s="102"/>
      <c r="PFK316" s="102"/>
      <c r="PFL316" s="102"/>
      <c r="PFM316" s="102"/>
      <c r="PFN316" s="102"/>
      <c r="PFO316" s="102"/>
      <c r="PFP316" s="102"/>
      <c r="PFQ316" s="102"/>
      <c r="PFR316" s="102"/>
      <c r="PFS316" s="102"/>
      <c r="PFT316" s="102"/>
      <c r="PFU316" s="102"/>
      <c r="PFV316" s="102"/>
      <c r="PFW316" s="102"/>
      <c r="PFX316" s="102"/>
      <c r="PFY316" s="102"/>
      <c r="PFZ316" s="102"/>
      <c r="PGA316" s="102"/>
      <c r="PGB316" s="102"/>
      <c r="PGC316" s="102"/>
      <c r="PGD316" s="102"/>
      <c r="PGE316" s="102"/>
      <c r="PGF316" s="102"/>
      <c r="PGG316" s="102"/>
      <c r="PGH316" s="102"/>
      <c r="PGI316" s="102"/>
      <c r="PGJ316" s="102"/>
      <c r="PGK316" s="102"/>
      <c r="PGL316" s="102"/>
      <c r="PGM316" s="102"/>
      <c r="PGN316" s="102"/>
      <c r="PGO316" s="102"/>
      <c r="PGP316" s="102"/>
      <c r="PGQ316" s="102"/>
      <c r="PGR316" s="102"/>
      <c r="PGS316" s="102"/>
      <c r="PGT316" s="102"/>
      <c r="PGU316" s="102"/>
      <c r="PGV316" s="102"/>
      <c r="PGW316" s="102"/>
      <c r="PGX316" s="102"/>
      <c r="PGY316" s="102"/>
      <c r="PGZ316" s="102"/>
      <c r="PHA316" s="102"/>
      <c r="PHB316" s="102"/>
      <c r="PHC316" s="102"/>
      <c r="PHD316" s="102"/>
      <c r="PHE316" s="102"/>
      <c r="PHF316" s="102"/>
      <c r="PHG316" s="102"/>
      <c r="PHH316" s="102"/>
      <c r="PHI316" s="102"/>
      <c r="PHJ316" s="102"/>
      <c r="PHK316" s="102"/>
      <c r="PHL316" s="102"/>
      <c r="PHM316" s="102"/>
      <c r="PHN316" s="102"/>
      <c r="PHO316" s="102"/>
      <c r="PHP316" s="102"/>
      <c r="PHQ316" s="102"/>
      <c r="PHR316" s="102"/>
      <c r="PHS316" s="102"/>
      <c r="PHT316" s="102"/>
      <c r="PHU316" s="102"/>
      <c r="PHV316" s="102"/>
      <c r="PHW316" s="102"/>
      <c r="PHX316" s="102"/>
      <c r="PHY316" s="102"/>
      <c r="PHZ316" s="102"/>
      <c r="PIA316" s="102"/>
      <c r="PIB316" s="102"/>
      <c r="PIC316" s="102"/>
      <c r="PID316" s="102"/>
      <c r="PIE316" s="102"/>
      <c r="PIF316" s="102"/>
      <c r="PIG316" s="102"/>
      <c r="PIH316" s="102"/>
      <c r="PII316" s="102"/>
      <c r="PIJ316" s="102"/>
      <c r="PIK316" s="102"/>
      <c r="PIL316" s="102"/>
      <c r="PIM316" s="102"/>
      <c r="PIN316" s="102"/>
      <c r="PIO316" s="102"/>
      <c r="PIP316" s="102"/>
      <c r="PIQ316" s="102"/>
      <c r="PIR316" s="102"/>
      <c r="PIS316" s="102"/>
      <c r="PIT316" s="102"/>
      <c r="PIU316" s="102"/>
      <c r="PIV316" s="102"/>
      <c r="PIW316" s="102"/>
      <c r="PIX316" s="102"/>
      <c r="PIY316" s="102"/>
      <c r="PIZ316" s="102"/>
      <c r="PJA316" s="102"/>
      <c r="PJB316" s="102"/>
      <c r="PJC316" s="102"/>
      <c r="PJD316" s="102"/>
      <c r="PJE316" s="102"/>
      <c r="PJF316" s="102"/>
      <c r="PJG316" s="102"/>
      <c r="PJH316" s="102"/>
      <c r="PJI316" s="102"/>
      <c r="PJJ316" s="102"/>
      <c r="PJK316" s="102"/>
      <c r="PJL316" s="102"/>
      <c r="PJM316" s="102"/>
      <c r="PJN316" s="102"/>
      <c r="PJO316" s="102"/>
      <c r="PJP316" s="102"/>
      <c r="PJQ316" s="102"/>
      <c r="PJR316" s="102"/>
      <c r="PJS316" s="102"/>
      <c r="PJT316" s="102"/>
      <c r="PJU316" s="102"/>
      <c r="PJV316" s="102"/>
      <c r="PJW316" s="102"/>
      <c r="PJX316" s="102"/>
      <c r="PJY316" s="102"/>
      <c r="PJZ316" s="102"/>
      <c r="PKA316" s="102"/>
      <c r="PKB316" s="102"/>
      <c r="PKC316" s="102"/>
      <c r="PKD316" s="102"/>
      <c r="PKE316" s="102"/>
      <c r="PKF316" s="102"/>
      <c r="PKG316" s="102"/>
      <c r="PKH316" s="102"/>
      <c r="PKI316" s="102"/>
      <c r="PKJ316" s="102"/>
      <c r="PKK316" s="102"/>
      <c r="PKL316" s="102"/>
      <c r="PKM316" s="102"/>
      <c r="PKN316" s="102"/>
      <c r="PKO316" s="102"/>
      <c r="PKP316" s="102"/>
      <c r="PKQ316" s="102"/>
      <c r="PKR316" s="102"/>
      <c r="PKS316" s="102"/>
      <c r="PKT316" s="102"/>
      <c r="PKU316" s="102"/>
      <c r="PKV316" s="102"/>
      <c r="PKW316" s="102"/>
      <c r="PKX316" s="102"/>
      <c r="PKY316" s="102"/>
      <c r="PKZ316" s="102"/>
      <c r="PLA316" s="102"/>
      <c r="PLB316" s="102"/>
      <c r="PLC316" s="102"/>
      <c r="PLD316" s="102"/>
      <c r="PLE316" s="102"/>
      <c r="PLF316" s="102"/>
      <c r="PLG316" s="102"/>
      <c r="PLH316" s="102"/>
      <c r="PLI316" s="102"/>
      <c r="PLJ316" s="102"/>
      <c r="PLK316" s="102"/>
      <c r="PLL316" s="102"/>
      <c r="PLM316" s="102"/>
      <c r="PLN316" s="102"/>
      <c r="PLO316" s="102"/>
      <c r="PLP316" s="102"/>
      <c r="PLQ316" s="102"/>
      <c r="PLR316" s="102"/>
      <c r="PLS316" s="102"/>
      <c r="PLT316" s="102"/>
      <c r="PLU316" s="102"/>
      <c r="PLV316" s="102"/>
      <c r="PLW316" s="102"/>
      <c r="PLX316" s="102"/>
      <c r="PLY316" s="102"/>
      <c r="PLZ316" s="102"/>
      <c r="PMA316" s="102"/>
      <c r="PMB316" s="102"/>
      <c r="PMC316" s="102"/>
      <c r="PMD316" s="102"/>
      <c r="PME316" s="102"/>
      <c r="PMF316" s="102"/>
      <c r="PMG316" s="102"/>
      <c r="PMH316" s="102"/>
      <c r="PMI316" s="102"/>
      <c r="PMJ316" s="102"/>
      <c r="PMK316" s="102"/>
      <c r="PML316" s="102"/>
      <c r="PMM316" s="102"/>
      <c r="PMN316" s="102"/>
      <c r="PMO316" s="102"/>
      <c r="PMP316" s="102"/>
      <c r="PMQ316" s="102"/>
      <c r="PMR316" s="102"/>
      <c r="PMS316" s="102"/>
      <c r="PMT316" s="102"/>
      <c r="PMU316" s="102"/>
      <c r="PMV316" s="102"/>
      <c r="PMW316" s="102"/>
      <c r="PMX316" s="102"/>
      <c r="PMY316" s="102"/>
      <c r="PMZ316" s="102"/>
      <c r="PNA316" s="102"/>
      <c r="PNB316" s="102"/>
      <c r="PNC316" s="102"/>
      <c r="PND316" s="102"/>
      <c r="PNE316" s="102"/>
      <c r="PNF316" s="102"/>
      <c r="PNG316" s="102"/>
      <c r="PNH316" s="102"/>
      <c r="PNI316" s="102"/>
      <c r="PNJ316" s="102"/>
      <c r="PNK316" s="102"/>
      <c r="PNL316" s="102"/>
      <c r="PNM316" s="102"/>
      <c r="PNN316" s="102"/>
      <c r="PNO316" s="102"/>
      <c r="PNP316" s="102"/>
      <c r="PNQ316" s="102"/>
      <c r="PNR316" s="102"/>
      <c r="PNS316" s="102"/>
      <c r="PNT316" s="102"/>
      <c r="PNU316" s="102"/>
      <c r="PNV316" s="102"/>
      <c r="PNW316" s="102"/>
      <c r="PNX316" s="102"/>
      <c r="PNY316" s="102"/>
      <c r="PNZ316" s="102"/>
      <c r="POA316" s="102"/>
      <c r="POB316" s="102"/>
      <c r="POC316" s="102"/>
      <c r="POD316" s="102"/>
      <c r="POE316" s="102"/>
      <c r="POF316" s="102"/>
      <c r="POG316" s="102"/>
      <c r="POH316" s="102"/>
      <c r="POI316" s="102"/>
      <c r="POJ316" s="102"/>
      <c r="POK316" s="102"/>
      <c r="POL316" s="102"/>
      <c r="POM316" s="102"/>
      <c r="PON316" s="102"/>
      <c r="POO316" s="102"/>
      <c r="POP316" s="102"/>
      <c r="POQ316" s="102"/>
      <c r="POR316" s="102"/>
      <c r="POS316" s="102"/>
      <c r="POT316" s="102"/>
      <c r="POU316" s="102"/>
      <c r="POV316" s="102"/>
      <c r="POW316" s="102"/>
      <c r="POX316" s="102"/>
      <c r="POY316" s="102"/>
      <c r="POZ316" s="102"/>
      <c r="PPA316" s="102"/>
      <c r="PPB316" s="102"/>
      <c r="PPC316" s="102"/>
      <c r="PPD316" s="102"/>
      <c r="PPE316" s="102"/>
      <c r="PPF316" s="102"/>
      <c r="PPG316" s="102"/>
      <c r="PPH316" s="102"/>
      <c r="PPI316" s="102"/>
      <c r="PPJ316" s="102"/>
      <c r="PPK316" s="102"/>
      <c r="PPL316" s="102"/>
      <c r="PPM316" s="102"/>
      <c r="PPN316" s="102"/>
      <c r="PPO316" s="102"/>
      <c r="PPP316" s="102"/>
      <c r="PPQ316" s="102"/>
      <c r="PPR316" s="102"/>
      <c r="PPS316" s="102"/>
      <c r="PPT316" s="102"/>
      <c r="PPU316" s="102"/>
      <c r="PPV316" s="102"/>
      <c r="PPW316" s="102"/>
      <c r="PPX316" s="102"/>
      <c r="PPY316" s="102"/>
      <c r="PPZ316" s="102"/>
      <c r="PQA316" s="102"/>
      <c r="PQB316" s="102"/>
      <c r="PQC316" s="102"/>
      <c r="PQD316" s="102"/>
      <c r="PQE316" s="102"/>
      <c r="PQF316" s="102"/>
      <c r="PQG316" s="102"/>
      <c r="PQH316" s="102"/>
      <c r="PQI316" s="102"/>
      <c r="PQJ316" s="102"/>
      <c r="PQK316" s="102"/>
      <c r="PQL316" s="102"/>
      <c r="PQM316" s="102"/>
      <c r="PQN316" s="102"/>
      <c r="PQO316" s="102"/>
      <c r="PQP316" s="102"/>
      <c r="PQQ316" s="102"/>
      <c r="PQR316" s="102"/>
      <c r="PQS316" s="102"/>
      <c r="PQT316" s="102"/>
      <c r="PQU316" s="102"/>
      <c r="PQV316" s="102"/>
      <c r="PQW316" s="102"/>
      <c r="PQX316" s="102"/>
      <c r="PQY316" s="102"/>
      <c r="PQZ316" s="102"/>
      <c r="PRA316" s="102"/>
      <c r="PRB316" s="102"/>
      <c r="PRC316" s="102"/>
      <c r="PRD316" s="102"/>
      <c r="PRE316" s="102"/>
      <c r="PRF316" s="102"/>
      <c r="PRG316" s="102"/>
      <c r="PRH316" s="102"/>
      <c r="PRI316" s="102"/>
      <c r="PRJ316" s="102"/>
      <c r="PRK316" s="102"/>
      <c r="PRL316" s="102"/>
      <c r="PRM316" s="102"/>
      <c r="PRN316" s="102"/>
      <c r="PRO316" s="102"/>
      <c r="PRP316" s="102"/>
      <c r="PRQ316" s="102"/>
      <c r="PRR316" s="102"/>
      <c r="PRS316" s="102"/>
      <c r="PRT316" s="102"/>
      <c r="PRU316" s="102"/>
      <c r="PRV316" s="102"/>
      <c r="PRW316" s="102"/>
      <c r="PRX316" s="102"/>
      <c r="PRY316" s="102"/>
      <c r="PRZ316" s="102"/>
      <c r="PSA316" s="102"/>
      <c r="PSB316" s="102"/>
      <c r="PSC316" s="102"/>
      <c r="PSD316" s="102"/>
      <c r="PSE316" s="102"/>
      <c r="PSF316" s="102"/>
      <c r="PSG316" s="102"/>
      <c r="PSH316" s="102"/>
      <c r="PSI316" s="102"/>
      <c r="PSJ316" s="102"/>
      <c r="PSK316" s="102"/>
      <c r="PSL316" s="102"/>
      <c r="PSM316" s="102"/>
      <c r="PSN316" s="102"/>
      <c r="PSO316" s="102"/>
      <c r="PSP316" s="102"/>
      <c r="PSQ316" s="102"/>
      <c r="PSR316" s="102"/>
      <c r="PSS316" s="102"/>
      <c r="PST316" s="102"/>
      <c r="PSU316" s="102"/>
      <c r="PSV316" s="102"/>
      <c r="PSW316" s="102"/>
      <c r="PSX316" s="102"/>
      <c r="PSY316" s="102"/>
      <c r="PSZ316" s="102"/>
      <c r="PTA316" s="102"/>
      <c r="PTB316" s="102"/>
      <c r="PTC316" s="102"/>
      <c r="PTD316" s="102"/>
      <c r="PTE316" s="102"/>
      <c r="PTF316" s="102"/>
      <c r="PTG316" s="102"/>
      <c r="PTH316" s="102"/>
      <c r="PTI316" s="102"/>
      <c r="PTJ316" s="102"/>
      <c r="PTK316" s="102"/>
      <c r="PTL316" s="102"/>
      <c r="PTM316" s="102"/>
      <c r="PTN316" s="102"/>
      <c r="PTO316" s="102"/>
      <c r="PTP316" s="102"/>
      <c r="PTQ316" s="102"/>
      <c r="PTR316" s="102"/>
      <c r="PTS316" s="102"/>
      <c r="PTT316" s="102"/>
      <c r="PTU316" s="102"/>
      <c r="PTV316" s="102"/>
      <c r="PTW316" s="102"/>
      <c r="PTX316" s="102"/>
      <c r="PTY316" s="102"/>
      <c r="PTZ316" s="102"/>
      <c r="PUA316" s="102"/>
      <c r="PUB316" s="102"/>
      <c r="PUC316" s="102"/>
      <c r="PUD316" s="102"/>
      <c r="PUE316" s="102"/>
      <c r="PUF316" s="102"/>
      <c r="PUG316" s="102"/>
      <c r="PUH316" s="102"/>
      <c r="PUI316" s="102"/>
      <c r="PUJ316" s="102"/>
      <c r="PUK316" s="102"/>
      <c r="PUL316" s="102"/>
      <c r="PUM316" s="102"/>
      <c r="PUN316" s="102"/>
      <c r="PUO316" s="102"/>
      <c r="PUP316" s="102"/>
      <c r="PUQ316" s="102"/>
      <c r="PUR316" s="102"/>
      <c r="PUS316" s="102"/>
      <c r="PUT316" s="102"/>
      <c r="PUU316" s="102"/>
      <c r="PUV316" s="102"/>
      <c r="PUW316" s="102"/>
      <c r="PUX316" s="102"/>
      <c r="PUY316" s="102"/>
      <c r="PUZ316" s="102"/>
      <c r="PVA316" s="102"/>
      <c r="PVB316" s="102"/>
      <c r="PVC316" s="102"/>
      <c r="PVD316" s="102"/>
      <c r="PVE316" s="102"/>
      <c r="PVF316" s="102"/>
      <c r="PVG316" s="102"/>
      <c r="PVH316" s="102"/>
      <c r="PVI316" s="102"/>
      <c r="PVJ316" s="102"/>
      <c r="PVK316" s="102"/>
      <c r="PVL316" s="102"/>
      <c r="PVM316" s="102"/>
      <c r="PVN316" s="102"/>
      <c r="PVO316" s="102"/>
      <c r="PVP316" s="102"/>
      <c r="PVQ316" s="102"/>
      <c r="PVR316" s="102"/>
      <c r="PVS316" s="102"/>
      <c r="PVT316" s="102"/>
      <c r="PVU316" s="102"/>
      <c r="PVV316" s="102"/>
      <c r="PVW316" s="102"/>
      <c r="PVX316" s="102"/>
      <c r="PVY316" s="102"/>
      <c r="PVZ316" s="102"/>
      <c r="PWA316" s="102"/>
      <c r="PWB316" s="102"/>
      <c r="PWC316" s="102"/>
      <c r="PWD316" s="102"/>
      <c r="PWE316" s="102"/>
      <c r="PWF316" s="102"/>
      <c r="PWG316" s="102"/>
      <c r="PWH316" s="102"/>
      <c r="PWI316" s="102"/>
      <c r="PWJ316" s="102"/>
      <c r="PWK316" s="102"/>
      <c r="PWL316" s="102"/>
      <c r="PWM316" s="102"/>
      <c r="PWN316" s="102"/>
      <c r="PWO316" s="102"/>
      <c r="PWP316" s="102"/>
      <c r="PWQ316" s="102"/>
      <c r="PWR316" s="102"/>
      <c r="PWS316" s="102"/>
      <c r="PWT316" s="102"/>
      <c r="PWU316" s="102"/>
      <c r="PWV316" s="102"/>
      <c r="PWW316" s="102"/>
      <c r="PWX316" s="102"/>
      <c r="PWY316" s="102"/>
      <c r="PWZ316" s="102"/>
      <c r="PXA316" s="102"/>
      <c r="PXB316" s="102"/>
      <c r="PXC316" s="102"/>
      <c r="PXD316" s="102"/>
      <c r="PXE316" s="102"/>
      <c r="PXF316" s="102"/>
      <c r="PXG316" s="102"/>
      <c r="PXH316" s="102"/>
      <c r="PXI316" s="102"/>
      <c r="PXJ316" s="102"/>
      <c r="PXK316" s="102"/>
      <c r="PXL316" s="102"/>
      <c r="PXM316" s="102"/>
      <c r="PXN316" s="102"/>
      <c r="PXO316" s="102"/>
      <c r="PXP316" s="102"/>
      <c r="PXQ316" s="102"/>
      <c r="PXR316" s="102"/>
      <c r="PXS316" s="102"/>
      <c r="PXT316" s="102"/>
      <c r="PXU316" s="102"/>
      <c r="PXV316" s="102"/>
      <c r="PXW316" s="102"/>
      <c r="PXX316" s="102"/>
      <c r="PXY316" s="102"/>
      <c r="PXZ316" s="102"/>
      <c r="PYA316" s="102"/>
      <c r="PYB316" s="102"/>
      <c r="PYC316" s="102"/>
      <c r="PYD316" s="102"/>
      <c r="PYE316" s="102"/>
      <c r="PYF316" s="102"/>
      <c r="PYG316" s="102"/>
      <c r="PYH316" s="102"/>
      <c r="PYI316" s="102"/>
      <c r="PYJ316" s="102"/>
      <c r="PYK316" s="102"/>
      <c r="PYL316" s="102"/>
      <c r="PYM316" s="102"/>
      <c r="PYN316" s="102"/>
      <c r="PYO316" s="102"/>
      <c r="PYP316" s="102"/>
      <c r="PYQ316" s="102"/>
      <c r="PYR316" s="102"/>
      <c r="PYS316" s="102"/>
      <c r="PYT316" s="102"/>
      <c r="PYU316" s="102"/>
      <c r="PYV316" s="102"/>
      <c r="PYW316" s="102"/>
      <c r="PYX316" s="102"/>
      <c r="PYY316" s="102"/>
      <c r="PYZ316" s="102"/>
      <c r="PZA316" s="102"/>
      <c r="PZB316" s="102"/>
      <c r="PZC316" s="102"/>
      <c r="PZD316" s="102"/>
      <c r="PZE316" s="102"/>
      <c r="PZF316" s="102"/>
      <c r="PZG316" s="102"/>
      <c r="PZH316" s="102"/>
      <c r="PZI316" s="102"/>
      <c r="PZJ316" s="102"/>
      <c r="PZK316" s="102"/>
      <c r="PZL316" s="102"/>
      <c r="PZM316" s="102"/>
      <c r="PZN316" s="102"/>
      <c r="PZO316" s="102"/>
      <c r="PZP316" s="102"/>
      <c r="PZQ316" s="102"/>
      <c r="PZR316" s="102"/>
      <c r="PZS316" s="102"/>
      <c r="PZT316" s="102"/>
      <c r="PZU316" s="102"/>
      <c r="PZV316" s="102"/>
      <c r="PZW316" s="102"/>
      <c r="PZX316" s="102"/>
      <c r="PZY316" s="102"/>
      <c r="PZZ316" s="102"/>
      <c r="QAA316" s="102"/>
      <c r="QAB316" s="102"/>
      <c r="QAC316" s="102"/>
      <c r="QAD316" s="102"/>
      <c r="QAE316" s="102"/>
      <c r="QAF316" s="102"/>
      <c r="QAG316" s="102"/>
      <c r="QAH316" s="102"/>
      <c r="QAI316" s="102"/>
      <c r="QAJ316" s="102"/>
      <c r="QAK316" s="102"/>
      <c r="QAL316" s="102"/>
      <c r="QAM316" s="102"/>
      <c r="QAN316" s="102"/>
      <c r="QAO316" s="102"/>
      <c r="QAP316" s="102"/>
      <c r="QAQ316" s="102"/>
      <c r="QAR316" s="102"/>
      <c r="QAS316" s="102"/>
      <c r="QAT316" s="102"/>
      <c r="QAU316" s="102"/>
      <c r="QAV316" s="102"/>
      <c r="QAW316" s="102"/>
      <c r="QAX316" s="102"/>
      <c r="QAY316" s="102"/>
      <c r="QAZ316" s="102"/>
      <c r="QBA316" s="102"/>
      <c r="QBB316" s="102"/>
      <c r="QBC316" s="102"/>
      <c r="QBD316" s="102"/>
      <c r="QBE316" s="102"/>
      <c r="QBF316" s="102"/>
      <c r="QBG316" s="102"/>
      <c r="QBH316" s="102"/>
      <c r="QBI316" s="102"/>
      <c r="QBJ316" s="102"/>
      <c r="QBK316" s="102"/>
      <c r="QBL316" s="102"/>
      <c r="QBM316" s="102"/>
      <c r="QBN316" s="102"/>
      <c r="QBO316" s="102"/>
      <c r="QBP316" s="102"/>
      <c r="QBQ316" s="102"/>
      <c r="QBR316" s="102"/>
      <c r="QBS316" s="102"/>
      <c r="QBT316" s="102"/>
      <c r="QBU316" s="102"/>
      <c r="QBV316" s="102"/>
      <c r="QBW316" s="102"/>
      <c r="QBX316" s="102"/>
      <c r="QBY316" s="102"/>
      <c r="QBZ316" s="102"/>
      <c r="QCA316" s="102"/>
      <c r="QCB316" s="102"/>
      <c r="QCC316" s="102"/>
      <c r="QCD316" s="102"/>
      <c r="QCE316" s="102"/>
      <c r="QCF316" s="102"/>
      <c r="QCG316" s="102"/>
      <c r="QCH316" s="102"/>
      <c r="QCI316" s="102"/>
      <c r="QCJ316" s="102"/>
      <c r="QCK316" s="102"/>
      <c r="QCL316" s="102"/>
      <c r="QCM316" s="102"/>
      <c r="QCN316" s="102"/>
      <c r="QCO316" s="102"/>
      <c r="QCP316" s="102"/>
      <c r="QCQ316" s="102"/>
      <c r="QCR316" s="102"/>
      <c r="QCS316" s="102"/>
      <c r="QCT316" s="102"/>
      <c r="QCU316" s="102"/>
      <c r="QCV316" s="102"/>
      <c r="QCW316" s="102"/>
      <c r="QCX316" s="102"/>
      <c r="QCY316" s="102"/>
      <c r="QCZ316" s="102"/>
      <c r="QDA316" s="102"/>
      <c r="QDB316" s="102"/>
      <c r="QDC316" s="102"/>
      <c r="QDD316" s="102"/>
      <c r="QDE316" s="102"/>
      <c r="QDF316" s="102"/>
      <c r="QDG316" s="102"/>
      <c r="QDH316" s="102"/>
      <c r="QDI316" s="102"/>
      <c r="QDJ316" s="102"/>
      <c r="QDK316" s="102"/>
      <c r="QDL316" s="102"/>
      <c r="QDM316" s="102"/>
      <c r="QDN316" s="102"/>
      <c r="QDO316" s="102"/>
      <c r="QDP316" s="102"/>
      <c r="QDQ316" s="102"/>
      <c r="QDR316" s="102"/>
      <c r="QDS316" s="102"/>
      <c r="QDT316" s="102"/>
      <c r="QDU316" s="102"/>
      <c r="QDV316" s="102"/>
      <c r="QDW316" s="102"/>
      <c r="QDX316" s="102"/>
      <c r="QDY316" s="102"/>
      <c r="QDZ316" s="102"/>
      <c r="QEA316" s="102"/>
      <c r="QEB316" s="102"/>
      <c r="QEC316" s="102"/>
      <c r="QED316" s="102"/>
      <c r="QEE316" s="102"/>
      <c r="QEF316" s="102"/>
      <c r="QEG316" s="102"/>
      <c r="QEH316" s="102"/>
      <c r="QEI316" s="102"/>
      <c r="QEJ316" s="102"/>
      <c r="QEK316" s="102"/>
      <c r="QEL316" s="102"/>
      <c r="QEM316" s="102"/>
      <c r="QEN316" s="102"/>
      <c r="QEO316" s="102"/>
      <c r="QEP316" s="102"/>
      <c r="QEQ316" s="102"/>
      <c r="QER316" s="102"/>
      <c r="QES316" s="102"/>
      <c r="QET316" s="102"/>
      <c r="QEU316" s="102"/>
      <c r="QEV316" s="102"/>
      <c r="QEW316" s="102"/>
      <c r="QEX316" s="102"/>
      <c r="QEY316" s="102"/>
      <c r="QEZ316" s="102"/>
      <c r="QFA316" s="102"/>
      <c r="QFB316" s="102"/>
      <c r="QFC316" s="102"/>
      <c r="QFD316" s="102"/>
      <c r="QFE316" s="102"/>
      <c r="QFF316" s="102"/>
      <c r="QFG316" s="102"/>
      <c r="QFH316" s="102"/>
      <c r="QFI316" s="102"/>
      <c r="QFJ316" s="102"/>
      <c r="QFK316" s="102"/>
      <c r="QFL316" s="102"/>
      <c r="QFM316" s="102"/>
      <c r="QFN316" s="102"/>
      <c r="QFO316" s="102"/>
      <c r="QFP316" s="102"/>
      <c r="QFQ316" s="102"/>
      <c r="QFR316" s="102"/>
      <c r="QFS316" s="102"/>
      <c r="QFT316" s="102"/>
      <c r="QFU316" s="102"/>
      <c r="QFV316" s="102"/>
      <c r="QFW316" s="102"/>
      <c r="QFX316" s="102"/>
      <c r="QFY316" s="102"/>
      <c r="QFZ316" s="102"/>
      <c r="QGA316" s="102"/>
      <c r="QGB316" s="102"/>
      <c r="QGC316" s="102"/>
      <c r="QGD316" s="102"/>
      <c r="QGE316" s="102"/>
      <c r="QGF316" s="102"/>
      <c r="QGG316" s="102"/>
      <c r="QGH316" s="102"/>
      <c r="QGI316" s="102"/>
      <c r="QGJ316" s="102"/>
      <c r="QGK316" s="102"/>
      <c r="QGL316" s="102"/>
      <c r="QGM316" s="102"/>
      <c r="QGN316" s="102"/>
      <c r="QGO316" s="102"/>
      <c r="QGP316" s="102"/>
      <c r="QGQ316" s="102"/>
      <c r="QGR316" s="102"/>
      <c r="QGS316" s="102"/>
      <c r="QGT316" s="102"/>
      <c r="QGU316" s="102"/>
      <c r="QGV316" s="102"/>
      <c r="QGW316" s="102"/>
      <c r="QGX316" s="102"/>
      <c r="QGY316" s="102"/>
      <c r="QGZ316" s="102"/>
      <c r="QHA316" s="102"/>
      <c r="QHB316" s="102"/>
      <c r="QHC316" s="102"/>
      <c r="QHD316" s="102"/>
      <c r="QHE316" s="102"/>
      <c r="QHF316" s="102"/>
      <c r="QHG316" s="102"/>
      <c r="QHH316" s="102"/>
      <c r="QHI316" s="102"/>
      <c r="QHJ316" s="102"/>
      <c r="QHK316" s="102"/>
      <c r="QHL316" s="102"/>
      <c r="QHM316" s="102"/>
      <c r="QHN316" s="102"/>
      <c r="QHO316" s="102"/>
      <c r="QHP316" s="102"/>
      <c r="QHQ316" s="102"/>
      <c r="QHR316" s="102"/>
      <c r="QHS316" s="102"/>
      <c r="QHT316" s="102"/>
      <c r="QHU316" s="102"/>
      <c r="QHV316" s="102"/>
      <c r="QHW316" s="102"/>
      <c r="QHX316" s="102"/>
      <c r="QHY316" s="102"/>
      <c r="QHZ316" s="102"/>
      <c r="QIA316" s="102"/>
      <c r="QIB316" s="102"/>
      <c r="QIC316" s="102"/>
      <c r="QID316" s="102"/>
      <c r="QIE316" s="102"/>
      <c r="QIF316" s="102"/>
      <c r="QIG316" s="102"/>
      <c r="QIH316" s="102"/>
      <c r="QII316" s="102"/>
      <c r="QIJ316" s="102"/>
      <c r="QIK316" s="102"/>
      <c r="QIL316" s="102"/>
      <c r="QIM316" s="102"/>
      <c r="QIN316" s="102"/>
      <c r="QIO316" s="102"/>
      <c r="QIP316" s="102"/>
      <c r="QIQ316" s="102"/>
      <c r="QIR316" s="102"/>
      <c r="QIS316" s="102"/>
      <c r="QIT316" s="102"/>
      <c r="QIU316" s="102"/>
      <c r="QIV316" s="102"/>
      <c r="QIW316" s="102"/>
      <c r="QIX316" s="102"/>
      <c r="QIY316" s="102"/>
      <c r="QIZ316" s="102"/>
      <c r="QJA316" s="102"/>
      <c r="QJB316" s="102"/>
      <c r="QJC316" s="102"/>
      <c r="QJD316" s="102"/>
      <c r="QJE316" s="102"/>
      <c r="QJF316" s="102"/>
      <c r="QJG316" s="102"/>
      <c r="QJH316" s="102"/>
      <c r="QJI316" s="102"/>
      <c r="QJJ316" s="102"/>
      <c r="QJK316" s="102"/>
      <c r="QJL316" s="102"/>
      <c r="QJM316" s="102"/>
      <c r="QJN316" s="102"/>
      <c r="QJO316" s="102"/>
      <c r="QJP316" s="102"/>
      <c r="QJQ316" s="102"/>
      <c r="QJR316" s="102"/>
      <c r="QJS316" s="102"/>
      <c r="QJT316" s="102"/>
      <c r="QJU316" s="102"/>
      <c r="QJV316" s="102"/>
      <c r="QJW316" s="102"/>
      <c r="QJX316" s="102"/>
      <c r="QJY316" s="102"/>
      <c r="QJZ316" s="102"/>
      <c r="QKA316" s="102"/>
      <c r="QKB316" s="102"/>
      <c r="QKC316" s="102"/>
      <c r="QKD316" s="102"/>
      <c r="QKE316" s="102"/>
      <c r="QKF316" s="102"/>
      <c r="QKG316" s="102"/>
      <c r="QKH316" s="102"/>
      <c r="QKI316" s="102"/>
      <c r="QKJ316" s="102"/>
      <c r="QKK316" s="102"/>
      <c r="QKL316" s="102"/>
      <c r="QKM316" s="102"/>
      <c r="QKN316" s="102"/>
      <c r="QKO316" s="102"/>
      <c r="QKP316" s="102"/>
      <c r="QKQ316" s="102"/>
      <c r="QKR316" s="102"/>
      <c r="QKS316" s="102"/>
      <c r="QKT316" s="102"/>
      <c r="QKU316" s="102"/>
      <c r="QKV316" s="102"/>
      <c r="QKW316" s="102"/>
      <c r="QKX316" s="102"/>
      <c r="QKY316" s="102"/>
      <c r="QKZ316" s="102"/>
      <c r="QLA316" s="102"/>
      <c r="QLB316" s="102"/>
      <c r="QLC316" s="102"/>
      <c r="QLD316" s="102"/>
      <c r="QLE316" s="102"/>
      <c r="QLF316" s="102"/>
      <c r="QLG316" s="102"/>
      <c r="QLH316" s="102"/>
      <c r="QLI316" s="102"/>
      <c r="QLJ316" s="102"/>
      <c r="QLK316" s="102"/>
      <c r="QLL316" s="102"/>
      <c r="QLM316" s="102"/>
      <c r="QLN316" s="102"/>
      <c r="QLO316" s="102"/>
      <c r="QLP316" s="102"/>
      <c r="QLQ316" s="102"/>
      <c r="QLR316" s="102"/>
      <c r="QLS316" s="102"/>
      <c r="QLT316" s="102"/>
      <c r="QLU316" s="102"/>
      <c r="QLV316" s="102"/>
      <c r="QLW316" s="102"/>
      <c r="QLX316" s="102"/>
      <c r="QLY316" s="102"/>
      <c r="QLZ316" s="102"/>
      <c r="QMA316" s="102"/>
      <c r="QMB316" s="102"/>
      <c r="QMC316" s="102"/>
      <c r="QMD316" s="102"/>
      <c r="QME316" s="102"/>
      <c r="QMF316" s="102"/>
      <c r="QMG316" s="102"/>
      <c r="QMH316" s="102"/>
      <c r="QMI316" s="102"/>
      <c r="QMJ316" s="102"/>
      <c r="QMK316" s="102"/>
      <c r="QML316" s="102"/>
      <c r="QMM316" s="102"/>
      <c r="QMN316" s="102"/>
      <c r="QMO316" s="102"/>
      <c r="QMP316" s="102"/>
      <c r="QMQ316" s="102"/>
      <c r="QMR316" s="102"/>
      <c r="QMS316" s="102"/>
      <c r="QMT316" s="102"/>
      <c r="QMU316" s="102"/>
      <c r="QMV316" s="102"/>
      <c r="QMW316" s="102"/>
      <c r="QMX316" s="102"/>
      <c r="QMY316" s="102"/>
      <c r="QMZ316" s="102"/>
      <c r="QNA316" s="102"/>
      <c r="QNB316" s="102"/>
      <c r="QNC316" s="102"/>
      <c r="QND316" s="102"/>
      <c r="QNE316" s="102"/>
      <c r="QNF316" s="102"/>
      <c r="QNG316" s="102"/>
      <c r="QNH316" s="102"/>
      <c r="QNI316" s="102"/>
      <c r="QNJ316" s="102"/>
      <c r="QNK316" s="102"/>
      <c r="QNL316" s="102"/>
      <c r="QNM316" s="102"/>
      <c r="QNN316" s="102"/>
      <c r="QNO316" s="102"/>
      <c r="QNP316" s="102"/>
      <c r="QNQ316" s="102"/>
      <c r="QNR316" s="102"/>
      <c r="QNS316" s="102"/>
      <c r="QNT316" s="102"/>
      <c r="QNU316" s="102"/>
      <c r="QNV316" s="102"/>
      <c r="QNW316" s="102"/>
      <c r="QNX316" s="102"/>
      <c r="QNY316" s="102"/>
      <c r="QNZ316" s="102"/>
      <c r="QOA316" s="102"/>
      <c r="QOB316" s="102"/>
      <c r="QOC316" s="102"/>
      <c r="QOD316" s="102"/>
      <c r="QOE316" s="102"/>
      <c r="QOF316" s="102"/>
      <c r="QOG316" s="102"/>
      <c r="QOH316" s="102"/>
      <c r="QOI316" s="102"/>
      <c r="QOJ316" s="102"/>
      <c r="QOK316" s="102"/>
      <c r="QOL316" s="102"/>
      <c r="QOM316" s="102"/>
      <c r="QON316" s="102"/>
      <c r="QOO316" s="102"/>
      <c r="QOP316" s="102"/>
      <c r="QOQ316" s="102"/>
      <c r="QOR316" s="102"/>
      <c r="QOS316" s="102"/>
      <c r="QOT316" s="102"/>
      <c r="QOU316" s="102"/>
      <c r="QOV316" s="102"/>
      <c r="QOW316" s="102"/>
      <c r="QOX316" s="102"/>
      <c r="QOY316" s="102"/>
      <c r="QOZ316" s="102"/>
      <c r="QPA316" s="102"/>
      <c r="QPB316" s="102"/>
      <c r="QPC316" s="102"/>
      <c r="QPD316" s="102"/>
      <c r="QPE316" s="102"/>
      <c r="QPF316" s="102"/>
      <c r="QPG316" s="102"/>
      <c r="QPH316" s="102"/>
      <c r="QPI316" s="102"/>
      <c r="QPJ316" s="102"/>
      <c r="QPK316" s="102"/>
      <c r="QPL316" s="102"/>
      <c r="QPM316" s="102"/>
      <c r="QPN316" s="102"/>
      <c r="QPO316" s="102"/>
      <c r="QPP316" s="102"/>
      <c r="QPQ316" s="102"/>
      <c r="QPR316" s="102"/>
      <c r="QPS316" s="102"/>
      <c r="QPT316" s="102"/>
      <c r="QPU316" s="102"/>
      <c r="QPV316" s="102"/>
      <c r="QPW316" s="102"/>
      <c r="QPX316" s="102"/>
      <c r="QPY316" s="102"/>
      <c r="QPZ316" s="102"/>
      <c r="QQA316" s="102"/>
      <c r="QQB316" s="102"/>
      <c r="QQC316" s="102"/>
      <c r="QQD316" s="102"/>
      <c r="QQE316" s="102"/>
      <c r="QQF316" s="102"/>
      <c r="QQG316" s="102"/>
      <c r="QQH316" s="102"/>
      <c r="QQI316" s="102"/>
      <c r="QQJ316" s="102"/>
      <c r="QQK316" s="102"/>
      <c r="QQL316" s="102"/>
      <c r="QQM316" s="102"/>
      <c r="QQN316" s="102"/>
      <c r="QQO316" s="102"/>
      <c r="QQP316" s="102"/>
      <c r="QQQ316" s="102"/>
      <c r="QQR316" s="102"/>
      <c r="QQS316" s="102"/>
      <c r="QQT316" s="102"/>
      <c r="QQU316" s="102"/>
      <c r="QQV316" s="102"/>
      <c r="QQW316" s="102"/>
      <c r="QQX316" s="102"/>
      <c r="QQY316" s="102"/>
      <c r="QQZ316" s="102"/>
      <c r="QRA316" s="102"/>
      <c r="QRB316" s="102"/>
      <c r="QRC316" s="102"/>
      <c r="QRD316" s="102"/>
      <c r="QRE316" s="102"/>
      <c r="QRF316" s="102"/>
      <c r="QRG316" s="102"/>
      <c r="QRH316" s="102"/>
      <c r="QRI316" s="102"/>
      <c r="QRJ316" s="102"/>
      <c r="QRK316" s="102"/>
      <c r="QRL316" s="102"/>
      <c r="QRM316" s="102"/>
      <c r="QRN316" s="102"/>
      <c r="QRO316" s="102"/>
      <c r="QRP316" s="102"/>
      <c r="QRQ316" s="102"/>
      <c r="QRR316" s="102"/>
      <c r="QRS316" s="102"/>
      <c r="QRT316" s="102"/>
      <c r="QRU316" s="102"/>
      <c r="QRV316" s="102"/>
      <c r="QRW316" s="102"/>
      <c r="QRX316" s="102"/>
      <c r="QRY316" s="102"/>
      <c r="QRZ316" s="102"/>
      <c r="QSA316" s="102"/>
      <c r="QSB316" s="102"/>
      <c r="QSC316" s="102"/>
      <c r="QSD316" s="102"/>
      <c r="QSE316" s="102"/>
      <c r="QSF316" s="102"/>
      <c r="QSG316" s="102"/>
      <c r="QSH316" s="102"/>
      <c r="QSI316" s="102"/>
      <c r="QSJ316" s="102"/>
      <c r="QSK316" s="102"/>
      <c r="QSL316" s="102"/>
      <c r="QSM316" s="102"/>
      <c r="QSN316" s="102"/>
      <c r="QSO316" s="102"/>
      <c r="QSP316" s="102"/>
      <c r="QSQ316" s="102"/>
      <c r="QSR316" s="102"/>
      <c r="QSS316" s="102"/>
      <c r="QST316" s="102"/>
      <c r="QSU316" s="102"/>
      <c r="QSV316" s="102"/>
      <c r="QSW316" s="102"/>
      <c r="QSX316" s="102"/>
      <c r="QSY316" s="102"/>
      <c r="QSZ316" s="102"/>
      <c r="QTA316" s="102"/>
      <c r="QTB316" s="102"/>
      <c r="QTC316" s="102"/>
      <c r="QTD316" s="102"/>
      <c r="QTE316" s="102"/>
      <c r="QTF316" s="102"/>
      <c r="QTG316" s="102"/>
      <c r="QTH316" s="102"/>
      <c r="QTI316" s="102"/>
      <c r="QTJ316" s="102"/>
      <c r="QTK316" s="102"/>
      <c r="QTL316" s="102"/>
      <c r="QTM316" s="102"/>
      <c r="QTN316" s="102"/>
      <c r="QTO316" s="102"/>
      <c r="QTP316" s="102"/>
      <c r="QTQ316" s="102"/>
      <c r="QTR316" s="102"/>
      <c r="QTS316" s="102"/>
      <c r="QTT316" s="102"/>
      <c r="QTU316" s="102"/>
      <c r="QTV316" s="102"/>
      <c r="QTW316" s="102"/>
      <c r="QTX316" s="102"/>
      <c r="QTY316" s="102"/>
      <c r="QTZ316" s="102"/>
      <c r="QUA316" s="102"/>
      <c r="QUB316" s="102"/>
      <c r="QUC316" s="102"/>
      <c r="QUD316" s="102"/>
      <c r="QUE316" s="102"/>
      <c r="QUF316" s="102"/>
      <c r="QUG316" s="102"/>
      <c r="QUH316" s="102"/>
      <c r="QUI316" s="102"/>
      <c r="QUJ316" s="102"/>
      <c r="QUK316" s="102"/>
      <c r="QUL316" s="102"/>
      <c r="QUM316" s="102"/>
      <c r="QUN316" s="102"/>
      <c r="QUO316" s="102"/>
      <c r="QUP316" s="102"/>
      <c r="QUQ316" s="102"/>
      <c r="QUR316" s="102"/>
      <c r="QUS316" s="102"/>
      <c r="QUT316" s="102"/>
      <c r="QUU316" s="102"/>
      <c r="QUV316" s="102"/>
      <c r="QUW316" s="102"/>
      <c r="QUX316" s="102"/>
      <c r="QUY316" s="102"/>
      <c r="QUZ316" s="102"/>
      <c r="QVA316" s="102"/>
      <c r="QVB316" s="102"/>
      <c r="QVC316" s="102"/>
      <c r="QVD316" s="102"/>
      <c r="QVE316" s="102"/>
      <c r="QVF316" s="102"/>
      <c r="QVG316" s="102"/>
      <c r="QVH316" s="102"/>
      <c r="QVI316" s="102"/>
      <c r="QVJ316" s="102"/>
      <c r="QVK316" s="102"/>
      <c r="QVL316" s="102"/>
      <c r="QVM316" s="102"/>
      <c r="QVN316" s="102"/>
      <c r="QVO316" s="102"/>
      <c r="QVP316" s="102"/>
      <c r="QVQ316" s="102"/>
      <c r="QVR316" s="102"/>
      <c r="QVS316" s="102"/>
      <c r="QVT316" s="102"/>
      <c r="QVU316" s="102"/>
      <c r="QVV316" s="102"/>
      <c r="QVW316" s="102"/>
      <c r="QVX316" s="102"/>
      <c r="QVY316" s="102"/>
      <c r="QVZ316" s="102"/>
      <c r="QWA316" s="102"/>
      <c r="QWB316" s="102"/>
      <c r="QWC316" s="102"/>
      <c r="QWD316" s="102"/>
      <c r="QWE316" s="102"/>
      <c r="QWF316" s="102"/>
      <c r="QWG316" s="102"/>
      <c r="QWH316" s="102"/>
      <c r="QWI316" s="102"/>
      <c r="QWJ316" s="102"/>
      <c r="QWK316" s="102"/>
      <c r="QWL316" s="102"/>
      <c r="QWM316" s="102"/>
      <c r="QWN316" s="102"/>
      <c r="QWO316" s="102"/>
      <c r="QWP316" s="102"/>
      <c r="QWQ316" s="102"/>
      <c r="QWR316" s="102"/>
      <c r="QWS316" s="102"/>
      <c r="QWT316" s="102"/>
      <c r="QWU316" s="102"/>
      <c r="QWV316" s="102"/>
      <c r="QWW316" s="102"/>
      <c r="QWX316" s="102"/>
      <c r="QWY316" s="102"/>
      <c r="QWZ316" s="102"/>
      <c r="QXA316" s="102"/>
      <c r="QXB316" s="102"/>
      <c r="QXC316" s="102"/>
      <c r="QXD316" s="102"/>
      <c r="QXE316" s="102"/>
      <c r="QXF316" s="102"/>
      <c r="QXG316" s="102"/>
      <c r="QXH316" s="102"/>
      <c r="QXI316" s="102"/>
      <c r="QXJ316" s="102"/>
      <c r="QXK316" s="102"/>
      <c r="QXL316" s="102"/>
      <c r="QXM316" s="102"/>
      <c r="QXN316" s="102"/>
      <c r="QXO316" s="102"/>
      <c r="QXP316" s="102"/>
      <c r="QXQ316" s="102"/>
      <c r="QXR316" s="102"/>
      <c r="QXS316" s="102"/>
      <c r="QXT316" s="102"/>
      <c r="QXU316" s="102"/>
      <c r="QXV316" s="102"/>
      <c r="QXW316" s="102"/>
      <c r="QXX316" s="102"/>
      <c r="QXY316" s="102"/>
      <c r="QXZ316" s="102"/>
      <c r="QYA316" s="102"/>
      <c r="QYB316" s="102"/>
      <c r="QYC316" s="102"/>
      <c r="QYD316" s="102"/>
      <c r="QYE316" s="102"/>
      <c r="QYF316" s="102"/>
      <c r="QYG316" s="102"/>
      <c r="QYH316" s="102"/>
      <c r="QYI316" s="102"/>
      <c r="QYJ316" s="102"/>
      <c r="QYK316" s="102"/>
      <c r="QYL316" s="102"/>
      <c r="QYM316" s="102"/>
      <c r="QYN316" s="102"/>
      <c r="QYO316" s="102"/>
      <c r="QYP316" s="102"/>
      <c r="QYQ316" s="102"/>
      <c r="QYR316" s="102"/>
      <c r="QYS316" s="102"/>
      <c r="QYT316" s="102"/>
      <c r="QYU316" s="102"/>
      <c r="QYV316" s="102"/>
      <c r="QYW316" s="102"/>
      <c r="QYX316" s="102"/>
      <c r="QYY316" s="102"/>
      <c r="QYZ316" s="102"/>
      <c r="QZA316" s="102"/>
      <c r="QZB316" s="102"/>
      <c r="QZC316" s="102"/>
      <c r="QZD316" s="102"/>
      <c r="QZE316" s="102"/>
      <c r="QZF316" s="102"/>
      <c r="QZG316" s="102"/>
      <c r="QZH316" s="102"/>
      <c r="QZI316" s="102"/>
      <c r="QZJ316" s="102"/>
      <c r="QZK316" s="102"/>
      <c r="QZL316" s="102"/>
      <c r="QZM316" s="102"/>
      <c r="QZN316" s="102"/>
      <c r="QZO316" s="102"/>
      <c r="QZP316" s="102"/>
      <c r="QZQ316" s="102"/>
      <c r="QZR316" s="102"/>
      <c r="QZS316" s="102"/>
      <c r="QZT316" s="102"/>
      <c r="QZU316" s="102"/>
      <c r="QZV316" s="102"/>
      <c r="QZW316" s="102"/>
      <c r="QZX316" s="102"/>
      <c r="QZY316" s="102"/>
      <c r="QZZ316" s="102"/>
      <c r="RAA316" s="102"/>
      <c r="RAB316" s="102"/>
      <c r="RAC316" s="102"/>
      <c r="RAD316" s="102"/>
      <c r="RAE316" s="102"/>
      <c r="RAF316" s="102"/>
      <c r="RAG316" s="102"/>
      <c r="RAH316" s="102"/>
      <c r="RAI316" s="102"/>
      <c r="RAJ316" s="102"/>
      <c r="RAK316" s="102"/>
      <c r="RAL316" s="102"/>
      <c r="RAM316" s="102"/>
      <c r="RAN316" s="102"/>
      <c r="RAO316" s="102"/>
      <c r="RAP316" s="102"/>
      <c r="RAQ316" s="102"/>
      <c r="RAR316" s="102"/>
      <c r="RAS316" s="102"/>
      <c r="RAT316" s="102"/>
      <c r="RAU316" s="102"/>
      <c r="RAV316" s="102"/>
      <c r="RAW316" s="102"/>
      <c r="RAX316" s="102"/>
      <c r="RAY316" s="102"/>
      <c r="RAZ316" s="102"/>
      <c r="RBA316" s="102"/>
      <c r="RBB316" s="102"/>
      <c r="RBC316" s="102"/>
      <c r="RBD316" s="102"/>
      <c r="RBE316" s="102"/>
      <c r="RBF316" s="102"/>
      <c r="RBG316" s="102"/>
      <c r="RBH316" s="102"/>
      <c r="RBI316" s="102"/>
      <c r="RBJ316" s="102"/>
      <c r="RBK316" s="102"/>
      <c r="RBL316" s="102"/>
      <c r="RBM316" s="102"/>
      <c r="RBN316" s="102"/>
      <c r="RBO316" s="102"/>
      <c r="RBP316" s="102"/>
      <c r="RBQ316" s="102"/>
      <c r="RBR316" s="102"/>
      <c r="RBS316" s="102"/>
      <c r="RBT316" s="102"/>
      <c r="RBU316" s="102"/>
      <c r="RBV316" s="102"/>
      <c r="RBW316" s="102"/>
      <c r="RBX316" s="102"/>
      <c r="RBY316" s="102"/>
      <c r="RBZ316" s="102"/>
      <c r="RCA316" s="102"/>
      <c r="RCB316" s="102"/>
      <c r="RCC316" s="102"/>
      <c r="RCD316" s="102"/>
      <c r="RCE316" s="102"/>
      <c r="RCF316" s="102"/>
      <c r="RCG316" s="102"/>
      <c r="RCH316" s="102"/>
      <c r="RCI316" s="102"/>
      <c r="RCJ316" s="102"/>
      <c r="RCK316" s="102"/>
      <c r="RCL316" s="102"/>
      <c r="RCM316" s="102"/>
      <c r="RCN316" s="102"/>
      <c r="RCO316" s="102"/>
      <c r="RCP316" s="102"/>
      <c r="RCQ316" s="102"/>
      <c r="RCR316" s="102"/>
      <c r="RCS316" s="102"/>
      <c r="RCT316" s="102"/>
      <c r="RCU316" s="102"/>
      <c r="RCV316" s="102"/>
      <c r="RCW316" s="102"/>
      <c r="RCX316" s="102"/>
      <c r="RCY316" s="102"/>
      <c r="RCZ316" s="102"/>
      <c r="RDA316" s="102"/>
      <c r="RDB316" s="102"/>
      <c r="RDC316" s="102"/>
      <c r="RDD316" s="102"/>
      <c r="RDE316" s="102"/>
      <c r="RDF316" s="102"/>
      <c r="RDG316" s="102"/>
      <c r="RDH316" s="102"/>
      <c r="RDI316" s="102"/>
      <c r="RDJ316" s="102"/>
      <c r="RDK316" s="102"/>
      <c r="RDL316" s="102"/>
      <c r="RDM316" s="102"/>
      <c r="RDN316" s="102"/>
      <c r="RDO316" s="102"/>
      <c r="RDP316" s="102"/>
      <c r="RDQ316" s="102"/>
      <c r="RDR316" s="102"/>
      <c r="RDS316" s="102"/>
      <c r="RDT316" s="102"/>
      <c r="RDU316" s="102"/>
      <c r="RDV316" s="102"/>
      <c r="RDW316" s="102"/>
      <c r="RDX316" s="102"/>
      <c r="RDY316" s="102"/>
      <c r="RDZ316" s="102"/>
      <c r="REA316" s="102"/>
      <c r="REB316" s="102"/>
      <c r="REC316" s="102"/>
      <c r="RED316" s="102"/>
      <c r="REE316" s="102"/>
      <c r="REF316" s="102"/>
      <c r="REG316" s="102"/>
      <c r="REH316" s="102"/>
      <c r="REI316" s="102"/>
      <c r="REJ316" s="102"/>
      <c r="REK316" s="102"/>
      <c r="REL316" s="102"/>
      <c r="REM316" s="102"/>
      <c r="REN316" s="102"/>
      <c r="REO316" s="102"/>
      <c r="REP316" s="102"/>
      <c r="REQ316" s="102"/>
      <c r="RER316" s="102"/>
      <c r="RES316" s="102"/>
      <c r="RET316" s="102"/>
      <c r="REU316" s="102"/>
      <c r="REV316" s="102"/>
      <c r="REW316" s="102"/>
      <c r="REX316" s="102"/>
      <c r="REY316" s="102"/>
      <c r="REZ316" s="102"/>
      <c r="RFA316" s="102"/>
      <c r="RFB316" s="102"/>
      <c r="RFC316" s="102"/>
      <c r="RFD316" s="102"/>
      <c r="RFE316" s="102"/>
      <c r="RFF316" s="102"/>
      <c r="RFG316" s="102"/>
      <c r="RFH316" s="102"/>
      <c r="RFI316" s="102"/>
      <c r="RFJ316" s="102"/>
      <c r="RFK316" s="102"/>
      <c r="RFL316" s="102"/>
      <c r="RFM316" s="102"/>
      <c r="RFN316" s="102"/>
      <c r="RFO316" s="102"/>
      <c r="RFP316" s="102"/>
      <c r="RFQ316" s="102"/>
      <c r="RFR316" s="102"/>
      <c r="RFS316" s="102"/>
      <c r="RFT316" s="102"/>
      <c r="RFU316" s="102"/>
      <c r="RFV316" s="102"/>
      <c r="RFW316" s="102"/>
      <c r="RFX316" s="102"/>
      <c r="RFY316" s="102"/>
      <c r="RFZ316" s="102"/>
      <c r="RGA316" s="102"/>
      <c r="RGB316" s="102"/>
      <c r="RGC316" s="102"/>
      <c r="RGD316" s="102"/>
      <c r="RGE316" s="102"/>
      <c r="RGF316" s="102"/>
      <c r="RGG316" s="102"/>
      <c r="RGH316" s="102"/>
      <c r="RGI316" s="102"/>
      <c r="RGJ316" s="102"/>
      <c r="RGK316" s="102"/>
      <c r="RGL316" s="102"/>
      <c r="RGM316" s="102"/>
      <c r="RGN316" s="102"/>
      <c r="RGO316" s="102"/>
      <c r="RGP316" s="102"/>
      <c r="RGQ316" s="102"/>
      <c r="RGR316" s="102"/>
      <c r="RGS316" s="102"/>
      <c r="RGT316" s="102"/>
      <c r="RGU316" s="102"/>
      <c r="RGV316" s="102"/>
      <c r="RGW316" s="102"/>
      <c r="RGX316" s="102"/>
      <c r="RGY316" s="102"/>
      <c r="RGZ316" s="102"/>
      <c r="RHA316" s="102"/>
      <c r="RHB316" s="102"/>
      <c r="RHC316" s="102"/>
      <c r="RHD316" s="102"/>
      <c r="RHE316" s="102"/>
      <c r="RHF316" s="102"/>
      <c r="RHG316" s="102"/>
      <c r="RHH316" s="102"/>
      <c r="RHI316" s="102"/>
      <c r="RHJ316" s="102"/>
      <c r="RHK316" s="102"/>
      <c r="RHL316" s="102"/>
      <c r="RHM316" s="102"/>
      <c r="RHN316" s="102"/>
      <c r="RHO316" s="102"/>
      <c r="RHP316" s="102"/>
      <c r="RHQ316" s="102"/>
      <c r="RHR316" s="102"/>
      <c r="RHS316" s="102"/>
      <c r="RHT316" s="102"/>
      <c r="RHU316" s="102"/>
      <c r="RHV316" s="102"/>
      <c r="RHW316" s="102"/>
      <c r="RHX316" s="102"/>
      <c r="RHY316" s="102"/>
      <c r="RHZ316" s="102"/>
      <c r="RIA316" s="102"/>
      <c r="RIB316" s="102"/>
      <c r="RIC316" s="102"/>
      <c r="RID316" s="102"/>
      <c r="RIE316" s="102"/>
      <c r="RIF316" s="102"/>
      <c r="RIG316" s="102"/>
      <c r="RIH316" s="102"/>
      <c r="RII316" s="102"/>
      <c r="RIJ316" s="102"/>
      <c r="RIK316" s="102"/>
      <c r="RIL316" s="102"/>
      <c r="RIM316" s="102"/>
      <c r="RIN316" s="102"/>
      <c r="RIO316" s="102"/>
      <c r="RIP316" s="102"/>
      <c r="RIQ316" s="102"/>
      <c r="RIR316" s="102"/>
      <c r="RIS316" s="102"/>
      <c r="RIT316" s="102"/>
      <c r="RIU316" s="102"/>
      <c r="RIV316" s="102"/>
      <c r="RIW316" s="102"/>
      <c r="RIX316" s="102"/>
      <c r="RIY316" s="102"/>
      <c r="RIZ316" s="102"/>
      <c r="RJA316" s="102"/>
      <c r="RJB316" s="102"/>
      <c r="RJC316" s="102"/>
      <c r="RJD316" s="102"/>
      <c r="RJE316" s="102"/>
      <c r="RJF316" s="102"/>
      <c r="RJG316" s="102"/>
      <c r="RJH316" s="102"/>
      <c r="RJI316" s="102"/>
      <c r="RJJ316" s="102"/>
      <c r="RJK316" s="102"/>
      <c r="RJL316" s="102"/>
      <c r="RJM316" s="102"/>
      <c r="RJN316" s="102"/>
      <c r="RJO316" s="102"/>
      <c r="RJP316" s="102"/>
      <c r="RJQ316" s="102"/>
      <c r="RJR316" s="102"/>
      <c r="RJS316" s="102"/>
      <c r="RJT316" s="102"/>
      <c r="RJU316" s="102"/>
      <c r="RJV316" s="102"/>
      <c r="RJW316" s="102"/>
      <c r="RJX316" s="102"/>
      <c r="RJY316" s="102"/>
      <c r="RJZ316" s="102"/>
      <c r="RKA316" s="102"/>
      <c r="RKB316" s="102"/>
      <c r="RKC316" s="102"/>
      <c r="RKD316" s="102"/>
      <c r="RKE316" s="102"/>
      <c r="RKF316" s="102"/>
      <c r="RKG316" s="102"/>
      <c r="RKH316" s="102"/>
      <c r="RKI316" s="102"/>
      <c r="RKJ316" s="102"/>
      <c r="RKK316" s="102"/>
      <c r="RKL316" s="102"/>
      <c r="RKM316" s="102"/>
      <c r="RKN316" s="102"/>
      <c r="RKO316" s="102"/>
      <c r="RKP316" s="102"/>
      <c r="RKQ316" s="102"/>
      <c r="RKR316" s="102"/>
      <c r="RKS316" s="102"/>
      <c r="RKT316" s="102"/>
      <c r="RKU316" s="102"/>
      <c r="RKV316" s="102"/>
      <c r="RKW316" s="102"/>
      <c r="RKX316" s="102"/>
      <c r="RKY316" s="102"/>
      <c r="RKZ316" s="102"/>
      <c r="RLA316" s="102"/>
      <c r="RLB316" s="102"/>
      <c r="RLC316" s="102"/>
      <c r="RLD316" s="102"/>
      <c r="RLE316" s="102"/>
      <c r="RLF316" s="102"/>
      <c r="RLG316" s="102"/>
      <c r="RLH316" s="102"/>
      <c r="RLI316" s="102"/>
      <c r="RLJ316" s="102"/>
      <c r="RLK316" s="102"/>
      <c r="RLL316" s="102"/>
      <c r="RLM316" s="102"/>
      <c r="RLN316" s="102"/>
      <c r="RLO316" s="102"/>
      <c r="RLP316" s="102"/>
      <c r="RLQ316" s="102"/>
      <c r="RLR316" s="102"/>
      <c r="RLS316" s="102"/>
      <c r="RLT316" s="102"/>
      <c r="RLU316" s="102"/>
      <c r="RLV316" s="102"/>
      <c r="RLW316" s="102"/>
      <c r="RLX316" s="102"/>
      <c r="RLY316" s="102"/>
      <c r="RLZ316" s="102"/>
      <c r="RMA316" s="102"/>
      <c r="RMB316" s="102"/>
      <c r="RMC316" s="102"/>
      <c r="RMD316" s="102"/>
      <c r="RME316" s="102"/>
      <c r="RMF316" s="102"/>
      <c r="RMG316" s="102"/>
      <c r="RMH316" s="102"/>
      <c r="RMI316" s="102"/>
      <c r="RMJ316" s="102"/>
      <c r="RMK316" s="102"/>
      <c r="RML316" s="102"/>
      <c r="RMM316" s="102"/>
      <c r="RMN316" s="102"/>
      <c r="RMO316" s="102"/>
      <c r="RMP316" s="102"/>
      <c r="RMQ316" s="102"/>
      <c r="RMR316" s="102"/>
      <c r="RMS316" s="102"/>
      <c r="RMT316" s="102"/>
      <c r="RMU316" s="102"/>
      <c r="RMV316" s="102"/>
      <c r="RMW316" s="102"/>
      <c r="RMX316" s="102"/>
      <c r="RMY316" s="102"/>
      <c r="RMZ316" s="102"/>
      <c r="RNA316" s="102"/>
      <c r="RNB316" s="102"/>
      <c r="RNC316" s="102"/>
      <c r="RND316" s="102"/>
      <c r="RNE316" s="102"/>
      <c r="RNF316" s="102"/>
      <c r="RNG316" s="102"/>
      <c r="RNH316" s="102"/>
      <c r="RNI316" s="102"/>
      <c r="RNJ316" s="102"/>
      <c r="RNK316" s="102"/>
      <c r="RNL316" s="102"/>
      <c r="RNM316" s="102"/>
      <c r="RNN316" s="102"/>
      <c r="RNO316" s="102"/>
      <c r="RNP316" s="102"/>
      <c r="RNQ316" s="102"/>
      <c r="RNR316" s="102"/>
      <c r="RNS316" s="102"/>
      <c r="RNT316" s="102"/>
      <c r="RNU316" s="102"/>
      <c r="RNV316" s="102"/>
      <c r="RNW316" s="102"/>
      <c r="RNX316" s="102"/>
      <c r="RNY316" s="102"/>
      <c r="RNZ316" s="102"/>
      <c r="ROA316" s="102"/>
      <c r="ROB316" s="102"/>
      <c r="ROC316" s="102"/>
      <c r="ROD316" s="102"/>
      <c r="ROE316" s="102"/>
      <c r="ROF316" s="102"/>
      <c r="ROG316" s="102"/>
      <c r="ROH316" s="102"/>
      <c r="ROI316" s="102"/>
      <c r="ROJ316" s="102"/>
      <c r="ROK316" s="102"/>
      <c r="ROL316" s="102"/>
      <c r="ROM316" s="102"/>
      <c r="RON316" s="102"/>
      <c r="ROO316" s="102"/>
      <c r="ROP316" s="102"/>
      <c r="ROQ316" s="102"/>
      <c r="ROR316" s="102"/>
      <c r="ROS316" s="102"/>
      <c r="ROT316" s="102"/>
      <c r="ROU316" s="102"/>
      <c r="ROV316" s="102"/>
      <c r="ROW316" s="102"/>
      <c r="ROX316" s="102"/>
      <c r="ROY316" s="102"/>
      <c r="ROZ316" s="102"/>
      <c r="RPA316" s="102"/>
      <c r="RPB316" s="102"/>
      <c r="RPC316" s="102"/>
      <c r="RPD316" s="102"/>
      <c r="RPE316" s="102"/>
      <c r="RPF316" s="102"/>
      <c r="RPG316" s="102"/>
      <c r="RPH316" s="102"/>
      <c r="RPI316" s="102"/>
      <c r="RPJ316" s="102"/>
      <c r="RPK316" s="102"/>
      <c r="RPL316" s="102"/>
      <c r="RPM316" s="102"/>
      <c r="RPN316" s="102"/>
      <c r="RPO316" s="102"/>
      <c r="RPP316" s="102"/>
      <c r="RPQ316" s="102"/>
      <c r="RPR316" s="102"/>
      <c r="RPS316" s="102"/>
      <c r="RPT316" s="102"/>
      <c r="RPU316" s="102"/>
      <c r="RPV316" s="102"/>
      <c r="RPW316" s="102"/>
      <c r="RPX316" s="102"/>
      <c r="RPY316" s="102"/>
      <c r="RPZ316" s="102"/>
      <c r="RQA316" s="102"/>
      <c r="RQB316" s="102"/>
      <c r="RQC316" s="102"/>
      <c r="RQD316" s="102"/>
      <c r="RQE316" s="102"/>
      <c r="RQF316" s="102"/>
      <c r="RQG316" s="102"/>
      <c r="RQH316" s="102"/>
      <c r="RQI316" s="102"/>
      <c r="RQJ316" s="102"/>
      <c r="RQK316" s="102"/>
      <c r="RQL316" s="102"/>
      <c r="RQM316" s="102"/>
      <c r="RQN316" s="102"/>
      <c r="RQO316" s="102"/>
      <c r="RQP316" s="102"/>
      <c r="RQQ316" s="102"/>
      <c r="RQR316" s="102"/>
      <c r="RQS316" s="102"/>
      <c r="RQT316" s="102"/>
      <c r="RQU316" s="102"/>
      <c r="RQV316" s="102"/>
      <c r="RQW316" s="102"/>
      <c r="RQX316" s="102"/>
      <c r="RQY316" s="102"/>
      <c r="RQZ316" s="102"/>
      <c r="RRA316" s="102"/>
      <c r="RRB316" s="102"/>
      <c r="RRC316" s="102"/>
      <c r="RRD316" s="102"/>
      <c r="RRE316" s="102"/>
      <c r="RRF316" s="102"/>
      <c r="RRG316" s="102"/>
      <c r="RRH316" s="102"/>
      <c r="RRI316" s="102"/>
      <c r="RRJ316" s="102"/>
      <c r="RRK316" s="102"/>
      <c r="RRL316" s="102"/>
      <c r="RRM316" s="102"/>
      <c r="RRN316" s="102"/>
      <c r="RRO316" s="102"/>
      <c r="RRP316" s="102"/>
      <c r="RRQ316" s="102"/>
      <c r="RRR316" s="102"/>
      <c r="RRS316" s="102"/>
      <c r="RRT316" s="102"/>
      <c r="RRU316" s="102"/>
      <c r="RRV316" s="102"/>
      <c r="RRW316" s="102"/>
      <c r="RRX316" s="102"/>
      <c r="RRY316" s="102"/>
      <c r="RRZ316" s="102"/>
      <c r="RSA316" s="102"/>
      <c r="RSB316" s="102"/>
      <c r="RSC316" s="102"/>
      <c r="RSD316" s="102"/>
      <c r="RSE316" s="102"/>
      <c r="RSF316" s="102"/>
      <c r="RSG316" s="102"/>
      <c r="RSH316" s="102"/>
      <c r="RSI316" s="102"/>
      <c r="RSJ316" s="102"/>
      <c r="RSK316" s="102"/>
      <c r="RSL316" s="102"/>
      <c r="RSM316" s="102"/>
      <c r="RSN316" s="102"/>
      <c r="RSO316" s="102"/>
      <c r="RSP316" s="102"/>
      <c r="RSQ316" s="102"/>
      <c r="RSR316" s="102"/>
      <c r="RSS316" s="102"/>
      <c r="RST316" s="102"/>
      <c r="RSU316" s="102"/>
      <c r="RSV316" s="102"/>
      <c r="RSW316" s="102"/>
      <c r="RSX316" s="102"/>
      <c r="RSY316" s="102"/>
      <c r="RSZ316" s="102"/>
      <c r="RTA316" s="102"/>
      <c r="RTB316" s="102"/>
      <c r="RTC316" s="102"/>
      <c r="RTD316" s="102"/>
      <c r="RTE316" s="102"/>
      <c r="RTF316" s="102"/>
      <c r="RTG316" s="102"/>
      <c r="RTH316" s="102"/>
      <c r="RTI316" s="102"/>
      <c r="RTJ316" s="102"/>
      <c r="RTK316" s="102"/>
      <c r="RTL316" s="102"/>
      <c r="RTM316" s="102"/>
      <c r="RTN316" s="102"/>
      <c r="RTO316" s="102"/>
      <c r="RTP316" s="102"/>
      <c r="RTQ316" s="102"/>
      <c r="RTR316" s="102"/>
      <c r="RTS316" s="102"/>
      <c r="RTT316" s="102"/>
      <c r="RTU316" s="102"/>
      <c r="RTV316" s="102"/>
      <c r="RTW316" s="102"/>
      <c r="RTX316" s="102"/>
      <c r="RTY316" s="102"/>
      <c r="RTZ316" s="102"/>
      <c r="RUA316" s="102"/>
      <c r="RUB316" s="102"/>
      <c r="RUC316" s="102"/>
      <c r="RUD316" s="102"/>
      <c r="RUE316" s="102"/>
      <c r="RUF316" s="102"/>
      <c r="RUG316" s="102"/>
      <c r="RUH316" s="102"/>
      <c r="RUI316" s="102"/>
      <c r="RUJ316" s="102"/>
      <c r="RUK316" s="102"/>
      <c r="RUL316" s="102"/>
      <c r="RUM316" s="102"/>
      <c r="RUN316" s="102"/>
      <c r="RUO316" s="102"/>
      <c r="RUP316" s="102"/>
      <c r="RUQ316" s="102"/>
      <c r="RUR316" s="102"/>
      <c r="RUS316" s="102"/>
      <c r="RUT316" s="102"/>
      <c r="RUU316" s="102"/>
      <c r="RUV316" s="102"/>
      <c r="RUW316" s="102"/>
      <c r="RUX316" s="102"/>
      <c r="RUY316" s="102"/>
      <c r="RUZ316" s="102"/>
      <c r="RVA316" s="102"/>
      <c r="RVB316" s="102"/>
      <c r="RVC316" s="102"/>
      <c r="RVD316" s="102"/>
      <c r="RVE316" s="102"/>
      <c r="RVF316" s="102"/>
      <c r="RVG316" s="102"/>
      <c r="RVH316" s="102"/>
      <c r="RVI316" s="102"/>
      <c r="RVJ316" s="102"/>
      <c r="RVK316" s="102"/>
      <c r="RVL316" s="102"/>
      <c r="RVM316" s="102"/>
      <c r="RVN316" s="102"/>
      <c r="RVO316" s="102"/>
      <c r="RVP316" s="102"/>
      <c r="RVQ316" s="102"/>
      <c r="RVR316" s="102"/>
      <c r="RVS316" s="102"/>
      <c r="RVT316" s="102"/>
      <c r="RVU316" s="102"/>
      <c r="RVV316" s="102"/>
      <c r="RVW316" s="102"/>
      <c r="RVX316" s="102"/>
      <c r="RVY316" s="102"/>
      <c r="RVZ316" s="102"/>
      <c r="RWA316" s="102"/>
      <c r="RWB316" s="102"/>
      <c r="RWC316" s="102"/>
      <c r="RWD316" s="102"/>
      <c r="RWE316" s="102"/>
      <c r="RWF316" s="102"/>
      <c r="RWG316" s="102"/>
      <c r="RWH316" s="102"/>
      <c r="RWI316" s="102"/>
      <c r="RWJ316" s="102"/>
      <c r="RWK316" s="102"/>
      <c r="RWL316" s="102"/>
      <c r="RWM316" s="102"/>
      <c r="RWN316" s="102"/>
      <c r="RWO316" s="102"/>
      <c r="RWP316" s="102"/>
      <c r="RWQ316" s="102"/>
      <c r="RWR316" s="102"/>
      <c r="RWS316" s="102"/>
      <c r="RWT316" s="102"/>
      <c r="RWU316" s="102"/>
      <c r="RWV316" s="102"/>
      <c r="RWW316" s="102"/>
      <c r="RWX316" s="102"/>
      <c r="RWY316" s="102"/>
      <c r="RWZ316" s="102"/>
      <c r="RXA316" s="102"/>
      <c r="RXB316" s="102"/>
      <c r="RXC316" s="102"/>
      <c r="RXD316" s="102"/>
      <c r="RXE316" s="102"/>
      <c r="RXF316" s="102"/>
      <c r="RXG316" s="102"/>
      <c r="RXH316" s="102"/>
      <c r="RXI316" s="102"/>
      <c r="RXJ316" s="102"/>
      <c r="RXK316" s="102"/>
      <c r="RXL316" s="102"/>
      <c r="RXM316" s="102"/>
      <c r="RXN316" s="102"/>
      <c r="RXO316" s="102"/>
      <c r="RXP316" s="102"/>
      <c r="RXQ316" s="102"/>
      <c r="RXR316" s="102"/>
      <c r="RXS316" s="102"/>
      <c r="RXT316" s="102"/>
      <c r="RXU316" s="102"/>
      <c r="RXV316" s="102"/>
      <c r="RXW316" s="102"/>
      <c r="RXX316" s="102"/>
      <c r="RXY316" s="102"/>
      <c r="RXZ316" s="102"/>
      <c r="RYA316" s="102"/>
      <c r="RYB316" s="102"/>
      <c r="RYC316" s="102"/>
      <c r="RYD316" s="102"/>
      <c r="RYE316" s="102"/>
      <c r="RYF316" s="102"/>
      <c r="RYG316" s="102"/>
      <c r="RYH316" s="102"/>
      <c r="RYI316" s="102"/>
      <c r="RYJ316" s="102"/>
      <c r="RYK316" s="102"/>
      <c r="RYL316" s="102"/>
      <c r="RYM316" s="102"/>
      <c r="RYN316" s="102"/>
      <c r="RYO316" s="102"/>
      <c r="RYP316" s="102"/>
      <c r="RYQ316" s="102"/>
      <c r="RYR316" s="102"/>
      <c r="RYS316" s="102"/>
      <c r="RYT316" s="102"/>
      <c r="RYU316" s="102"/>
      <c r="RYV316" s="102"/>
      <c r="RYW316" s="102"/>
      <c r="RYX316" s="102"/>
      <c r="RYY316" s="102"/>
      <c r="RYZ316" s="102"/>
      <c r="RZA316" s="102"/>
      <c r="RZB316" s="102"/>
      <c r="RZC316" s="102"/>
      <c r="RZD316" s="102"/>
      <c r="RZE316" s="102"/>
      <c r="RZF316" s="102"/>
      <c r="RZG316" s="102"/>
      <c r="RZH316" s="102"/>
      <c r="RZI316" s="102"/>
      <c r="RZJ316" s="102"/>
      <c r="RZK316" s="102"/>
      <c r="RZL316" s="102"/>
      <c r="RZM316" s="102"/>
      <c r="RZN316" s="102"/>
      <c r="RZO316" s="102"/>
      <c r="RZP316" s="102"/>
      <c r="RZQ316" s="102"/>
      <c r="RZR316" s="102"/>
      <c r="RZS316" s="102"/>
      <c r="RZT316" s="102"/>
      <c r="RZU316" s="102"/>
      <c r="RZV316" s="102"/>
      <c r="RZW316" s="102"/>
      <c r="RZX316" s="102"/>
      <c r="RZY316" s="102"/>
      <c r="RZZ316" s="102"/>
      <c r="SAA316" s="102"/>
      <c r="SAB316" s="102"/>
      <c r="SAC316" s="102"/>
      <c r="SAD316" s="102"/>
      <c r="SAE316" s="102"/>
      <c r="SAF316" s="102"/>
      <c r="SAG316" s="102"/>
      <c r="SAH316" s="102"/>
      <c r="SAI316" s="102"/>
      <c r="SAJ316" s="102"/>
      <c r="SAK316" s="102"/>
      <c r="SAL316" s="102"/>
      <c r="SAM316" s="102"/>
      <c r="SAN316" s="102"/>
      <c r="SAO316" s="102"/>
      <c r="SAP316" s="102"/>
      <c r="SAQ316" s="102"/>
      <c r="SAR316" s="102"/>
      <c r="SAS316" s="102"/>
      <c r="SAT316" s="102"/>
      <c r="SAU316" s="102"/>
      <c r="SAV316" s="102"/>
      <c r="SAW316" s="102"/>
      <c r="SAX316" s="102"/>
      <c r="SAY316" s="102"/>
      <c r="SAZ316" s="102"/>
      <c r="SBA316" s="102"/>
      <c r="SBB316" s="102"/>
      <c r="SBC316" s="102"/>
      <c r="SBD316" s="102"/>
      <c r="SBE316" s="102"/>
      <c r="SBF316" s="102"/>
      <c r="SBG316" s="102"/>
      <c r="SBH316" s="102"/>
      <c r="SBI316" s="102"/>
      <c r="SBJ316" s="102"/>
      <c r="SBK316" s="102"/>
      <c r="SBL316" s="102"/>
      <c r="SBM316" s="102"/>
      <c r="SBN316" s="102"/>
      <c r="SBO316" s="102"/>
      <c r="SBP316" s="102"/>
      <c r="SBQ316" s="102"/>
      <c r="SBR316" s="102"/>
      <c r="SBS316" s="102"/>
      <c r="SBT316" s="102"/>
      <c r="SBU316" s="102"/>
      <c r="SBV316" s="102"/>
      <c r="SBW316" s="102"/>
      <c r="SBX316" s="102"/>
      <c r="SBY316" s="102"/>
      <c r="SBZ316" s="102"/>
      <c r="SCA316" s="102"/>
      <c r="SCB316" s="102"/>
      <c r="SCC316" s="102"/>
      <c r="SCD316" s="102"/>
      <c r="SCE316" s="102"/>
      <c r="SCF316" s="102"/>
      <c r="SCG316" s="102"/>
      <c r="SCH316" s="102"/>
      <c r="SCI316" s="102"/>
      <c r="SCJ316" s="102"/>
      <c r="SCK316" s="102"/>
      <c r="SCL316" s="102"/>
      <c r="SCM316" s="102"/>
      <c r="SCN316" s="102"/>
      <c r="SCO316" s="102"/>
      <c r="SCP316" s="102"/>
      <c r="SCQ316" s="102"/>
      <c r="SCR316" s="102"/>
      <c r="SCS316" s="102"/>
      <c r="SCT316" s="102"/>
      <c r="SCU316" s="102"/>
      <c r="SCV316" s="102"/>
      <c r="SCW316" s="102"/>
      <c r="SCX316" s="102"/>
      <c r="SCY316" s="102"/>
      <c r="SCZ316" s="102"/>
      <c r="SDA316" s="102"/>
      <c r="SDB316" s="102"/>
      <c r="SDC316" s="102"/>
      <c r="SDD316" s="102"/>
      <c r="SDE316" s="102"/>
      <c r="SDF316" s="102"/>
      <c r="SDG316" s="102"/>
      <c r="SDH316" s="102"/>
      <c r="SDI316" s="102"/>
      <c r="SDJ316" s="102"/>
      <c r="SDK316" s="102"/>
      <c r="SDL316" s="102"/>
      <c r="SDM316" s="102"/>
      <c r="SDN316" s="102"/>
      <c r="SDO316" s="102"/>
      <c r="SDP316" s="102"/>
      <c r="SDQ316" s="102"/>
      <c r="SDR316" s="102"/>
      <c r="SDS316" s="102"/>
      <c r="SDT316" s="102"/>
      <c r="SDU316" s="102"/>
      <c r="SDV316" s="102"/>
      <c r="SDW316" s="102"/>
      <c r="SDX316" s="102"/>
      <c r="SDY316" s="102"/>
      <c r="SDZ316" s="102"/>
      <c r="SEA316" s="102"/>
      <c r="SEB316" s="102"/>
      <c r="SEC316" s="102"/>
      <c r="SED316" s="102"/>
      <c r="SEE316" s="102"/>
      <c r="SEF316" s="102"/>
      <c r="SEG316" s="102"/>
      <c r="SEH316" s="102"/>
      <c r="SEI316" s="102"/>
      <c r="SEJ316" s="102"/>
      <c r="SEK316" s="102"/>
      <c r="SEL316" s="102"/>
      <c r="SEM316" s="102"/>
      <c r="SEN316" s="102"/>
      <c r="SEO316" s="102"/>
      <c r="SEP316" s="102"/>
      <c r="SEQ316" s="102"/>
      <c r="SER316" s="102"/>
      <c r="SES316" s="102"/>
      <c r="SET316" s="102"/>
      <c r="SEU316" s="102"/>
      <c r="SEV316" s="102"/>
      <c r="SEW316" s="102"/>
      <c r="SEX316" s="102"/>
      <c r="SEY316" s="102"/>
      <c r="SEZ316" s="102"/>
      <c r="SFA316" s="102"/>
      <c r="SFB316" s="102"/>
      <c r="SFC316" s="102"/>
      <c r="SFD316" s="102"/>
      <c r="SFE316" s="102"/>
      <c r="SFF316" s="102"/>
      <c r="SFG316" s="102"/>
      <c r="SFH316" s="102"/>
      <c r="SFI316" s="102"/>
      <c r="SFJ316" s="102"/>
      <c r="SFK316" s="102"/>
      <c r="SFL316" s="102"/>
      <c r="SFM316" s="102"/>
      <c r="SFN316" s="102"/>
      <c r="SFO316" s="102"/>
      <c r="SFP316" s="102"/>
      <c r="SFQ316" s="102"/>
      <c r="SFR316" s="102"/>
      <c r="SFS316" s="102"/>
      <c r="SFT316" s="102"/>
      <c r="SFU316" s="102"/>
      <c r="SFV316" s="102"/>
      <c r="SFW316" s="102"/>
      <c r="SFX316" s="102"/>
      <c r="SFY316" s="102"/>
      <c r="SFZ316" s="102"/>
      <c r="SGA316" s="102"/>
      <c r="SGB316" s="102"/>
      <c r="SGC316" s="102"/>
      <c r="SGD316" s="102"/>
      <c r="SGE316" s="102"/>
      <c r="SGF316" s="102"/>
      <c r="SGG316" s="102"/>
      <c r="SGH316" s="102"/>
      <c r="SGI316" s="102"/>
      <c r="SGJ316" s="102"/>
      <c r="SGK316" s="102"/>
      <c r="SGL316" s="102"/>
      <c r="SGM316" s="102"/>
      <c r="SGN316" s="102"/>
      <c r="SGO316" s="102"/>
      <c r="SGP316" s="102"/>
      <c r="SGQ316" s="102"/>
      <c r="SGR316" s="102"/>
      <c r="SGS316" s="102"/>
      <c r="SGT316" s="102"/>
      <c r="SGU316" s="102"/>
      <c r="SGV316" s="102"/>
      <c r="SGW316" s="102"/>
      <c r="SGX316" s="102"/>
      <c r="SGY316" s="102"/>
      <c r="SGZ316" s="102"/>
      <c r="SHA316" s="102"/>
      <c r="SHB316" s="102"/>
      <c r="SHC316" s="102"/>
      <c r="SHD316" s="102"/>
      <c r="SHE316" s="102"/>
      <c r="SHF316" s="102"/>
      <c r="SHG316" s="102"/>
      <c r="SHH316" s="102"/>
      <c r="SHI316" s="102"/>
      <c r="SHJ316" s="102"/>
      <c r="SHK316" s="102"/>
      <c r="SHL316" s="102"/>
      <c r="SHM316" s="102"/>
      <c r="SHN316" s="102"/>
      <c r="SHO316" s="102"/>
      <c r="SHP316" s="102"/>
      <c r="SHQ316" s="102"/>
      <c r="SHR316" s="102"/>
      <c r="SHS316" s="102"/>
      <c r="SHT316" s="102"/>
      <c r="SHU316" s="102"/>
      <c r="SHV316" s="102"/>
      <c r="SHW316" s="102"/>
      <c r="SHX316" s="102"/>
      <c r="SHY316" s="102"/>
      <c r="SHZ316" s="102"/>
      <c r="SIA316" s="102"/>
      <c r="SIB316" s="102"/>
      <c r="SIC316" s="102"/>
      <c r="SID316" s="102"/>
      <c r="SIE316" s="102"/>
      <c r="SIF316" s="102"/>
      <c r="SIG316" s="102"/>
      <c r="SIH316" s="102"/>
      <c r="SII316" s="102"/>
      <c r="SIJ316" s="102"/>
      <c r="SIK316" s="102"/>
      <c r="SIL316" s="102"/>
      <c r="SIM316" s="102"/>
      <c r="SIN316" s="102"/>
      <c r="SIO316" s="102"/>
      <c r="SIP316" s="102"/>
      <c r="SIQ316" s="102"/>
      <c r="SIR316" s="102"/>
      <c r="SIS316" s="102"/>
      <c r="SIT316" s="102"/>
      <c r="SIU316" s="102"/>
      <c r="SIV316" s="102"/>
      <c r="SIW316" s="102"/>
      <c r="SIX316" s="102"/>
      <c r="SIY316" s="102"/>
      <c r="SIZ316" s="102"/>
      <c r="SJA316" s="102"/>
      <c r="SJB316" s="102"/>
      <c r="SJC316" s="102"/>
      <c r="SJD316" s="102"/>
      <c r="SJE316" s="102"/>
      <c r="SJF316" s="102"/>
      <c r="SJG316" s="102"/>
      <c r="SJH316" s="102"/>
      <c r="SJI316" s="102"/>
      <c r="SJJ316" s="102"/>
      <c r="SJK316" s="102"/>
      <c r="SJL316" s="102"/>
      <c r="SJM316" s="102"/>
      <c r="SJN316" s="102"/>
      <c r="SJO316" s="102"/>
      <c r="SJP316" s="102"/>
      <c r="SJQ316" s="102"/>
      <c r="SJR316" s="102"/>
      <c r="SJS316" s="102"/>
      <c r="SJT316" s="102"/>
      <c r="SJU316" s="102"/>
      <c r="SJV316" s="102"/>
      <c r="SJW316" s="102"/>
      <c r="SJX316" s="102"/>
      <c r="SJY316" s="102"/>
      <c r="SJZ316" s="102"/>
      <c r="SKA316" s="102"/>
      <c r="SKB316" s="102"/>
      <c r="SKC316" s="102"/>
      <c r="SKD316" s="102"/>
      <c r="SKE316" s="102"/>
      <c r="SKF316" s="102"/>
      <c r="SKG316" s="102"/>
      <c r="SKH316" s="102"/>
      <c r="SKI316" s="102"/>
      <c r="SKJ316" s="102"/>
      <c r="SKK316" s="102"/>
      <c r="SKL316" s="102"/>
      <c r="SKM316" s="102"/>
      <c r="SKN316" s="102"/>
      <c r="SKO316" s="102"/>
      <c r="SKP316" s="102"/>
      <c r="SKQ316" s="102"/>
      <c r="SKR316" s="102"/>
      <c r="SKS316" s="102"/>
      <c r="SKT316" s="102"/>
      <c r="SKU316" s="102"/>
      <c r="SKV316" s="102"/>
      <c r="SKW316" s="102"/>
      <c r="SKX316" s="102"/>
      <c r="SKY316" s="102"/>
      <c r="SKZ316" s="102"/>
      <c r="SLA316" s="102"/>
      <c r="SLB316" s="102"/>
      <c r="SLC316" s="102"/>
      <c r="SLD316" s="102"/>
      <c r="SLE316" s="102"/>
      <c r="SLF316" s="102"/>
      <c r="SLG316" s="102"/>
      <c r="SLH316" s="102"/>
      <c r="SLI316" s="102"/>
      <c r="SLJ316" s="102"/>
      <c r="SLK316" s="102"/>
      <c r="SLL316" s="102"/>
      <c r="SLM316" s="102"/>
      <c r="SLN316" s="102"/>
      <c r="SLO316" s="102"/>
      <c r="SLP316" s="102"/>
      <c r="SLQ316" s="102"/>
      <c r="SLR316" s="102"/>
      <c r="SLS316" s="102"/>
      <c r="SLT316" s="102"/>
      <c r="SLU316" s="102"/>
      <c r="SLV316" s="102"/>
      <c r="SLW316" s="102"/>
      <c r="SLX316" s="102"/>
      <c r="SLY316" s="102"/>
      <c r="SLZ316" s="102"/>
      <c r="SMA316" s="102"/>
      <c r="SMB316" s="102"/>
      <c r="SMC316" s="102"/>
      <c r="SMD316" s="102"/>
      <c r="SME316" s="102"/>
      <c r="SMF316" s="102"/>
      <c r="SMG316" s="102"/>
      <c r="SMH316" s="102"/>
      <c r="SMI316" s="102"/>
      <c r="SMJ316" s="102"/>
      <c r="SMK316" s="102"/>
      <c r="SML316" s="102"/>
      <c r="SMM316" s="102"/>
      <c r="SMN316" s="102"/>
      <c r="SMO316" s="102"/>
      <c r="SMP316" s="102"/>
      <c r="SMQ316" s="102"/>
      <c r="SMR316" s="102"/>
      <c r="SMS316" s="102"/>
      <c r="SMT316" s="102"/>
      <c r="SMU316" s="102"/>
      <c r="SMV316" s="102"/>
      <c r="SMW316" s="102"/>
      <c r="SMX316" s="102"/>
      <c r="SMY316" s="102"/>
      <c r="SMZ316" s="102"/>
      <c r="SNA316" s="102"/>
      <c r="SNB316" s="102"/>
      <c r="SNC316" s="102"/>
      <c r="SND316" s="102"/>
      <c r="SNE316" s="102"/>
      <c r="SNF316" s="102"/>
      <c r="SNG316" s="102"/>
      <c r="SNH316" s="102"/>
      <c r="SNI316" s="102"/>
      <c r="SNJ316" s="102"/>
      <c r="SNK316" s="102"/>
      <c r="SNL316" s="102"/>
      <c r="SNM316" s="102"/>
      <c r="SNN316" s="102"/>
      <c r="SNO316" s="102"/>
      <c r="SNP316" s="102"/>
      <c r="SNQ316" s="102"/>
      <c r="SNR316" s="102"/>
      <c r="SNS316" s="102"/>
      <c r="SNT316" s="102"/>
      <c r="SNU316" s="102"/>
      <c r="SNV316" s="102"/>
      <c r="SNW316" s="102"/>
      <c r="SNX316" s="102"/>
      <c r="SNY316" s="102"/>
      <c r="SNZ316" s="102"/>
      <c r="SOA316" s="102"/>
      <c r="SOB316" s="102"/>
      <c r="SOC316" s="102"/>
      <c r="SOD316" s="102"/>
      <c r="SOE316" s="102"/>
      <c r="SOF316" s="102"/>
      <c r="SOG316" s="102"/>
      <c r="SOH316" s="102"/>
      <c r="SOI316" s="102"/>
      <c r="SOJ316" s="102"/>
      <c r="SOK316" s="102"/>
      <c r="SOL316" s="102"/>
      <c r="SOM316" s="102"/>
      <c r="SON316" s="102"/>
      <c r="SOO316" s="102"/>
      <c r="SOP316" s="102"/>
      <c r="SOQ316" s="102"/>
      <c r="SOR316" s="102"/>
      <c r="SOS316" s="102"/>
      <c r="SOT316" s="102"/>
      <c r="SOU316" s="102"/>
      <c r="SOV316" s="102"/>
      <c r="SOW316" s="102"/>
      <c r="SOX316" s="102"/>
      <c r="SOY316" s="102"/>
      <c r="SOZ316" s="102"/>
      <c r="SPA316" s="102"/>
      <c r="SPB316" s="102"/>
      <c r="SPC316" s="102"/>
      <c r="SPD316" s="102"/>
      <c r="SPE316" s="102"/>
      <c r="SPF316" s="102"/>
      <c r="SPG316" s="102"/>
      <c r="SPH316" s="102"/>
      <c r="SPI316" s="102"/>
      <c r="SPJ316" s="102"/>
      <c r="SPK316" s="102"/>
      <c r="SPL316" s="102"/>
      <c r="SPM316" s="102"/>
      <c r="SPN316" s="102"/>
      <c r="SPO316" s="102"/>
      <c r="SPP316" s="102"/>
      <c r="SPQ316" s="102"/>
      <c r="SPR316" s="102"/>
      <c r="SPS316" s="102"/>
      <c r="SPT316" s="102"/>
      <c r="SPU316" s="102"/>
      <c r="SPV316" s="102"/>
      <c r="SPW316" s="102"/>
      <c r="SPX316" s="102"/>
      <c r="SPY316" s="102"/>
      <c r="SPZ316" s="102"/>
      <c r="SQA316" s="102"/>
      <c r="SQB316" s="102"/>
      <c r="SQC316" s="102"/>
      <c r="SQD316" s="102"/>
      <c r="SQE316" s="102"/>
      <c r="SQF316" s="102"/>
      <c r="SQG316" s="102"/>
      <c r="SQH316" s="102"/>
      <c r="SQI316" s="102"/>
      <c r="SQJ316" s="102"/>
      <c r="SQK316" s="102"/>
      <c r="SQL316" s="102"/>
      <c r="SQM316" s="102"/>
      <c r="SQN316" s="102"/>
      <c r="SQO316" s="102"/>
      <c r="SQP316" s="102"/>
      <c r="SQQ316" s="102"/>
      <c r="SQR316" s="102"/>
      <c r="SQS316" s="102"/>
      <c r="SQT316" s="102"/>
      <c r="SQU316" s="102"/>
      <c r="SQV316" s="102"/>
      <c r="SQW316" s="102"/>
      <c r="SQX316" s="102"/>
      <c r="SQY316" s="102"/>
      <c r="SQZ316" s="102"/>
      <c r="SRA316" s="102"/>
      <c r="SRB316" s="102"/>
      <c r="SRC316" s="102"/>
      <c r="SRD316" s="102"/>
      <c r="SRE316" s="102"/>
      <c r="SRF316" s="102"/>
      <c r="SRG316" s="102"/>
      <c r="SRH316" s="102"/>
      <c r="SRI316" s="102"/>
      <c r="SRJ316" s="102"/>
      <c r="SRK316" s="102"/>
      <c r="SRL316" s="102"/>
      <c r="SRM316" s="102"/>
      <c r="SRN316" s="102"/>
      <c r="SRO316" s="102"/>
      <c r="SRP316" s="102"/>
      <c r="SRQ316" s="102"/>
      <c r="SRR316" s="102"/>
      <c r="SRS316" s="102"/>
      <c r="SRT316" s="102"/>
      <c r="SRU316" s="102"/>
      <c r="SRV316" s="102"/>
      <c r="SRW316" s="102"/>
      <c r="SRX316" s="102"/>
      <c r="SRY316" s="102"/>
      <c r="SRZ316" s="102"/>
      <c r="SSA316" s="102"/>
      <c r="SSB316" s="102"/>
      <c r="SSC316" s="102"/>
      <c r="SSD316" s="102"/>
      <c r="SSE316" s="102"/>
      <c r="SSF316" s="102"/>
      <c r="SSG316" s="102"/>
      <c r="SSH316" s="102"/>
      <c r="SSI316" s="102"/>
      <c r="SSJ316" s="102"/>
      <c r="SSK316" s="102"/>
      <c r="SSL316" s="102"/>
      <c r="SSM316" s="102"/>
      <c r="SSN316" s="102"/>
      <c r="SSO316" s="102"/>
      <c r="SSP316" s="102"/>
      <c r="SSQ316" s="102"/>
      <c r="SSR316" s="102"/>
      <c r="SSS316" s="102"/>
      <c r="SST316" s="102"/>
      <c r="SSU316" s="102"/>
      <c r="SSV316" s="102"/>
      <c r="SSW316" s="102"/>
      <c r="SSX316" s="102"/>
      <c r="SSY316" s="102"/>
      <c r="SSZ316" s="102"/>
      <c r="STA316" s="102"/>
      <c r="STB316" s="102"/>
      <c r="STC316" s="102"/>
      <c r="STD316" s="102"/>
      <c r="STE316" s="102"/>
      <c r="STF316" s="102"/>
      <c r="STG316" s="102"/>
      <c r="STH316" s="102"/>
      <c r="STI316" s="102"/>
      <c r="STJ316" s="102"/>
      <c r="STK316" s="102"/>
      <c r="STL316" s="102"/>
      <c r="STM316" s="102"/>
      <c r="STN316" s="102"/>
      <c r="STO316" s="102"/>
      <c r="STP316" s="102"/>
      <c r="STQ316" s="102"/>
      <c r="STR316" s="102"/>
      <c r="STS316" s="102"/>
      <c r="STT316" s="102"/>
      <c r="STU316" s="102"/>
      <c r="STV316" s="102"/>
      <c r="STW316" s="102"/>
      <c r="STX316" s="102"/>
      <c r="STY316" s="102"/>
      <c r="STZ316" s="102"/>
      <c r="SUA316" s="102"/>
      <c r="SUB316" s="102"/>
      <c r="SUC316" s="102"/>
      <c r="SUD316" s="102"/>
      <c r="SUE316" s="102"/>
      <c r="SUF316" s="102"/>
      <c r="SUG316" s="102"/>
      <c r="SUH316" s="102"/>
      <c r="SUI316" s="102"/>
      <c r="SUJ316" s="102"/>
      <c r="SUK316" s="102"/>
      <c r="SUL316" s="102"/>
      <c r="SUM316" s="102"/>
      <c r="SUN316" s="102"/>
      <c r="SUO316" s="102"/>
      <c r="SUP316" s="102"/>
      <c r="SUQ316" s="102"/>
      <c r="SUR316" s="102"/>
      <c r="SUS316" s="102"/>
      <c r="SUT316" s="102"/>
      <c r="SUU316" s="102"/>
      <c r="SUV316" s="102"/>
      <c r="SUW316" s="102"/>
      <c r="SUX316" s="102"/>
      <c r="SUY316" s="102"/>
      <c r="SUZ316" s="102"/>
      <c r="SVA316" s="102"/>
      <c r="SVB316" s="102"/>
      <c r="SVC316" s="102"/>
      <c r="SVD316" s="102"/>
      <c r="SVE316" s="102"/>
      <c r="SVF316" s="102"/>
      <c r="SVG316" s="102"/>
      <c r="SVH316" s="102"/>
      <c r="SVI316" s="102"/>
      <c r="SVJ316" s="102"/>
      <c r="SVK316" s="102"/>
      <c r="SVL316" s="102"/>
      <c r="SVM316" s="102"/>
      <c r="SVN316" s="102"/>
      <c r="SVO316" s="102"/>
      <c r="SVP316" s="102"/>
      <c r="SVQ316" s="102"/>
      <c r="SVR316" s="102"/>
      <c r="SVS316" s="102"/>
      <c r="SVT316" s="102"/>
      <c r="SVU316" s="102"/>
      <c r="SVV316" s="102"/>
      <c r="SVW316" s="102"/>
      <c r="SVX316" s="102"/>
      <c r="SVY316" s="102"/>
      <c r="SVZ316" s="102"/>
      <c r="SWA316" s="102"/>
      <c r="SWB316" s="102"/>
      <c r="SWC316" s="102"/>
      <c r="SWD316" s="102"/>
      <c r="SWE316" s="102"/>
      <c r="SWF316" s="102"/>
      <c r="SWG316" s="102"/>
      <c r="SWH316" s="102"/>
      <c r="SWI316" s="102"/>
      <c r="SWJ316" s="102"/>
      <c r="SWK316" s="102"/>
      <c r="SWL316" s="102"/>
      <c r="SWM316" s="102"/>
      <c r="SWN316" s="102"/>
      <c r="SWO316" s="102"/>
      <c r="SWP316" s="102"/>
      <c r="SWQ316" s="102"/>
      <c r="SWR316" s="102"/>
      <c r="SWS316" s="102"/>
      <c r="SWT316" s="102"/>
      <c r="SWU316" s="102"/>
      <c r="SWV316" s="102"/>
      <c r="SWW316" s="102"/>
      <c r="SWX316" s="102"/>
      <c r="SWY316" s="102"/>
      <c r="SWZ316" s="102"/>
      <c r="SXA316" s="102"/>
      <c r="SXB316" s="102"/>
      <c r="SXC316" s="102"/>
      <c r="SXD316" s="102"/>
      <c r="SXE316" s="102"/>
      <c r="SXF316" s="102"/>
      <c r="SXG316" s="102"/>
      <c r="SXH316" s="102"/>
      <c r="SXI316" s="102"/>
      <c r="SXJ316" s="102"/>
      <c r="SXK316" s="102"/>
      <c r="SXL316" s="102"/>
      <c r="SXM316" s="102"/>
      <c r="SXN316" s="102"/>
      <c r="SXO316" s="102"/>
      <c r="SXP316" s="102"/>
      <c r="SXQ316" s="102"/>
      <c r="SXR316" s="102"/>
      <c r="SXS316" s="102"/>
      <c r="SXT316" s="102"/>
      <c r="SXU316" s="102"/>
      <c r="SXV316" s="102"/>
      <c r="SXW316" s="102"/>
      <c r="SXX316" s="102"/>
      <c r="SXY316" s="102"/>
      <c r="SXZ316" s="102"/>
      <c r="SYA316" s="102"/>
      <c r="SYB316" s="102"/>
      <c r="SYC316" s="102"/>
      <c r="SYD316" s="102"/>
      <c r="SYE316" s="102"/>
      <c r="SYF316" s="102"/>
      <c r="SYG316" s="102"/>
      <c r="SYH316" s="102"/>
      <c r="SYI316" s="102"/>
      <c r="SYJ316" s="102"/>
      <c r="SYK316" s="102"/>
      <c r="SYL316" s="102"/>
      <c r="SYM316" s="102"/>
      <c r="SYN316" s="102"/>
      <c r="SYO316" s="102"/>
      <c r="SYP316" s="102"/>
      <c r="SYQ316" s="102"/>
      <c r="SYR316" s="102"/>
      <c r="SYS316" s="102"/>
      <c r="SYT316" s="102"/>
      <c r="SYU316" s="102"/>
      <c r="SYV316" s="102"/>
      <c r="SYW316" s="102"/>
      <c r="SYX316" s="102"/>
      <c r="SYY316" s="102"/>
      <c r="SYZ316" s="102"/>
      <c r="SZA316" s="102"/>
      <c r="SZB316" s="102"/>
      <c r="SZC316" s="102"/>
      <c r="SZD316" s="102"/>
      <c r="SZE316" s="102"/>
      <c r="SZF316" s="102"/>
      <c r="SZG316" s="102"/>
      <c r="SZH316" s="102"/>
      <c r="SZI316" s="102"/>
      <c r="SZJ316" s="102"/>
      <c r="SZK316" s="102"/>
      <c r="SZL316" s="102"/>
      <c r="SZM316" s="102"/>
      <c r="SZN316" s="102"/>
      <c r="SZO316" s="102"/>
      <c r="SZP316" s="102"/>
      <c r="SZQ316" s="102"/>
      <c r="SZR316" s="102"/>
      <c r="SZS316" s="102"/>
      <c r="SZT316" s="102"/>
      <c r="SZU316" s="102"/>
      <c r="SZV316" s="102"/>
      <c r="SZW316" s="102"/>
      <c r="SZX316" s="102"/>
      <c r="SZY316" s="102"/>
      <c r="SZZ316" s="102"/>
      <c r="TAA316" s="102"/>
      <c r="TAB316" s="102"/>
      <c r="TAC316" s="102"/>
      <c r="TAD316" s="102"/>
      <c r="TAE316" s="102"/>
      <c r="TAF316" s="102"/>
      <c r="TAG316" s="102"/>
      <c r="TAH316" s="102"/>
      <c r="TAI316" s="102"/>
      <c r="TAJ316" s="102"/>
      <c r="TAK316" s="102"/>
      <c r="TAL316" s="102"/>
      <c r="TAM316" s="102"/>
      <c r="TAN316" s="102"/>
      <c r="TAO316" s="102"/>
      <c r="TAP316" s="102"/>
      <c r="TAQ316" s="102"/>
      <c r="TAR316" s="102"/>
      <c r="TAS316" s="102"/>
      <c r="TAT316" s="102"/>
      <c r="TAU316" s="102"/>
      <c r="TAV316" s="102"/>
      <c r="TAW316" s="102"/>
      <c r="TAX316" s="102"/>
      <c r="TAY316" s="102"/>
      <c r="TAZ316" s="102"/>
      <c r="TBA316" s="102"/>
      <c r="TBB316" s="102"/>
      <c r="TBC316" s="102"/>
      <c r="TBD316" s="102"/>
      <c r="TBE316" s="102"/>
      <c r="TBF316" s="102"/>
      <c r="TBG316" s="102"/>
      <c r="TBH316" s="102"/>
      <c r="TBI316" s="102"/>
      <c r="TBJ316" s="102"/>
      <c r="TBK316" s="102"/>
      <c r="TBL316" s="102"/>
      <c r="TBM316" s="102"/>
      <c r="TBN316" s="102"/>
      <c r="TBO316" s="102"/>
      <c r="TBP316" s="102"/>
      <c r="TBQ316" s="102"/>
      <c r="TBR316" s="102"/>
      <c r="TBS316" s="102"/>
      <c r="TBT316" s="102"/>
      <c r="TBU316" s="102"/>
      <c r="TBV316" s="102"/>
      <c r="TBW316" s="102"/>
      <c r="TBX316" s="102"/>
      <c r="TBY316" s="102"/>
      <c r="TBZ316" s="102"/>
      <c r="TCA316" s="102"/>
      <c r="TCB316" s="102"/>
      <c r="TCC316" s="102"/>
      <c r="TCD316" s="102"/>
      <c r="TCE316" s="102"/>
      <c r="TCF316" s="102"/>
      <c r="TCG316" s="102"/>
      <c r="TCH316" s="102"/>
      <c r="TCI316" s="102"/>
      <c r="TCJ316" s="102"/>
      <c r="TCK316" s="102"/>
      <c r="TCL316" s="102"/>
      <c r="TCM316" s="102"/>
      <c r="TCN316" s="102"/>
      <c r="TCO316" s="102"/>
      <c r="TCP316" s="102"/>
      <c r="TCQ316" s="102"/>
      <c r="TCR316" s="102"/>
      <c r="TCS316" s="102"/>
      <c r="TCT316" s="102"/>
      <c r="TCU316" s="102"/>
      <c r="TCV316" s="102"/>
      <c r="TCW316" s="102"/>
      <c r="TCX316" s="102"/>
      <c r="TCY316" s="102"/>
      <c r="TCZ316" s="102"/>
      <c r="TDA316" s="102"/>
      <c r="TDB316" s="102"/>
      <c r="TDC316" s="102"/>
      <c r="TDD316" s="102"/>
      <c r="TDE316" s="102"/>
      <c r="TDF316" s="102"/>
      <c r="TDG316" s="102"/>
      <c r="TDH316" s="102"/>
      <c r="TDI316" s="102"/>
      <c r="TDJ316" s="102"/>
      <c r="TDK316" s="102"/>
      <c r="TDL316" s="102"/>
      <c r="TDM316" s="102"/>
      <c r="TDN316" s="102"/>
      <c r="TDO316" s="102"/>
      <c r="TDP316" s="102"/>
      <c r="TDQ316" s="102"/>
      <c r="TDR316" s="102"/>
      <c r="TDS316" s="102"/>
      <c r="TDT316" s="102"/>
      <c r="TDU316" s="102"/>
      <c r="TDV316" s="102"/>
      <c r="TDW316" s="102"/>
      <c r="TDX316" s="102"/>
      <c r="TDY316" s="102"/>
      <c r="TDZ316" s="102"/>
      <c r="TEA316" s="102"/>
      <c r="TEB316" s="102"/>
      <c r="TEC316" s="102"/>
      <c r="TED316" s="102"/>
      <c r="TEE316" s="102"/>
      <c r="TEF316" s="102"/>
      <c r="TEG316" s="102"/>
      <c r="TEH316" s="102"/>
      <c r="TEI316" s="102"/>
      <c r="TEJ316" s="102"/>
      <c r="TEK316" s="102"/>
      <c r="TEL316" s="102"/>
      <c r="TEM316" s="102"/>
      <c r="TEN316" s="102"/>
      <c r="TEO316" s="102"/>
      <c r="TEP316" s="102"/>
      <c r="TEQ316" s="102"/>
      <c r="TER316" s="102"/>
      <c r="TES316" s="102"/>
      <c r="TET316" s="102"/>
      <c r="TEU316" s="102"/>
      <c r="TEV316" s="102"/>
      <c r="TEW316" s="102"/>
      <c r="TEX316" s="102"/>
      <c r="TEY316" s="102"/>
      <c r="TEZ316" s="102"/>
      <c r="TFA316" s="102"/>
      <c r="TFB316" s="102"/>
      <c r="TFC316" s="102"/>
      <c r="TFD316" s="102"/>
      <c r="TFE316" s="102"/>
      <c r="TFF316" s="102"/>
      <c r="TFG316" s="102"/>
      <c r="TFH316" s="102"/>
      <c r="TFI316" s="102"/>
      <c r="TFJ316" s="102"/>
      <c r="TFK316" s="102"/>
      <c r="TFL316" s="102"/>
      <c r="TFM316" s="102"/>
      <c r="TFN316" s="102"/>
      <c r="TFO316" s="102"/>
      <c r="TFP316" s="102"/>
      <c r="TFQ316" s="102"/>
      <c r="TFR316" s="102"/>
      <c r="TFS316" s="102"/>
      <c r="TFT316" s="102"/>
      <c r="TFU316" s="102"/>
      <c r="TFV316" s="102"/>
      <c r="TFW316" s="102"/>
      <c r="TFX316" s="102"/>
      <c r="TFY316" s="102"/>
      <c r="TFZ316" s="102"/>
      <c r="TGA316" s="102"/>
      <c r="TGB316" s="102"/>
      <c r="TGC316" s="102"/>
      <c r="TGD316" s="102"/>
      <c r="TGE316" s="102"/>
      <c r="TGF316" s="102"/>
      <c r="TGG316" s="102"/>
      <c r="TGH316" s="102"/>
      <c r="TGI316" s="102"/>
      <c r="TGJ316" s="102"/>
      <c r="TGK316" s="102"/>
      <c r="TGL316" s="102"/>
      <c r="TGM316" s="102"/>
      <c r="TGN316" s="102"/>
      <c r="TGO316" s="102"/>
      <c r="TGP316" s="102"/>
      <c r="TGQ316" s="102"/>
      <c r="TGR316" s="102"/>
      <c r="TGS316" s="102"/>
      <c r="TGT316" s="102"/>
      <c r="TGU316" s="102"/>
      <c r="TGV316" s="102"/>
      <c r="TGW316" s="102"/>
      <c r="TGX316" s="102"/>
      <c r="TGY316" s="102"/>
      <c r="TGZ316" s="102"/>
      <c r="THA316" s="102"/>
      <c r="THB316" s="102"/>
      <c r="THC316" s="102"/>
      <c r="THD316" s="102"/>
      <c r="THE316" s="102"/>
      <c r="THF316" s="102"/>
      <c r="THG316" s="102"/>
      <c r="THH316" s="102"/>
      <c r="THI316" s="102"/>
      <c r="THJ316" s="102"/>
      <c r="THK316" s="102"/>
      <c r="THL316" s="102"/>
      <c r="THM316" s="102"/>
      <c r="THN316" s="102"/>
      <c r="THO316" s="102"/>
      <c r="THP316" s="102"/>
      <c r="THQ316" s="102"/>
      <c r="THR316" s="102"/>
      <c r="THS316" s="102"/>
      <c r="THT316" s="102"/>
      <c r="THU316" s="102"/>
      <c r="THV316" s="102"/>
      <c r="THW316" s="102"/>
      <c r="THX316" s="102"/>
      <c r="THY316" s="102"/>
      <c r="THZ316" s="102"/>
      <c r="TIA316" s="102"/>
      <c r="TIB316" s="102"/>
      <c r="TIC316" s="102"/>
      <c r="TID316" s="102"/>
      <c r="TIE316" s="102"/>
      <c r="TIF316" s="102"/>
      <c r="TIG316" s="102"/>
      <c r="TIH316" s="102"/>
      <c r="TII316" s="102"/>
      <c r="TIJ316" s="102"/>
      <c r="TIK316" s="102"/>
      <c r="TIL316" s="102"/>
      <c r="TIM316" s="102"/>
      <c r="TIN316" s="102"/>
      <c r="TIO316" s="102"/>
      <c r="TIP316" s="102"/>
      <c r="TIQ316" s="102"/>
      <c r="TIR316" s="102"/>
      <c r="TIS316" s="102"/>
      <c r="TIT316" s="102"/>
      <c r="TIU316" s="102"/>
      <c r="TIV316" s="102"/>
      <c r="TIW316" s="102"/>
      <c r="TIX316" s="102"/>
      <c r="TIY316" s="102"/>
      <c r="TIZ316" s="102"/>
      <c r="TJA316" s="102"/>
      <c r="TJB316" s="102"/>
      <c r="TJC316" s="102"/>
      <c r="TJD316" s="102"/>
      <c r="TJE316" s="102"/>
      <c r="TJF316" s="102"/>
      <c r="TJG316" s="102"/>
      <c r="TJH316" s="102"/>
      <c r="TJI316" s="102"/>
      <c r="TJJ316" s="102"/>
      <c r="TJK316" s="102"/>
      <c r="TJL316" s="102"/>
      <c r="TJM316" s="102"/>
      <c r="TJN316" s="102"/>
      <c r="TJO316" s="102"/>
      <c r="TJP316" s="102"/>
      <c r="TJQ316" s="102"/>
      <c r="TJR316" s="102"/>
      <c r="TJS316" s="102"/>
      <c r="TJT316" s="102"/>
      <c r="TJU316" s="102"/>
      <c r="TJV316" s="102"/>
      <c r="TJW316" s="102"/>
      <c r="TJX316" s="102"/>
      <c r="TJY316" s="102"/>
      <c r="TJZ316" s="102"/>
      <c r="TKA316" s="102"/>
      <c r="TKB316" s="102"/>
      <c r="TKC316" s="102"/>
      <c r="TKD316" s="102"/>
      <c r="TKE316" s="102"/>
      <c r="TKF316" s="102"/>
      <c r="TKG316" s="102"/>
      <c r="TKH316" s="102"/>
      <c r="TKI316" s="102"/>
      <c r="TKJ316" s="102"/>
      <c r="TKK316" s="102"/>
      <c r="TKL316" s="102"/>
      <c r="TKM316" s="102"/>
      <c r="TKN316" s="102"/>
      <c r="TKO316" s="102"/>
      <c r="TKP316" s="102"/>
      <c r="TKQ316" s="102"/>
      <c r="TKR316" s="102"/>
      <c r="TKS316" s="102"/>
      <c r="TKT316" s="102"/>
      <c r="TKU316" s="102"/>
      <c r="TKV316" s="102"/>
      <c r="TKW316" s="102"/>
      <c r="TKX316" s="102"/>
      <c r="TKY316" s="102"/>
      <c r="TKZ316" s="102"/>
      <c r="TLA316" s="102"/>
      <c r="TLB316" s="102"/>
      <c r="TLC316" s="102"/>
      <c r="TLD316" s="102"/>
      <c r="TLE316" s="102"/>
      <c r="TLF316" s="102"/>
      <c r="TLG316" s="102"/>
      <c r="TLH316" s="102"/>
      <c r="TLI316" s="102"/>
      <c r="TLJ316" s="102"/>
      <c r="TLK316" s="102"/>
      <c r="TLL316" s="102"/>
      <c r="TLM316" s="102"/>
      <c r="TLN316" s="102"/>
      <c r="TLO316" s="102"/>
      <c r="TLP316" s="102"/>
      <c r="TLQ316" s="102"/>
      <c r="TLR316" s="102"/>
      <c r="TLS316" s="102"/>
      <c r="TLT316" s="102"/>
      <c r="TLU316" s="102"/>
      <c r="TLV316" s="102"/>
      <c r="TLW316" s="102"/>
      <c r="TLX316" s="102"/>
      <c r="TLY316" s="102"/>
      <c r="TLZ316" s="102"/>
      <c r="TMA316" s="102"/>
      <c r="TMB316" s="102"/>
      <c r="TMC316" s="102"/>
      <c r="TMD316" s="102"/>
      <c r="TME316" s="102"/>
      <c r="TMF316" s="102"/>
      <c r="TMG316" s="102"/>
      <c r="TMH316" s="102"/>
      <c r="TMI316" s="102"/>
      <c r="TMJ316" s="102"/>
      <c r="TMK316" s="102"/>
      <c r="TML316" s="102"/>
      <c r="TMM316" s="102"/>
      <c r="TMN316" s="102"/>
      <c r="TMO316" s="102"/>
      <c r="TMP316" s="102"/>
      <c r="TMQ316" s="102"/>
      <c r="TMR316" s="102"/>
      <c r="TMS316" s="102"/>
      <c r="TMT316" s="102"/>
      <c r="TMU316" s="102"/>
      <c r="TMV316" s="102"/>
      <c r="TMW316" s="102"/>
      <c r="TMX316" s="102"/>
      <c r="TMY316" s="102"/>
      <c r="TMZ316" s="102"/>
      <c r="TNA316" s="102"/>
      <c r="TNB316" s="102"/>
      <c r="TNC316" s="102"/>
      <c r="TND316" s="102"/>
      <c r="TNE316" s="102"/>
      <c r="TNF316" s="102"/>
      <c r="TNG316" s="102"/>
      <c r="TNH316" s="102"/>
      <c r="TNI316" s="102"/>
      <c r="TNJ316" s="102"/>
      <c r="TNK316" s="102"/>
      <c r="TNL316" s="102"/>
      <c r="TNM316" s="102"/>
      <c r="TNN316" s="102"/>
      <c r="TNO316" s="102"/>
      <c r="TNP316" s="102"/>
      <c r="TNQ316" s="102"/>
      <c r="TNR316" s="102"/>
      <c r="TNS316" s="102"/>
      <c r="TNT316" s="102"/>
      <c r="TNU316" s="102"/>
      <c r="TNV316" s="102"/>
      <c r="TNW316" s="102"/>
      <c r="TNX316" s="102"/>
      <c r="TNY316" s="102"/>
      <c r="TNZ316" s="102"/>
      <c r="TOA316" s="102"/>
      <c r="TOB316" s="102"/>
      <c r="TOC316" s="102"/>
      <c r="TOD316" s="102"/>
      <c r="TOE316" s="102"/>
      <c r="TOF316" s="102"/>
      <c r="TOG316" s="102"/>
      <c r="TOH316" s="102"/>
      <c r="TOI316" s="102"/>
      <c r="TOJ316" s="102"/>
      <c r="TOK316" s="102"/>
      <c r="TOL316" s="102"/>
      <c r="TOM316" s="102"/>
      <c r="TON316" s="102"/>
      <c r="TOO316" s="102"/>
      <c r="TOP316" s="102"/>
      <c r="TOQ316" s="102"/>
      <c r="TOR316" s="102"/>
      <c r="TOS316" s="102"/>
      <c r="TOT316" s="102"/>
      <c r="TOU316" s="102"/>
      <c r="TOV316" s="102"/>
      <c r="TOW316" s="102"/>
      <c r="TOX316" s="102"/>
      <c r="TOY316" s="102"/>
      <c r="TOZ316" s="102"/>
      <c r="TPA316" s="102"/>
      <c r="TPB316" s="102"/>
      <c r="TPC316" s="102"/>
      <c r="TPD316" s="102"/>
      <c r="TPE316" s="102"/>
      <c r="TPF316" s="102"/>
      <c r="TPG316" s="102"/>
      <c r="TPH316" s="102"/>
      <c r="TPI316" s="102"/>
      <c r="TPJ316" s="102"/>
      <c r="TPK316" s="102"/>
      <c r="TPL316" s="102"/>
      <c r="TPM316" s="102"/>
      <c r="TPN316" s="102"/>
      <c r="TPO316" s="102"/>
      <c r="TPP316" s="102"/>
      <c r="TPQ316" s="102"/>
      <c r="TPR316" s="102"/>
      <c r="TPS316" s="102"/>
      <c r="TPT316" s="102"/>
      <c r="TPU316" s="102"/>
      <c r="TPV316" s="102"/>
      <c r="TPW316" s="102"/>
      <c r="TPX316" s="102"/>
      <c r="TPY316" s="102"/>
      <c r="TPZ316" s="102"/>
      <c r="TQA316" s="102"/>
      <c r="TQB316" s="102"/>
      <c r="TQC316" s="102"/>
      <c r="TQD316" s="102"/>
      <c r="TQE316" s="102"/>
      <c r="TQF316" s="102"/>
      <c r="TQG316" s="102"/>
      <c r="TQH316" s="102"/>
      <c r="TQI316" s="102"/>
      <c r="TQJ316" s="102"/>
      <c r="TQK316" s="102"/>
      <c r="TQL316" s="102"/>
      <c r="TQM316" s="102"/>
      <c r="TQN316" s="102"/>
      <c r="TQO316" s="102"/>
      <c r="TQP316" s="102"/>
      <c r="TQQ316" s="102"/>
      <c r="TQR316" s="102"/>
      <c r="TQS316" s="102"/>
      <c r="TQT316" s="102"/>
      <c r="TQU316" s="102"/>
      <c r="TQV316" s="102"/>
      <c r="TQW316" s="102"/>
      <c r="TQX316" s="102"/>
      <c r="TQY316" s="102"/>
      <c r="TQZ316" s="102"/>
      <c r="TRA316" s="102"/>
      <c r="TRB316" s="102"/>
      <c r="TRC316" s="102"/>
      <c r="TRD316" s="102"/>
      <c r="TRE316" s="102"/>
      <c r="TRF316" s="102"/>
      <c r="TRG316" s="102"/>
      <c r="TRH316" s="102"/>
      <c r="TRI316" s="102"/>
      <c r="TRJ316" s="102"/>
      <c r="TRK316" s="102"/>
      <c r="TRL316" s="102"/>
      <c r="TRM316" s="102"/>
      <c r="TRN316" s="102"/>
      <c r="TRO316" s="102"/>
      <c r="TRP316" s="102"/>
      <c r="TRQ316" s="102"/>
      <c r="TRR316" s="102"/>
      <c r="TRS316" s="102"/>
      <c r="TRT316" s="102"/>
      <c r="TRU316" s="102"/>
      <c r="TRV316" s="102"/>
      <c r="TRW316" s="102"/>
      <c r="TRX316" s="102"/>
      <c r="TRY316" s="102"/>
      <c r="TRZ316" s="102"/>
      <c r="TSA316" s="102"/>
      <c r="TSB316" s="102"/>
      <c r="TSC316" s="102"/>
      <c r="TSD316" s="102"/>
      <c r="TSE316" s="102"/>
      <c r="TSF316" s="102"/>
      <c r="TSG316" s="102"/>
      <c r="TSH316" s="102"/>
      <c r="TSI316" s="102"/>
      <c r="TSJ316" s="102"/>
      <c r="TSK316" s="102"/>
      <c r="TSL316" s="102"/>
      <c r="TSM316" s="102"/>
      <c r="TSN316" s="102"/>
      <c r="TSO316" s="102"/>
      <c r="TSP316" s="102"/>
      <c r="TSQ316" s="102"/>
      <c r="TSR316" s="102"/>
      <c r="TSS316" s="102"/>
      <c r="TST316" s="102"/>
      <c r="TSU316" s="102"/>
      <c r="TSV316" s="102"/>
      <c r="TSW316" s="102"/>
      <c r="TSX316" s="102"/>
      <c r="TSY316" s="102"/>
      <c r="TSZ316" s="102"/>
      <c r="TTA316" s="102"/>
      <c r="TTB316" s="102"/>
      <c r="TTC316" s="102"/>
      <c r="TTD316" s="102"/>
      <c r="TTE316" s="102"/>
      <c r="TTF316" s="102"/>
      <c r="TTG316" s="102"/>
      <c r="TTH316" s="102"/>
      <c r="TTI316" s="102"/>
      <c r="TTJ316" s="102"/>
      <c r="TTK316" s="102"/>
      <c r="TTL316" s="102"/>
      <c r="TTM316" s="102"/>
      <c r="TTN316" s="102"/>
      <c r="TTO316" s="102"/>
      <c r="TTP316" s="102"/>
      <c r="TTQ316" s="102"/>
      <c r="TTR316" s="102"/>
      <c r="TTS316" s="102"/>
      <c r="TTT316" s="102"/>
      <c r="TTU316" s="102"/>
      <c r="TTV316" s="102"/>
      <c r="TTW316" s="102"/>
      <c r="TTX316" s="102"/>
      <c r="TTY316" s="102"/>
      <c r="TTZ316" s="102"/>
      <c r="TUA316" s="102"/>
      <c r="TUB316" s="102"/>
      <c r="TUC316" s="102"/>
      <c r="TUD316" s="102"/>
      <c r="TUE316" s="102"/>
      <c r="TUF316" s="102"/>
      <c r="TUG316" s="102"/>
      <c r="TUH316" s="102"/>
      <c r="TUI316" s="102"/>
      <c r="TUJ316" s="102"/>
      <c r="TUK316" s="102"/>
      <c r="TUL316" s="102"/>
      <c r="TUM316" s="102"/>
      <c r="TUN316" s="102"/>
      <c r="TUO316" s="102"/>
      <c r="TUP316" s="102"/>
      <c r="TUQ316" s="102"/>
      <c r="TUR316" s="102"/>
      <c r="TUS316" s="102"/>
      <c r="TUT316" s="102"/>
      <c r="TUU316" s="102"/>
      <c r="TUV316" s="102"/>
      <c r="TUW316" s="102"/>
      <c r="TUX316" s="102"/>
      <c r="TUY316" s="102"/>
      <c r="TUZ316" s="102"/>
      <c r="TVA316" s="102"/>
      <c r="TVB316" s="102"/>
      <c r="TVC316" s="102"/>
      <c r="TVD316" s="102"/>
      <c r="TVE316" s="102"/>
      <c r="TVF316" s="102"/>
      <c r="TVG316" s="102"/>
      <c r="TVH316" s="102"/>
      <c r="TVI316" s="102"/>
      <c r="TVJ316" s="102"/>
      <c r="TVK316" s="102"/>
      <c r="TVL316" s="102"/>
      <c r="TVM316" s="102"/>
      <c r="TVN316" s="102"/>
      <c r="TVO316" s="102"/>
      <c r="TVP316" s="102"/>
      <c r="TVQ316" s="102"/>
      <c r="TVR316" s="102"/>
      <c r="TVS316" s="102"/>
      <c r="TVT316" s="102"/>
      <c r="TVU316" s="102"/>
      <c r="TVV316" s="102"/>
      <c r="TVW316" s="102"/>
      <c r="TVX316" s="102"/>
      <c r="TVY316" s="102"/>
      <c r="TVZ316" s="102"/>
      <c r="TWA316" s="102"/>
      <c r="TWB316" s="102"/>
      <c r="TWC316" s="102"/>
      <c r="TWD316" s="102"/>
      <c r="TWE316" s="102"/>
      <c r="TWF316" s="102"/>
      <c r="TWG316" s="102"/>
      <c r="TWH316" s="102"/>
      <c r="TWI316" s="102"/>
      <c r="TWJ316" s="102"/>
      <c r="TWK316" s="102"/>
      <c r="TWL316" s="102"/>
      <c r="TWM316" s="102"/>
      <c r="TWN316" s="102"/>
      <c r="TWO316" s="102"/>
      <c r="TWP316" s="102"/>
      <c r="TWQ316" s="102"/>
      <c r="TWR316" s="102"/>
      <c r="TWS316" s="102"/>
      <c r="TWT316" s="102"/>
      <c r="TWU316" s="102"/>
      <c r="TWV316" s="102"/>
      <c r="TWW316" s="102"/>
      <c r="TWX316" s="102"/>
      <c r="TWY316" s="102"/>
      <c r="TWZ316" s="102"/>
      <c r="TXA316" s="102"/>
      <c r="TXB316" s="102"/>
      <c r="TXC316" s="102"/>
      <c r="TXD316" s="102"/>
      <c r="TXE316" s="102"/>
      <c r="TXF316" s="102"/>
      <c r="TXG316" s="102"/>
      <c r="TXH316" s="102"/>
      <c r="TXI316" s="102"/>
      <c r="TXJ316" s="102"/>
      <c r="TXK316" s="102"/>
      <c r="TXL316" s="102"/>
      <c r="TXM316" s="102"/>
      <c r="TXN316" s="102"/>
      <c r="TXO316" s="102"/>
      <c r="TXP316" s="102"/>
      <c r="TXQ316" s="102"/>
      <c r="TXR316" s="102"/>
      <c r="TXS316" s="102"/>
      <c r="TXT316" s="102"/>
      <c r="TXU316" s="102"/>
      <c r="TXV316" s="102"/>
      <c r="TXW316" s="102"/>
      <c r="TXX316" s="102"/>
      <c r="TXY316" s="102"/>
      <c r="TXZ316" s="102"/>
      <c r="TYA316" s="102"/>
      <c r="TYB316" s="102"/>
      <c r="TYC316" s="102"/>
      <c r="TYD316" s="102"/>
      <c r="TYE316" s="102"/>
      <c r="TYF316" s="102"/>
      <c r="TYG316" s="102"/>
      <c r="TYH316" s="102"/>
      <c r="TYI316" s="102"/>
      <c r="TYJ316" s="102"/>
      <c r="TYK316" s="102"/>
      <c r="TYL316" s="102"/>
      <c r="TYM316" s="102"/>
      <c r="TYN316" s="102"/>
      <c r="TYO316" s="102"/>
      <c r="TYP316" s="102"/>
      <c r="TYQ316" s="102"/>
      <c r="TYR316" s="102"/>
      <c r="TYS316" s="102"/>
      <c r="TYT316" s="102"/>
      <c r="TYU316" s="102"/>
      <c r="TYV316" s="102"/>
      <c r="TYW316" s="102"/>
      <c r="TYX316" s="102"/>
      <c r="TYY316" s="102"/>
      <c r="TYZ316" s="102"/>
      <c r="TZA316" s="102"/>
      <c r="TZB316" s="102"/>
      <c r="TZC316" s="102"/>
      <c r="TZD316" s="102"/>
      <c r="TZE316" s="102"/>
      <c r="TZF316" s="102"/>
      <c r="TZG316" s="102"/>
      <c r="TZH316" s="102"/>
      <c r="TZI316" s="102"/>
      <c r="TZJ316" s="102"/>
      <c r="TZK316" s="102"/>
      <c r="TZL316" s="102"/>
      <c r="TZM316" s="102"/>
      <c r="TZN316" s="102"/>
      <c r="TZO316" s="102"/>
      <c r="TZP316" s="102"/>
      <c r="TZQ316" s="102"/>
      <c r="TZR316" s="102"/>
      <c r="TZS316" s="102"/>
      <c r="TZT316" s="102"/>
      <c r="TZU316" s="102"/>
      <c r="TZV316" s="102"/>
      <c r="TZW316" s="102"/>
      <c r="TZX316" s="102"/>
      <c r="TZY316" s="102"/>
      <c r="TZZ316" s="102"/>
      <c r="UAA316" s="102"/>
      <c r="UAB316" s="102"/>
      <c r="UAC316" s="102"/>
      <c r="UAD316" s="102"/>
      <c r="UAE316" s="102"/>
      <c r="UAF316" s="102"/>
      <c r="UAG316" s="102"/>
      <c r="UAH316" s="102"/>
      <c r="UAI316" s="102"/>
      <c r="UAJ316" s="102"/>
      <c r="UAK316" s="102"/>
      <c r="UAL316" s="102"/>
      <c r="UAM316" s="102"/>
      <c r="UAN316" s="102"/>
      <c r="UAO316" s="102"/>
      <c r="UAP316" s="102"/>
      <c r="UAQ316" s="102"/>
      <c r="UAR316" s="102"/>
      <c r="UAS316" s="102"/>
      <c r="UAT316" s="102"/>
      <c r="UAU316" s="102"/>
      <c r="UAV316" s="102"/>
      <c r="UAW316" s="102"/>
      <c r="UAX316" s="102"/>
      <c r="UAY316" s="102"/>
      <c r="UAZ316" s="102"/>
      <c r="UBA316" s="102"/>
      <c r="UBB316" s="102"/>
      <c r="UBC316" s="102"/>
      <c r="UBD316" s="102"/>
      <c r="UBE316" s="102"/>
      <c r="UBF316" s="102"/>
      <c r="UBG316" s="102"/>
      <c r="UBH316" s="102"/>
      <c r="UBI316" s="102"/>
      <c r="UBJ316" s="102"/>
      <c r="UBK316" s="102"/>
      <c r="UBL316" s="102"/>
      <c r="UBM316" s="102"/>
      <c r="UBN316" s="102"/>
      <c r="UBO316" s="102"/>
      <c r="UBP316" s="102"/>
      <c r="UBQ316" s="102"/>
      <c r="UBR316" s="102"/>
      <c r="UBS316" s="102"/>
      <c r="UBT316" s="102"/>
      <c r="UBU316" s="102"/>
      <c r="UBV316" s="102"/>
      <c r="UBW316" s="102"/>
      <c r="UBX316" s="102"/>
      <c r="UBY316" s="102"/>
      <c r="UBZ316" s="102"/>
      <c r="UCA316" s="102"/>
      <c r="UCB316" s="102"/>
      <c r="UCC316" s="102"/>
      <c r="UCD316" s="102"/>
      <c r="UCE316" s="102"/>
      <c r="UCF316" s="102"/>
      <c r="UCG316" s="102"/>
      <c r="UCH316" s="102"/>
      <c r="UCI316" s="102"/>
      <c r="UCJ316" s="102"/>
      <c r="UCK316" s="102"/>
      <c r="UCL316" s="102"/>
      <c r="UCM316" s="102"/>
      <c r="UCN316" s="102"/>
      <c r="UCO316" s="102"/>
      <c r="UCP316" s="102"/>
      <c r="UCQ316" s="102"/>
      <c r="UCR316" s="102"/>
      <c r="UCS316" s="102"/>
      <c r="UCT316" s="102"/>
      <c r="UCU316" s="102"/>
      <c r="UCV316" s="102"/>
      <c r="UCW316" s="102"/>
      <c r="UCX316" s="102"/>
      <c r="UCY316" s="102"/>
      <c r="UCZ316" s="102"/>
      <c r="UDA316" s="102"/>
      <c r="UDB316" s="102"/>
      <c r="UDC316" s="102"/>
      <c r="UDD316" s="102"/>
      <c r="UDE316" s="102"/>
      <c r="UDF316" s="102"/>
      <c r="UDG316" s="102"/>
      <c r="UDH316" s="102"/>
      <c r="UDI316" s="102"/>
      <c r="UDJ316" s="102"/>
      <c r="UDK316" s="102"/>
      <c r="UDL316" s="102"/>
      <c r="UDM316" s="102"/>
      <c r="UDN316" s="102"/>
      <c r="UDO316" s="102"/>
      <c r="UDP316" s="102"/>
      <c r="UDQ316" s="102"/>
      <c r="UDR316" s="102"/>
      <c r="UDS316" s="102"/>
      <c r="UDT316" s="102"/>
      <c r="UDU316" s="102"/>
      <c r="UDV316" s="102"/>
      <c r="UDW316" s="102"/>
      <c r="UDX316" s="102"/>
      <c r="UDY316" s="102"/>
      <c r="UDZ316" s="102"/>
      <c r="UEA316" s="102"/>
      <c r="UEB316" s="102"/>
      <c r="UEC316" s="102"/>
      <c r="UED316" s="102"/>
      <c r="UEE316" s="102"/>
      <c r="UEF316" s="102"/>
      <c r="UEG316" s="102"/>
      <c r="UEH316" s="102"/>
      <c r="UEI316" s="102"/>
      <c r="UEJ316" s="102"/>
      <c r="UEK316" s="102"/>
      <c r="UEL316" s="102"/>
      <c r="UEM316" s="102"/>
      <c r="UEN316" s="102"/>
      <c r="UEO316" s="102"/>
      <c r="UEP316" s="102"/>
      <c r="UEQ316" s="102"/>
      <c r="UER316" s="102"/>
      <c r="UES316" s="102"/>
      <c r="UET316" s="102"/>
      <c r="UEU316" s="102"/>
      <c r="UEV316" s="102"/>
      <c r="UEW316" s="102"/>
      <c r="UEX316" s="102"/>
      <c r="UEY316" s="102"/>
      <c r="UEZ316" s="102"/>
      <c r="UFA316" s="102"/>
      <c r="UFB316" s="102"/>
      <c r="UFC316" s="102"/>
      <c r="UFD316" s="102"/>
      <c r="UFE316" s="102"/>
      <c r="UFF316" s="102"/>
      <c r="UFG316" s="102"/>
      <c r="UFH316" s="102"/>
      <c r="UFI316" s="102"/>
      <c r="UFJ316" s="102"/>
      <c r="UFK316" s="102"/>
      <c r="UFL316" s="102"/>
      <c r="UFM316" s="102"/>
      <c r="UFN316" s="102"/>
      <c r="UFO316" s="102"/>
      <c r="UFP316" s="102"/>
      <c r="UFQ316" s="102"/>
      <c r="UFR316" s="102"/>
      <c r="UFS316" s="102"/>
      <c r="UFT316" s="102"/>
      <c r="UFU316" s="102"/>
      <c r="UFV316" s="102"/>
      <c r="UFW316" s="102"/>
      <c r="UFX316" s="102"/>
      <c r="UFY316" s="102"/>
      <c r="UFZ316" s="102"/>
      <c r="UGA316" s="102"/>
      <c r="UGB316" s="102"/>
      <c r="UGC316" s="102"/>
      <c r="UGD316" s="102"/>
      <c r="UGE316" s="102"/>
      <c r="UGF316" s="102"/>
      <c r="UGG316" s="102"/>
      <c r="UGH316" s="102"/>
      <c r="UGI316" s="102"/>
      <c r="UGJ316" s="102"/>
      <c r="UGK316" s="102"/>
      <c r="UGL316" s="102"/>
      <c r="UGM316" s="102"/>
      <c r="UGN316" s="102"/>
      <c r="UGO316" s="102"/>
      <c r="UGP316" s="102"/>
      <c r="UGQ316" s="102"/>
      <c r="UGR316" s="102"/>
      <c r="UGS316" s="102"/>
      <c r="UGT316" s="102"/>
      <c r="UGU316" s="102"/>
      <c r="UGV316" s="102"/>
      <c r="UGW316" s="102"/>
      <c r="UGX316" s="102"/>
      <c r="UGY316" s="102"/>
      <c r="UGZ316" s="102"/>
      <c r="UHA316" s="102"/>
      <c r="UHB316" s="102"/>
      <c r="UHC316" s="102"/>
      <c r="UHD316" s="102"/>
      <c r="UHE316" s="102"/>
      <c r="UHF316" s="102"/>
      <c r="UHG316" s="102"/>
      <c r="UHH316" s="102"/>
      <c r="UHI316" s="102"/>
      <c r="UHJ316" s="102"/>
      <c r="UHK316" s="102"/>
      <c r="UHL316" s="102"/>
      <c r="UHM316" s="102"/>
      <c r="UHN316" s="102"/>
      <c r="UHO316" s="102"/>
      <c r="UHP316" s="102"/>
      <c r="UHQ316" s="102"/>
      <c r="UHR316" s="102"/>
      <c r="UHS316" s="102"/>
      <c r="UHT316" s="102"/>
      <c r="UHU316" s="102"/>
      <c r="UHV316" s="102"/>
      <c r="UHW316" s="102"/>
      <c r="UHX316" s="102"/>
      <c r="UHY316" s="102"/>
      <c r="UHZ316" s="102"/>
      <c r="UIA316" s="102"/>
      <c r="UIB316" s="102"/>
      <c r="UIC316" s="102"/>
      <c r="UID316" s="102"/>
      <c r="UIE316" s="102"/>
      <c r="UIF316" s="102"/>
      <c r="UIG316" s="102"/>
      <c r="UIH316" s="102"/>
      <c r="UII316" s="102"/>
      <c r="UIJ316" s="102"/>
      <c r="UIK316" s="102"/>
      <c r="UIL316" s="102"/>
      <c r="UIM316" s="102"/>
      <c r="UIN316" s="102"/>
      <c r="UIO316" s="102"/>
      <c r="UIP316" s="102"/>
      <c r="UIQ316" s="102"/>
      <c r="UIR316" s="102"/>
      <c r="UIS316" s="102"/>
      <c r="UIT316" s="102"/>
      <c r="UIU316" s="102"/>
      <c r="UIV316" s="102"/>
      <c r="UIW316" s="102"/>
      <c r="UIX316" s="102"/>
      <c r="UIY316" s="102"/>
      <c r="UIZ316" s="102"/>
      <c r="UJA316" s="102"/>
      <c r="UJB316" s="102"/>
      <c r="UJC316" s="102"/>
      <c r="UJD316" s="102"/>
      <c r="UJE316" s="102"/>
      <c r="UJF316" s="102"/>
      <c r="UJG316" s="102"/>
      <c r="UJH316" s="102"/>
      <c r="UJI316" s="102"/>
      <c r="UJJ316" s="102"/>
      <c r="UJK316" s="102"/>
      <c r="UJL316" s="102"/>
      <c r="UJM316" s="102"/>
      <c r="UJN316" s="102"/>
      <c r="UJO316" s="102"/>
      <c r="UJP316" s="102"/>
      <c r="UJQ316" s="102"/>
      <c r="UJR316" s="102"/>
      <c r="UJS316" s="102"/>
      <c r="UJT316" s="102"/>
      <c r="UJU316" s="102"/>
      <c r="UJV316" s="102"/>
      <c r="UJW316" s="102"/>
      <c r="UJX316" s="102"/>
      <c r="UJY316" s="102"/>
      <c r="UJZ316" s="102"/>
      <c r="UKA316" s="102"/>
      <c r="UKB316" s="102"/>
      <c r="UKC316" s="102"/>
      <c r="UKD316" s="102"/>
      <c r="UKE316" s="102"/>
      <c r="UKF316" s="102"/>
      <c r="UKG316" s="102"/>
      <c r="UKH316" s="102"/>
      <c r="UKI316" s="102"/>
      <c r="UKJ316" s="102"/>
      <c r="UKK316" s="102"/>
      <c r="UKL316" s="102"/>
      <c r="UKM316" s="102"/>
      <c r="UKN316" s="102"/>
      <c r="UKO316" s="102"/>
      <c r="UKP316" s="102"/>
      <c r="UKQ316" s="102"/>
      <c r="UKR316" s="102"/>
      <c r="UKS316" s="102"/>
      <c r="UKT316" s="102"/>
      <c r="UKU316" s="102"/>
      <c r="UKV316" s="102"/>
      <c r="UKW316" s="102"/>
      <c r="UKX316" s="102"/>
      <c r="UKY316" s="102"/>
      <c r="UKZ316" s="102"/>
      <c r="ULA316" s="102"/>
      <c r="ULB316" s="102"/>
      <c r="ULC316" s="102"/>
      <c r="ULD316" s="102"/>
      <c r="ULE316" s="102"/>
      <c r="ULF316" s="102"/>
      <c r="ULG316" s="102"/>
      <c r="ULH316" s="102"/>
      <c r="ULI316" s="102"/>
      <c r="ULJ316" s="102"/>
      <c r="ULK316" s="102"/>
      <c r="ULL316" s="102"/>
      <c r="ULM316" s="102"/>
      <c r="ULN316" s="102"/>
      <c r="ULO316" s="102"/>
      <c r="ULP316" s="102"/>
      <c r="ULQ316" s="102"/>
      <c r="ULR316" s="102"/>
      <c r="ULS316" s="102"/>
      <c r="ULT316" s="102"/>
      <c r="ULU316" s="102"/>
      <c r="ULV316" s="102"/>
      <c r="ULW316" s="102"/>
      <c r="ULX316" s="102"/>
      <c r="ULY316" s="102"/>
      <c r="ULZ316" s="102"/>
      <c r="UMA316" s="102"/>
      <c r="UMB316" s="102"/>
      <c r="UMC316" s="102"/>
      <c r="UMD316" s="102"/>
      <c r="UME316" s="102"/>
      <c r="UMF316" s="102"/>
      <c r="UMG316" s="102"/>
      <c r="UMH316" s="102"/>
      <c r="UMI316" s="102"/>
      <c r="UMJ316" s="102"/>
      <c r="UMK316" s="102"/>
      <c r="UML316" s="102"/>
      <c r="UMM316" s="102"/>
      <c r="UMN316" s="102"/>
      <c r="UMO316" s="102"/>
      <c r="UMP316" s="102"/>
      <c r="UMQ316" s="102"/>
      <c r="UMR316" s="102"/>
      <c r="UMS316" s="102"/>
      <c r="UMT316" s="102"/>
      <c r="UMU316" s="102"/>
      <c r="UMV316" s="102"/>
      <c r="UMW316" s="102"/>
      <c r="UMX316" s="102"/>
      <c r="UMY316" s="102"/>
      <c r="UMZ316" s="102"/>
      <c r="UNA316" s="102"/>
      <c r="UNB316" s="102"/>
      <c r="UNC316" s="102"/>
      <c r="UND316" s="102"/>
      <c r="UNE316" s="102"/>
      <c r="UNF316" s="102"/>
      <c r="UNG316" s="102"/>
      <c r="UNH316" s="102"/>
      <c r="UNI316" s="102"/>
      <c r="UNJ316" s="102"/>
      <c r="UNK316" s="102"/>
      <c r="UNL316" s="102"/>
      <c r="UNM316" s="102"/>
      <c r="UNN316" s="102"/>
      <c r="UNO316" s="102"/>
      <c r="UNP316" s="102"/>
      <c r="UNQ316" s="102"/>
      <c r="UNR316" s="102"/>
      <c r="UNS316" s="102"/>
      <c r="UNT316" s="102"/>
      <c r="UNU316" s="102"/>
      <c r="UNV316" s="102"/>
      <c r="UNW316" s="102"/>
      <c r="UNX316" s="102"/>
      <c r="UNY316" s="102"/>
      <c r="UNZ316" s="102"/>
      <c r="UOA316" s="102"/>
      <c r="UOB316" s="102"/>
      <c r="UOC316" s="102"/>
      <c r="UOD316" s="102"/>
      <c r="UOE316" s="102"/>
      <c r="UOF316" s="102"/>
      <c r="UOG316" s="102"/>
      <c r="UOH316" s="102"/>
      <c r="UOI316" s="102"/>
      <c r="UOJ316" s="102"/>
      <c r="UOK316" s="102"/>
      <c r="UOL316" s="102"/>
      <c r="UOM316" s="102"/>
      <c r="UON316" s="102"/>
      <c r="UOO316" s="102"/>
      <c r="UOP316" s="102"/>
      <c r="UOQ316" s="102"/>
      <c r="UOR316" s="102"/>
      <c r="UOS316" s="102"/>
      <c r="UOT316" s="102"/>
      <c r="UOU316" s="102"/>
      <c r="UOV316" s="102"/>
      <c r="UOW316" s="102"/>
      <c r="UOX316" s="102"/>
      <c r="UOY316" s="102"/>
      <c r="UOZ316" s="102"/>
      <c r="UPA316" s="102"/>
      <c r="UPB316" s="102"/>
      <c r="UPC316" s="102"/>
      <c r="UPD316" s="102"/>
      <c r="UPE316" s="102"/>
      <c r="UPF316" s="102"/>
      <c r="UPG316" s="102"/>
      <c r="UPH316" s="102"/>
      <c r="UPI316" s="102"/>
      <c r="UPJ316" s="102"/>
      <c r="UPK316" s="102"/>
      <c r="UPL316" s="102"/>
      <c r="UPM316" s="102"/>
      <c r="UPN316" s="102"/>
      <c r="UPO316" s="102"/>
      <c r="UPP316" s="102"/>
      <c r="UPQ316" s="102"/>
      <c r="UPR316" s="102"/>
      <c r="UPS316" s="102"/>
      <c r="UPT316" s="102"/>
      <c r="UPU316" s="102"/>
      <c r="UPV316" s="102"/>
      <c r="UPW316" s="102"/>
      <c r="UPX316" s="102"/>
      <c r="UPY316" s="102"/>
      <c r="UPZ316" s="102"/>
      <c r="UQA316" s="102"/>
      <c r="UQB316" s="102"/>
      <c r="UQC316" s="102"/>
      <c r="UQD316" s="102"/>
      <c r="UQE316" s="102"/>
      <c r="UQF316" s="102"/>
      <c r="UQG316" s="102"/>
      <c r="UQH316" s="102"/>
      <c r="UQI316" s="102"/>
      <c r="UQJ316" s="102"/>
      <c r="UQK316" s="102"/>
      <c r="UQL316" s="102"/>
      <c r="UQM316" s="102"/>
      <c r="UQN316" s="102"/>
      <c r="UQO316" s="102"/>
      <c r="UQP316" s="102"/>
      <c r="UQQ316" s="102"/>
      <c r="UQR316" s="102"/>
      <c r="UQS316" s="102"/>
      <c r="UQT316" s="102"/>
      <c r="UQU316" s="102"/>
      <c r="UQV316" s="102"/>
      <c r="UQW316" s="102"/>
      <c r="UQX316" s="102"/>
      <c r="UQY316" s="102"/>
      <c r="UQZ316" s="102"/>
      <c r="URA316" s="102"/>
      <c r="URB316" s="102"/>
      <c r="URC316" s="102"/>
      <c r="URD316" s="102"/>
      <c r="URE316" s="102"/>
      <c r="URF316" s="102"/>
      <c r="URG316" s="102"/>
      <c r="URH316" s="102"/>
      <c r="URI316" s="102"/>
      <c r="URJ316" s="102"/>
      <c r="URK316" s="102"/>
      <c r="URL316" s="102"/>
      <c r="URM316" s="102"/>
      <c r="URN316" s="102"/>
      <c r="URO316" s="102"/>
      <c r="URP316" s="102"/>
      <c r="URQ316" s="102"/>
      <c r="URR316" s="102"/>
      <c r="URS316" s="102"/>
      <c r="URT316" s="102"/>
      <c r="URU316" s="102"/>
      <c r="URV316" s="102"/>
      <c r="URW316" s="102"/>
      <c r="URX316" s="102"/>
      <c r="URY316" s="102"/>
      <c r="URZ316" s="102"/>
      <c r="USA316" s="102"/>
      <c r="USB316" s="102"/>
      <c r="USC316" s="102"/>
      <c r="USD316" s="102"/>
      <c r="USE316" s="102"/>
      <c r="USF316" s="102"/>
      <c r="USG316" s="102"/>
      <c r="USH316" s="102"/>
      <c r="USI316" s="102"/>
      <c r="USJ316" s="102"/>
      <c r="USK316" s="102"/>
      <c r="USL316" s="102"/>
      <c r="USM316" s="102"/>
      <c r="USN316" s="102"/>
      <c r="USO316" s="102"/>
      <c r="USP316" s="102"/>
      <c r="USQ316" s="102"/>
      <c r="USR316" s="102"/>
      <c r="USS316" s="102"/>
      <c r="UST316" s="102"/>
      <c r="USU316" s="102"/>
      <c r="USV316" s="102"/>
      <c r="USW316" s="102"/>
      <c r="USX316" s="102"/>
      <c r="USY316" s="102"/>
      <c r="USZ316" s="102"/>
      <c r="UTA316" s="102"/>
      <c r="UTB316" s="102"/>
      <c r="UTC316" s="102"/>
      <c r="UTD316" s="102"/>
      <c r="UTE316" s="102"/>
      <c r="UTF316" s="102"/>
      <c r="UTG316" s="102"/>
      <c r="UTH316" s="102"/>
      <c r="UTI316" s="102"/>
      <c r="UTJ316" s="102"/>
      <c r="UTK316" s="102"/>
      <c r="UTL316" s="102"/>
      <c r="UTM316" s="102"/>
      <c r="UTN316" s="102"/>
      <c r="UTO316" s="102"/>
      <c r="UTP316" s="102"/>
      <c r="UTQ316" s="102"/>
      <c r="UTR316" s="102"/>
      <c r="UTS316" s="102"/>
      <c r="UTT316" s="102"/>
      <c r="UTU316" s="102"/>
      <c r="UTV316" s="102"/>
      <c r="UTW316" s="102"/>
      <c r="UTX316" s="102"/>
      <c r="UTY316" s="102"/>
      <c r="UTZ316" s="102"/>
      <c r="UUA316" s="102"/>
      <c r="UUB316" s="102"/>
      <c r="UUC316" s="102"/>
      <c r="UUD316" s="102"/>
      <c r="UUE316" s="102"/>
      <c r="UUF316" s="102"/>
      <c r="UUG316" s="102"/>
      <c r="UUH316" s="102"/>
      <c r="UUI316" s="102"/>
      <c r="UUJ316" s="102"/>
      <c r="UUK316" s="102"/>
      <c r="UUL316" s="102"/>
      <c r="UUM316" s="102"/>
      <c r="UUN316" s="102"/>
      <c r="UUO316" s="102"/>
      <c r="UUP316" s="102"/>
      <c r="UUQ316" s="102"/>
      <c r="UUR316" s="102"/>
      <c r="UUS316" s="102"/>
      <c r="UUT316" s="102"/>
      <c r="UUU316" s="102"/>
      <c r="UUV316" s="102"/>
      <c r="UUW316" s="102"/>
      <c r="UUX316" s="102"/>
      <c r="UUY316" s="102"/>
      <c r="UUZ316" s="102"/>
      <c r="UVA316" s="102"/>
      <c r="UVB316" s="102"/>
      <c r="UVC316" s="102"/>
      <c r="UVD316" s="102"/>
      <c r="UVE316" s="102"/>
      <c r="UVF316" s="102"/>
      <c r="UVG316" s="102"/>
      <c r="UVH316" s="102"/>
      <c r="UVI316" s="102"/>
      <c r="UVJ316" s="102"/>
      <c r="UVK316" s="102"/>
      <c r="UVL316" s="102"/>
      <c r="UVM316" s="102"/>
      <c r="UVN316" s="102"/>
      <c r="UVO316" s="102"/>
      <c r="UVP316" s="102"/>
      <c r="UVQ316" s="102"/>
      <c r="UVR316" s="102"/>
      <c r="UVS316" s="102"/>
      <c r="UVT316" s="102"/>
      <c r="UVU316" s="102"/>
      <c r="UVV316" s="102"/>
      <c r="UVW316" s="102"/>
      <c r="UVX316" s="102"/>
      <c r="UVY316" s="102"/>
      <c r="UVZ316" s="102"/>
      <c r="UWA316" s="102"/>
      <c r="UWB316" s="102"/>
      <c r="UWC316" s="102"/>
      <c r="UWD316" s="102"/>
      <c r="UWE316" s="102"/>
      <c r="UWF316" s="102"/>
      <c r="UWG316" s="102"/>
      <c r="UWH316" s="102"/>
      <c r="UWI316" s="102"/>
      <c r="UWJ316" s="102"/>
      <c r="UWK316" s="102"/>
      <c r="UWL316" s="102"/>
      <c r="UWM316" s="102"/>
      <c r="UWN316" s="102"/>
      <c r="UWO316" s="102"/>
      <c r="UWP316" s="102"/>
      <c r="UWQ316" s="102"/>
      <c r="UWR316" s="102"/>
      <c r="UWS316" s="102"/>
      <c r="UWT316" s="102"/>
      <c r="UWU316" s="102"/>
      <c r="UWV316" s="102"/>
      <c r="UWW316" s="102"/>
      <c r="UWX316" s="102"/>
      <c r="UWY316" s="102"/>
      <c r="UWZ316" s="102"/>
      <c r="UXA316" s="102"/>
      <c r="UXB316" s="102"/>
      <c r="UXC316" s="102"/>
      <c r="UXD316" s="102"/>
      <c r="UXE316" s="102"/>
      <c r="UXF316" s="102"/>
      <c r="UXG316" s="102"/>
      <c r="UXH316" s="102"/>
      <c r="UXI316" s="102"/>
      <c r="UXJ316" s="102"/>
      <c r="UXK316" s="102"/>
      <c r="UXL316" s="102"/>
      <c r="UXM316" s="102"/>
      <c r="UXN316" s="102"/>
      <c r="UXO316" s="102"/>
      <c r="UXP316" s="102"/>
      <c r="UXQ316" s="102"/>
      <c r="UXR316" s="102"/>
      <c r="UXS316" s="102"/>
      <c r="UXT316" s="102"/>
      <c r="UXU316" s="102"/>
      <c r="UXV316" s="102"/>
      <c r="UXW316" s="102"/>
      <c r="UXX316" s="102"/>
      <c r="UXY316" s="102"/>
      <c r="UXZ316" s="102"/>
      <c r="UYA316" s="102"/>
      <c r="UYB316" s="102"/>
      <c r="UYC316" s="102"/>
      <c r="UYD316" s="102"/>
      <c r="UYE316" s="102"/>
      <c r="UYF316" s="102"/>
      <c r="UYG316" s="102"/>
      <c r="UYH316" s="102"/>
      <c r="UYI316" s="102"/>
      <c r="UYJ316" s="102"/>
      <c r="UYK316" s="102"/>
      <c r="UYL316" s="102"/>
      <c r="UYM316" s="102"/>
      <c r="UYN316" s="102"/>
      <c r="UYO316" s="102"/>
      <c r="UYP316" s="102"/>
      <c r="UYQ316" s="102"/>
      <c r="UYR316" s="102"/>
      <c r="UYS316" s="102"/>
      <c r="UYT316" s="102"/>
      <c r="UYU316" s="102"/>
      <c r="UYV316" s="102"/>
      <c r="UYW316" s="102"/>
      <c r="UYX316" s="102"/>
      <c r="UYY316" s="102"/>
      <c r="UYZ316" s="102"/>
      <c r="UZA316" s="102"/>
      <c r="UZB316" s="102"/>
      <c r="UZC316" s="102"/>
      <c r="UZD316" s="102"/>
      <c r="UZE316" s="102"/>
      <c r="UZF316" s="102"/>
      <c r="UZG316" s="102"/>
      <c r="UZH316" s="102"/>
      <c r="UZI316" s="102"/>
      <c r="UZJ316" s="102"/>
      <c r="UZK316" s="102"/>
      <c r="UZL316" s="102"/>
      <c r="UZM316" s="102"/>
      <c r="UZN316" s="102"/>
      <c r="UZO316" s="102"/>
      <c r="UZP316" s="102"/>
      <c r="UZQ316" s="102"/>
      <c r="UZR316" s="102"/>
      <c r="UZS316" s="102"/>
      <c r="UZT316" s="102"/>
      <c r="UZU316" s="102"/>
      <c r="UZV316" s="102"/>
      <c r="UZW316" s="102"/>
      <c r="UZX316" s="102"/>
      <c r="UZY316" s="102"/>
      <c r="UZZ316" s="102"/>
      <c r="VAA316" s="102"/>
      <c r="VAB316" s="102"/>
      <c r="VAC316" s="102"/>
      <c r="VAD316" s="102"/>
      <c r="VAE316" s="102"/>
      <c r="VAF316" s="102"/>
      <c r="VAG316" s="102"/>
      <c r="VAH316" s="102"/>
      <c r="VAI316" s="102"/>
      <c r="VAJ316" s="102"/>
      <c r="VAK316" s="102"/>
      <c r="VAL316" s="102"/>
      <c r="VAM316" s="102"/>
      <c r="VAN316" s="102"/>
      <c r="VAO316" s="102"/>
      <c r="VAP316" s="102"/>
      <c r="VAQ316" s="102"/>
      <c r="VAR316" s="102"/>
      <c r="VAS316" s="102"/>
      <c r="VAT316" s="102"/>
      <c r="VAU316" s="102"/>
      <c r="VAV316" s="102"/>
      <c r="VAW316" s="102"/>
      <c r="VAX316" s="102"/>
      <c r="VAY316" s="102"/>
      <c r="VAZ316" s="102"/>
      <c r="VBA316" s="102"/>
      <c r="VBB316" s="102"/>
      <c r="VBC316" s="102"/>
      <c r="VBD316" s="102"/>
      <c r="VBE316" s="102"/>
      <c r="VBF316" s="102"/>
      <c r="VBG316" s="102"/>
      <c r="VBH316" s="102"/>
      <c r="VBI316" s="102"/>
      <c r="VBJ316" s="102"/>
      <c r="VBK316" s="102"/>
      <c r="VBL316" s="102"/>
      <c r="VBM316" s="102"/>
      <c r="VBN316" s="102"/>
      <c r="VBO316" s="102"/>
      <c r="VBP316" s="102"/>
      <c r="VBQ316" s="102"/>
      <c r="VBR316" s="102"/>
      <c r="VBS316" s="102"/>
      <c r="VBT316" s="102"/>
      <c r="VBU316" s="102"/>
      <c r="VBV316" s="102"/>
      <c r="VBW316" s="102"/>
      <c r="VBX316" s="102"/>
      <c r="VBY316" s="102"/>
      <c r="VBZ316" s="102"/>
      <c r="VCA316" s="102"/>
      <c r="VCB316" s="102"/>
      <c r="VCC316" s="102"/>
      <c r="VCD316" s="102"/>
      <c r="VCE316" s="102"/>
      <c r="VCF316" s="102"/>
      <c r="VCG316" s="102"/>
      <c r="VCH316" s="102"/>
      <c r="VCI316" s="102"/>
      <c r="VCJ316" s="102"/>
      <c r="VCK316" s="102"/>
      <c r="VCL316" s="102"/>
      <c r="VCM316" s="102"/>
      <c r="VCN316" s="102"/>
      <c r="VCO316" s="102"/>
      <c r="VCP316" s="102"/>
      <c r="VCQ316" s="102"/>
      <c r="VCR316" s="102"/>
      <c r="VCS316" s="102"/>
      <c r="VCT316" s="102"/>
      <c r="VCU316" s="102"/>
      <c r="VCV316" s="102"/>
      <c r="VCW316" s="102"/>
      <c r="VCX316" s="102"/>
      <c r="VCY316" s="102"/>
      <c r="VCZ316" s="102"/>
      <c r="VDA316" s="102"/>
      <c r="VDB316" s="102"/>
      <c r="VDC316" s="102"/>
      <c r="VDD316" s="102"/>
      <c r="VDE316" s="102"/>
      <c r="VDF316" s="102"/>
      <c r="VDG316" s="102"/>
      <c r="VDH316" s="102"/>
      <c r="VDI316" s="102"/>
      <c r="VDJ316" s="102"/>
      <c r="VDK316" s="102"/>
      <c r="VDL316" s="102"/>
      <c r="VDM316" s="102"/>
      <c r="VDN316" s="102"/>
      <c r="VDO316" s="102"/>
      <c r="VDP316" s="102"/>
      <c r="VDQ316" s="102"/>
      <c r="VDR316" s="102"/>
      <c r="VDS316" s="102"/>
      <c r="VDT316" s="102"/>
      <c r="VDU316" s="102"/>
      <c r="VDV316" s="102"/>
      <c r="VDW316" s="102"/>
      <c r="VDX316" s="102"/>
      <c r="VDY316" s="102"/>
      <c r="VDZ316" s="102"/>
      <c r="VEA316" s="102"/>
      <c r="VEB316" s="102"/>
      <c r="VEC316" s="102"/>
      <c r="VED316" s="102"/>
      <c r="VEE316" s="102"/>
      <c r="VEF316" s="102"/>
      <c r="VEG316" s="102"/>
      <c r="VEH316" s="102"/>
      <c r="VEI316" s="102"/>
      <c r="VEJ316" s="102"/>
      <c r="VEK316" s="102"/>
      <c r="VEL316" s="102"/>
      <c r="VEM316" s="102"/>
      <c r="VEN316" s="102"/>
      <c r="VEO316" s="102"/>
      <c r="VEP316" s="102"/>
      <c r="VEQ316" s="102"/>
      <c r="VER316" s="102"/>
      <c r="VES316" s="102"/>
      <c r="VET316" s="102"/>
      <c r="VEU316" s="102"/>
      <c r="VEV316" s="102"/>
      <c r="VEW316" s="102"/>
      <c r="VEX316" s="102"/>
      <c r="VEY316" s="102"/>
      <c r="VEZ316" s="102"/>
      <c r="VFA316" s="102"/>
      <c r="VFB316" s="102"/>
      <c r="VFC316" s="102"/>
      <c r="VFD316" s="102"/>
      <c r="VFE316" s="102"/>
      <c r="VFF316" s="102"/>
      <c r="VFG316" s="102"/>
      <c r="VFH316" s="102"/>
      <c r="VFI316" s="102"/>
      <c r="VFJ316" s="102"/>
      <c r="VFK316" s="102"/>
      <c r="VFL316" s="102"/>
      <c r="VFM316" s="102"/>
      <c r="VFN316" s="102"/>
      <c r="VFO316" s="102"/>
      <c r="VFP316" s="102"/>
      <c r="VFQ316" s="102"/>
      <c r="VFR316" s="102"/>
      <c r="VFS316" s="102"/>
      <c r="VFT316" s="102"/>
      <c r="VFU316" s="102"/>
      <c r="VFV316" s="102"/>
      <c r="VFW316" s="102"/>
      <c r="VFX316" s="102"/>
      <c r="VFY316" s="102"/>
      <c r="VFZ316" s="102"/>
      <c r="VGA316" s="102"/>
      <c r="VGB316" s="102"/>
      <c r="VGC316" s="102"/>
      <c r="VGD316" s="102"/>
      <c r="VGE316" s="102"/>
      <c r="VGF316" s="102"/>
      <c r="VGG316" s="102"/>
      <c r="VGH316" s="102"/>
      <c r="VGI316" s="102"/>
      <c r="VGJ316" s="102"/>
      <c r="VGK316" s="102"/>
      <c r="VGL316" s="102"/>
      <c r="VGM316" s="102"/>
      <c r="VGN316" s="102"/>
      <c r="VGO316" s="102"/>
      <c r="VGP316" s="102"/>
      <c r="VGQ316" s="102"/>
      <c r="VGR316" s="102"/>
      <c r="VGS316" s="102"/>
      <c r="VGT316" s="102"/>
      <c r="VGU316" s="102"/>
      <c r="VGV316" s="102"/>
      <c r="VGW316" s="102"/>
      <c r="VGX316" s="102"/>
      <c r="VGY316" s="102"/>
      <c r="VGZ316" s="102"/>
      <c r="VHA316" s="102"/>
      <c r="VHB316" s="102"/>
      <c r="VHC316" s="102"/>
      <c r="VHD316" s="102"/>
      <c r="VHE316" s="102"/>
      <c r="VHF316" s="102"/>
      <c r="VHG316" s="102"/>
      <c r="VHH316" s="102"/>
      <c r="VHI316" s="102"/>
      <c r="VHJ316" s="102"/>
      <c r="VHK316" s="102"/>
      <c r="VHL316" s="102"/>
      <c r="VHM316" s="102"/>
      <c r="VHN316" s="102"/>
      <c r="VHO316" s="102"/>
      <c r="VHP316" s="102"/>
      <c r="VHQ316" s="102"/>
      <c r="VHR316" s="102"/>
      <c r="VHS316" s="102"/>
      <c r="VHT316" s="102"/>
      <c r="VHU316" s="102"/>
      <c r="VHV316" s="102"/>
      <c r="VHW316" s="102"/>
      <c r="VHX316" s="102"/>
      <c r="VHY316" s="102"/>
      <c r="VHZ316" s="102"/>
      <c r="VIA316" s="102"/>
      <c r="VIB316" s="102"/>
      <c r="VIC316" s="102"/>
      <c r="VID316" s="102"/>
      <c r="VIE316" s="102"/>
      <c r="VIF316" s="102"/>
      <c r="VIG316" s="102"/>
      <c r="VIH316" s="102"/>
      <c r="VII316" s="102"/>
      <c r="VIJ316" s="102"/>
      <c r="VIK316" s="102"/>
      <c r="VIL316" s="102"/>
      <c r="VIM316" s="102"/>
      <c r="VIN316" s="102"/>
      <c r="VIO316" s="102"/>
      <c r="VIP316" s="102"/>
      <c r="VIQ316" s="102"/>
      <c r="VIR316" s="102"/>
      <c r="VIS316" s="102"/>
      <c r="VIT316" s="102"/>
      <c r="VIU316" s="102"/>
      <c r="VIV316" s="102"/>
      <c r="VIW316" s="102"/>
      <c r="VIX316" s="102"/>
      <c r="VIY316" s="102"/>
      <c r="VIZ316" s="102"/>
      <c r="VJA316" s="102"/>
      <c r="VJB316" s="102"/>
      <c r="VJC316" s="102"/>
      <c r="VJD316" s="102"/>
      <c r="VJE316" s="102"/>
      <c r="VJF316" s="102"/>
      <c r="VJG316" s="102"/>
      <c r="VJH316" s="102"/>
      <c r="VJI316" s="102"/>
      <c r="VJJ316" s="102"/>
      <c r="VJK316" s="102"/>
      <c r="VJL316" s="102"/>
      <c r="VJM316" s="102"/>
      <c r="VJN316" s="102"/>
      <c r="VJO316" s="102"/>
      <c r="VJP316" s="102"/>
      <c r="VJQ316" s="102"/>
      <c r="VJR316" s="102"/>
      <c r="VJS316" s="102"/>
      <c r="VJT316" s="102"/>
      <c r="VJU316" s="102"/>
      <c r="VJV316" s="102"/>
      <c r="VJW316" s="102"/>
      <c r="VJX316" s="102"/>
      <c r="VJY316" s="102"/>
      <c r="VJZ316" s="102"/>
      <c r="VKA316" s="102"/>
      <c r="VKB316" s="102"/>
      <c r="VKC316" s="102"/>
      <c r="VKD316" s="102"/>
      <c r="VKE316" s="102"/>
      <c r="VKF316" s="102"/>
      <c r="VKG316" s="102"/>
      <c r="VKH316" s="102"/>
      <c r="VKI316" s="102"/>
      <c r="VKJ316" s="102"/>
      <c r="VKK316" s="102"/>
      <c r="VKL316" s="102"/>
      <c r="VKM316" s="102"/>
      <c r="VKN316" s="102"/>
      <c r="VKO316" s="102"/>
      <c r="VKP316" s="102"/>
      <c r="VKQ316" s="102"/>
      <c r="VKR316" s="102"/>
      <c r="VKS316" s="102"/>
      <c r="VKT316" s="102"/>
      <c r="VKU316" s="102"/>
      <c r="VKV316" s="102"/>
      <c r="VKW316" s="102"/>
      <c r="VKX316" s="102"/>
      <c r="VKY316" s="102"/>
      <c r="VKZ316" s="102"/>
      <c r="VLA316" s="102"/>
      <c r="VLB316" s="102"/>
      <c r="VLC316" s="102"/>
      <c r="VLD316" s="102"/>
      <c r="VLE316" s="102"/>
      <c r="VLF316" s="102"/>
      <c r="VLG316" s="102"/>
      <c r="VLH316" s="102"/>
      <c r="VLI316" s="102"/>
      <c r="VLJ316" s="102"/>
      <c r="VLK316" s="102"/>
      <c r="VLL316" s="102"/>
      <c r="VLM316" s="102"/>
      <c r="VLN316" s="102"/>
      <c r="VLO316" s="102"/>
      <c r="VLP316" s="102"/>
      <c r="VLQ316" s="102"/>
      <c r="VLR316" s="102"/>
      <c r="VLS316" s="102"/>
      <c r="VLT316" s="102"/>
      <c r="VLU316" s="102"/>
      <c r="VLV316" s="102"/>
      <c r="VLW316" s="102"/>
      <c r="VLX316" s="102"/>
      <c r="VLY316" s="102"/>
      <c r="VLZ316" s="102"/>
      <c r="VMA316" s="102"/>
      <c r="VMB316" s="102"/>
      <c r="VMC316" s="102"/>
      <c r="VMD316" s="102"/>
      <c r="VME316" s="102"/>
      <c r="VMF316" s="102"/>
      <c r="VMG316" s="102"/>
      <c r="VMH316" s="102"/>
      <c r="VMI316" s="102"/>
      <c r="VMJ316" s="102"/>
      <c r="VMK316" s="102"/>
      <c r="VML316" s="102"/>
      <c r="VMM316" s="102"/>
      <c r="VMN316" s="102"/>
      <c r="VMO316" s="102"/>
      <c r="VMP316" s="102"/>
      <c r="VMQ316" s="102"/>
      <c r="VMR316" s="102"/>
      <c r="VMS316" s="102"/>
      <c r="VMT316" s="102"/>
      <c r="VMU316" s="102"/>
      <c r="VMV316" s="102"/>
      <c r="VMW316" s="102"/>
      <c r="VMX316" s="102"/>
      <c r="VMY316" s="102"/>
      <c r="VMZ316" s="102"/>
      <c r="VNA316" s="102"/>
      <c r="VNB316" s="102"/>
      <c r="VNC316" s="102"/>
      <c r="VND316" s="102"/>
      <c r="VNE316" s="102"/>
      <c r="VNF316" s="102"/>
      <c r="VNG316" s="102"/>
      <c r="VNH316" s="102"/>
      <c r="VNI316" s="102"/>
      <c r="VNJ316" s="102"/>
      <c r="VNK316" s="102"/>
      <c r="VNL316" s="102"/>
      <c r="VNM316" s="102"/>
      <c r="VNN316" s="102"/>
      <c r="VNO316" s="102"/>
      <c r="VNP316" s="102"/>
      <c r="VNQ316" s="102"/>
      <c r="VNR316" s="102"/>
      <c r="VNS316" s="102"/>
      <c r="VNT316" s="102"/>
      <c r="VNU316" s="102"/>
      <c r="VNV316" s="102"/>
      <c r="VNW316" s="102"/>
      <c r="VNX316" s="102"/>
      <c r="VNY316" s="102"/>
      <c r="VNZ316" s="102"/>
      <c r="VOA316" s="102"/>
      <c r="VOB316" s="102"/>
      <c r="VOC316" s="102"/>
      <c r="VOD316" s="102"/>
      <c r="VOE316" s="102"/>
      <c r="VOF316" s="102"/>
      <c r="VOG316" s="102"/>
      <c r="VOH316" s="102"/>
      <c r="VOI316" s="102"/>
      <c r="VOJ316" s="102"/>
      <c r="VOK316" s="102"/>
      <c r="VOL316" s="102"/>
      <c r="VOM316" s="102"/>
      <c r="VON316" s="102"/>
      <c r="VOO316" s="102"/>
      <c r="VOP316" s="102"/>
      <c r="VOQ316" s="102"/>
      <c r="VOR316" s="102"/>
      <c r="VOS316" s="102"/>
      <c r="VOT316" s="102"/>
      <c r="VOU316" s="102"/>
      <c r="VOV316" s="102"/>
      <c r="VOW316" s="102"/>
      <c r="VOX316" s="102"/>
      <c r="VOY316" s="102"/>
      <c r="VOZ316" s="102"/>
      <c r="VPA316" s="102"/>
      <c r="VPB316" s="102"/>
      <c r="VPC316" s="102"/>
      <c r="VPD316" s="102"/>
      <c r="VPE316" s="102"/>
      <c r="VPF316" s="102"/>
      <c r="VPG316" s="102"/>
      <c r="VPH316" s="102"/>
      <c r="VPI316" s="102"/>
      <c r="VPJ316" s="102"/>
      <c r="VPK316" s="102"/>
      <c r="VPL316" s="102"/>
      <c r="VPM316" s="102"/>
      <c r="VPN316" s="102"/>
      <c r="VPO316" s="102"/>
      <c r="VPP316" s="102"/>
      <c r="VPQ316" s="102"/>
      <c r="VPR316" s="102"/>
      <c r="VPS316" s="102"/>
      <c r="VPT316" s="102"/>
      <c r="VPU316" s="102"/>
      <c r="VPV316" s="102"/>
      <c r="VPW316" s="102"/>
      <c r="VPX316" s="102"/>
      <c r="VPY316" s="102"/>
      <c r="VPZ316" s="102"/>
      <c r="VQA316" s="102"/>
      <c r="VQB316" s="102"/>
      <c r="VQC316" s="102"/>
      <c r="VQD316" s="102"/>
      <c r="VQE316" s="102"/>
      <c r="VQF316" s="102"/>
      <c r="VQG316" s="102"/>
      <c r="VQH316" s="102"/>
      <c r="VQI316" s="102"/>
      <c r="VQJ316" s="102"/>
      <c r="VQK316" s="102"/>
      <c r="VQL316" s="102"/>
      <c r="VQM316" s="102"/>
      <c r="VQN316" s="102"/>
      <c r="VQO316" s="102"/>
      <c r="VQP316" s="102"/>
      <c r="VQQ316" s="102"/>
      <c r="VQR316" s="102"/>
      <c r="VQS316" s="102"/>
      <c r="VQT316" s="102"/>
      <c r="VQU316" s="102"/>
      <c r="VQV316" s="102"/>
      <c r="VQW316" s="102"/>
      <c r="VQX316" s="102"/>
      <c r="VQY316" s="102"/>
      <c r="VQZ316" s="102"/>
      <c r="VRA316" s="102"/>
      <c r="VRB316" s="102"/>
      <c r="VRC316" s="102"/>
      <c r="VRD316" s="102"/>
      <c r="VRE316" s="102"/>
      <c r="VRF316" s="102"/>
      <c r="VRG316" s="102"/>
      <c r="VRH316" s="102"/>
      <c r="VRI316" s="102"/>
      <c r="VRJ316" s="102"/>
      <c r="VRK316" s="102"/>
      <c r="VRL316" s="102"/>
      <c r="VRM316" s="102"/>
      <c r="VRN316" s="102"/>
      <c r="VRO316" s="102"/>
      <c r="VRP316" s="102"/>
      <c r="VRQ316" s="102"/>
      <c r="VRR316" s="102"/>
      <c r="VRS316" s="102"/>
      <c r="VRT316" s="102"/>
      <c r="VRU316" s="102"/>
      <c r="VRV316" s="102"/>
      <c r="VRW316" s="102"/>
      <c r="VRX316" s="102"/>
      <c r="VRY316" s="102"/>
      <c r="VRZ316" s="102"/>
      <c r="VSA316" s="102"/>
      <c r="VSB316" s="102"/>
      <c r="VSC316" s="102"/>
      <c r="VSD316" s="102"/>
      <c r="VSE316" s="102"/>
      <c r="VSF316" s="102"/>
      <c r="VSG316" s="102"/>
      <c r="VSH316" s="102"/>
      <c r="VSI316" s="102"/>
      <c r="VSJ316" s="102"/>
      <c r="VSK316" s="102"/>
      <c r="VSL316" s="102"/>
      <c r="VSM316" s="102"/>
      <c r="VSN316" s="102"/>
      <c r="VSO316" s="102"/>
      <c r="VSP316" s="102"/>
      <c r="VSQ316" s="102"/>
      <c r="VSR316" s="102"/>
      <c r="VSS316" s="102"/>
      <c r="VST316" s="102"/>
      <c r="VSU316" s="102"/>
      <c r="VSV316" s="102"/>
      <c r="VSW316" s="102"/>
      <c r="VSX316" s="102"/>
      <c r="VSY316" s="102"/>
      <c r="VSZ316" s="102"/>
      <c r="VTA316" s="102"/>
      <c r="VTB316" s="102"/>
      <c r="VTC316" s="102"/>
      <c r="VTD316" s="102"/>
      <c r="VTE316" s="102"/>
      <c r="VTF316" s="102"/>
      <c r="VTG316" s="102"/>
      <c r="VTH316" s="102"/>
      <c r="VTI316" s="102"/>
      <c r="VTJ316" s="102"/>
      <c r="VTK316" s="102"/>
      <c r="VTL316" s="102"/>
      <c r="VTM316" s="102"/>
      <c r="VTN316" s="102"/>
      <c r="VTO316" s="102"/>
      <c r="VTP316" s="102"/>
      <c r="VTQ316" s="102"/>
      <c r="VTR316" s="102"/>
      <c r="VTS316" s="102"/>
      <c r="VTT316" s="102"/>
      <c r="VTU316" s="102"/>
      <c r="VTV316" s="102"/>
      <c r="VTW316" s="102"/>
      <c r="VTX316" s="102"/>
      <c r="VTY316" s="102"/>
      <c r="VTZ316" s="102"/>
      <c r="VUA316" s="102"/>
      <c r="VUB316" s="102"/>
      <c r="VUC316" s="102"/>
      <c r="VUD316" s="102"/>
      <c r="VUE316" s="102"/>
      <c r="VUF316" s="102"/>
      <c r="VUG316" s="102"/>
      <c r="VUH316" s="102"/>
      <c r="VUI316" s="102"/>
      <c r="VUJ316" s="102"/>
      <c r="VUK316" s="102"/>
      <c r="VUL316" s="102"/>
      <c r="VUM316" s="102"/>
      <c r="VUN316" s="102"/>
      <c r="VUO316" s="102"/>
      <c r="VUP316" s="102"/>
      <c r="VUQ316" s="102"/>
      <c r="VUR316" s="102"/>
      <c r="VUS316" s="102"/>
      <c r="VUT316" s="102"/>
      <c r="VUU316" s="102"/>
      <c r="VUV316" s="102"/>
      <c r="VUW316" s="102"/>
      <c r="VUX316" s="102"/>
      <c r="VUY316" s="102"/>
      <c r="VUZ316" s="102"/>
      <c r="VVA316" s="102"/>
      <c r="VVB316" s="102"/>
      <c r="VVC316" s="102"/>
      <c r="VVD316" s="102"/>
      <c r="VVE316" s="102"/>
      <c r="VVF316" s="102"/>
      <c r="VVG316" s="102"/>
      <c r="VVH316" s="102"/>
      <c r="VVI316" s="102"/>
      <c r="VVJ316" s="102"/>
      <c r="VVK316" s="102"/>
      <c r="VVL316" s="102"/>
      <c r="VVM316" s="102"/>
      <c r="VVN316" s="102"/>
      <c r="VVO316" s="102"/>
      <c r="VVP316" s="102"/>
      <c r="VVQ316" s="102"/>
      <c r="VVR316" s="102"/>
      <c r="VVS316" s="102"/>
      <c r="VVT316" s="102"/>
      <c r="VVU316" s="102"/>
      <c r="VVV316" s="102"/>
      <c r="VVW316" s="102"/>
      <c r="VVX316" s="102"/>
      <c r="VVY316" s="102"/>
      <c r="VVZ316" s="102"/>
      <c r="VWA316" s="102"/>
      <c r="VWB316" s="102"/>
      <c r="VWC316" s="102"/>
      <c r="VWD316" s="102"/>
      <c r="VWE316" s="102"/>
      <c r="VWF316" s="102"/>
      <c r="VWG316" s="102"/>
      <c r="VWH316" s="102"/>
      <c r="VWI316" s="102"/>
      <c r="VWJ316" s="102"/>
      <c r="VWK316" s="102"/>
      <c r="VWL316" s="102"/>
      <c r="VWM316" s="102"/>
      <c r="VWN316" s="102"/>
      <c r="VWO316" s="102"/>
      <c r="VWP316" s="102"/>
      <c r="VWQ316" s="102"/>
      <c r="VWR316" s="102"/>
      <c r="VWS316" s="102"/>
      <c r="VWT316" s="102"/>
      <c r="VWU316" s="102"/>
      <c r="VWV316" s="102"/>
      <c r="VWW316" s="102"/>
      <c r="VWX316" s="102"/>
      <c r="VWY316" s="102"/>
      <c r="VWZ316" s="102"/>
      <c r="VXA316" s="102"/>
      <c r="VXB316" s="102"/>
      <c r="VXC316" s="102"/>
      <c r="VXD316" s="102"/>
      <c r="VXE316" s="102"/>
      <c r="VXF316" s="102"/>
      <c r="VXG316" s="102"/>
      <c r="VXH316" s="102"/>
      <c r="VXI316" s="102"/>
      <c r="VXJ316" s="102"/>
      <c r="VXK316" s="102"/>
      <c r="VXL316" s="102"/>
      <c r="VXM316" s="102"/>
      <c r="VXN316" s="102"/>
      <c r="VXO316" s="102"/>
      <c r="VXP316" s="102"/>
      <c r="VXQ316" s="102"/>
      <c r="VXR316" s="102"/>
      <c r="VXS316" s="102"/>
      <c r="VXT316" s="102"/>
      <c r="VXU316" s="102"/>
      <c r="VXV316" s="102"/>
      <c r="VXW316" s="102"/>
      <c r="VXX316" s="102"/>
      <c r="VXY316" s="102"/>
      <c r="VXZ316" s="102"/>
      <c r="VYA316" s="102"/>
      <c r="VYB316" s="102"/>
      <c r="VYC316" s="102"/>
      <c r="VYD316" s="102"/>
      <c r="VYE316" s="102"/>
      <c r="VYF316" s="102"/>
      <c r="VYG316" s="102"/>
      <c r="VYH316" s="102"/>
      <c r="VYI316" s="102"/>
      <c r="VYJ316" s="102"/>
      <c r="VYK316" s="102"/>
      <c r="VYL316" s="102"/>
      <c r="VYM316" s="102"/>
      <c r="VYN316" s="102"/>
      <c r="VYO316" s="102"/>
      <c r="VYP316" s="102"/>
      <c r="VYQ316" s="102"/>
      <c r="VYR316" s="102"/>
      <c r="VYS316" s="102"/>
      <c r="VYT316" s="102"/>
      <c r="VYU316" s="102"/>
      <c r="VYV316" s="102"/>
      <c r="VYW316" s="102"/>
      <c r="VYX316" s="102"/>
      <c r="VYY316" s="102"/>
      <c r="VYZ316" s="102"/>
      <c r="VZA316" s="102"/>
      <c r="VZB316" s="102"/>
      <c r="VZC316" s="102"/>
      <c r="VZD316" s="102"/>
      <c r="VZE316" s="102"/>
      <c r="VZF316" s="102"/>
      <c r="VZG316" s="102"/>
      <c r="VZH316" s="102"/>
      <c r="VZI316" s="102"/>
      <c r="VZJ316" s="102"/>
      <c r="VZK316" s="102"/>
      <c r="VZL316" s="102"/>
      <c r="VZM316" s="102"/>
      <c r="VZN316" s="102"/>
      <c r="VZO316" s="102"/>
      <c r="VZP316" s="102"/>
      <c r="VZQ316" s="102"/>
      <c r="VZR316" s="102"/>
      <c r="VZS316" s="102"/>
      <c r="VZT316" s="102"/>
      <c r="VZU316" s="102"/>
      <c r="VZV316" s="102"/>
      <c r="VZW316" s="102"/>
      <c r="VZX316" s="102"/>
      <c r="VZY316" s="102"/>
      <c r="VZZ316" s="102"/>
      <c r="WAA316" s="102"/>
      <c r="WAB316" s="102"/>
      <c r="WAC316" s="102"/>
      <c r="WAD316" s="102"/>
      <c r="WAE316" s="102"/>
      <c r="WAF316" s="102"/>
      <c r="WAG316" s="102"/>
      <c r="WAH316" s="102"/>
      <c r="WAI316" s="102"/>
      <c r="WAJ316" s="102"/>
      <c r="WAK316" s="102"/>
      <c r="WAL316" s="102"/>
      <c r="WAM316" s="102"/>
      <c r="WAN316" s="102"/>
      <c r="WAO316" s="102"/>
      <c r="WAP316" s="102"/>
      <c r="WAQ316" s="102"/>
      <c r="WAR316" s="102"/>
      <c r="WAS316" s="102"/>
      <c r="WAT316" s="102"/>
      <c r="WAU316" s="102"/>
      <c r="WAV316" s="102"/>
      <c r="WAW316" s="102"/>
      <c r="WAX316" s="102"/>
      <c r="WAY316" s="102"/>
      <c r="WAZ316" s="102"/>
      <c r="WBA316" s="102"/>
      <c r="WBB316" s="102"/>
      <c r="WBC316" s="102"/>
      <c r="WBD316" s="102"/>
      <c r="WBE316" s="102"/>
      <c r="WBF316" s="102"/>
      <c r="WBG316" s="102"/>
      <c r="WBH316" s="102"/>
      <c r="WBI316" s="102"/>
      <c r="WBJ316" s="102"/>
      <c r="WBK316" s="102"/>
      <c r="WBL316" s="102"/>
      <c r="WBM316" s="102"/>
      <c r="WBN316" s="102"/>
      <c r="WBO316" s="102"/>
      <c r="WBP316" s="102"/>
      <c r="WBQ316" s="102"/>
      <c r="WBR316" s="102"/>
      <c r="WBS316" s="102"/>
      <c r="WBT316" s="102"/>
      <c r="WBU316" s="102"/>
      <c r="WBV316" s="102"/>
      <c r="WBW316" s="102"/>
      <c r="WBX316" s="102"/>
      <c r="WBY316" s="102"/>
      <c r="WBZ316" s="102"/>
      <c r="WCA316" s="102"/>
      <c r="WCB316" s="102"/>
      <c r="WCC316" s="102"/>
      <c r="WCD316" s="102"/>
      <c r="WCE316" s="102"/>
      <c r="WCF316" s="102"/>
      <c r="WCG316" s="102"/>
      <c r="WCH316" s="102"/>
      <c r="WCI316" s="102"/>
      <c r="WCJ316" s="102"/>
      <c r="WCK316" s="102"/>
      <c r="WCL316" s="102"/>
      <c r="WCM316" s="102"/>
      <c r="WCN316" s="102"/>
      <c r="WCO316" s="102"/>
      <c r="WCP316" s="102"/>
      <c r="WCQ316" s="102"/>
      <c r="WCR316" s="102"/>
      <c r="WCS316" s="102"/>
      <c r="WCT316" s="102"/>
      <c r="WCU316" s="102"/>
      <c r="WCV316" s="102"/>
      <c r="WCW316" s="102"/>
      <c r="WCX316" s="102"/>
      <c r="WCY316" s="102"/>
      <c r="WCZ316" s="102"/>
      <c r="WDA316" s="102"/>
      <c r="WDB316" s="102"/>
      <c r="WDC316" s="102"/>
      <c r="WDD316" s="102"/>
      <c r="WDE316" s="102"/>
      <c r="WDF316" s="102"/>
      <c r="WDG316" s="102"/>
      <c r="WDH316" s="102"/>
      <c r="WDI316" s="102"/>
      <c r="WDJ316" s="102"/>
      <c r="WDK316" s="102"/>
      <c r="WDL316" s="102"/>
      <c r="WDM316" s="102"/>
      <c r="WDN316" s="102"/>
      <c r="WDO316" s="102"/>
      <c r="WDP316" s="102"/>
      <c r="WDQ316" s="102"/>
      <c r="WDR316" s="102"/>
      <c r="WDS316" s="102"/>
      <c r="WDT316" s="102"/>
      <c r="WDU316" s="102"/>
      <c r="WDV316" s="102"/>
      <c r="WDW316" s="102"/>
      <c r="WDX316" s="102"/>
      <c r="WDY316" s="102"/>
      <c r="WDZ316" s="102"/>
      <c r="WEA316" s="102"/>
      <c r="WEB316" s="102"/>
      <c r="WEC316" s="102"/>
      <c r="WED316" s="102"/>
      <c r="WEE316" s="102"/>
      <c r="WEF316" s="102"/>
      <c r="WEG316" s="102"/>
      <c r="WEH316" s="102"/>
      <c r="WEI316" s="102"/>
      <c r="WEJ316" s="102"/>
      <c r="WEK316" s="102"/>
      <c r="WEL316" s="102"/>
      <c r="WEM316" s="102"/>
      <c r="WEN316" s="102"/>
      <c r="WEO316" s="102"/>
      <c r="WEP316" s="102"/>
      <c r="WEQ316" s="102"/>
      <c r="WER316" s="102"/>
      <c r="WES316" s="102"/>
      <c r="WET316" s="102"/>
      <c r="WEU316" s="102"/>
      <c r="WEV316" s="102"/>
      <c r="WEW316" s="102"/>
      <c r="WEX316" s="102"/>
      <c r="WEY316" s="102"/>
      <c r="WEZ316" s="102"/>
      <c r="WFA316" s="102"/>
      <c r="WFB316" s="102"/>
      <c r="WFC316" s="102"/>
      <c r="WFD316" s="102"/>
      <c r="WFE316" s="102"/>
      <c r="WFF316" s="102"/>
      <c r="WFG316" s="102"/>
      <c r="WFH316" s="102"/>
      <c r="WFI316" s="102"/>
      <c r="WFJ316" s="102"/>
      <c r="WFK316" s="102"/>
      <c r="WFL316" s="102"/>
      <c r="WFM316" s="102"/>
      <c r="WFN316" s="102"/>
      <c r="WFO316" s="102"/>
      <c r="WFP316" s="102"/>
      <c r="WFQ316" s="102"/>
      <c r="WFR316" s="102"/>
      <c r="WFS316" s="102"/>
      <c r="WFT316" s="102"/>
      <c r="WFU316" s="102"/>
      <c r="WFV316" s="102"/>
      <c r="WFW316" s="102"/>
      <c r="WFX316" s="102"/>
      <c r="WFY316" s="102"/>
      <c r="WFZ316" s="102"/>
      <c r="WGA316" s="102"/>
      <c r="WGB316" s="102"/>
      <c r="WGC316" s="102"/>
      <c r="WGD316" s="102"/>
      <c r="WGE316" s="102"/>
      <c r="WGF316" s="102"/>
      <c r="WGG316" s="102"/>
      <c r="WGH316" s="102"/>
      <c r="WGI316" s="102"/>
      <c r="WGJ316" s="102"/>
      <c r="WGK316" s="102"/>
      <c r="WGL316" s="102"/>
      <c r="WGM316" s="102"/>
      <c r="WGN316" s="102"/>
      <c r="WGO316" s="102"/>
      <c r="WGP316" s="102"/>
      <c r="WGQ316" s="102"/>
      <c r="WGR316" s="102"/>
      <c r="WGS316" s="102"/>
      <c r="WGT316" s="102"/>
      <c r="WGU316" s="102"/>
      <c r="WGV316" s="102"/>
      <c r="WGW316" s="102"/>
      <c r="WGX316" s="102"/>
      <c r="WGY316" s="102"/>
      <c r="WGZ316" s="102"/>
      <c r="WHA316" s="102"/>
      <c r="WHB316" s="102"/>
      <c r="WHC316" s="102"/>
      <c r="WHD316" s="102"/>
      <c r="WHE316" s="102"/>
      <c r="WHF316" s="102"/>
      <c r="WHG316" s="102"/>
      <c r="WHH316" s="102"/>
      <c r="WHI316" s="102"/>
      <c r="WHJ316" s="102"/>
      <c r="WHK316" s="102"/>
      <c r="WHL316" s="102"/>
      <c r="WHM316" s="102"/>
      <c r="WHN316" s="102"/>
      <c r="WHO316" s="102"/>
      <c r="WHP316" s="102"/>
      <c r="WHQ316" s="102"/>
      <c r="WHR316" s="102"/>
      <c r="WHS316" s="102"/>
      <c r="WHT316" s="102"/>
      <c r="WHU316" s="102"/>
      <c r="WHV316" s="102"/>
      <c r="WHW316" s="102"/>
      <c r="WHX316" s="102"/>
      <c r="WHY316" s="102"/>
      <c r="WHZ316" s="102"/>
      <c r="WIA316" s="102"/>
      <c r="WIB316" s="102"/>
      <c r="WIC316" s="102"/>
      <c r="WID316" s="102"/>
      <c r="WIE316" s="102"/>
      <c r="WIF316" s="102"/>
      <c r="WIG316" s="102"/>
      <c r="WIH316" s="102"/>
      <c r="WII316" s="102"/>
      <c r="WIJ316" s="102"/>
      <c r="WIK316" s="102"/>
      <c r="WIL316" s="102"/>
      <c r="WIM316" s="102"/>
      <c r="WIN316" s="102"/>
      <c r="WIO316" s="102"/>
      <c r="WIP316" s="102"/>
      <c r="WIQ316" s="102"/>
      <c r="WIR316" s="102"/>
      <c r="WIS316" s="102"/>
      <c r="WIT316" s="102"/>
      <c r="WIU316" s="102"/>
      <c r="WIV316" s="102"/>
      <c r="WIW316" s="102"/>
      <c r="WIX316" s="102"/>
      <c r="WIY316" s="102"/>
      <c r="WIZ316" s="102"/>
      <c r="WJA316" s="102"/>
      <c r="WJB316" s="102"/>
      <c r="WJC316" s="102"/>
      <c r="WJD316" s="102"/>
      <c r="WJE316" s="102"/>
      <c r="WJF316" s="102"/>
      <c r="WJG316" s="102"/>
      <c r="WJH316" s="102"/>
      <c r="WJI316" s="102"/>
      <c r="WJJ316" s="102"/>
      <c r="WJK316" s="102"/>
      <c r="WJL316" s="102"/>
      <c r="WJM316" s="102"/>
      <c r="WJN316" s="102"/>
      <c r="WJO316" s="102"/>
      <c r="WJP316" s="102"/>
      <c r="WJQ316" s="102"/>
      <c r="WJR316" s="102"/>
      <c r="WJS316" s="102"/>
      <c r="WJT316" s="102"/>
      <c r="WJU316" s="102"/>
      <c r="WJV316" s="102"/>
      <c r="WJW316" s="102"/>
      <c r="WJX316" s="102"/>
      <c r="WJY316" s="102"/>
      <c r="WJZ316" s="102"/>
      <c r="WKA316" s="102"/>
      <c r="WKB316" s="102"/>
      <c r="WKC316" s="102"/>
      <c r="WKD316" s="102"/>
      <c r="WKE316" s="102"/>
      <c r="WKF316" s="102"/>
      <c r="WKG316" s="102"/>
      <c r="WKH316" s="102"/>
      <c r="WKI316" s="102"/>
      <c r="WKJ316" s="102"/>
      <c r="WKK316" s="102"/>
      <c r="WKL316" s="102"/>
      <c r="WKM316" s="102"/>
      <c r="WKN316" s="102"/>
      <c r="WKO316" s="102"/>
      <c r="WKP316" s="102"/>
      <c r="WKQ316" s="102"/>
      <c r="WKR316" s="102"/>
      <c r="WKS316" s="102"/>
      <c r="WKT316" s="102"/>
      <c r="WKU316" s="102"/>
      <c r="WKV316" s="102"/>
      <c r="WKW316" s="102"/>
      <c r="WKX316" s="102"/>
      <c r="WKY316" s="102"/>
      <c r="WKZ316" s="102"/>
      <c r="WLA316" s="102"/>
      <c r="WLB316" s="102"/>
      <c r="WLC316" s="102"/>
      <c r="WLD316" s="102"/>
      <c r="WLE316" s="102"/>
      <c r="WLF316" s="102"/>
      <c r="WLG316" s="102"/>
      <c r="WLH316" s="102"/>
      <c r="WLI316" s="102"/>
      <c r="WLJ316" s="102"/>
      <c r="WLK316" s="102"/>
      <c r="WLL316" s="102"/>
      <c r="WLM316" s="102"/>
      <c r="WLN316" s="102"/>
      <c r="WLO316" s="102"/>
      <c r="WLP316" s="102"/>
      <c r="WLQ316" s="102"/>
      <c r="WLR316" s="102"/>
      <c r="WLS316" s="102"/>
      <c r="WLT316" s="102"/>
      <c r="WLU316" s="102"/>
      <c r="WLV316" s="102"/>
      <c r="WLW316" s="102"/>
      <c r="WLX316" s="102"/>
      <c r="WLY316" s="102"/>
      <c r="WLZ316" s="102"/>
      <c r="WMA316" s="102"/>
      <c r="WMB316" s="102"/>
      <c r="WMC316" s="102"/>
      <c r="WMD316" s="102"/>
      <c r="WME316" s="102"/>
      <c r="WMF316" s="102"/>
      <c r="WMG316" s="102"/>
      <c r="WMH316" s="102"/>
      <c r="WMI316" s="102"/>
      <c r="WMJ316" s="102"/>
      <c r="WMK316" s="102"/>
      <c r="WML316" s="102"/>
      <c r="WMM316" s="102"/>
      <c r="WMN316" s="102"/>
      <c r="WMO316" s="102"/>
      <c r="WMP316" s="102"/>
      <c r="WMQ316" s="102"/>
      <c r="WMR316" s="102"/>
      <c r="WMS316" s="102"/>
      <c r="WMT316" s="102"/>
      <c r="WMU316" s="102"/>
      <c r="WMV316" s="102"/>
      <c r="WMW316" s="102"/>
      <c r="WMX316" s="102"/>
      <c r="WMY316" s="102"/>
      <c r="WMZ316" s="102"/>
      <c r="WNA316" s="102"/>
      <c r="WNB316" s="102"/>
      <c r="WNC316" s="102"/>
      <c r="WND316" s="102"/>
      <c r="WNE316" s="102"/>
      <c r="WNF316" s="102"/>
      <c r="WNG316" s="102"/>
      <c r="WNH316" s="102"/>
      <c r="WNI316" s="102"/>
      <c r="WNJ316" s="102"/>
      <c r="WNK316" s="102"/>
      <c r="WNL316" s="102"/>
      <c r="WNM316" s="102"/>
      <c r="WNN316" s="102"/>
      <c r="WNO316" s="102"/>
      <c r="WNP316" s="102"/>
      <c r="WNQ316" s="102"/>
      <c r="WNR316" s="102"/>
      <c r="WNS316" s="102"/>
      <c r="WNT316" s="102"/>
      <c r="WNU316" s="102"/>
      <c r="WNV316" s="102"/>
      <c r="WNW316" s="102"/>
      <c r="WNX316" s="102"/>
      <c r="WNY316" s="102"/>
      <c r="WNZ316" s="102"/>
      <c r="WOA316" s="102"/>
      <c r="WOB316" s="102"/>
      <c r="WOC316" s="102"/>
      <c r="WOD316" s="102"/>
      <c r="WOE316" s="102"/>
      <c r="WOF316" s="102"/>
      <c r="WOG316" s="102"/>
      <c r="WOH316" s="102"/>
      <c r="WOI316" s="102"/>
      <c r="WOJ316" s="102"/>
      <c r="WOK316" s="102"/>
      <c r="WOL316" s="102"/>
      <c r="WOM316" s="102"/>
      <c r="WON316" s="102"/>
      <c r="WOO316" s="102"/>
      <c r="WOP316" s="102"/>
      <c r="WOQ316" s="102"/>
      <c r="WOR316" s="102"/>
      <c r="WOS316" s="102"/>
      <c r="WOT316" s="102"/>
      <c r="WOU316" s="102"/>
      <c r="WOV316" s="102"/>
      <c r="WOW316" s="102"/>
      <c r="WOX316" s="102"/>
      <c r="WOY316" s="102"/>
      <c r="WOZ316" s="102"/>
      <c r="WPA316" s="102"/>
      <c r="WPB316" s="102"/>
      <c r="WPC316" s="102"/>
      <c r="WPD316" s="102"/>
      <c r="WPE316" s="102"/>
      <c r="WPF316" s="102"/>
      <c r="WPG316" s="102"/>
      <c r="WPH316" s="102"/>
      <c r="WPI316" s="102"/>
      <c r="WPJ316" s="102"/>
      <c r="WPK316" s="102"/>
      <c r="WPL316" s="102"/>
      <c r="WPM316" s="102"/>
      <c r="WPN316" s="102"/>
      <c r="WPO316" s="102"/>
      <c r="WPP316" s="102"/>
      <c r="WPQ316" s="102"/>
      <c r="WPR316" s="102"/>
      <c r="WPS316" s="102"/>
      <c r="WPT316" s="102"/>
      <c r="WPU316" s="102"/>
      <c r="WPV316" s="102"/>
      <c r="WPW316" s="102"/>
      <c r="WPX316" s="102"/>
      <c r="WPY316" s="102"/>
      <c r="WPZ316" s="102"/>
      <c r="WQA316" s="102"/>
      <c r="WQB316" s="102"/>
      <c r="WQC316" s="102"/>
      <c r="WQD316" s="102"/>
      <c r="WQE316" s="102"/>
      <c r="WQF316" s="102"/>
      <c r="WQG316" s="102"/>
      <c r="WQH316" s="102"/>
      <c r="WQI316" s="102"/>
      <c r="WQJ316" s="102"/>
      <c r="WQK316" s="102"/>
      <c r="WQL316" s="102"/>
      <c r="WQM316" s="102"/>
      <c r="WQN316" s="102"/>
      <c r="WQO316" s="102"/>
      <c r="WQP316" s="102"/>
      <c r="WQQ316" s="102"/>
      <c r="WQR316" s="102"/>
      <c r="WQS316" s="102"/>
      <c r="WQT316" s="102"/>
      <c r="WQU316" s="102"/>
      <c r="WQV316" s="102"/>
      <c r="WQW316" s="102"/>
      <c r="WQX316" s="102"/>
      <c r="WQY316" s="102"/>
      <c r="WQZ316" s="102"/>
      <c r="WRA316" s="102"/>
      <c r="WRB316" s="102"/>
      <c r="WRC316" s="102"/>
      <c r="WRD316" s="102"/>
      <c r="WRE316" s="102"/>
      <c r="WRF316" s="102"/>
      <c r="WRG316" s="102"/>
      <c r="WRH316" s="102"/>
      <c r="WRI316" s="102"/>
      <c r="WRJ316" s="102"/>
      <c r="WRK316" s="102"/>
      <c r="WRL316" s="102"/>
      <c r="WRM316" s="102"/>
      <c r="WRN316" s="102"/>
      <c r="WRO316" s="102"/>
      <c r="WRP316" s="102"/>
      <c r="WRQ316" s="102"/>
      <c r="WRR316" s="102"/>
      <c r="WRS316" s="102"/>
      <c r="WRT316" s="102"/>
      <c r="WRU316" s="102"/>
      <c r="WRV316" s="102"/>
      <c r="WRW316" s="102"/>
      <c r="WRX316" s="102"/>
      <c r="WRY316" s="102"/>
      <c r="WRZ316" s="102"/>
      <c r="WSA316" s="102"/>
      <c r="WSB316" s="102"/>
      <c r="WSC316" s="102"/>
      <c r="WSD316" s="102"/>
      <c r="WSE316" s="102"/>
      <c r="WSF316" s="102"/>
      <c r="WSG316" s="102"/>
      <c r="WSH316" s="102"/>
      <c r="WSI316" s="102"/>
      <c r="WSJ316" s="102"/>
      <c r="WSK316" s="102"/>
      <c r="WSL316" s="102"/>
      <c r="WSM316" s="102"/>
      <c r="WSN316" s="102"/>
      <c r="WSO316" s="102"/>
      <c r="WSP316" s="102"/>
      <c r="WSQ316" s="102"/>
      <c r="WSR316" s="102"/>
      <c r="WSS316" s="102"/>
      <c r="WST316" s="102"/>
      <c r="WSU316" s="102"/>
      <c r="WSV316" s="102"/>
      <c r="WSW316" s="102"/>
      <c r="WSX316" s="102"/>
      <c r="WSY316" s="102"/>
      <c r="WSZ316" s="102"/>
      <c r="WTA316" s="102"/>
      <c r="WTB316" s="102"/>
      <c r="WTC316" s="102"/>
      <c r="WTD316" s="102"/>
      <c r="WTE316" s="102"/>
      <c r="WTF316" s="102"/>
      <c r="WTG316" s="102"/>
      <c r="WTH316" s="102"/>
      <c r="WTI316" s="102"/>
      <c r="WTJ316" s="102"/>
      <c r="WTK316" s="102"/>
      <c r="WTL316" s="102"/>
      <c r="WTM316" s="102"/>
      <c r="WTN316" s="102"/>
      <c r="WTO316" s="102"/>
      <c r="WTP316" s="102"/>
      <c r="WTQ316" s="102"/>
      <c r="WTR316" s="102"/>
      <c r="WTS316" s="102"/>
      <c r="WTT316" s="102"/>
      <c r="WTU316" s="102"/>
      <c r="WTV316" s="102"/>
      <c r="WTW316" s="102"/>
      <c r="WTX316" s="102"/>
      <c r="WTY316" s="102"/>
      <c r="WTZ316" s="102"/>
      <c r="WUA316" s="102"/>
      <c r="WUB316" s="102"/>
      <c r="WUC316" s="102"/>
      <c r="WUD316" s="102"/>
      <c r="WUE316" s="102"/>
      <c r="WUF316" s="102"/>
      <c r="WUG316" s="102"/>
      <c r="WUH316" s="102"/>
      <c r="WUI316" s="102"/>
      <c r="WUJ316" s="102"/>
      <c r="WUK316" s="102"/>
      <c r="WUL316" s="102"/>
      <c r="WUM316" s="102"/>
      <c r="WUN316" s="102"/>
      <c r="WUO316" s="102"/>
      <c r="WUP316" s="102"/>
      <c r="WUQ316" s="102"/>
      <c r="WUR316" s="102"/>
      <c r="WUS316" s="102"/>
      <c r="WUT316" s="102"/>
      <c r="WUU316" s="102"/>
      <c r="WUV316" s="102"/>
      <c r="WUW316" s="102"/>
      <c r="WUX316" s="102"/>
      <c r="WUY316" s="102"/>
      <c r="WUZ316" s="102"/>
      <c r="WVA316" s="102"/>
      <c r="WVB316" s="102"/>
      <c r="WVC316" s="102"/>
      <c r="WVD316" s="102"/>
      <c r="WVE316" s="102"/>
      <c r="WVF316" s="102"/>
      <c r="WVG316" s="102"/>
      <c r="WVH316" s="102"/>
      <c r="WVI316" s="102"/>
      <c r="WVJ316" s="102"/>
      <c r="WVK316" s="102"/>
      <c r="WVL316" s="102"/>
      <c r="WVM316" s="102"/>
      <c r="WVN316" s="102"/>
      <c r="WVO316" s="102"/>
      <c r="WVP316" s="102"/>
      <c r="WVQ316" s="102"/>
      <c r="WVR316" s="102"/>
      <c r="WVS316" s="102"/>
      <c r="WVT316" s="102"/>
      <c r="WVU316" s="102"/>
      <c r="WVV316" s="102"/>
      <c r="WVW316" s="102"/>
      <c r="WVX316" s="102"/>
      <c r="WVY316" s="102"/>
      <c r="WVZ316" s="102"/>
      <c r="WWA316" s="102"/>
      <c r="WWB316" s="102"/>
      <c r="WWC316" s="102"/>
      <c r="WWD316" s="102"/>
      <c r="WWE316" s="102"/>
      <c r="WWF316" s="102"/>
      <c r="WWG316" s="102"/>
      <c r="WWH316" s="102"/>
      <c r="WWI316" s="102"/>
      <c r="WWJ316" s="102"/>
      <c r="WWK316" s="102"/>
      <c r="WWL316" s="102"/>
      <c r="WWM316" s="102"/>
      <c r="WWN316" s="102"/>
      <c r="WWO316" s="102"/>
      <c r="WWP316" s="102"/>
      <c r="WWQ316" s="102"/>
      <c r="WWR316" s="102"/>
      <c r="WWS316" s="102"/>
      <c r="WWT316" s="102"/>
      <c r="WWU316" s="102"/>
      <c r="WWV316" s="102"/>
      <c r="WWW316" s="102"/>
      <c r="WWX316" s="102"/>
      <c r="WWY316" s="102"/>
      <c r="WWZ316" s="102"/>
      <c r="WXA316" s="102"/>
      <c r="WXB316" s="102"/>
      <c r="WXC316" s="102"/>
      <c r="WXD316" s="102"/>
      <c r="WXE316" s="102"/>
      <c r="WXF316" s="102"/>
      <c r="WXG316" s="102"/>
      <c r="WXH316" s="102"/>
      <c r="WXI316" s="102"/>
      <c r="WXJ316" s="102"/>
      <c r="WXK316" s="102"/>
      <c r="WXL316" s="102"/>
      <c r="WXM316" s="102"/>
      <c r="WXN316" s="102"/>
      <c r="WXO316" s="102"/>
      <c r="WXP316" s="102"/>
      <c r="WXQ316" s="102"/>
      <c r="WXR316" s="102"/>
      <c r="WXS316" s="102"/>
      <c r="WXT316" s="102"/>
      <c r="WXU316" s="102"/>
      <c r="WXV316" s="102"/>
      <c r="WXW316" s="102"/>
      <c r="WXX316" s="102"/>
      <c r="WXY316" s="102"/>
      <c r="WXZ316" s="102"/>
      <c r="WYA316" s="102"/>
      <c r="WYB316" s="102"/>
      <c r="WYC316" s="102"/>
      <c r="WYD316" s="102"/>
      <c r="WYE316" s="102"/>
      <c r="WYF316" s="102"/>
      <c r="WYG316" s="102"/>
      <c r="WYH316" s="102"/>
      <c r="WYI316" s="102"/>
      <c r="WYJ316" s="102"/>
      <c r="WYK316" s="102"/>
      <c r="WYL316" s="102"/>
      <c r="WYM316" s="102"/>
      <c r="WYN316" s="102"/>
      <c r="WYO316" s="102"/>
      <c r="WYP316" s="102"/>
      <c r="WYQ316" s="102"/>
      <c r="WYR316" s="102"/>
      <c r="WYS316" s="102"/>
      <c r="WYT316" s="102"/>
      <c r="WYU316" s="102"/>
      <c r="WYV316" s="102"/>
      <c r="WYW316" s="102"/>
      <c r="WYX316" s="102"/>
      <c r="WYY316" s="102"/>
      <c r="WYZ316" s="102"/>
      <c r="WZA316" s="102"/>
      <c r="WZB316" s="102"/>
      <c r="WZC316" s="102"/>
      <c r="WZD316" s="102"/>
      <c r="WZE316" s="102"/>
      <c r="WZF316" s="102"/>
      <c r="WZG316" s="102"/>
      <c r="WZH316" s="102"/>
      <c r="WZI316" s="102"/>
      <c r="WZJ316" s="102"/>
      <c r="WZK316" s="102"/>
      <c r="WZL316" s="102"/>
      <c r="WZM316" s="102"/>
      <c r="WZN316" s="102"/>
      <c r="WZO316" s="102"/>
      <c r="WZP316" s="102"/>
      <c r="WZQ316" s="102"/>
      <c r="WZR316" s="102"/>
      <c r="WZS316" s="102"/>
      <c r="WZT316" s="102"/>
      <c r="WZU316" s="102"/>
      <c r="WZV316" s="102"/>
      <c r="WZW316" s="102"/>
      <c r="WZX316" s="102"/>
      <c r="WZY316" s="102"/>
      <c r="WZZ316" s="102"/>
      <c r="XAA316" s="102"/>
      <c r="XAB316" s="102"/>
      <c r="XAC316" s="102"/>
      <c r="XAD316" s="102"/>
      <c r="XAE316" s="102"/>
      <c r="XAF316" s="102"/>
      <c r="XAG316" s="102"/>
      <c r="XAH316" s="102"/>
      <c r="XAI316" s="102"/>
      <c r="XAJ316" s="102"/>
      <c r="XAK316" s="102"/>
      <c r="XAL316" s="102"/>
      <c r="XAM316" s="102"/>
      <c r="XAN316" s="102"/>
      <c r="XAO316" s="102"/>
      <c r="XAP316" s="102"/>
      <c r="XAQ316" s="102"/>
      <c r="XAR316" s="102"/>
      <c r="XAS316" s="102"/>
      <c r="XAT316" s="102"/>
      <c r="XAU316" s="102"/>
      <c r="XAV316" s="102"/>
      <c r="XAW316" s="102"/>
      <c r="XAX316" s="102"/>
      <c r="XAY316" s="102"/>
      <c r="XAZ316" s="102"/>
      <c r="XBA316" s="102"/>
      <c r="XBB316" s="102"/>
      <c r="XBC316" s="102"/>
      <c r="XBD316" s="102"/>
      <c r="XBE316" s="102"/>
      <c r="XBF316" s="102"/>
      <c r="XBG316" s="102"/>
      <c r="XBH316" s="102"/>
      <c r="XBI316" s="102"/>
      <c r="XBJ316" s="102"/>
      <c r="XBK316" s="102"/>
      <c r="XBL316" s="102"/>
      <c r="XBM316" s="102"/>
      <c r="XBN316" s="102"/>
      <c r="XBO316" s="102"/>
      <c r="XBP316" s="102"/>
      <c r="XBQ316" s="102"/>
      <c r="XBR316" s="102"/>
      <c r="XBS316" s="102"/>
      <c r="XBT316" s="102"/>
      <c r="XBU316" s="102"/>
      <c r="XBV316" s="102"/>
      <c r="XBW316" s="102"/>
      <c r="XBX316" s="102"/>
      <c r="XBY316" s="102"/>
      <c r="XBZ316" s="102"/>
      <c r="XCA316" s="102"/>
      <c r="XCB316" s="102"/>
      <c r="XCC316" s="102"/>
      <c r="XCD316" s="102"/>
      <c r="XCE316" s="102"/>
      <c r="XCF316" s="102"/>
      <c r="XCG316" s="102"/>
      <c r="XCH316" s="102"/>
      <c r="XCI316" s="102"/>
      <c r="XCJ316" s="102"/>
      <c r="XCK316" s="102"/>
      <c r="XCL316" s="102"/>
      <c r="XCM316" s="102"/>
      <c r="XCN316" s="102"/>
      <c r="XCO316" s="102"/>
      <c r="XCP316" s="102"/>
      <c r="XCQ316" s="102"/>
      <c r="XCR316" s="102"/>
      <c r="XCS316" s="102"/>
      <c r="XCT316" s="102"/>
      <c r="XCU316" s="102"/>
      <c r="XCV316" s="102"/>
      <c r="XCW316" s="102"/>
      <c r="XCX316" s="102"/>
      <c r="XCY316" s="102"/>
      <c r="XCZ316" s="102"/>
      <c r="XDA316" s="102"/>
      <c r="XDB316" s="102"/>
      <c r="XDC316" s="102"/>
      <c r="XDD316" s="102"/>
      <c r="XDE316" s="102"/>
      <c r="XDF316" s="102"/>
    </row>
    <row r="317" spans="1:16334" s="51" customFormat="1" x14ac:dyDescent="0.3">
      <c r="A317" s="72" t="s">
        <v>166</v>
      </c>
      <c r="B317" s="72"/>
      <c r="C317" s="72"/>
      <c r="D317" s="72"/>
      <c r="E317" s="72"/>
      <c r="F317" s="72"/>
      <c r="G317" s="72"/>
      <c r="H317" s="72"/>
      <c r="I317" s="54"/>
    </row>
    <row r="318" spans="1:16334" s="51" customFormat="1" x14ac:dyDescent="0.3">
      <c r="A318" s="70">
        <v>1</v>
      </c>
      <c r="B318" s="70"/>
      <c r="C318" s="23" t="s">
        <v>167</v>
      </c>
      <c r="D318" s="23">
        <f>(31.39+2.8+0.75*5.3)*10.764</f>
        <v>410.80805999999995</v>
      </c>
      <c r="E318" s="23">
        <v>0</v>
      </c>
      <c r="F318" s="52">
        <v>620</v>
      </c>
      <c r="G318" s="70" t="str">
        <f>A317</f>
        <v>1st to 7th Floor for Residential</v>
      </c>
      <c r="H318" s="70"/>
      <c r="I318" s="54"/>
    </row>
    <row r="319" spans="1:16334" s="51" customFormat="1" x14ac:dyDescent="0.3">
      <c r="A319" s="70">
        <v>2</v>
      </c>
      <c r="B319" s="70"/>
      <c r="C319" s="23" t="s">
        <v>167</v>
      </c>
      <c r="D319" s="23">
        <f>(31.39+2.8+0.75*5.3)*10.764</f>
        <v>410.80805999999995</v>
      </c>
      <c r="E319" s="23">
        <v>0</v>
      </c>
      <c r="F319" s="52">
        <v>620</v>
      </c>
      <c r="G319" s="70" t="str">
        <f t="shared" ref="G319:G324" si="11">G318</f>
        <v>1st to 7th Floor for Residential</v>
      </c>
      <c r="H319" s="70"/>
      <c r="I319" s="54"/>
    </row>
    <row r="320" spans="1:16334" s="51" customFormat="1" x14ac:dyDescent="0.3">
      <c r="A320" s="70">
        <v>3</v>
      </c>
      <c r="B320" s="70"/>
      <c r="C320" s="23" t="s">
        <v>167</v>
      </c>
      <c r="D320" s="23">
        <f>(28.43+3.4+0.75*3.85)*10.764</f>
        <v>373.69916999999998</v>
      </c>
      <c r="E320" s="23">
        <v>0</v>
      </c>
      <c r="F320" s="52">
        <v>575</v>
      </c>
      <c r="G320" s="70" t="str">
        <f t="shared" si="11"/>
        <v>1st to 7th Floor for Residential</v>
      </c>
      <c r="H320" s="70"/>
      <c r="I320" s="54"/>
    </row>
    <row r="321" spans="1:16334" s="51" customFormat="1" x14ac:dyDescent="0.3">
      <c r="A321" s="70">
        <v>4</v>
      </c>
      <c r="B321" s="70"/>
      <c r="C321" s="23" t="s">
        <v>167</v>
      </c>
      <c r="D321" s="23">
        <f>(31.39+2.8+0.75*5.3)*10.764</f>
        <v>410.80805999999995</v>
      </c>
      <c r="E321" s="23">
        <v>0</v>
      </c>
      <c r="F321" s="52">
        <v>620</v>
      </c>
      <c r="G321" s="70" t="str">
        <f t="shared" si="11"/>
        <v>1st to 7th Floor for Residential</v>
      </c>
      <c r="H321" s="70"/>
      <c r="I321" s="54"/>
    </row>
    <row r="322" spans="1:16334" s="51" customFormat="1" x14ac:dyDescent="0.3">
      <c r="A322" s="70">
        <v>5</v>
      </c>
      <c r="B322" s="70"/>
      <c r="C322" s="23" t="s">
        <v>167</v>
      </c>
      <c r="D322" s="23">
        <f>(31.39+2.8+0.75*5.3)*10.764</f>
        <v>410.80805999999995</v>
      </c>
      <c r="E322" s="23">
        <v>0</v>
      </c>
      <c r="F322" s="52">
        <v>620</v>
      </c>
      <c r="G322" s="70" t="str">
        <f t="shared" si="11"/>
        <v>1st to 7th Floor for Residential</v>
      </c>
      <c r="H322" s="70"/>
      <c r="I322" s="54"/>
    </row>
    <row r="323" spans="1:16334" s="51" customFormat="1" x14ac:dyDescent="0.3">
      <c r="A323" s="70">
        <v>6</v>
      </c>
      <c r="B323" s="70"/>
      <c r="C323" s="23" t="s">
        <v>168</v>
      </c>
      <c r="D323" s="23">
        <f>(35.92+3+0.75*2.75)*10.764</f>
        <v>441.13562999999999</v>
      </c>
      <c r="E323" s="23">
        <v>0</v>
      </c>
      <c r="F323" s="52">
        <v>665</v>
      </c>
      <c r="G323" s="70" t="str">
        <f t="shared" si="11"/>
        <v>1st to 7th Floor for Residential</v>
      </c>
      <c r="H323" s="70"/>
      <c r="I323" s="54"/>
    </row>
    <row r="324" spans="1:16334" s="51" customFormat="1" x14ac:dyDescent="0.3">
      <c r="A324" s="70">
        <v>7</v>
      </c>
      <c r="B324" s="70"/>
      <c r="C324" s="23" t="s">
        <v>167</v>
      </c>
      <c r="D324" s="23">
        <f>(29.25+3+0.75*2.75)*10.764</f>
        <v>369.33974999999998</v>
      </c>
      <c r="E324" s="23">
        <v>0</v>
      </c>
      <c r="F324" s="52">
        <v>555</v>
      </c>
      <c r="G324" s="70" t="str">
        <f t="shared" si="11"/>
        <v>1st to 7th Floor for Residential</v>
      </c>
      <c r="H324" s="70"/>
      <c r="I324" s="54"/>
    </row>
    <row r="325" spans="1:16334" s="51" customFormat="1" x14ac:dyDescent="0.3">
      <c r="A325" s="71" t="s">
        <v>237</v>
      </c>
      <c r="B325" s="71"/>
      <c r="C325" s="71"/>
      <c r="D325" s="71"/>
      <c r="E325" s="71"/>
      <c r="F325" s="71"/>
      <c r="G325" s="71"/>
      <c r="H325" s="71"/>
      <c r="I325" s="22"/>
      <c r="J325" s="22"/>
      <c r="K325" s="22"/>
      <c r="L325" s="22"/>
      <c r="M325" s="22"/>
      <c r="N325" s="22"/>
      <c r="O325" s="22"/>
      <c r="P325" s="2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  <c r="AV325" s="102"/>
      <c r="AW325" s="102"/>
      <c r="AX325" s="102"/>
      <c r="AY325" s="102"/>
      <c r="AZ325" s="102"/>
      <c r="BA325" s="102"/>
      <c r="BB325" s="102"/>
      <c r="BC325" s="102"/>
      <c r="BD325" s="102"/>
      <c r="BE325" s="102"/>
      <c r="BF325" s="102"/>
      <c r="BG325" s="102"/>
      <c r="BH325" s="102"/>
      <c r="BI325" s="102"/>
      <c r="BJ325" s="102"/>
      <c r="BK325" s="102"/>
      <c r="BL325" s="102"/>
      <c r="BM325" s="102"/>
      <c r="BN325" s="102"/>
      <c r="BO325" s="102"/>
      <c r="BP325" s="102"/>
      <c r="BQ325" s="102"/>
      <c r="BR325" s="102"/>
      <c r="BS325" s="102"/>
      <c r="BT325" s="102"/>
      <c r="BU325" s="102"/>
      <c r="BV325" s="102"/>
      <c r="BW325" s="102"/>
      <c r="BX325" s="102"/>
      <c r="BY325" s="102"/>
      <c r="BZ325" s="102"/>
      <c r="CA325" s="102"/>
      <c r="CB325" s="102"/>
      <c r="CC325" s="102"/>
      <c r="CD325" s="102"/>
      <c r="CE325" s="102"/>
      <c r="CF325" s="102"/>
      <c r="CG325" s="102"/>
      <c r="CH325" s="102"/>
      <c r="CI325" s="102"/>
      <c r="CJ325" s="102"/>
      <c r="CK325" s="102"/>
      <c r="CL325" s="102"/>
      <c r="CM325" s="102"/>
      <c r="CN325" s="102"/>
      <c r="CO325" s="102"/>
      <c r="CP325" s="102"/>
      <c r="CQ325" s="102"/>
      <c r="CR325" s="102"/>
      <c r="CS325" s="102"/>
      <c r="CT325" s="102"/>
      <c r="CU325" s="102"/>
      <c r="CV325" s="102"/>
      <c r="CW325" s="102"/>
      <c r="CX325" s="102"/>
      <c r="CY325" s="102"/>
      <c r="CZ325" s="102"/>
      <c r="DA325" s="102"/>
      <c r="DB325" s="102"/>
      <c r="DC325" s="102"/>
      <c r="DD325" s="102"/>
      <c r="DE325" s="102"/>
      <c r="DF325" s="102"/>
      <c r="DG325" s="102"/>
      <c r="DH325" s="102"/>
      <c r="DI325" s="102"/>
      <c r="DJ325" s="102"/>
      <c r="DK325" s="102"/>
      <c r="DL325" s="102"/>
      <c r="DM325" s="102"/>
      <c r="DN325" s="102"/>
      <c r="DO325" s="102"/>
      <c r="DP325" s="102"/>
      <c r="DQ325" s="102"/>
      <c r="DR325" s="102"/>
      <c r="DS325" s="102"/>
      <c r="DT325" s="102"/>
      <c r="DU325" s="102"/>
      <c r="DV325" s="102"/>
      <c r="DW325" s="102"/>
      <c r="DX325" s="102"/>
      <c r="DY325" s="102"/>
      <c r="DZ325" s="102"/>
      <c r="EA325" s="102"/>
      <c r="EB325" s="102"/>
      <c r="EC325" s="102"/>
      <c r="ED325" s="102"/>
      <c r="EE325" s="102"/>
      <c r="EF325" s="102"/>
      <c r="EG325" s="102"/>
      <c r="EH325" s="102"/>
      <c r="EI325" s="102"/>
      <c r="EJ325" s="102"/>
      <c r="EK325" s="102"/>
      <c r="EL325" s="102"/>
      <c r="EM325" s="102"/>
      <c r="EN325" s="102"/>
      <c r="EO325" s="102"/>
      <c r="EP325" s="102"/>
      <c r="EQ325" s="102"/>
      <c r="ER325" s="102"/>
      <c r="ES325" s="102"/>
      <c r="ET325" s="102"/>
      <c r="EU325" s="102"/>
      <c r="EV325" s="102"/>
      <c r="EW325" s="102"/>
      <c r="EX325" s="102"/>
      <c r="EY325" s="102"/>
      <c r="EZ325" s="102"/>
      <c r="FA325" s="102"/>
      <c r="FB325" s="102"/>
      <c r="FC325" s="102"/>
      <c r="FD325" s="102"/>
      <c r="FE325" s="102"/>
      <c r="FF325" s="102"/>
      <c r="FG325" s="102"/>
      <c r="FH325" s="102"/>
      <c r="FI325" s="102"/>
      <c r="FJ325" s="102"/>
      <c r="FK325" s="102"/>
      <c r="FL325" s="102"/>
      <c r="FM325" s="102"/>
      <c r="FN325" s="102"/>
      <c r="FO325" s="102"/>
      <c r="FP325" s="102"/>
      <c r="FQ325" s="102"/>
      <c r="FR325" s="102"/>
      <c r="FS325" s="102"/>
      <c r="FT325" s="102"/>
      <c r="FU325" s="102"/>
      <c r="FV325" s="102"/>
      <c r="FW325" s="102"/>
      <c r="FX325" s="102"/>
      <c r="FY325" s="102"/>
      <c r="FZ325" s="102"/>
      <c r="GA325" s="102"/>
      <c r="GB325" s="102"/>
      <c r="GC325" s="102"/>
      <c r="GD325" s="102"/>
      <c r="GE325" s="102"/>
      <c r="GF325" s="102"/>
      <c r="GG325" s="102"/>
      <c r="GH325" s="102"/>
      <c r="GI325" s="102"/>
      <c r="GJ325" s="102"/>
      <c r="GK325" s="102"/>
      <c r="GL325" s="102"/>
      <c r="GM325" s="102"/>
      <c r="GN325" s="102"/>
      <c r="GO325" s="102"/>
      <c r="GP325" s="102"/>
      <c r="GQ325" s="102"/>
      <c r="GR325" s="102"/>
      <c r="GS325" s="102"/>
      <c r="GT325" s="102"/>
      <c r="GU325" s="102"/>
      <c r="GV325" s="102"/>
      <c r="GW325" s="102"/>
      <c r="GX325" s="102"/>
      <c r="GY325" s="102"/>
      <c r="GZ325" s="102"/>
      <c r="HA325" s="102"/>
      <c r="HB325" s="102"/>
      <c r="HC325" s="102"/>
      <c r="HD325" s="102"/>
      <c r="HE325" s="102"/>
      <c r="HF325" s="102"/>
      <c r="HG325" s="102"/>
      <c r="HH325" s="102"/>
      <c r="HI325" s="102"/>
      <c r="HJ325" s="102"/>
      <c r="HK325" s="102"/>
      <c r="HL325" s="102"/>
      <c r="HM325" s="102"/>
      <c r="HN325" s="102"/>
      <c r="HO325" s="102"/>
      <c r="HP325" s="102"/>
      <c r="HQ325" s="102"/>
      <c r="HR325" s="102"/>
      <c r="HS325" s="102"/>
      <c r="HT325" s="102"/>
      <c r="HU325" s="102"/>
      <c r="HV325" s="102"/>
      <c r="HW325" s="102"/>
      <c r="HX325" s="102"/>
      <c r="HY325" s="102"/>
      <c r="HZ325" s="102"/>
      <c r="IA325" s="102"/>
      <c r="IB325" s="102"/>
      <c r="IC325" s="102"/>
      <c r="ID325" s="102"/>
      <c r="IE325" s="102"/>
      <c r="IF325" s="102"/>
      <c r="IG325" s="102"/>
      <c r="IH325" s="102"/>
      <c r="II325" s="102"/>
      <c r="IJ325" s="102"/>
      <c r="IK325" s="102"/>
      <c r="IL325" s="102"/>
      <c r="IM325" s="102"/>
      <c r="IN325" s="102"/>
      <c r="IO325" s="102"/>
      <c r="IP325" s="102"/>
      <c r="IQ325" s="102"/>
      <c r="IR325" s="102"/>
      <c r="IS325" s="102"/>
      <c r="IT325" s="102"/>
      <c r="IU325" s="102"/>
      <c r="IV325" s="102"/>
      <c r="IW325" s="102"/>
      <c r="IX325" s="102"/>
      <c r="IY325" s="102"/>
      <c r="IZ325" s="102"/>
      <c r="JA325" s="102"/>
      <c r="JB325" s="102"/>
      <c r="JC325" s="102"/>
      <c r="JD325" s="102"/>
      <c r="JE325" s="102"/>
      <c r="JF325" s="102"/>
      <c r="JG325" s="102"/>
      <c r="JH325" s="102"/>
      <c r="JI325" s="102"/>
      <c r="JJ325" s="102"/>
      <c r="JK325" s="102"/>
      <c r="JL325" s="102"/>
      <c r="JM325" s="102"/>
      <c r="JN325" s="102"/>
      <c r="JO325" s="102"/>
      <c r="JP325" s="102"/>
      <c r="JQ325" s="102"/>
      <c r="JR325" s="102"/>
      <c r="JS325" s="102"/>
      <c r="JT325" s="102"/>
      <c r="JU325" s="102"/>
      <c r="JV325" s="102"/>
      <c r="JW325" s="102"/>
      <c r="JX325" s="102"/>
      <c r="JY325" s="102"/>
      <c r="JZ325" s="102"/>
      <c r="KA325" s="102"/>
      <c r="KB325" s="102"/>
      <c r="KC325" s="102"/>
      <c r="KD325" s="102"/>
      <c r="KE325" s="102"/>
      <c r="KF325" s="102"/>
      <c r="KG325" s="102"/>
      <c r="KH325" s="102"/>
      <c r="KI325" s="102"/>
      <c r="KJ325" s="102"/>
      <c r="KK325" s="102"/>
      <c r="KL325" s="102"/>
      <c r="KM325" s="102"/>
      <c r="KN325" s="102"/>
      <c r="KO325" s="102"/>
      <c r="KP325" s="102"/>
      <c r="KQ325" s="102"/>
      <c r="KR325" s="102"/>
      <c r="KS325" s="102"/>
      <c r="KT325" s="102"/>
      <c r="KU325" s="102"/>
      <c r="KV325" s="102"/>
      <c r="KW325" s="102"/>
      <c r="KX325" s="102"/>
      <c r="KY325" s="102"/>
      <c r="KZ325" s="102"/>
      <c r="LA325" s="102"/>
      <c r="LB325" s="102"/>
      <c r="LC325" s="102"/>
      <c r="LD325" s="102"/>
      <c r="LE325" s="102"/>
      <c r="LF325" s="102"/>
      <c r="LG325" s="102"/>
      <c r="LH325" s="102"/>
      <c r="LI325" s="102"/>
      <c r="LJ325" s="102"/>
      <c r="LK325" s="102"/>
      <c r="LL325" s="102"/>
      <c r="LM325" s="102"/>
      <c r="LN325" s="102"/>
      <c r="LO325" s="102"/>
      <c r="LP325" s="102"/>
      <c r="LQ325" s="102"/>
      <c r="LR325" s="102"/>
      <c r="LS325" s="102"/>
      <c r="LT325" s="102"/>
      <c r="LU325" s="102"/>
      <c r="LV325" s="102"/>
      <c r="LW325" s="102"/>
      <c r="LX325" s="102"/>
      <c r="LY325" s="102"/>
      <c r="LZ325" s="102"/>
      <c r="MA325" s="102"/>
      <c r="MB325" s="102"/>
      <c r="MC325" s="102"/>
      <c r="MD325" s="102"/>
      <c r="ME325" s="102"/>
      <c r="MF325" s="102"/>
      <c r="MG325" s="102"/>
      <c r="MH325" s="102"/>
      <c r="MI325" s="102"/>
      <c r="MJ325" s="102"/>
      <c r="MK325" s="102"/>
      <c r="ML325" s="102"/>
      <c r="MM325" s="102"/>
      <c r="MN325" s="102"/>
      <c r="MO325" s="102"/>
      <c r="MP325" s="102"/>
      <c r="MQ325" s="102"/>
      <c r="MR325" s="102"/>
      <c r="MS325" s="102"/>
      <c r="MT325" s="102"/>
      <c r="MU325" s="102"/>
      <c r="MV325" s="102"/>
      <c r="MW325" s="102"/>
      <c r="MX325" s="102"/>
      <c r="MY325" s="102"/>
      <c r="MZ325" s="102"/>
      <c r="NA325" s="102"/>
      <c r="NB325" s="102"/>
      <c r="NC325" s="102"/>
      <c r="ND325" s="102"/>
      <c r="NE325" s="102"/>
      <c r="NF325" s="102"/>
      <c r="NG325" s="102"/>
      <c r="NH325" s="102"/>
      <c r="NI325" s="102"/>
      <c r="NJ325" s="102"/>
      <c r="NK325" s="102"/>
      <c r="NL325" s="102"/>
      <c r="NM325" s="102"/>
      <c r="NN325" s="102"/>
      <c r="NO325" s="102"/>
      <c r="NP325" s="102"/>
      <c r="NQ325" s="102"/>
      <c r="NR325" s="102"/>
      <c r="NS325" s="102"/>
      <c r="NT325" s="102"/>
      <c r="NU325" s="102"/>
      <c r="NV325" s="102"/>
      <c r="NW325" s="102"/>
      <c r="NX325" s="102"/>
      <c r="NY325" s="102"/>
      <c r="NZ325" s="102"/>
      <c r="OA325" s="102"/>
      <c r="OB325" s="102"/>
      <c r="OC325" s="102"/>
      <c r="OD325" s="102"/>
      <c r="OE325" s="102"/>
      <c r="OF325" s="102"/>
      <c r="OG325" s="102"/>
      <c r="OH325" s="102"/>
      <c r="OI325" s="102"/>
      <c r="OJ325" s="102"/>
      <c r="OK325" s="102"/>
      <c r="OL325" s="102"/>
      <c r="OM325" s="102"/>
      <c r="ON325" s="102"/>
      <c r="OO325" s="102"/>
      <c r="OP325" s="102"/>
      <c r="OQ325" s="102"/>
      <c r="OR325" s="102"/>
      <c r="OS325" s="102"/>
      <c r="OT325" s="102"/>
      <c r="OU325" s="102"/>
      <c r="OV325" s="102"/>
      <c r="OW325" s="102"/>
      <c r="OX325" s="102"/>
      <c r="OY325" s="102"/>
      <c r="OZ325" s="102"/>
      <c r="PA325" s="102"/>
      <c r="PB325" s="102"/>
      <c r="PC325" s="102"/>
      <c r="PD325" s="102"/>
      <c r="PE325" s="102"/>
      <c r="PF325" s="102"/>
      <c r="PG325" s="102"/>
      <c r="PH325" s="102"/>
      <c r="PI325" s="102"/>
      <c r="PJ325" s="102"/>
      <c r="PK325" s="102"/>
      <c r="PL325" s="102"/>
      <c r="PM325" s="102"/>
      <c r="PN325" s="102"/>
      <c r="PO325" s="102"/>
      <c r="PP325" s="102"/>
      <c r="PQ325" s="102"/>
      <c r="PR325" s="102"/>
      <c r="PS325" s="102"/>
      <c r="PT325" s="102"/>
      <c r="PU325" s="102"/>
      <c r="PV325" s="102"/>
      <c r="PW325" s="102"/>
      <c r="PX325" s="102"/>
      <c r="PY325" s="102"/>
      <c r="PZ325" s="102"/>
      <c r="QA325" s="102"/>
      <c r="QB325" s="102"/>
      <c r="QC325" s="102"/>
      <c r="QD325" s="102"/>
      <c r="QE325" s="102"/>
      <c r="QF325" s="102"/>
      <c r="QG325" s="102"/>
      <c r="QH325" s="102"/>
      <c r="QI325" s="102"/>
      <c r="QJ325" s="102"/>
      <c r="QK325" s="102"/>
      <c r="QL325" s="102"/>
      <c r="QM325" s="102"/>
      <c r="QN325" s="102"/>
      <c r="QO325" s="102"/>
      <c r="QP325" s="102"/>
      <c r="QQ325" s="102"/>
      <c r="QR325" s="102"/>
      <c r="QS325" s="102"/>
      <c r="QT325" s="102"/>
      <c r="QU325" s="102"/>
      <c r="QV325" s="102"/>
      <c r="QW325" s="102"/>
      <c r="QX325" s="102"/>
      <c r="QY325" s="102"/>
      <c r="QZ325" s="102"/>
      <c r="RA325" s="102"/>
      <c r="RB325" s="102"/>
      <c r="RC325" s="102"/>
      <c r="RD325" s="102"/>
      <c r="RE325" s="102"/>
      <c r="RF325" s="102"/>
      <c r="RG325" s="102"/>
      <c r="RH325" s="102"/>
      <c r="RI325" s="102"/>
      <c r="RJ325" s="102"/>
      <c r="RK325" s="102"/>
      <c r="RL325" s="102"/>
      <c r="RM325" s="102"/>
      <c r="RN325" s="102"/>
      <c r="RO325" s="102"/>
      <c r="RP325" s="102"/>
      <c r="RQ325" s="102"/>
      <c r="RR325" s="102"/>
      <c r="RS325" s="102"/>
      <c r="RT325" s="102"/>
      <c r="RU325" s="102"/>
      <c r="RV325" s="102"/>
      <c r="RW325" s="102"/>
      <c r="RX325" s="102"/>
      <c r="RY325" s="102"/>
      <c r="RZ325" s="102"/>
      <c r="SA325" s="102"/>
      <c r="SB325" s="102"/>
      <c r="SC325" s="102"/>
      <c r="SD325" s="102"/>
      <c r="SE325" s="102"/>
      <c r="SF325" s="102"/>
      <c r="SG325" s="102"/>
      <c r="SH325" s="102"/>
      <c r="SI325" s="102"/>
      <c r="SJ325" s="102"/>
      <c r="SK325" s="102"/>
      <c r="SL325" s="102"/>
      <c r="SM325" s="102"/>
      <c r="SN325" s="102"/>
      <c r="SO325" s="102"/>
      <c r="SP325" s="102"/>
      <c r="SQ325" s="102"/>
      <c r="SR325" s="102"/>
      <c r="SS325" s="102"/>
      <c r="ST325" s="102"/>
      <c r="SU325" s="102"/>
      <c r="SV325" s="102"/>
      <c r="SW325" s="102"/>
      <c r="SX325" s="102"/>
      <c r="SY325" s="102"/>
      <c r="SZ325" s="102"/>
      <c r="TA325" s="102"/>
      <c r="TB325" s="102"/>
      <c r="TC325" s="102"/>
      <c r="TD325" s="102"/>
      <c r="TE325" s="102"/>
      <c r="TF325" s="102"/>
      <c r="TG325" s="102"/>
      <c r="TH325" s="102"/>
      <c r="TI325" s="102"/>
      <c r="TJ325" s="102"/>
      <c r="TK325" s="102"/>
      <c r="TL325" s="102"/>
      <c r="TM325" s="102"/>
      <c r="TN325" s="102"/>
      <c r="TO325" s="102"/>
      <c r="TP325" s="102"/>
      <c r="TQ325" s="102"/>
      <c r="TR325" s="102"/>
      <c r="TS325" s="102"/>
      <c r="TT325" s="102"/>
      <c r="TU325" s="102"/>
      <c r="TV325" s="102"/>
      <c r="TW325" s="102"/>
      <c r="TX325" s="102"/>
      <c r="TY325" s="102"/>
      <c r="TZ325" s="102"/>
      <c r="UA325" s="102"/>
      <c r="UB325" s="102"/>
      <c r="UC325" s="102"/>
      <c r="UD325" s="102"/>
      <c r="UE325" s="102"/>
      <c r="UF325" s="102"/>
      <c r="UG325" s="102"/>
      <c r="UH325" s="102"/>
      <c r="UI325" s="102"/>
      <c r="UJ325" s="102"/>
      <c r="UK325" s="102"/>
      <c r="UL325" s="102"/>
      <c r="UM325" s="102"/>
      <c r="UN325" s="102"/>
      <c r="UO325" s="102"/>
      <c r="UP325" s="102"/>
      <c r="UQ325" s="102"/>
      <c r="UR325" s="102"/>
      <c r="US325" s="102"/>
      <c r="UT325" s="102"/>
      <c r="UU325" s="102"/>
      <c r="UV325" s="102"/>
      <c r="UW325" s="102"/>
      <c r="UX325" s="102"/>
      <c r="UY325" s="102"/>
      <c r="UZ325" s="102"/>
      <c r="VA325" s="102"/>
      <c r="VB325" s="102"/>
      <c r="VC325" s="102"/>
      <c r="VD325" s="102"/>
      <c r="VE325" s="102"/>
      <c r="VF325" s="102"/>
      <c r="VG325" s="102"/>
      <c r="VH325" s="102"/>
      <c r="VI325" s="102"/>
      <c r="VJ325" s="102"/>
      <c r="VK325" s="102"/>
      <c r="VL325" s="102"/>
      <c r="VM325" s="102"/>
      <c r="VN325" s="102"/>
      <c r="VO325" s="102"/>
      <c r="VP325" s="102"/>
      <c r="VQ325" s="102"/>
      <c r="VR325" s="102"/>
      <c r="VS325" s="102"/>
      <c r="VT325" s="102"/>
      <c r="VU325" s="102"/>
      <c r="VV325" s="102"/>
      <c r="VW325" s="102"/>
      <c r="VX325" s="102"/>
      <c r="VY325" s="102"/>
      <c r="VZ325" s="102"/>
      <c r="WA325" s="102"/>
      <c r="WB325" s="102"/>
      <c r="WC325" s="102"/>
      <c r="WD325" s="102"/>
      <c r="WE325" s="102"/>
      <c r="WF325" s="102"/>
      <c r="WG325" s="102"/>
      <c r="WH325" s="102"/>
      <c r="WI325" s="102"/>
      <c r="WJ325" s="102"/>
      <c r="WK325" s="102"/>
      <c r="WL325" s="102"/>
      <c r="WM325" s="102"/>
      <c r="WN325" s="102"/>
      <c r="WO325" s="102"/>
      <c r="WP325" s="102"/>
      <c r="WQ325" s="102"/>
      <c r="WR325" s="102"/>
      <c r="WS325" s="102"/>
      <c r="WT325" s="102"/>
      <c r="WU325" s="102"/>
      <c r="WV325" s="102"/>
      <c r="WW325" s="102"/>
      <c r="WX325" s="102"/>
      <c r="WY325" s="102"/>
      <c r="WZ325" s="102"/>
      <c r="XA325" s="102"/>
      <c r="XB325" s="102"/>
      <c r="XC325" s="102"/>
      <c r="XD325" s="102"/>
      <c r="XE325" s="102"/>
      <c r="XF325" s="102"/>
      <c r="XG325" s="102"/>
      <c r="XH325" s="102"/>
      <c r="XI325" s="102"/>
      <c r="XJ325" s="102"/>
      <c r="XK325" s="102"/>
      <c r="XL325" s="102"/>
      <c r="XM325" s="102"/>
      <c r="XN325" s="102"/>
      <c r="XO325" s="102"/>
      <c r="XP325" s="102"/>
      <c r="XQ325" s="102"/>
      <c r="XR325" s="102"/>
      <c r="XS325" s="102"/>
      <c r="XT325" s="102"/>
      <c r="XU325" s="102"/>
      <c r="XV325" s="102"/>
      <c r="XW325" s="102"/>
      <c r="XX325" s="102"/>
      <c r="XY325" s="102"/>
      <c r="XZ325" s="102"/>
      <c r="YA325" s="102"/>
      <c r="YB325" s="102"/>
      <c r="YC325" s="102"/>
      <c r="YD325" s="102"/>
      <c r="YE325" s="102"/>
      <c r="YF325" s="102"/>
      <c r="YG325" s="102"/>
      <c r="YH325" s="102"/>
      <c r="YI325" s="102"/>
      <c r="YJ325" s="102"/>
      <c r="YK325" s="102"/>
      <c r="YL325" s="102"/>
      <c r="YM325" s="102"/>
      <c r="YN325" s="102"/>
      <c r="YO325" s="102"/>
      <c r="YP325" s="102"/>
      <c r="YQ325" s="102"/>
      <c r="YR325" s="102"/>
      <c r="YS325" s="102"/>
      <c r="YT325" s="102"/>
      <c r="YU325" s="102"/>
      <c r="YV325" s="102"/>
      <c r="YW325" s="102"/>
      <c r="YX325" s="102"/>
      <c r="YY325" s="102"/>
      <c r="YZ325" s="102"/>
      <c r="ZA325" s="102"/>
      <c r="ZB325" s="102"/>
      <c r="ZC325" s="102"/>
      <c r="ZD325" s="102"/>
      <c r="ZE325" s="102"/>
      <c r="ZF325" s="102"/>
      <c r="ZG325" s="102"/>
      <c r="ZH325" s="102"/>
      <c r="ZI325" s="102"/>
      <c r="ZJ325" s="102"/>
      <c r="ZK325" s="102"/>
      <c r="ZL325" s="102"/>
      <c r="ZM325" s="102"/>
      <c r="ZN325" s="102"/>
      <c r="ZO325" s="102"/>
      <c r="ZP325" s="102"/>
      <c r="ZQ325" s="102"/>
      <c r="ZR325" s="102"/>
      <c r="ZS325" s="102"/>
      <c r="ZT325" s="102"/>
      <c r="ZU325" s="102"/>
      <c r="ZV325" s="102"/>
      <c r="ZW325" s="102"/>
      <c r="ZX325" s="102"/>
      <c r="ZY325" s="102"/>
      <c r="ZZ325" s="102"/>
      <c r="AAA325" s="102"/>
      <c r="AAB325" s="102"/>
      <c r="AAC325" s="102"/>
      <c r="AAD325" s="102"/>
      <c r="AAE325" s="102"/>
      <c r="AAF325" s="102"/>
      <c r="AAG325" s="102"/>
      <c r="AAH325" s="102"/>
      <c r="AAI325" s="102"/>
      <c r="AAJ325" s="102"/>
      <c r="AAK325" s="102"/>
      <c r="AAL325" s="102"/>
      <c r="AAM325" s="102"/>
      <c r="AAN325" s="102"/>
      <c r="AAO325" s="102"/>
      <c r="AAP325" s="102"/>
      <c r="AAQ325" s="102"/>
      <c r="AAR325" s="102"/>
      <c r="AAS325" s="102"/>
      <c r="AAT325" s="102"/>
      <c r="AAU325" s="102"/>
      <c r="AAV325" s="102"/>
      <c r="AAW325" s="102"/>
      <c r="AAX325" s="102"/>
      <c r="AAY325" s="102"/>
      <c r="AAZ325" s="102"/>
      <c r="ABA325" s="102"/>
      <c r="ABB325" s="102"/>
      <c r="ABC325" s="102"/>
      <c r="ABD325" s="102"/>
      <c r="ABE325" s="102"/>
      <c r="ABF325" s="102"/>
      <c r="ABG325" s="102"/>
      <c r="ABH325" s="102"/>
      <c r="ABI325" s="102"/>
      <c r="ABJ325" s="102"/>
      <c r="ABK325" s="102"/>
      <c r="ABL325" s="102"/>
      <c r="ABM325" s="102"/>
      <c r="ABN325" s="102"/>
      <c r="ABO325" s="102"/>
      <c r="ABP325" s="102"/>
      <c r="ABQ325" s="102"/>
      <c r="ABR325" s="102"/>
      <c r="ABS325" s="102"/>
      <c r="ABT325" s="102"/>
      <c r="ABU325" s="102"/>
      <c r="ABV325" s="102"/>
      <c r="ABW325" s="102"/>
      <c r="ABX325" s="102"/>
      <c r="ABY325" s="102"/>
      <c r="ABZ325" s="102"/>
      <c r="ACA325" s="102"/>
      <c r="ACB325" s="102"/>
      <c r="ACC325" s="102"/>
      <c r="ACD325" s="102"/>
      <c r="ACE325" s="102"/>
      <c r="ACF325" s="102"/>
      <c r="ACG325" s="102"/>
      <c r="ACH325" s="102"/>
      <c r="ACI325" s="102"/>
      <c r="ACJ325" s="102"/>
      <c r="ACK325" s="102"/>
      <c r="ACL325" s="102"/>
      <c r="ACM325" s="102"/>
      <c r="ACN325" s="102"/>
      <c r="ACO325" s="102"/>
      <c r="ACP325" s="102"/>
      <c r="ACQ325" s="102"/>
      <c r="ACR325" s="102"/>
      <c r="ACS325" s="102"/>
      <c r="ACT325" s="102"/>
      <c r="ACU325" s="102"/>
      <c r="ACV325" s="102"/>
      <c r="ACW325" s="102"/>
      <c r="ACX325" s="102"/>
      <c r="ACY325" s="102"/>
      <c r="ACZ325" s="102"/>
      <c r="ADA325" s="102"/>
      <c r="ADB325" s="102"/>
      <c r="ADC325" s="102"/>
      <c r="ADD325" s="102"/>
      <c r="ADE325" s="102"/>
      <c r="ADF325" s="102"/>
      <c r="ADG325" s="102"/>
      <c r="ADH325" s="102"/>
      <c r="ADI325" s="102"/>
      <c r="ADJ325" s="102"/>
      <c r="ADK325" s="102"/>
      <c r="ADL325" s="102"/>
      <c r="ADM325" s="102"/>
      <c r="ADN325" s="102"/>
      <c r="ADO325" s="102"/>
      <c r="ADP325" s="102"/>
      <c r="ADQ325" s="102"/>
      <c r="ADR325" s="102"/>
      <c r="ADS325" s="102"/>
      <c r="ADT325" s="102"/>
      <c r="ADU325" s="102"/>
      <c r="ADV325" s="102"/>
      <c r="ADW325" s="102"/>
      <c r="ADX325" s="102"/>
      <c r="ADY325" s="102"/>
      <c r="ADZ325" s="102"/>
      <c r="AEA325" s="102"/>
      <c r="AEB325" s="102"/>
      <c r="AEC325" s="102"/>
      <c r="AED325" s="102"/>
      <c r="AEE325" s="102"/>
      <c r="AEF325" s="102"/>
      <c r="AEG325" s="102"/>
      <c r="AEH325" s="102"/>
      <c r="AEI325" s="102"/>
      <c r="AEJ325" s="102"/>
      <c r="AEK325" s="102"/>
      <c r="AEL325" s="102"/>
      <c r="AEM325" s="102"/>
      <c r="AEN325" s="102"/>
      <c r="AEO325" s="102"/>
      <c r="AEP325" s="102"/>
      <c r="AEQ325" s="102"/>
      <c r="AER325" s="102"/>
      <c r="AES325" s="102"/>
      <c r="AET325" s="102"/>
      <c r="AEU325" s="102"/>
      <c r="AEV325" s="102"/>
      <c r="AEW325" s="102"/>
      <c r="AEX325" s="102"/>
      <c r="AEY325" s="102"/>
      <c r="AEZ325" s="102"/>
      <c r="AFA325" s="102"/>
      <c r="AFB325" s="102"/>
      <c r="AFC325" s="102"/>
      <c r="AFD325" s="102"/>
      <c r="AFE325" s="102"/>
      <c r="AFF325" s="102"/>
      <c r="AFG325" s="102"/>
      <c r="AFH325" s="102"/>
      <c r="AFI325" s="102"/>
      <c r="AFJ325" s="102"/>
      <c r="AFK325" s="102"/>
      <c r="AFL325" s="102"/>
      <c r="AFM325" s="102"/>
      <c r="AFN325" s="102"/>
      <c r="AFO325" s="102"/>
      <c r="AFP325" s="102"/>
      <c r="AFQ325" s="102"/>
      <c r="AFR325" s="102"/>
      <c r="AFS325" s="102"/>
      <c r="AFT325" s="102"/>
      <c r="AFU325" s="102"/>
      <c r="AFV325" s="102"/>
      <c r="AFW325" s="102"/>
      <c r="AFX325" s="102"/>
      <c r="AFY325" s="102"/>
      <c r="AFZ325" s="102"/>
      <c r="AGA325" s="102"/>
      <c r="AGB325" s="102"/>
      <c r="AGC325" s="102"/>
      <c r="AGD325" s="102"/>
      <c r="AGE325" s="102"/>
      <c r="AGF325" s="102"/>
      <c r="AGG325" s="102"/>
      <c r="AGH325" s="102"/>
      <c r="AGI325" s="102"/>
      <c r="AGJ325" s="102"/>
      <c r="AGK325" s="102"/>
      <c r="AGL325" s="102"/>
      <c r="AGM325" s="102"/>
      <c r="AGN325" s="102"/>
      <c r="AGO325" s="102"/>
      <c r="AGP325" s="102"/>
      <c r="AGQ325" s="102"/>
      <c r="AGR325" s="102"/>
      <c r="AGS325" s="102"/>
      <c r="AGT325" s="102"/>
      <c r="AGU325" s="102"/>
      <c r="AGV325" s="102"/>
      <c r="AGW325" s="102"/>
      <c r="AGX325" s="102"/>
      <c r="AGY325" s="102"/>
      <c r="AGZ325" s="102"/>
      <c r="AHA325" s="102"/>
      <c r="AHB325" s="102"/>
      <c r="AHC325" s="102"/>
      <c r="AHD325" s="102"/>
      <c r="AHE325" s="102"/>
      <c r="AHF325" s="102"/>
      <c r="AHG325" s="102"/>
      <c r="AHH325" s="102"/>
      <c r="AHI325" s="102"/>
      <c r="AHJ325" s="102"/>
      <c r="AHK325" s="102"/>
      <c r="AHL325" s="102"/>
      <c r="AHM325" s="102"/>
      <c r="AHN325" s="102"/>
      <c r="AHO325" s="102"/>
      <c r="AHP325" s="102"/>
      <c r="AHQ325" s="102"/>
      <c r="AHR325" s="102"/>
      <c r="AHS325" s="102"/>
      <c r="AHT325" s="102"/>
      <c r="AHU325" s="102"/>
      <c r="AHV325" s="102"/>
      <c r="AHW325" s="102"/>
      <c r="AHX325" s="102"/>
      <c r="AHY325" s="102"/>
      <c r="AHZ325" s="102"/>
      <c r="AIA325" s="102"/>
      <c r="AIB325" s="102"/>
      <c r="AIC325" s="102"/>
      <c r="AID325" s="102"/>
      <c r="AIE325" s="102"/>
      <c r="AIF325" s="102"/>
      <c r="AIG325" s="102"/>
      <c r="AIH325" s="102"/>
      <c r="AII325" s="102"/>
      <c r="AIJ325" s="102"/>
      <c r="AIK325" s="102"/>
      <c r="AIL325" s="102"/>
      <c r="AIM325" s="102"/>
      <c r="AIN325" s="102"/>
      <c r="AIO325" s="102"/>
      <c r="AIP325" s="102"/>
      <c r="AIQ325" s="102"/>
      <c r="AIR325" s="102"/>
      <c r="AIS325" s="102"/>
      <c r="AIT325" s="102"/>
      <c r="AIU325" s="102"/>
      <c r="AIV325" s="102"/>
      <c r="AIW325" s="102"/>
      <c r="AIX325" s="102"/>
      <c r="AIY325" s="102"/>
      <c r="AIZ325" s="102"/>
      <c r="AJA325" s="102"/>
      <c r="AJB325" s="102"/>
      <c r="AJC325" s="102"/>
      <c r="AJD325" s="102"/>
      <c r="AJE325" s="102"/>
      <c r="AJF325" s="102"/>
      <c r="AJG325" s="102"/>
      <c r="AJH325" s="102"/>
      <c r="AJI325" s="102"/>
      <c r="AJJ325" s="102"/>
      <c r="AJK325" s="102"/>
      <c r="AJL325" s="102"/>
      <c r="AJM325" s="102"/>
      <c r="AJN325" s="102"/>
      <c r="AJO325" s="102"/>
      <c r="AJP325" s="102"/>
      <c r="AJQ325" s="102"/>
      <c r="AJR325" s="102"/>
      <c r="AJS325" s="102"/>
      <c r="AJT325" s="102"/>
      <c r="AJU325" s="102"/>
      <c r="AJV325" s="102"/>
      <c r="AJW325" s="102"/>
      <c r="AJX325" s="102"/>
      <c r="AJY325" s="102"/>
      <c r="AJZ325" s="102"/>
      <c r="AKA325" s="102"/>
      <c r="AKB325" s="102"/>
      <c r="AKC325" s="102"/>
      <c r="AKD325" s="102"/>
      <c r="AKE325" s="102"/>
      <c r="AKF325" s="102"/>
      <c r="AKG325" s="102"/>
      <c r="AKH325" s="102"/>
      <c r="AKI325" s="102"/>
      <c r="AKJ325" s="102"/>
      <c r="AKK325" s="102"/>
      <c r="AKL325" s="102"/>
      <c r="AKM325" s="102"/>
      <c r="AKN325" s="102"/>
      <c r="AKO325" s="102"/>
      <c r="AKP325" s="102"/>
      <c r="AKQ325" s="102"/>
      <c r="AKR325" s="102"/>
      <c r="AKS325" s="102"/>
      <c r="AKT325" s="102"/>
      <c r="AKU325" s="102"/>
      <c r="AKV325" s="102"/>
      <c r="AKW325" s="102"/>
      <c r="AKX325" s="102"/>
      <c r="AKY325" s="102"/>
      <c r="AKZ325" s="102"/>
      <c r="ALA325" s="102"/>
      <c r="ALB325" s="102"/>
      <c r="ALC325" s="102"/>
      <c r="ALD325" s="102"/>
      <c r="ALE325" s="102"/>
      <c r="ALF325" s="102"/>
      <c r="ALG325" s="102"/>
      <c r="ALH325" s="102"/>
      <c r="ALI325" s="102"/>
      <c r="ALJ325" s="102"/>
      <c r="ALK325" s="102"/>
      <c r="ALL325" s="102"/>
      <c r="ALM325" s="102"/>
      <c r="ALN325" s="102"/>
      <c r="ALO325" s="102"/>
      <c r="ALP325" s="102"/>
      <c r="ALQ325" s="102"/>
      <c r="ALR325" s="102"/>
      <c r="ALS325" s="102"/>
      <c r="ALT325" s="102"/>
      <c r="ALU325" s="102"/>
      <c r="ALV325" s="102"/>
      <c r="ALW325" s="102"/>
      <c r="ALX325" s="102"/>
      <c r="ALY325" s="102"/>
      <c r="ALZ325" s="102"/>
      <c r="AMA325" s="102"/>
      <c r="AMB325" s="102"/>
      <c r="AMC325" s="102"/>
      <c r="AMD325" s="102"/>
      <c r="AME325" s="102"/>
      <c r="AMF325" s="102"/>
      <c r="AMG325" s="102"/>
      <c r="AMH325" s="102"/>
      <c r="AMI325" s="102"/>
      <c r="AMJ325" s="102"/>
      <c r="AMK325" s="102"/>
      <c r="AML325" s="102"/>
      <c r="AMM325" s="102"/>
      <c r="AMN325" s="102"/>
      <c r="AMO325" s="102"/>
      <c r="AMP325" s="102"/>
      <c r="AMQ325" s="102"/>
      <c r="AMR325" s="102"/>
      <c r="AMS325" s="102"/>
      <c r="AMT325" s="102"/>
      <c r="AMU325" s="102"/>
      <c r="AMV325" s="102"/>
      <c r="AMW325" s="102"/>
      <c r="AMX325" s="102"/>
      <c r="AMY325" s="102"/>
      <c r="AMZ325" s="102"/>
      <c r="ANA325" s="102"/>
      <c r="ANB325" s="102"/>
      <c r="ANC325" s="102"/>
      <c r="AND325" s="102"/>
      <c r="ANE325" s="102"/>
      <c r="ANF325" s="102"/>
      <c r="ANG325" s="102"/>
      <c r="ANH325" s="102"/>
      <c r="ANI325" s="102"/>
      <c r="ANJ325" s="102"/>
      <c r="ANK325" s="102"/>
      <c r="ANL325" s="102"/>
      <c r="ANM325" s="102"/>
      <c r="ANN325" s="102"/>
      <c r="ANO325" s="102"/>
      <c r="ANP325" s="102"/>
      <c r="ANQ325" s="102"/>
      <c r="ANR325" s="102"/>
      <c r="ANS325" s="102"/>
      <c r="ANT325" s="102"/>
      <c r="ANU325" s="102"/>
      <c r="ANV325" s="102"/>
      <c r="ANW325" s="102"/>
      <c r="ANX325" s="102"/>
      <c r="ANY325" s="102"/>
      <c r="ANZ325" s="102"/>
      <c r="AOA325" s="102"/>
      <c r="AOB325" s="102"/>
      <c r="AOC325" s="102"/>
      <c r="AOD325" s="102"/>
      <c r="AOE325" s="102"/>
      <c r="AOF325" s="102"/>
      <c r="AOG325" s="102"/>
      <c r="AOH325" s="102"/>
      <c r="AOI325" s="102"/>
      <c r="AOJ325" s="102"/>
      <c r="AOK325" s="102"/>
      <c r="AOL325" s="102"/>
      <c r="AOM325" s="102"/>
      <c r="AON325" s="102"/>
      <c r="AOO325" s="102"/>
      <c r="AOP325" s="102"/>
      <c r="AOQ325" s="102"/>
      <c r="AOR325" s="102"/>
      <c r="AOS325" s="102"/>
      <c r="AOT325" s="102"/>
      <c r="AOU325" s="102"/>
      <c r="AOV325" s="102"/>
      <c r="AOW325" s="102"/>
      <c r="AOX325" s="102"/>
      <c r="AOY325" s="102"/>
      <c r="AOZ325" s="102"/>
      <c r="APA325" s="102"/>
      <c r="APB325" s="102"/>
      <c r="APC325" s="102"/>
      <c r="APD325" s="102"/>
      <c r="APE325" s="102"/>
      <c r="APF325" s="102"/>
      <c r="APG325" s="102"/>
      <c r="APH325" s="102"/>
      <c r="API325" s="102"/>
      <c r="APJ325" s="102"/>
      <c r="APK325" s="102"/>
      <c r="APL325" s="102"/>
      <c r="APM325" s="102"/>
      <c r="APN325" s="102"/>
      <c r="APO325" s="102"/>
      <c r="APP325" s="102"/>
      <c r="APQ325" s="102"/>
      <c r="APR325" s="102"/>
      <c r="APS325" s="102"/>
      <c r="APT325" s="102"/>
      <c r="APU325" s="102"/>
      <c r="APV325" s="102"/>
      <c r="APW325" s="102"/>
      <c r="APX325" s="102"/>
      <c r="APY325" s="102"/>
      <c r="APZ325" s="102"/>
      <c r="AQA325" s="102"/>
      <c r="AQB325" s="102"/>
      <c r="AQC325" s="102"/>
      <c r="AQD325" s="102"/>
      <c r="AQE325" s="102"/>
      <c r="AQF325" s="102"/>
      <c r="AQG325" s="102"/>
      <c r="AQH325" s="102"/>
      <c r="AQI325" s="102"/>
      <c r="AQJ325" s="102"/>
      <c r="AQK325" s="102"/>
      <c r="AQL325" s="102"/>
      <c r="AQM325" s="102"/>
      <c r="AQN325" s="102"/>
      <c r="AQO325" s="102"/>
      <c r="AQP325" s="102"/>
      <c r="AQQ325" s="102"/>
      <c r="AQR325" s="102"/>
      <c r="AQS325" s="102"/>
      <c r="AQT325" s="102"/>
      <c r="AQU325" s="102"/>
      <c r="AQV325" s="102"/>
      <c r="AQW325" s="102"/>
      <c r="AQX325" s="102"/>
      <c r="AQY325" s="102"/>
      <c r="AQZ325" s="102"/>
      <c r="ARA325" s="102"/>
      <c r="ARB325" s="102"/>
      <c r="ARC325" s="102"/>
      <c r="ARD325" s="102"/>
      <c r="ARE325" s="102"/>
      <c r="ARF325" s="102"/>
      <c r="ARG325" s="102"/>
      <c r="ARH325" s="102"/>
      <c r="ARI325" s="102"/>
      <c r="ARJ325" s="102"/>
      <c r="ARK325" s="102"/>
      <c r="ARL325" s="102"/>
      <c r="ARM325" s="102"/>
      <c r="ARN325" s="102"/>
      <c r="ARO325" s="102"/>
      <c r="ARP325" s="102"/>
      <c r="ARQ325" s="102"/>
      <c r="ARR325" s="102"/>
      <c r="ARS325" s="102"/>
      <c r="ART325" s="102"/>
      <c r="ARU325" s="102"/>
      <c r="ARV325" s="102"/>
      <c r="ARW325" s="102"/>
      <c r="ARX325" s="102"/>
      <c r="ARY325" s="102"/>
      <c r="ARZ325" s="102"/>
      <c r="ASA325" s="102"/>
      <c r="ASB325" s="102"/>
      <c r="ASC325" s="102"/>
      <c r="ASD325" s="102"/>
      <c r="ASE325" s="102"/>
      <c r="ASF325" s="102"/>
      <c r="ASG325" s="102"/>
      <c r="ASH325" s="102"/>
      <c r="ASI325" s="102"/>
      <c r="ASJ325" s="102"/>
      <c r="ASK325" s="102"/>
      <c r="ASL325" s="102"/>
      <c r="ASM325" s="102"/>
      <c r="ASN325" s="102"/>
      <c r="ASO325" s="102"/>
      <c r="ASP325" s="102"/>
      <c r="ASQ325" s="102"/>
      <c r="ASR325" s="102"/>
      <c r="ASS325" s="102"/>
      <c r="AST325" s="102"/>
      <c r="ASU325" s="102"/>
      <c r="ASV325" s="102"/>
      <c r="ASW325" s="102"/>
      <c r="ASX325" s="102"/>
      <c r="ASY325" s="102"/>
      <c r="ASZ325" s="102"/>
      <c r="ATA325" s="102"/>
      <c r="ATB325" s="102"/>
      <c r="ATC325" s="102"/>
      <c r="ATD325" s="102"/>
      <c r="ATE325" s="102"/>
      <c r="ATF325" s="102"/>
      <c r="ATG325" s="102"/>
      <c r="ATH325" s="102"/>
      <c r="ATI325" s="102"/>
      <c r="ATJ325" s="102"/>
      <c r="ATK325" s="102"/>
      <c r="ATL325" s="102"/>
      <c r="ATM325" s="102"/>
      <c r="ATN325" s="102"/>
      <c r="ATO325" s="102"/>
      <c r="ATP325" s="102"/>
      <c r="ATQ325" s="102"/>
      <c r="ATR325" s="102"/>
      <c r="ATS325" s="102"/>
      <c r="ATT325" s="102"/>
      <c r="ATU325" s="102"/>
      <c r="ATV325" s="102"/>
      <c r="ATW325" s="102"/>
      <c r="ATX325" s="102"/>
      <c r="ATY325" s="102"/>
      <c r="ATZ325" s="102"/>
      <c r="AUA325" s="102"/>
      <c r="AUB325" s="102"/>
      <c r="AUC325" s="102"/>
      <c r="AUD325" s="102"/>
      <c r="AUE325" s="102"/>
      <c r="AUF325" s="102"/>
      <c r="AUG325" s="102"/>
      <c r="AUH325" s="102"/>
      <c r="AUI325" s="102"/>
      <c r="AUJ325" s="102"/>
      <c r="AUK325" s="102"/>
      <c r="AUL325" s="102"/>
      <c r="AUM325" s="102"/>
      <c r="AUN325" s="102"/>
      <c r="AUO325" s="102"/>
      <c r="AUP325" s="102"/>
      <c r="AUQ325" s="102"/>
      <c r="AUR325" s="102"/>
      <c r="AUS325" s="102"/>
      <c r="AUT325" s="102"/>
      <c r="AUU325" s="102"/>
      <c r="AUV325" s="102"/>
      <c r="AUW325" s="102"/>
      <c r="AUX325" s="102"/>
      <c r="AUY325" s="102"/>
      <c r="AUZ325" s="102"/>
      <c r="AVA325" s="102"/>
      <c r="AVB325" s="102"/>
      <c r="AVC325" s="102"/>
      <c r="AVD325" s="102"/>
      <c r="AVE325" s="102"/>
      <c r="AVF325" s="102"/>
      <c r="AVG325" s="102"/>
      <c r="AVH325" s="102"/>
      <c r="AVI325" s="102"/>
      <c r="AVJ325" s="102"/>
      <c r="AVK325" s="102"/>
      <c r="AVL325" s="102"/>
      <c r="AVM325" s="102"/>
      <c r="AVN325" s="102"/>
      <c r="AVO325" s="102"/>
      <c r="AVP325" s="102"/>
      <c r="AVQ325" s="102"/>
      <c r="AVR325" s="102"/>
      <c r="AVS325" s="102"/>
      <c r="AVT325" s="102"/>
      <c r="AVU325" s="102"/>
      <c r="AVV325" s="102"/>
      <c r="AVW325" s="102"/>
      <c r="AVX325" s="102"/>
      <c r="AVY325" s="102"/>
      <c r="AVZ325" s="102"/>
      <c r="AWA325" s="102"/>
      <c r="AWB325" s="102"/>
      <c r="AWC325" s="102"/>
      <c r="AWD325" s="102"/>
      <c r="AWE325" s="102"/>
      <c r="AWF325" s="102"/>
      <c r="AWG325" s="102"/>
      <c r="AWH325" s="102"/>
      <c r="AWI325" s="102"/>
      <c r="AWJ325" s="102"/>
      <c r="AWK325" s="102"/>
      <c r="AWL325" s="102"/>
      <c r="AWM325" s="102"/>
      <c r="AWN325" s="102"/>
      <c r="AWO325" s="102"/>
      <c r="AWP325" s="102"/>
      <c r="AWQ325" s="102"/>
      <c r="AWR325" s="102"/>
      <c r="AWS325" s="102"/>
      <c r="AWT325" s="102"/>
      <c r="AWU325" s="102"/>
      <c r="AWV325" s="102"/>
      <c r="AWW325" s="102"/>
      <c r="AWX325" s="102"/>
      <c r="AWY325" s="102"/>
      <c r="AWZ325" s="102"/>
      <c r="AXA325" s="102"/>
      <c r="AXB325" s="102"/>
      <c r="AXC325" s="102"/>
      <c r="AXD325" s="102"/>
      <c r="AXE325" s="102"/>
      <c r="AXF325" s="102"/>
      <c r="AXG325" s="102"/>
      <c r="AXH325" s="102"/>
      <c r="AXI325" s="102"/>
      <c r="AXJ325" s="102"/>
      <c r="AXK325" s="102"/>
      <c r="AXL325" s="102"/>
      <c r="AXM325" s="102"/>
      <c r="AXN325" s="102"/>
      <c r="AXO325" s="102"/>
      <c r="AXP325" s="102"/>
      <c r="AXQ325" s="102"/>
      <c r="AXR325" s="102"/>
      <c r="AXS325" s="102"/>
      <c r="AXT325" s="102"/>
      <c r="AXU325" s="102"/>
      <c r="AXV325" s="102"/>
      <c r="AXW325" s="102"/>
      <c r="AXX325" s="102"/>
      <c r="AXY325" s="102"/>
      <c r="AXZ325" s="102"/>
      <c r="AYA325" s="102"/>
      <c r="AYB325" s="102"/>
      <c r="AYC325" s="102"/>
      <c r="AYD325" s="102"/>
      <c r="AYE325" s="102"/>
      <c r="AYF325" s="102"/>
      <c r="AYG325" s="102"/>
      <c r="AYH325" s="102"/>
      <c r="AYI325" s="102"/>
      <c r="AYJ325" s="102"/>
      <c r="AYK325" s="102"/>
      <c r="AYL325" s="102"/>
      <c r="AYM325" s="102"/>
      <c r="AYN325" s="102"/>
      <c r="AYO325" s="102"/>
      <c r="AYP325" s="102"/>
      <c r="AYQ325" s="102"/>
      <c r="AYR325" s="102"/>
      <c r="AYS325" s="102"/>
      <c r="AYT325" s="102"/>
      <c r="AYU325" s="102"/>
      <c r="AYV325" s="102"/>
      <c r="AYW325" s="102"/>
      <c r="AYX325" s="102"/>
      <c r="AYY325" s="102"/>
      <c r="AYZ325" s="102"/>
      <c r="AZA325" s="102"/>
      <c r="AZB325" s="102"/>
      <c r="AZC325" s="102"/>
      <c r="AZD325" s="102"/>
      <c r="AZE325" s="102"/>
      <c r="AZF325" s="102"/>
      <c r="AZG325" s="102"/>
      <c r="AZH325" s="102"/>
      <c r="AZI325" s="102"/>
      <c r="AZJ325" s="102"/>
      <c r="AZK325" s="102"/>
      <c r="AZL325" s="102"/>
      <c r="AZM325" s="102"/>
      <c r="AZN325" s="102"/>
      <c r="AZO325" s="102"/>
      <c r="AZP325" s="102"/>
      <c r="AZQ325" s="102"/>
      <c r="AZR325" s="102"/>
      <c r="AZS325" s="102"/>
      <c r="AZT325" s="102"/>
      <c r="AZU325" s="102"/>
      <c r="AZV325" s="102"/>
      <c r="AZW325" s="102"/>
      <c r="AZX325" s="102"/>
      <c r="AZY325" s="102"/>
      <c r="AZZ325" s="102"/>
      <c r="BAA325" s="102"/>
      <c r="BAB325" s="102"/>
      <c r="BAC325" s="102"/>
      <c r="BAD325" s="102"/>
      <c r="BAE325" s="102"/>
      <c r="BAF325" s="102"/>
      <c r="BAG325" s="102"/>
      <c r="BAH325" s="102"/>
      <c r="BAI325" s="102"/>
      <c r="BAJ325" s="102"/>
      <c r="BAK325" s="102"/>
      <c r="BAL325" s="102"/>
      <c r="BAM325" s="102"/>
      <c r="BAN325" s="102"/>
      <c r="BAO325" s="102"/>
      <c r="BAP325" s="102"/>
      <c r="BAQ325" s="102"/>
      <c r="BAR325" s="102"/>
      <c r="BAS325" s="102"/>
      <c r="BAT325" s="102"/>
      <c r="BAU325" s="102"/>
      <c r="BAV325" s="102"/>
      <c r="BAW325" s="102"/>
      <c r="BAX325" s="102"/>
      <c r="BAY325" s="102"/>
      <c r="BAZ325" s="102"/>
      <c r="BBA325" s="102"/>
      <c r="BBB325" s="102"/>
      <c r="BBC325" s="102"/>
      <c r="BBD325" s="102"/>
      <c r="BBE325" s="102"/>
      <c r="BBF325" s="102"/>
      <c r="BBG325" s="102"/>
      <c r="BBH325" s="102"/>
      <c r="BBI325" s="102"/>
      <c r="BBJ325" s="102"/>
      <c r="BBK325" s="102"/>
      <c r="BBL325" s="102"/>
      <c r="BBM325" s="102"/>
      <c r="BBN325" s="102"/>
      <c r="BBO325" s="102"/>
      <c r="BBP325" s="102"/>
      <c r="BBQ325" s="102"/>
      <c r="BBR325" s="102"/>
      <c r="BBS325" s="102"/>
      <c r="BBT325" s="102"/>
      <c r="BBU325" s="102"/>
      <c r="BBV325" s="102"/>
      <c r="BBW325" s="102"/>
      <c r="BBX325" s="102"/>
      <c r="BBY325" s="102"/>
      <c r="BBZ325" s="102"/>
      <c r="BCA325" s="102"/>
      <c r="BCB325" s="102"/>
      <c r="BCC325" s="102"/>
      <c r="BCD325" s="102"/>
      <c r="BCE325" s="102"/>
      <c r="BCF325" s="102"/>
      <c r="BCG325" s="102"/>
      <c r="BCH325" s="102"/>
      <c r="BCI325" s="102"/>
      <c r="BCJ325" s="102"/>
      <c r="BCK325" s="102"/>
      <c r="BCL325" s="102"/>
      <c r="BCM325" s="102"/>
      <c r="BCN325" s="102"/>
      <c r="BCO325" s="102"/>
      <c r="BCP325" s="102"/>
      <c r="BCQ325" s="102"/>
      <c r="BCR325" s="102"/>
      <c r="BCS325" s="102"/>
      <c r="BCT325" s="102"/>
      <c r="BCU325" s="102"/>
      <c r="BCV325" s="102"/>
      <c r="BCW325" s="102"/>
      <c r="BCX325" s="102"/>
      <c r="BCY325" s="102"/>
      <c r="BCZ325" s="102"/>
      <c r="BDA325" s="102"/>
      <c r="BDB325" s="102"/>
      <c r="BDC325" s="102"/>
      <c r="BDD325" s="102"/>
      <c r="BDE325" s="102"/>
      <c r="BDF325" s="102"/>
      <c r="BDG325" s="102"/>
      <c r="BDH325" s="102"/>
      <c r="BDI325" s="102"/>
      <c r="BDJ325" s="102"/>
      <c r="BDK325" s="102"/>
      <c r="BDL325" s="102"/>
      <c r="BDM325" s="102"/>
      <c r="BDN325" s="102"/>
      <c r="BDO325" s="102"/>
      <c r="BDP325" s="102"/>
      <c r="BDQ325" s="102"/>
      <c r="BDR325" s="102"/>
      <c r="BDS325" s="102"/>
      <c r="BDT325" s="102"/>
      <c r="BDU325" s="102"/>
      <c r="BDV325" s="102"/>
      <c r="BDW325" s="102"/>
      <c r="BDX325" s="102"/>
      <c r="BDY325" s="102"/>
      <c r="BDZ325" s="102"/>
      <c r="BEA325" s="102"/>
      <c r="BEB325" s="102"/>
      <c r="BEC325" s="102"/>
      <c r="BED325" s="102"/>
      <c r="BEE325" s="102"/>
      <c r="BEF325" s="102"/>
      <c r="BEG325" s="102"/>
      <c r="BEH325" s="102"/>
      <c r="BEI325" s="102"/>
      <c r="BEJ325" s="102"/>
      <c r="BEK325" s="102"/>
      <c r="BEL325" s="102"/>
      <c r="BEM325" s="102"/>
      <c r="BEN325" s="102"/>
      <c r="BEO325" s="102"/>
      <c r="BEP325" s="102"/>
      <c r="BEQ325" s="102"/>
      <c r="BER325" s="102"/>
      <c r="BES325" s="102"/>
      <c r="BET325" s="102"/>
      <c r="BEU325" s="102"/>
      <c r="BEV325" s="102"/>
      <c r="BEW325" s="102"/>
      <c r="BEX325" s="102"/>
      <c r="BEY325" s="102"/>
      <c r="BEZ325" s="102"/>
      <c r="BFA325" s="102"/>
      <c r="BFB325" s="102"/>
      <c r="BFC325" s="102"/>
      <c r="BFD325" s="102"/>
      <c r="BFE325" s="102"/>
      <c r="BFF325" s="102"/>
      <c r="BFG325" s="102"/>
      <c r="BFH325" s="102"/>
      <c r="BFI325" s="102"/>
      <c r="BFJ325" s="102"/>
      <c r="BFK325" s="102"/>
      <c r="BFL325" s="102"/>
      <c r="BFM325" s="102"/>
      <c r="BFN325" s="102"/>
      <c r="BFO325" s="102"/>
      <c r="BFP325" s="102"/>
      <c r="BFQ325" s="102"/>
      <c r="BFR325" s="102"/>
      <c r="BFS325" s="102"/>
      <c r="BFT325" s="102"/>
      <c r="BFU325" s="102"/>
      <c r="BFV325" s="102"/>
      <c r="BFW325" s="102"/>
      <c r="BFX325" s="102"/>
      <c r="BFY325" s="102"/>
      <c r="BFZ325" s="102"/>
      <c r="BGA325" s="102"/>
      <c r="BGB325" s="102"/>
      <c r="BGC325" s="102"/>
      <c r="BGD325" s="102"/>
      <c r="BGE325" s="102"/>
      <c r="BGF325" s="102"/>
      <c r="BGG325" s="102"/>
      <c r="BGH325" s="102"/>
      <c r="BGI325" s="102"/>
      <c r="BGJ325" s="102"/>
      <c r="BGK325" s="102"/>
      <c r="BGL325" s="102"/>
      <c r="BGM325" s="102"/>
      <c r="BGN325" s="102"/>
      <c r="BGO325" s="102"/>
      <c r="BGP325" s="102"/>
      <c r="BGQ325" s="102"/>
      <c r="BGR325" s="102"/>
      <c r="BGS325" s="102"/>
      <c r="BGT325" s="102"/>
      <c r="BGU325" s="102"/>
      <c r="BGV325" s="102"/>
      <c r="BGW325" s="102"/>
      <c r="BGX325" s="102"/>
      <c r="BGY325" s="102"/>
      <c r="BGZ325" s="102"/>
      <c r="BHA325" s="102"/>
      <c r="BHB325" s="102"/>
      <c r="BHC325" s="102"/>
      <c r="BHD325" s="102"/>
      <c r="BHE325" s="102"/>
      <c r="BHF325" s="102"/>
      <c r="BHG325" s="102"/>
      <c r="BHH325" s="102"/>
      <c r="BHI325" s="102"/>
      <c r="BHJ325" s="102"/>
      <c r="BHK325" s="102"/>
      <c r="BHL325" s="102"/>
      <c r="BHM325" s="102"/>
      <c r="BHN325" s="102"/>
      <c r="BHO325" s="102"/>
      <c r="BHP325" s="102"/>
      <c r="BHQ325" s="102"/>
      <c r="BHR325" s="102"/>
      <c r="BHS325" s="102"/>
      <c r="BHT325" s="102"/>
      <c r="BHU325" s="102"/>
      <c r="BHV325" s="102"/>
      <c r="BHW325" s="102"/>
      <c r="BHX325" s="102"/>
      <c r="BHY325" s="102"/>
      <c r="BHZ325" s="102"/>
      <c r="BIA325" s="102"/>
      <c r="BIB325" s="102"/>
      <c r="BIC325" s="102"/>
      <c r="BID325" s="102"/>
      <c r="BIE325" s="102"/>
      <c r="BIF325" s="102"/>
      <c r="BIG325" s="102"/>
      <c r="BIH325" s="102"/>
      <c r="BII325" s="102"/>
      <c r="BIJ325" s="102"/>
      <c r="BIK325" s="102"/>
      <c r="BIL325" s="102"/>
      <c r="BIM325" s="102"/>
      <c r="BIN325" s="102"/>
      <c r="BIO325" s="102"/>
      <c r="BIP325" s="102"/>
      <c r="BIQ325" s="102"/>
      <c r="BIR325" s="102"/>
      <c r="BIS325" s="102"/>
      <c r="BIT325" s="102"/>
      <c r="BIU325" s="102"/>
      <c r="BIV325" s="102"/>
      <c r="BIW325" s="102"/>
      <c r="BIX325" s="102"/>
      <c r="BIY325" s="102"/>
      <c r="BIZ325" s="102"/>
      <c r="BJA325" s="102"/>
      <c r="BJB325" s="102"/>
      <c r="BJC325" s="102"/>
      <c r="BJD325" s="102"/>
      <c r="BJE325" s="102"/>
      <c r="BJF325" s="102"/>
      <c r="BJG325" s="102"/>
      <c r="BJH325" s="102"/>
      <c r="BJI325" s="102"/>
      <c r="BJJ325" s="102"/>
      <c r="BJK325" s="102"/>
      <c r="BJL325" s="102"/>
      <c r="BJM325" s="102"/>
      <c r="BJN325" s="102"/>
      <c r="BJO325" s="102"/>
      <c r="BJP325" s="102"/>
      <c r="BJQ325" s="102"/>
      <c r="BJR325" s="102"/>
      <c r="BJS325" s="102"/>
      <c r="BJT325" s="102"/>
      <c r="BJU325" s="102"/>
      <c r="BJV325" s="102"/>
      <c r="BJW325" s="102"/>
      <c r="BJX325" s="102"/>
      <c r="BJY325" s="102"/>
      <c r="BJZ325" s="102"/>
      <c r="BKA325" s="102"/>
      <c r="BKB325" s="102"/>
      <c r="BKC325" s="102"/>
      <c r="BKD325" s="102"/>
      <c r="BKE325" s="102"/>
      <c r="BKF325" s="102"/>
      <c r="BKG325" s="102"/>
      <c r="BKH325" s="102"/>
      <c r="BKI325" s="102"/>
      <c r="BKJ325" s="102"/>
      <c r="BKK325" s="102"/>
      <c r="BKL325" s="102"/>
      <c r="BKM325" s="102"/>
      <c r="BKN325" s="102"/>
      <c r="BKO325" s="102"/>
      <c r="BKP325" s="102"/>
      <c r="BKQ325" s="102"/>
      <c r="BKR325" s="102"/>
      <c r="BKS325" s="102"/>
      <c r="BKT325" s="102"/>
      <c r="BKU325" s="102"/>
      <c r="BKV325" s="102"/>
      <c r="BKW325" s="102"/>
      <c r="BKX325" s="102"/>
      <c r="BKY325" s="102"/>
      <c r="BKZ325" s="102"/>
      <c r="BLA325" s="102"/>
      <c r="BLB325" s="102"/>
      <c r="BLC325" s="102"/>
      <c r="BLD325" s="102"/>
      <c r="BLE325" s="102"/>
      <c r="BLF325" s="102"/>
      <c r="BLG325" s="102"/>
      <c r="BLH325" s="102"/>
      <c r="BLI325" s="102"/>
      <c r="BLJ325" s="102"/>
      <c r="BLK325" s="102"/>
      <c r="BLL325" s="102"/>
      <c r="BLM325" s="102"/>
      <c r="BLN325" s="102"/>
      <c r="BLO325" s="102"/>
      <c r="BLP325" s="102"/>
      <c r="BLQ325" s="102"/>
      <c r="BLR325" s="102"/>
      <c r="BLS325" s="102"/>
      <c r="BLT325" s="102"/>
      <c r="BLU325" s="102"/>
      <c r="BLV325" s="102"/>
      <c r="BLW325" s="102"/>
      <c r="BLX325" s="102"/>
      <c r="BLY325" s="102"/>
      <c r="BLZ325" s="102"/>
      <c r="BMA325" s="102"/>
      <c r="BMB325" s="102"/>
      <c r="BMC325" s="102"/>
      <c r="BMD325" s="102"/>
      <c r="BME325" s="102"/>
      <c r="BMF325" s="102"/>
      <c r="BMG325" s="102"/>
      <c r="BMH325" s="102"/>
      <c r="BMI325" s="102"/>
      <c r="BMJ325" s="102"/>
      <c r="BMK325" s="102"/>
      <c r="BML325" s="102"/>
      <c r="BMM325" s="102"/>
      <c r="BMN325" s="102"/>
      <c r="BMO325" s="102"/>
      <c r="BMP325" s="102"/>
      <c r="BMQ325" s="102"/>
      <c r="BMR325" s="102"/>
      <c r="BMS325" s="102"/>
      <c r="BMT325" s="102"/>
      <c r="BMU325" s="102"/>
      <c r="BMV325" s="102"/>
      <c r="BMW325" s="102"/>
      <c r="BMX325" s="102"/>
      <c r="BMY325" s="102"/>
      <c r="BMZ325" s="102"/>
      <c r="BNA325" s="102"/>
      <c r="BNB325" s="102"/>
      <c r="BNC325" s="102"/>
      <c r="BND325" s="102"/>
      <c r="BNE325" s="102"/>
      <c r="BNF325" s="102"/>
      <c r="BNG325" s="102"/>
      <c r="BNH325" s="102"/>
      <c r="BNI325" s="102"/>
      <c r="BNJ325" s="102"/>
      <c r="BNK325" s="102"/>
      <c r="BNL325" s="102"/>
      <c r="BNM325" s="102"/>
      <c r="BNN325" s="102"/>
      <c r="BNO325" s="102"/>
      <c r="BNP325" s="102"/>
      <c r="BNQ325" s="102"/>
      <c r="BNR325" s="102"/>
      <c r="BNS325" s="102"/>
      <c r="BNT325" s="102"/>
      <c r="BNU325" s="102"/>
      <c r="BNV325" s="102"/>
      <c r="BNW325" s="102"/>
      <c r="BNX325" s="102"/>
      <c r="BNY325" s="102"/>
      <c r="BNZ325" s="102"/>
      <c r="BOA325" s="102"/>
      <c r="BOB325" s="102"/>
      <c r="BOC325" s="102"/>
      <c r="BOD325" s="102"/>
      <c r="BOE325" s="102"/>
      <c r="BOF325" s="102"/>
      <c r="BOG325" s="102"/>
      <c r="BOH325" s="102"/>
      <c r="BOI325" s="102"/>
      <c r="BOJ325" s="102"/>
      <c r="BOK325" s="102"/>
      <c r="BOL325" s="102"/>
      <c r="BOM325" s="102"/>
      <c r="BON325" s="102"/>
      <c r="BOO325" s="102"/>
      <c r="BOP325" s="102"/>
      <c r="BOQ325" s="102"/>
      <c r="BOR325" s="102"/>
      <c r="BOS325" s="102"/>
      <c r="BOT325" s="102"/>
      <c r="BOU325" s="102"/>
      <c r="BOV325" s="102"/>
      <c r="BOW325" s="102"/>
      <c r="BOX325" s="102"/>
      <c r="BOY325" s="102"/>
      <c r="BOZ325" s="102"/>
      <c r="BPA325" s="102"/>
      <c r="BPB325" s="102"/>
      <c r="BPC325" s="102"/>
      <c r="BPD325" s="102"/>
      <c r="BPE325" s="102"/>
      <c r="BPF325" s="102"/>
      <c r="BPG325" s="102"/>
      <c r="BPH325" s="102"/>
      <c r="BPI325" s="102"/>
      <c r="BPJ325" s="102"/>
      <c r="BPK325" s="102"/>
      <c r="BPL325" s="102"/>
      <c r="BPM325" s="102"/>
      <c r="BPN325" s="102"/>
      <c r="BPO325" s="102"/>
      <c r="BPP325" s="102"/>
      <c r="BPQ325" s="102"/>
      <c r="BPR325" s="102"/>
      <c r="BPS325" s="102"/>
      <c r="BPT325" s="102"/>
      <c r="BPU325" s="102"/>
      <c r="BPV325" s="102"/>
      <c r="BPW325" s="102"/>
      <c r="BPX325" s="102"/>
      <c r="BPY325" s="102"/>
      <c r="BPZ325" s="102"/>
      <c r="BQA325" s="102"/>
      <c r="BQB325" s="102"/>
      <c r="BQC325" s="102"/>
      <c r="BQD325" s="102"/>
      <c r="BQE325" s="102"/>
      <c r="BQF325" s="102"/>
      <c r="BQG325" s="102"/>
      <c r="BQH325" s="102"/>
      <c r="BQI325" s="102"/>
      <c r="BQJ325" s="102"/>
      <c r="BQK325" s="102"/>
      <c r="BQL325" s="102"/>
      <c r="BQM325" s="102"/>
      <c r="BQN325" s="102"/>
      <c r="BQO325" s="102"/>
      <c r="BQP325" s="102"/>
      <c r="BQQ325" s="102"/>
      <c r="BQR325" s="102"/>
      <c r="BQS325" s="102"/>
      <c r="BQT325" s="102"/>
      <c r="BQU325" s="102"/>
      <c r="BQV325" s="102"/>
      <c r="BQW325" s="102"/>
      <c r="BQX325" s="102"/>
      <c r="BQY325" s="102"/>
      <c r="BQZ325" s="102"/>
      <c r="BRA325" s="102"/>
      <c r="BRB325" s="102"/>
      <c r="BRC325" s="102"/>
      <c r="BRD325" s="102"/>
      <c r="BRE325" s="102"/>
      <c r="BRF325" s="102"/>
      <c r="BRG325" s="102"/>
      <c r="BRH325" s="102"/>
      <c r="BRI325" s="102"/>
      <c r="BRJ325" s="102"/>
      <c r="BRK325" s="102"/>
      <c r="BRL325" s="102"/>
      <c r="BRM325" s="102"/>
      <c r="BRN325" s="102"/>
      <c r="BRO325" s="102"/>
      <c r="BRP325" s="102"/>
      <c r="BRQ325" s="102"/>
      <c r="BRR325" s="102"/>
      <c r="BRS325" s="102"/>
      <c r="BRT325" s="102"/>
      <c r="BRU325" s="102"/>
      <c r="BRV325" s="102"/>
      <c r="BRW325" s="102"/>
      <c r="BRX325" s="102"/>
      <c r="BRY325" s="102"/>
      <c r="BRZ325" s="102"/>
      <c r="BSA325" s="102"/>
      <c r="BSB325" s="102"/>
      <c r="BSC325" s="102"/>
      <c r="BSD325" s="102"/>
      <c r="BSE325" s="102"/>
      <c r="BSF325" s="102"/>
      <c r="BSG325" s="102"/>
      <c r="BSH325" s="102"/>
      <c r="BSI325" s="102"/>
      <c r="BSJ325" s="102"/>
      <c r="BSK325" s="102"/>
      <c r="BSL325" s="102"/>
      <c r="BSM325" s="102"/>
      <c r="BSN325" s="102"/>
      <c r="BSO325" s="102"/>
      <c r="BSP325" s="102"/>
      <c r="BSQ325" s="102"/>
      <c r="BSR325" s="102"/>
      <c r="BSS325" s="102"/>
      <c r="BST325" s="102"/>
      <c r="BSU325" s="102"/>
      <c r="BSV325" s="102"/>
      <c r="BSW325" s="102"/>
      <c r="BSX325" s="102"/>
      <c r="BSY325" s="102"/>
      <c r="BSZ325" s="102"/>
      <c r="BTA325" s="102"/>
      <c r="BTB325" s="102"/>
      <c r="BTC325" s="102"/>
      <c r="BTD325" s="102"/>
      <c r="BTE325" s="102"/>
      <c r="BTF325" s="102"/>
      <c r="BTG325" s="102"/>
      <c r="BTH325" s="102"/>
      <c r="BTI325" s="102"/>
      <c r="BTJ325" s="102"/>
      <c r="BTK325" s="102"/>
      <c r="BTL325" s="102"/>
      <c r="BTM325" s="102"/>
      <c r="BTN325" s="102"/>
      <c r="BTO325" s="102"/>
      <c r="BTP325" s="102"/>
      <c r="BTQ325" s="102"/>
      <c r="BTR325" s="102"/>
      <c r="BTS325" s="102"/>
      <c r="BTT325" s="102"/>
      <c r="BTU325" s="102"/>
      <c r="BTV325" s="102"/>
      <c r="BTW325" s="102"/>
      <c r="BTX325" s="102"/>
      <c r="BTY325" s="102"/>
      <c r="BTZ325" s="102"/>
      <c r="BUA325" s="102"/>
      <c r="BUB325" s="102"/>
      <c r="BUC325" s="102"/>
      <c r="BUD325" s="102"/>
      <c r="BUE325" s="102"/>
      <c r="BUF325" s="102"/>
      <c r="BUG325" s="102"/>
      <c r="BUH325" s="102"/>
      <c r="BUI325" s="102"/>
      <c r="BUJ325" s="102"/>
      <c r="BUK325" s="102"/>
      <c r="BUL325" s="102"/>
      <c r="BUM325" s="102"/>
      <c r="BUN325" s="102"/>
      <c r="BUO325" s="102"/>
      <c r="BUP325" s="102"/>
      <c r="BUQ325" s="102"/>
      <c r="BUR325" s="102"/>
      <c r="BUS325" s="102"/>
      <c r="BUT325" s="102"/>
      <c r="BUU325" s="102"/>
      <c r="BUV325" s="102"/>
      <c r="BUW325" s="102"/>
      <c r="BUX325" s="102"/>
      <c r="BUY325" s="102"/>
      <c r="BUZ325" s="102"/>
      <c r="BVA325" s="102"/>
      <c r="BVB325" s="102"/>
      <c r="BVC325" s="102"/>
      <c r="BVD325" s="102"/>
      <c r="BVE325" s="102"/>
      <c r="BVF325" s="102"/>
      <c r="BVG325" s="102"/>
      <c r="BVH325" s="102"/>
      <c r="BVI325" s="102"/>
      <c r="BVJ325" s="102"/>
      <c r="BVK325" s="102"/>
      <c r="BVL325" s="102"/>
      <c r="BVM325" s="102"/>
      <c r="BVN325" s="102"/>
      <c r="BVO325" s="102"/>
      <c r="BVP325" s="102"/>
      <c r="BVQ325" s="102"/>
      <c r="BVR325" s="102"/>
      <c r="BVS325" s="102"/>
      <c r="BVT325" s="102"/>
      <c r="BVU325" s="102"/>
      <c r="BVV325" s="102"/>
      <c r="BVW325" s="102"/>
      <c r="BVX325" s="102"/>
      <c r="BVY325" s="102"/>
      <c r="BVZ325" s="102"/>
      <c r="BWA325" s="102"/>
      <c r="BWB325" s="102"/>
      <c r="BWC325" s="102"/>
      <c r="BWD325" s="102"/>
      <c r="BWE325" s="102"/>
      <c r="BWF325" s="102"/>
      <c r="BWG325" s="102"/>
      <c r="BWH325" s="102"/>
      <c r="BWI325" s="102"/>
      <c r="BWJ325" s="102"/>
      <c r="BWK325" s="102"/>
      <c r="BWL325" s="102"/>
      <c r="BWM325" s="102"/>
      <c r="BWN325" s="102"/>
      <c r="BWO325" s="102"/>
      <c r="BWP325" s="102"/>
      <c r="BWQ325" s="102"/>
      <c r="BWR325" s="102"/>
      <c r="BWS325" s="102"/>
      <c r="BWT325" s="102"/>
      <c r="BWU325" s="102"/>
      <c r="BWV325" s="102"/>
      <c r="BWW325" s="102"/>
      <c r="BWX325" s="102"/>
      <c r="BWY325" s="102"/>
      <c r="BWZ325" s="102"/>
      <c r="BXA325" s="102"/>
      <c r="BXB325" s="102"/>
      <c r="BXC325" s="102"/>
      <c r="BXD325" s="102"/>
      <c r="BXE325" s="102"/>
      <c r="BXF325" s="102"/>
      <c r="BXG325" s="102"/>
      <c r="BXH325" s="102"/>
      <c r="BXI325" s="102"/>
      <c r="BXJ325" s="102"/>
      <c r="BXK325" s="102"/>
      <c r="BXL325" s="102"/>
      <c r="BXM325" s="102"/>
      <c r="BXN325" s="102"/>
      <c r="BXO325" s="102"/>
      <c r="BXP325" s="102"/>
      <c r="BXQ325" s="102"/>
      <c r="BXR325" s="102"/>
      <c r="BXS325" s="102"/>
      <c r="BXT325" s="102"/>
      <c r="BXU325" s="102"/>
      <c r="BXV325" s="102"/>
      <c r="BXW325" s="102"/>
      <c r="BXX325" s="102"/>
      <c r="BXY325" s="102"/>
      <c r="BXZ325" s="102"/>
      <c r="BYA325" s="102"/>
      <c r="BYB325" s="102"/>
      <c r="BYC325" s="102"/>
      <c r="BYD325" s="102"/>
      <c r="BYE325" s="102"/>
      <c r="BYF325" s="102"/>
      <c r="BYG325" s="102"/>
      <c r="BYH325" s="102"/>
      <c r="BYI325" s="102"/>
      <c r="BYJ325" s="102"/>
      <c r="BYK325" s="102"/>
      <c r="BYL325" s="102"/>
      <c r="BYM325" s="102"/>
      <c r="BYN325" s="102"/>
      <c r="BYO325" s="102"/>
      <c r="BYP325" s="102"/>
      <c r="BYQ325" s="102"/>
      <c r="BYR325" s="102"/>
      <c r="BYS325" s="102"/>
      <c r="BYT325" s="102"/>
      <c r="BYU325" s="102"/>
      <c r="BYV325" s="102"/>
      <c r="BYW325" s="102"/>
      <c r="BYX325" s="102"/>
      <c r="BYY325" s="102"/>
      <c r="BYZ325" s="102"/>
      <c r="BZA325" s="102"/>
      <c r="BZB325" s="102"/>
      <c r="BZC325" s="102"/>
      <c r="BZD325" s="102"/>
      <c r="BZE325" s="102"/>
      <c r="BZF325" s="102"/>
      <c r="BZG325" s="102"/>
      <c r="BZH325" s="102"/>
      <c r="BZI325" s="102"/>
      <c r="BZJ325" s="102"/>
      <c r="BZK325" s="102"/>
      <c r="BZL325" s="102"/>
      <c r="BZM325" s="102"/>
      <c r="BZN325" s="102"/>
      <c r="BZO325" s="102"/>
      <c r="BZP325" s="102"/>
      <c r="BZQ325" s="102"/>
      <c r="BZR325" s="102"/>
      <c r="BZS325" s="102"/>
      <c r="BZT325" s="102"/>
      <c r="BZU325" s="102"/>
      <c r="BZV325" s="102"/>
      <c r="BZW325" s="102"/>
      <c r="BZX325" s="102"/>
      <c r="BZY325" s="102"/>
      <c r="BZZ325" s="102"/>
      <c r="CAA325" s="102"/>
      <c r="CAB325" s="102"/>
      <c r="CAC325" s="102"/>
      <c r="CAD325" s="102"/>
      <c r="CAE325" s="102"/>
      <c r="CAF325" s="102"/>
      <c r="CAG325" s="102"/>
      <c r="CAH325" s="102"/>
      <c r="CAI325" s="102"/>
      <c r="CAJ325" s="102"/>
      <c r="CAK325" s="102"/>
      <c r="CAL325" s="102"/>
      <c r="CAM325" s="102"/>
      <c r="CAN325" s="102"/>
      <c r="CAO325" s="102"/>
      <c r="CAP325" s="102"/>
      <c r="CAQ325" s="102"/>
      <c r="CAR325" s="102"/>
      <c r="CAS325" s="102"/>
      <c r="CAT325" s="102"/>
      <c r="CAU325" s="102"/>
      <c r="CAV325" s="102"/>
      <c r="CAW325" s="102"/>
      <c r="CAX325" s="102"/>
      <c r="CAY325" s="102"/>
      <c r="CAZ325" s="102"/>
      <c r="CBA325" s="102"/>
      <c r="CBB325" s="102"/>
      <c r="CBC325" s="102"/>
      <c r="CBD325" s="102"/>
      <c r="CBE325" s="102"/>
      <c r="CBF325" s="102"/>
      <c r="CBG325" s="102"/>
      <c r="CBH325" s="102"/>
      <c r="CBI325" s="102"/>
      <c r="CBJ325" s="102"/>
      <c r="CBK325" s="102"/>
      <c r="CBL325" s="102"/>
      <c r="CBM325" s="102"/>
      <c r="CBN325" s="102"/>
      <c r="CBO325" s="102"/>
      <c r="CBP325" s="102"/>
      <c r="CBQ325" s="102"/>
      <c r="CBR325" s="102"/>
      <c r="CBS325" s="102"/>
      <c r="CBT325" s="102"/>
      <c r="CBU325" s="102"/>
      <c r="CBV325" s="102"/>
      <c r="CBW325" s="102"/>
      <c r="CBX325" s="102"/>
      <c r="CBY325" s="102"/>
      <c r="CBZ325" s="102"/>
      <c r="CCA325" s="102"/>
      <c r="CCB325" s="102"/>
      <c r="CCC325" s="102"/>
      <c r="CCD325" s="102"/>
      <c r="CCE325" s="102"/>
      <c r="CCF325" s="102"/>
      <c r="CCG325" s="102"/>
      <c r="CCH325" s="102"/>
      <c r="CCI325" s="102"/>
      <c r="CCJ325" s="102"/>
      <c r="CCK325" s="102"/>
      <c r="CCL325" s="102"/>
      <c r="CCM325" s="102"/>
      <c r="CCN325" s="102"/>
      <c r="CCO325" s="102"/>
      <c r="CCP325" s="102"/>
      <c r="CCQ325" s="102"/>
      <c r="CCR325" s="102"/>
      <c r="CCS325" s="102"/>
      <c r="CCT325" s="102"/>
      <c r="CCU325" s="102"/>
      <c r="CCV325" s="102"/>
      <c r="CCW325" s="102"/>
      <c r="CCX325" s="102"/>
      <c r="CCY325" s="102"/>
      <c r="CCZ325" s="102"/>
      <c r="CDA325" s="102"/>
      <c r="CDB325" s="102"/>
      <c r="CDC325" s="102"/>
      <c r="CDD325" s="102"/>
      <c r="CDE325" s="102"/>
      <c r="CDF325" s="102"/>
      <c r="CDG325" s="102"/>
      <c r="CDH325" s="102"/>
      <c r="CDI325" s="102"/>
      <c r="CDJ325" s="102"/>
      <c r="CDK325" s="102"/>
      <c r="CDL325" s="102"/>
      <c r="CDM325" s="102"/>
      <c r="CDN325" s="102"/>
      <c r="CDO325" s="102"/>
      <c r="CDP325" s="102"/>
      <c r="CDQ325" s="102"/>
      <c r="CDR325" s="102"/>
      <c r="CDS325" s="102"/>
      <c r="CDT325" s="102"/>
      <c r="CDU325" s="102"/>
      <c r="CDV325" s="102"/>
      <c r="CDW325" s="102"/>
      <c r="CDX325" s="102"/>
      <c r="CDY325" s="102"/>
      <c r="CDZ325" s="102"/>
      <c r="CEA325" s="102"/>
      <c r="CEB325" s="102"/>
      <c r="CEC325" s="102"/>
      <c r="CED325" s="102"/>
      <c r="CEE325" s="102"/>
      <c r="CEF325" s="102"/>
      <c r="CEG325" s="102"/>
      <c r="CEH325" s="102"/>
      <c r="CEI325" s="102"/>
      <c r="CEJ325" s="102"/>
      <c r="CEK325" s="102"/>
      <c r="CEL325" s="102"/>
      <c r="CEM325" s="102"/>
      <c r="CEN325" s="102"/>
      <c r="CEO325" s="102"/>
      <c r="CEP325" s="102"/>
      <c r="CEQ325" s="102"/>
      <c r="CER325" s="102"/>
      <c r="CES325" s="102"/>
      <c r="CET325" s="102"/>
      <c r="CEU325" s="102"/>
      <c r="CEV325" s="102"/>
      <c r="CEW325" s="102"/>
      <c r="CEX325" s="102"/>
      <c r="CEY325" s="102"/>
      <c r="CEZ325" s="102"/>
      <c r="CFA325" s="102"/>
      <c r="CFB325" s="102"/>
      <c r="CFC325" s="102"/>
      <c r="CFD325" s="102"/>
      <c r="CFE325" s="102"/>
      <c r="CFF325" s="102"/>
      <c r="CFG325" s="102"/>
      <c r="CFH325" s="102"/>
      <c r="CFI325" s="102"/>
      <c r="CFJ325" s="102"/>
      <c r="CFK325" s="102"/>
      <c r="CFL325" s="102"/>
      <c r="CFM325" s="102"/>
      <c r="CFN325" s="102"/>
      <c r="CFO325" s="102"/>
      <c r="CFP325" s="102"/>
      <c r="CFQ325" s="102"/>
      <c r="CFR325" s="102"/>
      <c r="CFS325" s="102"/>
      <c r="CFT325" s="102"/>
      <c r="CFU325" s="102"/>
      <c r="CFV325" s="102"/>
      <c r="CFW325" s="102"/>
      <c r="CFX325" s="102"/>
      <c r="CFY325" s="102"/>
      <c r="CFZ325" s="102"/>
      <c r="CGA325" s="102"/>
      <c r="CGB325" s="102"/>
      <c r="CGC325" s="102"/>
      <c r="CGD325" s="102"/>
      <c r="CGE325" s="102"/>
      <c r="CGF325" s="102"/>
      <c r="CGG325" s="102"/>
      <c r="CGH325" s="102"/>
      <c r="CGI325" s="102"/>
      <c r="CGJ325" s="102"/>
      <c r="CGK325" s="102"/>
      <c r="CGL325" s="102"/>
      <c r="CGM325" s="102"/>
      <c r="CGN325" s="102"/>
      <c r="CGO325" s="102"/>
      <c r="CGP325" s="102"/>
      <c r="CGQ325" s="102"/>
      <c r="CGR325" s="102"/>
      <c r="CGS325" s="102"/>
      <c r="CGT325" s="102"/>
      <c r="CGU325" s="102"/>
      <c r="CGV325" s="102"/>
      <c r="CGW325" s="102"/>
      <c r="CGX325" s="102"/>
      <c r="CGY325" s="102"/>
      <c r="CGZ325" s="102"/>
      <c r="CHA325" s="102"/>
      <c r="CHB325" s="102"/>
      <c r="CHC325" s="102"/>
      <c r="CHD325" s="102"/>
      <c r="CHE325" s="102"/>
      <c r="CHF325" s="102"/>
      <c r="CHG325" s="102"/>
      <c r="CHH325" s="102"/>
      <c r="CHI325" s="102"/>
      <c r="CHJ325" s="102"/>
      <c r="CHK325" s="102"/>
      <c r="CHL325" s="102"/>
      <c r="CHM325" s="102"/>
      <c r="CHN325" s="102"/>
      <c r="CHO325" s="102"/>
      <c r="CHP325" s="102"/>
      <c r="CHQ325" s="102"/>
      <c r="CHR325" s="102"/>
      <c r="CHS325" s="102"/>
      <c r="CHT325" s="102"/>
      <c r="CHU325" s="102"/>
      <c r="CHV325" s="102"/>
      <c r="CHW325" s="102"/>
      <c r="CHX325" s="102"/>
      <c r="CHY325" s="102"/>
      <c r="CHZ325" s="102"/>
      <c r="CIA325" s="102"/>
      <c r="CIB325" s="102"/>
      <c r="CIC325" s="102"/>
      <c r="CID325" s="102"/>
      <c r="CIE325" s="102"/>
      <c r="CIF325" s="102"/>
      <c r="CIG325" s="102"/>
      <c r="CIH325" s="102"/>
      <c r="CII325" s="102"/>
      <c r="CIJ325" s="102"/>
      <c r="CIK325" s="102"/>
      <c r="CIL325" s="102"/>
      <c r="CIM325" s="102"/>
      <c r="CIN325" s="102"/>
      <c r="CIO325" s="102"/>
      <c r="CIP325" s="102"/>
      <c r="CIQ325" s="102"/>
      <c r="CIR325" s="102"/>
      <c r="CIS325" s="102"/>
      <c r="CIT325" s="102"/>
      <c r="CIU325" s="102"/>
      <c r="CIV325" s="102"/>
      <c r="CIW325" s="102"/>
      <c r="CIX325" s="102"/>
      <c r="CIY325" s="102"/>
      <c r="CIZ325" s="102"/>
      <c r="CJA325" s="102"/>
      <c r="CJB325" s="102"/>
      <c r="CJC325" s="102"/>
      <c r="CJD325" s="102"/>
      <c r="CJE325" s="102"/>
      <c r="CJF325" s="102"/>
      <c r="CJG325" s="102"/>
      <c r="CJH325" s="102"/>
      <c r="CJI325" s="102"/>
      <c r="CJJ325" s="102"/>
      <c r="CJK325" s="102"/>
      <c r="CJL325" s="102"/>
      <c r="CJM325" s="102"/>
      <c r="CJN325" s="102"/>
      <c r="CJO325" s="102"/>
      <c r="CJP325" s="102"/>
      <c r="CJQ325" s="102"/>
      <c r="CJR325" s="102"/>
      <c r="CJS325" s="102"/>
      <c r="CJT325" s="102"/>
      <c r="CJU325" s="102"/>
      <c r="CJV325" s="102"/>
      <c r="CJW325" s="102"/>
      <c r="CJX325" s="102"/>
      <c r="CJY325" s="102"/>
      <c r="CJZ325" s="102"/>
      <c r="CKA325" s="102"/>
      <c r="CKB325" s="102"/>
      <c r="CKC325" s="102"/>
      <c r="CKD325" s="102"/>
      <c r="CKE325" s="102"/>
      <c r="CKF325" s="102"/>
      <c r="CKG325" s="102"/>
      <c r="CKH325" s="102"/>
      <c r="CKI325" s="102"/>
      <c r="CKJ325" s="102"/>
      <c r="CKK325" s="102"/>
      <c r="CKL325" s="102"/>
      <c r="CKM325" s="102"/>
      <c r="CKN325" s="102"/>
      <c r="CKO325" s="102"/>
      <c r="CKP325" s="102"/>
      <c r="CKQ325" s="102"/>
      <c r="CKR325" s="102"/>
      <c r="CKS325" s="102"/>
      <c r="CKT325" s="102"/>
      <c r="CKU325" s="102"/>
      <c r="CKV325" s="102"/>
      <c r="CKW325" s="102"/>
      <c r="CKX325" s="102"/>
      <c r="CKY325" s="102"/>
      <c r="CKZ325" s="102"/>
      <c r="CLA325" s="102"/>
      <c r="CLB325" s="102"/>
      <c r="CLC325" s="102"/>
      <c r="CLD325" s="102"/>
      <c r="CLE325" s="102"/>
      <c r="CLF325" s="102"/>
      <c r="CLG325" s="102"/>
      <c r="CLH325" s="102"/>
      <c r="CLI325" s="102"/>
      <c r="CLJ325" s="102"/>
      <c r="CLK325" s="102"/>
      <c r="CLL325" s="102"/>
      <c r="CLM325" s="102"/>
      <c r="CLN325" s="102"/>
      <c r="CLO325" s="102"/>
      <c r="CLP325" s="102"/>
      <c r="CLQ325" s="102"/>
      <c r="CLR325" s="102"/>
      <c r="CLS325" s="102"/>
      <c r="CLT325" s="102"/>
      <c r="CLU325" s="102"/>
      <c r="CLV325" s="102"/>
      <c r="CLW325" s="102"/>
      <c r="CLX325" s="102"/>
      <c r="CLY325" s="102"/>
      <c r="CLZ325" s="102"/>
      <c r="CMA325" s="102"/>
      <c r="CMB325" s="102"/>
      <c r="CMC325" s="102"/>
      <c r="CMD325" s="102"/>
      <c r="CME325" s="102"/>
      <c r="CMF325" s="102"/>
      <c r="CMG325" s="102"/>
      <c r="CMH325" s="102"/>
      <c r="CMI325" s="102"/>
      <c r="CMJ325" s="102"/>
      <c r="CMK325" s="102"/>
      <c r="CML325" s="102"/>
      <c r="CMM325" s="102"/>
      <c r="CMN325" s="102"/>
      <c r="CMO325" s="102"/>
      <c r="CMP325" s="102"/>
      <c r="CMQ325" s="102"/>
      <c r="CMR325" s="102"/>
      <c r="CMS325" s="102"/>
      <c r="CMT325" s="102"/>
      <c r="CMU325" s="102"/>
      <c r="CMV325" s="102"/>
      <c r="CMW325" s="102"/>
      <c r="CMX325" s="102"/>
      <c r="CMY325" s="102"/>
      <c r="CMZ325" s="102"/>
      <c r="CNA325" s="102"/>
      <c r="CNB325" s="102"/>
      <c r="CNC325" s="102"/>
      <c r="CND325" s="102"/>
      <c r="CNE325" s="102"/>
      <c r="CNF325" s="102"/>
      <c r="CNG325" s="102"/>
      <c r="CNH325" s="102"/>
      <c r="CNI325" s="102"/>
      <c r="CNJ325" s="102"/>
      <c r="CNK325" s="102"/>
      <c r="CNL325" s="102"/>
      <c r="CNM325" s="102"/>
      <c r="CNN325" s="102"/>
      <c r="CNO325" s="102"/>
      <c r="CNP325" s="102"/>
      <c r="CNQ325" s="102"/>
      <c r="CNR325" s="102"/>
      <c r="CNS325" s="102"/>
      <c r="CNT325" s="102"/>
      <c r="CNU325" s="102"/>
      <c r="CNV325" s="102"/>
      <c r="CNW325" s="102"/>
      <c r="CNX325" s="102"/>
      <c r="CNY325" s="102"/>
      <c r="CNZ325" s="102"/>
      <c r="COA325" s="102"/>
      <c r="COB325" s="102"/>
      <c r="COC325" s="102"/>
      <c r="COD325" s="102"/>
      <c r="COE325" s="102"/>
      <c r="COF325" s="102"/>
      <c r="COG325" s="102"/>
      <c r="COH325" s="102"/>
      <c r="COI325" s="102"/>
      <c r="COJ325" s="102"/>
      <c r="COK325" s="102"/>
      <c r="COL325" s="102"/>
      <c r="COM325" s="102"/>
      <c r="CON325" s="102"/>
      <c r="COO325" s="102"/>
      <c r="COP325" s="102"/>
      <c r="COQ325" s="102"/>
      <c r="COR325" s="102"/>
      <c r="COS325" s="102"/>
      <c r="COT325" s="102"/>
      <c r="COU325" s="102"/>
      <c r="COV325" s="102"/>
      <c r="COW325" s="102"/>
      <c r="COX325" s="102"/>
      <c r="COY325" s="102"/>
      <c r="COZ325" s="102"/>
      <c r="CPA325" s="102"/>
      <c r="CPB325" s="102"/>
      <c r="CPC325" s="102"/>
      <c r="CPD325" s="102"/>
      <c r="CPE325" s="102"/>
      <c r="CPF325" s="102"/>
      <c r="CPG325" s="102"/>
      <c r="CPH325" s="102"/>
      <c r="CPI325" s="102"/>
      <c r="CPJ325" s="102"/>
      <c r="CPK325" s="102"/>
      <c r="CPL325" s="102"/>
      <c r="CPM325" s="102"/>
      <c r="CPN325" s="102"/>
      <c r="CPO325" s="102"/>
      <c r="CPP325" s="102"/>
      <c r="CPQ325" s="102"/>
      <c r="CPR325" s="102"/>
      <c r="CPS325" s="102"/>
      <c r="CPT325" s="102"/>
      <c r="CPU325" s="102"/>
      <c r="CPV325" s="102"/>
      <c r="CPW325" s="102"/>
      <c r="CPX325" s="102"/>
      <c r="CPY325" s="102"/>
      <c r="CPZ325" s="102"/>
      <c r="CQA325" s="102"/>
      <c r="CQB325" s="102"/>
      <c r="CQC325" s="102"/>
      <c r="CQD325" s="102"/>
      <c r="CQE325" s="102"/>
      <c r="CQF325" s="102"/>
      <c r="CQG325" s="102"/>
      <c r="CQH325" s="102"/>
      <c r="CQI325" s="102"/>
      <c r="CQJ325" s="102"/>
      <c r="CQK325" s="102"/>
      <c r="CQL325" s="102"/>
      <c r="CQM325" s="102"/>
      <c r="CQN325" s="102"/>
      <c r="CQO325" s="102"/>
      <c r="CQP325" s="102"/>
      <c r="CQQ325" s="102"/>
      <c r="CQR325" s="102"/>
      <c r="CQS325" s="102"/>
      <c r="CQT325" s="102"/>
      <c r="CQU325" s="102"/>
      <c r="CQV325" s="102"/>
      <c r="CQW325" s="102"/>
      <c r="CQX325" s="102"/>
      <c r="CQY325" s="102"/>
      <c r="CQZ325" s="102"/>
      <c r="CRA325" s="102"/>
      <c r="CRB325" s="102"/>
      <c r="CRC325" s="102"/>
      <c r="CRD325" s="102"/>
      <c r="CRE325" s="102"/>
      <c r="CRF325" s="102"/>
      <c r="CRG325" s="102"/>
      <c r="CRH325" s="102"/>
      <c r="CRI325" s="102"/>
      <c r="CRJ325" s="102"/>
      <c r="CRK325" s="102"/>
      <c r="CRL325" s="102"/>
      <c r="CRM325" s="102"/>
      <c r="CRN325" s="102"/>
      <c r="CRO325" s="102"/>
      <c r="CRP325" s="102"/>
      <c r="CRQ325" s="102"/>
      <c r="CRR325" s="102"/>
      <c r="CRS325" s="102"/>
      <c r="CRT325" s="102"/>
      <c r="CRU325" s="102"/>
      <c r="CRV325" s="102"/>
      <c r="CRW325" s="102"/>
      <c r="CRX325" s="102"/>
      <c r="CRY325" s="102"/>
      <c r="CRZ325" s="102"/>
      <c r="CSA325" s="102"/>
      <c r="CSB325" s="102"/>
      <c r="CSC325" s="102"/>
      <c r="CSD325" s="102"/>
      <c r="CSE325" s="102"/>
      <c r="CSF325" s="102"/>
      <c r="CSG325" s="102"/>
      <c r="CSH325" s="102"/>
      <c r="CSI325" s="102"/>
      <c r="CSJ325" s="102"/>
      <c r="CSK325" s="102"/>
      <c r="CSL325" s="102"/>
      <c r="CSM325" s="102"/>
      <c r="CSN325" s="102"/>
      <c r="CSO325" s="102"/>
      <c r="CSP325" s="102"/>
      <c r="CSQ325" s="102"/>
      <c r="CSR325" s="102"/>
      <c r="CSS325" s="102"/>
      <c r="CST325" s="102"/>
      <c r="CSU325" s="102"/>
      <c r="CSV325" s="102"/>
      <c r="CSW325" s="102"/>
      <c r="CSX325" s="102"/>
      <c r="CSY325" s="102"/>
      <c r="CSZ325" s="102"/>
      <c r="CTA325" s="102"/>
      <c r="CTB325" s="102"/>
      <c r="CTC325" s="102"/>
      <c r="CTD325" s="102"/>
      <c r="CTE325" s="102"/>
      <c r="CTF325" s="102"/>
      <c r="CTG325" s="102"/>
      <c r="CTH325" s="102"/>
      <c r="CTI325" s="102"/>
      <c r="CTJ325" s="102"/>
      <c r="CTK325" s="102"/>
      <c r="CTL325" s="102"/>
      <c r="CTM325" s="102"/>
      <c r="CTN325" s="102"/>
      <c r="CTO325" s="102"/>
      <c r="CTP325" s="102"/>
      <c r="CTQ325" s="102"/>
      <c r="CTR325" s="102"/>
      <c r="CTS325" s="102"/>
      <c r="CTT325" s="102"/>
      <c r="CTU325" s="102"/>
      <c r="CTV325" s="102"/>
      <c r="CTW325" s="102"/>
      <c r="CTX325" s="102"/>
      <c r="CTY325" s="102"/>
      <c r="CTZ325" s="102"/>
      <c r="CUA325" s="102"/>
      <c r="CUB325" s="102"/>
      <c r="CUC325" s="102"/>
      <c r="CUD325" s="102"/>
      <c r="CUE325" s="102"/>
      <c r="CUF325" s="102"/>
      <c r="CUG325" s="102"/>
      <c r="CUH325" s="102"/>
      <c r="CUI325" s="102"/>
      <c r="CUJ325" s="102"/>
      <c r="CUK325" s="102"/>
      <c r="CUL325" s="102"/>
      <c r="CUM325" s="102"/>
      <c r="CUN325" s="102"/>
      <c r="CUO325" s="102"/>
      <c r="CUP325" s="102"/>
      <c r="CUQ325" s="102"/>
      <c r="CUR325" s="102"/>
      <c r="CUS325" s="102"/>
      <c r="CUT325" s="102"/>
      <c r="CUU325" s="102"/>
      <c r="CUV325" s="102"/>
      <c r="CUW325" s="102"/>
      <c r="CUX325" s="102"/>
      <c r="CUY325" s="102"/>
      <c r="CUZ325" s="102"/>
      <c r="CVA325" s="102"/>
      <c r="CVB325" s="102"/>
      <c r="CVC325" s="102"/>
      <c r="CVD325" s="102"/>
      <c r="CVE325" s="102"/>
      <c r="CVF325" s="102"/>
      <c r="CVG325" s="102"/>
      <c r="CVH325" s="102"/>
      <c r="CVI325" s="102"/>
      <c r="CVJ325" s="102"/>
      <c r="CVK325" s="102"/>
      <c r="CVL325" s="102"/>
      <c r="CVM325" s="102"/>
      <c r="CVN325" s="102"/>
      <c r="CVO325" s="102"/>
      <c r="CVP325" s="102"/>
      <c r="CVQ325" s="102"/>
      <c r="CVR325" s="102"/>
      <c r="CVS325" s="102"/>
      <c r="CVT325" s="102"/>
      <c r="CVU325" s="102"/>
      <c r="CVV325" s="102"/>
      <c r="CVW325" s="102"/>
      <c r="CVX325" s="102"/>
      <c r="CVY325" s="102"/>
      <c r="CVZ325" s="102"/>
      <c r="CWA325" s="102"/>
      <c r="CWB325" s="102"/>
      <c r="CWC325" s="102"/>
      <c r="CWD325" s="102"/>
      <c r="CWE325" s="102"/>
      <c r="CWF325" s="102"/>
      <c r="CWG325" s="102"/>
      <c r="CWH325" s="102"/>
      <c r="CWI325" s="102"/>
      <c r="CWJ325" s="102"/>
      <c r="CWK325" s="102"/>
      <c r="CWL325" s="102"/>
      <c r="CWM325" s="102"/>
      <c r="CWN325" s="102"/>
      <c r="CWO325" s="102"/>
      <c r="CWP325" s="102"/>
      <c r="CWQ325" s="102"/>
      <c r="CWR325" s="102"/>
      <c r="CWS325" s="102"/>
      <c r="CWT325" s="102"/>
      <c r="CWU325" s="102"/>
      <c r="CWV325" s="102"/>
      <c r="CWW325" s="102"/>
      <c r="CWX325" s="102"/>
      <c r="CWY325" s="102"/>
      <c r="CWZ325" s="102"/>
      <c r="CXA325" s="102"/>
      <c r="CXB325" s="102"/>
      <c r="CXC325" s="102"/>
      <c r="CXD325" s="102"/>
      <c r="CXE325" s="102"/>
      <c r="CXF325" s="102"/>
      <c r="CXG325" s="102"/>
      <c r="CXH325" s="102"/>
      <c r="CXI325" s="102"/>
      <c r="CXJ325" s="102"/>
      <c r="CXK325" s="102"/>
      <c r="CXL325" s="102"/>
      <c r="CXM325" s="102"/>
      <c r="CXN325" s="102"/>
      <c r="CXO325" s="102"/>
      <c r="CXP325" s="102"/>
      <c r="CXQ325" s="102"/>
      <c r="CXR325" s="102"/>
      <c r="CXS325" s="102"/>
      <c r="CXT325" s="102"/>
      <c r="CXU325" s="102"/>
      <c r="CXV325" s="102"/>
      <c r="CXW325" s="102"/>
      <c r="CXX325" s="102"/>
      <c r="CXY325" s="102"/>
      <c r="CXZ325" s="102"/>
      <c r="CYA325" s="102"/>
      <c r="CYB325" s="102"/>
      <c r="CYC325" s="102"/>
      <c r="CYD325" s="102"/>
      <c r="CYE325" s="102"/>
      <c r="CYF325" s="102"/>
      <c r="CYG325" s="102"/>
      <c r="CYH325" s="102"/>
      <c r="CYI325" s="102"/>
      <c r="CYJ325" s="102"/>
      <c r="CYK325" s="102"/>
      <c r="CYL325" s="102"/>
      <c r="CYM325" s="102"/>
      <c r="CYN325" s="102"/>
      <c r="CYO325" s="102"/>
      <c r="CYP325" s="102"/>
      <c r="CYQ325" s="102"/>
      <c r="CYR325" s="102"/>
      <c r="CYS325" s="102"/>
      <c r="CYT325" s="102"/>
      <c r="CYU325" s="102"/>
      <c r="CYV325" s="102"/>
      <c r="CYW325" s="102"/>
      <c r="CYX325" s="102"/>
      <c r="CYY325" s="102"/>
      <c r="CYZ325" s="102"/>
      <c r="CZA325" s="102"/>
      <c r="CZB325" s="102"/>
      <c r="CZC325" s="102"/>
      <c r="CZD325" s="102"/>
      <c r="CZE325" s="102"/>
      <c r="CZF325" s="102"/>
      <c r="CZG325" s="102"/>
      <c r="CZH325" s="102"/>
      <c r="CZI325" s="102"/>
      <c r="CZJ325" s="102"/>
      <c r="CZK325" s="102"/>
      <c r="CZL325" s="102"/>
      <c r="CZM325" s="102"/>
      <c r="CZN325" s="102"/>
      <c r="CZO325" s="102"/>
      <c r="CZP325" s="102"/>
      <c r="CZQ325" s="102"/>
      <c r="CZR325" s="102"/>
      <c r="CZS325" s="102"/>
      <c r="CZT325" s="102"/>
      <c r="CZU325" s="102"/>
      <c r="CZV325" s="102"/>
      <c r="CZW325" s="102"/>
      <c r="CZX325" s="102"/>
      <c r="CZY325" s="102"/>
      <c r="CZZ325" s="102"/>
      <c r="DAA325" s="102"/>
      <c r="DAB325" s="102"/>
      <c r="DAC325" s="102"/>
      <c r="DAD325" s="102"/>
      <c r="DAE325" s="102"/>
      <c r="DAF325" s="102"/>
      <c r="DAG325" s="102"/>
      <c r="DAH325" s="102"/>
      <c r="DAI325" s="102"/>
      <c r="DAJ325" s="102"/>
      <c r="DAK325" s="102"/>
      <c r="DAL325" s="102"/>
      <c r="DAM325" s="102"/>
      <c r="DAN325" s="102"/>
      <c r="DAO325" s="102"/>
      <c r="DAP325" s="102"/>
      <c r="DAQ325" s="102"/>
      <c r="DAR325" s="102"/>
      <c r="DAS325" s="102"/>
      <c r="DAT325" s="102"/>
      <c r="DAU325" s="102"/>
      <c r="DAV325" s="102"/>
      <c r="DAW325" s="102"/>
      <c r="DAX325" s="102"/>
      <c r="DAY325" s="102"/>
      <c r="DAZ325" s="102"/>
      <c r="DBA325" s="102"/>
      <c r="DBB325" s="102"/>
      <c r="DBC325" s="102"/>
      <c r="DBD325" s="102"/>
      <c r="DBE325" s="102"/>
      <c r="DBF325" s="102"/>
      <c r="DBG325" s="102"/>
      <c r="DBH325" s="102"/>
      <c r="DBI325" s="102"/>
      <c r="DBJ325" s="102"/>
      <c r="DBK325" s="102"/>
      <c r="DBL325" s="102"/>
      <c r="DBM325" s="102"/>
      <c r="DBN325" s="102"/>
      <c r="DBO325" s="102"/>
      <c r="DBP325" s="102"/>
      <c r="DBQ325" s="102"/>
      <c r="DBR325" s="102"/>
      <c r="DBS325" s="102"/>
      <c r="DBT325" s="102"/>
      <c r="DBU325" s="102"/>
      <c r="DBV325" s="102"/>
      <c r="DBW325" s="102"/>
      <c r="DBX325" s="102"/>
      <c r="DBY325" s="102"/>
      <c r="DBZ325" s="102"/>
      <c r="DCA325" s="102"/>
      <c r="DCB325" s="102"/>
      <c r="DCC325" s="102"/>
      <c r="DCD325" s="102"/>
      <c r="DCE325" s="102"/>
      <c r="DCF325" s="102"/>
      <c r="DCG325" s="102"/>
      <c r="DCH325" s="102"/>
      <c r="DCI325" s="102"/>
      <c r="DCJ325" s="102"/>
      <c r="DCK325" s="102"/>
      <c r="DCL325" s="102"/>
      <c r="DCM325" s="102"/>
      <c r="DCN325" s="102"/>
      <c r="DCO325" s="102"/>
      <c r="DCP325" s="102"/>
      <c r="DCQ325" s="102"/>
      <c r="DCR325" s="102"/>
      <c r="DCS325" s="102"/>
      <c r="DCT325" s="102"/>
      <c r="DCU325" s="102"/>
      <c r="DCV325" s="102"/>
      <c r="DCW325" s="102"/>
      <c r="DCX325" s="102"/>
      <c r="DCY325" s="102"/>
      <c r="DCZ325" s="102"/>
      <c r="DDA325" s="102"/>
      <c r="DDB325" s="102"/>
      <c r="DDC325" s="102"/>
      <c r="DDD325" s="102"/>
      <c r="DDE325" s="102"/>
      <c r="DDF325" s="102"/>
      <c r="DDG325" s="102"/>
      <c r="DDH325" s="102"/>
      <c r="DDI325" s="102"/>
      <c r="DDJ325" s="102"/>
      <c r="DDK325" s="102"/>
      <c r="DDL325" s="102"/>
      <c r="DDM325" s="102"/>
      <c r="DDN325" s="102"/>
      <c r="DDO325" s="102"/>
      <c r="DDP325" s="102"/>
      <c r="DDQ325" s="102"/>
      <c r="DDR325" s="102"/>
      <c r="DDS325" s="102"/>
      <c r="DDT325" s="102"/>
      <c r="DDU325" s="102"/>
      <c r="DDV325" s="102"/>
      <c r="DDW325" s="102"/>
      <c r="DDX325" s="102"/>
      <c r="DDY325" s="102"/>
      <c r="DDZ325" s="102"/>
      <c r="DEA325" s="102"/>
      <c r="DEB325" s="102"/>
      <c r="DEC325" s="102"/>
      <c r="DED325" s="102"/>
      <c r="DEE325" s="102"/>
      <c r="DEF325" s="102"/>
      <c r="DEG325" s="102"/>
      <c r="DEH325" s="102"/>
      <c r="DEI325" s="102"/>
      <c r="DEJ325" s="102"/>
      <c r="DEK325" s="102"/>
      <c r="DEL325" s="102"/>
      <c r="DEM325" s="102"/>
      <c r="DEN325" s="102"/>
      <c r="DEO325" s="102"/>
      <c r="DEP325" s="102"/>
      <c r="DEQ325" s="102"/>
      <c r="DER325" s="102"/>
      <c r="DES325" s="102"/>
      <c r="DET325" s="102"/>
      <c r="DEU325" s="102"/>
      <c r="DEV325" s="102"/>
      <c r="DEW325" s="102"/>
      <c r="DEX325" s="102"/>
      <c r="DEY325" s="102"/>
      <c r="DEZ325" s="102"/>
      <c r="DFA325" s="102"/>
      <c r="DFB325" s="102"/>
      <c r="DFC325" s="102"/>
      <c r="DFD325" s="102"/>
      <c r="DFE325" s="102"/>
      <c r="DFF325" s="102"/>
      <c r="DFG325" s="102"/>
      <c r="DFH325" s="102"/>
      <c r="DFI325" s="102"/>
      <c r="DFJ325" s="102"/>
      <c r="DFK325" s="102"/>
      <c r="DFL325" s="102"/>
      <c r="DFM325" s="102"/>
      <c r="DFN325" s="102"/>
      <c r="DFO325" s="102"/>
      <c r="DFP325" s="102"/>
      <c r="DFQ325" s="102"/>
      <c r="DFR325" s="102"/>
      <c r="DFS325" s="102"/>
      <c r="DFT325" s="102"/>
      <c r="DFU325" s="102"/>
      <c r="DFV325" s="102"/>
      <c r="DFW325" s="102"/>
      <c r="DFX325" s="102"/>
      <c r="DFY325" s="102"/>
      <c r="DFZ325" s="102"/>
      <c r="DGA325" s="102"/>
      <c r="DGB325" s="102"/>
      <c r="DGC325" s="102"/>
      <c r="DGD325" s="102"/>
      <c r="DGE325" s="102"/>
      <c r="DGF325" s="102"/>
      <c r="DGG325" s="102"/>
      <c r="DGH325" s="102"/>
      <c r="DGI325" s="102"/>
      <c r="DGJ325" s="102"/>
      <c r="DGK325" s="102"/>
      <c r="DGL325" s="102"/>
      <c r="DGM325" s="102"/>
      <c r="DGN325" s="102"/>
      <c r="DGO325" s="102"/>
      <c r="DGP325" s="102"/>
      <c r="DGQ325" s="102"/>
      <c r="DGR325" s="102"/>
      <c r="DGS325" s="102"/>
      <c r="DGT325" s="102"/>
      <c r="DGU325" s="102"/>
      <c r="DGV325" s="102"/>
      <c r="DGW325" s="102"/>
      <c r="DGX325" s="102"/>
      <c r="DGY325" s="102"/>
      <c r="DGZ325" s="102"/>
      <c r="DHA325" s="102"/>
      <c r="DHB325" s="102"/>
      <c r="DHC325" s="102"/>
      <c r="DHD325" s="102"/>
      <c r="DHE325" s="102"/>
      <c r="DHF325" s="102"/>
      <c r="DHG325" s="102"/>
      <c r="DHH325" s="102"/>
      <c r="DHI325" s="102"/>
      <c r="DHJ325" s="102"/>
      <c r="DHK325" s="102"/>
      <c r="DHL325" s="102"/>
      <c r="DHM325" s="102"/>
      <c r="DHN325" s="102"/>
      <c r="DHO325" s="102"/>
      <c r="DHP325" s="102"/>
      <c r="DHQ325" s="102"/>
      <c r="DHR325" s="102"/>
      <c r="DHS325" s="102"/>
      <c r="DHT325" s="102"/>
      <c r="DHU325" s="102"/>
      <c r="DHV325" s="102"/>
      <c r="DHW325" s="102"/>
      <c r="DHX325" s="102"/>
      <c r="DHY325" s="102"/>
      <c r="DHZ325" s="102"/>
      <c r="DIA325" s="102"/>
      <c r="DIB325" s="102"/>
      <c r="DIC325" s="102"/>
      <c r="DID325" s="102"/>
      <c r="DIE325" s="102"/>
      <c r="DIF325" s="102"/>
      <c r="DIG325" s="102"/>
      <c r="DIH325" s="102"/>
      <c r="DII325" s="102"/>
      <c r="DIJ325" s="102"/>
      <c r="DIK325" s="102"/>
      <c r="DIL325" s="102"/>
      <c r="DIM325" s="102"/>
      <c r="DIN325" s="102"/>
      <c r="DIO325" s="102"/>
      <c r="DIP325" s="102"/>
      <c r="DIQ325" s="102"/>
      <c r="DIR325" s="102"/>
      <c r="DIS325" s="102"/>
      <c r="DIT325" s="102"/>
      <c r="DIU325" s="102"/>
      <c r="DIV325" s="102"/>
      <c r="DIW325" s="102"/>
      <c r="DIX325" s="102"/>
      <c r="DIY325" s="102"/>
      <c r="DIZ325" s="102"/>
      <c r="DJA325" s="102"/>
      <c r="DJB325" s="102"/>
      <c r="DJC325" s="102"/>
      <c r="DJD325" s="102"/>
      <c r="DJE325" s="102"/>
      <c r="DJF325" s="102"/>
      <c r="DJG325" s="102"/>
      <c r="DJH325" s="102"/>
      <c r="DJI325" s="102"/>
      <c r="DJJ325" s="102"/>
      <c r="DJK325" s="102"/>
      <c r="DJL325" s="102"/>
      <c r="DJM325" s="102"/>
      <c r="DJN325" s="102"/>
      <c r="DJO325" s="102"/>
      <c r="DJP325" s="102"/>
      <c r="DJQ325" s="102"/>
      <c r="DJR325" s="102"/>
      <c r="DJS325" s="102"/>
      <c r="DJT325" s="102"/>
      <c r="DJU325" s="102"/>
      <c r="DJV325" s="102"/>
      <c r="DJW325" s="102"/>
      <c r="DJX325" s="102"/>
      <c r="DJY325" s="102"/>
      <c r="DJZ325" s="102"/>
      <c r="DKA325" s="102"/>
      <c r="DKB325" s="102"/>
      <c r="DKC325" s="102"/>
      <c r="DKD325" s="102"/>
      <c r="DKE325" s="102"/>
      <c r="DKF325" s="102"/>
      <c r="DKG325" s="102"/>
      <c r="DKH325" s="102"/>
      <c r="DKI325" s="102"/>
      <c r="DKJ325" s="102"/>
      <c r="DKK325" s="102"/>
      <c r="DKL325" s="102"/>
      <c r="DKM325" s="102"/>
      <c r="DKN325" s="102"/>
      <c r="DKO325" s="102"/>
      <c r="DKP325" s="102"/>
      <c r="DKQ325" s="102"/>
      <c r="DKR325" s="102"/>
      <c r="DKS325" s="102"/>
      <c r="DKT325" s="102"/>
      <c r="DKU325" s="102"/>
      <c r="DKV325" s="102"/>
      <c r="DKW325" s="102"/>
      <c r="DKX325" s="102"/>
      <c r="DKY325" s="102"/>
      <c r="DKZ325" s="102"/>
      <c r="DLA325" s="102"/>
      <c r="DLB325" s="102"/>
      <c r="DLC325" s="102"/>
      <c r="DLD325" s="102"/>
      <c r="DLE325" s="102"/>
      <c r="DLF325" s="102"/>
      <c r="DLG325" s="102"/>
      <c r="DLH325" s="102"/>
      <c r="DLI325" s="102"/>
      <c r="DLJ325" s="102"/>
      <c r="DLK325" s="102"/>
      <c r="DLL325" s="102"/>
      <c r="DLM325" s="102"/>
      <c r="DLN325" s="102"/>
      <c r="DLO325" s="102"/>
      <c r="DLP325" s="102"/>
      <c r="DLQ325" s="102"/>
      <c r="DLR325" s="102"/>
      <c r="DLS325" s="102"/>
      <c r="DLT325" s="102"/>
      <c r="DLU325" s="102"/>
      <c r="DLV325" s="102"/>
      <c r="DLW325" s="102"/>
      <c r="DLX325" s="102"/>
      <c r="DLY325" s="102"/>
      <c r="DLZ325" s="102"/>
      <c r="DMA325" s="102"/>
      <c r="DMB325" s="102"/>
      <c r="DMC325" s="102"/>
      <c r="DMD325" s="102"/>
      <c r="DME325" s="102"/>
      <c r="DMF325" s="102"/>
      <c r="DMG325" s="102"/>
      <c r="DMH325" s="102"/>
      <c r="DMI325" s="102"/>
      <c r="DMJ325" s="102"/>
      <c r="DMK325" s="102"/>
      <c r="DML325" s="102"/>
      <c r="DMM325" s="102"/>
      <c r="DMN325" s="102"/>
      <c r="DMO325" s="102"/>
      <c r="DMP325" s="102"/>
      <c r="DMQ325" s="102"/>
      <c r="DMR325" s="102"/>
      <c r="DMS325" s="102"/>
      <c r="DMT325" s="102"/>
      <c r="DMU325" s="102"/>
      <c r="DMV325" s="102"/>
      <c r="DMW325" s="102"/>
      <c r="DMX325" s="102"/>
      <c r="DMY325" s="102"/>
      <c r="DMZ325" s="102"/>
      <c r="DNA325" s="102"/>
      <c r="DNB325" s="102"/>
      <c r="DNC325" s="102"/>
      <c r="DND325" s="102"/>
      <c r="DNE325" s="102"/>
      <c r="DNF325" s="102"/>
      <c r="DNG325" s="102"/>
      <c r="DNH325" s="102"/>
      <c r="DNI325" s="102"/>
      <c r="DNJ325" s="102"/>
      <c r="DNK325" s="102"/>
      <c r="DNL325" s="102"/>
      <c r="DNM325" s="102"/>
      <c r="DNN325" s="102"/>
      <c r="DNO325" s="102"/>
      <c r="DNP325" s="102"/>
      <c r="DNQ325" s="102"/>
      <c r="DNR325" s="102"/>
      <c r="DNS325" s="102"/>
      <c r="DNT325" s="102"/>
      <c r="DNU325" s="102"/>
      <c r="DNV325" s="102"/>
      <c r="DNW325" s="102"/>
      <c r="DNX325" s="102"/>
      <c r="DNY325" s="102"/>
      <c r="DNZ325" s="102"/>
      <c r="DOA325" s="102"/>
      <c r="DOB325" s="102"/>
      <c r="DOC325" s="102"/>
      <c r="DOD325" s="102"/>
      <c r="DOE325" s="102"/>
      <c r="DOF325" s="102"/>
      <c r="DOG325" s="102"/>
      <c r="DOH325" s="102"/>
      <c r="DOI325" s="102"/>
      <c r="DOJ325" s="102"/>
      <c r="DOK325" s="102"/>
      <c r="DOL325" s="102"/>
      <c r="DOM325" s="102"/>
      <c r="DON325" s="102"/>
      <c r="DOO325" s="102"/>
      <c r="DOP325" s="102"/>
      <c r="DOQ325" s="102"/>
      <c r="DOR325" s="102"/>
      <c r="DOS325" s="102"/>
      <c r="DOT325" s="102"/>
      <c r="DOU325" s="102"/>
      <c r="DOV325" s="102"/>
      <c r="DOW325" s="102"/>
      <c r="DOX325" s="102"/>
      <c r="DOY325" s="102"/>
      <c r="DOZ325" s="102"/>
      <c r="DPA325" s="102"/>
      <c r="DPB325" s="102"/>
      <c r="DPC325" s="102"/>
      <c r="DPD325" s="102"/>
      <c r="DPE325" s="102"/>
      <c r="DPF325" s="102"/>
      <c r="DPG325" s="102"/>
      <c r="DPH325" s="102"/>
      <c r="DPI325" s="102"/>
      <c r="DPJ325" s="102"/>
      <c r="DPK325" s="102"/>
      <c r="DPL325" s="102"/>
      <c r="DPM325" s="102"/>
      <c r="DPN325" s="102"/>
      <c r="DPO325" s="102"/>
      <c r="DPP325" s="102"/>
      <c r="DPQ325" s="102"/>
      <c r="DPR325" s="102"/>
      <c r="DPS325" s="102"/>
      <c r="DPT325" s="102"/>
      <c r="DPU325" s="102"/>
      <c r="DPV325" s="102"/>
      <c r="DPW325" s="102"/>
      <c r="DPX325" s="102"/>
      <c r="DPY325" s="102"/>
      <c r="DPZ325" s="102"/>
      <c r="DQA325" s="102"/>
      <c r="DQB325" s="102"/>
      <c r="DQC325" s="102"/>
      <c r="DQD325" s="102"/>
      <c r="DQE325" s="102"/>
      <c r="DQF325" s="102"/>
      <c r="DQG325" s="102"/>
      <c r="DQH325" s="102"/>
      <c r="DQI325" s="102"/>
      <c r="DQJ325" s="102"/>
      <c r="DQK325" s="102"/>
      <c r="DQL325" s="102"/>
      <c r="DQM325" s="102"/>
      <c r="DQN325" s="102"/>
      <c r="DQO325" s="102"/>
      <c r="DQP325" s="102"/>
      <c r="DQQ325" s="102"/>
      <c r="DQR325" s="102"/>
      <c r="DQS325" s="102"/>
      <c r="DQT325" s="102"/>
      <c r="DQU325" s="102"/>
      <c r="DQV325" s="102"/>
      <c r="DQW325" s="102"/>
      <c r="DQX325" s="102"/>
      <c r="DQY325" s="102"/>
      <c r="DQZ325" s="102"/>
      <c r="DRA325" s="102"/>
      <c r="DRB325" s="102"/>
      <c r="DRC325" s="102"/>
      <c r="DRD325" s="102"/>
      <c r="DRE325" s="102"/>
      <c r="DRF325" s="102"/>
      <c r="DRG325" s="102"/>
      <c r="DRH325" s="102"/>
      <c r="DRI325" s="102"/>
      <c r="DRJ325" s="102"/>
      <c r="DRK325" s="102"/>
      <c r="DRL325" s="102"/>
      <c r="DRM325" s="102"/>
      <c r="DRN325" s="102"/>
      <c r="DRO325" s="102"/>
      <c r="DRP325" s="102"/>
      <c r="DRQ325" s="102"/>
      <c r="DRR325" s="102"/>
      <c r="DRS325" s="102"/>
      <c r="DRT325" s="102"/>
      <c r="DRU325" s="102"/>
      <c r="DRV325" s="102"/>
      <c r="DRW325" s="102"/>
      <c r="DRX325" s="102"/>
      <c r="DRY325" s="102"/>
      <c r="DRZ325" s="102"/>
      <c r="DSA325" s="102"/>
      <c r="DSB325" s="102"/>
      <c r="DSC325" s="102"/>
      <c r="DSD325" s="102"/>
      <c r="DSE325" s="102"/>
      <c r="DSF325" s="102"/>
      <c r="DSG325" s="102"/>
      <c r="DSH325" s="102"/>
      <c r="DSI325" s="102"/>
      <c r="DSJ325" s="102"/>
      <c r="DSK325" s="102"/>
      <c r="DSL325" s="102"/>
      <c r="DSM325" s="102"/>
      <c r="DSN325" s="102"/>
      <c r="DSO325" s="102"/>
      <c r="DSP325" s="102"/>
      <c r="DSQ325" s="102"/>
      <c r="DSR325" s="102"/>
      <c r="DSS325" s="102"/>
      <c r="DST325" s="102"/>
      <c r="DSU325" s="102"/>
      <c r="DSV325" s="102"/>
      <c r="DSW325" s="102"/>
      <c r="DSX325" s="102"/>
      <c r="DSY325" s="102"/>
      <c r="DSZ325" s="102"/>
      <c r="DTA325" s="102"/>
      <c r="DTB325" s="102"/>
      <c r="DTC325" s="102"/>
      <c r="DTD325" s="102"/>
      <c r="DTE325" s="102"/>
      <c r="DTF325" s="102"/>
      <c r="DTG325" s="102"/>
      <c r="DTH325" s="102"/>
      <c r="DTI325" s="102"/>
      <c r="DTJ325" s="102"/>
      <c r="DTK325" s="102"/>
      <c r="DTL325" s="102"/>
      <c r="DTM325" s="102"/>
      <c r="DTN325" s="102"/>
      <c r="DTO325" s="102"/>
      <c r="DTP325" s="102"/>
      <c r="DTQ325" s="102"/>
      <c r="DTR325" s="102"/>
      <c r="DTS325" s="102"/>
      <c r="DTT325" s="102"/>
      <c r="DTU325" s="102"/>
      <c r="DTV325" s="102"/>
      <c r="DTW325" s="102"/>
      <c r="DTX325" s="102"/>
      <c r="DTY325" s="102"/>
      <c r="DTZ325" s="102"/>
      <c r="DUA325" s="102"/>
      <c r="DUB325" s="102"/>
      <c r="DUC325" s="102"/>
      <c r="DUD325" s="102"/>
      <c r="DUE325" s="102"/>
      <c r="DUF325" s="102"/>
      <c r="DUG325" s="102"/>
      <c r="DUH325" s="102"/>
      <c r="DUI325" s="102"/>
      <c r="DUJ325" s="102"/>
      <c r="DUK325" s="102"/>
      <c r="DUL325" s="102"/>
      <c r="DUM325" s="102"/>
      <c r="DUN325" s="102"/>
      <c r="DUO325" s="102"/>
      <c r="DUP325" s="102"/>
      <c r="DUQ325" s="102"/>
      <c r="DUR325" s="102"/>
      <c r="DUS325" s="102"/>
      <c r="DUT325" s="102"/>
      <c r="DUU325" s="102"/>
      <c r="DUV325" s="102"/>
      <c r="DUW325" s="102"/>
      <c r="DUX325" s="102"/>
      <c r="DUY325" s="102"/>
      <c r="DUZ325" s="102"/>
      <c r="DVA325" s="102"/>
      <c r="DVB325" s="102"/>
      <c r="DVC325" s="102"/>
      <c r="DVD325" s="102"/>
      <c r="DVE325" s="102"/>
      <c r="DVF325" s="102"/>
      <c r="DVG325" s="102"/>
      <c r="DVH325" s="102"/>
      <c r="DVI325" s="102"/>
      <c r="DVJ325" s="102"/>
      <c r="DVK325" s="102"/>
      <c r="DVL325" s="102"/>
      <c r="DVM325" s="102"/>
      <c r="DVN325" s="102"/>
      <c r="DVO325" s="102"/>
      <c r="DVP325" s="102"/>
      <c r="DVQ325" s="102"/>
      <c r="DVR325" s="102"/>
      <c r="DVS325" s="102"/>
      <c r="DVT325" s="102"/>
      <c r="DVU325" s="102"/>
      <c r="DVV325" s="102"/>
      <c r="DVW325" s="102"/>
      <c r="DVX325" s="102"/>
      <c r="DVY325" s="102"/>
      <c r="DVZ325" s="102"/>
      <c r="DWA325" s="102"/>
      <c r="DWB325" s="102"/>
      <c r="DWC325" s="102"/>
      <c r="DWD325" s="102"/>
      <c r="DWE325" s="102"/>
      <c r="DWF325" s="102"/>
      <c r="DWG325" s="102"/>
      <c r="DWH325" s="102"/>
      <c r="DWI325" s="102"/>
      <c r="DWJ325" s="102"/>
      <c r="DWK325" s="102"/>
      <c r="DWL325" s="102"/>
      <c r="DWM325" s="102"/>
      <c r="DWN325" s="102"/>
      <c r="DWO325" s="102"/>
      <c r="DWP325" s="102"/>
      <c r="DWQ325" s="102"/>
      <c r="DWR325" s="102"/>
      <c r="DWS325" s="102"/>
      <c r="DWT325" s="102"/>
      <c r="DWU325" s="102"/>
      <c r="DWV325" s="102"/>
      <c r="DWW325" s="102"/>
      <c r="DWX325" s="102"/>
      <c r="DWY325" s="102"/>
      <c r="DWZ325" s="102"/>
      <c r="DXA325" s="102"/>
      <c r="DXB325" s="102"/>
      <c r="DXC325" s="102"/>
      <c r="DXD325" s="102"/>
      <c r="DXE325" s="102"/>
      <c r="DXF325" s="102"/>
      <c r="DXG325" s="102"/>
      <c r="DXH325" s="102"/>
      <c r="DXI325" s="102"/>
      <c r="DXJ325" s="102"/>
      <c r="DXK325" s="102"/>
      <c r="DXL325" s="102"/>
      <c r="DXM325" s="102"/>
      <c r="DXN325" s="102"/>
      <c r="DXO325" s="102"/>
      <c r="DXP325" s="102"/>
      <c r="DXQ325" s="102"/>
      <c r="DXR325" s="102"/>
      <c r="DXS325" s="102"/>
      <c r="DXT325" s="102"/>
      <c r="DXU325" s="102"/>
      <c r="DXV325" s="102"/>
      <c r="DXW325" s="102"/>
      <c r="DXX325" s="102"/>
      <c r="DXY325" s="102"/>
      <c r="DXZ325" s="102"/>
      <c r="DYA325" s="102"/>
      <c r="DYB325" s="102"/>
      <c r="DYC325" s="102"/>
      <c r="DYD325" s="102"/>
      <c r="DYE325" s="102"/>
      <c r="DYF325" s="102"/>
      <c r="DYG325" s="102"/>
      <c r="DYH325" s="102"/>
      <c r="DYI325" s="102"/>
      <c r="DYJ325" s="102"/>
      <c r="DYK325" s="102"/>
      <c r="DYL325" s="102"/>
      <c r="DYM325" s="102"/>
      <c r="DYN325" s="102"/>
      <c r="DYO325" s="102"/>
      <c r="DYP325" s="102"/>
      <c r="DYQ325" s="102"/>
      <c r="DYR325" s="102"/>
      <c r="DYS325" s="102"/>
      <c r="DYT325" s="102"/>
      <c r="DYU325" s="102"/>
      <c r="DYV325" s="102"/>
      <c r="DYW325" s="102"/>
      <c r="DYX325" s="102"/>
      <c r="DYY325" s="102"/>
      <c r="DYZ325" s="102"/>
      <c r="DZA325" s="102"/>
      <c r="DZB325" s="102"/>
      <c r="DZC325" s="102"/>
      <c r="DZD325" s="102"/>
      <c r="DZE325" s="102"/>
      <c r="DZF325" s="102"/>
      <c r="DZG325" s="102"/>
      <c r="DZH325" s="102"/>
      <c r="DZI325" s="102"/>
      <c r="DZJ325" s="102"/>
      <c r="DZK325" s="102"/>
      <c r="DZL325" s="102"/>
      <c r="DZM325" s="102"/>
      <c r="DZN325" s="102"/>
      <c r="DZO325" s="102"/>
      <c r="DZP325" s="102"/>
      <c r="DZQ325" s="102"/>
      <c r="DZR325" s="102"/>
      <c r="DZS325" s="102"/>
      <c r="DZT325" s="102"/>
      <c r="DZU325" s="102"/>
      <c r="DZV325" s="102"/>
      <c r="DZW325" s="102"/>
      <c r="DZX325" s="102"/>
      <c r="DZY325" s="102"/>
      <c r="DZZ325" s="102"/>
      <c r="EAA325" s="102"/>
      <c r="EAB325" s="102"/>
      <c r="EAC325" s="102"/>
      <c r="EAD325" s="102"/>
      <c r="EAE325" s="102"/>
      <c r="EAF325" s="102"/>
      <c r="EAG325" s="102"/>
      <c r="EAH325" s="102"/>
      <c r="EAI325" s="102"/>
      <c r="EAJ325" s="102"/>
      <c r="EAK325" s="102"/>
      <c r="EAL325" s="102"/>
      <c r="EAM325" s="102"/>
      <c r="EAN325" s="102"/>
      <c r="EAO325" s="102"/>
      <c r="EAP325" s="102"/>
      <c r="EAQ325" s="102"/>
      <c r="EAR325" s="102"/>
      <c r="EAS325" s="102"/>
      <c r="EAT325" s="102"/>
      <c r="EAU325" s="102"/>
      <c r="EAV325" s="102"/>
      <c r="EAW325" s="102"/>
      <c r="EAX325" s="102"/>
      <c r="EAY325" s="102"/>
      <c r="EAZ325" s="102"/>
      <c r="EBA325" s="102"/>
      <c r="EBB325" s="102"/>
      <c r="EBC325" s="102"/>
      <c r="EBD325" s="102"/>
      <c r="EBE325" s="102"/>
      <c r="EBF325" s="102"/>
      <c r="EBG325" s="102"/>
      <c r="EBH325" s="102"/>
      <c r="EBI325" s="102"/>
      <c r="EBJ325" s="102"/>
      <c r="EBK325" s="102"/>
      <c r="EBL325" s="102"/>
      <c r="EBM325" s="102"/>
      <c r="EBN325" s="102"/>
      <c r="EBO325" s="102"/>
      <c r="EBP325" s="102"/>
      <c r="EBQ325" s="102"/>
      <c r="EBR325" s="102"/>
      <c r="EBS325" s="102"/>
      <c r="EBT325" s="102"/>
      <c r="EBU325" s="102"/>
      <c r="EBV325" s="102"/>
      <c r="EBW325" s="102"/>
      <c r="EBX325" s="102"/>
      <c r="EBY325" s="102"/>
      <c r="EBZ325" s="102"/>
      <c r="ECA325" s="102"/>
      <c r="ECB325" s="102"/>
      <c r="ECC325" s="102"/>
      <c r="ECD325" s="102"/>
      <c r="ECE325" s="102"/>
      <c r="ECF325" s="102"/>
      <c r="ECG325" s="102"/>
      <c r="ECH325" s="102"/>
      <c r="ECI325" s="102"/>
      <c r="ECJ325" s="102"/>
      <c r="ECK325" s="102"/>
      <c r="ECL325" s="102"/>
      <c r="ECM325" s="102"/>
      <c r="ECN325" s="102"/>
      <c r="ECO325" s="102"/>
      <c r="ECP325" s="102"/>
      <c r="ECQ325" s="102"/>
      <c r="ECR325" s="102"/>
      <c r="ECS325" s="102"/>
      <c r="ECT325" s="102"/>
      <c r="ECU325" s="102"/>
      <c r="ECV325" s="102"/>
      <c r="ECW325" s="102"/>
      <c r="ECX325" s="102"/>
      <c r="ECY325" s="102"/>
      <c r="ECZ325" s="102"/>
      <c r="EDA325" s="102"/>
      <c r="EDB325" s="102"/>
      <c r="EDC325" s="102"/>
      <c r="EDD325" s="102"/>
      <c r="EDE325" s="102"/>
      <c r="EDF325" s="102"/>
      <c r="EDG325" s="102"/>
      <c r="EDH325" s="102"/>
      <c r="EDI325" s="102"/>
      <c r="EDJ325" s="102"/>
      <c r="EDK325" s="102"/>
      <c r="EDL325" s="102"/>
      <c r="EDM325" s="102"/>
      <c r="EDN325" s="102"/>
      <c r="EDO325" s="102"/>
      <c r="EDP325" s="102"/>
      <c r="EDQ325" s="102"/>
      <c r="EDR325" s="102"/>
      <c r="EDS325" s="102"/>
      <c r="EDT325" s="102"/>
      <c r="EDU325" s="102"/>
      <c r="EDV325" s="102"/>
      <c r="EDW325" s="102"/>
      <c r="EDX325" s="102"/>
      <c r="EDY325" s="102"/>
      <c r="EDZ325" s="102"/>
      <c r="EEA325" s="102"/>
      <c r="EEB325" s="102"/>
      <c r="EEC325" s="102"/>
      <c r="EED325" s="102"/>
      <c r="EEE325" s="102"/>
      <c r="EEF325" s="102"/>
      <c r="EEG325" s="102"/>
      <c r="EEH325" s="102"/>
      <c r="EEI325" s="102"/>
      <c r="EEJ325" s="102"/>
      <c r="EEK325" s="102"/>
      <c r="EEL325" s="102"/>
      <c r="EEM325" s="102"/>
      <c r="EEN325" s="102"/>
      <c r="EEO325" s="102"/>
      <c r="EEP325" s="102"/>
      <c r="EEQ325" s="102"/>
      <c r="EER325" s="102"/>
      <c r="EES325" s="102"/>
      <c r="EET325" s="102"/>
      <c r="EEU325" s="102"/>
      <c r="EEV325" s="102"/>
      <c r="EEW325" s="102"/>
      <c r="EEX325" s="102"/>
      <c r="EEY325" s="102"/>
      <c r="EEZ325" s="102"/>
      <c r="EFA325" s="102"/>
      <c r="EFB325" s="102"/>
      <c r="EFC325" s="102"/>
      <c r="EFD325" s="102"/>
      <c r="EFE325" s="102"/>
      <c r="EFF325" s="102"/>
      <c r="EFG325" s="102"/>
      <c r="EFH325" s="102"/>
      <c r="EFI325" s="102"/>
      <c r="EFJ325" s="102"/>
      <c r="EFK325" s="102"/>
      <c r="EFL325" s="102"/>
      <c r="EFM325" s="102"/>
      <c r="EFN325" s="102"/>
      <c r="EFO325" s="102"/>
      <c r="EFP325" s="102"/>
      <c r="EFQ325" s="102"/>
      <c r="EFR325" s="102"/>
      <c r="EFS325" s="102"/>
      <c r="EFT325" s="102"/>
      <c r="EFU325" s="102"/>
      <c r="EFV325" s="102"/>
      <c r="EFW325" s="102"/>
      <c r="EFX325" s="102"/>
      <c r="EFY325" s="102"/>
      <c r="EFZ325" s="102"/>
      <c r="EGA325" s="102"/>
      <c r="EGB325" s="102"/>
      <c r="EGC325" s="102"/>
      <c r="EGD325" s="102"/>
      <c r="EGE325" s="102"/>
      <c r="EGF325" s="102"/>
      <c r="EGG325" s="102"/>
      <c r="EGH325" s="102"/>
      <c r="EGI325" s="102"/>
      <c r="EGJ325" s="102"/>
      <c r="EGK325" s="102"/>
      <c r="EGL325" s="102"/>
      <c r="EGM325" s="102"/>
      <c r="EGN325" s="102"/>
      <c r="EGO325" s="102"/>
      <c r="EGP325" s="102"/>
      <c r="EGQ325" s="102"/>
      <c r="EGR325" s="102"/>
      <c r="EGS325" s="102"/>
      <c r="EGT325" s="102"/>
      <c r="EGU325" s="102"/>
      <c r="EGV325" s="102"/>
      <c r="EGW325" s="102"/>
      <c r="EGX325" s="102"/>
      <c r="EGY325" s="102"/>
      <c r="EGZ325" s="102"/>
      <c r="EHA325" s="102"/>
      <c r="EHB325" s="102"/>
      <c r="EHC325" s="102"/>
      <c r="EHD325" s="102"/>
      <c r="EHE325" s="102"/>
      <c r="EHF325" s="102"/>
      <c r="EHG325" s="102"/>
      <c r="EHH325" s="102"/>
      <c r="EHI325" s="102"/>
      <c r="EHJ325" s="102"/>
      <c r="EHK325" s="102"/>
      <c r="EHL325" s="102"/>
      <c r="EHM325" s="102"/>
      <c r="EHN325" s="102"/>
      <c r="EHO325" s="102"/>
      <c r="EHP325" s="102"/>
      <c r="EHQ325" s="102"/>
      <c r="EHR325" s="102"/>
      <c r="EHS325" s="102"/>
      <c r="EHT325" s="102"/>
      <c r="EHU325" s="102"/>
      <c r="EHV325" s="102"/>
      <c r="EHW325" s="102"/>
      <c r="EHX325" s="102"/>
      <c r="EHY325" s="102"/>
      <c r="EHZ325" s="102"/>
      <c r="EIA325" s="102"/>
      <c r="EIB325" s="102"/>
      <c r="EIC325" s="102"/>
      <c r="EID325" s="102"/>
      <c r="EIE325" s="102"/>
      <c r="EIF325" s="102"/>
      <c r="EIG325" s="102"/>
      <c r="EIH325" s="102"/>
      <c r="EII325" s="102"/>
      <c r="EIJ325" s="102"/>
      <c r="EIK325" s="102"/>
      <c r="EIL325" s="102"/>
      <c r="EIM325" s="102"/>
      <c r="EIN325" s="102"/>
      <c r="EIO325" s="102"/>
      <c r="EIP325" s="102"/>
      <c r="EIQ325" s="102"/>
      <c r="EIR325" s="102"/>
      <c r="EIS325" s="102"/>
      <c r="EIT325" s="102"/>
      <c r="EIU325" s="102"/>
      <c r="EIV325" s="102"/>
      <c r="EIW325" s="102"/>
      <c r="EIX325" s="102"/>
      <c r="EIY325" s="102"/>
      <c r="EIZ325" s="102"/>
      <c r="EJA325" s="102"/>
      <c r="EJB325" s="102"/>
      <c r="EJC325" s="102"/>
      <c r="EJD325" s="102"/>
      <c r="EJE325" s="102"/>
      <c r="EJF325" s="102"/>
      <c r="EJG325" s="102"/>
      <c r="EJH325" s="102"/>
      <c r="EJI325" s="102"/>
      <c r="EJJ325" s="102"/>
      <c r="EJK325" s="102"/>
      <c r="EJL325" s="102"/>
      <c r="EJM325" s="102"/>
      <c r="EJN325" s="102"/>
      <c r="EJO325" s="102"/>
      <c r="EJP325" s="102"/>
      <c r="EJQ325" s="102"/>
      <c r="EJR325" s="102"/>
      <c r="EJS325" s="102"/>
      <c r="EJT325" s="102"/>
      <c r="EJU325" s="102"/>
      <c r="EJV325" s="102"/>
      <c r="EJW325" s="102"/>
      <c r="EJX325" s="102"/>
      <c r="EJY325" s="102"/>
      <c r="EJZ325" s="102"/>
      <c r="EKA325" s="102"/>
      <c r="EKB325" s="102"/>
      <c r="EKC325" s="102"/>
      <c r="EKD325" s="102"/>
      <c r="EKE325" s="102"/>
      <c r="EKF325" s="102"/>
      <c r="EKG325" s="102"/>
      <c r="EKH325" s="102"/>
      <c r="EKI325" s="102"/>
      <c r="EKJ325" s="102"/>
      <c r="EKK325" s="102"/>
      <c r="EKL325" s="102"/>
      <c r="EKM325" s="102"/>
      <c r="EKN325" s="102"/>
      <c r="EKO325" s="102"/>
      <c r="EKP325" s="102"/>
      <c r="EKQ325" s="102"/>
      <c r="EKR325" s="102"/>
      <c r="EKS325" s="102"/>
      <c r="EKT325" s="102"/>
      <c r="EKU325" s="102"/>
      <c r="EKV325" s="102"/>
      <c r="EKW325" s="102"/>
      <c r="EKX325" s="102"/>
      <c r="EKY325" s="102"/>
      <c r="EKZ325" s="102"/>
      <c r="ELA325" s="102"/>
      <c r="ELB325" s="102"/>
      <c r="ELC325" s="102"/>
      <c r="ELD325" s="102"/>
      <c r="ELE325" s="102"/>
      <c r="ELF325" s="102"/>
      <c r="ELG325" s="102"/>
      <c r="ELH325" s="102"/>
      <c r="ELI325" s="102"/>
      <c r="ELJ325" s="102"/>
      <c r="ELK325" s="102"/>
      <c r="ELL325" s="102"/>
      <c r="ELM325" s="102"/>
      <c r="ELN325" s="102"/>
      <c r="ELO325" s="102"/>
      <c r="ELP325" s="102"/>
      <c r="ELQ325" s="102"/>
      <c r="ELR325" s="102"/>
      <c r="ELS325" s="102"/>
      <c r="ELT325" s="102"/>
      <c r="ELU325" s="102"/>
      <c r="ELV325" s="102"/>
      <c r="ELW325" s="102"/>
      <c r="ELX325" s="102"/>
      <c r="ELY325" s="102"/>
      <c r="ELZ325" s="102"/>
      <c r="EMA325" s="102"/>
      <c r="EMB325" s="102"/>
      <c r="EMC325" s="102"/>
      <c r="EMD325" s="102"/>
      <c r="EME325" s="102"/>
      <c r="EMF325" s="102"/>
      <c r="EMG325" s="102"/>
      <c r="EMH325" s="102"/>
      <c r="EMI325" s="102"/>
      <c r="EMJ325" s="102"/>
      <c r="EMK325" s="102"/>
      <c r="EML325" s="102"/>
      <c r="EMM325" s="102"/>
      <c r="EMN325" s="102"/>
      <c r="EMO325" s="102"/>
      <c r="EMP325" s="102"/>
      <c r="EMQ325" s="102"/>
      <c r="EMR325" s="102"/>
      <c r="EMS325" s="102"/>
      <c r="EMT325" s="102"/>
      <c r="EMU325" s="102"/>
      <c r="EMV325" s="102"/>
      <c r="EMW325" s="102"/>
      <c r="EMX325" s="102"/>
      <c r="EMY325" s="102"/>
      <c r="EMZ325" s="102"/>
      <c r="ENA325" s="102"/>
      <c r="ENB325" s="102"/>
      <c r="ENC325" s="102"/>
      <c r="END325" s="102"/>
      <c r="ENE325" s="102"/>
      <c r="ENF325" s="102"/>
      <c r="ENG325" s="102"/>
      <c r="ENH325" s="102"/>
      <c r="ENI325" s="102"/>
      <c r="ENJ325" s="102"/>
      <c r="ENK325" s="102"/>
      <c r="ENL325" s="102"/>
      <c r="ENM325" s="102"/>
      <c r="ENN325" s="102"/>
      <c r="ENO325" s="102"/>
      <c r="ENP325" s="102"/>
      <c r="ENQ325" s="102"/>
      <c r="ENR325" s="102"/>
      <c r="ENS325" s="102"/>
      <c r="ENT325" s="102"/>
      <c r="ENU325" s="102"/>
      <c r="ENV325" s="102"/>
      <c r="ENW325" s="102"/>
      <c r="ENX325" s="102"/>
      <c r="ENY325" s="102"/>
      <c r="ENZ325" s="102"/>
      <c r="EOA325" s="102"/>
      <c r="EOB325" s="102"/>
      <c r="EOC325" s="102"/>
      <c r="EOD325" s="102"/>
      <c r="EOE325" s="102"/>
      <c r="EOF325" s="102"/>
      <c r="EOG325" s="102"/>
      <c r="EOH325" s="102"/>
      <c r="EOI325" s="102"/>
      <c r="EOJ325" s="102"/>
      <c r="EOK325" s="102"/>
      <c r="EOL325" s="102"/>
      <c r="EOM325" s="102"/>
      <c r="EON325" s="102"/>
      <c r="EOO325" s="102"/>
      <c r="EOP325" s="102"/>
      <c r="EOQ325" s="102"/>
      <c r="EOR325" s="102"/>
      <c r="EOS325" s="102"/>
      <c r="EOT325" s="102"/>
      <c r="EOU325" s="102"/>
      <c r="EOV325" s="102"/>
      <c r="EOW325" s="102"/>
      <c r="EOX325" s="102"/>
      <c r="EOY325" s="102"/>
      <c r="EOZ325" s="102"/>
      <c r="EPA325" s="102"/>
      <c r="EPB325" s="102"/>
      <c r="EPC325" s="102"/>
      <c r="EPD325" s="102"/>
      <c r="EPE325" s="102"/>
      <c r="EPF325" s="102"/>
      <c r="EPG325" s="102"/>
      <c r="EPH325" s="102"/>
      <c r="EPI325" s="102"/>
      <c r="EPJ325" s="102"/>
      <c r="EPK325" s="102"/>
      <c r="EPL325" s="102"/>
      <c r="EPM325" s="102"/>
      <c r="EPN325" s="102"/>
      <c r="EPO325" s="102"/>
      <c r="EPP325" s="102"/>
      <c r="EPQ325" s="102"/>
      <c r="EPR325" s="102"/>
      <c r="EPS325" s="102"/>
      <c r="EPT325" s="102"/>
      <c r="EPU325" s="102"/>
      <c r="EPV325" s="102"/>
      <c r="EPW325" s="102"/>
      <c r="EPX325" s="102"/>
      <c r="EPY325" s="102"/>
      <c r="EPZ325" s="102"/>
      <c r="EQA325" s="102"/>
      <c r="EQB325" s="102"/>
      <c r="EQC325" s="102"/>
      <c r="EQD325" s="102"/>
      <c r="EQE325" s="102"/>
      <c r="EQF325" s="102"/>
      <c r="EQG325" s="102"/>
      <c r="EQH325" s="102"/>
      <c r="EQI325" s="102"/>
      <c r="EQJ325" s="102"/>
      <c r="EQK325" s="102"/>
      <c r="EQL325" s="102"/>
      <c r="EQM325" s="102"/>
      <c r="EQN325" s="102"/>
      <c r="EQO325" s="102"/>
      <c r="EQP325" s="102"/>
      <c r="EQQ325" s="102"/>
      <c r="EQR325" s="102"/>
      <c r="EQS325" s="102"/>
      <c r="EQT325" s="102"/>
      <c r="EQU325" s="102"/>
      <c r="EQV325" s="102"/>
      <c r="EQW325" s="102"/>
      <c r="EQX325" s="102"/>
      <c r="EQY325" s="102"/>
      <c r="EQZ325" s="102"/>
      <c r="ERA325" s="102"/>
      <c r="ERB325" s="102"/>
      <c r="ERC325" s="102"/>
      <c r="ERD325" s="102"/>
      <c r="ERE325" s="102"/>
      <c r="ERF325" s="102"/>
      <c r="ERG325" s="102"/>
      <c r="ERH325" s="102"/>
      <c r="ERI325" s="102"/>
      <c r="ERJ325" s="102"/>
      <c r="ERK325" s="102"/>
      <c r="ERL325" s="102"/>
      <c r="ERM325" s="102"/>
      <c r="ERN325" s="102"/>
      <c r="ERO325" s="102"/>
      <c r="ERP325" s="102"/>
      <c r="ERQ325" s="102"/>
      <c r="ERR325" s="102"/>
      <c r="ERS325" s="102"/>
      <c r="ERT325" s="102"/>
      <c r="ERU325" s="102"/>
      <c r="ERV325" s="102"/>
      <c r="ERW325" s="102"/>
      <c r="ERX325" s="102"/>
      <c r="ERY325" s="102"/>
      <c r="ERZ325" s="102"/>
      <c r="ESA325" s="102"/>
      <c r="ESB325" s="102"/>
      <c r="ESC325" s="102"/>
      <c r="ESD325" s="102"/>
      <c r="ESE325" s="102"/>
      <c r="ESF325" s="102"/>
      <c r="ESG325" s="102"/>
      <c r="ESH325" s="102"/>
      <c r="ESI325" s="102"/>
      <c r="ESJ325" s="102"/>
      <c r="ESK325" s="102"/>
      <c r="ESL325" s="102"/>
      <c r="ESM325" s="102"/>
      <c r="ESN325" s="102"/>
      <c r="ESO325" s="102"/>
      <c r="ESP325" s="102"/>
      <c r="ESQ325" s="102"/>
      <c r="ESR325" s="102"/>
      <c r="ESS325" s="102"/>
      <c r="EST325" s="102"/>
      <c r="ESU325" s="102"/>
      <c r="ESV325" s="102"/>
      <c r="ESW325" s="102"/>
      <c r="ESX325" s="102"/>
      <c r="ESY325" s="102"/>
      <c r="ESZ325" s="102"/>
      <c r="ETA325" s="102"/>
      <c r="ETB325" s="102"/>
      <c r="ETC325" s="102"/>
      <c r="ETD325" s="102"/>
      <c r="ETE325" s="102"/>
      <c r="ETF325" s="102"/>
      <c r="ETG325" s="102"/>
      <c r="ETH325" s="102"/>
      <c r="ETI325" s="102"/>
      <c r="ETJ325" s="102"/>
      <c r="ETK325" s="102"/>
      <c r="ETL325" s="102"/>
      <c r="ETM325" s="102"/>
      <c r="ETN325" s="102"/>
      <c r="ETO325" s="102"/>
      <c r="ETP325" s="102"/>
      <c r="ETQ325" s="102"/>
      <c r="ETR325" s="102"/>
      <c r="ETS325" s="102"/>
      <c r="ETT325" s="102"/>
      <c r="ETU325" s="102"/>
      <c r="ETV325" s="102"/>
      <c r="ETW325" s="102"/>
      <c r="ETX325" s="102"/>
      <c r="ETY325" s="102"/>
      <c r="ETZ325" s="102"/>
      <c r="EUA325" s="102"/>
      <c r="EUB325" s="102"/>
      <c r="EUC325" s="102"/>
      <c r="EUD325" s="102"/>
      <c r="EUE325" s="102"/>
      <c r="EUF325" s="102"/>
      <c r="EUG325" s="102"/>
      <c r="EUH325" s="102"/>
      <c r="EUI325" s="102"/>
      <c r="EUJ325" s="102"/>
      <c r="EUK325" s="102"/>
      <c r="EUL325" s="102"/>
      <c r="EUM325" s="102"/>
      <c r="EUN325" s="102"/>
      <c r="EUO325" s="102"/>
      <c r="EUP325" s="102"/>
      <c r="EUQ325" s="102"/>
      <c r="EUR325" s="102"/>
      <c r="EUS325" s="102"/>
      <c r="EUT325" s="102"/>
      <c r="EUU325" s="102"/>
      <c r="EUV325" s="102"/>
      <c r="EUW325" s="102"/>
      <c r="EUX325" s="102"/>
      <c r="EUY325" s="102"/>
      <c r="EUZ325" s="102"/>
      <c r="EVA325" s="102"/>
      <c r="EVB325" s="102"/>
      <c r="EVC325" s="102"/>
      <c r="EVD325" s="102"/>
      <c r="EVE325" s="102"/>
      <c r="EVF325" s="102"/>
      <c r="EVG325" s="102"/>
      <c r="EVH325" s="102"/>
      <c r="EVI325" s="102"/>
      <c r="EVJ325" s="102"/>
      <c r="EVK325" s="102"/>
      <c r="EVL325" s="102"/>
      <c r="EVM325" s="102"/>
      <c r="EVN325" s="102"/>
      <c r="EVO325" s="102"/>
      <c r="EVP325" s="102"/>
      <c r="EVQ325" s="102"/>
      <c r="EVR325" s="102"/>
      <c r="EVS325" s="102"/>
      <c r="EVT325" s="102"/>
      <c r="EVU325" s="102"/>
      <c r="EVV325" s="102"/>
      <c r="EVW325" s="102"/>
      <c r="EVX325" s="102"/>
      <c r="EVY325" s="102"/>
      <c r="EVZ325" s="102"/>
      <c r="EWA325" s="102"/>
      <c r="EWB325" s="102"/>
      <c r="EWC325" s="102"/>
      <c r="EWD325" s="102"/>
      <c r="EWE325" s="102"/>
      <c r="EWF325" s="102"/>
      <c r="EWG325" s="102"/>
      <c r="EWH325" s="102"/>
      <c r="EWI325" s="102"/>
      <c r="EWJ325" s="102"/>
      <c r="EWK325" s="102"/>
      <c r="EWL325" s="102"/>
      <c r="EWM325" s="102"/>
      <c r="EWN325" s="102"/>
      <c r="EWO325" s="102"/>
      <c r="EWP325" s="102"/>
      <c r="EWQ325" s="102"/>
      <c r="EWR325" s="102"/>
      <c r="EWS325" s="102"/>
      <c r="EWT325" s="102"/>
      <c r="EWU325" s="102"/>
      <c r="EWV325" s="102"/>
      <c r="EWW325" s="102"/>
      <c r="EWX325" s="102"/>
      <c r="EWY325" s="102"/>
      <c r="EWZ325" s="102"/>
      <c r="EXA325" s="102"/>
      <c r="EXB325" s="102"/>
      <c r="EXC325" s="102"/>
      <c r="EXD325" s="102"/>
      <c r="EXE325" s="102"/>
      <c r="EXF325" s="102"/>
      <c r="EXG325" s="102"/>
      <c r="EXH325" s="102"/>
      <c r="EXI325" s="102"/>
      <c r="EXJ325" s="102"/>
      <c r="EXK325" s="102"/>
      <c r="EXL325" s="102"/>
      <c r="EXM325" s="102"/>
      <c r="EXN325" s="102"/>
      <c r="EXO325" s="102"/>
      <c r="EXP325" s="102"/>
      <c r="EXQ325" s="102"/>
      <c r="EXR325" s="102"/>
      <c r="EXS325" s="102"/>
      <c r="EXT325" s="102"/>
      <c r="EXU325" s="102"/>
      <c r="EXV325" s="102"/>
      <c r="EXW325" s="102"/>
      <c r="EXX325" s="102"/>
      <c r="EXY325" s="102"/>
      <c r="EXZ325" s="102"/>
      <c r="EYA325" s="102"/>
      <c r="EYB325" s="102"/>
      <c r="EYC325" s="102"/>
      <c r="EYD325" s="102"/>
      <c r="EYE325" s="102"/>
      <c r="EYF325" s="102"/>
      <c r="EYG325" s="102"/>
      <c r="EYH325" s="102"/>
      <c r="EYI325" s="102"/>
      <c r="EYJ325" s="102"/>
      <c r="EYK325" s="102"/>
      <c r="EYL325" s="102"/>
      <c r="EYM325" s="102"/>
      <c r="EYN325" s="102"/>
      <c r="EYO325" s="102"/>
      <c r="EYP325" s="102"/>
      <c r="EYQ325" s="102"/>
      <c r="EYR325" s="102"/>
      <c r="EYS325" s="102"/>
      <c r="EYT325" s="102"/>
      <c r="EYU325" s="102"/>
      <c r="EYV325" s="102"/>
      <c r="EYW325" s="102"/>
      <c r="EYX325" s="102"/>
      <c r="EYY325" s="102"/>
      <c r="EYZ325" s="102"/>
      <c r="EZA325" s="102"/>
      <c r="EZB325" s="102"/>
      <c r="EZC325" s="102"/>
      <c r="EZD325" s="102"/>
      <c r="EZE325" s="102"/>
      <c r="EZF325" s="102"/>
      <c r="EZG325" s="102"/>
      <c r="EZH325" s="102"/>
      <c r="EZI325" s="102"/>
      <c r="EZJ325" s="102"/>
      <c r="EZK325" s="102"/>
      <c r="EZL325" s="102"/>
      <c r="EZM325" s="102"/>
      <c r="EZN325" s="102"/>
      <c r="EZO325" s="102"/>
      <c r="EZP325" s="102"/>
      <c r="EZQ325" s="102"/>
      <c r="EZR325" s="102"/>
      <c r="EZS325" s="102"/>
      <c r="EZT325" s="102"/>
      <c r="EZU325" s="102"/>
      <c r="EZV325" s="102"/>
      <c r="EZW325" s="102"/>
      <c r="EZX325" s="102"/>
      <c r="EZY325" s="102"/>
      <c r="EZZ325" s="102"/>
      <c r="FAA325" s="102"/>
      <c r="FAB325" s="102"/>
      <c r="FAC325" s="102"/>
      <c r="FAD325" s="102"/>
      <c r="FAE325" s="102"/>
      <c r="FAF325" s="102"/>
      <c r="FAG325" s="102"/>
      <c r="FAH325" s="102"/>
      <c r="FAI325" s="102"/>
      <c r="FAJ325" s="102"/>
      <c r="FAK325" s="102"/>
      <c r="FAL325" s="102"/>
      <c r="FAM325" s="102"/>
      <c r="FAN325" s="102"/>
      <c r="FAO325" s="102"/>
      <c r="FAP325" s="102"/>
      <c r="FAQ325" s="102"/>
      <c r="FAR325" s="102"/>
      <c r="FAS325" s="102"/>
      <c r="FAT325" s="102"/>
      <c r="FAU325" s="102"/>
      <c r="FAV325" s="102"/>
      <c r="FAW325" s="102"/>
      <c r="FAX325" s="102"/>
      <c r="FAY325" s="102"/>
      <c r="FAZ325" s="102"/>
      <c r="FBA325" s="102"/>
      <c r="FBB325" s="102"/>
      <c r="FBC325" s="102"/>
      <c r="FBD325" s="102"/>
      <c r="FBE325" s="102"/>
      <c r="FBF325" s="102"/>
      <c r="FBG325" s="102"/>
      <c r="FBH325" s="102"/>
      <c r="FBI325" s="102"/>
      <c r="FBJ325" s="102"/>
      <c r="FBK325" s="102"/>
      <c r="FBL325" s="102"/>
      <c r="FBM325" s="102"/>
      <c r="FBN325" s="102"/>
      <c r="FBO325" s="102"/>
      <c r="FBP325" s="102"/>
      <c r="FBQ325" s="102"/>
      <c r="FBR325" s="102"/>
      <c r="FBS325" s="102"/>
      <c r="FBT325" s="102"/>
      <c r="FBU325" s="102"/>
      <c r="FBV325" s="102"/>
      <c r="FBW325" s="102"/>
      <c r="FBX325" s="102"/>
      <c r="FBY325" s="102"/>
      <c r="FBZ325" s="102"/>
      <c r="FCA325" s="102"/>
      <c r="FCB325" s="102"/>
      <c r="FCC325" s="102"/>
      <c r="FCD325" s="102"/>
      <c r="FCE325" s="102"/>
      <c r="FCF325" s="102"/>
      <c r="FCG325" s="102"/>
      <c r="FCH325" s="102"/>
      <c r="FCI325" s="102"/>
      <c r="FCJ325" s="102"/>
      <c r="FCK325" s="102"/>
      <c r="FCL325" s="102"/>
      <c r="FCM325" s="102"/>
      <c r="FCN325" s="102"/>
      <c r="FCO325" s="102"/>
      <c r="FCP325" s="102"/>
      <c r="FCQ325" s="102"/>
      <c r="FCR325" s="102"/>
      <c r="FCS325" s="102"/>
      <c r="FCT325" s="102"/>
      <c r="FCU325" s="102"/>
      <c r="FCV325" s="102"/>
      <c r="FCW325" s="102"/>
      <c r="FCX325" s="102"/>
      <c r="FCY325" s="102"/>
      <c r="FCZ325" s="102"/>
      <c r="FDA325" s="102"/>
      <c r="FDB325" s="102"/>
      <c r="FDC325" s="102"/>
      <c r="FDD325" s="102"/>
      <c r="FDE325" s="102"/>
      <c r="FDF325" s="102"/>
      <c r="FDG325" s="102"/>
      <c r="FDH325" s="102"/>
      <c r="FDI325" s="102"/>
      <c r="FDJ325" s="102"/>
      <c r="FDK325" s="102"/>
      <c r="FDL325" s="102"/>
      <c r="FDM325" s="102"/>
      <c r="FDN325" s="102"/>
      <c r="FDO325" s="102"/>
      <c r="FDP325" s="102"/>
      <c r="FDQ325" s="102"/>
      <c r="FDR325" s="102"/>
      <c r="FDS325" s="102"/>
      <c r="FDT325" s="102"/>
      <c r="FDU325" s="102"/>
      <c r="FDV325" s="102"/>
      <c r="FDW325" s="102"/>
      <c r="FDX325" s="102"/>
      <c r="FDY325" s="102"/>
      <c r="FDZ325" s="102"/>
      <c r="FEA325" s="102"/>
      <c r="FEB325" s="102"/>
      <c r="FEC325" s="102"/>
      <c r="FED325" s="102"/>
      <c r="FEE325" s="102"/>
      <c r="FEF325" s="102"/>
      <c r="FEG325" s="102"/>
      <c r="FEH325" s="102"/>
      <c r="FEI325" s="102"/>
      <c r="FEJ325" s="102"/>
      <c r="FEK325" s="102"/>
      <c r="FEL325" s="102"/>
      <c r="FEM325" s="102"/>
      <c r="FEN325" s="102"/>
      <c r="FEO325" s="102"/>
      <c r="FEP325" s="102"/>
      <c r="FEQ325" s="102"/>
      <c r="FER325" s="102"/>
      <c r="FES325" s="102"/>
      <c r="FET325" s="102"/>
      <c r="FEU325" s="102"/>
      <c r="FEV325" s="102"/>
      <c r="FEW325" s="102"/>
      <c r="FEX325" s="102"/>
      <c r="FEY325" s="102"/>
      <c r="FEZ325" s="102"/>
      <c r="FFA325" s="102"/>
      <c r="FFB325" s="102"/>
      <c r="FFC325" s="102"/>
      <c r="FFD325" s="102"/>
      <c r="FFE325" s="102"/>
      <c r="FFF325" s="102"/>
      <c r="FFG325" s="102"/>
      <c r="FFH325" s="102"/>
      <c r="FFI325" s="102"/>
      <c r="FFJ325" s="102"/>
      <c r="FFK325" s="102"/>
      <c r="FFL325" s="102"/>
      <c r="FFM325" s="102"/>
      <c r="FFN325" s="102"/>
      <c r="FFO325" s="102"/>
      <c r="FFP325" s="102"/>
      <c r="FFQ325" s="102"/>
      <c r="FFR325" s="102"/>
      <c r="FFS325" s="102"/>
      <c r="FFT325" s="102"/>
      <c r="FFU325" s="102"/>
      <c r="FFV325" s="102"/>
      <c r="FFW325" s="102"/>
      <c r="FFX325" s="102"/>
      <c r="FFY325" s="102"/>
      <c r="FFZ325" s="102"/>
      <c r="FGA325" s="102"/>
      <c r="FGB325" s="102"/>
      <c r="FGC325" s="102"/>
      <c r="FGD325" s="102"/>
      <c r="FGE325" s="102"/>
      <c r="FGF325" s="102"/>
      <c r="FGG325" s="102"/>
      <c r="FGH325" s="102"/>
      <c r="FGI325" s="102"/>
      <c r="FGJ325" s="102"/>
      <c r="FGK325" s="102"/>
      <c r="FGL325" s="102"/>
      <c r="FGM325" s="102"/>
      <c r="FGN325" s="102"/>
      <c r="FGO325" s="102"/>
      <c r="FGP325" s="102"/>
      <c r="FGQ325" s="102"/>
      <c r="FGR325" s="102"/>
      <c r="FGS325" s="102"/>
      <c r="FGT325" s="102"/>
      <c r="FGU325" s="102"/>
      <c r="FGV325" s="102"/>
      <c r="FGW325" s="102"/>
      <c r="FGX325" s="102"/>
      <c r="FGY325" s="102"/>
      <c r="FGZ325" s="102"/>
      <c r="FHA325" s="102"/>
      <c r="FHB325" s="102"/>
      <c r="FHC325" s="102"/>
      <c r="FHD325" s="102"/>
      <c r="FHE325" s="102"/>
      <c r="FHF325" s="102"/>
      <c r="FHG325" s="102"/>
      <c r="FHH325" s="102"/>
      <c r="FHI325" s="102"/>
      <c r="FHJ325" s="102"/>
      <c r="FHK325" s="102"/>
      <c r="FHL325" s="102"/>
      <c r="FHM325" s="102"/>
      <c r="FHN325" s="102"/>
      <c r="FHO325" s="102"/>
      <c r="FHP325" s="102"/>
      <c r="FHQ325" s="102"/>
      <c r="FHR325" s="102"/>
      <c r="FHS325" s="102"/>
      <c r="FHT325" s="102"/>
      <c r="FHU325" s="102"/>
      <c r="FHV325" s="102"/>
      <c r="FHW325" s="102"/>
      <c r="FHX325" s="102"/>
      <c r="FHY325" s="102"/>
      <c r="FHZ325" s="102"/>
      <c r="FIA325" s="102"/>
      <c r="FIB325" s="102"/>
      <c r="FIC325" s="102"/>
      <c r="FID325" s="102"/>
      <c r="FIE325" s="102"/>
      <c r="FIF325" s="102"/>
      <c r="FIG325" s="102"/>
      <c r="FIH325" s="102"/>
      <c r="FII325" s="102"/>
      <c r="FIJ325" s="102"/>
      <c r="FIK325" s="102"/>
      <c r="FIL325" s="102"/>
      <c r="FIM325" s="102"/>
      <c r="FIN325" s="102"/>
      <c r="FIO325" s="102"/>
      <c r="FIP325" s="102"/>
      <c r="FIQ325" s="102"/>
      <c r="FIR325" s="102"/>
      <c r="FIS325" s="102"/>
      <c r="FIT325" s="102"/>
      <c r="FIU325" s="102"/>
      <c r="FIV325" s="102"/>
      <c r="FIW325" s="102"/>
      <c r="FIX325" s="102"/>
      <c r="FIY325" s="102"/>
      <c r="FIZ325" s="102"/>
      <c r="FJA325" s="102"/>
      <c r="FJB325" s="102"/>
      <c r="FJC325" s="102"/>
      <c r="FJD325" s="102"/>
      <c r="FJE325" s="102"/>
      <c r="FJF325" s="102"/>
      <c r="FJG325" s="102"/>
      <c r="FJH325" s="102"/>
      <c r="FJI325" s="102"/>
      <c r="FJJ325" s="102"/>
      <c r="FJK325" s="102"/>
      <c r="FJL325" s="102"/>
      <c r="FJM325" s="102"/>
      <c r="FJN325" s="102"/>
      <c r="FJO325" s="102"/>
      <c r="FJP325" s="102"/>
      <c r="FJQ325" s="102"/>
      <c r="FJR325" s="102"/>
      <c r="FJS325" s="102"/>
      <c r="FJT325" s="102"/>
      <c r="FJU325" s="102"/>
      <c r="FJV325" s="102"/>
      <c r="FJW325" s="102"/>
      <c r="FJX325" s="102"/>
      <c r="FJY325" s="102"/>
      <c r="FJZ325" s="102"/>
      <c r="FKA325" s="102"/>
      <c r="FKB325" s="102"/>
      <c r="FKC325" s="102"/>
      <c r="FKD325" s="102"/>
      <c r="FKE325" s="102"/>
      <c r="FKF325" s="102"/>
      <c r="FKG325" s="102"/>
      <c r="FKH325" s="102"/>
      <c r="FKI325" s="102"/>
      <c r="FKJ325" s="102"/>
      <c r="FKK325" s="102"/>
      <c r="FKL325" s="102"/>
      <c r="FKM325" s="102"/>
      <c r="FKN325" s="102"/>
      <c r="FKO325" s="102"/>
      <c r="FKP325" s="102"/>
      <c r="FKQ325" s="102"/>
      <c r="FKR325" s="102"/>
      <c r="FKS325" s="102"/>
      <c r="FKT325" s="102"/>
      <c r="FKU325" s="102"/>
      <c r="FKV325" s="102"/>
      <c r="FKW325" s="102"/>
      <c r="FKX325" s="102"/>
      <c r="FKY325" s="102"/>
      <c r="FKZ325" s="102"/>
      <c r="FLA325" s="102"/>
      <c r="FLB325" s="102"/>
      <c r="FLC325" s="102"/>
      <c r="FLD325" s="102"/>
      <c r="FLE325" s="102"/>
      <c r="FLF325" s="102"/>
      <c r="FLG325" s="102"/>
      <c r="FLH325" s="102"/>
      <c r="FLI325" s="102"/>
      <c r="FLJ325" s="102"/>
      <c r="FLK325" s="102"/>
      <c r="FLL325" s="102"/>
      <c r="FLM325" s="102"/>
      <c r="FLN325" s="102"/>
      <c r="FLO325" s="102"/>
      <c r="FLP325" s="102"/>
      <c r="FLQ325" s="102"/>
      <c r="FLR325" s="102"/>
      <c r="FLS325" s="102"/>
      <c r="FLT325" s="102"/>
      <c r="FLU325" s="102"/>
      <c r="FLV325" s="102"/>
      <c r="FLW325" s="102"/>
      <c r="FLX325" s="102"/>
      <c r="FLY325" s="102"/>
      <c r="FLZ325" s="102"/>
      <c r="FMA325" s="102"/>
      <c r="FMB325" s="102"/>
      <c r="FMC325" s="102"/>
      <c r="FMD325" s="102"/>
      <c r="FME325" s="102"/>
      <c r="FMF325" s="102"/>
      <c r="FMG325" s="102"/>
      <c r="FMH325" s="102"/>
      <c r="FMI325" s="102"/>
      <c r="FMJ325" s="102"/>
      <c r="FMK325" s="102"/>
      <c r="FML325" s="102"/>
      <c r="FMM325" s="102"/>
      <c r="FMN325" s="102"/>
      <c r="FMO325" s="102"/>
      <c r="FMP325" s="102"/>
      <c r="FMQ325" s="102"/>
      <c r="FMR325" s="102"/>
      <c r="FMS325" s="102"/>
      <c r="FMT325" s="102"/>
      <c r="FMU325" s="102"/>
      <c r="FMV325" s="102"/>
      <c r="FMW325" s="102"/>
      <c r="FMX325" s="102"/>
      <c r="FMY325" s="102"/>
      <c r="FMZ325" s="102"/>
      <c r="FNA325" s="102"/>
      <c r="FNB325" s="102"/>
      <c r="FNC325" s="102"/>
      <c r="FND325" s="102"/>
      <c r="FNE325" s="102"/>
      <c r="FNF325" s="102"/>
      <c r="FNG325" s="102"/>
      <c r="FNH325" s="102"/>
      <c r="FNI325" s="102"/>
      <c r="FNJ325" s="102"/>
      <c r="FNK325" s="102"/>
      <c r="FNL325" s="102"/>
      <c r="FNM325" s="102"/>
      <c r="FNN325" s="102"/>
      <c r="FNO325" s="102"/>
      <c r="FNP325" s="102"/>
      <c r="FNQ325" s="102"/>
      <c r="FNR325" s="102"/>
      <c r="FNS325" s="102"/>
      <c r="FNT325" s="102"/>
      <c r="FNU325" s="102"/>
      <c r="FNV325" s="102"/>
      <c r="FNW325" s="102"/>
      <c r="FNX325" s="102"/>
      <c r="FNY325" s="102"/>
      <c r="FNZ325" s="102"/>
      <c r="FOA325" s="102"/>
      <c r="FOB325" s="102"/>
      <c r="FOC325" s="102"/>
      <c r="FOD325" s="102"/>
      <c r="FOE325" s="102"/>
      <c r="FOF325" s="102"/>
      <c r="FOG325" s="102"/>
      <c r="FOH325" s="102"/>
      <c r="FOI325" s="102"/>
      <c r="FOJ325" s="102"/>
      <c r="FOK325" s="102"/>
      <c r="FOL325" s="102"/>
      <c r="FOM325" s="102"/>
      <c r="FON325" s="102"/>
      <c r="FOO325" s="102"/>
      <c r="FOP325" s="102"/>
      <c r="FOQ325" s="102"/>
      <c r="FOR325" s="102"/>
      <c r="FOS325" s="102"/>
      <c r="FOT325" s="102"/>
      <c r="FOU325" s="102"/>
      <c r="FOV325" s="102"/>
      <c r="FOW325" s="102"/>
      <c r="FOX325" s="102"/>
      <c r="FOY325" s="102"/>
      <c r="FOZ325" s="102"/>
      <c r="FPA325" s="102"/>
      <c r="FPB325" s="102"/>
      <c r="FPC325" s="102"/>
      <c r="FPD325" s="102"/>
      <c r="FPE325" s="102"/>
      <c r="FPF325" s="102"/>
      <c r="FPG325" s="102"/>
      <c r="FPH325" s="102"/>
      <c r="FPI325" s="102"/>
      <c r="FPJ325" s="102"/>
      <c r="FPK325" s="102"/>
      <c r="FPL325" s="102"/>
      <c r="FPM325" s="102"/>
      <c r="FPN325" s="102"/>
      <c r="FPO325" s="102"/>
      <c r="FPP325" s="102"/>
      <c r="FPQ325" s="102"/>
      <c r="FPR325" s="102"/>
      <c r="FPS325" s="102"/>
      <c r="FPT325" s="102"/>
      <c r="FPU325" s="102"/>
      <c r="FPV325" s="102"/>
      <c r="FPW325" s="102"/>
      <c r="FPX325" s="102"/>
      <c r="FPY325" s="102"/>
      <c r="FPZ325" s="102"/>
      <c r="FQA325" s="102"/>
      <c r="FQB325" s="102"/>
      <c r="FQC325" s="102"/>
      <c r="FQD325" s="102"/>
      <c r="FQE325" s="102"/>
      <c r="FQF325" s="102"/>
      <c r="FQG325" s="102"/>
      <c r="FQH325" s="102"/>
      <c r="FQI325" s="102"/>
      <c r="FQJ325" s="102"/>
      <c r="FQK325" s="102"/>
      <c r="FQL325" s="102"/>
      <c r="FQM325" s="102"/>
      <c r="FQN325" s="102"/>
      <c r="FQO325" s="102"/>
      <c r="FQP325" s="102"/>
      <c r="FQQ325" s="102"/>
      <c r="FQR325" s="102"/>
      <c r="FQS325" s="102"/>
      <c r="FQT325" s="102"/>
      <c r="FQU325" s="102"/>
      <c r="FQV325" s="102"/>
      <c r="FQW325" s="102"/>
      <c r="FQX325" s="102"/>
      <c r="FQY325" s="102"/>
      <c r="FQZ325" s="102"/>
      <c r="FRA325" s="102"/>
      <c r="FRB325" s="102"/>
      <c r="FRC325" s="102"/>
      <c r="FRD325" s="102"/>
      <c r="FRE325" s="102"/>
      <c r="FRF325" s="102"/>
      <c r="FRG325" s="102"/>
      <c r="FRH325" s="102"/>
      <c r="FRI325" s="102"/>
      <c r="FRJ325" s="102"/>
      <c r="FRK325" s="102"/>
      <c r="FRL325" s="102"/>
      <c r="FRM325" s="102"/>
      <c r="FRN325" s="102"/>
      <c r="FRO325" s="102"/>
      <c r="FRP325" s="102"/>
      <c r="FRQ325" s="102"/>
      <c r="FRR325" s="102"/>
      <c r="FRS325" s="102"/>
      <c r="FRT325" s="102"/>
      <c r="FRU325" s="102"/>
      <c r="FRV325" s="102"/>
      <c r="FRW325" s="102"/>
      <c r="FRX325" s="102"/>
      <c r="FRY325" s="102"/>
      <c r="FRZ325" s="102"/>
      <c r="FSA325" s="102"/>
      <c r="FSB325" s="102"/>
      <c r="FSC325" s="102"/>
      <c r="FSD325" s="102"/>
      <c r="FSE325" s="102"/>
      <c r="FSF325" s="102"/>
      <c r="FSG325" s="102"/>
      <c r="FSH325" s="102"/>
      <c r="FSI325" s="102"/>
      <c r="FSJ325" s="102"/>
      <c r="FSK325" s="102"/>
      <c r="FSL325" s="102"/>
      <c r="FSM325" s="102"/>
      <c r="FSN325" s="102"/>
      <c r="FSO325" s="102"/>
      <c r="FSP325" s="102"/>
      <c r="FSQ325" s="102"/>
      <c r="FSR325" s="102"/>
      <c r="FSS325" s="102"/>
      <c r="FST325" s="102"/>
      <c r="FSU325" s="102"/>
      <c r="FSV325" s="102"/>
      <c r="FSW325" s="102"/>
      <c r="FSX325" s="102"/>
      <c r="FSY325" s="102"/>
      <c r="FSZ325" s="102"/>
      <c r="FTA325" s="102"/>
      <c r="FTB325" s="102"/>
      <c r="FTC325" s="102"/>
      <c r="FTD325" s="102"/>
      <c r="FTE325" s="102"/>
      <c r="FTF325" s="102"/>
      <c r="FTG325" s="102"/>
      <c r="FTH325" s="102"/>
      <c r="FTI325" s="102"/>
      <c r="FTJ325" s="102"/>
      <c r="FTK325" s="102"/>
      <c r="FTL325" s="102"/>
      <c r="FTM325" s="102"/>
      <c r="FTN325" s="102"/>
      <c r="FTO325" s="102"/>
      <c r="FTP325" s="102"/>
      <c r="FTQ325" s="102"/>
      <c r="FTR325" s="102"/>
      <c r="FTS325" s="102"/>
      <c r="FTT325" s="102"/>
      <c r="FTU325" s="102"/>
      <c r="FTV325" s="102"/>
      <c r="FTW325" s="102"/>
      <c r="FTX325" s="102"/>
      <c r="FTY325" s="102"/>
      <c r="FTZ325" s="102"/>
      <c r="FUA325" s="102"/>
      <c r="FUB325" s="102"/>
      <c r="FUC325" s="102"/>
      <c r="FUD325" s="102"/>
      <c r="FUE325" s="102"/>
      <c r="FUF325" s="102"/>
      <c r="FUG325" s="102"/>
      <c r="FUH325" s="102"/>
      <c r="FUI325" s="102"/>
      <c r="FUJ325" s="102"/>
      <c r="FUK325" s="102"/>
      <c r="FUL325" s="102"/>
      <c r="FUM325" s="102"/>
      <c r="FUN325" s="102"/>
      <c r="FUO325" s="102"/>
      <c r="FUP325" s="102"/>
      <c r="FUQ325" s="102"/>
      <c r="FUR325" s="102"/>
      <c r="FUS325" s="102"/>
      <c r="FUT325" s="102"/>
      <c r="FUU325" s="102"/>
      <c r="FUV325" s="102"/>
      <c r="FUW325" s="102"/>
      <c r="FUX325" s="102"/>
      <c r="FUY325" s="102"/>
      <c r="FUZ325" s="102"/>
      <c r="FVA325" s="102"/>
      <c r="FVB325" s="102"/>
      <c r="FVC325" s="102"/>
      <c r="FVD325" s="102"/>
      <c r="FVE325" s="102"/>
      <c r="FVF325" s="102"/>
      <c r="FVG325" s="102"/>
      <c r="FVH325" s="102"/>
      <c r="FVI325" s="102"/>
      <c r="FVJ325" s="102"/>
      <c r="FVK325" s="102"/>
      <c r="FVL325" s="102"/>
      <c r="FVM325" s="102"/>
      <c r="FVN325" s="102"/>
      <c r="FVO325" s="102"/>
      <c r="FVP325" s="102"/>
      <c r="FVQ325" s="102"/>
      <c r="FVR325" s="102"/>
      <c r="FVS325" s="102"/>
      <c r="FVT325" s="102"/>
      <c r="FVU325" s="102"/>
      <c r="FVV325" s="102"/>
      <c r="FVW325" s="102"/>
      <c r="FVX325" s="102"/>
      <c r="FVY325" s="102"/>
      <c r="FVZ325" s="102"/>
      <c r="FWA325" s="102"/>
      <c r="FWB325" s="102"/>
      <c r="FWC325" s="102"/>
      <c r="FWD325" s="102"/>
      <c r="FWE325" s="102"/>
      <c r="FWF325" s="102"/>
      <c r="FWG325" s="102"/>
      <c r="FWH325" s="102"/>
      <c r="FWI325" s="102"/>
      <c r="FWJ325" s="102"/>
      <c r="FWK325" s="102"/>
      <c r="FWL325" s="102"/>
      <c r="FWM325" s="102"/>
      <c r="FWN325" s="102"/>
      <c r="FWO325" s="102"/>
      <c r="FWP325" s="102"/>
      <c r="FWQ325" s="102"/>
      <c r="FWR325" s="102"/>
      <c r="FWS325" s="102"/>
      <c r="FWT325" s="102"/>
      <c r="FWU325" s="102"/>
      <c r="FWV325" s="102"/>
      <c r="FWW325" s="102"/>
      <c r="FWX325" s="102"/>
      <c r="FWY325" s="102"/>
      <c r="FWZ325" s="102"/>
      <c r="FXA325" s="102"/>
      <c r="FXB325" s="102"/>
      <c r="FXC325" s="102"/>
      <c r="FXD325" s="102"/>
      <c r="FXE325" s="102"/>
      <c r="FXF325" s="102"/>
      <c r="FXG325" s="102"/>
      <c r="FXH325" s="102"/>
      <c r="FXI325" s="102"/>
      <c r="FXJ325" s="102"/>
      <c r="FXK325" s="102"/>
      <c r="FXL325" s="102"/>
      <c r="FXM325" s="102"/>
      <c r="FXN325" s="102"/>
      <c r="FXO325" s="102"/>
      <c r="FXP325" s="102"/>
      <c r="FXQ325" s="102"/>
      <c r="FXR325" s="102"/>
      <c r="FXS325" s="102"/>
      <c r="FXT325" s="102"/>
      <c r="FXU325" s="102"/>
      <c r="FXV325" s="102"/>
      <c r="FXW325" s="102"/>
      <c r="FXX325" s="102"/>
      <c r="FXY325" s="102"/>
      <c r="FXZ325" s="102"/>
      <c r="FYA325" s="102"/>
      <c r="FYB325" s="102"/>
      <c r="FYC325" s="102"/>
      <c r="FYD325" s="102"/>
      <c r="FYE325" s="102"/>
      <c r="FYF325" s="102"/>
      <c r="FYG325" s="102"/>
      <c r="FYH325" s="102"/>
      <c r="FYI325" s="102"/>
      <c r="FYJ325" s="102"/>
      <c r="FYK325" s="102"/>
      <c r="FYL325" s="102"/>
      <c r="FYM325" s="102"/>
      <c r="FYN325" s="102"/>
      <c r="FYO325" s="102"/>
      <c r="FYP325" s="102"/>
      <c r="FYQ325" s="102"/>
      <c r="FYR325" s="102"/>
      <c r="FYS325" s="102"/>
      <c r="FYT325" s="102"/>
      <c r="FYU325" s="102"/>
      <c r="FYV325" s="102"/>
      <c r="FYW325" s="102"/>
      <c r="FYX325" s="102"/>
      <c r="FYY325" s="102"/>
      <c r="FYZ325" s="102"/>
      <c r="FZA325" s="102"/>
      <c r="FZB325" s="102"/>
      <c r="FZC325" s="102"/>
      <c r="FZD325" s="102"/>
      <c r="FZE325" s="102"/>
      <c r="FZF325" s="102"/>
      <c r="FZG325" s="102"/>
      <c r="FZH325" s="102"/>
      <c r="FZI325" s="102"/>
      <c r="FZJ325" s="102"/>
      <c r="FZK325" s="102"/>
      <c r="FZL325" s="102"/>
      <c r="FZM325" s="102"/>
      <c r="FZN325" s="102"/>
      <c r="FZO325" s="102"/>
      <c r="FZP325" s="102"/>
      <c r="FZQ325" s="102"/>
      <c r="FZR325" s="102"/>
      <c r="FZS325" s="102"/>
      <c r="FZT325" s="102"/>
      <c r="FZU325" s="102"/>
      <c r="FZV325" s="102"/>
      <c r="FZW325" s="102"/>
      <c r="FZX325" s="102"/>
      <c r="FZY325" s="102"/>
      <c r="FZZ325" s="102"/>
      <c r="GAA325" s="102"/>
      <c r="GAB325" s="102"/>
      <c r="GAC325" s="102"/>
      <c r="GAD325" s="102"/>
      <c r="GAE325" s="102"/>
      <c r="GAF325" s="102"/>
      <c r="GAG325" s="102"/>
      <c r="GAH325" s="102"/>
      <c r="GAI325" s="102"/>
      <c r="GAJ325" s="102"/>
      <c r="GAK325" s="102"/>
      <c r="GAL325" s="102"/>
      <c r="GAM325" s="102"/>
      <c r="GAN325" s="102"/>
      <c r="GAO325" s="102"/>
      <c r="GAP325" s="102"/>
      <c r="GAQ325" s="102"/>
      <c r="GAR325" s="102"/>
      <c r="GAS325" s="102"/>
      <c r="GAT325" s="102"/>
      <c r="GAU325" s="102"/>
      <c r="GAV325" s="102"/>
      <c r="GAW325" s="102"/>
      <c r="GAX325" s="102"/>
      <c r="GAY325" s="102"/>
      <c r="GAZ325" s="102"/>
      <c r="GBA325" s="102"/>
      <c r="GBB325" s="102"/>
      <c r="GBC325" s="102"/>
      <c r="GBD325" s="102"/>
      <c r="GBE325" s="102"/>
      <c r="GBF325" s="102"/>
      <c r="GBG325" s="102"/>
      <c r="GBH325" s="102"/>
      <c r="GBI325" s="102"/>
      <c r="GBJ325" s="102"/>
      <c r="GBK325" s="102"/>
      <c r="GBL325" s="102"/>
      <c r="GBM325" s="102"/>
      <c r="GBN325" s="102"/>
      <c r="GBO325" s="102"/>
      <c r="GBP325" s="102"/>
      <c r="GBQ325" s="102"/>
      <c r="GBR325" s="102"/>
      <c r="GBS325" s="102"/>
      <c r="GBT325" s="102"/>
      <c r="GBU325" s="102"/>
      <c r="GBV325" s="102"/>
      <c r="GBW325" s="102"/>
      <c r="GBX325" s="102"/>
      <c r="GBY325" s="102"/>
      <c r="GBZ325" s="102"/>
      <c r="GCA325" s="102"/>
      <c r="GCB325" s="102"/>
      <c r="GCC325" s="102"/>
      <c r="GCD325" s="102"/>
      <c r="GCE325" s="102"/>
      <c r="GCF325" s="102"/>
      <c r="GCG325" s="102"/>
      <c r="GCH325" s="102"/>
      <c r="GCI325" s="102"/>
      <c r="GCJ325" s="102"/>
      <c r="GCK325" s="102"/>
      <c r="GCL325" s="102"/>
      <c r="GCM325" s="102"/>
      <c r="GCN325" s="102"/>
      <c r="GCO325" s="102"/>
      <c r="GCP325" s="102"/>
      <c r="GCQ325" s="102"/>
      <c r="GCR325" s="102"/>
      <c r="GCS325" s="102"/>
      <c r="GCT325" s="102"/>
      <c r="GCU325" s="102"/>
      <c r="GCV325" s="102"/>
      <c r="GCW325" s="102"/>
      <c r="GCX325" s="102"/>
      <c r="GCY325" s="102"/>
      <c r="GCZ325" s="102"/>
      <c r="GDA325" s="102"/>
      <c r="GDB325" s="102"/>
      <c r="GDC325" s="102"/>
      <c r="GDD325" s="102"/>
      <c r="GDE325" s="102"/>
      <c r="GDF325" s="102"/>
      <c r="GDG325" s="102"/>
      <c r="GDH325" s="102"/>
      <c r="GDI325" s="102"/>
      <c r="GDJ325" s="102"/>
      <c r="GDK325" s="102"/>
      <c r="GDL325" s="102"/>
      <c r="GDM325" s="102"/>
      <c r="GDN325" s="102"/>
      <c r="GDO325" s="102"/>
      <c r="GDP325" s="102"/>
      <c r="GDQ325" s="102"/>
      <c r="GDR325" s="102"/>
      <c r="GDS325" s="102"/>
      <c r="GDT325" s="102"/>
      <c r="GDU325" s="102"/>
      <c r="GDV325" s="102"/>
      <c r="GDW325" s="102"/>
      <c r="GDX325" s="102"/>
      <c r="GDY325" s="102"/>
      <c r="GDZ325" s="102"/>
      <c r="GEA325" s="102"/>
      <c r="GEB325" s="102"/>
      <c r="GEC325" s="102"/>
      <c r="GED325" s="102"/>
      <c r="GEE325" s="102"/>
      <c r="GEF325" s="102"/>
      <c r="GEG325" s="102"/>
      <c r="GEH325" s="102"/>
      <c r="GEI325" s="102"/>
      <c r="GEJ325" s="102"/>
      <c r="GEK325" s="102"/>
      <c r="GEL325" s="102"/>
      <c r="GEM325" s="102"/>
      <c r="GEN325" s="102"/>
      <c r="GEO325" s="102"/>
      <c r="GEP325" s="102"/>
      <c r="GEQ325" s="102"/>
      <c r="GER325" s="102"/>
      <c r="GES325" s="102"/>
      <c r="GET325" s="102"/>
      <c r="GEU325" s="102"/>
      <c r="GEV325" s="102"/>
      <c r="GEW325" s="102"/>
      <c r="GEX325" s="102"/>
      <c r="GEY325" s="102"/>
      <c r="GEZ325" s="102"/>
      <c r="GFA325" s="102"/>
      <c r="GFB325" s="102"/>
      <c r="GFC325" s="102"/>
      <c r="GFD325" s="102"/>
      <c r="GFE325" s="102"/>
      <c r="GFF325" s="102"/>
      <c r="GFG325" s="102"/>
      <c r="GFH325" s="102"/>
      <c r="GFI325" s="102"/>
      <c r="GFJ325" s="102"/>
      <c r="GFK325" s="102"/>
      <c r="GFL325" s="102"/>
      <c r="GFM325" s="102"/>
      <c r="GFN325" s="102"/>
      <c r="GFO325" s="102"/>
      <c r="GFP325" s="102"/>
      <c r="GFQ325" s="102"/>
      <c r="GFR325" s="102"/>
      <c r="GFS325" s="102"/>
      <c r="GFT325" s="102"/>
      <c r="GFU325" s="102"/>
      <c r="GFV325" s="102"/>
      <c r="GFW325" s="102"/>
      <c r="GFX325" s="102"/>
      <c r="GFY325" s="102"/>
      <c r="GFZ325" s="102"/>
      <c r="GGA325" s="102"/>
      <c r="GGB325" s="102"/>
      <c r="GGC325" s="102"/>
      <c r="GGD325" s="102"/>
      <c r="GGE325" s="102"/>
      <c r="GGF325" s="102"/>
      <c r="GGG325" s="102"/>
      <c r="GGH325" s="102"/>
      <c r="GGI325" s="102"/>
      <c r="GGJ325" s="102"/>
      <c r="GGK325" s="102"/>
      <c r="GGL325" s="102"/>
      <c r="GGM325" s="102"/>
      <c r="GGN325" s="102"/>
      <c r="GGO325" s="102"/>
      <c r="GGP325" s="102"/>
      <c r="GGQ325" s="102"/>
      <c r="GGR325" s="102"/>
      <c r="GGS325" s="102"/>
      <c r="GGT325" s="102"/>
      <c r="GGU325" s="102"/>
      <c r="GGV325" s="102"/>
      <c r="GGW325" s="102"/>
      <c r="GGX325" s="102"/>
      <c r="GGY325" s="102"/>
      <c r="GGZ325" s="102"/>
      <c r="GHA325" s="102"/>
      <c r="GHB325" s="102"/>
      <c r="GHC325" s="102"/>
      <c r="GHD325" s="102"/>
      <c r="GHE325" s="102"/>
      <c r="GHF325" s="102"/>
      <c r="GHG325" s="102"/>
      <c r="GHH325" s="102"/>
      <c r="GHI325" s="102"/>
      <c r="GHJ325" s="102"/>
      <c r="GHK325" s="102"/>
      <c r="GHL325" s="102"/>
      <c r="GHM325" s="102"/>
      <c r="GHN325" s="102"/>
      <c r="GHO325" s="102"/>
      <c r="GHP325" s="102"/>
      <c r="GHQ325" s="102"/>
      <c r="GHR325" s="102"/>
      <c r="GHS325" s="102"/>
      <c r="GHT325" s="102"/>
      <c r="GHU325" s="102"/>
      <c r="GHV325" s="102"/>
      <c r="GHW325" s="102"/>
      <c r="GHX325" s="102"/>
      <c r="GHY325" s="102"/>
      <c r="GHZ325" s="102"/>
      <c r="GIA325" s="102"/>
      <c r="GIB325" s="102"/>
      <c r="GIC325" s="102"/>
      <c r="GID325" s="102"/>
      <c r="GIE325" s="102"/>
      <c r="GIF325" s="102"/>
      <c r="GIG325" s="102"/>
      <c r="GIH325" s="102"/>
      <c r="GII325" s="102"/>
      <c r="GIJ325" s="102"/>
      <c r="GIK325" s="102"/>
      <c r="GIL325" s="102"/>
      <c r="GIM325" s="102"/>
      <c r="GIN325" s="102"/>
      <c r="GIO325" s="102"/>
      <c r="GIP325" s="102"/>
      <c r="GIQ325" s="102"/>
      <c r="GIR325" s="102"/>
      <c r="GIS325" s="102"/>
      <c r="GIT325" s="102"/>
      <c r="GIU325" s="102"/>
      <c r="GIV325" s="102"/>
      <c r="GIW325" s="102"/>
      <c r="GIX325" s="102"/>
      <c r="GIY325" s="102"/>
      <c r="GIZ325" s="102"/>
      <c r="GJA325" s="102"/>
      <c r="GJB325" s="102"/>
      <c r="GJC325" s="102"/>
      <c r="GJD325" s="102"/>
      <c r="GJE325" s="102"/>
      <c r="GJF325" s="102"/>
      <c r="GJG325" s="102"/>
      <c r="GJH325" s="102"/>
      <c r="GJI325" s="102"/>
      <c r="GJJ325" s="102"/>
      <c r="GJK325" s="102"/>
      <c r="GJL325" s="102"/>
      <c r="GJM325" s="102"/>
      <c r="GJN325" s="102"/>
      <c r="GJO325" s="102"/>
      <c r="GJP325" s="102"/>
      <c r="GJQ325" s="102"/>
      <c r="GJR325" s="102"/>
      <c r="GJS325" s="102"/>
      <c r="GJT325" s="102"/>
      <c r="GJU325" s="102"/>
      <c r="GJV325" s="102"/>
      <c r="GJW325" s="102"/>
      <c r="GJX325" s="102"/>
      <c r="GJY325" s="102"/>
      <c r="GJZ325" s="102"/>
      <c r="GKA325" s="102"/>
      <c r="GKB325" s="102"/>
      <c r="GKC325" s="102"/>
      <c r="GKD325" s="102"/>
      <c r="GKE325" s="102"/>
      <c r="GKF325" s="102"/>
      <c r="GKG325" s="102"/>
      <c r="GKH325" s="102"/>
      <c r="GKI325" s="102"/>
      <c r="GKJ325" s="102"/>
      <c r="GKK325" s="102"/>
      <c r="GKL325" s="102"/>
      <c r="GKM325" s="102"/>
      <c r="GKN325" s="102"/>
      <c r="GKO325" s="102"/>
      <c r="GKP325" s="102"/>
      <c r="GKQ325" s="102"/>
      <c r="GKR325" s="102"/>
      <c r="GKS325" s="102"/>
      <c r="GKT325" s="102"/>
      <c r="GKU325" s="102"/>
      <c r="GKV325" s="102"/>
      <c r="GKW325" s="102"/>
      <c r="GKX325" s="102"/>
      <c r="GKY325" s="102"/>
      <c r="GKZ325" s="102"/>
      <c r="GLA325" s="102"/>
      <c r="GLB325" s="102"/>
      <c r="GLC325" s="102"/>
      <c r="GLD325" s="102"/>
      <c r="GLE325" s="102"/>
      <c r="GLF325" s="102"/>
      <c r="GLG325" s="102"/>
      <c r="GLH325" s="102"/>
      <c r="GLI325" s="102"/>
      <c r="GLJ325" s="102"/>
      <c r="GLK325" s="102"/>
      <c r="GLL325" s="102"/>
      <c r="GLM325" s="102"/>
      <c r="GLN325" s="102"/>
      <c r="GLO325" s="102"/>
      <c r="GLP325" s="102"/>
      <c r="GLQ325" s="102"/>
      <c r="GLR325" s="102"/>
      <c r="GLS325" s="102"/>
      <c r="GLT325" s="102"/>
      <c r="GLU325" s="102"/>
      <c r="GLV325" s="102"/>
      <c r="GLW325" s="102"/>
      <c r="GLX325" s="102"/>
      <c r="GLY325" s="102"/>
      <c r="GLZ325" s="102"/>
      <c r="GMA325" s="102"/>
      <c r="GMB325" s="102"/>
      <c r="GMC325" s="102"/>
      <c r="GMD325" s="102"/>
      <c r="GME325" s="102"/>
      <c r="GMF325" s="102"/>
      <c r="GMG325" s="102"/>
      <c r="GMH325" s="102"/>
      <c r="GMI325" s="102"/>
      <c r="GMJ325" s="102"/>
      <c r="GMK325" s="102"/>
      <c r="GML325" s="102"/>
      <c r="GMM325" s="102"/>
      <c r="GMN325" s="102"/>
      <c r="GMO325" s="102"/>
      <c r="GMP325" s="102"/>
      <c r="GMQ325" s="102"/>
      <c r="GMR325" s="102"/>
      <c r="GMS325" s="102"/>
      <c r="GMT325" s="102"/>
      <c r="GMU325" s="102"/>
      <c r="GMV325" s="102"/>
      <c r="GMW325" s="102"/>
      <c r="GMX325" s="102"/>
      <c r="GMY325" s="102"/>
      <c r="GMZ325" s="102"/>
      <c r="GNA325" s="102"/>
      <c r="GNB325" s="102"/>
      <c r="GNC325" s="102"/>
      <c r="GND325" s="102"/>
      <c r="GNE325" s="102"/>
      <c r="GNF325" s="102"/>
      <c r="GNG325" s="102"/>
      <c r="GNH325" s="102"/>
      <c r="GNI325" s="102"/>
      <c r="GNJ325" s="102"/>
      <c r="GNK325" s="102"/>
      <c r="GNL325" s="102"/>
      <c r="GNM325" s="102"/>
      <c r="GNN325" s="102"/>
      <c r="GNO325" s="102"/>
      <c r="GNP325" s="102"/>
      <c r="GNQ325" s="102"/>
      <c r="GNR325" s="102"/>
      <c r="GNS325" s="102"/>
      <c r="GNT325" s="102"/>
      <c r="GNU325" s="102"/>
      <c r="GNV325" s="102"/>
      <c r="GNW325" s="102"/>
      <c r="GNX325" s="102"/>
      <c r="GNY325" s="102"/>
      <c r="GNZ325" s="102"/>
      <c r="GOA325" s="102"/>
      <c r="GOB325" s="102"/>
      <c r="GOC325" s="102"/>
      <c r="GOD325" s="102"/>
      <c r="GOE325" s="102"/>
      <c r="GOF325" s="102"/>
      <c r="GOG325" s="102"/>
      <c r="GOH325" s="102"/>
      <c r="GOI325" s="102"/>
      <c r="GOJ325" s="102"/>
      <c r="GOK325" s="102"/>
      <c r="GOL325" s="102"/>
      <c r="GOM325" s="102"/>
      <c r="GON325" s="102"/>
      <c r="GOO325" s="102"/>
      <c r="GOP325" s="102"/>
      <c r="GOQ325" s="102"/>
      <c r="GOR325" s="102"/>
      <c r="GOS325" s="102"/>
      <c r="GOT325" s="102"/>
      <c r="GOU325" s="102"/>
      <c r="GOV325" s="102"/>
      <c r="GOW325" s="102"/>
      <c r="GOX325" s="102"/>
      <c r="GOY325" s="102"/>
      <c r="GOZ325" s="102"/>
      <c r="GPA325" s="102"/>
      <c r="GPB325" s="102"/>
      <c r="GPC325" s="102"/>
      <c r="GPD325" s="102"/>
      <c r="GPE325" s="102"/>
      <c r="GPF325" s="102"/>
      <c r="GPG325" s="102"/>
      <c r="GPH325" s="102"/>
      <c r="GPI325" s="102"/>
      <c r="GPJ325" s="102"/>
      <c r="GPK325" s="102"/>
      <c r="GPL325" s="102"/>
      <c r="GPM325" s="102"/>
      <c r="GPN325" s="102"/>
      <c r="GPO325" s="102"/>
      <c r="GPP325" s="102"/>
      <c r="GPQ325" s="102"/>
      <c r="GPR325" s="102"/>
      <c r="GPS325" s="102"/>
      <c r="GPT325" s="102"/>
      <c r="GPU325" s="102"/>
      <c r="GPV325" s="102"/>
      <c r="GPW325" s="102"/>
      <c r="GPX325" s="102"/>
      <c r="GPY325" s="102"/>
      <c r="GPZ325" s="102"/>
      <c r="GQA325" s="102"/>
      <c r="GQB325" s="102"/>
      <c r="GQC325" s="102"/>
      <c r="GQD325" s="102"/>
      <c r="GQE325" s="102"/>
      <c r="GQF325" s="102"/>
      <c r="GQG325" s="102"/>
      <c r="GQH325" s="102"/>
      <c r="GQI325" s="102"/>
      <c r="GQJ325" s="102"/>
      <c r="GQK325" s="102"/>
      <c r="GQL325" s="102"/>
      <c r="GQM325" s="102"/>
      <c r="GQN325" s="102"/>
      <c r="GQO325" s="102"/>
      <c r="GQP325" s="102"/>
      <c r="GQQ325" s="102"/>
      <c r="GQR325" s="102"/>
      <c r="GQS325" s="102"/>
      <c r="GQT325" s="102"/>
      <c r="GQU325" s="102"/>
      <c r="GQV325" s="102"/>
      <c r="GQW325" s="102"/>
      <c r="GQX325" s="102"/>
      <c r="GQY325" s="102"/>
      <c r="GQZ325" s="102"/>
      <c r="GRA325" s="102"/>
      <c r="GRB325" s="102"/>
      <c r="GRC325" s="102"/>
      <c r="GRD325" s="102"/>
      <c r="GRE325" s="102"/>
      <c r="GRF325" s="102"/>
      <c r="GRG325" s="102"/>
      <c r="GRH325" s="102"/>
      <c r="GRI325" s="102"/>
      <c r="GRJ325" s="102"/>
      <c r="GRK325" s="102"/>
      <c r="GRL325" s="102"/>
      <c r="GRM325" s="102"/>
      <c r="GRN325" s="102"/>
      <c r="GRO325" s="102"/>
      <c r="GRP325" s="102"/>
      <c r="GRQ325" s="102"/>
      <c r="GRR325" s="102"/>
      <c r="GRS325" s="102"/>
      <c r="GRT325" s="102"/>
      <c r="GRU325" s="102"/>
      <c r="GRV325" s="102"/>
      <c r="GRW325" s="102"/>
      <c r="GRX325" s="102"/>
      <c r="GRY325" s="102"/>
      <c r="GRZ325" s="102"/>
      <c r="GSA325" s="102"/>
      <c r="GSB325" s="102"/>
      <c r="GSC325" s="102"/>
      <c r="GSD325" s="102"/>
      <c r="GSE325" s="102"/>
      <c r="GSF325" s="102"/>
      <c r="GSG325" s="102"/>
      <c r="GSH325" s="102"/>
      <c r="GSI325" s="102"/>
      <c r="GSJ325" s="102"/>
      <c r="GSK325" s="102"/>
      <c r="GSL325" s="102"/>
      <c r="GSM325" s="102"/>
      <c r="GSN325" s="102"/>
      <c r="GSO325" s="102"/>
      <c r="GSP325" s="102"/>
      <c r="GSQ325" s="102"/>
      <c r="GSR325" s="102"/>
      <c r="GSS325" s="102"/>
      <c r="GST325" s="102"/>
      <c r="GSU325" s="102"/>
      <c r="GSV325" s="102"/>
      <c r="GSW325" s="102"/>
      <c r="GSX325" s="102"/>
      <c r="GSY325" s="102"/>
      <c r="GSZ325" s="102"/>
      <c r="GTA325" s="102"/>
      <c r="GTB325" s="102"/>
      <c r="GTC325" s="102"/>
      <c r="GTD325" s="102"/>
      <c r="GTE325" s="102"/>
      <c r="GTF325" s="102"/>
      <c r="GTG325" s="102"/>
      <c r="GTH325" s="102"/>
      <c r="GTI325" s="102"/>
      <c r="GTJ325" s="102"/>
      <c r="GTK325" s="102"/>
      <c r="GTL325" s="102"/>
      <c r="GTM325" s="102"/>
      <c r="GTN325" s="102"/>
      <c r="GTO325" s="102"/>
      <c r="GTP325" s="102"/>
      <c r="GTQ325" s="102"/>
      <c r="GTR325" s="102"/>
      <c r="GTS325" s="102"/>
      <c r="GTT325" s="102"/>
      <c r="GTU325" s="102"/>
      <c r="GTV325" s="102"/>
      <c r="GTW325" s="102"/>
      <c r="GTX325" s="102"/>
      <c r="GTY325" s="102"/>
      <c r="GTZ325" s="102"/>
      <c r="GUA325" s="102"/>
      <c r="GUB325" s="102"/>
      <c r="GUC325" s="102"/>
      <c r="GUD325" s="102"/>
      <c r="GUE325" s="102"/>
      <c r="GUF325" s="102"/>
      <c r="GUG325" s="102"/>
      <c r="GUH325" s="102"/>
      <c r="GUI325" s="102"/>
      <c r="GUJ325" s="102"/>
      <c r="GUK325" s="102"/>
      <c r="GUL325" s="102"/>
      <c r="GUM325" s="102"/>
      <c r="GUN325" s="102"/>
      <c r="GUO325" s="102"/>
      <c r="GUP325" s="102"/>
      <c r="GUQ325" s="102"/>
      <c r="GUR325" s="102"/>
      <c r="GUS325" s="102"/>
      <c r="GUT325" s="102"/>
      <c r="GUU325" s="102"/>
      <c r="GUV325" s="102"/>
      <c r="GUW325" s="102"/>
      <c r="GUX325" s="102"/>
      <c r="GUY325" s="102"/>
      <c r="GUZ325" s="102"/>
      <c r="GVA325" s="102"/>
      <c r="GVB325" s="102"/>
      <c r="GVC325" s="102"/>
      <c r="GVD325" s="102"/>
      <c r="GVE325" s="102"/>
      <c r="GVF325" s="102"/>
      <c r="GVG325" s="102"/>
      <c r="GVH325" s="102"/>
      <c r="GVI325" s="102"/>
      <c r="GVJ325" s="102"/>
      <c r="GVK325" s="102"/>
      <c r="GVL325" s="102"/>
      <c r="GVM325" s="102"/>
      <c r="GVN325" s="102"/>
      <c r="GVO325" s="102"/>
      <c r="GVP325" s="102"/>
      <c r="GVQ325" s="102"/>
      <c r="GVR325" s="102"/>
      <c r="GVS325" s="102"/>
      <c r="GVT325" s="102"/>
      <c r="GVU325" s="102"/>
      <c r="GVV325" s="102"/>
      <c r="GVW325" s="102"/>
      <c r="GVX325" s="102"/>
      <c r="GVY325" s="102"/>
      <c r="GVZ325" s="102"/>
      <c r="GWA325" s="102"/>
      <c r="GWB325" s="102"/>
      <c r="GWC325" s="102"/>
      <c r="GWD325" s="102"/>
      <c r="GWE325" s="102"/>
      <c r="GWF325" s="102"/>
      <c r="GWG325" s="102"/>
      <c r="GWH325" s="102"/>
      <c r="GWI325" s="102"/>
      <c r="GWJ325" s="102"/>
      <c r="GWK325" s="102"/>
      <c r="GWL325" s="102"/>
      <c r="GWM325" s="102"/>
      <c r="GWN325" s="102"/>
      <c r="GWO325" s="102"/>
      <c r="GWP325" s="102"/>
      <c r="GWQ325" s="102"/>
      <c r="GWR325" s="102"/>
      <c r="GWS325" s="102"/>
      <c r="GWT325" s="102"/>
      <c r="GWU325" s="102"/>
      <c r="GWV325" s="102"/>
      <c r="GWW325" s="102"/>
      <c r="GWX325" s="102"/>
      <c r="GWY325" s="102"/>
      <c r="GWZ325" s="102"/>
      <c r="GXA325" s="102"/>
      <c r="GXB325" s="102"/>
      <c r="GXC325" s="102"/>
      <c r="GXD325" s="102"/>
      <c r="GXE325" s="102"/>
      <c r="GXF325" s="102"/>
      <c r="GXG325" s="102"/>
      <c r="GXH325" s="102"/>
      <c r="GXI325" s="102"/>
      <c r="GXJ325" s="102"/>
      <c r="GXK325" s="102"/>
      <c r="GXL325" s="102"/>
      <c r="GXM325" s="102"/>
      <c r="GXN325" s="102"/>
      <c r="GXO325" s="102"/>
      <c r="GXP325" s="102"/>
      <c r="GXQ325" s="102"/>
      <c r="GXR325" s="102"/>
      <c r="GXS325" s="102"/>
      <c r="GXT325" s="102"/>
      <c r="GXU325" s="102"/>
      <c r="GXV325" s="102"/>
      <c r="GXW325" s="102"/>
      <c r="GXX325" s="102"/>
      <c r="GXY325" s="102"/>
      <c r="GXZ325" s="102"/>
      <c r="GYA325" s="102"/>
      <c r="GYB325" s="102"/>
      <c r="GYC325" s="102"/>
      <c r="GYD325" s="102"/>
      <c r="GYE325" s="102"/>
      <c r="GYF325" s="102"/>
      <c r="GYG325" s="102"/>
      <c r="GYH325" s="102"/>
      <c r="GYI325" s="102"/>
      <c r="GYJ325" s="102"/>
      <c r="GYK325" s="102"/>
      <c r="GYL325" s="102"/>
      <c r="GYM325" s="102"/>
      <c r="GYN325" s="102"/>
      <c r="GYO325" s="102"/>
      <c r="GYP325" s="102"/>
      <c r="GYQ325" s="102"/>
      <c r="GYR325" s="102"/>
      <c r="GYS325" s="102"/>
      <c r="GYT325" s="102"/>
      <c r="GYU325" s="102"/>
      <c r="GYV325" s="102"/>
      <c r="GYW325" s="102"/>
      <c r="GYX325" s="102"/>
      <c r="GYY325" s="102"/>
      <c r="GYZ325" s="102"/>
      <c r="GZA325" s="102"/>
      <c r="GZB325" s="102"/>
      <c r="GZC325" s="102"/>
      <c r="GZD325" s="102"/>
      <c r="GZE325" s="102"/>
      <c r="GZF325" s="102"/>
      <c r="GZG325" s="102"/>
      <c r="GZH325" s="102"/>
      <c r="GZI325" s="102"/>
      <c r="GZJ325" s="102"/>
      <c r="GZK325" s="102"/>
      <c r="GZL325" s="102"/>
      <c r="GZM325" s="102"/>
      <c r="GZN325" s="102"/>
      <c r="GZO325" s="102"/>
      <c r="GZP325" s="102"/>
      <c r="GZQ325" s="102"/>
      <c r="GZR325" s="102"/>
      <c r="GZS325" s="102"/>
      <c r="GZT325" s="102"/>
      <c r="GZU325" s="102"/>
      <c r="GZV325" s="102"/>
      <c r="GZW325" s="102"/>
      <c r="GZX325" s="102"/>
      <c r="GZY325" s="102"/>
      <c r="GZZ325" s="102"/>
      <c r="HAA325" s="102"/>
      <c r="HAB325" s="102"/>
      <c r="HAC325" s="102"/>
      <c r="HAD325" s="102"/>
      <c r="HAE325" s="102"/>
      <c r="HAF325" s="102"/>
      <c r="HAG325" s="102"/>
      <c r="HAH325" s="102"/>
      <c r="HAI325" s="102"/>
      <c r="HAJ325" s="102"/>
      <c r="HAK325" s="102"/>
      <c r="HAL325" s="102"/>
      <c r="HAM325" s="102"/>
      <c r="HAN325" s="102"/>
      <c r="HAO325" s="102"/>
      <c r="HAP325" s="102"/>
      <c r="HAQ325" s="102"/>
      <c r="HAR325" s="102"/>
      <c r="HAS325" s="102"/>
      <c r="HAT325" s="102"/>
      <c r="HAU325" s="102"/>
      <c r="HAV325" s="102"/>
      <c r="HAW325" s="102"/>
      <c r="HAX325" s="102"/>
      <c r="HAY325" s="102"/>
      <c r="HAZ325" s="102"/>
      <c r="HBA325" s="102"/>
      <c r="HBB325" s="102"/>
      <c r="HBC325" s="102"/>
      <c r="HBD325" s="102"/>
      <c r="HBE325" s="102"/>
      <c r="HBF325" s="102"/>
      <c r="HBG325" s="102"/>
      <c r="HBH325" s="102"/>
      <c r="HBI325" s="102"/>
      <c r="HBJ325" s="102"/>
      <c r="HBK325" s="102"/>
      <c r="HBL325" s="102"/>
      <c r="HBM325" s="102"/>
      <c r="HBN325" s="102"/>
      <c r="HBO325" s="102"/>
      <c r="HBP325" s="102"/>
      <c r="HBQ325" s="102"/>
      <c r="HBR325" s="102"/>
      <c r="HBS325" s="102"/>
      <c r="HBT325" s="102"/>
      <c r="HBU325" s="102"/>
      <c r="HBV325" s="102"/>
      <c r="HBW325" s="102"/>
      <c r="HBX325" s="102"/>
      <c r="HBY325" s="102"/>
      <c r="HBZ325" s="102"/>
      <c r="HCA325" s="102"/>
      <c r="HCB325" s="102"/>
      <c r="HCC325" s="102"/>
      <c r="HCD325" s="102"/>
      <c r="HCE325" s="102"/>
      <c r="HCF325" s="102"/>
      <c r="HCG325" s="102"/>
      <c r="HCH325" s="102"/>
      <c r="HCI325" s="102"/>
      <c r="HCJ325" s="102"/>
      <c r="HCK325" s="102"/>
      <c r="HCL325" s="102"/>
      <c r="HCM325" s="102"/>
      <c r="HCN325" s="102"/>
      <c r="HCO325" s="102"/>
      <c r="HCP325" s="102"/>
      <c r="HCQ325" s="102"/>
      <c r="HCR325" s="102"/>
      <c r="HCS325" s="102"/>
      <c r="HCT325" s="102"/>
      <c r="HCU325" s="102"/>
      <c r="HCV325" s="102"/>
      <c r="HCW325" s="102"/>
      <c r="HCX325" s="102"/>
      <c r="HCY325" s="102"/>
      <c r="HCZ325" s="102"/>
      <c r="HDA325" s="102"/>
      <c r="HDB325" s="102"/>
      <c r="HDC325" s="102"/>
      <c r="HDD325" s="102"/>
      <c r="HDE325" s="102"/>
      <c r="HDF325" s="102"/>
      <c r="HDG325" s="102"/>
      <c r="HDH325" s="102"/>
      <c r="HDI325" s="102"/>
      <c r="HDJ325" s="102"/>
      <c r="HDK325" s="102"/>
      <c r="HDL325" s="102"/>
      <c r="HDM325" s="102"/>
      <c r="HDN325" s="102"/>
      <c r="HDO325" s="102"/>
      <c r="HDP325" s="102"/>
      <c r="HDQ325" s="102"/>
      <c r="HDR325" s="102"/>
      <c r="HDS325" s="102"/>
      <c r="HDT325" s="102"/>
      <c r="HDU325" s="102"/>
      <c r="HDV325" s="102"/>
      <c r="HDW325" s="102"/>
      <c r="HDX325" s="102"/>
      <c r="HDY325" s="102"/>
      <c r="HDZ325" s="102"/>
      <c r="HEA325" s="102"/>
      <c r="HEB325" s="102"/>
      <c r="HEC325" s="102"/>
      <c r="HED325" s="102"/>
      <c r="HEE325" s="102"/>
      <c r="HEF325" s="102"/>
      <c r="HEG325" s="102"/>
      <c r="HEH325" s="102"/>
      <c r="HEI325" s="102"/>
      <c r="HEJ325" s="102"/>
      <c r="HEK325" s="102"/>
      <c r="HEL325" s="102"/>
      <c r="HEM325" s="102"/>
      <c r="HEN325" s="102"/>
      <c r="HEO325" s="102"/>
      <c r="HEP325" s="102"/>
      <c r="HEQ325" s="102"/>
      <c r="HER325" s="102"/>
      <c r="HES325" s="102"/>
      <c r="HET325" s="102"/>
      <c r="HEU325" s="102"/>
      <c r="HEV325" s="102"/>
      <c r="HEW325" s="102"/>
      <c r="HEX325" s="102"/>
      <c r="HEY325" s="102"/>
      <c r="HEZ325" s="102"/>
      <c r="HFA325" s="102"/>
      <c r="HFB325" s="102"/>
      <c r="HFC325" s="102"/>
      <c r="HFD325" s="102"/>
      <c r="HFE325" s="102"/>
      <c r="HFF325" s="102"/>
      <c r="HFG325" s="102"/>
      <c r="HFH325" s="102"/>
      <c r="HFI325" s="102"/>
      <c r="HFJ325" s="102"/>
      <c r="HFK325" s="102"/>
      <c r="HFL325" s="102"/>
      <c r="HFM325" s="102"/>
      <c r="HFN325" s="102"/>
      <c r="HFO325" s="102"/>
      <c r="HFP325" s="102"/>
      <c r="HFQ325" s="102"/>
      <c r="HFR325" s="102"/>
      <c r="HFS325" s="102"/>
      <c r="HFT325" s="102"/>
      <c r="HFU325" s="102"/>
      <c r="HFV325" s="102"/>
      <c r="HFW325" s="102"/>
      <c r="HFX325" s="102"/>
      <c r="HFY325" s="102"/>
      <c r="HFZ325" s="102"/>
      <c r="HGA325" s="102"/>
      <c r="HGB325" s="102"/>
      <c r="HGC325" s="102"/>
      <c r="HGD325" s="102"/>
      <c r="HGE325" s="102"/>
      <c r="HGF325" s="102"/>
      <c r="HGG325" s="102"/>
      <c r="HGH325" s="102"/>
      <c r="HGI325" s="102"/>
      <c r="HGJ325" s="102"/>
      <c r="HGK325" s="102"/>
      <c r="HGL325" s="102"/>
      <c r="HGM325" s="102"/>
      <c r="HGN325" s="102"/>
      <c r="HGO325" s="102"/>
      <c r="HGP325" s="102"/>
      <c r="HGQ325" s="102"/>
      <c r="HGR325" s="102"/>
      <c r="HGS325" s="102"/>
      <c r="HGT325" s="102"/>
      <c r="HGU325" s="102"/>
      <c r="HGV325" s="102"/>
      <c r="HGW325" s="102"/>
      <c r="HGX325" s="102"/>
      <c r="HGY325" s="102"/>
      <c r="HGZ325" s="102"/>
      <c r="HHA325" s="102"/>
      <c r="HHB325" s="102"/>
      <c r="HHC325" s="102"/>
      <c r="HHD325" s="102"/>
      <c r="HHE325" s="102"/>
      <c r="HHF325" s="102"/>
      <c r="HHG325" s="102"/>
      <c r="HHH325" s="102"/>
      <c r="HHI325" s="102"/>
      <c r="HHJ325" s="102"/>
      <c r="HHK325" s="102"/>
      <c r="HHL325" s="102"/>
      <c r="HHM325" s="102"/>
      <c r="HHN325" s="102"/>
      <c r="HHO325" s="102"/>
      <c r="HHP325" s="102"/>
      <c r="HHQ325" s="102"/>
      <c r="HHR325" s="102"/>
      <c r="HHS325" s="102"/>
      <c r="HHT325" s="102"/>
      <c r="HHU325" s="102"/>
      <c r="HHV325" s="102"/>
      <c r="HHW325" s="102"/>
      <c r="HHX325" s="102"/>
      <c r="HHY325" s="102"/>
      <c r="HHZ325" s="102"/>
      <c r="HIA325" s="102"/>
      <c r="HIB325" s="102"/>
      <c r="HIC325" s="102"/>
      <c r="HID325" s="102"/>
      <c r="HIE325" s="102"/>
      <c r="HIF325" s="102"/>
      <c r="HIG325" s="102"/>
      <c r="HIH325" s="102"/>
      <c r="HII325" s="102"/>
      <c r="HIJ325" s="102"/>
      <c r="HIK325" s="102"/>
      <c r="HIL325" s="102"/>
      <c r="HIM325" s="102"/>
      <c r="HIN325" s="102"/>
      <c r="HIO325" s="102"/>
      <c r="HIP325" s="102"/>
      <c r="HIQ325" s="102"/>
      <c r="HIR325" s="102"/>
      <c r="HIS325" s="102"/>
      <c r="HIT325" s="102"/>
      <c r="HIU325" s="102"/>
      <c r="HIV325" s="102"/>
      <c r="HIW325" s="102"/>
      <c r="HIX325" s="102"/>
      <c r="HIY325" s="102"/>
      <c r="HIZ325" s="102"/>
      <c r="HJA325" s="102"/>
      <c r="HJB325" s="102"/>
      <c r="HJC325" s="102"/>
      <c r="HJD325" s="102"/>
      <c r="HJE325" s="102"/>
      <c r="HJF325" s="102"/>
      <c r="HJG325" s="102"/>
      <c r="HJH325" s="102"/>
      <c r="HJI325" s="102"/>
      <c r="HJJ325" s="102"/>
      <c r="HJK325" s="102"/>
      <c r="HJL325" s="102"/>
      <c r="HJM325" s="102"/>
      <c r="HJN325" s="102"/>
      <c r="HJO325" s="102"/>
      <c r="HJP325" s="102"/>
      <c r="HJQ325" s="102"/>
      <c r="HJR325" s="102"/>
      <c r="HJS325" s="102"/>
      <c r="HJT325" s="102"/>
      <c r="HJU325" s="102"/>
      <c r="HJV325" s="102"/>
      <c r="HJW325" s="102"/>
      <c r="HJX325" s="102"/>
      <c r="HJY325" s="102"/>
      <c r="HJZ325" s="102"/>
      <c r="HKA325" s="102"/>
      <c r="HKB325" s="102"/>
      <c r="HKC325" s="102"/>
      <c r="HKD325" s="102"/>
      <c r="HKE325" s="102"/>
      <c r="HKF325" s="102"/>
      <c r="HKG325" s="102"/>
      <c r="HKH325" s="102"/>
      <c r="HKI325" s="102"/>
      <c r="HKJ325" s="102"/>
      <c r="HKK325" s="102"/>
      <c r="HKL325" s="102"/>
      <c r="HKM325" s="102"/>
      <c r="HKN325" s="102"/>
      <c r="HKO325" s="102"/>
      <c r="HKP325" s="102"/>
      <c r="HKQ325" s="102"/>
      <c r="HKR325" s="102"/>
      <c r="HKS325" s="102"/>
      <c r="HKT325" s="102"/>
      <c r="HKU325" s="102"/>
      <c r="HKV325" s="102"/>
      <c r="HKW325" s="102"/>
      <c r="HKX325" s="102"/>
      <c r="HKY325" s="102"/>
      <c r="HKZ325" s="102"/>
      <c r="HLA325" s="102"/>
      <c r="HLB325" s="102"/>
      <c r="HLC325" s="102"/>
      <c r="HLD325" s="102"/>
      <c r="HLE325" s="102"/>
      <c r="HLF325" s="102"/>
      <c r="HLG325" s="102"/>
      <c r="HLH325" s="102"/>
      <c r="HLI325" s="102"/>
      <c r="HLJ325" s="102"/>
      <c r="HLK325" s="102"/>
      <c r="HLL325" s="102"/>
      <c r="HLM325" s="102"/>
      <c r="HLN325" s="102"/>
      <c r="HLO325" s="102"/>
      <c r="HLP325" s="102"/>
      <c r="HLQ325" s="102"/>
      <c r="HLR325" s="102"/>
      <c r="HLS325" s="102"/>
      <c r="HLT325" s="102"/>
      <c r="HLU325" s="102"/>
      <c r="HLV325" s="102"/>
      <c r="HLW325" s="102"/>
      <c r="HLX325" s="102"/>
      <c r="HLY325" s="102"/>
      <c r="HLZ325" s="102"/>
      <c r="HMA325" s="102"/>
      <c r="HMB325" s="102"/>
      <c r="HMC325" s="102"/>
      <c r="HMD325" s="102"/>
      <c r="HME325" s="102"/>
      <c r="HMF325" s="102"/>
      <c r="HMG325" s="102"/>
      <c r="HMH325" s="102"/>
      <c r="HMI325" s="102"/>
      <c r="HMJ325" s="102"/>
      <c r="HMK325" s="102"/>
      <c r="HML325" s="102"/>
      <c r="HMM325" s="102"/>
      <c r="HMN325" s="102"/>
      <c r="HMO325" s="102"/>
      <c r="HMP325" s="102"/>
      <c r="HMQ325" s="102"/>
      <c r="HMR325" s="102"/>
      <c r="HMS325" s="102"/>
      <c r="HMT325" s="102"/>
      <c r="HMU325" s="102"/>
      <c r="HMV325" s="102"/>
      <c r="HMW325" s="102"/>
      <c r="HMX325" s="102"/>
      <c r="HMY325" s="102"/>
      <c r="HMZ325" s="102"/>
      <c r="HNA325" s="102"/>
      <c r="HNB325" s="102"/>
      <c r="HNC325" s="102"/>
      <c r="HND325" s="102"/>
      <c r="HNE325" s="102"/>
      <c r="HNF325" s="102"/>
      <c r="HNG325" s="102"/>
      <c r="HNH325" s="102"/>
      <c r="HNI325" s="102"/>
      <c r="HNJ325" s="102"/>
      <c r="HNK325" s="102"/>
      <c r="HNL325" s="102"/>
      <c r="HNM325" s="102"/>
      <c r="HNN325" s="102"/>
      <c r="HNO325" s="102"/>
      <c r="HNP325" s="102"/>
      <c r="HNQ325" s="102"/>
      <c r="HNR325" s="102"/>
      <c r="HNS325" s="102"/>
      <c r="HNT325" s="102"/>
      <c r="HNU325" s="102"/>
      <c r="HNV325" s="102"/>
      <c r="HNW325" s="102"/>
      <c r="HNX325" s="102"/>
      <c r="HNY325" s="102"/>
      <c r="HNZ325" s="102"/>
      <c r="HOA325" s="102"/>
      <c r="HOB325" s="102"/>
      <c r="HOC325" s="102"/>
      <c r="HOD325" s="102"/>
      <c r="HOE325" s="102"/>
      <c r="HOF325" s="102"/>
      <c r="HOG325" s="102"/>
      <c r="HOH325" s="102"/>
      <c r="HOI325" s="102"/>
      <c r="HOJ325" s="102"/>
      <c r="HOK325" s="102"/>
      <c r="HOL325" s="102"/>
      <c r="HOM325" s="102"/>
      <c r="HON325" s="102"/>
      <c r="HOO325" s="102"/>
      <c r="HOP325" s="102"/>
      <c r="HOQ325" s="102"/>
      <c r="HOR325" s="102"/>
      <c r="HOS325" s="102"/>
      <c r="HOT325" s="102"/>
      <c r="HOU325" s="102"/>
      <c r="HOV325" s="102"/>
      <c r="HOW325" s="102"/>
      <c r="HOX325" s="102"/>
      <c r="HOY325" s="102"/>
      <c r="HOZ325" s="102"/>
      <c r="HPA325" s="102"/>
      <c r="HPB325" s="102"/>
      <c r="HPC325" s="102"/>
      <c r="HPD325" s="102"/>
      <c r="HPE325" s="102"/>
      <c r="HPF325" s="102"/>
      <c r="HPG325" s="102"/>
      <c r="HPH325" s="102"/>
      <c r="HPI325" s="102"/>
      <c r="HPJ325" s="102"/>
      <c r="HPK325" s="102"/>
      <c r="HPL325" s="102"/>
      <c r="HPM325" s="102"/>
      <c r="HPN325" s="102"/>
      <c r="HPO325" s="102"/>
      <c r="HPP325" s="102"/>
      <c r="HPQ325" s="102"/>
      <c r="HPR325" s="102"/>
      <c r="HPS325" s="102"/>
      <c r="HPT325" s="102"/>
      <c r="HPU325" s="102"/>
      <c r="HPV325" s="102"/>
      <c r="HPW325" s="102"/>
      <c r="HPX325" s="102"/>
      <c r="HPY325" s="102"/>
      <c r="HPZ325" s="102"/>
      <c r="HQA325" s="102"/>
      <c r="HQB325" s="102"/>
      <c r="HQC325" s="102"/>
      <c r="HQD325" s="102"/>
      <c r="HQE325" s="102"/>
      <c r="HQF325" s="102"/>
      <c r="HQG325" s="102"/>
      <c r="HQH325" s="102"/>
      <c r="HQI325" s="102"/>
      <c r="HQJ325" s="102"/>
      <c r="HQK325" s="102"/>
      <c r="HQL325" s="102"/>
      <c r="HQM325" s="102"/>
      <c r="HQN325" s="102"/>
      <c r="HQO325" s="102"/>
      <c r="HQP325" s="102"/>
      <c r="HQQ325" s="102"/>
      <c r="HQR325" s="102"/>
      <c r="HQS325" s="102"/>
      <c r="HQT325" s="102"/>
      <c r="HQU325" s="102"/>
      <c r="HQV325" s="102"/>
      <c r="HQW325" s="102"/>
      <c r="HQX325" s="102"/>
      <c r="HQY325" s="102"/>
      <c r="HQZ325" s="102"/>
      <c r="HRA325" s="102"/>
      <c r="HRB325" s="102"/>
      <c r="HRC325" s="102"/>
      <c r="HRD325" s="102"/>
      <c r="HRE325" s="102"/>
      <c r="HRF325" s="102"/>
      <c r="HRG325" s="102"/>
      <c r="HRH325" s="102"/>
      <c r="HRI325" s="102"/>
      <c r="HRJ325" s="102"/>
      <c r="HRK325" s="102"/>
      <c r="HRL325" s="102"/>
      <c r="HRM325" s="102"/>
      <c r="HRN325" s="102"/>
      <c r="HRO325" s="102"/>
      <c r="HRP325" s="102"/>
      <c r="HRQ325" s="102"/>
      <c r="HRR325" s="102"/>
      <c r="HRS325" s="102"/>
      <c r="HRT325" s="102"/>
      <c r="HRU325" s="102"/>
      <c r="HRV325" s="102"/>
      <c r="HRW325" s="102"/>
      <c r="HRX325" s="102"/>
      <c r="HRY325" s="102"/>
      <c r="HRZ325" s="102"/>
      <c r="HSA325" s="102"/>
      <c r="HSB325" s="102"/>
      <c r="HSC325" s="102"/>
      <c r="HSD325" s="102"/>
      <c r="HSE325" s="102"/>
      <c r="HSF325" s="102"/>
      <c r="HSG325" s="102"/>
      <c r="HSH325" s="102"/>
      <c r="HSI325" s="102"/>
      <c r="HSJ325" s="102"/>
      <c r="HSK325" s="102"/>
      <c r="HSL325" s="102"/>
      <c r="HSM325" s="102"/>
      <c r="HSN325" s="102"/>
      <c r="HSO325" s="102"/>
      <c r="HSP325" s="102"/>
      <c r="HSQ325" s="102"/>
      <c r="HSR325" s="102"/>
      <c r="HSS325" s="102"/>
      <c r="HST325" s="102"/>
      <c r="HSU325" s="102"/>
      <c r="HSV325" s="102"/>
      <c r="HSW325" s="102"/>
      <c r="HSX325" s="102"/>
      <c r="HSY325" s="102"/>
      <c r="HSZ325" s="102"/>
      <c r="HTA325" s="102"/>
      <c r="HTB325" s="102"/>
      <c r="HTC325" s="102"/>
      <c r="HTD325" s="102"/>
      <c r="HTE325" s="102"/>
      <c r="HTF325" s="102"/>
      <c r="HTG325" s="102"/>
      <c r="HTH325" s="102"/>
      <c r="HTI325" s="102"/>
      <c r="HTJ325" s="102"/>
      <c r="HTK325" s="102"/>
      <c r="HTL325" s="102"/>
      <c r="HTM325" s="102"/>
      <c r="HTN325" s="102"/>
      <c r="HTO325" s="102"/>
      <c r="HTP325" s="102"/>
      <c r="HTQ325" s="102"/>
      <c r="HTR325" s="102"/>
      <c r="HTS325" s="102"/>
      <c r="HTT325" s="102"/>
      <c r="HTU325" s="102"/>
      <c r="HTV325" s="102"/>
      <c r="HTW325" s="102"/>
      <c r="HTX325" s="102"/>
      <c r="HTY325" s="102"/>
      <c r="HTZ325" s="102"/>
      <c r="HUA325" s="102"/>
      <c r="HUB325" s="102"/>
      <c r="HUC325" s="102"/>
      <c r="HUD325" s="102"/>
      <c r="HUE325" s="102"/>
      <c r="HUF325" s="102"/>
      <c r="HUG325" s="102"/>
      <c r="HUH325" s="102"/>
      <c r="HUI325" s="102"/>
      <c r="HUJ325" s="102"/>
      <c r="HUK325" s="102"/>
      <c r="HUL325" s="102"/>
      <c r="HUM325" s="102"/>
      <c r="HUN325" s="102"/>
      <c r="HUO325" s="102"/>
      <c r="HUP325" s="102"/>
      <c r="HUQ325" s="102"/>
      <c r="HUR325" s="102"/>
      <c r="HUS325" s="102"/>
      <c r="HUT325" s="102"/>
      <c r="HUU325" s="102"/>
      <c r="HUV325" s="102"/>
      <c r="HUW325" s="102"/>
      <c r="HUX325" s="102"/>
      <c r="HUY325" s="102"/>
      <c r="HUZ325" s="102"/>
      <c r="HVA325" s="102"/>
      <c r="HVB325" s="102"/>
      <c r="HVC325" s="102"/>
      <c r="HVD325" s="102"/>
      <c r="HVE325" s="102"/>
      <c r="HVF325" s="102"/>
      <c r="HVG325" s="102"/>
      <c r="HVH325" s="102"/>
      <c r="HVI325" s="102"/>
      <c r="HVJ325" s="102"/>
      <c r="HVK325" s="102"/>
      <c r="HVL325" s="102"/>
      <c r="HVM325" s="102"/>
      <c r="HVN325" s="102"/>
      <c r="HVO325" s="102"/>
      <c r="HVP325" s="102"/>
      <c r="HVQ325" s="102"/>
      <c r="HVR325" s="102"/>
      <c r="HVS325" s="102"/>
      <c r="HVT325" s="102"/>
      <c r="HVU325" s="102"/>
      <c r="HVV325" s="102"/>
      <c r="HVW325" s="102"/>
      <c r="HVX325" s="102"/>
      <c r="HVY325" s="102"/>
      <c r="HVZ325" s="102"/>
      <c r="HWA325" s="102"/>
      <c r="HWB325" s="102"/>
      <c r="HWC325" s="102"/>
      <c r="HWD325" s="102"/>
      <c r="HWE325" s="102"/>
      <c r="HWF325" s="102"/>
      <c r="HWG325" s="102"/>
      <c r="HWH325" s="102"/>
      <c r="HWI325" s="102"/>
      <c r="HWJ325" s="102"/>
      <c r="HWK325" s="102"/>
      <c r="HWL325" s="102"/>
      <c r="HWM325" s="102"/>
      <c r="HWN325" s="102"/>
      <c r="HWO325" s="102"/>
      <c r="HWP325" s="102"/>
      <c r="HWQ325" s="102"/>
      <c r="HWR325" s="102"/>
      <c r="HWS325" s="102"/>
      <c r="HWT325" s="102"/>
      <c r="HWU325" s="102"/>
      <c r="HWV325" s="102"/>
      <c r="HWW325" s="102"/>
      <c r="HWX325" s="102"/>
      <c r="HWY325" s="102"/>
      <c r="HWZ325" s="102"/>
      <c r="HXA325" s="102"/>
      <c r="HXB325" s="102"/>
      <c r="HXC325" s="102"/>
      <c r="HXD325" s="102"/>
      <c r="HXE325" s="102"/>
      <c r="HXF325" s="102"/>
      <c r="HXG325" s="102"/>
      <c r="HXH325" s="102"/>
      <c r="HXI325" s="102"/>
      <c r="HXJ325" s="102"/>
      <c r="HXK325" s="102"/>
      <c r="HXL325" s="102"/>
      <c r="HXM325" s="102"/>
      <c r="HXN325" s="102"/>
      <c r="HXO325" s="102"/>
      <c r="HXP325" s="102"/>
      <c r="HXQ325" s="102"/>
      <c r="HXR325" s="102"/>
      <c r="HXS325" s="102"/>
      <c r="HXT325" s="102"/>
      <c r="HXU325" s="102"/>
      <c r="HXV325" s="102"/>
      <c r="HXW325" s="102"/>
      <c r="HXX325" s="102"/>
      <c r="HXY325" s="102"/>
      <c r="HXZ325" s="102"/>
      <c r="HYA325" s="102"/>
      <c r="HYB325" s="102"/>
      <c r="HYC325" s="102"/>
      <c r="HYD325" s="102"/>
      <c r="HYE325" s="102"/>
      <c r="HYF325" s="102"/>
      <c r="HYG325" s="102"/>
      <c r="HYH325" s="102"/>
      <c r="HYI325" s="102"/>
      <c r="HYJ325" s="102"/>
      <c r="HYK325" s="102"/>
      <c r="HYL325" s="102"/>
      <c r="HYM325" s="102"/>
      <c r="HYN325" s="102"/>
      <c r="HYO325" s="102"/>
      <c r="HYP325" s="102"/>
      <c r="HYQ325" s="102"/>
      <c r="HYR325" s="102"/>
      <c r="HYS325" s="102"/>
      <c r="HYT325" s="102"/>
      <c r="HYU325" s="102"/>
      <c r="HYV325" s="102"/>
      <c r="HYW325" s="102"/>
      <c r="HYX325" s="102"/>
      <c r="HYY325" s="102"/>
      <c r="HYZ325" s="102"/>
      <c r="HZA325" s="102"/>
      <c r="HZB325" s="102"/>
      <c r="HZC325" s="102"/>
      <c r="HZD325" s="102"/>
      <c r="HZE325" s="102"/>
      <c r="HZF325" s="102"/>
      <c r="HZG325" s="102"/>
      <c r="HZH325" s="102"/>
      <c r="HZI325" s="102"/>
      <c r="HZJ325" s="102"/>
      <c r="HZK325" s="102"/>
      <c r="HZL325" s="102"/>
      <c r="HZM325" s="102"/>
      <c r="HZN325" s="102"/>
      <c r="HZO325" s="102"/>
      <c r="HZP325" s="102"/>
      <c r="HZQ325" s="102"/>
      <c r="HZR325" s="102"/>
      <c r="HZS325" s="102"/>
      <c r="HZT325" s="102"/>
      <c r="HZU325" s="102"/>
      <c r="HZV325" s="102"/>
      <c r="HZW325" s="102"/>
      <c r="HZX325" s="102"/>
      <c r="HZY325" s="102"/>
      <c r="HZZ325" s="102"/>
      <c r="IAA325" s="102"/>
      <c r="IAB325" s="102"/>
      <c r="IAC325" s="102"/>
      <c r="IAD325" s="102"/>
      <c r="IAE325" s="102"/>
      <c r="IAF325" s="102"/>
      <c r="IAG325" s="102"/>
      <c r="IAH325" s="102"/>
      <c r="IAI325" s="102"/>
      <c r="IAJ325" s="102"/>
      <c r="IAK325" s="102"/>
      <c r="IAL325" s="102"/>
      <c r="IAM325" s="102"/>
      <c r="IAN325" s="102"/>
      <c r="IAO325" s="102"/>
      <c r="IAP325" s="102"/>
      <c r="IAQ325" s="102"/>
      <c r="IAR325" s="102"/>
      <c r="IAS325" s="102"/>
      <c r="IAT325" s="102"/>
      <c r="IAU325" s="102"/>
      <c r="IAV325" s="102"/>
      <c r="IAW325" s="102"/>
      <c r="IAX325" s="102"/>
      <c r="IAY325" s="102"/>
      <c r="IAZ325" s="102"/>
      <c r="IBA325" s="102"/>
      <c r="IBB325" s="102"/>
      <c r="IBC325" s="102"/>
      <c r="IBD325" s="102"/>
      <c r="IBE325" s="102"/>
      <c r="IBF325" s="102"/>
      <c r="IBG325" s="102"/>
      <c r="IBH325" s="102"/>
      <c r="IBI325" s="102"/>
      <c r="IBJ325" s="102"/>
      <c r="IBK325" s="102"/>
      <c r="IBL325" s="102"/>
      <c r="IBM325" s="102"/>
      <c r="IBN325" s="102"/>
      <c r="IBO325" s="102"/>
      <c r="IBP325" s="102"/>
      <c r="IBQ325" s="102"/>
      <c r="IBR325" s="102"/>
      <c r="IBS325" s="102"/>
      <c r="IBT325" s="102"/>
      <c r="IBU325" s="102"/>
      <c r="IBV325" s="102"/>
      <c r="IBW325" s="102"/>
      <c r="IBX325" s="102"/>
      <c r="IBY325" s="102"/>
      <c r="IBZ325" s="102"/>
      <c r="ICA325" s="102"/>
      <c r="ICB325" s="102"/>
      <c r="ICC325" s="102"/>
      <c r="ICD325" s="102"/>
      <c r="ICE325" s="102"/>
      <c r="ICF325" s="102"/>
      <c r="ICG325" s="102"/>
      <c r="ICH325" s="102"/>
      <c r="ICI325" s="102"/>
      <c r="ICJ325" s="102"/>
      <c r="ICK325" s="102"/>
      <c r="ICL325" s="102"/>
      <c r="ICM325" s="102"/>
      <c r="ICN325" s="102"/>
      <c r="ICO325" s="102"/>
      <c r="ICP325" s="102"/>
      <c r="ICQ325" s="102"/>
      <c r="ICR325" s="102"/>
      <c r="ICS325" s="102"/>
      <c r="ICT325" s="102"/>
      <c r="ICU325" s="102"/>
      <c r="ICV325" s="102"/>
      <c r="ICW325" s="102"/>
      <c r="ICX325" s="102"/>
      <c r="ICY325" s="102"/>
      <c r="ICZ325" s="102"/>
      <c r="IDA325" s="102"/>
      <c r="IDB325" s="102"/>
      <c r="IDC325" s="102"/>
      <c r="IDD325" s="102"/>
      <c r="IDE325" s="102"/>
      <c r="IDF325" s="102"/>
      <c r="IDG325" s="102"/>
      <c r="IDH325" s="102"/>
      <c r="IDI325" s="102"/>
      <c r="IDJ325" s="102"/>
      <c r="IDK325" s="102"/>
      <c r="IDL325" s="102"/>
      <c r="IDM325" s="102"/>
      <c r="IDN325" s="102"/>
      <c r="IDO325" s="102"/>
      <c r="IDP325" s="102"/>
      <c r="IDQ325" s="102"/>
      <c r="IDR325" s="102"/>
      <c r="IDS325" s="102"/>
      <c r="IDT325" s="102"/>
      <c r="IDU325" s="102"/>
      <c r="IDV325" s="102"/>
      <c r="IDW325" s="102"/>
      <c r="IDX325" s="102"/>
      <c r="IDY325" s="102"/>
      <c r="IDZ325" s="102"/>
      <c r="IEA325" s="102"/>
      <c r="IEB325" s="102"/>
      <c r="IEC325" s="102"/>
      <c r="IED325" s="102"/>
      <c r="IEE325" s="102"/>
      <c r="IEF325" s="102"/>
      <c r="IEG325" s="102"/>
      <c r="IEH325" s="102"/>
      <c r="IEI325" s="102"/>
      <c r="IEJ325" s="102"/>
      <c r="IEK325" s="102"/>
      <c r="IEL325" s="102"/>
      <c r="IEM325" s="102"/>
      <c r="IEN325" s="102"/>
      <c r="IEO325" s="102"/>
      <c r="IEP325" s="102"/>
      <c r="IEQ325" s="102"/>
      <c r="IER325" s="102"/>
      <c r="IES325" s="102"/>
      <c r="IET325" s="102"/>
      <c r="IEU325" s="102"/>
      <c r="IEV325" s="102"/>
      <c r="IEW325" s="102"/>
      <c r="IEX325" s="102"/>
      <c r="IEY325" s="102"/>
      <c r="IEZ325" s="102"/>
      <c r="IFA325" s="102"/>
      <c r="IFB325" s="102"/>
      <c r="IFC325" s="102"/>
      <c r="IFD325" s="102"/>
      <c r="IFE325" s="102"/>
      <c r="IFF325" s="102"/>
      <c r="IFG325" s="102"/>
      <c r="IFH325" s="102"/>
      <c r="IFI325" s="102"/>
      <c r="IFJ325" s="102"/>
      <c r="IFK325" s="102"/>
      <c r="IFL325" s="102"/>
      <c r="IFM325" s="102"/>
      <c r="IFN325" s="102"/>
      <c r="IFO325" s="102"/>
      <c r="IFP325" s="102"/>
      <c r="IFQ325" s="102"/>
      <c r="IFR325" s="102"/>
      <c r="IFS325" s="102"/>
      <c r="IFT325" s="102"/>
      <c r="IFU325" s="102"/>
      <c r="IFV325" s="102"/>
      <c r="IFW325" s="102"/>
      <c r="IFX325" s="102"/>
      <c r="IFY325" s="102"/>
      <c r="IFZ325" s="102"/>
      <c r="IGA325" s="102"/>
      <c r="IGB325" s="102"/>
      <c r="IGC325" s="102"/>
      <c r="IGD325" s="102"/>
      <c r="IGE325" s="102"/>
      <c r="IGF325" s="102"/>
      <c r="IGG325" s="102"/>
      <c r="IGH325" s="102"/>
      <c r="IGI325" s="102"/>
      <c r="IGJ325" s="102"/>
      <c r="IGK325" s="102"/>
      <c r="IGL325" s="102"/>
      <c r="IGM325" s="102"/>
      <c r="IGN325" s="102"/>
      <c r="IGO325" s="102"/>
      <c r="IGP325" s="102"/>
      <c r="IGQ325" s="102"/>
      <c r="IGR325" s="102"/>
      <c r="IGS325" s="102"/>
      <c r="IGT325" s="102"/>
      <c r="IGU325" s="102"/>
      <c r="IGV325" s="102"/>
      <c r="IGW325" s="102"/>
      <c r="IGX325" s="102"/>
      <c r="IGY325" s="102"/>
      <c r="IGZ325" s="102"/>
      <c r="IHA325" s="102"/>
      <c r="IHB325" s="102"/>
      <c r="IHC325" s="102"/>
      <c r="IHD325" s="102"/>
      <c r="IHE325" s="102"/>
      <c r="IHF325" s="102"/>
      <c r="IHG325" s="102"/>
      <c r="IHH325" s="102"/>
      <c r="IHI325" s="102"/>
      <c r="IHJ325" s="102"/>
      <c r="IHK325" s="102"/>
      <c r="IHL325" s="102"/>
      <c r="IHM325" s="102"/>
      <c r="IHN325" s="102"/>
      <c r="IHO325" s="102"/>
      <c r="IHP325" s="102"/>
      <c r="IHQ325" s="102"/>
      <c r="IHR325" s="102"/>
      <c r="IHS325" s="102"/>
      <c r="IHT325" s="102"/>
      <c r="IHU325" s="102"/>
      <c r="IHV325" s="102"/>
      <c r="IHW325" s="102"/>
      <c r="IHX325" s="102"/>
      <c r="IHY325" s="102"/>
      <c r="IHZ325" s="102"/>
      <c r="IIA325" s="102"/>
      <c r="IIB325" s="102"/>
      <c r="IIC325" s="102"/>
      <c r="IID325" s="102"/>
      <c r="IIE325" s="102"/>
      <c r="IIF325" s="102"/>
      <c r="IIG325" s="102"/>
      <c r="IIH325" s="102"/>
      <c r="III325" s="102"/>
      <c r="IIJ325" s="102"/>
      <c r="IIK325" s="102"/>
      <c r="IIL325" s="102"/>
      <c r="IIM325" s="102"/>
      <c r="IIN325" s="102"/>
      <c r="IIO325" s="102"/>
      <c r="IIP325" s="102"/>
      <c r="IIQ325" s="102"/>
      <c r="IIR325" s="102"/>
      <c r="IIS325" s="102"/>
      <c r="IIT325" s="102"/>
      <c r="IIU325" s="102"/>
      <c r="IIV325" s="102"/>
      <c r="IIW325" s="102"/>
      <c r="IIX325" s="102"/>
      <c r="IIY325" s="102"/>
      <c r="IIZ325" s="102"/>
      <c r="IJA325" s="102"/>
      <c r="IJB325" s="102"/>
      <c r="IJC325" s="102"/>
      <c r="IJD325" s="102"/>
      <c r="IJE325" s="102"/>
      <c r="IJF325" s="102"/>
      <c r="IJG325" s="102"/>
      <c r="IJH325" s="102"/>
      <c r="IJI325" s="102"/>
      <c r="IJJ325" s="102"/>
      <c r="IJK325" s="102"/>
      <c r="IJL325" s="102"/>
      <c r="IJM325" s="102"/>
      <c r="IJN325" s="102"/>
      <c r="IJO325" s="102"/>
      <c r="IJP325" s="102"/>
      <c r="IJQ325" s="102"/>
      <c r="IJR325" s="102"/>
      <c r="IJS325" s="102"/>
      <c r="IJT325" s="102"/>
      <c r="IJU325" s="102"/>
      <c r="IJV325" s="102"/>
      <c r="IJW325" s="102"/>
      <c r="IJX325" s="102"/>
      <c r="IJY325" s="102"/>
      <c r="IJZ325" s="102"/>
      <c r="IKA325" s="102"/>
      <c r="IKB325" s="102"/>
      <c r="IKC325" s="102"/>
      <c r="IKD325" s="102"/>
      <c r="IKE325" s="102"/>
      <c r="IKF325" s="102"/>
      <c r="IKG325" s="102"/>
      <c r="IKH325" s="102"/>
      <c r="IKI325" s="102"/>
      <c r="IKJ325" s="102"/>
      <c r="IKK325" s="102"/>
      <c r="IKL325" s="102"/>
      <c r="IKM325" s="102"/>
      <c r="IKN325" s="102"/>
      <c r="IKO325" s="102"/>
      <c r="IKP325" s="102"/>
      <c r="IKQ325" s="102"/>
      <c r="IKR325" s="102"/>
      <c r="IKS325" s="102"/>
      <c r="IKT325" s="102"/>
      <c r="IKU325" s="102"/>
      <c r="IKV325" s="102"/>
      <c r="IKW325" s="102"/>
      <c r="IKX325" s="102"/>
      <c r="IKY325" s="102"/>
      <c r="IKZ325" s="102"/>
      <c r="ILA325" s="102"/>
      <c r="ILB325" s="102"/>
      <c r="ILC325" s="102"/>
      <c r="ILD325" s="102"/>
      <c r="ILE325" s="102"/>
      <c r="ILF325" s="102"/>
      <c r="ILG325" s="102"/>
      <c r="ILH325" s="102"/>
      <c r="ILI325" s="102"/>
      <c r="ILJ325" s="102"/>
      <c r="ILK325" s="102"/>
      <c r="ILL325" s="102"/>
      <c r="ILM325" s="102"/>
      <c r="ILN325" s="102"/>
      <c r="ILO325" s="102"/>
      <c r="ILP325" s="102"/>
      <c r="ILQ325" s="102"/>
      <c r="ILR325" s="102"/>
      <c r="ILS325" s="102"/>
      <c r="ILT325" s="102"/>
      <c r="ILU325" s="102"/>
      <c r="ILV325" s="102"/>
      <c r="ILW325" s="102"/>
      <c r="ILX325" s="102"/>
      <c r="ILY325" s="102"/>
      <c r="ILZ325" s="102"/>
      <c r="IMA325" s="102"/>
      <c r="IMB325" s="102"/>
      <c r="IMC325" s="102"/>
      <c r="IMD325" s="102"/>
      <c r="IME325" s="102"/>
      <c r="IMF325" s="102"/>
      <c r="IMG325" s="102"/>
      <c r="IMH325" s="102"/>
      <c r="IMI325" s="102"/>
      <c r="IMJ325" s="102"/>
      <c r="IMK325" s="102"/>
      <c r="IML325" s="102"/>
      <c r="IMM325" s="102"/>
      <c r="IMN325" s="102"/>
      <c r="IMO325" s="102"/>
      <c r="IMP325" s="102"/>
      <c r="IMQ325" s="102"/>
      <c r="IMR325" s="102"/>
      <c r="IMS325" s="102"/>
      <c r="IMT325" s="102"/>
      <c r="IMU325" s="102"/>
      <c r="IMV325" s="102"/>
      <c r="IMW325" s="102"/>
      <c r="IMX325" s="102"/>
      <c r="IMY325" s="102"/>
      <c r="IMZ325" s="102"/>
      <c r="INA325" s="102"/>
      <c r="INB325" s="102"/>
      <c r="INC325" s="102"/>
      <c r="IND325" s="102"/>
      <c r="INE325" s="102"/>
      <c r="INF325" s="102"/>
      <c r="ING325" s="102"/>
      <c r="INH325" s="102"/>
      <c r="INI325" s="102"/>
      <c r="INJ325" s="102"/>
      <c r="INK325" s="102"/>
      <c r="INL325" s="102"/>
      <c r="INM325" s="102"/>
      <c r="INN325" s="102"/>
      <c r="INO325" s="102"/>
      <c r="INP325" s="102"/>
      <c r="INQ325" s="102"/>
      <c r="INR325" s="102"/>
      <c r="INS325" s="102"/>
      <c r="INT325" s="102"/>
      <c r="INU325" s="102"/>
      <c r="INV325" s="102"/>
      <c r="INW325" s="102"/>
      <c r="INX325" s="102"/>
      <c r="INY325" s="102"/>
      <c r="INZ325" s="102"/>
      <c r="IOA325" s="102"/>
      <c r="IOB325" s="102"/>
      <c r="IOC325" s="102"/>
      <c r="IOD325" s="102"/>
      <c r="IOE325" s="102"/>
      <c r="IOF325" s="102"/>
      <c r="IOG325" s="102"/>
      <c r="IOH325" s="102"/>
      <c r="IOI325" s="102"/>
      <c r="IOJ325" s="102"/>
      <c r="IOK325" s="102"/>
      <c r="IOL325" s="102"/>
      <c r="IOM325" s="102"/>
      <c r="ION325" s="102"/>
      <c r="IOO325" s="102"/>
      <c r="IOP325" s="102"/>
      <c r="IOQ325" s="102"/>
      <c r="IOR325" s="102"/>
      <c r="IOS325" s="102"/>
      <c r="IOT325" s="102"/>
      <c r="IOU325" s="102"/>
      <c r="IOV325" s="102"/>
      <c r="IOW325" s="102"/>
      <c r="IOX325" s="102"/>
      <c r="IOY325" s="102"/>
      <c r="IOZ325" s="102"/>
      <c r="IPA325" s="102"/>
      <c r="IPB325" s="102"/>
      <c r="IPC325" s="102"/>
      <c r="IPD325" s="102"/>
      <c r="IPE325" s="102"/>
      <c r="IPF325" s="102"/>
      <c r="IPG325" s="102"/>
      <c r="IPH325" s="102"/>
      <c r="IPI325" s="102"/>
      <c r="IPJ325" s="102"/>
      <c r="IPK325" s="102"/>
      <c r="IPL325" s="102"/>
      <c r="IPM325" s="102"/>
      <c r="IPN325" s="102"/>
      <c r="IPO325" s="102"/>
      <c r="IPP325" s="102"/>
      <c r="IPQ325" s="102"/>
      <c r="IPR325" s="102"/>
      <c r="IPS325" s="102"/>
      <c r="IPT325" s="102"/>
      <c r="IPU325" s="102"/>
      <c r="IPV325" s="102"/>
      <c r="IPW325" s="102"/>
      <c r="IPX325" s="102"/>
      <c r="IPY325" s="102"/>
      <c r="IPZ325" s="102"/>
      <c r="IQA325" s="102"/>
      <c r="IQB325" s="102"/>
      <c r="IQC325" s="102"/>
      <c r="IQD325" s="102"/>
      <c r="IQE325" s="102"/>
      <c r="IQF325" s="102"/>
      <c r="IQG325" s="102"/>
      <c r="IQH325" s="102"/>
      <c r="IQI325" s="102"/>
      <c r="IQJ325" s="102"/>
      <c r="IQK325" s="102"/>
      <c r="IQL325" s="102"/>
      <c r="IQM325" s="102"/>
      <c r="IQN325" s="102"/>
      <c r="IQO325" s="102"/>
      <c r="IQP325" s="102"/>
      <c r="IQQ325" s="102"/>
      <c r="IQR325" s="102"/>
      <c r="IQS325" s="102"/>
      <c r="IQT325" s="102"/>
      <c r="IQU325" s="102"/>
      <c r="IQV325" s="102"/>
      <c r="IQW325" s="102"/>
      <c r="IQX325" s="102"/>
      <c r="IQY325" s="102"/>
      <c r="IQZ325" s="102"/>
      <c r="IRA325" s="102"/>
      <c r="IRB325" s="102"/>
      <c r="IRC325" s="102"/>
      <c r="IRD325" s="102"/>
      <c r="IRE325" s="102"/>
      <c r="IRF325" s="102"/>
      <c r="IRG325" s="102"/>
      <c r="IRH325" s="102"/>
      <c r="IRI325" s="102"/>
      <c r="IRJ325" s="102"/>
      <c r="IRK325" s="102"/>
      <c r="IRL325" s="102"/>
      <c r="IRM325" s="102"/>
      <c r="IRN325" s="102"/>
      <c r="IRO325" s="102"/>
      <c r="IRP325" s="102"/>
      <c r="IRQ325" s="102"/>
      <c r="IRR325" s="102"/>
      <c r="IRS325" s="102"/>
      <c r="IRT325" s="102"/>
      <c r="IRU325" s="102"/>
      <c r="IRV325" s="102"/>
      <c r="IRW325" s="102"/>
      <c r="IRX325" s="102"/>
      <c r="IRY325" s="102"/>
      <c r="IRZ325" s="102"/>
      <c r="ISA325" s="102"/>
      <c r="ISB325" s="102"/>
      <c r="ISC325" s="102"/>
      <c r="ISD325" s="102"/>
      <c r="ISE325" s="102"/>
      <c r="ISF325" s="102"/>
      <c r="ISG325" s="102"/>
      <c r="ISH325" s="102"/>
      <c r="ISI325" s="102"/>
      <c r="ISJ325" s="102"/>
      <c r="ISK325" s="102"/>
      <c r="ISL325" s="102"/>
      <c r="ISM325" s="102"/>
      <c r="ISN325" s="102"/>
      <c r="ISO325" s="102"/>
      <c r="ISP325" s="102"/>
      <c r="ISQ325" s="102"/>
      <c r="ISR325" s="102"/>
      <c r="ISS325" s="102"/>
      <c r="IST325" s="102"/>
      <c r="ISU325" s="102"/>
      <c r="ISV325" s="102"/>
      <c r="ISW325" s="102"/>
      <c r="ISX325" s="102"/>
      <c r="ISY325" s="102"/>
      <c r="ISZ325" s="102"/>
      <c r="ITA325" s="102"/>
      <c r="ITB325" s="102"/>
      <c r="ITC325" s="102"/>
      <c r="ITD325" s="102"/>
      <c r="ITE325" s="102"/>
      <c r="ITF325" s="102"/>
      <c r="ITG325" s="102"/>
      <c r="ITH325" s="102"/>
      <c r="ITI325" s="102"/>
      <c r="ITJ325" s="102"/>
      <c r="ITK325" s="102"/>
      <c r="ITL325" s="102"/>
      <c r="ITM325" s="102"/>
      <c r="ITN325" s="102"/>
      <c r="ITO325" s="102"/>
      <c r="ITP325" s="102"/>
      <c r="ITQ325" s="102"/>
      <c r="ITR325" s="102"/>
      <c r="ITS325" s="102"/>
      <c r="ITT325" s="102"/>
      <c r="ITU325" s="102"/>
      <c r="ITV325" s="102"/>
      <c r="ITW325" s="102"/>
      <c r="ITX325" s="102"/>
      <c r="ITY325" s="102"/>
      <c r="ITZ325" s="102"/>
      <c r="IUA325" s="102"/>
      <c r="IUB325" s="102"/>
      <c r="IUC325" s="102"/>
      <c r="IUD325" s="102"/>
      <c r="IUE325" s="102"/>
      <c r="IUF325" s="102"/>
      <c r="IUG325" s="102"/>
      <c r="IUH325" s="102"/>
      <c r="IUI325" s="102"/>
      <c r="IUJ325" s="102"/>
      <c r="IUK325" s="102"/>
      <c r="IUL325" s="102"/>
      <c r="IUM325" s="102"/>
      <c r="IUN325" s="102"/>
      <c r="IUO325" s="102"/>
      <c r="IUP325" s="102"/>
      <c r="IUQ325" s="102"/>
      <c r="IUR325" s="102"/>
      <c r="IUS325" s="102"/>
      <c r="IUT325" s="102"/>
      <c r="IUU325" s="102"/>
      <c r="IUV325" s="102"/>
      <c r="IUW325" s="102"/>
      <c r="IUX325" s="102"/>
      <c r="IUY325" s="102"/>
      <c r="IUZ325" s="102"/>
      <c r="IVA325" s="102"/>
      <c r="IVB325" s="102"/>
      <c r="IVC325" s="102"/>
      <c r="IVD325" s="102"/>
      <c r="IVE325" s="102"/>
      <c r="IVF325" s="102"/>
      <c r="IVG325" s="102"/>
      <c r="IVH325" s="102"/>
      <c r="IVI325" s="102"/>
      <c r="IVJ325" s="102"/>
      <c r="IVK325" s="102"/>
      <c r="IVL325" s="102"/>
      <c r="IVM325" s="102"/>
      <c r="IVN325" s="102"/>
      <c r="IVO325" s="102"/>
      <c r="IVP325" s="102"/>
      <c r="IVQ325" s="102"/>
      <c r="IVR325" s="102"/>
      <c r="IVS325" s="102"/>
      <c r="IVT325" s="102"/>
      <c r="IVU325" s="102"/>
      <c r="IVV325" s="102"/>
      <c r="IVW325" s="102"/>
      <c r="IVX325" s="102"/>
      <c r="IVY325" s="102"/>
      <c r="IVZ325" s="102"/>
      <c r="IWA325" s="102"/>
      <c r="IWB325" s="102"/>
      <c r="IWC325" s="102"/>
      <c r="IWD325" s="102"/>
      <c r="IWE325" s="102"/>
      <c r="IWF325" s="102"/>
      <c r="IWG325" s="102"/>
      <c r="IWH325" s="102"/>
      <c r="IWI325" s="102"/>
      <c r="IWJ325" s="102"/>
      <c r="IWK325" s="102"/>
      <c r="IWL325" s="102"/>
      <c r="IWM325" s="102"/>
      <c r="IWN325" s="102"/>
      <c r="IWO325" s="102"/>
      <c r="IWP325" s="102"/>
      <c r="IWQ325" s="102"/>
      <c r="IWR325" s="102"/>
      <c r="IWS325" s="102"/>
      <c r="IWT325" s="102"/>
      <c r="IWU325" s="102"/>
      <c r="IWV325" s="102"/>
      <c r="IWW325" s="102"/>
      <c r="IWX325" s="102"/>
      <c r="IWY325" s="102"/>
      <c r="IWZ325" s="102"/>
      <c r="IXA325" s="102"/>
      <c r="IXB325" s="102"/>
      <c r="IXC325" s="102"/>
      <c r="IXD325" s="102"/>
      <c r="IXE325" s="102"/>
      <c r="IXF325" s="102"/>
      <c r="IXG325" s="102"/>
      <c r="IXH325" s="102"/>
      <c r="IXI325" s="102"/>
      <c r="IXJ325" s="102"/>
      <c r="IXK325" s="102"/>
      <c r="IXL325" s="102"/>
      <c r="IXM325" s="102"/>
      <c r="IXN325" s="102"/>
      <c r="IXO325" s="102"/>
      <c r="IXP325" s="102"/>
      <c r="IXQ325" s="102"/>
      <c r="IXR325" s="102"/>
      <c r="IXS325" s="102"/>
      <c r="IXT325" s="102"/>
      <c r="IXU325" s="102"/>
      <c r="IXV325" s="102"/>
      <c r="IXW325" s="102"/>
      <c r="IXX325" s="102"/>
      <c r="IXY325" s="102"/>
      <c r="IXZ325" s="102"/>
      <c r="IYA325" s="102"/>
      <c r="IYB325" s="102"/>
      <c r="IYC325" s="102"/>
      <c r="IYD325" s="102"/>
      <c r="IYE325" s="102"/>
      <c r="IYF325" s="102"/>
      <c r="IYG325" s="102"/>
      <c r="IYH325" s="102"/>
      <c r="IYI325" s="102"/>
      <c r="IYJ325" s="102"/>
      <c r="IYK325" s="102"/>
      <c r="IYL325" s="102"/>
      <c r="IYM325" s="102"/>
      <c r="IYN325" s="102"/>
      <c r="IYO325" s="102"/>
      <c r="IYP325" s="102"/>
      <c r="IYQ325" s="102"/>
      <c r="IYR325" s="102"/>
      <c r="IYS325" s="102"/>
      <c r="IYT325" s="102"/>
      <c r="IYU325" s="102"/>
      <c r="IYV325" s="102"/>
      <c r="IYW325" s="102"/>
      <c r="IYX325" s="102"/>
      <c r="IYY325" s="102"/>
      <c r="IYZ325" s="102"/>
      <c r="IZA325" s="102"/>
      <c r="IZB325" s="102"/>
      <c r="IZC325" s="102"/>
      <c r="IZD325" s="102"/>
      <c r="IZE325" s="102"/>
      <c r="IZF325" s="102"/>
      <c r="IZG325" s="102"/>
      <c r="IZH325" s="102"/>
      <c r="IZI325" s="102"/>
      <c r="IZJ325" s="102"/>
      <c r="IZK325" s="102"/>
      <c r="IZL325" s="102"/>
      <c r="IZM325" s="102"/>
      <c r="IZN325" s="102"/>
      <c r="IZO325" s="102"/>
      <c r="IZP325" s="102"/>
      <c r="IZQ325" s="102"/>
      <c r="IZR325" s="102"/>
      <c r="IZS325" s="102"/>
      <c r="IZT325" s="102"/>
      <c r="IZU325" s="102"/>
      <c r="IZV325" s="102"/>
      <c r="IZW325" s="102"/>
      <c r="IZX325" s="102"/>
      <c r="IZY325" s="102"/>
      <c r="IZZ325" s="102"/>
      <c r="JAA325" s="102"/>
      <c r="JAB325" s="102"/>
      <c r="JAC325" s="102"/>
      <c r="JAD325" s="102"/>
      <c r="JAE325" s="102"/>
      <c r="JAF325" s="102"/>
      <c r="JAG325" s="102"/>
      <c r="JAH325" s="102"/>
      <c r="JAI325" s="102"/>
      <c r="JAJ325" s="102"/>
      <c r="JAK325" s="102"/>
      <c r="JAL325" s="102"/>
      <c r="JAM325" s="102"/>
      <c r="JAN325" s="102"/>
      <c r="JAO325" s="102"/>
      <c r="JAP325" s="102"/>
      <c r="JAQ325" s="102"/>
      <c r="JAR325" s="102"/>
      <c r="JAS325" s="102"/>
      <c r="JAT325" s="102"/>
      <c r="JAU325" s="102"/>
      <c r="JAV325" s="102"/>
      <c r="JAW325" s="102"/>
      <c r="JAX325" s="102"/>
      <c r="JAY325" s="102"/>
      <c r="JAZ325" s="102"/>
      <c r="JBA325" s="102"/>
      <c r="JBB325" s="102"/>
      <c r="JBC325" s="102"/>
      <c r="JBD325" s="102"/>
      <c r="JBE325" s="102"/>
      <c r="JBF325" s="102"/>
      <c r="JBG325" s="102"/>
      <c r="JBH325" s="102"/>
      <c r="JBI325" s="102"/>
      <c r="JBJ325" s="102"/>
      <c r="JBK325" s="102"/>
      <c r="JBL325" s="102"/>
      <c r="JBM325" s="102"/>
      <c r="JBN325" s="102"/>
      <c r="JBO325" s="102"/>
      <c r="JBP325" s="102"/>
      <c r="JBQ325" s="102"/>
      <c r="JBR325" s="102"/>
      <c r="JBS325" s="102"/>
      <c r="JBT325" s="102"/>
      <c r="JBU325" s="102"/>
      <c r="JBV325" s="102"/>
      <c r="JBW325" s="102"/>
      <c r="JBX325" s="102"/>
      <c r="JBY325" s="102"/>
      <c r="JBZ325" s="102"/>
      <c r="JCA325" s="102"/>
      <c r="JCB325" s="102"/>
      <c r="JCC325" s="102"/>
      <c r="JCD325" s="102"/>
      <c r="JCE325" s="102"/>
      <c r="JCF325" s="102"/>
      <c r="JCG325" s="102"/>
      <c r="JCH325" s="102"/>
      <c r="JCI325" s="102"/>
      <c r="JCJ325" s="102"/>
      <c r="JCK325" s="102"/>
      <c r="JCL325" s="102"/>
      <c r="JCM325" s="102"/>
      <c r="JCN325" s="102"/>
      <c r="JCO325" s="102"/>
      <c r="JCP325" s="102"/>
      <c r="JCQ325" s="102"/>
      <c r="JCR325" s="102"/>
      <c r="JCS325" s="102"/>
      <c r="JCT325" s="102"/>
      <c r="JCU325" s="102"/>
      <c r="JCV325" s="102"/>
      <c r="JCW325" s="102"/>
      <c r="JCX325" s="102"/>
      <c r="JCY325" s="102"/>
      <c r="JCZ325" s="102"/>
      <c r="JDA325" s="102"/>
      <c r="JDB325" s="102"/>
      <c r="JDC325" s="102"/>
      <c r="JDD325" s="102"/>
      <c r="JDE325" s="102"/>
      <c r="JDF325" s="102"/>
      <c r="JDG325" s="102"/>
      <c r="JDH325" s="102"/>
      <c r="JDI325" s="102"/>
      <c r="JDJ325" s="102"/>
      <c r="JDK325" s="102"/>
      <c r="JDL325" s="102"/>
      <c r="JDM325" s="102"/>
      <c r="JDN325" s="102"/>
      <c r="JDO325" s="102"/>
      <c r="JDP325" s="102"/>
      <c r="JDQ325" s="102"/>
      <c r="JDR325" s="102"/>
      <c r="JDS325" s="102"/>
      <c r="JDT325" s="102"/>
      <c r="JDU325" s="102"/>
      <c r="JDV325" s="102"/>
      <c r="JDW325" s="102"/>
      <c r="JDX325" s="102"/>
      <c r="JDY325" s="102"/>
      <c r="JDZ325" s="102"/>
      <c r="JEA325" s="102"/>
      <c r="JEB325" s="102"/>
      <c r="JEC325" s="102"/>
      <c r="JED325" s="102"/>
      <c r="JEE325" s="102"/>
      <c r="JEF325" s="102"/>
      <c r="JEG325" s="102"/>
      <c r="JEH325" s="102"/>
      <c r="JEI325" s="102"/>
      <c r="JEJ325" s="102"/>
      <c r="JEK325" s="102"/>
      <c r="JEL325" s="102"/>
      <c r="JEM325" s="102"/>
      <c r="JEN325" s="102"/>
      <c r="JEO325" s="102"/>
      <c r="JEP325" s="102"/>
      <c r="JEQ325" s="102"/>
      <c r="JER325" s="102"/>
      <c r="JES325" s="102"/>
      <c r="JET325" s="102"/>
      <c r="JEU325" s="102"/>
      <c r="JEV325" s="102"/>
      <c r="JEW325" s="102"/>
      <c r="JEX325" s="102"/>
      <c r="JEY325" s="102"/>
      <c r="JEZ325" s="102"/>
      <c r="JFA325" s="102"/>
      <c r="JFB325" s="102"/>
      <c r="JFC325" s="102"/>
      <c r="JFD325" s="102"/>
      <c r="JFE325" s="102"/>
      <c r="JFF325" s="102"/>
      <c r="JFG325" s="102"/>
      <c r="JFH325" s="102"/>
      <c r="JFI325" s="102"/>
      <c r="JFJ325" s="102"/>
      <c r="JFK325" s="102"/>
      <c r="JFL325" s="102"/>
      <c r="JFM325" s="102"/>
      <c r="JFN325" s="102"/>
      <c r="JFO325" s="102"/>
      <c r="JFP325" s="102"/>
      <c r="JFQ325" s="102"/>
      <c r="JFR325" s="102"/>
      <c r="JFS325" s="102"/>
      <c r="JFT325" s="102"/>
      <c r="JFU325" s="102"/>
      <c r="JFV325" s="102"/>
      <c r="JFW325" s="102"/>
      <c r="JFX325" s="102"/>
      <c r="JFY325" s="102"/>
      <c r="JFZ325" s="102"/>
      <c r="JGA325" s="102"/>
      <c r="JGB325" s="102"/>
      <c r="JGC325" s="102"/>
      <c r="JGD325" s="102"/>
      <c r="JGE325" s="102"/>
      <c r="JGF325" s="102"/>
      <c r="JGG325" s="102"/>
      <c r="JGH325" s="102"/>
      <c r="JGI325" s="102"/>
      <c r="JGJ325" s="102"/>
      <c r="JGK325" s="102"/>
      <c r="JGL325" s="102"/>
      <c r="JGM325" s="102"/>
      <c r="JGN325" s="102"/>
      <c r="JGO325" s="102"/>
      <c r="JGP325" s="102"/>
      <c r="JGQ325" s="102"/>
      <c r="JGR325" s="102"/>
      <c r="JGS325" s="102"/>
      <c r="JGT325" s="102"/>
      <c r="JGU325" s="102"/>
      <c r="JGV325" s="102"/>
      <c r="JGW325" s="102"/>
      <c r="JGX325" s="102"/>
      <c r="JGY325" s="102"/>
      <c r="JGZ325" s="102"/>
      <c r="JHA325" s="102"/>
      <c r="JHB325" s="102"/>
      <c r="JHC325" s="102"/>
      <c r="JHD325" s="102"/>
      <c r="JHE325" s="102"/>
      <c r="JHF325" s="102"/>
      <c r="JHG325" s="102"/>
      <c r="JHH325" s="102"/>
      <c r="JHI325" s="102"/>
      <c r="JHJ325" s="102"/>
      <c r="JHK325" s="102"/>
      <c r="JHL325" s="102"/>
      <c r="JHM325" s="102"/>
      <c r="JHN325" s="102"/>
      <c r="JHO325" s="102"/>
      <c r="JHP325" s="102"/>
      <c r="JHQ325" s="102"/>
      <c r="JHR325" s="102"/>
      <c r="JHS325" s="102"/>
      <c r="JHT325" s="102"/>
      <c r="JHU325" s="102"/>
      <c r="JHV325" s="102"/>
      <c r="JHW325" s="102"/>
      <c r="JHX325" s="102"/>
      <c r="JHY325" s="102"/>
      <c r="JHZ325" s="102"/>
      <c r="JIA325" s="102"/>
      <c r="JIB325" s="102"/>
      <c r="JIC325" s="102"/>
      <c r="JID325" s="102"/>
      <c r="JIE325" s="102"/>
      <c r="JIF325" s="102"/>
      <c r="JIG325" s="102"/>
      <c r="JIH325" s="102"/>
      <c r="JII325" s="102"/>
      <c r="JIJ325" s="102"/>
      <c r="JIK325" s="102"/>
      <c r="JIL325" s="102"/>
      <c r="JIM325" s="102"/>
      <c r="JIN325" s="102"/>
      <c r="JIO325" s="102"/>
      <c r="JIP325" s="102"/>
      <c r="JIQ325" s="102"/>
      <c r="JIR325" s="102"/>
      <c r="JIS325" s="102"/>
      <c r="JIT325" s="102"/>
      <c r="JIU325" s="102"/>
      <c r="JIV325" s="102"/>
      <c r="JIW325" s="102"/>
      <c r="JIX325" s="102"/>
      <c r="JIY325" s="102"/>
      <c r="JIZ325" s="102"/>
      <c r="JJA325" s="102"/>
      <c r="JJB325" s="102"/>
      <c r="JJC325" s="102"/>
      <c r="JJD325" s="102"/>
      <c r="JJE325" s="102"/>
      <c r="JJF325" s="102"/>
      <c r="JJG325" s="102"/>
      <c r="JJH325" s="102"/>
      <c r="JJI325" s="102"/>
      <c r="JJJ325" s="102"/>
      <c r="JJK325" s="102"/>
      <c r="JJL325" s="102"/>
      <c r="JJM325" s="102"/>
      <c r="JJN325" s="102"/>
      <c r="JJO325" s="102"/>
      <c r="JJP325" s="102"/>
      <c r="JJQ325" s="102"/>
      <c r="JJR325" s="102"/>
      <c r="JJS325" s="102"/>
      <c r="JJT325" s="102"/>
      <c r="JJU325" s="102"/>
      <c r="JJV325" s="102"/>
      <c r="JJW325" s="102"/>
      <c r="JJX325" s="102"/>
      <c r="JJY325" s="102"/>
      <c r="JJZ325" s="102"/>
      <c r="JKA325" s="102"/>
      <c r="JKB325" s="102"/>
      <c r="JKC325" s="102"/>
      <c r="JKD325" s="102"/>
      <c r="JKE325" s="102"/>
      <c r="JKF325" s="102"/>
      <c r="JKG325" s="102"/>
      <c r="JKH325" s="102"/>
      <c r="JKI325" s="102"/>
      <c r="JKJ325" s="102"/>
      <c r="JKK325" s="102"/>
      <c r="JKL325" s="102"/>
      <c r="JKM325" s="102"/>
      <c r="JKN325" s="102"/>
      <c r="JKO325" s="102"/>
      <c r="JKP325" s="102"/>
      <c r="JKQ325" s="102"/>
      <c r="JKR325" s="102"/>
      <c r="JKS325" s="102"/>
      <c r="JKT325" s="102"/>
      <c r="JKU325" s="102"/>
      <c r="JKV325" s="102"/>
      <c r="JKW325" s="102"/>
      <c r="JKX325" s="102"/>
      <c r="JKY325" s="102"/>
      <c r="JKZ325" s="102"/>
      <c r="JLA325" s="102"/>
      <c r="JLB325" s="102"/>
      <c r="JLC325" s="102"/>
      <c r="JLD325" s="102"/>
      <c r="JLE325" s="102"/>
      <c r="JLF325" s="102"/>
      <c r="JLG325" s="102"/>
      <c r="JLH325" s="102"/>
      <c r="JLI325" s="102"/>
      <c r="JLJ325" s="102"/>
      <c r="JLK325" s="102"/>
      <c r="JLL325" s="102"/>
      <c r="JLM325" s="102"/>
      <c r="JLN325" s="102"/>
      <c r="JLO325" s="102"/>
      <c r="JLP325" s="102"/>
      <c r="JLQ325" s="102"/>
      <c r="JLR325" s="102"/>
      <c r="JLS325" s="102"/>
      <c r="JLT325" s="102"/>
      <c r="JLU325" s="102"/>
      <c r="JLV325" s="102"/>
      <c r="JLW325" s="102"/>
      <c r="JLX325" s="102"/>
      <c r="JLY325" s="102"/>
      <c r="JLZ325" s="102"/>
      <c r="JMA325" s="102"/>
      <c r="JMB325" s="102"/>
      <c r="JMC325" s="102"/>
      <c r="JMD325" s="102"/>
      <c r="JME325" s="102"/>
      <c r="JMF325" s="102"/>
      <c r="JMG325" s="102"/>
      <c r="JMH325" s="102"/>
      <c r="JMI325" s="102"/>
      <c r="JMJ325" s="102"/>
      <c r="JMK325" s="102"/>
      <c r="JML325" s="102"/>
      <c r="JMM325" s="102"/>
      <c r="JMN325" s="102"/>
      <c r="JMO325" s="102"/>
      <c r="JMP325" s="102"/>
      <c r="JMQ325" s="102"/>
      <c r="JMR325" s="102"/>
      <c r="JMS325" s="102"/>
      <c r="JMT325" s="102"/>
      <c r="JMU325" s="102"/>
      <c r="JMV325" s="102"/>
      <c r="JMW325" s="102"/>
      <c r="JMX325" s="102"/>
      <c r="JMY325" s="102"/>
      <c r="JMZ325" s="102"/>
      <c r="JNA325" s="102"/>
      <c r="JNB325" s="102"/>
      <c r="JNC325" s="102"/>
      <c r="JND325" s="102"/>
      <c r="JNE325" s="102"/>
      <c r="JNF325" s="102"/>
      <c r="JNG325" s="102"/>
      <c r="JNH325" s="102"/>
      <c r="JNI325" s="102"/>
      <c r="JNJ325" s="102"/>
      <c r="JNK325" s="102"/>
      <c r="JNL325" s="102"/>
      <c r="JNM325" s="102"/>
      <c r="JNN325" s="102"/>
      <c r="JNO325" s="102"/>
      <c r="JNP325" s="102"/>
      <c r="JNQ325" s="102"/>
      <c r="JNR325" s="102"/>
      <c r="JNS325" s="102"/>
      <c r="JNT325" s="102"/>
      <c r="JNU325" s="102"/>
      <c r="JNV325" s="102"/>
      <c r="JNW325" s="102"/>
      <c r="JNX325" s="102"/>
      <c r="JNY325" s="102"/>
      <c r="JNZ325" s="102"/>
      <c r="JOA325" s="102"/>
      <c r="JOB325" s="102"/>
      <c r="JOC325" s="102"/>
      <c r="JOD325" s="102"/>
      <c r="JOE325" s="102"/>
      <c r="JOF325" s="102"/>
      <c r="JOG325" s="102"/>
      <c r="JOH325" s="102"/>
      <c r="JOI325" s="102"/>
      <c r="JOJ325" s="102"/>
      <c r="JOK325" s="102"/>
      <c r="JOL325" s="102"/>
      <c r="JOM325" s="102"/>
      <c r="JON325" s="102"/>
      <c r="JOO325" s="102"/>
      <c r="JOP325" s="102"/>
      <c r="JOQ325" s="102"/>
      <c r="JOR325" s="102"/>
      <c r="JOS325" s="102"/>
      <c r="JOT325" s="102"/>
      <c r="JOU325" s="102"/>
      <c r="JOV325" s="102"/>
      <c r="JOW325" s="102"/>
      <c r="JOX325" s="102"/>
      <c r="JOY325" s="102"/>
      <c r="JOZ325" s="102"/>
      <c r="JPA325" s="102"/>
      <c r="JPB325" s="102"/>
      <c r="JPC325" s="102"/>
      <c r="JPD325" s="102"/>
      <c r="JPE325" s="102"/>
      <c r="JPF325" s="102"/>
      <c r="JPG325" s="102"/>
      <c r="JPH325" s="102"/>
      <c r="JPI325" s="102"/>
      <c r="JPJ325" s="102"/>
      <c r="JPK325" s="102"/>
      <c r="JPL325" s="102"/>
      <c r="JPM325" s="102"/>
      <c r="JPN325" s="102"/>
      <c r="JPO325" s="102"/>
      <c r="JPP325" s="102"/>
      <c r="JPQ325" s="102"/>
      <c r="JPR325" s="102"/>
      <c r="JPS325" s="102"/>
      <c r="JPT325" s="102"/>
      <c r="JPU325" s="102"/>
      <c r="JPV325" s="102"/>
      <c r="JPW325" s="102"/>
      <c r="JPX325" s="102"/>
      <c r="JPY325" s="102"/>
      <c r="JPZ325" s="102"/>
      <c r="JQA325" s="102"/>
      <c r="JQB325" s="102"/>
      <c r="JQC325" s="102"/>
      <c r="JQD325" s="102"/>
      <c r="JQE325" s="102"/>
      <c r="JQF325" s="102"/>
      <c r="JQG325" s="102"/>
      <c r="JQH325" s="102"/>
      <c r="JQI325" s="102"/>
      <c r="JQJ325" s="102"/>
      <c r="JQK325" s="102"/>
      <c r="JQL325" s="102"/>
      <c r="JQM325" s="102"/>
      <c r="JQN325" s="102"/>
      <c r="JQO325" s="102"/>
      <c r="JQP325" s="102"/>
      <c r="JQQ325" s="102"/>
      <c r="JQR325" s="102"/>
      <c r="JQS325" s="102"/>
      <c r="JQT325" s="102"/>
      <c r="JQU325" s="102"/>
      <c r="JQV325" s="102"/>
      <c r="JQW325" s="102"/>
      <c r="JQX325" s="102"/>
      <c r="JQY325" s="102"/>
      <c r="JQZ325" s="102"/>
      <c r="JRA325" s="102"/>
      <c r="JRB325" s="102"/>
      <c r="JRC325" s="102"/>
      <c r="JRD325" s="102"/>
      <c r="JRE325" s="102"/>
      <c r="JRF325" s="102"/>
      <c r="JRG325" s="102"/>
      <c r="JRH325" s="102"/>
      <c r="JRI325" s="102"/>
      <c r="JRJ325" s="102"/>
      <c r="JRK325" s="102"/>
      <c r="JRL325" s="102"/>
      <c r="JRM325" s="102"/>
      <c r="JRN325" s="102"/>
      <c r="JRO325" s="102"/>
      <c r="JRP325" s="102"/>
      <c r="JRQ325" s="102"/>
      <c r="JRR325" s="102"/>
      <c r="JRS325" s="102"/>
      <c r="JRT325" s="102"/>
      <c r="JRU325" s="102"/>
      <c r="JRV325" s="102"/>
      <c r="JRW325" s="102"/>
      <c r="JRX325" s="102"/>
      <c r="JRY325" s="102"/>
      <c r="JRZ325" s="102"/>
      <c r="JSA325" s="102"/>
      <c r="JSB325" s="102"/>
      <c r="JSC325" s="102"/>
      <c r="JSD325" s="102"/>
      <c r="JSE325" s="102"/>
      <c r="JSF325" s="102"/>
      <c r="JSG325" s="102"/>
      <c r="JSH325" s="102"/>
      <c r="JSI325" s="102"/>
      <c r="JSJ325" s="102"/>
      <c r="JSK325" s="102"/>
      <c r="JSL325" s="102"/>
      <c r="JSM325" s="102"/>
      <c r="JSN325" s="102"/>
      <c r="JSO325" s="102"/>
      <c r="JSP325" s="102"/>
      <c r="JSQ325" s="102"/>
      <c r="JSR325" s="102"/>
      <c r="JSS325" s="102"/>
      <c r="JST325" s="102"/>
      <c r="JSU325" s="102"/>
      <c r="JSV325" s="102"/>
      <c r="JSW325" s="102"/>
      <c r="JSX325" s="102"/>
      <c r="JSY325" s="102"/>
      <c r="JSZ325" s="102"/>
      <c r="JTA325" s="102"/>
      <c r="JTB325" s="102"/>
      <c r="JTC325" s="102"/>
      <c r="JTD325" s="102"/>
      <c r="JTE325" s="102"/>
      <c r="JTF325" s="102"/>
      <c r="JTG325" s="102"/>
      <c r="JTH325" s="102"/>
      <c r="JTI325" s="102"/>
      <c r="JTJ325" s="102"/>
      <c r="JTK325" s="102"/>
      <c r="JTL325" s="102"/>
      <c r="JTM325" s="102"/>
      <c r="JTN325" s="102"/>
      <c r="JTO325" s="102"/>
      <c r="JTP325" s="102"/>
      <c r="JTQ325" s="102"/>
      <c r="JTR325" s="102"/>
      <c r="JTS325" s="102"/>
      <c r="JTT325" s="102"/>
      <c r="JTU325" s="102"/>
      <c r="JTV325" s="102"/>
      <c r="JTW325" s="102"/>
      <c r="JTX325" s="102"/>
      <c r="JTY325" s="102"/>
      <c r="JTZ325" s="102"/>
      <c r="JUA325" s="102"/>
      <c r="JUB325" s="102"/>
      <c r="JUC325" s="102"/>
      <c r="JUD325" s="102"/>
      <c r="JUE325" s="102"/>
      <c r="JUF325" s="102"/>
      <c r="JUG325" s="102"/>
      <c r="JUH325" s="102"/>
      <c r="JUI325" s="102"/>
      <c r="JUJ325" s="102"/>
      <c r="JUK325" s="102"/>
      <c r="JUL325" s="102"/>
      <c r="JUM325" s="102"/>
      <c r="JUN325" s="102"/>
      <c r="JUO325" s="102"/>
      <c r="JUP325" s="102"/>
      <c r="JUQ325" s="102"/>
      <c r="JUR325" s="102"/>
      <c r="JUS325" s="102"/>
      <c r="JUT325" s="102"/>
      <c r="JUU325" s="102"/>
      <c r="JUV325" s="102"/>
      <c r="JUW325" s="102"/>
      <c r="JUX325" s="102"/>
      <c r="JUY325" s="102"/>
      <c r="JUZ325" s="102"/>
      <c r="JVA325" s="102"/>
      <c r="JVB325" s="102"/>
      <c r="JVC325" s="102"/>
      <c r="JVD325" s="102"/>
      <c r="JVE325" s="102"/>
      <c r="JVF325" s="102"/>
      <c r="JVG325" s="102"/>
      <c r="JVH325" s="102"/>
      <c r="JVI325" s="102"/>
      <c r="JVJ325" s="102"/>
      <c r="JVK325" s="102"/>
      <c r="JVL325" s="102"/>
      <c r="JVM325" s="102"/>
      <c r="JVN325" s="102"/>
      <c r="JVO325" s="102"/>
      <c r="JVP325" s="102"/>
      <c r="JVQ325" s="102"/>
      <c r="JVR325" s="102"/>
      <c r="JVS325" s="102"/>
      <c r="JVT325" s="102"/>
      <c r="JVU325" s="102"/>
      <c r="JVV325" s="102"/>
      <c r="JVW325" s="102"/>
      <c r="JVX325" s="102"/>
      <c r="JVY325" s="102"/>
      <c r="JVZ325" s="102"/>
      <c r="JWA325" s="102"/>
      <c r="JWB325" s="102"/>
      <c r="JWC325" s="102"/>
      <c r="JWD325" s="102"/>
      <c r="JWE325" s="102"/>
      <c r="JWF325" s="102"/>
      <c r="JWG325" s="102"/>
      <c r="JWH325" s="102"/>
      <c r="JWI325" s="102"/>
      <c r="JWJ325" s="102"/>
      <c r="JWK325" s="102"/>
      <c r="JWL325" s="102"/>
      <c r="JWM325" s="102"/>
      <c r="JWN325" s="102"/>
      <c r="JWO325" s="102"/>
      <c r="JWP325" s="102"/>
      <c r="JWQ325" s="102"/>
      <c r="JWR325" s="102"/>
      <c r="JWS325" s="102"/>
      <c r="JWT325" s="102"/>
      <c r="JWU325" s="102"/>
      <c r="JWV325" s="102"/>
      <c r="JWW325" s="102"/>
      <c r="JWX325" s="102"/>
      <c r="JWY325" s="102"/>
      <c r="JWZ325" s="102"/>
      <c r="JXA325" s="102"/>
      <c r="JXB325" s="102"/>
      <c r="JXC325" s="102"/>
      <c r="JXD325" s="102"/>
      <c r="JXE325" s="102"/>
      <c r="JXF325" s="102"/>
      <c r="JXG325" s="102"/>
      <c r="JXH325" s="102"/>
      <c r="JXI325" s="102"/>
      <c r="JXJ325" s="102"/>
      <c r="JXK325" s="102"/>
      <c r="JXL325" s="102"/>
      <c r="JXM325" s="102"/>
      <c r="JXN325" s="102"/>
      <c r="JXO325" s="102"/>
      <c r="JXP325" s="102"/>
      <c r="JXQ325" s="102"/>
      <c r="JXR325" s="102"/>
      <c r="JXS325" s="102"/>
      <c r="JXT325" s="102"/>
      <c r="JXU325" s="102"/>
      <c r="JXV325" s="102"/>
      <c r="JXW325" s="102"/>
      <c r="JXX325" s="102"/>
      <c r="JXY325" s="102"/>
      <c r="JXZ325" s="102"/>
      <c r="JYA325" s="102"/>
      <c r="JYB325" s="102"/>
      <c r="JYC325" s="102"/>
      <c r="JYD325" s="102"/>
      <c r="JYE325" s="102"/>
      <c r="JYF325" s="102"/>
      <c r="JYG325" s="102"/>
      <c r="JYH325" s="102"/>
      <c r="JYI325" s="102"/>
      <c r="JYJ325" s="102"/>
      <c r="JYK325" s="102"/>
      <c r="JYL325" s="102"/>
      <c r="JYM325" s="102"/>
      <c r="JYN325" s="102"/>
      <c r="JYO325" s="102"/>
      <c r="JYP325" s="102"/>
      <c r="JYQ325" s="102"/>
      <c r="JYR325" s="102"/>
      <c r="JYS325" s="102"/>
      <c r="JYT325" s="102"/>
      <c r="JYU325" s="102"/>
      <c r="JYV325" s="102"/>
      <c r="JYW325" s="102"/>
      <c r="JYX325" s="102"/>
      <c r="JYY325" s="102"/>
      <c r="JYZ325" s="102"/>
      <c r="JZA325" s="102"/>
      <c r="JZB325" s="102"/>
      <c r="JZC325" s="102"/>
      <c r="JZD325" s="102"/>
      <c r="JZE325" s="102"/>
      <c r="JZF325" s="102"/>
      <c r="JZG325" s="102"/>
      <c r="JZH325" s="102"/>
      <c r="JZI325" s="102"/>
      <c r="JZJ325" s="102"/>
      <c r="JZK325" s="102"/>
      <c r="JZL325" s="102"/>
      <c r="JZM325" s="102"/>
      <c r="JZN325" s="102"/>
      <c r="JZO325" s="102"/>
      <c r="JZP325" s="102"/>
      <c r="JZQ325" s="102"/>
      <c r="JZR325" s="102"/>
      <c r="JZS325" s="102"/>
      <c r="JZT325" s="102"/>
      <c r="JZU325" s="102"/>
      <c r="JZV325" s="102"/>
      <c r="JZW325" s="102"/>
      <c r="JZX325" s="102"/>
      <c r="JZY325" s="102"/>
      <c r="JZZ325" s="102"/>
      <c r="KAA325" s="102"/>
      <c r="KAB325" s="102"/>
      <c r="KAC325" s="102"/>
      <c r="KAD325" s="102"/>
      <c r="KAE325" s="102"/>
      <c r="KAF325" s="102"/>
      <c r="KAG325" s="102"/>
      <c r="KAH325" s="102"/>
      <c r="KAI325" s="102"/>
      <c r="KAJ325" s="102"/>
      <c r="KAK325" s="102"/>
      <c r="KAL325" s="102"/>
      <c r="KAM325" s="102"/>
      <c r="KAN325" s="102"/>
      <c r="KAO325" s="102"/>
      <c r="KAP325" s="102"/>
      <c r="KAQ325" s="102"/>
      <c r="KAR325" s="102"/>
      <c r="KAS325" s="102"/>
      <c r="KAT325" s="102"/>
      <c r="KAU325" s="102"/>
      <c r="KAV325" s="102"/>
      <c r="KAW325" s="102"/>
      <c r="KAX325" s="102"/>
      <c r="KAY325" s="102"/>
      <c r="KAZ325" s="102"/>
      <c r="KBA325" s="102"/>
      <c r="KBB325" s="102"/>
      <c r="KBC325" s="102"/>
      <c r="KBD325" s="102"/>
      <c r="KBE325" s="102"/>
      <c r="KBF325" s="102"/>
      <c r="KBG325" s="102"/>
      <c r="KBH325" s="102"/>
      <c r="KBI325" s="102"/>
      <c r="KBJ325" s="102"/>
      <c r="KBK325" s="102"/>
      <c r="KBL325" s="102"/>
      <c r="KBM325" s="102"/>
      <c r="KBN325" s="102"/>
      <c r="KBO325" s="102"/>
      <c r="KBP325" s="102"/>
      <c r="KBQ325" s="102"/>
      <c r="KBR325" s="102"/>
      <c r="KBS325" s="102"/>
      <c r="KBT325" s="102"/>
      <c r="KBU325" s="102"/>
      <c r="KBV325" s="102"/>
      <c r="KBW325" s="102"/>
      <c r="KBX325" s="102"/>
      <c r="KBY325" s="102"/>
      <c r="KBZ325" s="102"/>
      <c r="KCA325" s="102"/>
      <c r="KCB325" s="102"/>
      <c r="KCC325" s="102"/>
      <c r="KCD325" s="102"/>
      <c r="KCE325" s="102"/>
      <c r="KCF325" s="102"/>
      <c r="KCG325" s="102"/>
      <c r="KCH325" s="102"/>
      <c r="KCI325" s="102"/>
      <c r="KCJ325" s="102"/>
      <c r="KCK325" s="102"/>
      <c r="KCL325" s="102"/>
      <c r="KCM325" s="102"/>
      <c r="KCN325" s="102"/>
      <c r="KCO325" s="102"/>
      <c r="KCP325" s="102"/>
      <c r="KCQ325" s="102"/>
      <c r="KCR325" s="102"/>
      <c r="KCS325" s="102"/>
      <c r="KCT325" s="102"/>
      <c r="KCU325" s="102"/>
      <c r="KCV325" s="102"/>
      <c r="KCW325" s="102"/>
      <c r="KCX325" s="102"/>
      <c r="KCY325" s="102"/>
      <c r="KCZ325" s="102"/>
      <c r="KDA325" s="102"/>
      <c r="KDB325" s="102"/>
      <c r="KDC325" s="102"/>
      <c r="KDD325" s="102"/>
      <c r="KDE325" s="102"/>
      <c r="KDF325" s="102"/>
      <c r="KDG325" s="102"/>
      <c r="KDH325" s="102"/>
      <c r="KDI325" s="102"/>
      <c r="KDJ325" s="102"/>
      <c r="KDK325" s="102"/>
      <c r="KDL325" s="102"/>
      <c r="KDM325" s="102"/>
      <c r="KDN325" s="102"/>
      <c r="KDO325" s="102"/>
      <c r="KDP325" s="102"/>
      <c r="KDQ325" s="102"/>
      <c r="KDR325" s="102"/>
      <c r="KDS325" s="102"/>
      <c r="KDT325" s="102"/>
      <c r="KDU325" s="102"/>
      <c r="KDV325" s="102"/>
      <c r="KDW325" s="102"/>
      <c r="KDX325" s="102"/>
      <c r="KDY325" s="102"/>
      <c r="KDZ325" s="102"/>
      <c r="KEA325" s="102"/>
      <c r="KEB325" s="102"/>
      <c r="KEC325" s="102"/>
      <c r="KED325" s="102"/>
      <c r="KEE325" s="102"/>
      <c r="KEF325" s="102"/>
      <c r="KEG325" s="102"/>
      <c r="KEH325" s="102"/>
      <c r="KEI325" s="102"/>
      <c r="KEJ325" s="102"/>
      <c r="KEK325" s="102"/>
      <c r="KEL325" s="102"/>
      <c r="KEM325" s="102"/>
      <c r="KEN325" s="102"/>
      <c r="KEO325" s="102"/>
      <c r="KEP325" s="102"/>
      <c r="KEQ325" s="102"/>
      <c r="KER325" s="102"/>
      <c r="KES325" s="102"/>
      <c r="KET325" s="102"/>
      <c r="KEU325" s="102"/>
      <c r="KEV325" s="102"/>
      <c r="KEW325" s="102"/>
      <c r="KEX325" s="102"/>
      <c r="KEY325" s="102"/>
      <c r="KEZ325" s="102"/>
      <c r="KFA325" s="102"/>
      <c r="KFB325" s="102"/>
      <c r="KFC325" s="102"/>
      <c r="KFD325" s="102"/>
      <c r="KFE325" s="102"/>
      <c r="KFF325" s="102"/>
      <c r="KFG325" s="102"/>
      <c r="KFH325" s="102"/>
      <c r="KFI325" s="102"/>
      <c r="KFJ325" s="102"/>
      <c r="KFK325" s="102"/>
      <c r="KFL325" s="102"/>
      <c r="KFM325" s="102"/>
      <c r="KFN325" s="102"/>
      <c r="KFO325" s="102"/>
      <c r="KFP325" s="102"/>
      <c r="KFQ325" s="102"/>
      <c r="KFR325" s="102"/>
      <c r="KFS325" s="102"/>
      <c r="KFT325" s="102"/>
      <c r="KFU325" s="102"/>
      <c r="KFV325" s="102"/>
      <c r="KFW325" s="102"/>
      <c r="KFX325" s="102"/>
      <c r="KFY325" s="102"/>
      <c r="KFZ325" s="102"/>
      <c r="KGA325" s="102"/>
      <c r="KGB325" s="102"/>
      <c r="KGC325" s="102"/>
      <c r="KGD325" s="102"/>
      <c r="KGE325" s="102"/>
      <c r="KGF325" s="102"/>
      <c r="KGG325" s="102"/>
      <c r="KGH325" s="102"/>
      <c r="KGI325" s="102"/>
      <c r="KGJ325" s="102"/>
      <c r="KGK325" s="102"/>
      <c r="KGL325" s="102"/>
      <c r="KGM325" s="102"/>
      <c r="KGN325" s="102"/>
      <c r="KGO325" s="102"/>
      <c r="KGP325" s="102"/>
      <c r="KGQ325" s="102"/>
      <c r="KGR325" s="102"/>
      <c r="KGS325" s="102"/>
      <c r="KGT325" s="102"/>
      <c r="KGU325" s="102"/>
      <c r="KGV325" s="102"/>
      <c r="KGW325" s="102"/>
      <c r="KGX325" s="102"/>
      <c r="KGY325" s="102"/>
      <c r="KGZ325" s="102"/>
      <c r="KHA325" s="102"/>
      <c r="KHB325" s="102"/>
      <c r="KHC325" s="102"/>
      <c r="KHD325" s="102"/>
      <c r="KHE325" s="102"/>
      <c r="KHF325" s="102"/>
      <c r="KHG325" s="102"/>
      <c r="KHH325" s="102"/>
      <c r="KHI325" s="102"/>
      <c r="KHJ325" s="102"/>
      <c r="KHK325" s="102"/>
      <c r="KHL325" s="102"/>
      <c r="KHM325" s="102"/>
      <c r="KHN325" s="102"/>
      <c r="KHO325" s="102"/>
      <c r="KHP325" s="102"/>
      <c r="KHQ325" s="102"/>
      <c r="KHR325" s="102"/>
      <c r="KHS325" s="102"/>
      <c r="KHT325" s="102"/>
      <c r="KHU325" s="102"/>
      <c r="KHV325" s="102"/>
      <c r="KHW325" s="102"/>
      <c r="KHX325" s="102"/>
      <c r="KHY325" s="102"/>
      <c r="KHZ325" s="102"/>
      <c r="KIA325" s="102"/>
      <c r="KIB325" s="102"/>
      <c r="KIC325" s="102"/>
      <c r="KID325" s="102"/>
      <c r="KIE325" s="102"/>
      <c r="KIF325" s="102"/>
      <c r="KIG325" s="102"/>
      <c r="KIH325" s="102"/>
      <c r="KII325" s="102"/>
      <c r="KIJ325" s="102"/>
      <c r="KIK325" s="102"/>
      <c r="KIL325" s="102"/>
      <c r="KIM325" s="102"/>
      <c r="KIN325" s="102"/>
      <c r="KIO325" s="102"/>
      <c r="KIP325" s="102"/>
      <c r="KIQ325" s="102"/>
      <c r="KIR325" s="102"/>
      <c r="KIS325" s="102"/>
      <c r="KIT325" s="102"/>
      <c r="KIU325" s="102"/>
      <c r="KIV325" s="102"/>
      <c r="KIW325" s="102"/>
      <c r="KIX325" s="102"/>
      <c r="KIY325" s="102"/>
      <c r="KIZ325" s="102"/>
      <c r="KJA325" s="102"/>
      <c r="KJB325" s="102"/>
      <c r="KJC325" s="102"/>
      <c r="KJD325" s="102"/>
      <c r="KJE325" s="102"/>
      <c r="KJF325" s="102"/>
      <c r="KJG325" s="102"/>
      <c r="KJH325" s="102"/>
      <c r="KJI325" s="102"/>
      <c r="KJJ325" s="102"/>
      <c r="KJK325" s="102"/>
      <c r="KJL325" s="102"/>
      <c r="KJM325" s="102"/>
      <c r="KJN325" s="102"/>
      <c r="KJO325" s="102"/>
      <c r="KJP325" s="102"/>
      <c r="KJQ325" s="102"/>
      <c r="KJR325" s="102"/>
      <c r="KJS325" s="102"/>
      <c r="KJT325" s="102"/>
      <c r="KJU325" s="102"/>
      <c r="KJV325" s="102"/>
      <c r="KJW325" s="102"/>
      <c r="KJX325" s="102"/>
      <c r="KJY325" s="102"/>
      <c r="KJZ325" s="102"/>
      <c r="KKA325" s="102"/>
      <c r="KKB325" s="102"/>
      <c r="KKC325" s="102"/>
      <c r="KKD325" s="102"/>
      <c r="KKE325" s="102"/>
      <c r="KKF325" s="102"/>
      <c r="KKG325" s="102"/>
      <c r="KKH325" s="102"/>
      <c r="KKI325" s="102"/>
      <c r="KKJ325" s="102"/>
      <c r="KKK325" s="102"/>
      <c r="KKL325" s="102"/>
      <c r="KKM325" s="102"/>
      <c r="KKN325" s="102"/>
      <c r="KKO325" s="102"/>
      <c r="KKP325" s="102"/>
      <c r="KKQ325" s="102"/>
      <c r="KKR325" s="102"/>
      <c r="KKS325" s="102"/>
      <c r="KKT325" s="102"/>
      <c r="KKU325" s="102"/>
      <c r="KKV325" s="102"/>
      <c r="KKW325" s="102"/>
      <c r="KKX325" s="102"/>
      <c r="KKY325" s="102"/>
      <c r="KKZ325" s="102"/>
      <c r="KLA325" s="102"/>
      <c r="KLB325" s="102"/>
      <c r="KLC325" s="102"/>
      <c r="KLD325" s="102"/>
      <c r="KLE325" s="102"/>
      <c r="KLF325" s="102"/>
      <c r="KLG325" s="102"/>
      <c r="KLH325" s="102"/>
      <c r="KLI325" s="102"/>
      <c r="KLJ325" s="102"/>
      <c r="KLK325" s="102"/>
      <c r="KLL325" s="102"/>
      <c r="KLM325" s="102"/>
      <c r="KLN325" s="102"/>
      <c r="KLO325" s="102"/>
      <c r="KLP325" s="102"/>
      <c r="KLQ325" s="102"/>
      <c r="KLR325" s="102"/>
      <c r="KLS325" s="102"/>
      <c r="KLT325" s="102"/>
      <c r="KLU325" s="102"/>
      <c r="KLV325" s="102"/>
      <c r="KLW325" s="102"/>
      <c r="KLX325" s="102"/>
      <c r="KLY325" s="102"/>
      <c r="KLZ325" s="102"/>
      <c r="KMA325" s="102"/>
      <c r="KMB325" s="102"/>
      <c r="KMC325" s="102"/>
      <c r="KMD325" s="102"/>
      <c r="KME325" s="102"/>
      <c r="KMF325" s="102"/>
      <c r="KMG325" s="102"/>
      <c r="KMH325" s="102"/>
      <c r="KMI325" s="102"/>
      <c r="KMJ325" s="102"/>
      <c r="KMK325" s="102"/>
      <c r="KML325" s="102"/>
      <c r="KMM325" s="102"/>
      <c r="KMN325" s="102"/>
      <c r="KMO325" s="102"/>
      <c r="KMP325" s="102"/>
      <c r="KMQ325" s="102"/>
      <c r="KMR325" s="102"/>
      <c r="KMS325" s="102"/>
      <c r="KMT325" s="102"/>
      <c r="KMU325" s="102"/>
      <c r="KMV325" s="102"/>
      <c r="KMW325" s="102"/>
      <c r="KMX325" s="102"/>
      <c r="KMY325" s="102"/>
      <c r="KMZ325" s="102"/>
      <c r="KNA325" s="102"/>
      <c r="KNB325" s="102"/>
      <c r="KNC325" s="102"/>
      <c r="KND325" s="102"/>
      <c r="KNE325" s="102"/>
      <c r="KNF325" s="102"/>
      <c r="KNG325" s="102"/>
      <c r="KNH325" s="102"/>
      <c r="KNI325" s="102"/>
      <c r="KNJ325" s="102"/>
      <c r="KNK325" s="102"/>
      <c r="KNL325" s="102"/>
      <c r="KNM325" s="102"/>
      <c r="KNN325" s="102"/>
      <c r="KNO325" s="102"/>
      <c r="KNP325" s="102"/>
      <c r="KNQ325" s="102"/>
      <c r="KNR325" s="102"/>
      <c r="KNS325" s="102"/>
      <c r="KNT325" s="102"/>
      <c r="KNU325" s="102"/>
      <c r="KNV325" s="102"/>
      <c r="KNW325" s="102"/>
      <c r="KNX325" s="102"/>
      <c r="KNY325" s="102"/>
      <c r="KNZ325" s="102"/>
      <c r="KOA325" s="102"/>
      <c r="KOB325" s="102"/>
      <c r="KOC325" s="102"/>
      <c r="KOD325" s="102"/>
      <c r="KOE325" s="102"/>
      <c r="KOF325" s="102"/>
      <c r="KOG325" s="102"/>
      <c r="KOH325" s="102"/>
      <c r="KOI325" s="102"/>
      <c r="KOJ325" s="102"/>
      <c r="KOK325" s="102"/>
      <c r="KOL325" s="102"/>
      <c r="KOM325" s="102"/>
      <c r="KON325" s="102"/>
      <c r="KOO325" s="102"/>
      <c r="KOP325" s="102"/>
      <c r="KOQ325" s="102"/>
      <c r="KOR325" s="102"/>
      <c r="KOS325" s="102"/>
      <c r="KOT325" s="102"/>
      <c r="KOU325" s="102"/>
      <c r="KOV325" s="102"/>
      <c r="KOW325" s="102"/>
      <c r="KOX325" s="102"/>
      <c r="KOY325" s="102"/>
      <c r="KOZ325" s="102"/>
      <c r="KPA325" s="102"/>
      <c r="KPB325" s="102"/>
      <c r="KPC325" s="102"/>
      <c r="KPD325" s="102"/>
      <c r="KPE325" s="102"/>
      <c r="KPF325" s="102"/>
      <c r="KPG325" s="102"/>
      <c r="KPH325" s="102"/>
      <c r="KPI325" s="102"/>
      <c r="KPJ325" s="102"/>
      <c r="KPK325" s="102"/>
      <c r="KPL325" s="102"/>
      <c r="KPM325" s="102"/>
      <c r="KPN325" s="102"/>
      <c r="KPO325" s="102"/>
      <c r="KPP325" s="102"/>
      <c r="KPQ325" s="102"/>
      <c r="KPR325" s="102"/>
      <c r="KPS325" s="102"/>
      <c r="KPT325" s="102"/>
      <c r="KPU325" s="102"/>
      <c r="KPV325" s="102"/>
      <c r="KPW325" s="102"/>
      <c r="KPX325" s="102"/>
      <c r="KPY325" s="102"/>
      <c r="KPZ325" s="102"/>
      <c r="KQA325" s="102"/>
      <c r="KQB325" s="102"/>
      <c r="KQC325" s="102"/>
      <c r="KQD325" s="102"/>
      <c r="KQE325" s="102"/>
      <c r="KQF325" s="102"/>
      <c r="KQG325" s="102"/>
      <c r="KQH325" s="102"/>
      <c r="KQI325" s="102"/>
      <c r="KQJ325" s="102"/>
      <c r="KQK325" s="102"/>
      <c r="KQL325" s="102"/>
      <c r="KQM325" s="102"/>
      <c r="KQN325" s="102"/>
      <c r="KQO325" s="102"/>
      <c r="KQP325" s="102"/>
      <c r="KQQ325" s="102"/>
      <c r="KQR325" s="102"/>
      <c r="KQS325" s="102"/>
      <c r="KQT325" s="102"/>
      <c r="KQU325" s="102"/>
      <c r="KQV325" s="102"/>
      <c r="KQW325" s="102"/>
      <c r="KQX325" s="102"/>
      <c r="KQY325" s="102"/>
      <c r="KQZ325" s="102"/>
      <c r="KRA325" s="102"/>
      <c r="KRB325" s="102"/>
      <c r="KRC325" s="102"/>
      <c r="KRD325" s="102"/>
      <c r="KRE325" s="102"/>
      <c r="KRF325" s="102"/>
      <c r="KRG325" s="102"/>
      <c r="KRH325" s="102"/>
      <c r="KRI325" s="102"/>
      <c r="KRJ325" s="102"/>
      <c r="KRK325" s="102"/>
      <c r="KRL325" s="102"/>
      <c r="KRM325" s="102"/>
      <c r="KRN325" s="102"/>
      <c r="KRO325" s="102"/>
      <c r="KRP325" s="102"/>
      <c r="KRQ325" s="102"/>
      <c r="KRR325" s="102"/>
      <c r="KRS325" s="102"/>
      <c r="KRT325" s="102"/>
      <c r="KRU325" s="102"/>
      <c r="KRV325" s="102"/>
      <c r="KRW325" s="102"/>
      <c r="KRX325" s="102"/>
      <c r="KRY325" s="102"/>
      <c r="KRZ325" s="102"/>
      <c r="KSA325" s="102"/>
      <c r="KSB325" s="102"/>
      <c r="KSC325" s="102"/>
      <c r="KSD325" s="102"/>
      <c r="KSE325" s="102"/>
      <c r="KSF325" s="102"/>
      <c r="KSG325" s="102"/>
      <c r="KSH325" s="102"/>
      <c r="KSI325" s="102"/>
      <c r="KSJ325" s="102"/>
      <c r="KSK325" s="102"/>
      <c r="KSL325" s="102"/>
      <c r="KSM325" s="102"/>
      <c r="KSN325" s="102"/>
      <c r="KSO325" s="102"/>
      <c r="KSP325" s="102"/>
      <c r="KSQ325" s="102"/>
      <c r="KSR325" s="102"/>
      <c r="KSS325" s="102"/>
      <c r="KST325" s="102"/>
      <c r="KSU325" s="102"/>
      <c r="KSV325" s="102"/>
      <c r="KSW325" s="102"/>
      <c r="KSX325" s="102"/>
      <c r="KSY325" s="102"/>
      <c r="KSZ325" s="102"/>
      <c r="KTA325" s="102"/>
      <c r="KTB325" s="102"/>
      <c r="KTC325" s="102"/>
      <c r="KTD325" s="102"/>
      <c r="KTE325" s="102"/>
      <c r="KTF325" s="102"/>
      <c r="KTG325" s="102"/>
      <c r="KTH325" s="102"/>
      <c r="KTI325" s="102"/>
      <c r="KTJ325" s="102"/>
      <c r="KTK325" s="102"/>
      <c r="KTL325" s="102"/>
      <c r="KTM325" s="102"/>
      <c r="KTN325" s="102"/>
      <c r="KTO325" s="102"/>
      <c r="KTP325" s="102"/>
      <c r="KTQ325" s="102"/>
      <c r="KTR325" s="102"/>
      <c r="KTS325" s="102"/>
      <c r="KTT325" s="102"/>
      <c r="KTU325" s="102"/>
      <c r="KTV325" s="102"/>
      <c r="KTW325" s="102"/>
      <c r="KTX325" s="102"/>
      <c r="KTY325" s="102"/>
      <c r="KTZ325" s="102"/>
      <c r="KUA325" s="102"/>
      <c r="KUB325" s="102"/>
      <c r="KUC325" s="102"/>
      <c r="KUD325" s="102"/>
      <c r="KUE325" s="102"/>
      <c r="KUF325" s="102"/>
      <c r="KUG325" s="102"/>
      <c r="KUH325" s="102"/>
      <c r="KUI325" s="102"/>
      <c r="KUJ325" s="102"/>
      <c r="KUK325" s="102"/>
      <c r="KUL325" s="102"/>
      <c r="KUM325" s="102"/>
      <c r="KUN325" s="102"/>
      <c r="KUO325" s="102"/>
      <c r="KUP325" s="102"/>
      <c r="KUQ325" s="102"/>
      <c r="KUR325" s="102"/>
      <c r="KUS325" s="102"/>
      <c r="KUT325" s="102"/>
      <c r="KUU325" s="102"/>
      <c r="KUV325" s="102"/>
      <c r="KUW325" s="102"/>
      <c r="KUX325" s="102"/>
      <c r="KUY325" s="102"/>
      <c r="KUZ325" s="102"/>
      <c r="KVA325" s="102"/>
      <c r="KVB325" s="102"/>
      <c r="KVC325" s="102"/>
      <c r="KVD325" s="102"/>
      <c r="KVE325" s="102"/>
      <c r="KVF325" s="102"/>
      <c r="KVG325" s="102"/>
      <c r="KVH325" s="102"/>
      <c r="KVI325" s="102"/>
      <c r="KVJ325" s="102"/>
      <c r="KVK325" s="102"/>
      <c r="KVL325" s="102"/>
      <c r="KVM325" s="102"/>
      <c r="KVN325" s="102"/>
      <c r="KVO325" s="102"/>
      <c r="KVP325" s="102"/>
      <c r="KVQ325" s="102"/>
      <c r="KVR325" s="102"/>
      <c r="KVS325" s="102"/>
      <c r="KVT325" s="102"/>
      <c r="KVU325" s="102"/>
      <c r="KVV325" s="102"/>
      <c r="KVW325" s="102"/>
      <c r="KVX325" s="102"/>
      <c r="KVY325" s="102"/>
      <c r="KVZ325" s="102"/>
      <c r="KWA325" s="102"/>
      <c r="KWB325" s="102"/>
      <c r="KWC325" s="102"/>
      <c r="KWD325" s="102"/>
      <c r="KWE325" s="102"/>
      <c r="KWF325" s="102"/>
      <c r="KWG325" s="102"/>
      <c r="KWH325" s="102"/>
      <c r="KWI325" s="102"/>
      <c r="KWJ325" s="102"/>
      <c r="KWK325" s="102"/>
      <c r="KWL325" s="102"/>
      <c r="KWM325" s="102"/>
      <c r="KWN325" s="102"/>
      <c r="KWO325" s="102"/>
      <c r="KWP325" s="102"/>
      <c r="KWQ325" s="102"/>
      <c r="KWR325" s="102"/>
      <c r="KWS325" s="102"/>
      <c r="KWT325" s="102"/>
      <c r="KWU325" s="102"/>
      <c r="KWV325" s="102"/>
      <c r="KWW325" s="102"/>
      <c r="KWX325" s="102"/>
      <c r="KWY325" s="102"/>
      <c r="KWZ325" s="102"/>
      <c r="KXA325" s="102"/>
      <c r="KXB325" s="102"/>
      <c r="KXC325" s="102"/>
      <c r="KXD325" s="102"/>
      <c r="KXE325" s="102"/>
      <c r="KXF325" s="102"/>
      <c r="KXG325" s="102"/>
      <c r="KXH325" s="102"/>
      <c r="KXI325" s="102"/>
      <c r="KXJ325" s="102"/>
      <c r="KXK325" s="102"/>
      <c r="KXL325" s="102"/>
      <c r="KXM325" s="102"/>
      <c r="KXN325" s="102"/>
      <c r="KXO325" s="102"/>
      <c r="KXP325" s="102"/>
      <c r="KXQ325" s="102"/>
      <c r="KXR325" s="102"/>
      <c r="KXS325" s="102"/>
      <c r="KXT325" s="102"/>
      <c r="KXU325" s="102"/>
      <c r="KXV325" s="102"/>
      <c r="KXW325" s="102"/>
      <c r="KXX325" s="102"/>
      <c r="KXY325" s="102"/>
      <c r="KXZ325" s="102"/>
      <c r="KYA325" s="102"/>
      <c r="KYB325" s="102"/>
      <c r="KYC325" s="102"/>
      <c r="KYD325" s="102"/>
      <c r="KYE325" s="102"/>
      <c r="KYF325" s="102"/>
      <c r="KYG325" s="102"/>
      <c r="KYH325" s="102"/>
      <c r="KYI325" s="102"/>
      <c r="KYJ325" s="102"/>
      <c r="KYK325" s="102"/>
      <c r="KYL325" s="102"/>
      <c r="KYM325" s="102"/>
      <c r="KYN325" s="102"/>
      <c r="KYO325" s="102"/>
      <c r="KYP325" s="102"/>
      <c r="KYQ325" s="102"/>
      <c r="KYR325" s="102"/>
      <c r="KYS325" s="102"/>
      <c r="KYT325" s="102"/>
      <c r="KYU325" s="102"/>
      <c r="KYV325" s="102"/>
      <c r="KYW325" s="102"/>
      <c r="KYX325" s="102"/>
      <c r="KYY325" s="102"/>
      <c r="KYZ325" s="102"/>
      <c r="KZA325" s="102"/>
      <c r="KZB325" s="102"/>
      <c r="KZC325" s="102"/>
      <c r="KZD325" s="102"/>
      <c r="KZE325" s="102"/>
      <c r="KZF325" s="102"/>
      <c r="KZG325" s="102"/>
      <c r="KZH325" s="102"/>
      <c r="KZI325" s="102"/>
      <c r="KZJ325" s="102"/>
      <c r="KZK325" s="102"/>
      <c r="KZL325" s="102"/>
      <c r="KZM325" s="102"/>
      <c r="KZN325" s="102"/>
      <c r="KZO325" s="102"/>
      <c r="KZP325" s="102"/>
      <c r="KZQ325" s="102"/>
      <c r="KZR325" s="102"/>
      <c r="KZS325" s="102"/>
      <c r="KZT325" s="102"/>
      <c r="KZU325" s="102"/>
      <c r="KZV325" s="102"/>
      <c r="KZW325" s="102"/>
      <c r="KZX325" s="102"/>
      <c r="KZY325" s="102"/>
      <c r="KZZ325" s="102"/>
      <c r="LAA325" s="102"/>
      <c r="LAB325" s="102"/>
      <c r="LAC325" s="102"/>
      <c r="LAD325" s="102"/>
      <c r="LAE325" s="102"/>
      <c r="LAF325" s="102"/>
      <c r="LAG325" s="102"/>
      <c r="LAH325" s="102"/>
      <c r="LAI325" s="102"/>
      <c r="LAJ325" s="102"/>
      <c r="LAK325" s="102"/>
      <c r="LAL325" s="102"/>
      <c r="LAM325" s="102"/>
      <c r="LAN325" s="102"/>
      <c r="LAO325" s="102"/>
      <c r="LAP325" s="102"/>
      <c r="LAQ325" s="102"/>
      <c r="LAR325" s="102"/>
      <c r="LAS325" s="102"/>
      <c r="LAT325" s="102"/>
      <c r="LAU325" s="102"/>
      <c r="LAV325" s="102"/>
      <c r="LAW325" s="102"/>
      <c r="LAX325" s="102"/>
      <c r="LAY325" s="102"/>
      <c r="LAZ325" s="102"/>
      <c r="LBA325" s="102"/>
      <c r="LBB325" s="102"/>
      <c r="LBC325" s="102"/>
      <c r="LBD325" s="102"/>
      <c r="LBE325" s="102"/>
      <c r="LBF325" s="102"/>
      <c r="LBG325" s="102"/>
      <c r="LBH325" s="102"/>
      <c r="LBI325" s="102"/>
      <c r="LBJ325" s="102"/>
      <c r="LBK325" s="102"/>
      <c r="LBL325" s="102"/>
      <c r="LBM325" s="102"/>
      <c r="LBN325" s="102"/>
      <c r="LBO325" s="102"/>
      <c r="LBP325" s="102"/>
      <c r="LBQ325" s="102"/>
      <c r="LBR325" s="102"/>
      <c r="LBS325" s="102"/>
      <c r="LBT325" s="102"/>
      <c r="LBU325" s="102"/>
      <c r="LBV325" s="102"/>
      <c r="LBW325" s="102"/>
      <c r="LBX325" s="102"/>
      <c r="LBY325" s="102"/>
      <c r="LBZ325" s="102"/>
      <c r="LCA325" s="102"/>
      <c r="LCB325" s="102"/>
      <c r="LCC325" s="102"/>
      <c r="LCD325" s="102"/>
      <c r="LCE325" s="102"/>
      <c r="LCF325" s="102"/>
      <c r="LCG325" s="102"/>
      <c r="LCH325" s="102"/>
      <c r="LCI325" s="102"/>
      <c r="LCJ325" s="102"/>
      <c r="LCK325" s="102"/>
      <c r="LCL325" s="102"/>
      <c r="LCM325" s="102"/>
      <c r="LCN325" s="102"/>
      <c r="LCO325" s="102"/>
      <c r="LCP325" s="102"/>
      <c r="LCQ325" s="102"/>
      <c r="LCR325" s="102"/>
      <c r="LCS325" s="102"/>
      <c r="LCT325" s="102"/>
      <c r="LCU325" s="102"/>
      <c r="LCV325" s="102"/>
      <c r="LCW325" s="102"/>
      <c r="LCX325" s="102"/>
      <c r="LCY325" s="102"/>
      <c r="LCZ325" s="102"/>
      <c r="LDA325" s="102"/>
      <c r="LDB325" s="102"/>
      <c r="LDC325" s="102"/>
      <c r="LDD325" s="102"/>
      <c r="LDE325" s="102"/>
      <c r="LDF325" s="102"/>
      <c r="LDG325" s="102"/>
      <c r="LDH325" s="102"/>
      <c r="LDI325" s="102"/>
      <c r="LDJ325" s="102"/>
      <c r="LDK325" s="102"/>
      <c r="LDL325" s="102"/>
      <c r="LDM325" s="102"/>
      <c r="LDN325" s="102"/>
      <c r="LDO325" s="102"/>
      <c r="LDP325" s="102"/>
      <c r="LDQ325" s="102"/>
      <c r="LDR325" s="102"/>
      <c r="LDS325" s="102"/>
      <c r="LDT325" s="102"/>
      <c r="LDU325" s="102"/>
      <c r="LDV325" s="102"/>
      <c r="LDW325" s="102"/>
      <c r="LDX325" s="102"/>
      <c r="LDY325" s="102"/>
      <c r="LDZ325" s="102"/>
      <c r="LEA325" s="102"/>
      <c r="LEB325" s="102"/>
      <c r="LEC325" s="102"/>
      <c r="LED325" s="102"/>
      <c r="LEE325" s="102"/>
      <c r="LEF325" s="102"/>
      <c r="LEG325" s="102"/>
      <c r="LEH325" s="102"/>
      <c r="LEI325" s="102"/>
      <c r="LEJ325" s="102"/>
      <c r="LEK325" s="102"/>
      <c r="LEL325" s="102"/>
      <c r="LEM325" s="102"/>
      <c r="LEN325" s="102"/>
      <c r="LEO325" s="102"/>
      <c r="LEP325" s="102"/>
      <c r="LEQ325" s="102"/>
      <c r="LER325" s="102"/>
      <c r="LES325" s="102"/>
      <c r="LET325" s="102"/>
      <c r="LEU325" s="102"/>
      <c r="LEV325" s="102"/>
      <c r="LEW325" s="102"/>
      <c r="LEX325" s="102"/>
      <c r="LEY325" s="102"/>
      <c r="LEZ325" s="102"/>
      <c r="LFA325" s="102"/>
      <c r="LFB325" s="102"/>
      <c r="LFC325" s="102"/>
      <c r="LFD325" s="102"/>
      <c r="LFE325" s="102"/>
      <c r="LFF325" s="102"/>
      <c r="LFG325" s="102"/>
      <c r="LFH325" s="102"/>
      <c r="LFI325" s="102"/>
      <c r="LFJ325" s="102"/>
      <c r="LFK325" s="102"/>
      <c r="LFL325" s="102"/>
      <c r="LFM325" s="102"/>
      <c r="LFN325" s="102"/>
      <c r="LFO325" s="102"/>
      <c r="LFP325" s="102"/>
      <c r="LFQ325" s="102"/>
      <c r="LFR325" s="102"/>
      <c r="LFS325" s="102"/>
      <c r="LFT325" s="102"/>
      <c r="LFU325" s="102"/>
      <c r="LFV325" s="102"/>
      <c r="LFW325" s="102"/>
      <c r="LFX325" s="102"/>
      <c r="LFY325" s="102"/>
      <c r="LFZ325" s="102"/>
      <c r="LGA325" s="102"/>
      <c r="LGB325" s="102"/>
      <c r="LGC325" s="102"/>
      <c r="LGD325" s="102"/>
      <c r="LGE325" s="102"/>
      <c r="LGF325" s="102"/>
      <c r="LGG325" s="102"/>
      <c r="LGH325" s="102"/>
      <c r="LGI325" s="102"/>
      <c r="LGJ325" s="102"/>
      <c r="LGK325" s="102"/>
      <c r="LGL325" s="102"/>
      <c r="LGM325" s="102"/>
      <c r="LGN325" s="102"/>
      <c r="LGO325" s="102"/>
      <c r="LGP325" s="102"/>
      <c r="LGQ325" s="102"/>
      <c r="LGR325" s="102"/>
      <c r="LGS325" s="102"/>
      <c r="LGT325" s="102"/>
      <c r="LGU325" s="102"/>
      <c r="LGV325" s="102"/>
      <c r="LGW325" s="102"/>
      <c r="LGX325" s="102"/>
      <c r="LGY325" s="102"/>
      <c r="LGZ325" s="102"/>
      <c r="LHA325" s="102"/>
      <c r="LHB325" s="102"/>
      <c r="LHC325" s="102"/>
      <c r="LHD325" s="102"/>
      <c r="LHE325" s="102"/>
      <c r="LHF325" s="102"/>
      <c r="LHG325" s="102"/>
      <c r="LHH325" s="102"/>
      <c r="LHI325" s="102"/>
      <c r="LHJ325" s="102"/>
      <c r="LHK325" s="102"/>
      <c r="LHL325" s="102"/>
      <c r="LHM325" s="102"/>
      <c r="LHN325" s="102"/>
      <c r="LHO325" s="102"/>
      <c r="LHP325" s="102"/>
      <c r="LHQ325" s="102"/>
      <c r="LHR325" s="102"/>
      <c r="LHS325" s="102"/>
      <c r="LHT325" s="102"/>
      <c r="LHU325" s="102"/>
      <c r="LHV325" s="102"/>
      <c r="LHW325" s="102"/>
      <c r="LHX325" s="102"/>
      <c r="LHY325" s="102"/>
      <c r="LHZ325" s="102"/>
      <c r="LIA325" s="102"/>
      <c r="LIB325" s="102"/>
      <c r="LIC325" s="102"/>
      <c r="LID325" s="102"/>
      <c r="LIE325" s="102"/>
      <c r="LIF325" s="102"/>
      <c r="LIG325" s="102"/>
      <c r="LIH325" s="102"/>
      <c r="LII325" s="102"/>
      <c r="LIJ325" s="102"/>
      <c r="LIK325" s="102"/>
      <c r="LIL325" s="102"/>
      <c r="LIM325" s="102"/>
      <c r="LIN325" s="102"/>
      <c r="LIO325" s="102"/>
      <c r="LIP325" s="102"/>
      <c r="LIQ325" s="102"/>
      <c r="LIR325" s="102"/>
      <c r="LIS325" s="102"/>
      <c r="LIT325" s="102"/>
      <c r="LIU325" s="102"/>
      <c r="LIV325" s="102"/>
      <c r="LIW325" s="102"/>
      <c r="LIX325" s="102"/>
      <c r="LIY325" s="102"/>
      <c r="LIZ325" s="102"/>
      <c r="LJA325" s="102"/>
      <c r="LJB325" s="102"/>
      <c r="LJC325" s="102"/>
      <c r="LJD325" s="102"/>
      <c r="LJE325" s="102"/>
      <c r="LJF325" s="102"/>
      <c r="LJG325" s="102"/>
      <c r="LJH325" s="102"/>
      <c r="LJI325" s="102"/>
      <c r="LJJ325" s="102"/>
      <c r="LJK325" s="102"/>
      <c r="LJL325" s="102"/>
      <c r="LJM325" s="102"/>
      <c r="LJN325" s="102"/>
      <c r="LJO325" s="102"/>
      <c r="LJP325" s="102"/>
      <c r="LJQ325" s="102"/>
      <c r="LJR325" s="102"/>
      <c r="LJS325" s="102"/>
      <c r="LJT325" s="102"/>
      <c r="LJU325" s="102"/>
      <c r="LJV325" s="102"/>
      <c r="LJW325" s="102"/>
      <c r="LJX325" s="102"/>
      <c r="LJY325" s="102"/>
      <c r="LJZ325" s="102"/>
      <c r="LKA325" s="102"/>
      <c r="LKB325" s="102"/>
      <c r="LKC325" s="102"/>
      <c r="LKD325" s="102"/>
      <c r="LKE325" s="102"/>
      <c r="LKF325" s="102"/>
      <c r="LKG325" s="102"/>
      <c r="LKH325" s="102"/>
      <c r="LKI325" s="102"/>
      <c r="LKJ325" s="102"/>
      <c r="LKK325" s="102"/>
      <c r="LKL325" s="102"/>
      <c r="LKM325" s="102"/>
      <c r="LKN325" s="102"/>
      <c r="LKO325" s="102"/>
      <c r="LKP325" s="102"/>
      <c r="LKQ325" s="102"/>
      <c r="LKR325" s="102"/>
      <c r="LKS325" s="102"/>
      <c r="LKT325" s="102"/>
      <c r="LKU325" s="102"/>
      <c r="LKV325" s="102"/>
      <c r="LKW325" s="102"/>
      <c r="LKX325" s="102"/>
      <c r="LKY325" s="102"/>
      <c r="LKZ325" s="102"/>
      <c r="LLA325" s="102"/>
      <c r="LLB325" s="102"/>
      <c r="LLC325" s="102"/>
      <c r="LLD325" s="102"/>
      <c r="LLE325" s="102"/>
      <c r="LLF325" s="102"/>
      <c r="LLG325" s="102"/>
      <c r="LLH325" s="102"/>
      <c r="LLI325" s="102"/>
      <c r="LLJ325" s="102"/>
      <c r="LLK325" s="102"/>
      <c r="LLL325" s="102"/>
      <c r="LLM325" s="102"/>
      <c r="LLN325" s="102"/>
      <c r="LLO325" s="102"/>
      <c r="LLP325" s="102"/>
      <c r="LLQ325" s="102"/>
      <c r="LLR325" s="102"/>
      <c r="LLS325" s="102"/>
      <c r="LLT325" s="102"/>
      <c r="LLU325" s="102"/>
      <c r="LLV325" s="102"/>
      <c r="LLW325" s="102"/>
      <c r="LLX325" s="102"/>
      <c r="LLY325" s="102"/>
      <c r="LLZ325" s="102"/>
      <c r="LMA325" s="102"/>
      <c r="LMB325" s="102"/>
      <c r="LMC325" s="102"/>
      <c r="LMD325" s="102"/>
      <c r="LME325" s="102"/>
      <c r="LMF325" s="102"/>
      <c r="LMG325" s="102"/>
      <c r="LMH325" s="102"/>
      <c r="LMI325" s="102"/>
      <c r="LMJ325" s="102"/>
      <c r="LMK325" s="102"/>
      <c r="LML325" s="102"/>
      <c r="LMM325" s="102"/>
      <c r="LMN325" s="102"/>
      <c r="LMO325" s="102"/>
      <c r="LMP325" s="102"/>
      <c r="LMQ325" s="102"/>
      <c r="LMR325" s="102"/>
      <c r="LMS325" s="102"/>
      <c r="LMT325" s="102"/>
      <c r="LMU325" s="102"/>
      <c r="LMV325" s="102"/>
      <c r="LMW325" s="102"/>
      <c r="LMX325" s="102"/>
      <c r="LMY325" s="102"/>
      <c r="LMZ325" s="102"/>
      <c r="LNA325" s="102"/>
      <c r="LNB325" s="102"/>
      <c r="LNC325" s="102"/>
      <c r="LND325" s="102"/>
      <c r="LNE325" s="102"/>
      <c r="LNF325" s="102"/>
      <c r="LNG325" s="102"/>
      <c r="LNH325" s="102"/>
      <c r="LNI325" s="102"/>
      <c r="LNJ325" s="102"/>
      <c r="LNK325" s="102"/>
      <c r="LNL325" s="102"/>
      <c r="LNM325" s="102"/>
      <c r="LNN325" s="102"/>
      <c r="LNO325" s="102"/>
      <c r="LNP325" s="102"/>
      <c r="LNQ325" s="102"/>
      <c r="LNR325" s="102"/>
      <c r="LNS325" s="102"/>
      <c r="LNT325" s="102"/>
      <c r="LNU325" s="102"/>
      <c r="LNV325" s="102"/>
      <c r="LNW325" s="102"/>
      <c r="LNX325" s="102"/>
      <c r="LNY325" s="102"/>
      <c r="LNZ325" s="102"/>
      <c r="LOA325" s="102"/>
      <c r="LOB325" s="102"/>
      <c r="LOC325" s="102"/>
      <c r="LOD325" s="102"/>
      <c r="LOE325" s="102"/>
      <c r="LOF325" s="102"/>
      <c r="LOG325" s="102"/>
      <c r="LOH325" s="102"/>
      <c r="LOI325" s="102"/>
      <c r="LOJ325" s="102"/>
      <c r="LOK325" s="102"/>
      <c r="LOL325" s="102"/>
      <c r="LOM325" s="102"/>
      <c r="LON325" s="102"/>
      <c r="LOO325" s="102"/>
      <c r="LOP325" s="102"/>
      <c r="LOQ325" s="102"/>
      <c r="LOR325" s="102"/>
      <c r="LOS325" s="102"/>
      <c r="LOT325" s="102"/>
      <c r="LOU325" s="102"/>
      <c r="LOV325" s="102"/>
      <c r="LOW325" s="102"/>
      <c r="LOX325" s="102"/>
      <c r="LOY325" s="102"/>
      <c r="LOZ325" s="102"/>
      <c r="LPA325" s="102"/>
      <c r="LPB325" s="102"/>
      <c r="LPC325" s="102"/>
      <c r="LPD325" s="102"/>
      <c r="LPE325" s="102"/>
      <c r="LPF325" s="102"/>
      <c r="LPG325" s="102"/>
      <c r="LPH325" s="102"/>
      <c r="LPI325" s="102"/>
      <c r="LPJ325" s="102"/>
      <c r="LPK325" s="102"/>
      <c r="LPL325" s="102"/>
      <c r="LPM325" s="102"/>
      <c r="LPN325" s="102"/>
      <c r="LPO325" s="102"/>
      <c r="LPP325" s="102"/>
      <c r="LPQ325" s="102"/>
      <c r="LPR325" s="102"/>
      <c r="LPS325" s="102"/>
      <c r="LPT325" s="102"/>
      <c r="LPU325" s="102"/>
      <c r="LPV325" s="102"/>
      <c r="LPW325" s="102"/>
      <c r="LPX325" s="102"/>
      <c r="LPY325" s="102"/>
      <c r="LPZ325" s="102"/>
      <c r="LQA325" s="102"/>
      <c r="LQB325" s="102"/>
      <c r="LQC325" s="102"/>
      <c r="LQD325" s="102"/>
      <c r="LQE325" s="102"/>
      <c r="LQF325" s="102"/>
      <c r="LQG325" s="102"/>
      <c r="LQH325" s="102"/>
      <c r="LQI325" s="102"/>
      <c r="LQJ325" s="102"/>
      <c r="LQK325" s="102"/>
      <c r="LQL325" s="102"/>
      <c r="LQM325" s="102"/>
      <c r="LQN325" s="102"/>
      <c r="LQO325" s="102"/>
      <c r="LQP325" s="102"/>
      <c r="LQQ325" s="102"/>
      <c r="LQR325" s="102"/>
      <c r="LQS325" s="102"/>
      <c r="LQT325" s="102"/>
      <c r="LQU325" s="102"/>
      <c r="LQV325" s="102"/>
      <c r="LQW325" s="102"/>
      <c r="LQX325" s="102"/>
      <c r="LQY325" s="102"/>
      <c r="LQZ325" s="102"/>
      <c r="LRA325" s="102"/>
      <c r="LRB325" s="102"/>
      <c r="LRC325" s="102"/>
      <c r="LRD325" s="102"/>
      <c r="LRE325" s="102"/>
      <c r="LRF325" s="102"/>
      <c r="LRG325" s="102"/>
      <c r="LRH325" s="102"/>
      <c r="LRI325" s="102"/>
      <c r="LRJ325" s="102"/>
      <c r="LRK325" s="102"/>
      <c r="LRL325" s="102"/>
      <c r="LRM325" s="102"/>
      <c r="LRN325" s="102"/>
      <c r="LRO325" s="102"/>
      <c r="LRP325" s="102"/>
      <c r="LRQ325" s="102"/>
      <c r="LRR325" s="102"/>
      <c r="LRS325" s="102"/>
      <c r="LRT325" s="102"/>
      <c r="LRU325" s="102"/>
      <c r="LRV325" s="102"/>
      <c r="LRW325" s="102"/>
      <c r="LRX325" s="102"/>
      <c r="LRY325" s="102"/>
      <c r="LRZ325" s="102"/>
      <c r="LSA325" s="102"/>
      <c r="LSB325" s="102"/>
      <c r="LSC325" s="102"/>
      <c r="LSD325" s="102"/>
      <c r="LSE325" s="102"/>
      <c r="LSF325" s="102"/>
      <c r="LSG325" s="102"/>
      <c r="LSH325" s="102"/>
      <c r="LSI325" s="102"/>
      <c r="LSJ325" s="102"/>
      <c r="LSK325" s="102"/>
      <c r="LSL325" s="102"/>
      <c r="LSM325" s="102"/>
      <c r="LSN325" s="102"/>
      <c r="LSO325" s="102"/>
      <c r="LSP325" s="102"/>
      <c r="LSQ325" s="102"/>
      <c r="LSR325" s="102"/>
      <c r="LSS325" s="102"/>
      <c r="LST325" s="102"/>
      <c r="LSU325" s="102"/>
      <c r="LSV325" s="102"/>
      <c r="LSW325" s="102"/>
      <c r="LSX325" s="102"/>
      <c r="LSY325" s="102"/>
      <c r="LSZ325" s="102"/>
      <c r="LTA325" s="102"/>
      <c r="LTB325" s="102"/>
      <c r="LTC325" s="102"/>
      <c r="LTD325" s="102"/>
      <c r="LTE325" s="102"/>
      <c r="LTF325" s="102"/>
      <c r="LTG325" s="102"/>
      <c r="LTH325" s="102"/>
      <c r="LTI325" s="102"/>
      <c r="LTJ325" s="102"/>
      <c r="LTK325" s="102"/>
      <c r="LTL325" s="102"/>
      <c r="LTM325" s="102"/>
      <c r="LTN325" s="102"/>
      <c r="LTO325" s="102"/>
      <c r="LTP325" s="102"/>
      <c r="LTQ325" s="102"/>
      <c r="LTR325" s="102"/>
      <c r="LTS325" s="102"/>
      <c r="LTT325" s="102"/>
      <c r="LTU325" s="102"/>
      <c r="LTV325" s="102"/>
      <c r="LTW325" s="102"/>
      <c r="LTX325" s="102"/>
      <c r="LTY325" s="102"/>
      <c r="LTZ325" s="102"/>
      <c r="LUA325" s="102"/>
      <c r="LUB325" s="102"/>
      <c r="LUC325" s="102"/>
      <c r="LUD325" s="102"/>
      <c r="LUE325" s="102"/>
      <c r="LUF325" s="102"/>
      <c r="LUG325" s="102"/>
      <c r="LUH325" s="102"/>
      <c r="LUI325" s="102"/>
      <c r="LUJ325" s="102"/>
      <c r="LUK325" s="102"/>
      <c r="LUL325" s="102"/>
      <c r="LUM325" s="102"/>
      <c r="LUN325" s="102"/>
      <c r="LUO325" s="102"/>
      <c r="LUP325" s="102"/>
      <c r="LUQ325" s="102"/>
      <c r="LUR325" s="102"/>
      <c r="LUS325" s="102"/>
      <c r="LUT325" s="102"/>
      <c r="LUU325" s="102"/>
      <c r="LUV325" s="102"/>
      <c r="LUW325" s="102"/>
      <c r="LUX325" s="102"/>
      <c r="LUY325" s="102"/>
      <c r="LUZ325" s="102"/>
      <c r="LVA325" s="102"/>
      <c r="LVB325" s="102"/>
      <c r="LVC325" s="102"/>
      <c r="LVD325" s="102"/>
      <c r="LVE325" s="102"/>
      <c r="LVF325" s="102"/>
      <c r="LVG325" s="102"/>
      <c r="LVH325" s="102"/>
      <c r="LVI325" s="102"/>
      <c r="LVJ325" s="102"/>
      <c r="LVK325" s="102"/>
      <c r="LVL325" s="102"/>
      <c r="LVM325" s="102"/>
      <c r="LVN325" s="102"/>
      <c r="LVO325" s="102"/>
      <c r="LVP325" s="102"/>
      <c r="LVQ325" s="102"/>
      <c r="LVR325" s="102"/>
      <c r="LVS325" s="102"/>
      <c r="LVT325" s="102"/>
      <c r="LVU325" s="102"/>
      <c r="LVV325" s="102"/>
      <c r="LVW325" s="102"/>
      <c r="LVX325" s="102"/>
      <c r="LVY325" s="102"/>
      <c r="LVZ325" s="102"/>
      <c r="LWA325" s="102"/>
      <c r="LWB325" s="102"/>
      <c r="LWC325" s="102"/>
      <c r="LWD325" s="102"/>
      <c r="LWE325" s="102"/>
      <c r="LWF325" s="102"/>
      <c r="LWG325" s="102"/>
      <c r="LWH325" s="102"/>
      <c r="LWI325" s="102"/>
      <c r="LWJ325" s="102"/>
      <c r="LWK325" s="102"/>
      <c r="LWL325" s="102"/>
      <c r="LWM325" s="102"/>
      <c r="LWN325" s="102"/>
      <c r="LWO325" s="102"/>
      <c r="LWP325" s="102"/>
      <c r="LWQ325" s="102"/>
      <c r="LWR325" s="102"/>
      <c r="LWS325" s="102"/>
      <c r="LWT325" s="102"/>
      <c r="LWU325" s="102"/>
      <c r="LWV325" s="102"/>
      <c r="LWW325" s="102"/>
      <c r="LWX325" s="102"/>
      <c r="LWY325" s="102"/>
      <c r="LWZ325" s="102"/>
      <c r="LXA325" s="102"/>
      <c r="LXB325" s="102"/>
      <c r="LXC325" s="102"/>
      <c r="LXD325" s="102"/>
      <c r="LXE325" s="102"/>
      <c r="LXF325" s="102"/>
      <c r="LXG325" s="102"/>
      <c r="LXH325" s="102"/>
      <c r="LXI325" s="102"/>
      <c r="LXJ325" s="102"/>
      <c r="LXK325" s="102"/>
      <c r="LXL325" s="102"/>
      <c r="LXM325" s="102"/>
      <c r="LXN325" s="102"/>
      <c r="LXO325" s="102"/>
      <c r="LXP325" s="102"/>
      <c r="LXQ325" s="102"/>
      <c r="LXR325" s="102"/>
      <c r="LXS325" s="102"/>
      <c r="LXT325" s="102"/>
      <c r="LXU325" s="102"/>
      <c r="LXV325" s="102"/>
      <c r="LXW325" s="102"/>
      <c r="LXX325" s="102"/>
      <c r="LXY325" s="102"/>
      <c r="LXZ325" s="102"/>
      <c r="LYA325" s="102"/>
      <c r="LYB325" s="102"/>
      <c r="LYC325" s="102"/>
      <c r="LYD325" s="102"/>
      <c r="LYE325" s="102"/>
      <c r="LYF325" s="102"/>
      <c r="LYG325" s="102"/>
      <c r="LYH325" s="102"/>
      <c r="LYI325" s="102"/>
      <c r="LYJ325" s="102"/>
      <c r="LYK325" s="102"/>
      <c r="LYL325" s="102"/>
      <c r="LYM325" s="102"/>
      <c r="LYN325" s="102"/>
      <c r="LYO325" s="102"/>
      <c r="LYP325" s="102"/>
      <c r="LYQ325" s="102"/>
      <c r="LYR325" s="102"/>
      <c r="LYS325" s="102"/>
      <c r="LYT325" s="102"/>
      <c r="LYU325" s="102"/>
      <c r="LYV325" s="102"/>
      <c r="LYW325" s="102"/>
      <c r="LYX325" s="102"/>
      <c r="LYY325" s="102"/>
      <c r="LYZ325" s="102"/>
      <c r="LZA325" s="102"/>
      <c r="LZB325" s="102"/>
      <c r="LZC325" s="102"/>
      <c r="LZD325" s="102"/>
      <c r="LZE325" s="102"/>
      <c r="LZF325" s="102"/>
      <c r="LZG325" s="102"/>
      <c r="LZH325" s="102"/>
      <c r="LZI325" s="102"/>
      <c r="LZJ325" s="102"/>
      <c r="LZK325" s="102"/>
      <c r="LZL325" s="102"/>
      <c r="LZM325" s="102"/>
      <c r="LZN325" s="102"/>
      <c r="LZO325" s="102"/>
      <c r="LZP325" s="102"/>
      <c r="LZQ325" s="102"/>
      <c r="LZR325" s="102"/>
      <c r="LZS325" s="102"/>
      <c r="LZT325" s="102"/>
      <c r="LZU325" s="102"/>
      <c r="LZV325" s="102"/>
      <c r="LZW325" s="102"/>
      <c r="LZX325" s="102"/>
      <c r="LZY325" s="102"/>
      <c r="LZZ325" s="102"/>
      <c r="MAA325" s="102"/>
      <c r="MAB325" s="102"/>
      <c r="MAC325" s="102"/>
      <c r="MAD325" s="102"/>
      <c r="MAE325" s="102"/>
      <c r="MAF325" s="102"/>
      <c r="MAG325" s="102"/>
      <c r="MAH325" s="102"/>
      <c r="MAI325" s="102"/>
      <c r="MAJ325" s="102"/>
      <c r="MAK325" s="102"/>
      <c r="MAL325" s="102"/>
      <c r="MAM325" s="102"/>
      <c r="MAN325" s="102"/>
      <c r="MAO325" s="102"/>
      <c r="MAP325" s="102"/>
      <c r="MAQ325" s="102"/>
      <c r="MAR325" s="102"/>
      <c r="MAS325" s="102"/>
      <c r="MAT325" s="102"/>
      <c r="MAU325" s="102"/>
      <c r="MAV325" s="102"/>
      <c r="MAW325" s="102"/>
      <c r="MAX325" s="102"/>
      <c r="MAY325" s="102"/>
      <c r="MAZ325" s="102"/>
      <c r="MBA325" s="102"/>
      <c r="MBB325" s="102"/>
      <c r="MBC325" s="102"/>
      <c r="MBD325" s="102"/>
      <c r="MBE325" s="102"/>
      <c r="MBF325" s="102"/>
      <c r="MBG325" s="102"/>
      <c r="MBH325" s="102"/>
      <c r="MBI325" s="102"/>
      <c r="MBJ325" s="102"/>
      <c r="MBK325" s="102"/>
      <c r="MBL325" s="102"/>
      <c r="MBM325" s="102"/>
      <c r="MBN325" s="102"/>
      <c r="MBO325" s="102"/>
      <c r="MBP325" s="102"/>
      <c r="MBQ325" s="102"/>
      <c r="MBR325" s="102"/>
      <c r="MBS325" s="102"/>
      <c r="MBT325" s="102"/>
      <c r="MBU325" s="102"/>
      <c r="MBV325" s="102"/>
      <c r="MBW325" s="102"/>
      <c r="MBX325" s="102"/>
      <c r="MBY325" s="102"/>
      <c r="MBZ325" s="102"/>
      <c r="MCA325" s="102"/>
      <c r="MCB325" s="102"/>
      <c r="MCC325" s="102"/>
      <c r="MCD325" s="102"/>
      <c r="MCE325" s="102"/>
      <c r="MCF325" s="102"/>
      <c r="MCG325" s="102"/>
      <c r="MCH325" s="102"/>
      <c r="MCI325" s="102"/>
      <c r="MCJ325" s="102"/>
      <c r="MCK325" s="102"/>
      <c r="MCL325" s="102"/>
      <c r="MCM325" s="102"/>
      <c r="MCN325" s="102"/>
      <c r="MCO325" s="102"/>
      <c r="MCP325" s="102"/>
      <c r="MCQ325" s="102"/>
      <c r="MCR325" s="102"/>
      <c r="MCS325" s="102"/>
      <c r="MCT325" s="102"/>
      <c r="MCU325" s="102"/>
      <c r="MCV325" s="102"/>
      <c r="MCW325" s="102"/>
      <c r="MCX325" s="102"/>
      <c r="MCY325" s="102"/>
      <c r="MCZ325" s="102"/>
      <c r="MDA325" s="102"/>
      <c r="MDB325" s="102"/>
      <c r="MDC325" s="102"/>
      <c r="MDD325" s="102"/>
      <c r="MDE325" s="102"/>
      <c r="MDF325" s="102"/>
      <c r="MDG325" s="102"/>
      <c r="MDH325" s="102"/>
      <c r="MDI325" s="102"/>
      <c r="MDJ325" s="102"/>
      <c r="MDK325" s="102"/>
      <c r="MDL325" s="102"/>
      <c r="MDM325" s="102"/>
      <c r="MDN325" s="102"/>
      <c r="MDO325" s="102"/>
      <c r="MDP325" s="102"/>
      <c r="MDQ325" s="102"/>
      <c r="MDR325" s="102"/>
      <c r="MDS325" s="102"/>
      <c r="MDT325" s="102"/>
      <c r="MDU325" s="102"/>
      <c r="MDV325" s="102"/>
      <c r="MDW325" s="102"/>
      <c r="MDX325" s="102"/>
      <c r="MDY325" s="102"/>
      <c r="MDZ325" s="102"/>
      <c r="MEA325" s="102"/>
      <c r="MEB325" s="102"/>
      <c r="MEC325" s="102"/>
      <c r="MED325" s="102"/>
      <c r="MEE325" s="102"/>
      <c r="MEF325" s="102"/>
      <c r="MEG325" s="102"/>
      <c r="MEH325" s="102"/>
      <c r="MEI325" s="102"/>
      <c r="MEJ325" s="102"/>
      <c r="MEK325" s="102"/>
      <c r="MEL325" s="102"/>
      <c r="MEM325" s="102"/>
      <c r="MEN325" s="102"/>
      <c r="MEO325" s="102"/>
      <c r="MEP325" s="102"/>
      <c r="MEQ325" s="102"/>
      <c r="MER325" s="102"/>
      <c r="MES325" s="102"/>
      <c r="MET325" s="102"/>
      <c r="MEU325" s="102"/>
      <c r="MEV325" s="102"/>
      <c r="MEW325" s="102"/>
      <c r="MEX325" s="102"/>
      <c r="MEY325" s="102"/>
      <c r="MEZ325" s="102"/>
      <c r="MFA325" s="102"/>
      <c r="MFB325" s="102"/>
      <c r="MFC325" s="102"/>
      <c r="MFD325" s="102"/>
      <c r="MFE325" s="102"/>
      <c r="MFF325" s="102"/>
      <c r="MFG325" s="102"/>
      <c r="MFH325" s="102"/>
      <c r="MFI325" s="102"/>
      <c r="MFJ325" s="102"/>
      <c r="MFK325" s="102"/>
      <c r="MFL325" s="102"/>
      <c r="MFM325" s="102"/>
      <c r="MFN325" s="102"/>
      <c r="MFO325" s="102"/>
      <c r="MFP325" s="102"/>
      <c r="MFQ325" s="102"/>
      <c r="MFR325" s="102"/>
      <c r="MFS325" s="102"/>
      <c r="MFT325" s="102"/>
      <c r="MFU325" s="102"/>
      <c r="MFV325" s="102"/>
      <c r="MFW325" s="102"/>
      <c r="MFX325" s="102"/>
      <c r="MFY325" s="102"/>
      <c r="MFZ325" s="102"/>
      <c r="MGA325" s="102"/>
      <c r="MGB325" s="102"/>
      <c r="MGC325" s="102"/>
      <c r="MGD325" s="102"/>
      <c r="MGE325" s="102"/>
      <c r="MGF325" s="102"/>
      <c r="MGG325" s="102"/>
      <c r="MGH325" s="102"/>
      <c r="MGI325" s="102"/>
      <c r="MGJ325" s="102"/>
      <c r="MGK325" s="102"/>
      <c r="MGL325" s="102"/>
      <c r="MGM325" s="102"/>
      <c r="MGN325" s="102"/>
      <c r="MGO325" s="102"/>
      <c r="MGP325" s="102"/>
      <c r="MGQ325" s="102"/>
      <c r="MGR325" s="102"/>
      <c r="MGS325" s="102"/>
      <c r="MGT325" s="102"/>
      <c r="MGU325" s="102"/>
      <c r="MGV325" s="102"/>
      <c r="MGW325" s="102"/>
      <c r="MGX325" s="102"/>
      <c r="MGY325" s="102"/>
      <c r="MGZ325" s="102"/>
      <c r="MHA325" s="102"/>
      <c r="MHB325" s="102"/>
      <c r="MHC325" s="102"/>
      <c r="MHD325" s="102"/>
      <c r="MHE325" s="102"/>
      <c r="MHF325" s="102"/>
      <c r="MHG325" s="102"/>
      <c r="MHH325" s="102"/>
      <c r="MHI325" s="102"/>
      <c r="MHJ325" s="102"/>
      <c r="MHK325" s="102"/>
      <c r="MHL325" s="102"/>
      <c r="MHM325" s="102"/>
      <c r="MHN325" s="102"/>
      <c r="MHO325" s="102"/>
      <c r="MHP325" s="102"/>
      <c r="MHQ325" s="102"/>
      <c r="MHR325" s="102"/>
      <c r="MHS325" s="102"/>
      <c r="MHT325" s="102"/>
      <c r="MHU325" s="102"/>
      <c r="MHV325" s="102"/>
      <c r="MHW325" s="102"/>
      <c r="MHX325" s="102"/>
      <c r="MHY325" s="102"/>
      <c r="MHZ325" s="102"/>
      <c r="MIA325" s="102"/>
      <c r="MIB325" s="102"/>
      <c r="MIC325" s="102"/>
      <c r="MID325" s="102"/>
      <c r="MIE325" s="102"/>
      <c r="MIF325" s="102"/>
      <c r="MIG325" s="102"/>
      <c r="MIH325" s="102"/>
      <c r="MII325" s="102"/>
      <c r="MIJ325" s="102"/>
      <c r="MIK325" s="102"/>
      <c r="MIL325" s="102"/>
      <c r="MIM325" s="102"/>
      <c r="MIN325" s="102"/>
      <c r="MIO325" s="102"/>
      <c r="MIP325" s="102"/>
      <c r="MIQ325" s="102"/>
      <c r="MIR325" s="102"/>
      <c r="MIS325" s="102"/>
      <c r="MIT325" s="102"/>
      <c r="MIU325" s="102"/>
      <c r="MIV325" s="102"/>
      <c r="MIW325" s="102"/>
      <c r="MIX325" s="102"/>
      <c r="MIY325" s="102"/>
      <c r="MIZ325" s="102"/>
      <c r="MJA325" s="102"/>
      <c r="MJB325" s="102"/>
      <c r="MJC325" s="102"/>
      <c r="MJD325" s="102"/>
      <c r="MJE325" s="102"/>
      <c r="MJF325" s="102"/>
      <c r="MJG325" s="102"/>
      <c r="MJH325" s="102"/>
      <c r="MJI325" s="102"/>
      <c r="MJJ325" s="102"/>
      <c r="MJK325" s="102"/>
      <c r="MJL325" s="102"/>
      <c r="MJM325" s="102"/>
      <c r="MJN325" s="102"/>
      <c r="MJO325" s="102"/>
      <c r="MJP325" s="102"/>
      <c r="MJQ325" s="102"/>
      <c r="MJR325" s="102"/>
      <c r="MJS325" s="102"/>
      <c r="MJT325" s="102"/>
      <c r="MJU325" s="102"/>
      <c r="MJV325" s="102"/>
      <c r="MJW325" s="102"/>
      <c r="MJX325" s="102"/>
      <c r="MJY325" s="102"/>
      <c r="MJZ325" s="102"/>
      <c r="MKA325" s="102"/>
      <c r="MKB325" s="102"/>
      <c r="MKC325" s="102"/>
      <c r="MKD325" s="102"/>
      <c r="MKE325" s="102"/>
      <c r="MKF325" s="102"/>
      <c r="MKG325" s="102"/>
      <c r="MKH325" s="102"/>
      <c r="MKI325" s="102"/>
      <c r="MKJ325" s="102"/>
      <c r="MKK325" s="102"/>
      <c r="MKL325" s="102"/>
      <c r="MKM325" s="102"/>
      <c r="MKN325" s="102"/>
      <c r="MKO325" s="102"/>
      <c r="MKP325" s="102"/>
      <c r="MKQ325" s="102"/>
      <c r="MKR325" s="102"/>
      <c r="MKS325" s="102"/>
      <c r="MKT325" s="102"/>
      <c r="MKU325" s="102"/>
      <c r="MKV325" s="102"/>
      <c r="MKW325" s="102"/>
      <c r="MKX325" s="102"/>
      <c r="MKY325" s="102"/>
      <c r="MKZ325" s="102"/>
      <c r="MLA325" s="102"/>
      <c r="MLB325" s="102"/>
      <c r="MLC325" s="102"/>
      <c r="MLD325" s="102"/>
      <c r="MLE325" s="102"/>
      <c r="MLF325" s="102"/>
      <c r="MLG325" s="102"/>
      <c r="MLH325" s="102"/>
      <c r="MLI325" s="102"/>
      <c r="MLJ325" s="102"/>
      <c r="MLK325" s="102"/>
      <c r="MLL325" s="102"/>
      <c r="MLM325" s="102"/>
      <c r="MLN325" s="102"/>
      <c r="MLO325" s="102"/>
      <c r="MLP325" s="102"/>
      <c r="MLQ325" s="102"/>
      <c r="MLR325" s="102"/>
      <c r="MLS325" s="102"/>
      <c r="MLT325" s="102"/>
      <c r="MLU325" s="102"/>
      <c r="MLV325" s="102"/>
      <c r="MLW325" s="102"/>
      <c r="MLX325" s="102"/>
      <c r="MLY325" s="102"/>
      <c r="MLZ325" s="102"/>
      <c r="MMA325" s="102"/>
      <c r="MMB325" s="102"/>
      <c r="MMC325" s="102"/>
      <c r="MMD325" s="102"/>
      <c r="MME325" s="102"/>
      <c r="MMF325" s="102"/>
      <c r="MMG325" s="102"/>
      <c r="MMH325" s="102"/>
      <c r="MMI325" s="102"/>
      <c r="MMJ325" s="102"/>
      <c r="MMK325" s="102"/>
      <c r="MML325" s="102"/>
      <c r="MMM325" s="102"/>
      <c r="MMN325" s="102"/>
      <c r="MMO325" s="102"/>
      <c r="MMP325" s="102"/>
      <c r="MMQ325" s="102"/>
      <c r="MMR325" s="102"/>
      <c r="MMS325" s="102"/>
      <c r="MMT325" s="102"/>
      <c r="MMU325" s="102"/>
      <c r="MMV325" s="102"/>
      <c r="MMW325" s="102"/>
      <c r="MMX325" s="102"/>
      <c r="MMY325" s="102"/>
      <c r="MMZ325" s="102"/>
      <c r="MNA325" s="102"/>
      <c r="MNB325" s="102"/>
      <c r="MNC325" s="102"/>
      <c r="MND325" s="102"/>
      <c r="MNE325" s="102"/>
      <c r="MNF325" s="102"/>
      <c r="MNG325" s="102"/>
      <c r="MNH325" s="102"/>
      <c r="MNI325" s="102"/>
      <c r="MNJ325" s="102"/>
      <c r="MNK325" s="102"/>
      <c r="MNL325" s="102"/>
      <c r="MNM325" s="102"/>
      <c r="MNN325" s="102"/>
      <c r="MNO325" s="102"/>
      <c r="MNP325" s="102"/>
      <c r="MNQ325" s="102"/>
      <c r="MNR325" s="102"/>
      <c r="MNS325" s="102"/>
      <c r="MNT325" s="102"/>
      <c r="MNU325" s="102"/>
      <c r="MNV325" s="102"/>
      <c r="MNW325" s="102"/>
      <c r="MNX325" s="102"/>
      <c r="MNY325" s="102"/>
      <c r="MNZ325" s="102"/>
      <c r="MOA325" s="102"/>
      <c r="MOB325" s="102"/>
      <c r="MOC325" s="102"/>
      <c r="MOD325" s="102"/>
      <c r="MOE325" s="102"/>
      <c r="MOF325" s="102"/>
      <c r="MOG325" s="102"/>
      <c r="MOH325" s="102"/>
      <c r="MOI325" s="102"/>
      <c r="MOJ325" s="102"/>
      <c r="MOK325" s="102"/>
      <c r="MOL325" s="102"/>
      <c r="MOM325" s="102"/>
      <c r="MON325" s="102"/>
      <c r="MOO325" s="102"/>
      <c r="MOP325" s="102"/>
      <c r="MOQ325" s="102"/>
      <c r="MOR325" s="102"/>
      <c r="MOS325" s="102"/>
      <c r="MOT325" s="102"/>
      <c r="MOU325" s="102"/>
      <c r="MOV325" s="102"/>
      <c r="MOW325" s="102"/>
      <c r="MOX325" s="102"/>
      <c r="MOY325" s="102"/>
      <c r="MOZ325" s="102"/>
      <c r="MPA325" s="102"/>
      <c r="MPB325" s="102"/>
      <c r="MPC325" s="102"/>
      <c r="MPD325" s="102"/>
      <c r="MPE325" s="102"/>
      <c r="MPF325" s="102"/>
      <c r="MPG325" s="102"/>
      <c r="MPH325" s="102"/>
      <c r="MPI325" s="102"/>
      <c r="MPJ325" s="102"/>
      <c r="MPK325" s="102"/>
      <c r="MPL325" s="102"/>
      <c r="MPM325" s="102"/>
      <c r="MPN325" s="102"/>
      <c r="MPO325" s="102"/>
      <c r="MPP325" s="102"/>
      <c r="MPQ325" s="102"/>
      <c r="MPR325" s="102"/>
      <c r="MPS325" s="102"/>
      <c r="MPT325" s="102"/>
      <c r="MPU325" s="102"/>
      <c r="MPV325" s="102"/>
      <c r="MPW325" s="102"/>
      <c r="MPX325" s="102"/>
      <c r="MPY325" s="102"/>
      <c r="MPZ325" s="102"/>
      <c r="MQA325" s="102"/>
      <c r="MQB325" s="102"/>
      <c r="MQC325" s="102"/>
      <c r="MQD325" s="102"/>
      <c r="MQE325" s="102"/>
      <c r="MQF325" s="102"/>
      <c r="MQG325" s="102"/>
      <c r="MQH325" s="102"/>
      <c r="MQI325" s="102"/>
      <c r="MQJ325" s="102"/>
      <c r="MQK325" s="102"/>
      <c r="MQL325" s="102"/>
      <c r="MQM325" s="102"/>
      <c r="MQN325" s="102"/>
      <c r="MQO325" s="102"/>
      <c r="MQP325" s="102"/>
      <c r="MQQ325" s="102"/>
      <c r="MQR325" s="102"/>
      <c r="MQS325" s="102"/>
      <c r="MQT325" s="102"/>
      <c r="MQU325" s="102"/>
      <c r="MQV325" s="102"/>
      <c r="MQW325" s="102"/>
      <c r="MQX325" s="102"/>
      <c r="MQY325" s="102"/>
      <c r="MQZ325" s="102"/>
      <c r="MRA325" s="102"/>
      <c r="MRB325" s="102"/>
      <c r="MRC325" s="102"/>
      <c r="MRD325" s="102"/>
      <c r="MRE325" s="102"/>
      <c r="MRF325" s="102"/>
      <c r="MRG325" s="102"/>
      <c r="MRH325" s="102"/>
      <c r="MRI325" s="102"/>
      <c r="MRJ325" s="102"/>
      <c r="MRK325" s="102"/>
      <c r="MRL325" s="102"/>
      <c r="MRM325" s="102"/>
      <c r="MRN325" s="102"/>
      <c r="MRO325" s="102"/>
      <c r="MRP325" s="102"/>
      <c r="MRQ325" s="102"/>
      <c r="MRR325" s="102"/>
      <c r="MRS325" s="102"/>
      <c r="MRT325" s="102"/>
      <c r="MRU325" s="102"/>
      <c r="MRV325" s="102"/>
      <c r="MRW325" s="102"/>
      <c r="MRX325" s="102"/>
      <c r="MRY325" s="102"/>
      <c r="MRZ325" s="102"/>
      <c r="MSA325" s="102"/>
      <c r="MSB325" s="102"/>
      <c r="MSC325" s="102"/>
      <c r="MSD325" s="102"/>
      <c r="MSE325" s="102"/>
      <c r="MSF325" s="102"/>
      <c r="MSG325" s="102"/>
      <c r="MSH325" s="102"/>
      <c r="MSI325" s="102"/>
      <c r="MSJ325" s="102"/>
      <c r="MSK325" s="102"/>
      <c r="MSL325" s="102"/>
      <c r="MSM325" s="102"/>
      <c r="MSN325" s="102"/>
      <c r="MSO325" s="102"/>
      <c r="MSP325" s="102"/>
      <c r="MSQ325" s="102"/>
      <c r="MSR325" s="102"/>
      <c r="MSS325" s="102"/>
      <c r="MST325" s="102"/>
      <c r="MSU325" s="102"/>
      <c r="MSV325" s="102"/>
      <c r="MSW325" s="102"/>
      <c r="MSX325" s="102"/>
      <c r="MSY325" s="102"/>
      <c r="MSZ325" s="102"/>
      <c r="MTA325" s="102"/>
      <c r="MTB325" s="102"/>
      <c r="MTC325" s="102"/>
      <c r="MTD325" s="102"/>
      <c r="MTE325" s="102"/>
      <c r="MTF325" s="102"/>
      <c r="MTG325" s="102"/>
      <c r="MTH325" s="102"/>
      <c r="MTI325" s="102"/>
      <c r="MTJ325" s="102"/>
      <c r="MTK325" s="102"/>
      <c r="MTL325" s="102"/>
      <c r="MTM325" s="102"/>
      <c r="MTN325" s="102"/>
      <c r="MTO325" s="102"/>
      <c r="MTP325" s="102"/>
      <c r="MTQ325" s="102"/>
      <c r="MTR325" s="102"/>
      <c r="MTS325" s="102"/>
      <c r="MTT325" s="102"/>
      <c r="MTU325" s="102"/>
      <c r="MTV325" s="102"/>
      <c r="MTW325" s="102"/>
      <c r="MTX325" s="102"/>
      <c r="MTY325" s="102"/>
      <c r="MTZ325" s="102"/>
      <c r="MUA325" s="102"/>
      <c r="MUB325" s="102"/>
      <c r="MUC325" s="102"/>
      <c r="MUD325" s="102"/>
      <c r="MUE325" s="102"/>
      <c r="MUF325" s="102"/>
      <c r="MUG325" s="102"/>
      <c r="MUH325" s="102"/>
      <c r="MUI325" s="102"/>
      <c r="MUJ325" s="102"/>
      <c r="MUK325" s="102"/>
      <c r="MUL325" s="102"/>
      <c r="MUM325" s="102"/>
      <c r="MUN325" s="102"/>
      <c r="MUO325" s="102"/>
      <c r="MUP325" s="102"/>
      <c r="MUQ325" s="102"/>
      <c r="MUR325" s="102"/>
      <c r="MUS325" s="102"/>
      <c r="MUT325" s="102"/>
      <c r="MUU325" s="102"/>
      <c r="MUV325" s="102"/>
      <c r="MUW325" s="102"/>
      <c r="MUX325" s="102"/>
      <c r="MUY325" s="102"/>
      <c r="MUZ325" s="102"/>
      <c r="MVA325" s="102"/>
      <c r="MVB325" s="102"/>
      <c r="MVC325" s="102"/>
      <c r="MVD325" s="102"/>
      <c r="MVE325" s="102"/>
      <c r="MVF325" s="102"/>
      <c r="MVG325" s="102"/>
      <c r="MVH325" s="102"/>
      <c r="MVI325" s="102"/>
      <c r="MVJ325" s="102"/>
      <c r="MVK325" s="102"/>
      <c r="MVL325" s="102"/>
      <c r="MVM325" s="102"/>
      <c r="MVN325" s="102"/>
      <c r="MVO325" s="102"/>
      <c r="MVP325" s="102"/>
      <c r="MVQ325" s="102"/>
      <c r="MVR325" s="102"/>
      <c r="MVS325" s="102"/>
      <c r="MVT325" s="102"/>
      <c r="MVU325" s="102"/>
      <c r="MVV325" s="102"/>
      <c r="MVW325" s="102"/>
      <c r="MVX325" s="102"/>
      <c r="MVY325" s="102"/>
      <c r="MVZ325" s="102"/>
      <c r="MWA325" s="102"/>
      <c r="MWB325" s="102"/>
      <c r="MWC325" s="102"/>
      <c r="MWD325" s="102"/>
      <c r="MWE325" s="102"/>
      <c r="MWF325" s="102"/>
      <c r="MWG325" s="102"/>
      <c r="MWH325" s="102"/>
      <c r="MWI325" s="102"/>
      <c r="MWJ325" s="102"/>
      <c r="MWK325" s="102"/>
      <c r="MWL325" s="102"/>
      <c r="MWM325" s="102"/>
      <c r="MWN325" s="102"/>
      <c r="MWO325" s="102"/>
      <c r="MWP325" s="102"/>
      <c r="MWQ325" s="102"/>
      <c r="MWR325" s="102"/>
      <c r="MWS325" s="102"/>
      <c r="MWT325" s="102"/>
      <c r="MWU325" s="102"/>
      <c r="MWV325" s="102"/>
      <c r="MWW325" s="102"/>
      <c r="MWX325" s="102"/>
      <c r="MWY325" s="102"/>
      <c r="MWZ325" s="102"/>
      <c r="MXA325" s="102"/>
      <c r="MXB325" s="102"/>
      <c r="MXC325" s="102"/>
      <c r="MXD325" s="102"/>
      <c r="MXE325" s="102"/>
      <c r="MXF325" s="102"/>
      <c r="MXG325" s="102"/>
      <c r="MXH325" s="102"/>
      <c r="MXI325" s="102"/>
      <c r="MXJ325" s="102"/>
      <c r="MXK325" s="102"/>
      <c r="MXL325" s="102"/>
      <c r="MXM325" s="102"/>
      <c r="MXN325" s="102"/>
      <c r="MXO325" s="102"/>
      <c r="MXP325" s="102"/>
      <c r="MXQ325" s="102"/>
      <c r="MXR325" s="102"/>
      <c r="MXS325" s="102"/>
      <c r="MXT325" s="102"/>
      <c r="MXU325" s="102"/>
      <c r="MXV325" s="102"/>
      <c r="MXW325" s="102"/>
      <c r="MXX325" s="102"/>
      <c r="MXY325" s="102"/>
      <c r="MXZ325" s="102"/>
      <c r="MYA325" s="102"/>
      <c r="MYB325" s="102"/>
      <c r="MYC325" s="102"/>
      <c r="MYD325" s="102"/>
      <c r="MYE325" s="102"/>
      <c r="MYF325" s="102"/>
      <c r="MYG325" s="102"/>
      <c r="MYH325" s="102"/>
      <c r="MYI325" s="102"/>
      <c r="MYJ325" s="102"/>
      <c r="MYK325" s="102"/>
      <c r="MYL325" s="102"/>
      <c r="MYM325" s="102"/>
      <c r="MYN325" s="102"/>
      <c r="MYO325" s="102"/>
      <c r="MYP325" s="102"/>
      <c r="MYQ325" s="102"/>
      <c r="MYR325" s="102"/>
      <c r="MYS325" s="102"/>
      <c r="MYT325" s="102"/>
      <c r="MYU325" s="102"/>
      <c r="MYV325" s="102"/>
      <c r="MYW325" s="102"/>
      <c r="MYX325" s="102"/>
      <c r="MYY325" s="102"/>
      <c r="MYZ325" s="102"/>
      <c r="MZA325" s="102"/>
      <c r="MZB325" s="102"/>
      <c r="MZC325" s="102"/>
      <c r="MZD325" s="102"/>
      <c r="MZE325" s="102"/>
      <c r="MZF325" s="102"/>
      <c r="MZG325" s="102"/>
      <c r="MZH325" s="102"/>
      <c r="MZI325" s="102"/>
      <c r="MZJ325" s="102"/>
      <c r="MZK325" s="102"/>
      <c r="MZL325" s="102"/>
      <c r="MZM325" s="102"/>
      <c r="MZN325" s="102"/>
      <c r="MZO325" s="102"/>
      <c r="MZP325" s="102"/>
      <c r="MZQ325" s="102"/>
      <c r="MZR325" s="102"/>
      <c r="MZS325" s="102"/>
      <c r="MZT325" s="102"/>
      <c r="MZU325" s="102"/>
      <c r="MZV325" s="102"/>
      <c r="MZW325" s="102"/>
      <c r="MZX325" s="102"/>
      <c r="MZY325" s="102"/>
      <c r="MZZ325" s="102"/>
      <c r="NAA325" s="102"/>
      <c r="NAB325" s="102"/>
      <c r="NAC325" s="102"/>
      <c r="NAD325" s="102"/>
      <c r="NAE325" s="102"/>
      <c r="NAF325" s="102"/>
      <c r="NAG325" s="102"/>
      <c r="NAH325" s="102"/>
      <c r="NAI325" s="102"/>
      <c r="NAJ325" s="102"/>
      <c r="NAK325" s="102"/>
      <c r="NAL325" s="102"/>
      <c r="NAM325" s="102"/>
      <c r="NAN325" s="102"/>
      <c r="NAO325" s="102"/>
      <c r="NAP325" s="102"/>
      <c r="NAQ325" s="102"/>
      <c r="NAR325" s="102"/>
      <c r="NAS325" s="102"/>
      <c r="NAT325" s="102"/>
      <c r="NAU325" s="102"/>
      <c r="NAV325" s="102"/>
      <c r="NAW325" s="102"/>
      <c r="NAX325" s="102"/>
      <c r="NAY325" s="102"/>
      <c r="NAZ325" s="102"/>
      <c r="NBA325" s="102"/>
      <c r="NBB325" s="102"/>
      <c r="NBC325" s="102"/>
      <c r="NBD325" s="102"/>
      <c r="NBE325" s="102"/>
      <c r="NBF325" s="102"/>
      <c r="NBG325" s="102"/>
      <c r="NBH325" s="102"/>
      <c r="NBI325" s="102"/>
      <c r="NBJ325" s="102"/>
      <c r="NBK325" s="102"/>
      <c r="NBL325" s="102"/>
      <c r="NBM325" s="102"/>
      <c r="NBN325" s="102"/>
      <c r="NBO325" s="102"/>
      <c r="NBP325" s="102"/>
      <c r="NBQ325" s="102"/>
      <c r="NBR325" s="102"/>
      <c r="NBS325" s="102"/>
      <c r="NBT325" s="102"/>
      <c r="NBU325" s="102"/>
      <c r="NBV325" s="102"/>
      <c r="NBW325" s="102"/>
      <c r="NBX325" s="102"/>
      <c r="NBY325" s="102"/>
      <c r="NBZ325" s="102"/>
      <c r="NCA325" s="102"/>
      <c r="NCB325" s="102"/>
      <c r="NCC325" s="102"/>
      <c r="NCD325" s="102"/>
      <c r="NCE325" s="102"/>
      <c r="NCF325" s="102"/>
      <c r="NCG325" s="102"/>
      <c r="NCH325" s="102"/>
      <c r="NCI325" s="102"/>
      <c r="NCJ325" s="102"/>
      <c r="NCK325" s="102"/>
      <c r="NCL325" s="102"/>
      <c r="NCM325" s="102"/>
      <c r="NCN325" s="102"/>
      <c r="NCO325" s="102"/>
      <c r="NCP325" s="102"/>
      <c r="NCQ325" s="102"/>
      <c r="NCR325" s="102"/>
      <c r="NCS325" s="102"/>
      <c r="NCT325" s="102"/>
      <c r="NCU325" s="102"/>
      <c r="NCV325" s="102"/>
      <c r="NCW325" s="102"/>
      <c r="NCX325" s="102"/>
      <c r="NCY325" s="102"/>
      <c r="NCZ325" s="102"/>
      <c r="NDA325" s="102"/>
      <c r="NDB325" s="102"/>
      <c r="NDC325" s="102"/>
      <c r="NDD325" s="102"/>
      <c r="NDE325" s="102"/>
      <c r="NDF325" s="102"/>
      <c r="NDG325" s="102"/>
      <c r="NDH325" s="102"/>
      <c r="NDI325" s="102"/>
      <c r="NDJ325" s="102"/>
      <c r="NDK325" s="102"/>
      <c r="NDL325" s="102"/>
      <c r="NDM325" s="102"/>
      <c r="NDN325" s="102"/>
      <c r="NDO325" s="102"/>
      <c r="NDP325" s="102"/>
      <c r="NDQ325" s="102"/>
      <c r="NDR325" s="102"/>
      <c r="NDS325" s="102"/>
      <c r="NDT325" s="102"/>
      <c r="NDU325" s="102"/>
      <c r="NDV325" s="102"/>
      <c r="NDW325" s="102"/>
      <c r="NDX325" s="102"/>
      <c r="NDY325" s="102"/>
      <c r="NDZ325" s="102"/>
      <c r="NEA325" s="102"/>
      <c r="NEB325" s="102"/>
      <c r="NEC325" s="102"/>
      <c r="NED325" s="102"/>
      <c r="NEE325" s="102"/>
      <c r="NEF325" s="102"/>
      <c r="NEG325" s="102"/>
      <c r="NEH325" s="102"/>
      <c r="NEI325" s="102"/>
      <c r="NEJ325" s="102"/>
      <c r="NEK325" s="102"/>
      <c r="NEL325" s="102"/>
      <c r="NEM325" s="102"/>
      <c r="NEN325" s="102"/>
      <c r="NEO325" s="102"/>
      <c r="NEP325" s="102"/>
      <c r="NEQ325" s="102"/>
      <c r="NER325" s="102"/>
      <c r="NES325" s="102"/>
      <c r="NET325" s="102"/>
      <c r="NEU325" s="102"/>
      <c r="NEV325" s="102"/>
      <c r="NEW325" s="102"/>
      <c r="NEX325" s="102"/>
      <c r="NEY325" s="102"/>
      <c r="NEZ325" s="102"/>
      <c r="NFA325" s="102"/>
      <c r="NFB325" s="102"/>
      <c r="NFC325" s="102"/>
      <c r="NFD325" s="102"/>
      <c r="NFE325" s="102"/>
      <c r="NFF325" s="102"/>
      <c r="NFG325" s="102"/>
      <c r="NFH325" s="102"/>
      <c r="NFI325" s="102"/>
      <c r="NFJ325" s="102"/>
      <c r="NFK325" s="102"/>
      <c r="NFL325" s="102"/>
      <c r="NFM325" s="102"/>
      <c r="NFN325" s="102"/>
      <c r="NFO325" s="102"/>
      <c r="NFP325" s="102"/>
      <c r="NFQ325" s="102"/>
      <c r="NFR325" s="102"/>
      <c r="NFS325" s="102"/>
      <c r="NFT325" s="102"/>
      <c r="NFU325" s="102"/>
      <c r="NFV325" s="102"/>
      <c r="NFW325" s="102"/>
      <c r="NFX325" s="102"/>
      <c r="NFY325" s="102"/>
      <c r="NFZ325" s="102"/>
      <c r="NGA325" s="102"/>
      <c r="NGB325" s="102"/>
      <c r="NGC325" s="102"/>
      <c r="NGD325" s="102"/>
      <c r="NGE325" s="102"/>
      <c r="NGF325" s="102"/>
      <c r="NGG325" s="102"/>
      <c r="NGH325" s="102"/>
      <c r="NGI325" s="102"/>
      <c r="NGJ325" s="102"/>
      <c r="NGK325" s="102"/>
      <c r="NGL325" s="102"/>
      <c r="NGM325" s="102"/>
      <c r="NGN325" s="102"/>
      <c r="NGO325" s="102"/>
      <c r="NGP325" s="102"/>
      <c r="NGQ325" s="102"/>
      <c r="NGR325" s="102"/>
      <c r="NGS325" s="102"/>
      <c r="NGT325" s="102"/>
      <c r="NGU325" s="102"/>
      <c r="NGV325" s="102"/>
      <c r="NGW325" s="102"/>
      <c r="NGX325" s="102"/>
      <c r="NGY325" s="102"/>
      <c r="NGZ325" s="102"/>
      <c r="NHA325" s="102"/>
      <c r="NHB325" s="102"/>
      <c r="NHC325" s="102"/>
      <c r="NHD325" s="102"/>
      <c r="NHE325" s="102"/>
      <c r="NHF325" s="102"/>
      <c r="NHG325" s="102"/>
      <c r="NHH325" s="102"/>
      <c r="NHI325" s="102"/>
      <c r="NHJ325" s="102"/>
      <c r="NHK325" s="102"/>
      <c r="NHL325" s="102"/>
      <c r="NHM325" s="102"/>
      <c r="NHN325" s="102"/>
      <c r="NHO325" s="102"/>
      <c r="NHP325" s="102"/>
      <c r="NHQ325" s="102"/>
      <c r="NHR325" s="102"/>
      <c r="NHS325" s="102"/>
      <c r="NHT325" s="102"/>
      <c r="NHU325" s="102"/>
      <c r="NHV325" s="102"/>
      <c r="NHW325" s="102"/>
      <c r="NHX325" s="102"/>
      <c r="NHY325" s="102"/>
      <c r="NHZ325" s="102"/>
      <c r="NIA325" s="102"/>
      <c r="NIB325" s="102"/>
      <c r="NIC325" s="102"/>
      <c r="NID325" s="102"/>
      <c r="NIE325" s="102"/>
      <c r="NIF325" s="102"/>
      <c r="NIG325" s="102"/>
      <c r="NIH325" s="102"/>
      <c r="NII325" s="102"/>
      <c r="NIJ325" s="102"/>
      <c r="NIK325" s="102"/>
      <c r="NIL325" s="102"/>
      <c r="NIM325" s="102"/>
      <c r="NIN325" s="102"/>
      <c r="NIO325" s="102"/>
      <c r="NIP325" s="102"/>
      <c r="NIQ325" s="102"/>
      <c r="NIR325" s="102"/>
      <c r="NIS325" s="102"/>
      <c r="NIT325" s="102"/>
      <c r="NIU325" s="102"/>
      <c r="NIV325" s="102"/>
      <c r="NIW325" s="102"/>
      <c r="NIX325" s="102"/>
      <c r="NIY325" s="102"/>
      <c r="NIZ325" s="102"/>
      <c r="NJA325" s="102"/>
      <c r="NJB325" s="102"/>
      <c r="NJC325" s="102"/>
      <c r="NJD325" s="102"/>
      <c r="NJE325" s="102"/>
      <c r="NJF325" s="102"/>
      <c r="NJG325" s="102"/>
      <c r="NJH325" s="102"/>
      <c r="NJI325" s="102"/>
      <c r="NJJ325" s="102"/>
      <c r="NJK325" s="102"/>
      <c r="NJL325" s="102"/>
      <c r="NJM325" s="102"/>
      <c r="NJN325" s="102"/>
      <c r="NJO325" s="102"/>
      <c r="NJP325" s="102"/>
      <c r="NJQ325" s="102"/>
      <c r="NJR325" s="102"/>
      <c r="NJS325" s="102"/>
      <c r="NJT325" s="102"/>
      <c r="NJU325" s="102"/>
      <c r="NJV325" s="102"/>
      <c r="NJW325" s="102"/>
      <c r="NJX325" s="102"/>
      <c r="NJY325" s="102"/>
      <c r="NJZ325" s="102"/>
      <c r="NKA325" s="102"/>
      <c r="NKB325" s="102"/>
      <c r="NKC325" s="102"/>
      <c r="NKD325" s="102"/>
      <c r="NKE325" s="102"/>
      <c r="NKF325" s="102"/>
      <c r="NKG325" s="102"/>
      <c r="NKH325" s="102"/>
      <c r="NKI325" s="102"/>
      <c r="NKJ325" s="102"/>
      <c r="NKK325" s="102"/>
      <c r="NKL325" s="102"/>
      <c r="NKM325" s="102"/>
      <c r="NKN325" s="102"/>
      <c r="NKO325" s="102"/>
      <c r="NKP325" s="102"/>
      <c r="NKQ325" s="102"/>
      <c r="NKR325" s="102"/>
      <c r="NKS325" s="102"/>
      <c r="NKT325" s="102"/>
      <c r="NKU325" s="102"/>
      <c r="NKV325" s="102"/>
      <c r="NKW325" s="102"/>
      <c r="NKX325" s="102"/>
      <c r="NKY325" s="102"/>
      <c r="NKZ325" s="102"/>
      <c r="NLA325" s="102"/>
      <c r="NLB325" s="102"/>
      <c r="NLC325" s="102"/>
      <c r="NLD325" s="102"/>
      <c r="NLE325" s="102"/>
      <c r="NLF325" s="102"/>
      <c r="NLG325" s="102"/>
      <c r="NLH325" s="102"/>
      <c r="NLI325" s="102"/>
      <c r="NLJ325" s="102"/>
      <c r="NLK325" s="102"/>
      <c r="NLL325" s="102"/>
      <c r="NLM325" s="102"/>
      <c r="NLN325" s="102"/>
      <c r="NLO325" s="102"/>
      <c r="NLP325" s="102"/>
      <c r="NLQ325" s="102"/>
      <c r="NLR325" s="102"/>
      <c r="NLS325" s="102"/>
      <c r="NLT325" s="102"/>
      <c r="NLU325" s="102"/>
      <c r="NLV325" s="102"/>
      <c r="NLW325" s="102"/>
      <c r="NLX325" s="102"/>
      <c r="NLY325" s="102"/>
      <c r="NLZ325" s="102"/>
      <c r="NMA325" s="102"/>
      <c r="NMB325" s="102"/>
      <c r="NMC325" s="102"/>
      <c r="NMD325" s="102"/>
      <c r="NME325" s="102"/>
      <c r="NMF325" s="102"/>
      <c r="NMG325" s="102"/>
      <c r="NMH325" s="102"/>
      <c r="NMI325" s="102"/>
      <c r="NMJ325" s="102"/>
      <c r="NMK325" s="102"/>
      <c r="NML325" s="102"/>
      <c r="NMM325" s="102"/>
      <c r="NMN325" s="102"/>
      <c r="NMO325" s="102"/>
      <c r="NMP325" s="102"/>
      <c r="NMQ325" s="102"/>
      <c r="NMR325" s="102"/>
      <c r="NMS325" s="102"/>
      <c r="NMT325" s="102"/>
      <c r="NMU325" s="102"/>
      <c r="NMV325" s="102"/>
      <c r="NMW325" s="102"/>
      <c r="NMX325" s="102"/>
      <c r="NMY325" s="102"/>
      <c r="NMZ325" s="102"/>
      <c r="NNA325" s="102"/>
      <c r="NNB325" s="102"/>
      <c r="NNC325" s="102"/>
      <c r="NND325" s="102"/>
      <c r="NNE325" s="102"/>
      <c r="NNF325" s="102"/>
      <c r="NNG325" s="102"/>
      <c r="NNH325" s="102"/>
      <c r="NNI325" s="102"/>
      <c r="NNJ325" s="102"/>
      <c r="NNK325" s="102"/>
      <c r="NNL325" s="102"/>
      <c r="NNM325" s="102"/>
      <c r="NNN325" s="102"/>
      <c r="NNO325" s="102"/>
      <c r="NNP325" s="102"/>
      <c r="NNQ325" s="102"/>
      <c r="NNR325" s="102"/>
      <c r="NNS325" s="102"/>
      <c r="NNT325" s="102"/>
      <c r="NNU325" s="102"/>
      <c r="NNV325" s="102"/>
      <c r="NNW325" s="102"/>
      <c r="NNX325" s="102"/>
      <c r="NNY325" s="102"/>
      <c r="NNZ325" s="102"/>
      <c r="NOA325" s="102"/>
      <c r="NOB325" s="102"/>
      <c r="NOC325" s="102"/>
      <c r="NOD325" s="102"/>
      <c r="NOE325" s="102"/>
      <c r="NOF325" s="102"/>
      <c r="NOG325" s="102"/>
      <c r="NOH325" s="102"/>
      <c r="NOI325" s="102"/>
      <c r="NOJ325" s="102"/>
      <c r="NOK325" s="102"/>
      <c r="NOL325" s="102"/>
      <c r="NOM325" s="102"/>
      <c r="NON325" s="102"/>
      <c r="NOO325" s="102"/>
      <c r="NOP325" s="102"/>
      <c r="NOQ325" s="102"/>
      <c r="NOR325" s="102"/>
      <c r="NOS325" s="102"/>
      <c r="NOT325" s="102"/>
      <c r="NOU325" s="102"/>
      <c r="NOV325" s="102"/>
      <c r="NOW325" s="102"/>
      <c r="NOX325" s="102"/>
      <c r="NOY325" s="102"/>
      <c r="NOZ325" s="102"/>
      <c r="NPA325" s="102"/>
      <c r="NPB325" s="102"/>
      <c r="NPC325" s="102"/>
      <c r="NPD325" s="102"/>
      <c r="NPE325" s="102"/>
      <c r="NPF325" s="102"/>
      <c r="NPG325" s="102"/>
      <c r="NPH325" s="102"/>
      <c r="NPI325" s="102"/>
      <c r="NPJ325" s="102"/>
      <c r="NPK325" s="102"/>
      <c r="NPL325" s="102"/>
      <c r="NPM325" s="102"/>
      <c r="NPN325" s="102"/>
      <c r="NPO325" s="102"/>
      <c r="NPP325" s="102"/>
      <c r="NPQ325" s="102"/>
      <c r="NPR325" s="102"/>
      <c r="NPS325" s="102"/>
      <c r="NPT325" s="102"/>
      <c r="NPU325" s="102"/>
      <c r="NPV325" s="102"/>
      <c r="NPW325" s="102"/>
      <c r="NPX325" s="102"/>
      <c r="NPY325" s="102"/>
      <c r="NPZ325" s="102"/>
      <c r="NQA325" s="102"/>
      <c r="NQB325" s="102"/>
      <c r="NQC325" s="102"/>
      <c r="NQD325" s="102"/>
      <c r="NQE325" s="102"/>
      <c r="NQF325" s="102"/>
      <c r="NQG325" s="102"/>
      <c r="NQH325" s="102"/>
      <c r="NQI325" s="102"/>
      <c r="NQJ325" s="102"/>
      <c r="NQK325" s="102"/>
      <c r="NQL325" s="102"/>
      <c r="NQM325" s="102"/>
      <c r="NQN325" s="102"/>
      <c r="NQO325" s="102"/>
      <c r="NQP325" s="102"/>
      <c r="NQQ325" s="102"/>
      <c r="NQR325" s="102"/>
      <c r="NQS325" s="102"/>
      <c r="NQT325" s="102"/>
      <c r="NQU325" s="102"/>
      <c r="NQV325" s="102"/>
      <c r="NQW325" s="102"/>
      <c r="NQX325" s="102"/>
      <c r="NQY325" s="102"/>
      <c r="NQZ325" s="102"/>
      <c r="NRA325" s="102"/>
      <c r="NRB325" s="102"/>
      <c r="NRC325" s="102"/>
      <c r="NRD325" s="102"/>
      <c r="NRE325" s="102"/>
      <c r="NRF325" s="102"/>
      <c r="NRG325" s="102"/>
      <c r="NRH325" s="102"/>
      <c r="NRI325" s="102"/>
      <c r="NRJ325" s="102"/>
      <c r="NRK325" s="102"/>
      <c r="NRL325" s="102"/>
      <c r="NRM325" s="102"/>
      <c r="NRN325" s="102"/>
      <c r="NRO325" s="102"/>
      <c r="NRP325" s="102"/>
      <c r="NRQ325" s="102"/>
      <c r="NRR325" s="102"/>
      <c r="NRS325" s="102"/>
      <c r="NRT325" s="102"/>
      <c r="NRU325" s="102"/>
      <c r="NRV325" s="102"/>
      <c r="NRW325" s="102"/>
      <c r="NRX325" s="102"/>
      <c r="NRY325" s="102"/>
      <c r="NRZ325" s="102"/>
      <c r="NSA325" s="102"/>
      <c r="NSB325" s="102"/>
      <c r="NSC325" s="102"/>
      <c r="NSD325" s="102"/>
      <c r="NSE325" s="102"/>
      <c r="NSF325" s="102"/>
      <c r="NSG325" s="102"/>
      <c r="NSH325" s="102"/>
      <c r="NSI325" s="102"/>
      <c r="NSJ325" s="102"/>
      <c r="NSK325" s="102"/>
      <c r="NSL325" s="102"/>
      <c r="NSM325" s="102"/>
      <c r="NSN325" s="102"/>
      <c r="NSO325" s="102"/>
      <c r="NSP325" s="102"/>
      <c r="NSQ325" s="102"/>
      <c r="NSR325" s="102"/>
      <c r="NSS325" s="102"/>
      <c r="NST325" s="102"/>
      <c r="NSU325" s="102"/>
      <c r="NSV325" s="102"/>
      <c r="NSW325" s="102"/>
      <c r="NSX325" s="102"/>
      <c r="NSY325" s="102"/>
      <c r="NSZ325" s="102"/>
      <c r="NTA325" s="102"/>
      <c r="NTB325" s="102"/>
      <c r="NTC325" s="102"/>
      <c r="NTD325" s="102"/>
      <c r="NTE325" s="102"/>
      <c r="NTF325" s="102"/>
      <c r="NTG325" s="102"/>
      <c r="NTH325" s="102"/>
      <c r="NTI325" s="102"/>
      <c r="NTJ325" s="102"/>
      <c r="NTK325" s="102"/>
      <c r="NTL325" s="102"/>
      <c r="NTM325" s="102"/>
      <c r="NTN325" s="102"/>
      <c r="NTO325" s="102"/>
      <c r="NTP325" s="102"/>
      <c r="NTQ325" s="102"/>
      <c r="NTR325" s="102"/>
      <c r="NTS325" s="102"/>
      <c r="NTT325" s="102"/>
      <c r="NTU325" s="102"/>
      <c r="NTV325" s="102"/>
      <c r="NTW325" s="102"/>
      <c r="NTX325" s="102"/>
      <c r="NTY325" s="102"/>
      <c r="NTZ325" s="102"/>
      <c r="NUA325" s="102"/>
      <c r="NUB325" s="102"/>
      <c r="NUC325" s="102"/>
      <c r="NUD325" s="102"/>
      <c r="NUE325" s="102"/>
      <c r="NUF325" s="102"/>
      <c r="NUG325" s="102"/>
      <c r="NUH325" s="102"/>
      <c r="NUI325" s="102"/>
      <c r="NUJ325" s="102"/>
      <c r="NUK325" s="102"/>
      <c r="NUL325" s="102"/>
      <c r="NUM325" s="102"/>
      <c r="NUN325" s="102"/>
      <c r="NUO325" s="102"/>
      <c r="NUP325" s="102"/>
      <c r="NUQ325" s="102"/>
      <c r="NUR325" s="102"/>
      <c r="NUS325" s="102"/>
      <c r="NUT325" s="102"/>
      <c r="NUU325" s="102"/>
      <c r="NUV325" s="102"/>
      <c r="NUW325" s="102"/>
      <c r="NUX325" s="102"/>
      <c r="NUY325" s="102"/>
      <c r="NUZ325" s="102"/>
      <c r="NVA325" s="102"/>
      <c r="NVB325" s="102"/>
      <c r="NVC325" s="102"/>
      <c r="NVD325" s="102"/>
      <c r="NVE325" s="102"/>
      <c r="NVF325" s="102"/>
      <c r="NVG325" s="102"/>
      <c r="NVH325" s="102"/>
      <c r="NVI325" s="102"/>
      <c r="NVJ325" s="102"/>
      <c r="NVK325" s="102"/>
      <c r="NVL325" s="102"/>
      <c r="NVM325" s="102"/>
      <c r="NVN325" s="102"/>
      <c r="NVO325" s="102"/>
      <c r="NVP325" s="102"/>
      <c r="NVQ325" s="102"/>
      <c r="NVR325" s="102"/>
      <c r="NVS325" s="102"/>
      <c r="NVT325" s="102"/>
      <c r="NVU325" s="102"/>
      <c r="NVV325" s="102"/>
      <c r="NVW325" s="102"/>
      <c r="NVX325" s="102"/>
      <c r="NVY325" s="102"/>
      <c r="NVZ325" s="102"/>
      <c r="NWA325" s="102"/>
      <c r="NWB325" s="102"/>
      <c r="NWC325" s="102"/>
      <c r="NWD325" s="102"/>
      <c r="NWE325" s="102"/>
      <c r="NWF325" s="102"/>
      <c r="NWG325" s="102"/>
      <c r="NWH325" s="102"/>
      <c r="NWI325" s="102"/>
      <c r="NWJ325" s="102"/>
      <c r="NWK325" s="102"/>
      <c r="NWL325" s="102"/>
      <c r="NWM325" s="102"/>
      <c r="NWN325" s="102"/>
      <c r="NWO325" s="102"/>
      <c r="NWP325" s="102"/>
      <c r="NWQ325" s="102"/>
      <c r="NWR325" s="102"/>
      <c r="NWS325" s="102"/>
      <c r="NWT325" s="102"/>
      <c r="NWU325" s="102"/>
      <c r="NWV325" s="102"/>
      <c r="NWW325" s="102"/>
      <c r="NWX325" s="102"/>
      <c r="NWY325" s="102"/>
      <c r="NWZ325" s="102"/>
      <c r="NXA325" s="102"/>
      <c r="NXB325" s="102"/>
      <c r="NXC325" s="102"/>
      <c r="NXD325" s="102"/>
      <c r="NXE325" s="102"/>
      <c r="NXF325" s="102"/>
      <c r="NXG325" s="102"/>
      <c r="NXH325" s="102"/>
      <c r="NXI325" s="102"/>
      <c r="NXJ325" s="102"/>
      <c r="NXK325" s="102"/>
      <c r="NXL325" s="102"/>
      <c r="NXM325" s="102"/>
      <c r="NXN325" s="102"/>
      <c r="NXO325" s="102"/>
      <c r="NXP325" s="102"/>
      <c r="NXQ325" s="102"/>
      <c r="NXR325" s="102"/>
      <c r="NXS325" s="102"/>
      <c r="NXT325" s="102"/>
      <c r="NXU325" s="102"/>
      <c r="NXV325" s="102"/>
      <c r="NXW325" s="102"/>
      <c r="NXX325" s="102"/>
      <c r="NXY325" s="102"/>
      <c r="NXZ325" s="102"/>
      <c r="NYA325" s="102"/>
      <c r="NYB325" s="102"/>
      <c r="NYC325" s="102"/>
      <c r="NYD325" s="102"/>
      <c r="NYE325" s="102"/>
      <c r="NYF325" s="102"/>
      <c r="NYG325" s="102"/>
      <c r="NYH325" s="102"/>
      <c r="NYI325" s="102"/>
      <c r="NYJ325" s="102"/>
      <c r="NYK325" s="102"/>
      <c r="NYL325" s="102"/>
      <c r="NYM325" s="102"/>
      <c r="NYN325" s="102"/>
      <c r="NYO325" s="102"/>
      <c r="NYP325" s="102"/>
      <c r="NYQ325" s="102"/>
      <c r="NYR325" s="102"/>
      <c r="NYS325" s="102"/>
      <c r="NYT325" s="102"/>
      <c r="NYU325" s="102"/>
      <c r="NYV325" s="102"/>
      <c r="NYW325" s="102"/>
      <c r="NYX325" s="102"/>
      <c r="NYY325" s="102"/>
      <c r="NYZ325" s="102"/>
      <c r="NZA325" s="102"/>
      <c r="NZB325" s="102"/>
      <c r="NZC325" s="102"/>
      <c r="NZD325" s="102"/>
      <c r="NZE325" s="102"/>
      <c r="NZF325" s="102"/>
      <c r="NZG325" s="102"/>
      <c r="NZH325" s="102"/>
      <c r="NZI325" s="102"/>
      <c r="NZJ325" s="102"/>
      <c r="NZK325" s="102"/>
      <c r="NZL325" s="102"/>
      <c r="NZM325" s="102"/>
      <c r="NZN325" s="102"/>
      <c r="NZO325" s="102"/>
      <c r="NZP325" s="102"/>
      <c r="NZQ325" s="102"/>
      <c r="NZR325" s="102"/>
      <c r="NZS325" s="102"/>
      <c r="NZT325" s="102"/>
      <c r="NZU325" s="102"/>
      <c r="NZV325" s="102"/>
      <c r="NZW325" s="102"/>
      <c r="NZX325" s="102"/>
      <c r="NZY325" s="102"/>
      <c r="NZZ325" s="102"/>
      <c r="OAA325" s="102"/>
      <c r="OAB325" s="102"/>
      <c r="OAC325" s="102"/>
      <c r="OAD325" s="102"/>
      <c r="OAE325" s="102"/>
      <c r="OAF325" s="102"/>
      <c r="OAG325" s="102"/>
      <c r="OAH325" s="102"/>
      <c r="OAI325" s="102"/>
      <c r="OAJ325" s="102"/>
      <c r="OAK325" s="102"/>
      <c r="OAL325" s="102"/>
      <c r="OAM325" s="102"/>
      <c r="OAN325" s="102"/>
      <c r="OAO325" s="102"/>
      <c r="OAP325" s="102"/>
      <c r="OAQ325" s="102"/>
      <c r="OAR325" s="102"/>
      <c r="OAS325" s="102"/>
      <c r="OAT325" s="102"/>
      <c r="OAU325" s="102"/>
      <c r="OAV325" s="102"/>
      <c r="OAW325" s="102"/>
      <c r="OAX325" s="102"/>
      <c r="OAY325" s="102"/>
      <c r="OAZ325" s="102"/>
      <c r="OBA325" s="102"/>
      <c r="OBB325" s="102"/>
      <c r="OBC325" s="102"/>
      <c r="OBD325" s="102"/>
      <c r="OBE325" s="102"/>
      <c r="OBF325" s="102"/>
      <c r="OBG325" s="102"/>
      <c r="OBH325" s="102"/>
      <c r="OBI325" s="102"/>
      <c r="OBJ325" s="102"/>
      <c r="OBK325" s="102"/>
      <c r="OBL325" s="102"/>
      <c r="OBM325" s="102"/>
      <c r="OBN325" s="102"/>
      <c r="OBO325" s="102"/>
      <c r="OBP325" s="102"/>
      <c r="OBQ325" s="102"/>
      <c r="OBR325" s="102"/>
      <c r="OBS325" s="102"/>
      <c r="OBT325" s="102"/>
      <c r="OBU325" s="102"/>
      <c r="OBV325" s="102"/>
      <c r="OBW325" s="102"/>
      <c r="OBX325" s="102"/>
      <c r="OBY325" s="102"/>
      <c r="OBZ325" s="102"/>
      <c r="OCA325" s="102"/>
      <c r="OCB325" s="102"/>
      <c r="OCC325" s="102"/>
      <c r="OCD325" s="102"/>
      <c r="OCE325" s="102"/>
      <c r="OCF325" s="102"/>
      <c r="OCG325" s="102"/>
      <c r="OCH325" s="102"/>
      <c r="OCI325" s="102"/>
      <c r="OCJ325" s="102"/>
      <c r="OCK325" s="102"/>
      <c r="OCL325" s="102"/>
      <c r="OCM325" s="102"/>
      <c r="OCN325" s="102"/>
      <c r="OCO325" s="102"/>
      <c r="OCP325" s="102"/>
      <c r="OCQ325" s="102"/>
      <c r="OCR325" s="102"/>
      <c r="OCS325" s="102"/>
      <c r="OCT325" s="102"/>
      <c r="OCU325" s="102"/>
      <c r="OCV325" s="102"/>
      <c r="OCW325" s="102"/>
      <c r="OCX325" s="102"/>
      <c r="OCY325" s="102"/>
      <c r="OCZ325" s="102"/>
      <c r="ODA325" s="102"/>
      <c r="ODB325" s="102"/>
      <c r="ODC325" s="102"/>
      <c r="ODD325" s="102"/>
      <c r="ODE325" s="102"/>
      <c r="ODF325" s="102"/>
      <c r="ODG325" s="102"/>
      <c r="ODH325" s="102"/>
      <c r="ODI325" s="102"/>
      <c r="ODJ325" s="102"/>
      <c r="ODK325" s="102"/>
      <c r="ODL325" s="102"/>
      <c r="ODM325" s="102"/>
      <c r="ODN325" s="102"/>
      <c r="ODO325" s="102"/>
      <c r="ODP325" s="102"/>
      <c r="ODQ325" s="102"/>
      <c r="ODR325" s="102"/>
      <c r="ODS325" s="102"/>
      <c r="ODT325" s="102"/>
      <c r="ODU325" s="102"/>
      <c r="ODV325" s="102"/>
      <c r="ODW325" s="102"/>
      <c r="ODX325" s="102"/>
      <c r="ODY325" s="102"/>
      <c r="ODZ325" s="102"/>
      <c r="OEA325" s="102"/>
      <c r="OEB325" s="102"/>
      <c r="OEC325" s="102"/>
      <c r="OED325" s="102"/>
      <c r="OEE325" s="102"/>
      <c r="OEF325" s="102"/>
      <c r="OEG325" s="102"/>
      <c r="OEH325" s="102"/>
      <c r="OEI325" s="102"/>
      <c r="OEJ325" s="102"/>
      <c r="OEK325" s="102"/>
      <c r="OEL325" s="102"/>
      <c r="OEM325" s="102"/>
      <c r="OEN325" s="102"/>
      <c r="OEO325" s="102"/>
      <c r="OEP325" s="102"/>
      <c r="OEQ325" s="102"/>
      <c r="OER325" s="102"/>
      <c r="OES325" s="102"/>
      <c r="OET325" s="102"/>
      <c r="OEU325" s="102"/>
      <c r="OEV325" s="102"/>
      <c r="OEW325" s="102"/>
      <c r="OEX325" s="102"/>
      <c r="OEY325" s="102"/>
      <c r="OEZ325" s="102"/>
      <c r="OFA325" s="102"/>
      <c r="OFB325" s="102"/>
      <c r="OFC325" s="102"/>
      <c r="OFD325" s="102"/>
      <c r="OFE325" s="102"/>
      <c r="OFF325" s="102"/>
      <c r="OFG325" s="102"/>
      <c r="OFH325" s="102"/>
      <c r="OFI325" s="102"/>
      <c r="OFJ325" s="102"/>
      <c r="OFK325" s="102"/>
      <c r="OFL325" s="102"/>
      <c r="OFM325" s="102"/>
      <c r="OFN325" s="102"/>
      <c r="OFO325" s="102"/>
      <c r="OFP325" s="102"/>
      <c r="OFQ325" s="102"/>
      <c r="OFR325" s="102"/>
      <c r="OFS325" s="102"/>
      <c r="OFT325" s="102"/>
      <c r="OFU325" s="102"/>
      <c r="OFV325" s="102"/>
      <c r="OFW325" s="102"/>
      <c r="OFX325" s="102"/>
      <c r="OFY325" s="102"/>
      <c r="OFZ325" s="102"/>
      <c r="OGA325" s="102"/>
      <c r="OGB325" s="102"/>
      <c r="OGC325" s="102"/>
      <c r="OGD325" s="102"/>
      <c r="OGE325" s="102"/>
      <c r="OGF325" s="102"/>
      <c r="OGG325" s="102"/>
      <c r="OGH325" s="102"/>
      <c r="OGI325" s="102"/>
      <c r="OGJ325" s="102"/>
      <c r="OGK325" s="102"/>
      <c r="OGL325" s="102"/>
      <c r="OGM325" s="102"/>
      <c r="OGN325" s="102"/>
      <c r="OGO325" s="102"/>
      <c r="OGP325" s="102"/>
      <c r="OGQ325" s="102"/>
      <c r="OGR325" s="102"/>
      <c r="OGS325" s="102"/>
      <c r="OGT325" s="102"/>
      <c r="OGU325" s="102"/>
      <c r="OGV325" s="102"/>
      <c r="OGW325" s="102"/>
      <c r="OGX325" s="102"/>
      <c r="OGY325" s="102"/>
      <c r="OGZ325" s="102"/>
      <c r="OHA325" s="102"/>
      <c r="OHB325" s="102"/>
      <c r="OHC325" s="102"/>
      <c r="OHD325" s="102"/>
      <c r="OHE325" s="102"/>
      <c r="OHF325" s="102"/>
      <c r="OHG325" s="102"/>
      <c r="OHH325" s="102"/>
      <c r="OHI325" s="102"/>
      <c r="OHJ325" s="102"/>
      <c r="OHK325" s="102"/>
      <c r="OHL325" s="102"/>
      <c r="OHM325" s="102"/>
      <c r="OHN325" s="102"/>
      <c r="OHO325" s="102"/>
      <c r="OHP325" s="102"/>
      <c r="OHQ325" s="102"/>
      <c r="OHR325" s="102"/>
      <c r="OHS325" s="102"/>
      <c r="OHT325" s="102"/>
      <c r="OHU325" s="102"/>
      <c r="OHV325" s="102"/>
      <c r="OHW325" s="102"/>
      <c r="OHX325" s="102"/>
      <c r="OHY325" s="102"/>
      <c r="OHZ325" s="102"/>
      <c r="OIA325" s="102"/>
      <c r="OIB325" s="102"/>
      <c r="OIC325" s="102"/>
      <c r="OID325" s="102"/>
      <c r="OIE325" s="102"/>
      <c r="OIF325" s="102"/>
      <c r="OIG325" s="102"/>
      <c r="OIH325" s="102"/>
      <c r="OII325" s="102"/>
      <c r="OIJ325" s="102"/>
      <c r="OIK325" s="102"/>
      <c r="OIL325" s="102"/>
      <c r="OIM325" s="102"/>
      <c r="OIN325" s="102"/>
      <c r="OIO325" s="102"/>
      <c r="OIP325" s="102"/>
      <c r="OIQ325" s="102"/>
      <c r="OIR325" s="102"/>
      <c r="OIS325" s="102"/>
      <c r="OIT325" s="102"/>
      <c r="OIU325" s="102"/>
      <c r="OIV325" s="102"/>
      <c r="OIW325" s="102"/>
      <c r="OIX325" s="102"/>
      <c r="OIY325" s="102"/>
      <c r="OIZ325" s="102"/>
      <c r="OJA325" s="102"/>
      <c r="OJB325" s="102"/>
      <c r="OJC325" s="102"/>
      <c r="OJD325" s="102"/>
      <c r="OJE325" s="102"/>
      <c r="OJF325" s="102"/>
      <c r="OJG325" s="102"/>
      <c r="OJH325" s="102"/>
      <c r="OJI325" s="102"/>
      <c r="OJJ325" s="102"/>
      <c r="OJK325" s="102"/>
      <c r="OJL325" s="102"/>
      <c r="OJM325" s="102"/>
      <c r="OJN325" s="102"/>
      <c r="OJO325" s="102"/>
      <c r="OJP325" s="102"/>
      <c r="OJQ325" s="102"/>
      <c r="OJR325" s="102"/>
      <c r="OJS325" s="102"/>
      <c r="OJT325" s="102"/>
      <c r="OJU325" s="102"/>
      <c r="OJV325" s="102"/>
      <c r="OJW325" s="102"/>
      <c r="OJX325" s="102"/>
      <c r="OJY325" s="102"/>
      <c r="OJZ325" s="102"/>
      <c r="OKA325" s="102"/>
      <c r="OKB325" s="102"/>
      <c r="OKC325" s="102"/>
      <c r="OKD325" s="102"/>
      <c r="OKE325" s="102"/>
      <c r="OKF325" s="102"/>
      <c r="OKG325" s="102"/>
      <c r="OKH325" s="102"/>
      <c r="OKI325" s="102"/>
      <c r="OKJ325" s="102"/>
      <c r="OKK325" s="102"/>
      <c r="OKL325" s="102"/>
      <c r="OKM325" s="102"/>
      <c r="OKN325" s="102"/>
      <c r="OKO325" s="102"/>
      <c r="OKP325" s="102"/>
      <c r="OKQ325" s="102"/>
      <c r="OKR325" s="102"/>
      <c r="OKS325" s="102"/>
      <c r="OKT325" s="102"/>
      <c r="OKU325" s="102"/>
      <c r="OKV325" s="102"/>
      <c r="OKW325" s="102"/>
      <c r="OKX325" s="102"/>
      <c r="OKY325" s="102"/>
      <c r="OKZ325" s="102"/>
      <c r="OLA325" s="102"/>
      <c r="OLB325" s="102"/>
      <c r="OLC325" s="102"/>
      <c r="OLD325" s="102"/>
      <c r="OLE325" s="102"/>
      <c r="OLF325" s="102"/>
      <c r="OLG325" s="102"/>
      <c r="OLH325" s="102"/>
      <c r="OLI325" s="102"/>
      <c r="OLJ325" s="102"/>
      <c r="OLK325" s="102"/>
      <c r="OLL325" s="102"/>
      <c r="OLM325" s="102"/>
      <c r="OLN325" s="102"/>
      <c r="OLO325" s="102"/>
      <c r="OLP325" s="102"/>
      <c r="OLQ325" s="102"/>
      <c r="OLR325" s="102"/>
      <c r="OLS325" s="102"/>
      <c r="OLT325" s="102"/>
      <c r="OLU325" s="102"/>
      <c r="OLV325" s="102"/>
      <c r="OLW325" s="102"/>
      <c r="OLX325" s="102"/>
      <c r="OLY325" s="102"/>
      <c r="OLZ325" s="102"/>
      <c r="OMA325" s="102"/>
      <c r="OMB325" s="102"/>
      <c r="OMC325" s="102"/>
      <c r="OMD325" s="102"/>
      <c r="OME325" s="102"/>
      <c r="OMF325" s="102"/>
      <c r="OMG325" s="102"/>
      <c r="OMH325" s="102"/>
      <c r="OMI325" s="102"/>
      <c r="OMJ325" s="102"/>
      <c r="OMK325" s="102"/>
      <c r="OML325" s="102"/>
      <c r="OMM325" s="102"/>
      <c r="OMN325" s="102"/>
      <c r="OMO325" s="102"/>
      <c r="OMP325" s="102"/>
      <c r="OMQ325" s="102"/>
      <c r="OMR325" s="102"/>
      <c r="OMS325" s="102"/>
      <c r="OMT325" s="102"/>
      <c r="OMU325" s="102"/>
      <c r="OMV325" s="102"/>
      <c r="OMW325" s="102"/>
      <c r="OMX325" s="102"/>
      <c r="OMY325" s="102"/>
      <c r="OMZ325" s="102"/>
      <c r="ONA325" s="102"/>
      <c r="ONB325" s="102"/>
      <c r="ONC325" s="102"/>
      <c r="OND325" s="102"/>
      <c r="ONE325" s="102"/>
      <c r="ONF325" s="102"/>
      <c r="ONG325" s="102"/>
      <c r="ONH325" s="102"/>
      <c r="ONI325" s="102"/>
      <c r="ONJ325" s="102"/>
      <c r="ONK325" s="102"/>
      <c r="ONL325" s="102"/>
      <c r="ONM325" s="102"/>
      <c r="ONN325" s="102"/>
      <c r="ONO325" s="102"/>
      <c r="ONP325" s="102"/>
      <c r="ONQ325" s="102"/>
      <c r="ONR325" s="102"/>
      <c r="ONS325" s="102"/>
      <c r="ONT325" s="102"/>
      <c r="ONU325" s="102"/>
      <c r="ONV325" s="102"/>
      <c r="ONW325" s="102"/>
      <c r="ONX325" s="102"/>
      <c r="ONY325" s="102"/>
      <c r="ONZ325" s="102"/>
      <c r="OOA325" s="102"/>
      <c r="OOB325" s="102"/>
      <c r="OOC325" s="102"/>
      <c r="OOD325" s="102"/>
      <c r="OOE325" s="102"/>
      <c r="OOF325" s="102"/>
      <c r="OOG325" s="102"/>
      <c r="OOH325" s="102"/>
      <c r="OOI325" s="102"/>
      <c r="OOJ325" s="102"/>
      <c r="OOK325" s="102"/>
      <c r="OOL325" s="102"/>
      <c r="OOM325" s="102"/>
      <c r="OON325" s="102"/>
      <c r="OOO325" s="102"/>
      <c r="OOP325" s="102"/>
      <c r="OOQ325" s="102"/>
      <c r="OOR325" s="102"/>
      <c r="OOS325" s="102"/>
      <c r="OOT325" s="102"/>
      <c r="OOU325" s="102"/>
      <c r="OOV325" s="102"/>
      <c r="OOW325" s="102"/>
      <c r="OOX325" s="102"/>
      <c r="OOY325" s="102"/>
      <c r="OOZ325" s="102"/>
      <c r="OPA325" s="102"/>
      <c r="OPB325" s="102"/>
      <c r="OPC325" s="102"/>
      <c r="OPD325" s="102"/>
      <c r="OPE325" s="102"/>
      <c r="OPF325" s="102"/>
      <c r="OPG325" s="102"/>
      <c r="OPH325" s="102"/>
      <c r="OPI325" s="102"/>
      <c r="OPJ325" s="102"/>
      <c r="OPK325" s="102"/>
      <c r="OPL325" s="102"/>
      <c r="OPM325" s="102"/>
      <c r="OPN325" s="102"/>
      <c r="OPO325" s="102"/>
      <c r="OPP325" s="102"/>
      <c r="OPQ325" s="102"/>
      <c r="OPR325" s="102"/>
      <c r="OPS325" s="102"/>
      <c r="OPT325" s="102"/>
      <c r="OPU325" s="102"/>
      <c r="OPV325" s="102"/>
      <c r="OPW325" s="102"/>
      <c r="OPX325" s="102"/>
      <c r="OPY325" s="102"/>
      <c r="OPZ325" s="102"/>
      <c r="OQA325" s="102"/>
      <c r="OQB325" s="102"/>
      <c r="OQC325" s="102"/>
      <c r="OQD325" s="102"/>
      <c r="OQE325" s="102"/>
      <c r="OQF325" s="102"/>
      <c r="OQG325" s="102"/>
      <c r="OQH325" s="102"/>
      <c r="OQI325" s="102"/>
      <c r="OQJ325" s="102"/>
      <c r="OQK325" s="102"/>
      <c r="OQL325" s="102"/>
      <c r="OQM325" s="102"/>
      <c r="OQN325" s="102"/>
      <c r="OQO325" s="102"/>
      <c r="OQP325" s="102"/>
      <c r="OQQ325" s="102"/>
      <c r="OQR325" s="102"/>
      <c r="OQS325" s="102"/>
      <c r="OQT325" s="102"/>
      <c r="OQU325" s="102"/>
      <c r="OQV325" s="102"/>
      <c r="OQW325" s="102"/>
      <c r="OQX325" s="102"/>
      <c r="OQY325" s="102"/>
      <c r="OQZ325" s="102"/>
      <c r="ORA325" s="102"/>
      <c r="ORB325" s="102"/>
      <c r="ORC325" s="102"/>
      <c r="ORD325" s="102"/>
      <c r="ORE325" s="102"/>
      <c r="ORF325" s="102"/>
      <c r="ORG325" s="102"/>
      <c r="ORH325" s="102"/>
      <c r="ORI325" s="102"/>
      <c r="ORJ325" s="102"/>
      <c r="ORK325" s="102"/>
      <c r="ORL325" s="102"/>
      <c r="ORM325" s="102"/>
      <c r="ORN325" s="102"/>
      <c r="ORO325" s="102"/>
      <c r="ORP325" s="102"/>
      <c r="ORQ325" s="102"/>
      <c r="ORR325" s="102"/>
      <c r="ORS325" s="102"/>
      <c r="ORT325" s="102"/>
      <c r="ORU325" s="102"/>
      <c r="ORV325" s="102"/>
      <c r="ORW325" s="102"/>
      <c r="ORX325" s="102"/>
      <c r="ORY325" s="102"/>
      <c r="ORZ325" s="102"/>
      <c r="OSA325" s="102"/>
      <c r="OSB325" s="102"/>
      <c r="OSC325" s="102"/>
      <c r="OSD325" s="102"/>
      <c r="OSE325" s="102"/>
      <c r="OSF325" s="102"/>
      <c r="OSG325" s="102"/>
      <c r="OSH325" s="102"/>
      <c r="OSI325" s="102"/>
      <c r="OSJ325" s="102"/>
      <c r="OSK325" s="102"/>
      <c r="OSL325" s="102"/>
      <c r="OSM325" s="102"/>
      <c r="OSN325" s="102"/>
      <c r="OSO325" s="102"/>
      <c r="OSP325" s="102"/>
      <c r="OSQ325" s="102"/>
      <c r="OSR325" s="102"/>
      <c r="OSS325" s="102"/>
      <c r="OST325" s="102"/>
      <c r="OSU325" s="102"/>
      <c r="OSV325" s="102"/>
      <c r="OSW325" s="102"/>
      <c r="OSX325" s="102"/>
      <c r="OSY325" s="102"/>
      <c r="OSZ325" s="102"/>
      <c r="OTA325" s="102"/>
      <c r="OTB325" s="102"/>
      <c r="OTC325" s="102"/>
      <c r="OTD325" s="102"/>
      <c r="OTE325" s="102"/>
      <c r="OTF325" s="102"/>
      <c r="OTG325" s="102"/>
      <c r="OTH325" s="102"/>
      <c r="OTI325" s="102"/>
      <c r="OTJ325" s="102"/>
      <c r="OTK325" s="102"/>
      <c r="OTL325" s="102"/>
      <c r="OTM325" s="102"/>
      <c r="OTN325" s="102"/>
      <c r="OTO325" s="102"/>
      <c r="OTP325" s="102"/>
      <c r="OTQ325" s="102"/>
      <c r="OTR325" s="102"/>
      <c r="OTS325" s="102"/>
      <c r="OTT325" s="102"/>
      <c r="OTU325" s="102"/>
      <c r="OTV325" s="102"/>
      <c r="OTW325" s="102"/>
      <c r="OTX325" s="102"/>
      <c r="OTY325" s="102"/>
      <c r="OTZ325" s="102"/>
      <c r="OUA325" s="102"/>
      <c r="OUB325" s="102"/>
      <c r="OUC325" s="102"/>
      <c r="OUD325" s="102"/>
      <c r="OUE325" s="102"/>
      <c r="OUF325" s="102"/>
      <c r="OUG325" s="102"/>
      <c r="OUH325" s="102"/>
      <c r="OUI325" s="102"/>
      <c r="OUJ325" s="102"/>
      <c r="OUK325" s="102"/>
      <c r="OUL325" s="102"/>
      <c r="OUM325" s="102"/>
      <c r="OUN325" s="102"/>
      <c r="OUO325" s="102"/>
      <c r="OUP325" s="102"/>
      <c r="OUQ325" s="102"/>
      <c r="OUR325" s="102"/>
      <c r="OUS325" s="102"/>
      <c r="OUT325" s="102"/>
      <c r="OUU325" s="102"/>
      <c r="OUV325" s="102"/>
      <c r="OUW325" s="102"/>
      <c r="OUX325" s="102"/>
      <c r="OUY325" s="102"/>
      <c r="OUZ325" s="102"/>
      <c r="OVA325" s="102"/>
      <c r="OVB325" s="102"/>
      <c r="OVC325" s="102"/>
      <c r="OVD325" s="102"/>
      <c r="OVE325" s="102"/>
      <c r="OVF325" s="102"/>
      <c r="OVG325" s="102"/>
      <c r="OVH325" s="102"/>
      <c r="OVI325" s="102"/>
      <c r="OVJ325" s="102"/>
      <c r="OVK325" s="102"/>
      <c r="OVL325" s="102"/>
      <c r="OVM325" s="102"/>
      <c r="OVN325" s="102"/>
      <c r="OVO325" s="102"/>
      <c r="OVP325" s="102"/>
      <c r="OVQ325" s="102"/>
      <c r="OVR325" s="102"/>
      <c r="OVS325" s="102"/>
      <c r="OVT325" s="102"/>
      <c r="OVU325" s="102"/>
      <c r="OVV325" s="102"/>
      <c r="OVW325" s="102"/>
      <c r="OVX325" s="102"/>
      <c r="OVY325" s="102"/>
      <c r="OVZ325" s="102"/>
      <c r="OWA325" s="102"/>
      <c r="OWB325" s="102"/>
      <c r="OWC325" s="102"/>
      <c r="OWD325" s="102"/>
      <c r="OWE325" s="102"/>
      <c r="OWF325" s="102"/>
      <c r="OWG325" s="102"/>
      <c r="OWH325" s="102"/>
      <c r="OWI325" s="102"/>
      <c r="OWJ325" s="102"/>
      <c r="OWK325" s="102"/>
      <c r="OWL325" s="102"/>
      <c r="OWM325" s="102"/>
      <c r="OWN325" s="102"/>
      <c r="OWO325" s="102"/>
      <c r="OWP325" s="102"/>
      <c r="OWQ325" s="102"/>
      <c r="OWR325" s="102"/>
      <c r="OWS325" s="102"/>
      <c r="OWT325" s="102"/>
      <c r="OWU325" s="102"/>
      <c r="OWV325" s="102"/>
      <c r="OWW325" s="102"/>
      <c r="OWX325" s="102"/>
      <c r="OWY325" s="102"/>
      <c r="OWZ325" s="102"/>
      <c r="OXA325" s="102"/>
      <c r="OXB325" s="102"/>
      <c r="OXC325" s="102"/>
      <c r="OXD325" s="102"/>
      <c r="OXE325" s="102"/>
      <c r="OXF325" s="102"/>
      <c r="OXG325" s="102"/>
      <c r="OXH325" s="102"/>
      <c r="OXI325" s="102"/>
      <c r="OXJ325" s="102"/>
      <c r="OXK325" s="102"/>
      <c r="OXL325" s="102"/>
      <c r="OXM325" s="102"/>
      <c r="OXN325" s="102"/>
      <c r="OXO325" s="102"/>
      <c r="OXP325" s="102"/>
      <c r="OXQ325" s="102"/>
      <c r="OXR325" s="102"/>
      <c r="OXS325" s="102"/>
      <c r="OXT325" s="102"/>
      <c r="OXU325" s="102"/>
      <c r="OXV325" s="102"/>
      <c r="OXW325" s="102"/>
      <c r="OXX325" s="102"/>
      <c r="OXY325" s="102"/>
      <c r="OXZ325" s="102"/>
      <c r="OYA325" s="102"/>
      <c r="OYB325" s="102"/>
      <c r="OYC325" s="102"/>
      <c r="OYD325" s="102"/>
      <c r="OYE325" s="102"/>
      <c r="OYF325" s="102"/>
      <c r="OYG325" s="102"/>
      <c r="OYH325" s="102"/>
      <c r="OYI325" s="102"/>
      <c r="OYJ325" s="102"/>
      <c r="OYK325" s="102"/>
      <c r="OYL325" s="102"/>
      <c r="OYM325" s="102"/>
      <c r="OYN325" s="102"/>
      <c r="OYO325" s="102"/>
      <c r="OYP325" s="102"/>
      <c r="OYQ325" s="102"/>
      <c r="OYR325" s="102"/>
      <c r="OYS325" s="102"/>
      <c r="OYT325" s="102"/>
      <c r="OYU325" s="102"/>
      <c r="OYV325" s="102"/>
      <c r="OYW325" s="102"/>
      <c r="OYX325" s="102"/>
      <c r="OYY325" s="102"/>
      <c r="OYZ325" s="102"/>
      <c r="OZA325" s="102"/>
      <c r="OZB325" s="102"/>
      <c r="OZC325" s="102"/>
      <c r="OZD325" s="102"/>
      <c r="OZE325" s="102"/>
      <c r="OZF325" s="102"/>
      <c r="OZG325" s="102"/>
      <c r="OZH325" s="102"/>
      <c r="OZI325" s="102"/>
      <c r="OZJ325" s="102"/>
      <c r="OZK325" s="102"/>
      <c r="OZL325" s="102"/>
      <c r="OZM325" s="102"/>
      <c r="OZN325" s="102"/>
      <c r="OZO325" s="102"/>
      <c r="OZP325" s="102"/>
      <c r="OZQ325" s="102"/>
      <c r="OZR325" s="102"/>
      <c r="OZS325" s="102"/>
      <c r="OZT325" s="102"/>
      <c r="OZU325" s="102"/>
      <c r="OZV325" s="102"/>
      <c r="OZW325" s="102"/>
      <c r="OZX325" s="102"/>
      <c r="OZY325" s="102"/>
      <c r="OZZ325" s="102"/>
      <c r="PAA325" s="102"/>
      <c r="PAB325" s="102"/>
      <c r="PAC325" s="102"/>
      <c r="PAD325" s="102"/>
      <c r="PAE325" s="102"/>
      <c r="PAF325" s="102"/>
      <c r="PAG325" s="102"/>
      <c r="PAH325" s="102"/>
      <c r="PAI325" s="102"/>
      <c r="PAJ325" s="102"/>
      <c r="PAK325" s="102"/>
      <c r="PAL325" s="102"/>
      <c r="PAM325" s="102"/>
      <c r="PAN325" s="102"/>
      <c r="PAO325" s="102"/>
      <c r="PAP325" s="102"/>
      <c r="PAQ325" s="102"/>
      <c r="PAR325" s="102"/>
      <c r="PAS325" s="102"/>
      <c r="PAT325" s="102"/>
      <c r="PAU325" s="102"/>
      <c r="PAV325" s="102"/>
      <c r="PAW325" s="102"/>
      <c r="PAX325" s="102"/>
      <c r="PAY325" s="102"/>
      <c r="PAZ325" s="102"/>
      <c r="PBA325" s="102"/>
      <c r="PBB325" s="102"/>
      <c r="PBC325" s="102"/>
      <c r="PBD325" s="102"/>
      <c r="PBE325" s="102"/>
      <c r="PBF325" s="102"/>
      <c r="PBG325" s="102"/>
      <c r="PBH325" s="102"/>
      <c r="PBI325" s="102"/>
      <c r="PBJ325" s="102"/>
      <c r="PBK325" s="102"/>
      <c r="PBL325" s="102"/>
      <c r="PBM325" s="102"/>
      <c r="PBN325" s="102"/>
      <c r="PBO325" s="102"/>
      <c r="PBP325" s="102"/>
      <c r="PBQ325" s="102"/>
      <c r="PBR325" s="102"/>
      <c r="PBS325" s="102"/>
      <c r="PBT325" s="102"/>
      <c r="PBU325" s="102"/>
      <c r="PBV325" s="102"/>
      <c r="PBW325" s="102"/>
      <c r="PBX325" s="102"/>
      <c r="PBY325" s="102"/>
      <c r="PBZ325" s="102"/>
      <c r="PCA325" s="102"/>
      <c r="PCB325" s="102"/>
      <c r="PCC325" s="102"/>
      <c r="PCD325" s="102"/>
      <c r="PCE325" s="102"/>
      <c r="PCF325" s="102"/>
      <c r="PCG325" s="102"/>
      <c r="PCH325" s="102"/>
      <c r="PCI325" s="102"/>
      <c r="PCJ325" s="102"/>
      <c r="PCK325" s="102"/>
      <c r="PCL325" s="102"/>
      <c r="PCM325" s="102"/>
      <c r="PCN325" s="102"/>
      <c r="PCO325" s="102"/>
      <c r="PCP325" s="102"/>
      <c r="PCQ325" s="102"/>
      <c r="PCR325" s="102"/>
      <c r="PCS325" s="102"/>
      <c r="PCT325" s="102"/>
      <c r="PCU325" s="102"/>
      <c r="PCV325" s="102"/>
      <c r="PCW325" s="102"/>
      <c r="PCX325" s="102"/>
      <c r="PCY325" s="102"/>
      <c r="PCZ325" s="102"/>
      <c r="PDA325" s="102"/>
      <c r="PDB325" s="102"/>
      <c r="PDC325" s="102"/>
      <c r="PDD325" s="102"/>
      <c r="PDE325" s="102"/>
      <c r="PDF325" s="102"/>
      <c r="PDG325" s="102"/>
      <c r="PDH325" s="102"/>
      <c r="PDI325" s="102"/>
      <c r="PDJ325" s="102"/>
      <c r="PDK325" s="102"/>
      <c r="PDL325" s="102"/>
      <c r="PDM325" s="102"/>
      <c r="PDN325" s="102"/>
      <c r="PDO325" s="102"/>
      <c r="PDP325" s="102"/>
      <c r="PDQ325" s="102"/>
      <c r="PDR325" s="102"/>
      <c r="PDS325" s="102"/>
      <c r="PDT325" s="102"/>
      <c r="PDU325" s="102"/>
      <c r="PDV325" s="102"/>
      <c r="PDW325" s="102"/>
      <c r="PDX325" s="102"/>
      <c r="PDY325" s="102"/>
      <c r="PDZ325" s="102"/>
      <c r="PEA325" s="102"/>
      <c r="PEB325" s="102"/>
      <c r="PEC325" s="102"/>
      <c r="PED325" s="102"/>
      <c r="PEE325" s="102"/>
      <c r="PEF325" s="102"/>
      <c r="PEG325" s="102"/>
      <c r="PEH325" s="102"/>
      <c r="PEI325" s="102"/>
      <c r="PEJ325" s="102"/>
      <c r="PEK325" s="102"/>
      <c r="PEL325" s="102"/>
      <c r="PEM325" s="102"/>
      <c r="PEN325" s="102"/>
      <c r="PEO325" s="102"/>
      <c r="PEP325" s="102"/>
      <c r="PEQ325" s="102"/>
      <c r="PER325" s="102"/>
      <c r="PES325" s="102"/>
      <c r="PET325" s="102"/>
      <c r="PEU325" s="102"/>
      <c r="PEV325" s="102"/>
      <c r="PEW325" s="102"/>
      <c r="PEX325" s="102"/>
      <c r="PEY325" s="102"/>
      <c r="PEZ325" s="102"/>
      <c r="PFA325" s="102"/>
      <c r="PFB325" s="102"/>
      <c r="PFC325" s="102"/>
      <c r="PFD325" s="102"/>
      <c r="PFE325" s="102"/>
      <c r="PFF325" s="102"/>
      <c r="PFG325" s="102"/>
      <c r="PFH325" s="102"/>
      <c r="PFI325" s="102"/>
      <c r="PFJ325" s="102"/>
      <c r="PFK325" s="102"/>
      <c r="PFL325" s="102"/>
      <c r="PFM325" s="102"/>
      <c r="PFN325" s="102"/>
      <c r="PFO325" s="102"/>
      <c r="PFP325" s="102"/>
      <c r="PFQ325" s="102"/>
      <c r="PFR325" s="102"/>
      <c r="PFS325" s="102"/>
      <c r="PFT325" s="102"/>
      <c r="PFU325" s="102"/>
      <c r="PFV325" s="102"/>
      <c r="PFW325" s="102"/>
      <c r="PFX325" s="102"/>
      <c r="PFY325" s="102"/>
      <c r="PFZ325" s="102"/>
      <c r="PGA325" s="102"/>
      <c r="PGB325" s="102"/>
      <c r="PGC325" s="102"/>
      <c r="PGD325" s="102"/>
      <c r="PGE325" s="102"/>
      <c r="PGF325" s="102"/>
      <c r="PGG325" s="102"/>
      <c r="PGH325" s="102"/>
      <c r="PGI325" s="102"/>
      <c r="PGJ325" s="102"/>
      <c r="PGK325" s="102"/>
      <c r="PGL325" s="102"/>
      <c r="PGM325" s="102"/>
      <c r="PGN325" s="102"/>
      <c r="PGO325" s="102"/>
      <c r="PGP325" s="102"/>
      <c r="PGQ325" s="102"/>
      <c r="PGR325" s="102"/>
      <c r="PGS325" s="102"/>
      <c r="PGT325" s="102"/>
      <c r="PGU325" s="102"/>
      <c r="PGV325" s="102"/>
      <c r="PGW325" s="102"/>
      <c r="PGX325" s="102"/>
      <c r="PGY325" s="102"/>
      <c r="PGZ325" s="102"/>
      <c r="PHA325" s="102"/>
      <c r="PHB325" s="102"/>
      <c r="PHC325" s="102"/>
      <c r="PHD325" s="102"/>
      <c r="PHE325" s="102"/>
      <c r="PHF325" s="102"/>
      <c r="PHG325" s="102"/>
      <c r="PHH325" s="102"/>
      <c r="PHI325" s="102"/>
      <c r="PHJ325" s="102"/>
      <c r="PHK325" s="102"/>
      <c r="PHL325" s="102"/>
      <c r="PHM325" s="102"/>
      <c r="PHN325" s="102"/>
      <c r="PHO325" s="102"/>
      <c r="PHP325" s="102"/>
      <c r="PHQ325" s="102"/>
      <c r="PHR325" s="102"/>
      <c r="PHS325" s="102"/>
      <c r="PHT325" s="102"/>
      <c r="PHU325" s="102"/>
      <c r="PHV325" s="102"/>
      <c r="PHW325" s="102"/>
      <c r="PHX325" s="102"/>
      <c r="PHY325" s="102"/>
      <c r="PHZ325" s="102"/>
      <c r="PIA325" s="102"/>
      <c r="PIB325" s="102"/>
      <c r="PIC325" s="102"/>
      <c r="PID325" s="102"/>
      <c r="PIE325" s="102"/>
      <c r="PIF325" s="102"/>
      <c r="PIG325" s="102"/>
      <c r="PIH325" s="102"/>
      <c r="PII325" s="102"/>
      <c r="PIJ325" s="102"/>
      <c r="PIK325" s="102"/>
      <c r="PIL325" s="102"/>
      <c r="PIM325" s="102"/>
      <c r="PIN325" s="102"/>
      <c r="PIO325" s="102"/>
      <c r="PIP325" s="102"/>
      <c r="PIQ325" s="102"/>
      <c r="PIR325" s="102"/>
      <c r="PIS325" s="102"/>
      <c r="PIT325" s="102"/>
      <c r="PIU325" s="102"/>
      <c r="PIV325" s="102"/>
      <c r="PIW325" s="102"/>
      <c r="PIX325" s="102"/>
      <c r="PIY325" s="102"/>
      <c r="PIZ325" s="102"/>
      <c r="PJA325" s="102"/>
      <c r="PJB325" s="102"/>
      <c r="PJC325" s="102"/>
      <c r="PJD325" s="102"/>
      <c r="PJE325" s="102"/>
      <c r="PJF325" s="102"/>
      <c r="PJG325" s="102"/>
      <c r="PJH325" s="102"/>
      <c r="PJI325" s="102"/>
      <c r="PJJ325" s="102"/>
      <c r="PJK325" s="102"/>
      <c r="PJL325" s="102"/>
      <c r="PJM325" s="102"/>
      <c r="PJN325" s="102"/>
      <c r="PJO325" s="102"/>
      <c r="PJP325" s="102"/>
      <c r="PJQ325" s="102"/>
      <c r="PJR325" s="102"/>
      <c r="PJS325" s="102"/>
      <c r="PJT325" s="102"/>
      <c r="PJU325" s="102"/>
      <c r="PJV325" s="102"/>
      <c r="PJW325" s="102"/>
      <c r="PJX325" s="102"/>
      <c r="PJY325" s="102"/>
      <c r="PJZ325" s="102"/>
      <c r="PKA325" s="102"/>
      <c r="PKB325" s="102"/>
      <c r="PKC325" s="102"/>
      <c r="PKD325" s="102"/>
      <c r="PKE325" s="102"/>
      <c r="PKF325" s="102"/>
      <c r="PKG325" s="102"/>
      <c r="PKH325" s="102"/>
      <c r="PKI325" s="102"/>
      <c r="PKJ325" s="102"/>
      <c r="PKK325" s="102"/>
      <c r="PKL325" s="102"/>
      <c r="PKM325" s="102"/>
      <c r="PKN325" s="102"/>
      <c r="PKO325" s="102"/>
      <c r="PKP325" s="102"/>
      <c r="PKQ325" s="102"/>
      <c r="PKR325" s="102"/>
      <c r="PKS325" s="102"/>
      <c r="PKT325" s="102"/>
      <c r="PKU325" s="102"/>
      <c r="PKV325" s="102"/>
      <c r="PKW325" s="102"/>
      <c r="PKX325" s="102"/>
      <c r="PKY325" s="102"/>
      <c r="PKZ325" s="102"/>
      <c r="PLA325" s="102"/>
      <c r="PLB325" s="102"/>
      <c r="PLC325" s="102"/>
      <c r="PLD325" s="102"/>
      <c r="PLE325" s="102"/>
      <c r="PLF325" s="102"/>
      <c r="PLG325" s="102"/>
      <c r="PLH325" s="102"/>
      <c r="PLI325" s="102"/>
      <c r="PLJ325" s="102"/>
      <c r="PLK325" s="102"/>
      <c r="PLL325" s="102"/>
      <c r="PLM325" s="102"/>
      <c r="PLN325" s="102"/>
      <c r="PLO325" s="102"/>
      <c r="PLP325" s="102"/>
      <c r="PLQ325" s="102"/>
      <c r="PLR325" s="102"/>
      <c r="PLS325" s="102"/>
      <c r="PLT325" s="102"/>
      <c r="PLU325" s="102"/>
      <c r="PLV325" s="102"/>
      <c r="PLW325" s="102"/>
      <c r="PLX325" s="102"/>
      <c r="PLY325" s="102"/>
      <c r="PLZ325" s="102"/>
      <c r="PMA325" s="102"/>
      <c r="PMB325" s="102"/>
      <c r="PMC325" s="102"/>
      <c r="PMD325" s="102"/>
      <c r="PME325" s="102"/>
      <c r="PMF325" s="102"/>
      <c r="PMG325" s="102"/>
      <c r="PMH325" s="102"/>
      <c r="PMI325" s="102"/>
      <c r="PMJ325" s="102"/>
      <c r="PMK325" s="102"/>
      <c r="PML325" s="102"/>
      <c r="PMM325" s="102"/>
      <c r="PMN325" s="102"/>
      <c r="PMO325" s="102"/>
      <c r="PMP325" s="102"/>
      <c r="PMQ325" s="102"/>
      <c r="PMR325" s="102"/>
      <c r="PMS325" s="102"/>
      <c r="PMT325" s="102"/>
      <c r="PMU325" s="102"/>
      <c r="PMV325" s="102"/>
      <c r="PMW325" s="102"/>
      <c r="PMX325" s="102"/>
      <c r="PMY325" s="102"/>
      <c r="PMZ325" s="102"/>
      <c r="PNA325" s="102"/>
      <c r="PNB325" s="102"/>
      <c r="PNC325" s="102"/>
      <c r="PND325" s="102"/>
      <c r="PNE325" s="102"/>
      <c r="PNF325" s="102"/>
      <c r="PNG325" s="102"/>
      <c r="PNH325" s="102"/>
      <c r="PNI325" s="102"/>
      <c r="PNJ325" s="102"/>
      <c r="PNK325" s="102"/>
      <c r="PNL325" s="102"/>
      <c r="PNM325" s="102"/>
      <c r="PNN325" s="102"/>
      <c r="PNO325" s="102"/>
      <c r="PNP325" s="102"/>
      <c r="PNQ325" s="102"/>
      <c r="PNR325" s="102"/>
      <c r="PNS325" s="102"/>
      <c r="PNT325" s="102"/>
      <c r="PNU325" s="102"/>
      <c r="PNV325" s="102"/>
      <c r="PNW325" s="102"/>
      <c r="PNX325" s="102"/>
      <c r="PNY325" s="102"/>
      <c r="PNZ325" s="102"/>
      <c r="POA325" s="102"/>
      <c r="POB325" s="102"/>
      <c r="POC325" s="102"/>
      <c r="POD325" s="102"/>
      <c r="POE325" s="102"/>
      <c r="POF325" s="102"/>
      <c r="POG325" s="102"/>
      <c r="POH325" s="102"/>
      <c r="POI325" s="102"/>
      <c r="POJ325" s="102"/>
      <c r="POK325" s="102"/>
      <c r="POL325" s="102"/>
      <c r="POM325" s="102"/>
      <c r="PON325" s="102"/>
      <c r="POO325" s="102"/>
      <c r="POP325" s="102"/>
      <c r="POQ325" s="102"/>
      <c r="POR325" s="102"/>
      <c r="POS325" s="102"/>
      <c r="POT325" s="102"/>
      <c r="POU325" s="102"/>
      <c r="POV325" s="102"/>
      <c r="POW325" s="102"/>
      <c r="POX325" s="102"/>
      <c r="POY325" s="102"/>
      <c r="POZ325" s="102"/>
      <c r="PPA325" s="102"/>
      <c r="PPB325" s="102"/>
      <c r="PPC325" s="102"/>
      <c r="PPD325" s="102"/>
      <c r="PPE325" s="102"/>
      <c r="PPF325" s="102"/>
      <c r="PPG325" s="102"/>
      <c r="PPH325" s="102"/>
      <c r="PPI325" s="102"/>
      <c r="PPJ325" s="102"/>
      <c r="PPK325" s="102"/>
      <c r="PPL325" s="102"/>
      <c r="PPM325" s="102"/>
      <c r="PPN325" s="102"/>
      <c r="PPO325" s="102"/>
      <c r="PPP325" s="102"/>
      <c r="PPQ325" s="102"/>
      <c r="PPR325" s="102"/>
      <c r="PPS325" s="102"/>
      <c r="PPT325" s="102"/>
      <c r="PPU325" s="102"/>
      <c r="PPV325" s="102"/>
      <c r="PPW325" s="102"/>
      <c r="PPX325" s="102"/>
      <c r="PPY325" s="102"/>
      <c r="PPZ325" s="102"/>
      <c r="PQA325" s="102"/>
      <c r="PQB325" s="102"/>
      <c r="PQC325" s="102"/>
      <c r="PQD325" s="102"/>
      <c r="PQE325" s="102"/>
      <c r="PQF325" s="102"/>
      <c r="PQG325" s="102"/>
      <c r="PQH325" s="102"/>
      <c r="PQI325" s="102"/>
      <c r="PQJ325" s="102"/>
      <c r="PQK325" s="102"/>
      <c r="PQL325" s="102"/>
      <c r="PQM325" s="102"/>
      <c r="PQN325" s="102"/>
      <c r="PQO325" s="102"/>
      <c r="PQP325" s="102"/>
      <c r="PQQ325" s="102"/>
      <c r="PQR325" s="102"/>
      <c r="PQS325" s="102"/>
      <c r="PQT325" s="102"/>
      <c r="PQU325" s="102"/>
      <c r="PQV325" s="102"/>
      <c r="PQW325" s="102"/>
      <c r="PQX325" s="102"/>
      <c r="PQY325" s="102"/>
      <c r="PQZ325" s="102"/>
      <c r="PRA325" s="102"/>
      <c r="PRB325" s="102"/>
      <c r="PRC325" s="102"/>
      <c r="PRD325" s="102"/>
      <c r="PRE325" s="102"/>
      <c r="PRF325" s="102"/>
      <c r="PRG325" s="102"/>
      <c r="PRH325" s="102"/>
      <c r="PRI325" s="102"/>
      <c r="PRJ325" s="102"/>
      <c r="PRK325" s="102"/>
      <c r="PRL325" s="102"/>
      <c r="PRM325" s="102"/>
      <c r="PRN325" s="102"/>
      <c r="PRO325" s="102"/>
      <c r="PRP325" s="102"/>
      <c r="PRQ325" s="102"/>
      <c r="PRR325" s="102"/>
      <c r="PRS325" s="102"/>
      <c r="PRT325" s="102"/>
      <c r="PRU325" s="102"/>
      <c r="PRV325" s="102"/>
      <c r="PRW325" s="102"/>
      <c r="PRX325" s="102"/>
      <c r="PRY325" s="102"/>
      <c r="PRZ325" s="102"/>
      <c r="PSA325" s="102"/>
      <c r="PSB325" s="102"/>
      <c r="PSC325" s="102"/>
      <c r="PSD325" s="102"/>
      <c r="PSE325" s="102"/>
      <c r="PSF325" s="102"/>
      <c r="PSG325" s="102"/>
      <c r="PSH325" s="102"/>
      <c r="PSI325" s="102"/>
      <c r="PSJ325" s="102"/>
      <c r="PSK325" s="102"/>
      <c r="PSL325" s="102"/>
      <c r="PSM325" s="102"/>
      <c r="PSN325" s="102"/>
      <c r="PSO325" s="102"/>
      <c r="PSP325" s="102"/>
      <c r="PSQ325" s="102"/>
      <c r="PSR325" s="102"/>
      <c r="PSS325" s="102"/>
      <c r="PST325" s="102"/>
      <c r="PSU325" s="102"/>
      <c r="PSV325" s="102"/>
      <c r="PSW325" s="102"/>
      <c r="PSX325" s="102"/>
      <c r="PSY325" s="102"/>
      <c r="PSZ325" s="102"/>
      <c r="PTA325" s="102"/>
      <c r="PTB325" s="102"/>
      <c r="PTC325" s="102"/>
      <c r="PTD325" s="102"/>
      <c r="PTE325" s="102"/>
      <c r="PTF325" s="102"/>
      <c r="PTG325" s="102"/>
      <c r="PTH325" s="102"/>
      <c r="PTI325" s="102"/>
      <c r="PTJ325" s="102"/>
      <c r="PTK325" s="102"/>
      <c r="PTL325" s="102"/>
      <c r="PTM325" s="102"/>
      <c r="PTN325" s="102"/>
      <c r="PTO325" s="102"/>
      <c r="PTP325" s="102"/>
      <c r="PTQ325" s="102"/>
      <c r="PTR325" s="102"/>
      <c r="PTS325" s="102"/>
      <c r="PTT325" s="102"/>
      <c r="PTU325" s="102"/>
      <c r="PTV325" s="102"/>
      <c r="PTW325" s="102"/>
      <c r="PTX325" s="102"/>
      <c r="PTY325" s="102"/>
      <c r="PTZ325" s="102"/>
      <c r="PUA325" s="102"/>
      <c r="PUB325" s="102"/>
      <c r="PUC325" s="102"/>
      <c r="PUD325" s="102"/>
      <c r="PUE325" s="102"/>
      <c r="PUF325" s="102"/>
      <c r="PUG325" s="102"/>
      <c r="PUH325" s="102"/>
      <c r="PUI325" s="102"/>
      <c r="PUJ325" s="102"/>
      <c r="PUK325" s="102"/>
      <c r="PUL325" s="102"/>
      <c r="PUM325" s="102"/>
      <c r="PUN325" s="102"/>
      <c r="PUO325" s="102"/>
      <c r="PUP325" s="102"/>
      <c r="PUQ325" s="102"/>
      <c r="PUR325" s="102"/>
      <c r="PUS325" s="102"/>
      <c r="PUT325" s="102"/>
      <c r="PUU325" s="102"/>
      <c r="PUV325" s="102"/>
      <c r="PUW325" s="102"/>
      <c r="PUX325" s="102"/>
      <c r="PUY325" s="102"/>
      <c r="PUZ325" s="102"/>
      <c r="PVA325" s="102"/>
      <c r="PVB325" s="102"/>
      <c r="PVC325" s="102"/>
      <c r="PVD325" s="102"/>
      <c r="PVE325" s="102"/>
      <c r="PVF325" s="102"/>
      <c r="PVG325" s="102"/>
      <c r="PVH325" s="102"/>
      <c r="PVI325" s="102"/>
      <c r="PVJ325" s="102"/>
      <c r="PVK325" s="102"/>
      <c r="PVL325" s="102"/>
      <c r="PVM325" s="102"/>
      <c r="PVN325" s="102"/>
      <c r="PVO325" s="102"/>
      <c r="PVP325" s="102"/>
      <c r="PVQ325" s="102"/>
      <c r="PVR325" s="102"/>
      <c r="PVS325" s="102"/>
      <c r="PVT325" s="102"/>
      <c r="PVU325" s="102"/>
      <c r="PVV325" s="102"/>
      <c r="PVW325" s="102"/>
      <c r="PVX325" s="102"/>
      <c r="PVY325" s="102"/>
      <c r="PVZ325" s="102"/>
      <c r="PWA325" s="102"/>
      <c r="PWB325" s="102"/>
      <c r="PWC325" s="102"/>
      <c r="PWD325" s="102"/>
      <c r="PWE325" s="102"/>
      <c r="PWF325" s="102"/>
      <c r="PWG325" s="102"/>
      <c r="PWH325" s="102"/>
      <c r="PWI325" s="102"/>
      <c r="PWJ325" s="102"/>
      <c r="PWK325" s="102"/>
      <c r="PWL325" s="102"/>
      <c r="PWM325" s="102"/>
      <c r="PWN325" s="102"/>
      <c r="PWO325" s="102"/>
      <c r="PWP325" s="102"/>
      <c r="PWQ325" s="102"/>
      <c r="PWR325" s="102"/>
      <c r="PWS325" s="102"/>
      <c r="PWT325" s="102"/>
      <c r="PWU325" s="102"/>
      <c r="PWV325" s="102"/>
      <c r="PWW325" s="102"/>
      <c r="PWX325" s="102"/>
      <c r="PWY325" s="102"/>
      <c r="PWZ325" s="102"/>
      <c r="PXA325" s="102"/>
      <c r="PXB325" s="102"/>
      <c r="PXC325" s="102"/>
      <c r="PXD325" s="102"/>
      <c r="PXE325" s="102"/>
      <c r="PXF325" s="102"/>
      <c r="PXG325" s="102"/>
      <c r="PXH325" s="102"/>
      <c r="PXI325" s="102"/>
      <c r="PXJ325" s="102"/>
      <c r="PXK325" s="102"/>
      <c r="PXL325" s="102"/>
      <c r="PXM325" s="102"/>
      <c r="PXN325" s="102"/>
      <c r="PXO325" s="102"/>
      <c r="PXP325" s="102"/>
      <c r="PXQ325" s="102"/>
      <c r="PXR325" s="102"/>
      <c r="PXS325" s="102"/>
      <c r="PXT325" s="102"/>
      <c r="PXU325" s="102"/>
      <c r="PXV325" s="102"/>
      <c r="PXW325" s="102"/>
      <c r="PXX325" s="102"/>
      <c r="PXY325" s="102"/>
      <c r="PXZ325" s="102"/>
      <c r="PYA325" s="102"/>
      <c r="PYB325" s="102"/>
      <c r="PYC325" s="102"/>
      <c r="PYD325" s="102"/>
      <c r="PYE325" s="102"/>
      <c r="PYF325" s="102"/>
      <c r="PYG325" s="102"/>
      <c r="PYH325" s="102"/>
      <c r="PYI325" s="102"/>
      <c r="PYJ325" s="102"/>
      <c r="PYK325" s="102"/>
      <c r="PYL325" s="102"/>
      <c r="PYM325" s="102"/>
      <c r="PYN325" s="102"/>
      <c r="PYO325" s="102"/>
      <c r="PYP325" s="102"/>
      <c r="PYQ325" s="102"/>
      <c r="PYR325" s="102"/>
      <c r="PYS325" s="102"/>
      <c r="PYT325" s="102"/>
      <c r="PYU325" s="102"/>
      <c r="PYV325" s="102"/>
      <c r="PYW325" s="102"/>
      <c r="PYX325" s="102"/>
      <c r="PYY325" s="102"/>
      <c r="PYZ325" s="102"/>
      <c r="PZA325" s="102"/>
      <c r="PZB325" s="102"/>
      <c r="PZC325" s="102"/>
      <c r="PZD325" s="102"/>
      <c r="PZE325" s="102"/>
      <c r="PZF325" s="102"/>
      <c r="PZG325" s="102"/>
      <c r="PZH325" s="102"/>
      <c r="PZI325" s="102"/>
      <c r="PZJ325" s="102"/>
      <c r="PZK325" s="102"/>
      <c r="PZL325" s="102"/>
      <c r="PZM325" s="102"/>
      <c r="PZN325" s="102"/>
      <c r="PZO325" s="102"/>
      <c r="PZP325" s="102"/>
      <c r="PZQ325" s="102"/>
      <c r="PZR325" s="102"/>
      <c r="PZS325" s="102"/>
      <c r="PZT325" s="102"/>
      <c r="PZU325" s="102"/>
      <c r="PZV325" s="102"/>
      <c r="PZW325" s="102"/>
      <c r="PZX325" s="102"/>
      <c r="PZY325" s="102"/>
      <c r="PZZ325" s="102"/>
      <c r="QAA325" s="102"/>
      <c r="QAB325" s="102"/>
      <c r="QAC325" s="102"/>
      <c r="QAD325" s="102"/>
      <c r="QAE325" s="102"/>
      <c r="QAF325" s="102"/>
      <c r="QAG325" s="102"/>
      <c r="QAH325" s="102"/>
      <c r="QAI325" s="102"/>
      <c r="QAJ325" s="102"/>
      <c r="QAK325" s="102"/>
      <c r="QAL325" s="102"/>
      <c r="QAM325" s="102"/>
      <c r="QAN325" s="102"/>
      <c r="QAO325" s="102"/>
      <c r="QAP325" s="102"/>
      <c r="QAQ325" s="102"/>
      <c r="QAR325" s="102"/>
      <c r="QAS325" s="102"/>
      <c r="QAT325" s="102"/>
      <c r="QAU325" s="102"/>
      <c r="QAV325" s="102"/>
      <c r="QAW325" s="102"/>
      <c r="QAX325" s="102"/>
      <c r="QAY325" s="102"/>
      <c r="QAZ325" s="102"/>
      <c r="QBA325" s="102"/>
      <c r="QBB325" s="102"/>
      <c r="QBC325" s="102"/>
      <c r="QBD325" s="102"/>
      <c r="QBE325" s="102"/>
      <c r="QBF325" s="102"/>
      <c r="QBG325" s="102"/>
      <c r="QBH325" s="102"/>
      <c r="QBI325" s="102"/>
      <c r="QBJ325" s="102"/>
      <c r="QBK325" s="102"/>
      <c r="QBL325" s="102"/>
      <c r="QBM325" s="102"/>
      <c r="QBN325" s="102"/>
      <c r="QBO325" s="102"/>
      <c r="QBP325" s="102"/>
      <c r="QBQ325" s="102"/>
      <c r="QBR325" s="102"/>
      <c r="QBS325" s="102"/>
      <c r="QBT325" s="102"/>
      <c r="QBU325" s="102"/>
      <c r="QBV325" s="102"/>
      <c r="QBW325" s="102"/>
      <c r="QBX325" s="102"/>
      <c r="QBY325" s="102"/>
      <c r="QBZ325" s="102"/>
      <c r="QCA325" s="102"/>
      <c r="QCB325" s="102"/>
      <c r="QCC325" s="102"/>
      <c r="QCD325" s="102"/>
      <c r="QCE325" s="102"/>
      <c r="QCF325" s="102"/>
      <c r="QCG325" s="102"/>
      <c r="QCH325" s="102"/>
      <c r="QCI325" s="102"/>
      <c r="QCJ325" s="102"/>
      <c r="QCK325" s="102"/>
      <c r="QCL325" s="102"/>
      <c r="QCM325" s="102"/>
      <c r="QCN325" s="102"/>
      <c r="QCO325" s="102"/>
      <c r="QCP325" s="102"/>
      <c r="QCQ325" s="102"/>
      <c r="QCR325" s="102"/>
      <c r="QCS325" s="102"/>
      <c r="QCT325" s="102"/>
      <c r="QCU325" s="102"/>
      <c r="QCV325" s="102"/>
      <c r="QCW325" s="102"/>
      <c r="QCX325" s="102"/>
      <c r="QCY325" s="102"/>
      <c r="QCZ325" s="102"/>
      <c r="QDA325" s="102"/>
      <c r="QDB325" s="102"/>
      <c r="QDC325" s="102"/>
      <c r="QDD325" s="102"/>
      <c r="QDE325" s="102"/>
      <c r="QDF325" s="102"/>
      <c r="QDG325" s="102"/>
      <c r="QDH325" s="102"/>
      <c r="QDI325" s="102"/>
      <c r="QDJ325" s="102"/>
      <c r="QDK325" s="102"/>
      <c r="QDL325" s="102"/>
      <c r="QDM325" s="102"/>
      <c r="QDN325" s="102"/>
      <c r="QDO325" s="102"/>
      <c r="QDP325" s="102"/>
      <c r="QDQ325" s="102"/>
      <c r="QDR325" s="102"/>
      <c r="QDS325" s="102"/>
      <c r="QDT325" s="102"/>
      <c r="QDU325" s="102"/>
      <c r="QDV325" s="102"/>
      <c r="QDW325" s="102"/>
      <c r="QDX325" s="102"/>
      <c r="QDY325" s="102"/>
      <c r="QDZ325" s="102"/>
      <c r="QEA325" s="102"/>
      <c r="QEB325" s="102"/>
      <c r="QEC325" s="102"/>
      <c r="QED325" s="102"/>
      <c r="QEE325" s="102"/>
      <c r="QEF325" s="102"/>
      <c r="QEG325" s="102"/>
      <c r="QEH325" s="102"/>
      <c r="QEI325" s="102"/>
      <c r="QEJ325" s="102"/>
      <c r="QEK325" s="102"/>
      <c r="QEL325" s="102"/>
      <c r="QEM325" s="102"/>
      <c r="QEN325" s="102"/>
      <c r="QEO325" s="102"/>
      <c r="QEP325" s="102"/>
      <c r="QEQ325" s="102"/>
      <c r="QER325" s="102"/>
      <c r="QES325" s="102"/>
      <c r="QET325" s="102"/>
      <c r="QEU325" s="102"/>
      <c r="QEV325" s="102"/>
      <c r="QEW325" s="102"/>
      <c r="QEX325" s="102"/>
      <c r="QEY325" s="102"/>
      <c r="QEZ325" s="102"/>
      <c r="QFA325" s="102"/>
      <c r="QFB325" s="102"/>
      <c r="QFC325" s="102"/>
      <c r="QFD325" s="102"/>
      <c r="QFE325" s="102"/>
      <c r="QFF325" s="102"/>
      <c r="QFG325" s="102"/>
      <c r="QFH325" s="102"/>
      <c r="QFI325" s="102"/>
      <c r="QFJ325" s="102"/>
      <c r="QFK325" s="102"/>
      <c r="QFL325" s="102"/>
      <c r="QFM325" s="102"/>
      <c r="QFN325" s="102"/>
      <c r="QFO325" s="102"/>
      <c r="QFP325" s="102"/>
      <c r="QFQ325" s="102"/>
      <c r="QFR325" s="102"/>
      <c r="QFS325" s="102"/>
      <c r="QFT325" s="102"/>
      <c r="QFU325" s="102"/>
      <c r="QFV325" s="102"/>
      <c r="QFW325" s="102"/>
      <c r="QFX325" s="102"/>
      <c r="QFY325" s="102"/>
      <c r="QFZ325" s="102"/>
      <c r="QGA325" s="102"/>
      <c r="QGB325" s="102"/>
      <c r="QGC325" s="102"/>
      <c r="QGD325" s="102"/>
      <c r="QGE325" s="102"/>
      <c r="QGF325" s="102"/>
      <c r="QGG325" s="102"/>
      <c r="QGH325" s="102"/>
      <c r="QGI325" s="102"/>
      <c r="QGJ325" s="102"/>
      <c r="QGK325" s="102"/>
      <c r="QGL325" s="102"/>
      <c r="QGM325" s="102"/>
      <c r="QGN325" s="102"/>
      <c r="QGO325" s="102"/>
      <c r="QGP325" s="102"/>
      <c r="QGQ325" s="102"/>
      <c r="QGR325" s="102"/>
      <c r="QGS325" s="102"/>
      <c r="QGT325" s="102"/>
      <c r="QGU325" s="102"/>
      <c r="QGV325" s="102"/>
      <c r="QGW325" s="102"/>
      <c r="QGX325" s="102"/>
      <c r="QGY325" s="102"/>
      <c r="QGZ325" s="102"/>
      <c r="QHA325" s="102"/>
      <c r="QHB325" s="102"/>
      <c r="QHC325" s="102"/>
      <c r="QHD325" s="102"/>
      <c r="QHE325" s="102"/>
      <c r="QHF325" s="102"/>
      <c r="QHG325" s="102"/>
      <c r="QHH325" s="102"/>
      <c r="QHI325" s="102"/>
      <c r="QHJ325" s="102"/>
      <c r="QHK325" s="102"/>
      <c r="QHL325" s="102"/>
      <c r="QHM325" s="102"/>
      <c r="QHN325" s="102"/>
      <c r="QHO325" s="102"/>
      <c r="QHP325" s="102"/>
      <c r="QHQ325" s="102"/>
      <c r="QHR325" s="102"/>
      <c r="QHS325" s="102"/>
      <c r="QHT325" s="102"/>
      <c r="QHU325" s="102"/>
      <c r="QHV325" s="102"/>
      <c r="QHW325" s="102"/>
      <c r="QHX325" s="102"/>
      <c r="QHY325" s="102"/>
      <c r="QHZ325" s="102"/>
      <c r="QIA325" s="102"/>
      <c r="QIB325" s="102"/>
      <c r="QIC325" s="102"/>
      <c r="QID325" s="102"/>
      <c r="QIE325" s="102"/>
      <c r="QIF325" s="102"/>
      <c r="QIG325" s="102"/>
      <c r="QIH325" s="102"/>
      <c r="QII325" s="102"/>
      <c r="QIJ325" s="102"/>
      <c r="QIK325" s="102"/>
      <c r="QIL325" s="102"/>
      <c r="QIM325" s="102"/>
      <c r="QIN325" s="102"/>
      <c r="QIO325" s="102"/>
      <c r="QIP325" s="102"/>
      <c r="QIQ325" s="102"/>
      <c r="QIR325" s="102"/>
      <c r="QIS325" s="102"/>
      <c r="QIT325" s="102"/>
      <c r="QIU325" s="102"/>
      <c r="QIV325" s="102"/>
      <c r="QIW325" s="102"/>
      <c r="QIX325" s="102"/>
      <c r="QIY325" s="102"/>
      <c r="QIZ325" s="102"/>
      <c r="QJA325" s="102"/>
      <c r="QJB325" s="102"/>
      <c r="QJC325" s="102"/>
      <c r="QJD325" s="102"/>
      <c r="QJE325" s="102"/>
      <c r="QJF325" s="102"/>
      <c r="QJG325" s="102"/>
      <c r="QJH325" s="102"/>
      <c r="QJI325" s="102"/>
      <c r="QJJ325" s="102"/>
      <c r="QJK325" s="102"/>
      <c r="QJL325" s="102"/>
      <c r="QJM325" s="102"/>
      <c r="QJN325" s="102"/>
      <c r="QJO325" s="102"/>
      <c r="QJP325" s="102"/>
      <c r="QJQ325" s="102"/>
      <c r="QJR325" s="102"/>
      <c r="QJS325" s="102"/>
      <c r="QJT325" s="102"/>
      <c r="QJU325" s="102"/>
      <c r="QJV325" s="102"/>
      <c r="QJW325" s="102"/>
      <c r="QJX325" s="102"/>
      <c r="QJY325" s="102"/>
      <c r="QJZ325" s="102"/>
      <c r="QKA325" s="102"/>
      <c r="QKB325" s="102"/>
      <c r="QKC325" s="102"/>
      <c r="QKD325" s="102"/>
      <c r="QKE325" s="102"/>
      <c r="QKF325" s="102"/>
      <c r="QKG325" s="102"/>
      <c r="QKH325" s="102"/>
      <c r="QKI325" s="102"/>
      <c r="QKJ325" s="102"/>
      <c r="QKK325" s="102"/>
      <c r="QKL325" s="102"/>
      <c r="QKM325" s="102"/>
      <c r="QKN325" s="102"/>
      <c r="QKO325" s="102"/>
      <c r="QKP325" s="102"/>
      <c r="QKQ325" s="102"/>
      <c r="QKR325" s="102"/>
      <c r="QKS325" s="102"/>
      <c r="QKT325" s="102"/>
      <c r="QKU325" s="102"/>
      <c r="QKV325" s="102"/>
      <c r="QKW325" s="102"/>
      <c r="QKX325" s="102"/>
      <c r="QKY325" s="102"/>
      <c r="QKZ325" s="102"/>
      <c r="QLA325" s="102"/>
      <c r="QLB325" s="102"/>
      <c r="QLC325" s="102"/>
      <c r="QLD325" s="102"/>
      <c r="QLE325" s="102"/>
      <c r="QLF325" s="102"/>
      <c r="QLG325" s="102"/>
      <c r="QLH325" s="102"/>
      <c r="QLI325" s="102"/>
      <c r="QLJ325" s="102"/>
      <c r="QLK325" s="102"/>
      <c r="QLL325" s="102"/>
      <c r="QLM325" s="102"/>
      <c r="QLN325" s="102"/>
      <c r="QLO325" s="102"/>
      <c r="QLP325" s="102"/>
      <c r="QLQ325" s="102"/>
      <c r="QLR325" s="102"/>
      <c r="QLS325" s="102"/>
      <c r="QLT325" s="102"/>
      <c r="QLU325" s="102"/>
      <c r="QLV325" s="102"/>
      <c r="QLW325" s="102"/>
      <c r="QLX325" s="102"/>
      <c r="QLY325" s="102"/>
      <c r="QLZ325" s="102"/>
      <c r="QMA325" s="102"/>
      <c r="QMB325" s="102"/>
      <c r="QMC325" s="102"/>
      <c r="QMD325" s="102"/>
      <c r="QME325" s="102"/>
      <c r="QMF325" s="102"/>
      <c r="QMG325" s="102"/>
      <c r="QMH325" s="102"/>
      <c r="QMI325" s="102"/>
      <c r="QMJ325" s="102"/>
      <c r="QMK325" s="102"/>
      <c r="QML325" s="102"/>
      <c r="QMM325" s="102"/>
      <c r="QMN325" s="102"/>
      <c r="QMO325" s="102"/>
      <c r="QMP325" s="102"/>
      <c r="QMQ325" s="102"/>
      <c r="QMR325" s="102"/>
      <c r="QMS325" s="102"/>
      <c r="QMT325" s="102"/>
      <c r="QMU325" s="102"/>
      <c r="QMV325" s="102"/>
      <c r="QMW325" s="102"/>
      <c r="QMX325" s="102"/>
      <c r="QMY325" s="102"/>
      <c r="QMZ325" s="102"/>
      <c r="QNA325" s="102"/>
      <c r="QNB325" s="102"/>
      <c r="QNC325" s="102"/>
      <c r="QND325" s="102"/>
      <c r="QNE325" s="102"/>
      <c r="QNF325" s="102"/>
      <c r="QNG325" s="102"/>
      <c r="QNH325" s="102"/>
      <c r="QNI325" s="102"/>
      <c r="QNJ325" s="102"/>
      <c r="QNK325" s="102"/>
      <c r="QNL325" s="102"/>
      <c r="QNM325" s="102"/>
      <c r="QNN325" s="102"/>
      <c r="QNO325" s="102"/>
      <c r="QNP325" s="102"/>
      <c r="QNQ325" s="102"/>
      <c r="QNR325" s="102"/>
      <c r="QNS325" s="102"/>
      <c r="QNT325" s="102"/>
      <c r="QNU325" s="102"/>
      <c r="QNV325" s="102"/>
      <c r="QNW325" s="102"/>
      <c r="QNX325" s="102"/>
      <c r="QNY325" s="102"/>
      <c r="QNZ325" s="102"/>
      <c r="QOA325" s="102"/>
      <c r="QOB325" s="102"/>
      <c r="QOC325" s="102"/>
      <c r="QOD325" s="102"/>
      <c r="QOE325" s="102"/>
      <c r="QOF325" s="102"/>
      <c r="QOG325" s="102"/>
      <c r="QOH325" s="102"/>
      <c r="QOI325" s="102"/>
      <c r="QOJ325" s="102"/>
      <c r="QOK325" s="102"/>
      <c r="QOL325" s="102"/>
      <c r="QOM325" s="102"/>
      <c r="QON325" s="102"/>
      <c r="QOO325" s="102"/>
      <c r="QOP325" s="102"/>
      <c r="QOQ325" s="102"/>
      <c r="QOR325" s="102"/>
      <c r="QOS325" s="102"/>
      <c r="QOT325" s="102"/>
      <c r="QOU325" s="102"/>
      <c r="QOV325" s="102"/>
      <c r="QOW325" s="102"/>
      <c r="QOX325" s="102"/>
      <c r="QOY325" s="102"/>
      <c r="QOZ325" s="102"/>
      <c r="QPA325" s="102"/>
      <c r="QPB325" s="102"/>
      <c r="QPC325" s="102"/>
      <c r="QPD325" s="102"/>
      <c r="QPE325" s="102"/>
      <c r="QPF325" s="102"/>
      <c r="QPG325" s="102"/>
      <c r="QPH325" s="102"/>
      <c r="QPI325" s="102"/>
      <c r="QPJ325" s="102"/>
      <c r="QPK325" s="102"/>
      <c r="QPL325" s="102"/>
      <c r="QPM325" s="102"/>
      <c r="QPN325" s="102"/>
      <c r="QPO325" s="102"/>
      <c r="QPP325" s="102"/>
      <c r="QPQ325" s="102"/>
      <c r="QPR325" s="102"/>
      <c r="QPS325" s="102"/>
      <c r="QPT325" s="102"/>
      <c r="QPU325" s="102"/>
      <c r="QPV325" s="102"/>
      <c r="QPW325" s="102"/>
      <c r="QPX325" s="102"/>
      <c r="QPY325" s="102"/>
      <c r="QPZ325" s="102"/>
      <c r="QQA325" s="102"/>
      <c r="QQB325" s="102"/>
      <c r="QQC325" s="102"/>
      <c r="QQD325" s="102"/>
      <c r="QQE325" s="102"/>
      <c r="QQF325" s="102"/>
      <c r="QQG325" s="102"/>
      <c r="QQH325" s="102"/>
      <c r="QQI325" s="102"/>
      <c r="QQJ325" s="102"/>
      <c r="QQK325" s="102"/>
      <c r="QQL325" s="102"/>
      <c r="QQM325" s="102"/>
      <c r="QQN325" s="102"/>
      <c r="QQO325" s="102"/>
      <c r="QQP325" s="102"/>
      <c r="QQQ325" s="102"/>
      <c r="QQR325" s="102"/>
      <c r="QQS325" s="102"/>
      <c r="QQT325" s="102"/>
      <c r="QQU325" s="102"/>
      <c r="QQV325" s="102"/>
      <c r="QQW325" s="102"/>
      <c r="QQX325" s="102"/>
      <c r="QQY325" s="102"/>
      <c r="QQZ325" s="102"/>
      <c r="QRA325" s="102"/>
      <c r="QRB325" s="102"/>
      <c r="QRC325" s="102"/>
      <c r="QRD325" s="102"/>
      <c r="QRE325" s="102"/>
      <c r="QRF325" s="102"/>
      <c r="QRG325" s="102"/>
      <c r="QRH325" s="102"/>
      <c r="QRI325" s="102"/>
      <c r="QRJ325" s="102"/>
      <c r="QRK325" s="102"/>
      <c r="QRL325" s="102"/>
      <c r="QRM325" s="102"/>
      <c r="QRN325" s="102"/>
      <c r="QRO325" s="102"/>
      <c r="QRP325" s="102"/>
      <c r="QRQ325" s="102"/>
      <c r="QRR325" s="102"/>
      <c r="QRS325" s="102"/>
      <c r="QRT325" s="102"/>
      <c r="QRU325" s="102"/>
      <c r="QRV325" s="102"/>
      <c r="QRW325" s="102"/>
      <c r="QRX325" s="102"/>
      <c r="QRY325" s="102"/>
      <c r="QRZ325" s="102"/>
      <c r="QSA325" s="102"/>
      <c r="QSB325" s="102"/>
      <c r="QSC325" s="102"/>
      <c r="QSD325" s="102"/>
      <c r="QSE325" s="102"/>
      <c r="QSF325" s="102"/>
      <c r="QSG325" s="102"/>
      <c r="QSH325" s="102"/>
      <c r="QSI325" s="102"/>
      <c r="QSJ325" s="102"/>
      <c r="QSK325" s="102"/>
      <c r="QSL325" s="102"/>
      <c r="QSM325" s="102"/>
      <c r="QSN325" s="102"/>
      <c r="QSO325" s="102"/>
      <c r="QSP325" s="102"/>
      <c r="QSQ325" s="102"/>
      <c r="QSR325" s="102"/>
      <c r="QSS325" s="102"/>
      <c r="QST325" s="102"/>
      <c r="QSU325" s="102"/>
      <c r="QSV325" s="102"/>
      <c r="QSW325" s="102"/>
      <c r="QSX325" s="102"/>
      <c r="QSY325" s="102"/>
      <c r="QSZ325" s="102"/>
      <c r="QTA325" s="102"/>
      <c r="QTB325" s="102"/>
      <c r="QTC325" s="102"/>
      <c r="QTD325" s="102"/>
      <c r="QTE325" s="102"/>
      <c r="QTF325" s="102"/>
      <c r="QTG325" s="102"/>
      <c r="QTH325" s="102"/>
      <c r="QTI325" s="102"/>
      <c r="QTJ325" s="102"/>
      <c r="QTK325" s="102"/>
      <c r="QTL325" s="102"/>
      <c r="QTM325" s="102"/>
      <c r="QTN325" s="102"/>
      <c r="QTO325" s="102"/>
      <c r="QTP325" s="102"/>
      <c r="QTQ325" s="102"/>
      <c r="QTR325" s="102"/>
      <c r="QTS325" s="102"/>
      <c r="QTT325" s="102"/>
      <c r="QTU325" s="102"/>
      <c r="QTV325" s="102"/>
      <c r="QTW325" s="102"/>
      <c r="QTX325" s="102"/>
      <c r="QTY325" s="102"/>
      <c r="QTZ325" s="102"/>
      <c r="QUA325" s="102"/>
      <c r="QUB325" s="102"/>
      <c r="QUC325" s="102"/>
      <c r="QUD325" s="102"/>
      <c r="QUE325" s="102"/>
      <c r="QUF325" s="102"/>
      <c r="QUG325" s="102"/>
      <c r="QUH325" s="102"/>
      <c r="QUI325" s="102"/>
      <c r="QUJ325" s="102"/>
      <c r="QUK325" s="102"/>
      <c r="QUL325" s="102"/>
      <c r="QUM325" s="102"/>
      <c r="QUN325" s="102"/>
      <c r="QUO325" s="102"/>
      <c r="QUP325" s="102"/>
      <c r="QUQ325" s="102"/>
      <c r="QUR325" s="102"/>
      <c r="QUS325" s="102"/>
      <c r="QUT325" s="102"/>
      <c r="QUU325" s="102"/>
      <c r="QUV325" s="102"/>
      <c r="QUW325" s="102"/>
      <c r="QUX325" s="102"/>
      <c r="QUY325" s="102"/>
      <c r="QUZ325" s="102"/>
      <c r="QVA325" s="102"/>
      <c r="QVB325" s="102"/>
      <c r="QVC325" s="102"/>
      <c r="QVD325" s="102"/>
      <c r="QVE325" s="102"/>
      <c r="QVF325" s="102"/>
      <c r="QVG325" s="102"/>
      <c r="QVH325" s="102"/>
      <c r="QVI325" s="102"/>
      <c r="QVJ325" s="102"/>
      <c r="QVK325" s="102"/>
      <c r="QVL325" s="102"/>
      <c r="QVM325" s="102"/>
      <c r="QVN325" s="102"/>
      <c r="QVO325" s="102"/>
      <c r="QVP325" s="102"/>
      <c r="QVQ325" s="102"/>
      <c r="QVR325" s="102"/>
      <c r="QVS325" s="102"/>
      <c r="QVT325" s="102"/>
      <c r="QVU325" s="102"/>
      <c r="QVV325" s="102"/>
      <c r="QVW325" s="102"/>
      <c r="QVX325" s="102"/>
      <c r="QVY325" s="102"/>
      <c r="QVZ325" s="102"/>
      <c r="QWA325" s="102"/>
      <c r="QWB325" s="102"/>
      <c r="QWC325" s="102"/>
      <c r="QWD325" s="102"/>
      <c r="QWE325" s="102"/>
      <c r="QWF325" s="102"/>
      <c r="QWG325" s="102"/>
      <c r="QWH325" s="102"/>
      <c r="QWI325" s="102"/>
      <c r="QWJ325" s="102"/>
      <c r="QWK325" s="102"/>
      <c r="QWL325" s="102"/>
      <c r="QWM325" s="102"/>
      <c r="QWN325" s="102"/>
      <c r="QWO325" s="102"/>
      <c r="QWP325" s="102"/>
      <c r="QWQ325" s="102"/>
      <c r="QWR325" s="102"/>
      <c r="QWS325" s="102"/>
      <c r="QWT325" s="102"/>
      <c r="QWU325" s="102"/>
      <c r="QWV325" s="102"/>
      <c r="QWW325" s="102"/>
      <c r="QWX325" s="102"/>
      <c r="QWY325" s="102"/>
      <c r="QWZ325" s="102"/>
      <c r="QXA325" s="102"/>
      <c r="QXB325" s="102"/>
      <c r="QXC325" s="102"/>
      <c r="QXD325" s="102"/>
      <c r="QXE325" s="102"/>
      <c r="QXF325" s="102"/>
      <c r="QXG325" s="102"/>
      <c r="QXH325" s="102"/>
      <c r="QXI325" s="102"/>
      <c r="QXJ325" s="102"/>
      <c r="QXK325" s="102"/>
      <c r="QXL325" s="102"/>
      <c r="QXM325" s="102"/>
      <c r="QXN325" s="102"/>
      <c r="QXO325" s="102"/>
      <c r="QXP325" s="102"/>
      <c r="QXQ325" s="102"/>
      <c r="QXR325" s="102"/>
      <c r="QXS325" s="102"/>
      <c r="QXT325" s="102"/>
      <c r="QXU325" s="102"/>
      <c r="QXV325" s="102"/>
      <c r="QXW325" s="102"/>
      <c r="QXX325" s="102"/>
      <c r="QXY325" s="102"/>
      <c r="QXZ325" s="102"/>
      <c r="QYA325" s="102"/>
      <c r="QYB325" s="102"/>
      <c r="QYC325" s="102"/>
      <c r="QYD325" s="102"/>
      <c r="QYE325" s="102"/>
      <c r="QYF325" s="102"/>
      <c r="QYG325" s="102"/>
      <c r="QYH325" s="102"/>
      <c r="QYI325" s="102"/>
      <c r="QYJ325" s="102"/>
      <c r="QYK325" s="102"/>
      <c r="QYL325" s="102"/>
      <c r="QYM325" s="102"/>
      <c r="QYN325" s="102"/>
      <c r="QYO325" s="102"/>
      <c r="QYP325" s="102"/>
      <c r="QYQ325" s="102"/>
      <c r="QYR325" s="102"/>
      <c r="QYS325" s="102"/>
      <c r="QYT325" s="102"/>
      <c r="QYU325" s="102"/>
      <c r="QYV325" s="102"/>
      <c r="QYW325" s="102"/>
      <c r="QYX325" s="102"/>
      <c r="QYY325" s="102"/>
      <c r="QYZ325" s="102"/>
      <c r="QZA325" s="102"/>
      <c r="QZB325" s="102"/>
      <c r="QZC325" s="102"/>
      <c r="QZD325" s="102"/>
      <c r="QZE325" s="102"/>
      <c r="QZF325" s="102"/>
      <c r="QZG325" s="102"/>
      <c r="QZH325" s="102"/>
      <c r="QZI325" s="102"/>
      <c r="QZJ325" s="102"/>
      <c r="QZK325" s="102"/>
      <c r="QZL325" s="102"/>
      <c r="QZM325" s="102"/>
      <c r="QZN325" s="102"/>
      <c r="QZO325" s="102"/>
      <c r="QZP325" s="102"/>
      <c r="QZQ325" s="102"/>
      <c r="QZR325" s="102"/>
      <c r="QZS325" s="102"/>
      <c r="QZT325" s="102"/>
      <c r="QZU325" s="102"/>
      <c r="QZV325" s="102"/>
      <c r="QZW325" s="102"/>
      <c r="QZX325" s="102"/>
      <c r="QZY325" s="102"/>
      <c r="QZZ325" s="102"/>
      <c r="RAA325" s="102"/>
      <c r="RAB325" s="102"/>
      <c r="RAC325" s="102"/>
      <c r="RAD325" s="102"/>
      <c r="RAE325" s="102"/>
      <c r="RAF325" s="102"/>
      <c r="RAG325" s="102"/>
      <c r="RAH325" s="102"/>
      <c r="RAI325" s="102"/>
      <c r="RAJ325" s="102"/>
      <c r="RAK325" s="102"/>
      <c r="RAL325" s="102"/>
      <c r="RAM325" s="102"/>
      <c r="RAN325" s="102"/>
      <c r="RAO325" s="102"/>
      <c r="RAP325" s="102"/>
      <c r="RAQ325" s="102"/>
      <c r="RAR325" s="102"/>
      <c r="RAS325" s="102"/>
      <c r="RAT325" s="102"/>
      <c r="RAU325" s="102"/>
      <c r="RAV325" s="102"/>
      <c r="RAW325" s="102"/>
      <c r="RAX325" s="102"/>
      <c r="RAY325" s="102"/>
      <c r="RAZ325" s="102"/>
      <c r="RBA325" s="102"/>
      <c r="RBB325" s="102"/>
      <c r="RBC325" s="102"/>
      <c r="RBD325" s="102"/>
      <c r="RBE325" s="102"/>
      <c r="RBF325" s="102"/>
      <c r="RBG325" s="102"/>
      <c r="RBH325" s="102"/>
      <c r="RBI325" s="102"/>
      <c r="RBJ325" s="102"/>
      <c r="RBK325" s="102"/>
      <c r="RBL325" s="102"/>
      <c r="RBM325" s="102"/>
      <c r="RBN325" s="102"/>
      <c r="RBO325" s="102"/>
      <c r="RBP325" s="102"/>
      <c r="RBQ325" s="102"/>
      <c r="RBR325" s="102"/>
      <c r="RBS325" s="102"/>
      <c r="RBT325" s="102"/>
      <c r="RBU325" s="102"/>
      <c r="RBV325" s="102"/>
      <c r="RBW325" s="102"/>
      <c r="RBX325" s="102"/>
      <c r="RBY325" s="102"/>
      <c r="RBZ325" s="102"/>
      <c r="RCA325" s="102"/>
      <c r="RCB325" s="102"/>
      <c r="RCC325" s="102"/>
      <c r="RCD325" s="102"/>
      <c r="RCE325" s="102"/>
      <c r="RCF325" s="102"/>
      <c r="RCG325" s="102"/>
      <c r="RCH325" s="102"/>
      <c r="RCI325" s="102"/>
      <c r="RCJ325" s="102"/>
      <c r="RCK325" s="102"/>
      <c r="RCL325" s="102"/>
      <c r="RCM325" s="102"/>
      <c r="RCN325" s="102"/>
      <c r="RCO325" s="102"/>
      <c r="RCP325" s="102"/>
      <c r="RCQ325" s="102"/>
      <c r="RCR325" s="102"/>
      <c r="RCS325" s="102"/>
      <c r="RCT325" s="102"/>
      <c r="RCU325" s="102"/>
      <c r="RCV325" s="102"/>
      <c r="RCW325" s="102"/>
      <c r="RCX325" s="102"/>
      <c r="RCY325" s="102"/>
      <c r="RCZ325" s="102"/>
      <c r="RDA325" s="102"/>
      <c r="RDB325" s="102"/>
      <c r="RDC325" s="102"/>
      <c r="RDD325" s="102"/>
      <c r="RDE325" s="102"/>
      <c r="RDF325" s="102"/>
      <c r="RDG325" s="102"/>
      <c r="RDH325" s="102"/>
      <c r="RDI325" s="102"/>
      <c r="RDJ325" s="102"/>
      <c r="RDK325" s="102"/>
      <c r="RDL325" s="102"/>
      <c r="RDM325" s="102"/>
      <c r="RDN325" s="102"/>
      <c r="RDO325" s="102"/>
      <c r="RDP325" s="102"/>
      <c r="RDQ325" s="102"/>
      <c r="RDR325" s="102"/>
      <c r="RDS325" s="102"/>
      <c r="RDT325" s="102"/>
      <c r="RDU325" s="102"/>
      <c r="RDV325" s="102"/>
      <c r="RDW325" s="102"/>
      <c r="RDX325" s="102"/>
      <c r="RDY325" s="102"/>
      <c r="RDZ325" s="102"/>
      <c r="REA325" s="102"/>
      <c r="REB325" s="102"/>
      <c r="REC325" s="102"/>
      <c r="RED325" s="102"/>
      <c r="REE325" s="102"/>
      <c r="REF325" s="102"/>
      <c r="REG325" s="102"/>
      <c r="REH325" s="102"/>
      <c r="REI325" s="102"/>
      <c r="REJ325" s="102"/>
      <c r="REK325" s="102"/>
      <c r="REL325" s="102"/>
      <c r="REM325" s="102"/>
      <c r="REN325" s="102"/>
      <c r="REO325" s="102"/>
      <c r="REP325" s="102"/>
      <c r="REQ325" s="102"/>
      <c r="RER325" s="102"/>
      <c r="RES325" s="102"/>
      <c r="RET325" s="102"/>
      <c r="REU325" s="102"/>
      <c r="REV325" s="102"/>
      <c r="REW325" s="102"/>
      <c r="REX325" s="102"/>
      <c r="REY325" s="102"/>
      <c r="REZ325" s="102"/>
      <c r="RFA325" s="102"/>
      <c r="RFB325" s="102"/>
      <c r="RFC325" s="102"/>
      <c r="RFD325" s="102"/>
      <c r="RFE325" s="102"/>
      <c r="RFF325" s="102"/>
      <c r="RFG325" s="102"/>
      <c r="RFH325" s="102"/>
      <c r="RFI325" s="102"/>
      <c r="RFJ325" s="102"/>
      <c r="RFK325" s="102"/>
      <c r="RFL325" s="102"/>
      <c r="RFM325" s="102"/>
      <c r="RFN325" s="102"/>
      <c r="RFO325" s="102"/>
      <c r="RFP325" s="102"/>
      <c r="RFQ325" s="102"/>
      <c r="RFR325" s="102"/>
      <c r="RFS325" s="102"/>
      <c r="RFT325" s="102"/>
      <c r="RFU325" s="102"/>
      <c r="RFV325" s="102"/>
      <c r="RFW325" s="102"/>
      <c r="RFX325" s="102"/>
      <c r="RFY325" s="102"/>
      <c r="RFZ325" s="102"/>
      <c r="RGA325" s="102"/>
      <c r="RGB325" s="102"/>
      <c r="RGC325" s="102"/>
      <c r="RGD325" s="102"/>
      <c r="RGE325" s="102"/>
      <c r="RGF325" s="102"/>
      <c r="RGG325" s="102"/>
      <c r="RGH325" s="102"/>
      <c r="RGI325" s="102"/>
      <c r="RGJ325" s="102"/>
      <c r="RGK325" s="102"/>
      <c r="RGL325" s="102"/>
      <c r="RGM325" s="102"/>
      <c r="RGN325" s="102"/>
      <c r="RGO325" s="102"/>
      <c r="RGP325" s="102"/>
      <c r="RGQ325" s="102"/>
      <c r="RGR325" s="102"/>
      <c r="RGS325" s="102"/>
      <c r="RGT325" s="102"/>
      <c r="RGU325" s="102"/>
      <c r="RGV325" s="102"/>
      <c r="RGW325" s="102"/>
      <c r="RGX325" s="102"/>
      <c r="RGY325" s="102"/>
      <c r="RGZ325" s="102"/>
      <c r="RHA325" s="102"/>
      <c r="RHB325" s="102"/>
      <c r="RHC325" s="102"/>
      <c r="RHD325" s="102"/>
      <c r="RHE325" s="102"/>
      <c r="RHF325" s="102"/>
      <c r="RHG325" s="102"/>
      <c r="RHH325" s="102"/>
      <c r="RHI325" s="102"/>
      <c r="RHJ325" s="102"/>
      <c r="RHK325" s="102"/>
      <c r="RHL325" s="102"/>
      <c r="RHM325" s="102"/>
      <c r="RHN325" s="102"/>
      <c r="RHO325" s="102"/>
      <c r="RHP325" s="102"/>
      <c r="RHQ325" s="102"/>
      <c r="RHR325" s="102"/>
      <c r="RHS325" s="102"/>
      <c r="RHT325" s="102"/>
      <c r="RHU325" s="102"/>
      <c r="RHV325" s="102"/>
      <c r="RHW325" s="102"/>
      <c r="RHX325" s="102"/>
      <c r="RHY325" s="102"/>
      <c r="RHZ325" s="102"/>
      <c r="RIA325" s="102"/>
      <c r="RIB325" s="102"/>
      <c r="RIC325" s="102"/>
      <c r="RID325" s="102"/>
      <c r="RIE325" s="102"/>
      <c r="RIF325" s="102"/>
      <c r="RIG325" s="102"/>
      <c r="RIH325" s="102"/>
      <c r="RII325" s="102"/>
      <c r="RIJ325" s="102"/>
      <c r="RIK325" s="102"/>
      <c r="RIL325" s="102"/>
      <c r="RIM325" s="102"/>
      <c r="RIN325" s="102"/>
      <c r="RIO325" s="102"/>
      <c r="RIP325" s="102"/>
      <c r="RIQ325" s="102"/>
      <c r="RIR325" s="102"/>
      <c r="RIS325" s="102"/>
      <c r="RIT325" s="102"/>
      <c r="RIU325" s="102"/>
      <c r="RIV325" s="102"/>
      <c r="RIW325" s="102"/>
      <c r="RIX325" s="102"/>
      <c r="RIY325" s="102"/>
      <c r="RIZ325" s="102"/>
      <c r="RJA325" s="102"/>
      <c r="RJB325" s="102"/>
      <c r="RJC325" s="102"/>
      <c r="RJD325" s="102"/>
      <c r="RJE325" s="102"/>
      <c r="RJF325" s="102"/>
      <c r="RJG325" s="102"/>
      <c r="RJH325" s="102"/>
      <c r="RJI325" s="102"/>
      <c r="RJJ325" s="102"/>
      <c r="RJK325" s="102"/>
      <c r="RJL325" s="102"/>
      <c r="RJM325" s="102"/>
      <c r="RJN325" s="102"/>
      <c r="RJO325" s="102"/>
      <c r="RJP325" s="102"/>
      <c r="RJQ325" s="102"/>
      <c r="RJR325" s="102"/>
      <c r="RJS325" s="102"/>
      <c r="RJT325" s="102"/>
      <c r="RJU325" s="102"/>
      <c r="RJV325" s="102"/>
      <c r="RJW325" s="102"/>
      <c r="RJX325" s="102"/>
      <c r="RJY325" s="102"/>
      <c r="RJZ325" s="102"/>
      <c r="RKA325" s="102"/>
      <c r="RKB325" s="102"/>
      <c r="RKC325" s="102"/>
      <c r="RKD325" s="102"/>
      <c r="RKE325" s="102"/>
      <c r="RKF325" s="102"/>
      <c r="RKG325" s="102"/>
      <c r="RKH325" s="102"/>
      <c r="RKI325" s="102"/>
      <c r="RKJ325" s="102"/>
      <c r="RKK325" s="102"/>
      <c r="RKL325" s="102"/>
      <c r="RKM325" s="102"/>
      <c r="RKN325" s="102"/>
      <c r="RKO325" s="102"/>
      <c r="RKP325" s="102"/>
      <c r="RKQ325" s="102"/>
      <c r="RKR325" s="102"/>
      <c r="RKS325" s="102"/>
      <c r="RKT325" s="102"/>
      <c r="RKU325" s="102"/>
      <c r="RKV325" s="102"/>
      <c r="RKW325" s="102"/>
      <c r="RKX325" s="102"/>
      <c r="RKY325" s="102"/>
      <c r="RKZ325" s="102"/>
      <c r="RLA325" s="102"/>
      <c r="RLB325" s="102"/>
      <c r="RLC325" s="102"/>
      <c r="RLD325" s="102"/>
      <c r="RLE325" s="102"/>
      <c r="RLF325" s="102"/>
      <c r="RLG325" s="102"/>
      <c r="RLH325" s="102"/>
      <c r="RLI325" s="102"/>
      <c r="RLJ325" s="102"/>
      <c r="RLK325" s="102"/>
      <c r="RLL325" s="102"/>
      <c r="RLM325" s="102"/>
      <c r="RLN325" s="102"/>
      <c r="RLO325" s="102"/>
      <c r="RLP325" s="102"/>
      <c r="RLQ325" s="102"/>
      <c r="RLR325" s="102"/>
      <c r="RLS325" s="102"/>
      <c r="RLT325" s="102"/>
      <c r="RLU325" s="102"/>
      <c r="RLV325" s="102"/>
      <c r="RLW325" s="102"/>
      <c r="RLX325" s="102"/>
      <c r="RLY325" s="102"/>
      <c r="RLZ325" s="102"/>
      <c r="RMA325" s="102"/>
      <c r="RMB325" s="102"/>
      <c r="RMC325" s="102"/>
      <c r="RMD325" s="102"/>
      <c r="RME325" s="102"/>
      <c r="RMF325" s="102"/>
      <c r="RMG325" s="102"/>
      <c r="RMH325" s="102"/>
      <c r="RMI325" s="102"/>
      <c r="RMJ325" s="102"/>
      <c r="RMK325" s="102"/>
      <c r="RML325" s="102"/>
      <c r="RMM325" s="102"/>
      <c r="RMN325" s="102"/>
      <c r="RMO325" s="102"/>
      <c r="RMP325" s="102"/>
      <c r="RMQ325" s="102"/>
      <c r="RMR325" s="102"/>
      <c r="RMS325" s="102"/>
      <c r="RMT325" s="102"/>
      <c r="RMU325" s="102"/>
      <c r="RMV325" s="102"/>
      <c r="RMW325" s="102"/>
      <c r="RMX325" s="102"/>
      <c r="RMY325" s="102"/>
      <c r="RMZ325" s="102"/>
      <c r="RNA325" s="102"/>
      <c r="RNB325" s="102"/>
      <c r="RNC325" s="102"/>
      <c r="RND325" s="102"/>
      <c r="RNE325" s="102"/>
      <c r="RNF325" s="102"/>
      <c r="RNG325" s="102"/>
      <c r="RNH325" s="102"/>
      <c r="RNI325" s="102"/>
      <c r="RNJ325" s="102"/>
      <c r="RNK325" s="102"/>
      <c r="RNL325" s="102"/>
      <c r="RNM325" s="102"/>
      <c r="RNN325" s="102"/>
      <c r="RNO325" s="102"/>
      <c r="RNP325" s="102"/>
      <c r="RNQ325" s="102"/>
      <c r="RNR325" s="102"/>
      <c r="RNS325" s="102"/>
      <c r="RNT325" s="102"/>
      <c r="RNU325" s="102"/>
      <c r="RNV325" s="102"/>
      <c r="RNW325" s="102"/>
      <c r="RNX325" s="102"/>
      <c r="RNY325" s="102"/>
      <c r="RNZ325" s="102"/>
      <c r="ROA325" s="102"/>
      <c r="ROB325" s="102"/>
      <c r="ROC325" s="102"/>
      <c r="ROD325" s="102"/>
      <c r="ROE325" s="102"/>
      <c r="ROF325" s="102"/>
      <c r="ROG325" s="102"/>
      <c r="ROH325" s="102"/>
      <c r="ROI325" s="102"/>
      <c r="ROJ325" s="102"/>
      <c r="ROK325" s="102"/>
      <c r="ROL325" s="102"/>
      <c r="ROM325" s="102"/>
      <c r="RON325" s="102"/>
      <c r="ROO325" s="102"/>
      <c r="ROP325" s="102"/>
      <c r="ROQ325" s="102"/>
      <c r="ROR325" s="102"/>
      <c r="ROS325" s="102"/>
      <c r="ROT325" s="102"/>
      <c r="ROU325" s="102"/>
      <c r="ROV325" s="102"/>
      <c r="ROW325" s="102"/>
      <c r="ROX325" s="102"/>
      <c r="ROY325" s="102"/>
      <c r="ROZ325" s="102"/>
      <c r="RPA325" s="102"/>
      <c r="RPB325" s="102"/>
      <c r="RPC325" s="102"/>
      <c r="RPD325" s="102"/>
      <c r="RPE325" s="102"/>
      <c r="RPF325" s="102"/>
      <c r="RPG325" s="102"/>
      <c r="RPH325" s="102"/>
      <c r="RPI325" s="102"/>
      <c r="RPJ325" s="102"/>
      <c r="RPK325" s="102"/>
      <c r="RPL325" s="102"/>
      <c r="RPM325" s="102"/>
      <c r="RPN325" s="102"/>
      <c r="RPO325" s="102"/>
      <c r="RPP325" s="102"/>
      <c r="RPQ325" s="102"/>
      <c r="RPR325" s="102"/>
      <c r="RPS325" s="102"/>
      <c r="RPT325" s="102"/>
      <c r="RPU325" s="102"/>
      <c r="RPV325" s="102"/>
      <c r="RPW325" s="102"/>
      <c r="RPX325" s="102"/>
      <c r="RPY325" s="102"/>
      <c r="RPZ325" s="102"/>
      <c r="RQA325" s="102"/>
      <c r="RQB325" s="102"/>
      <c r="RQC325" s="102"/>
      <c r="RQD325" s="102"/>
      <c r="RQE325" s="102"/>
      <c r="RQF325" s="102"/>
      <c r="RQG325" s="102"/>
      <c r="RQH325" s="102"/>
      <c r="RQI325" s="102"/>
      <c r="RQJ325" s="102"/>
      <c r="RQK325" s="102"/>
      <c r="RQL325" s="102"/>
      <c r="RQM325" s="102"/>
      <c r="RQN325" s="102"/>
      <c r="RQO325" s="102"/>
      <c r="RQP325" s="102"/>
      <c r="RQQ325" s="102"/>
      <c r="RQR325" s="102"/>
      <c r="RQS325" s="102"/>
      <c r="RQT325" s="102"/>
      <c r="RQU325" s="102"/>
      <c r="RQV325" s="102"/>
      <c r="RQW325" s="102"/>
      <c r="RQX325" s="102"/>
      <c r="RQY325" s="102"/>
      <c r="RQZ325" s="102"/>
      <c r="RRA325" s="102"/>
      <c r="RRB325" s="102"/>
      <c r="RRC325" s="102"/>
      <c r="RRD325" s="102"/>
      <c r="RRE325" s="102"/>
      <c r="RRF325" s="102"/>
      <c r="RRG325" s="102"/>
      <c r="RRH325" s="102"/>
      <c r="RRI325" s="102"/>
      <c r="RRJ325" s="102"/>
      <c r="RRK325" s="102"/>
      <c r="RRL325" s="102"/>
      <c r="RRM325" s="102"/>
      <c r="RRN325" s="102"/>
      <c r="RRO325" s="102"/>
      <c r="RRP325" s="102"/>
      <c r="RRQ325" s="102"/>
      <c r="RRR325" s="102"/>
      <c r="RRS325" s="102"/>
      <c r="RRT325" s="102"/>
      <c r="RRU325" s="102"/>
      <c r="RRV325" s="102"/>
      <c r="RRW325" s="102"/>
      <c r="RRX325" s="102"/>
      <c r="RRY325" s="102"/>
      <c r="RRZ325" s="102"/>
      <c r="RSA325" s="102"/>
      <c r="RSB325" s="102"/>
      <c r="RSC325" s="102"/>
      <c r="RSD325" s="102"/>
      <c r="RSE325" s="102"/>
      <c r="RSF325" s="102"/>
      <c r="RSG325" s="102"/>
      <c r="RSH325" s="102"/>
      <c r="RSI325" s="102"/>
      <c r="RSJ325" s="102"/>
      <c r="RSK325" s="102"/>
      <c r="RSL325" s="102"/>
      <c r="RSM325" s="102"/>
      <c r="RSN325" s="102"/>
      <c r="RSO325" s="102"/>
      <c r="RSP325" s="102"/>
      <c r="RSQ325" s="102"/>
      <c r="RSR325" s="102"/>
      <c r="RSS325" s="102"/>
      <c r="RST325" s="102"/>
      <c r="RSU325" s="102"/>
      <c r="RSV325" s="102"/>
      <c r="RSW325" s="102"/>
      <c r="RSX325" s="102"/>
      <c r="RSY325" s="102"/>
      <c r="RSZ325" s="102"/>
      <c r="RTA325" s="102"/>
      <c r="RTB325" s="102"/>
      <c r="RTC325" s="102"/>
      <c r="RTD325" s="102"/>
      <c r="RTE325" s="102"/>
      <c r="RTF325" s="102"/>
      <c r="RTG325" s="102"/>
      <c r="RTH325" s="102"/>
      <c r="RTI325" s="102"/>
      <c r="RTJ325" s="102"/>
      <c r="RTK325" s="102"/>
      <c r="RTL325" s="102"/>
      <c r="RTM325" s="102"/>
      <c r="RTN325" s="102"/>
      <c r="RTO325" s="102"/>
      <c r="RTP325" s="102"/>
      <c r="RTQ325" s="102"/>
      <c r="RTR325" s="102"/>
      <c r="RTS325" s="102"/>
      <c r="RTT325" s="102"/>
      <c r="RTU325" s="102"/>
      <c r="RTV325" s="102"/>
      <c r="RTW325" s="102"/>
      <c r="RTX325" s="102"/>
      <c r="RTY325" s="102"/>
      <c r="RTZ325" s="102"/>
      <c r="RUA325" s="102"/>
      <c r="RUB325" s="102"/>
      <c r="RUC325" s="102"/>
      <c r="RUD325" s="102"/>
      <c r="RUE325" s="102"/>
      <c r="RUF325" s="102"/>
      <c r="RUG325" s="102"/>
      <c r="RUH325" s="102"/>
      <c r="RUI325" s="102"/>
      <c r="RUJ325" s="102"/>
      <c r="RUK325" s="102"/>
      <c r="RUL325" s="102"/>
      <c r="RUM325" s="102"/>
      <c r="RUN325" s="102"/>
      <c r="RUO325" s="102"/>
      <c r="RUP325" s="102"/>
      <c r="RUQ325" s="102"/>
      <c r="RUR325" s="102"/>
      <c r="RUS325" s="102"/>
      <c r="RUT325" s="102"/>
      <c r="RUU325" s="102"/>
      <c r="RUV325" s="102"/>
      <c r="RUW325" s="102"/>
      <c r="RUX325" s="102"/>
      <c r="RUY325" s="102"/>
      <c r="RUZ325" s="102"/>
      <c r="RVA325" s="102"/>
      <c r="RVB325" s="102"/>
      <c r="RVC325" s="102"/>
      <c r="RVD325" s="102"/>
      <c r="RVE325" s="102"/>
      <c r="RVF325" s="102"/>
      <c r="RVG325" s="102"/>
      <c r="RVH325" s="102"/>
      <c r="RVI325" s="102"/>
      <c r="RVJ325" s="102"/>
      <c r="RVK325" s="102"/>
      <c r="RVL325" s="102"/>
      <c r="RVM325" s="102"/>
      <c r="RVN325" s="102"/>
      <c r="RVO325" s="102"/>
      <c r="RVP325" s="102"/>
      <c r="RVQ325" s="102"/>
      <c r="RVR325" s="102"/>
      <c r="RVS325" s="102"/>
      <c r="RVT325" s="102"/>
      <c r="RVU325" s="102"/>
      <c r="RVV325" s="102"/>
      <c r="RVW325" s="102"/>
      <c r="RVX325" s="102"/>
      <c r="RVY325" s="102"/>
      <c r="RVZ325" s="102"/>
      <c r="RWA325" s="102"/>
      <c r="RWB325" s="102"/>
      <c r="RWC325" s="102"/>
      <c r="RWD325" s="102"/>
      <c r="RWE325" s="102"/>
      <c r="RWF325" s="102"/>
      <c r="RWG325" s="102"/>
      <c r="RWH325" s="102"/>
      <c r="RWI325" s="102"/>
      <c r="RWJ325" s="102"/>
      <c r="RWK325" s="102"/>
      <c r="RWL325" s="102"/>
      <c r="RWM325" s="102"/>
      <c r="RWN325" s="102"/>
      <c r="RWO325" s="102"/>
      <c r="RWP325" s="102"/>
      <c r="RWQ325" s="102"/>
      <c r="RWR325" s="102"/>
      <c r="RWS325" s="102"/>
      <c r="RWT325" s="102"/>
      <c r="RWU325" s="102"/>
      <c r="RWV325" s="102"/>
      <c r="RWW325" s="102"/>
      <c r="RWX325" s="102"/>
      <c r="RWY325" s="102"/>
      <c r="RWZ325" s="102"/>
      <c r="RXA325" s="102"/>
      <c r="RXB325" s="102"/>
      <c r="RXC325" s="102"/>
      <c r="RXD325" s="102"/>
      <c r="RXE325" s="102"/>
      <c r="RXF325" s="102"/>
      <c r="RXG325" s="102"/>
      <c r="RXH325" s="102"/>
      <c r="RXI325" s="102"/>
      <c r="RXJ325" s="102"/>
      <c r="RXK325" s="102"/>
      <c r="RXL325" s="102"/>
      <c r="RXM325" s="102"/>
      <c r="RXN325" s="102"/>
      <c r="RXO325" s="102"/>
      <c r="RXP325" s="102"/>
      <c r="RXQ325" s="102"/>
      <c r="RXR325" s="102"/>
      <c r="RXS325" s="102"/>
      <c r="RXT325" s="102"/>
      <c r="RXU325" s="102"/>
      <c r="RXV325" s="102"/>
      <c r="RXW325" s="102"/>
      <c r="RXX325" s="102"/>
      <c r="RXY325" s="102"/>
      <c r="RXZ325" s="102"/>
      <c r="RYA325" s="102"/>
      <c r="RYB325" s="102"/>
      <c r="RYC325" s="102"/>
      <c r="RYD325" s="102"/>
      <c r="RYE325" s="102"/>
      <c r="RYF325" s="102"/>
      <c r="RYG325" s="102"/>
      <c r="RYH325" s="102"/>
      <c r="RYI325" s="102"/>
      <c r="RYJ325" s="102"/>
      <c r="RYK325" s="102"/>
      <c r="RYL325" s="102"/>
      <c r="RYM325" s="102"/>
      <c r="RYN325" s="102"/>
      <c r="RYO325" s="102"/>
      <c r="RYP325" s="102"/>
      <c r="RYQ325" s="102"/>
      <c r="RYR325" s="102"/>
      <c r="RYS325" s="102"/>
      <c r="RYT325" s="102"/>
      <c r="RYU325" s="102"/>
      <c r="RYV325" s="102"/>
      <c r="RYW325" s="102"/>
      <c r="RYX325" s="102"/>
      <c r="RYY325" s="102"/>
      <c r="RYZ325" s="102"/>
      <c r="RZA325" s="102"/>
      <c r="RZB325" s="102"/>
      <c r="RZC325" s="102"/>
      <c r="RZD325" s="102"/>
      <c r="RZE325" s="102"/>
      <c r="RZF325" s="102"/>
      <c r="RZG325" s="102"/>
      <c r="RZH325" s="102"/>
      <c r="RZI325" s="102"/>
      <c r="RZJ325" s="102"/>
      <c r="RZK325" s="102"/>
      <c r="RZL325" s="102"/>
      <c r="RZM325" s="102"/>
      <c r="RZN325" s="102"/>
      <c r="RZO325" s="102"/>
      <c r="RZP325" s="102"/>
      <c r="RZQ325" s="102"/>
      <c r="RZR325" s="102"/>
      <c r="RZS325" s="102"/>
      <c r="RZT325" s="102"/>
      <c r="RZU325" s="102"/>
      <c r="RZV325" s="102"/>
      <c r="RZW325" s="102"/>
      <c r="RZX325" s="102"/>
      <c r="RZY325" s="102"/>
      <c r="RZZ325" s="102"/>
      <c r="SAA325" s="102"/>
      <c r="SAB325" s="102"/>
      <c r="SAC325" s="102"/>
      <c r="SAD325" s="102"/>
      <c r="SAE325" s="102"/>
      <c r="SAF325" s="102"/>
      <c r="SAG325" s="102"/>
      <c r="SAH325" s="102"/>
      <c r="SAI325" s="102"/>
      <c r="SAJ325" s="102"/>
      <c r="SAK325" s="102"/>
      <c r="SAL325" s="102"/>
      <c r="SAM325" s="102"/>
      <c r="SAN325" s="102"/>
      <c r="SAO325" s="102"/>
      <c r="SAP325" s="102"/>
      <c r="SAQ325" s="102"/>
      <c r="SAR325" s="102"/>
      <c r="SAS325" s="102"/>
      <c r="SAT325" s="102"/>
      <c r="SAU325" s="102"/>
      <c r="SAV325" s="102"/>
      <c r="SAW325" s="102"/>
      <c r="SAX325" s="102"/>
      <c r="SAY325" s="102"/>
      <c r="SAZ325" s="102"/>
      <c r="SBA325" s="102"/>
      <c r="SBB325" s="102"/>
      <c r="SBC325" s="102"/>
      <c r="SBD325" s="102"/>
      <c r="SBE325" s="102"/>
      <c r="SBF325" s="102"/>
      <c r="SBG325" s="102"/>
      <c r="SBH325" s="102"/>
      <c r="SBI325" s="102"/>
      <c r="SBJ325" s="102"/>
      <c r="SBK325" s="102"/>
      <c r="SBL325" s="102"/>
      <c r="SBM325" s="102"/>
      <c r="SBN325" s="102"/>
      <c r="SBO325" s="102"/>
      <c r="SBP325" s="102"/>
      <c r="SBQ325" s="102"/>
      <c r="SBR325" s="102"/>
      <c r="SBS325" s="102"/>
      <c r="SBT325" s="102"/>
      <c r="SBU325" s="102"/>
      <c r="SBV325" s="102"/>
      <c r="SBW325" s="102"/>
      <c r="SBX325" s="102"/>
      <c r="SBY325" s="102"/>
      <c r="SBZ325" s="102"/>
      <c r="SCA325" s="102"/>
      <c r="SCB325" s="102"/>
      <c r="SCC325" s="102"/>
      <c r="SCD325" s="102"/>
      <c r="SCE325" s="102"/>
      <c r="SCF325" s="102"/>
      <c r="SCG325" s="102"/>
      <c r="SCH325" s="102"/>
      <c r="SCI325" s="102"/>
      <c r="SCJ325" s="102"/>
      <c r="SCK325" s="102"/>
      <c r="SCL325" s="102"/>
      <c r="SCM325" s="102"/>
      <c r="SCN325" s="102"/>
      <c r="SCO325" s="102"/>
      <c r="SCP325" s="102"/>
      <c r="SCQ325" s="102"/>
      <c r="SCR325" s="102"/>
      <c r="SCS325" s="102"/>
      <c r="SCT325" s="102"/>
      <c r="SCU325" s="102"/>
      <c r="SCV325" s="102"/>
      <c r="SCW325" s="102"/>
      <c r="SCX325" s="102"/>
      <c r="SCY325" s="102"/>
      <c r="SCZ325" s="102"/>
      <c r="SDA325" s="102"/>
      <c r="SDB325" s="102"/>
      <c r="SDC325" s="102"/>
      <c r="SDD325" s="102"/>
      <c r="SDE325" s="102"/>
      <c r="SDF325" s="102"/>
      <c r="SDG325" s="102"/>
      <c r="SDH325" s="102"/>
      <c r="SDI325" s="102"/>
      <c r="SDJ325" s="102"/>
      <c r="SDK325" s="102"/>
      <c r="SDL325" s="102"/>
      <c r="SDM325" s="102"/>
      <c r="SDN325" s="102"/>
      <c r="SDO325" s="102"/>
      <c r="SDP325" s="102"/>
      <c r="SDQ325" s="102"/>
      <c r="SDR325" s="102"/>
      <c r="SDS325" s="102"/>
      <c r="SDT325" s="102"/>
      <c r="SDU325" s="102"/>
      <c r="SDV325" s="102"/>
      <c r="SDW325" s="102"/>
      <c r="SDX325" s="102"/>
      <c r="SDY325" s="102"/>
      <c r="SDZ325" s="102"/>
      <c r="SEA325" s="102"/>
      <c r="SEB325" s="102"/>
      <c r="SEC325" s="102"/>
      <c r="SED325" s="102"/>
      <c r="SEE325" s="102"/>
      <c r="SEF325" s="102"/>
      <c r="SEG325" s="102"/>
      <c r="SEH325" s="102"/>
      <c r="SEI325" s="102"/>
      <c r="SEJ325" s="102"/>
      <c r="SEK325" s="102"/>
      <c r="SEL325" s="102"/>
      <c r="SEM325" s="102"/>
      <c r="SEN325" s="102"/>
      <c r="SEO325" s="102"/>
      <c r="SEP325" s="102"/>
      <c r="SEQ325" s="102"/>
      <c r="SER325" s="102"/>
      <c r="SES325" s="102"/>
      <c r="SET325" s="102"/>
      <c r="SEU325" s="102"/>
      <c r="SEV325" s="102"/>
      <c r="SEW325" s="102"/>
      <c r="SEX325" s="102"/>
      <c r="SEY325" s="102"/>
      <c r="SEZ325" s="102"/>
      <c r="SFA325" s="102"/>
      <c r="SFB325" s="102"/>
      <c r="SFC325" s="102"/>
      <c r="SFD325" s="102"/>
      <c r="SFE325" s="102"/>
      <c r="SFF325" s="102"/>
      <c r="SFG325" s="102"/>
      <c r="SFH325" s="102"/>
      <c r="SFI325" s="102"/>
      <c r="SFJ325" s="102"/>
      <c r="SFK325" s="102"/>
      <c r="SFL325" s="102"/>
      <c r="SFM325" s="102"/>
      <c r="SFN325" s="102"/>
      <c r="SFO325" s="102"/>
      <c r="SFP325" s="102"/>
      <c r="SFQ325" s="102"/>
      <c r="SFR325" s="102"/>
      <c r="SFS325" s="102"/>
      <c r="SFT325" s="102"/>
      <c r="SFU325" s="102"/>
      <c r="SFV325" s="102"/>
      <c r="SFW325" s="102"/>
      <c r="SFX325" s="102"/>
      <c r="SFY325" s="102"/>
      <c r="SFZ325" s="102"/>
      <c r="SGA325" s="102"/>
      <c r="SGB325" s="102"/>
      <c r="SGC325" s="102"/>
      <c r="SGD325" s="102"/>
      <c r="SGE325" s="102"/>
      <c r="SGF325" s="102"/>
      <c r="SGG325" s="102"/>
      <c r="SGH325" s="102"/>
      <c r="SGI325" s="102"/>
      <c r="SGJ325" s="102"/>
      <c r="SGK325" s="102"/>
      <c r="SGL325" s="102"/>
      <c r="SGM325" s="102"/>
      <c r="SGN325" s="102"/>
      <c r="SGO325" s="102"/>
      <c r="SGP325" s="102"/>
      <c r="SGQ325" s="102"/>
      <c r="SGR325" s="102"/>
      <c r="SGS325" s="102"/>
      <c r="SGT325" s="102"/>
      <c r="SGU325" s="102"/>
      <c r="SGV325" s="102"/>
      <c r="SGW325" s="102"/>
      <c r="SGX325" s="102"/>
      <c r="SGY325" s="102"/>
      <c r="SGZ325" s="102"/>
      <c r="SHA325" s="102"/>
      <c r="SHB325" s="102"/>
      <c r="SHC325" s="102"/>
      <c r="SHD325" s="102"/>
      <c r="SHE325" s="102"/>
      <c r="SHF325" s="102"/>
      <c r="SHG325" s="102"/>
      <c r="SHH325" s="102"/>
      <c r="SHI325" s="102"/>
      <c r="SHJ325" s="102"/>
      <c r="SHK325" s="102"/>
      <c r="SHL325" s="102"/>
      <c r="SHM325" s="102"/>
      <c r="SHN325" s="102"/>
      <c r="SHO325" s="102"/>
      <c r="SHP325" s="102"/>
      <c r="SHQ325" s="102"/>
      <c r="SHR325" s="102"/>
      <c r="SHS325" s="102"/>
      <c r="SHT325" s="102"/>
      <c r="SHU325" s="102"/>
      <c r="SHV325" s="102"/>
      <c r="SHW325" s="102"/>
      <c r="SHX325" s="102"/>
      <c r="SHY325" s="102"/>
      <c r="SHZ325" s="102"/>
      <c r="SIA325" s="102"/>
      <c r="SIB325" s="102"/>
      <c r="SIC325" s="102"/>
      <c r="SID325" s="102"/>
      <c r="SIE325" s="102"/>
      <c r="SIF325" s="102"/>
      <c r="SIG325" s="102"/>
      <c r="SIH325" s="102"/>
      <c r="SII325" s="102"/>
      <c r="SIJ325" s="102"/>
      <c r="SIK325" s="102"/>
      <c r="SIL325" s="102"/>
      <c r="SIM325" s="102"/>
      <c r="SIN325" s="102"/>
      <c r="SIO325" s="102"/>
      <c r="SIP325" s="102"/>
      <c r="SIQ325" s="102"/>
      <c r="SIR325" s="102"/>
      <c r="SIS325" s="102"/>
      <c r="SIT325" s="102"/>
      <c r="SIU325" s="102"/>
      <c r="SIV325" s="102"/>
      <c r="SIW325" s="102"/>
      <c r="SIX325" s="102"/>
      <c r="SIY325" s="102"/>
      <c r="SIZ325" s="102"/>
      <c r="SJA325" s="102"/>
      <c r="SJB325" s="102"/>
      <c r="SJC325" s="102"/>
      <c r="SJD325" s="102"/>
      <c r="SJE325" s="102"/>
      <c r="SJF325" s="102"/>
      <c r="SJG325" s="102"/>
      <c r="SJH325" s="102"/>
      <c r="SJI325" s="102"/>
      <c r="SJJ325" s="102"/>
      <c r="SJK325" s="102"/>
      <c r="SJL325" s="102"/>
      <c r="SJM325" s="102"/>
      <c r="SJN325" s="102"/>
      <c r="SJO325" s="102"/>
      <c r="SJP325" s="102"/>
      <c r="SJQ325" s="102"/>
      <c r="SJR325" s="102"/>
      <c r="SJS325" s="102"/>
      <c r="SJT325" s="102"/>
      <c r="SJU325" s="102"/>
      <c r="SJV325" s="102"/>
      <c r="SJW325" s="102"/>
      <c r="SJX325" s="102"/>
      <c r="SJY325" s="102"/>
      <c r="SJZ325" s="102"/>
      <c r="SKA325" s="102"/>
      <c r="SKB325" s="102"/>
      <c r="SKC325" s="102"/>
      <c r="SKD325" s="102"/>
      <c r="SKE325" s="102"/>
      <c r="SKF325" s="102"/>
      <c r="SKG325" s="102"/>
      <c r="SKH325" s="102"/>
      <c r="SKI325" s="102"/>
      <c r="SKJ325" s="102"/>
      <c r="SKK325" s="102"/>
      <c r="SKL325" s="102"/>
      <c r="SKM325" s="102"/>
      <c r="SKN325" s="102"/>
      <c r="SKO325" s="102"/>
      <c r="SKP325" s="102"/>
      <c r="SKQ325" s="102"/>
      <c r="SKR325" s="102"/>
      <c r="SKS325" s="102"/>
      <c r="SKT325" s="102"/>
      <c r="SKU325" s="102"/>
      <c r="SKV325" s="102"/>
      <c r="SKW325" s="102"/>
      <c r="SKX325" s="102"/>
      <c r="SKY325" s="102"/>
      <c r="SKZ325" s="102"/>
      <c r="SLA325" s="102"/>
      <c r="SLB325" s="102"/>
      <c r="SLC325" s="102"/>
      <c r="SLD325" s="102"/>
      <c r="SLE325" s="102"/>
      <c r="SLF325" s="102"/>
      <c r="SLG325" s="102"/>
      <c r="SLH325" s="102"/>
      <c r="SLI325" s="102"/>
      <c r="SLJ325" s="102"/>
      <c r="SLK325" s="102"/>
      <c r="SLL325" s="102"/>
      <c r="SLM325" s="102"/>
      <c r="SLN325" s="102"/>
      <c r="SLO325" s="102"/>
      <c r="SLP325" s="102"/>
      <c r="SLQ325" s="102"/>
      <c r="SLR325" s="102"/>
      <c r="SLS325" s="102"/>
      <c r="SLT325" s="102"/>
      <c r="SLU325" s="102"/>
      <c r="SLV325" s="102"/>
      <c r="SLW325" s="102"/>
      <c r="SLX325" s="102"/>
      <c r="SLY325" s="102"/>
      <c r="SLZ325" s="102"/>
      <c r="SMA325" s="102"/>
      <c r="SMB325" s="102"/>
      <c r="SMC325" s="102"/>
      <c r="SMD325" s="102"/>
      <c r="SME325" s="102"/>
      <c r="SMF325" s="102"/>
      <c r="SMG325" s="102"/>
      <c r="SMH325" s="102"/>
      <c r="SMI325" s="102"/>
      <c r="SMJ325" s="102"/>
      <c r="SMK325" s="102"/>
      <c r="SML325" s="102"/>
      <c r="SMM325" s="102"/>
      <c r="SMN325" s="102"/>
      <c r="SMO325" s="102"/>
      <c r="SMP325" s="102"/>
      <c r="SMQ325" s="102"/>
      <c r="SMR325" s="102"/>
      <c r="SMS325" s="102"/>
      <c r="SMT325" s="102"/>
      <c r="SMU325" s="102"/>
      <c r="SMV325" s="102"/>
      <c r="SMW325" s="102"/>
      <c r="SMX325" s="102"/>
      <c r="SMY325" s="102"/>
      <c r="SMZ325" s="102"/>
      <c r="SNA325" s="102"/>
      <c r="SNB325" s="102"/>
      <c r="SNC325" s="102"/>
      <c r="SND325" s="102"/>
      <c r="SNE325" s="102"/>
      <c r="SNF325" s="102"/>
      <c r="SNG325" s="102"/>
      <c r="SNH325" s="102"/>
      <c r="SNI325" s="102"/>
      <c r="SNJ325" s="102"/>
      <c r="SNK325" s="102"/>
      <c r="SNL325" s="102"/>
      <c r="SNM325" s="102"/>
      <c r="SNN325" s="102"/>
      <c r="SNO325" s="102"/>
      <c r="SNP325" s="102"/>
      <c r="SNQ325" s="102"/>
      <c r="SNR325" s="102"/>
      <c r="SNS325" s="102"/>
      <c r="SNT325" s="102"/>
      <c r="SNU325" s="102"/>
      <c r="SNV325" s="102"/>
      <c r="SNW325" s="102"/>
      <c r="SNX325" s="102"/>
      <c r="SNY325" s="102"/>
      <c r="SNZ325" s="102"/>
      <c r="SOA325" s="102"/>
      <c r="SOB325" s="102"/>
      <c r="SOC325" s="102"/>
      <c r="SOD325" s="102"/>
      <c r="SOE325" s="102"/>
      <c r="SOF325" s="102"/>
      <c r="SOG325" s="102"/>
      <c r="SOH325" s="102"/>
      <c r="SOI325" s="102"/>
      <c r="SOJ325" s="102"/>
      <c r="SOK325" s="102"/>
      <c r="SOL325" s="102"/>
      <c r="SOM325" s="102"/>
      <c r="SON325" s="102"/>
      <c r="SOO325" s="102"/>
      <c r="SOP325" s="102"/>
      <c r="SOQ325" s="102"/>
      <c r="SOR325" s="102"/>
      <c r="SOS325" s="102"/>
      <c r="SOT325" s="102"/>
      <c r="SOU325" s="102"/>
      <c r="SOV325" s="102"/>
      <c r="SOW325" s="102"/>
      <c r="SOX325" s="102"/>
      <c r="SOY325" s="102"/>
      <c r="SOZ325" s="102"/>
      <c r="SPA325" s="102"/>
      <c r="SPB325" s="102"/>
      <c r="SPC325" s="102"/>
      <c r="SPD325" s="102"/>
      <c r="SPE325" s="102"/>
      <c r="SPF325" s="102"/>
      <c r="SPG325" s="102"/>
      <c r="SPH325" s="102"/>
      <c r="SPI325" s="102"/>
      <c r="SPJ325" s="102"/>
      <c r="SPK325" s="102"/>
      <c r="SPL325" s="102"/>
      <c r="SPM325" s="102"/>
      <c r="SPN325" s="102"/>
      <c r="SPO325" s="102"/>
      <c r="SPP325" s="102"/>
      <c r="SPQ325" s="102"/>
      <c r="SPR325" s="102"/>
      <c r="SPS325" s="102"/>
      <c r="SPT325" s="102"/>
      <c r="SPU325" s="102"/>
      <c r="SPV325" s="102"/>
      <c r="SPW325" s="102"/>
      <c r="SPX325" s="102"/>
      <c r="SPY325" s="102"/>
      <c r="SPZ325" s="102"/>
      <c r="SQA325" s="102"/>
      <c r="SQB325" s="102"/>
      <c r="SQC325" s="102"/>
      <c r="SQD325" s="102"/>
      <c r="SQE325" s="102"/>
      <c r="SQF325" s="102"/>
      <c r="SQG325" s="102"/>
      <c r="SQH325" s="102"/>
      <c r="SQI325" s="102"/>
      <c r="SQJ325" s="102"/>
      <c r="SQK325" s="102"/>
      <c r="SQL325" s="102"/>
      <c r="SQM325" s="102"/>
      <c r="SQN325" s="102"/>
      <c r="SQO325" s="102"/>
      <c r="SQP325" s="102"/>
      <c r="SQQ325" s="102"/>
      <c r="SQR325" s="102"/>
      <c r="SQS325" s="102"/>
      <c r="SQT325" s="102"/>
      <c r="SQU325" s="102"/>
      <c r="SQV325" s="102"/>
      <c r="SQW325" s="102"/>
      <c r="SQX325" s="102"/>
      <c r="SQY325" s="102"/>
      <c r="SQZ325" s="102"/>
      <c r="SRA325" s="102"/>
      <c r="SRB325" s="102"/>
      <c r="SRC325" s="102"/>
      <c r="SRD325" s="102"/>
      <c r="SRE325" s="102"/>
      <c r="SRF325" s="102"/>
      <c r="SRG325" s="102"/>
      <c r="SRH325" s="102"/>
      <c r="SRI325" s="102"/>
      <c r="SRJ325" s="102"/>
      <c r="SRK325" s="102"/>
      <c r="SRL325" s="102"/>
      <c r="SRM325" s="102"/>
      <c r="SRN325" s="102"/>
      <c r="SRO325" s="102"/>
      <c r="SRP325" s="102"/>
      <c r="SRQ325" s="102"/>
      <c r="SRR325" s="102"/>
      <c r="SRS325" s="102"/>
      <c r="SRT325" s="102"/>
      <c r="SRU325" s="102"/>
      <c r="SRV325" s="102"/>
      <c r="SRW325" s="102"/>
      <c r="SRX325" s="102"/>
      <c r="SRY325" s="102"/>
      <c r="SRZ325" s="102"/>
      <c r="SSA325" s="102"/>
      <c r="SSB325" s="102"/>
      <c r="SSC325" s="102"/>
      <c r="SSD325" s="102"/>
      <c r="SSE325" s="102"/>
      <c r="SSF325" s="102"/>
      <c r="SSG325" s="102"/>
      <c r="SSH325" s="102"/>
      <c r="SSI325" s="102"/>
      <c r="SSJ325" s="102"/>
      <c r="SSK325" s="102"/>
      <c r="SSL325" s="102"/>
      <c r="SSM325" s="102"/>
      <c r="SSN325" s="102"/>
      <c r="SSO325" s="102"/>
      <c r="SSP325" s="102"/>
      <c r="SSQ325" s="102"/>
      <c r="SSR325" s="102"/>
      <c r="SSS325" s="102"/>
      <c r="SST325" s="102"/>
      <c r="SSU325" s="102"/>
      <c r="SSV325" s="102"/>
      <c r="SSW325" s="102"/>
      <c r="SSX325" s="102"/>
      <c r="SSY325" s="102"/>
      <c r="SSZ325" s="102"/>
      <c r="STA325" s="102"/>
      <c r="STB325" s="102"/>
      <c r="STC325" s="102"/>
      <c r="STD325" s="102"/>
      <c r="STE325" s="102"/>
      <c r="STF325" s="102"/>
      <c r="STG325" s="102"/>
      <c r="STH325" s="102"/>
      <c r="STI325" s="102"/>
      <c r="STJ325" s="102"/>
      <c r="STK325" s="102"/>
      <c r="STL325" s="102"/>
      <c r="STM325" s="102"/>
      <c r="STN325" s="102"/>
      <c r="STO325" s="102"/>
      <c r="STP325" s="102"/>
      <c r="STQ325" s="102"/>
      <c r="STR325" s="102"/>
      <c r="STS325" s="102"/>
      <c r="STT325" s="102"/>
      <c r="STU325" s="102"/>
      <c r="STV325" s="102"/>
      <c r="STW325" s="102"/>
      <c r="STX325" s="102"/>
      <c r="STY325" s="102"/>
      <c r="STZ325" s="102"/>
      <c r="SUA325" s="102"/>
      <c r="SUB325" s="102"/>
      <c r="SUC325" s="102"/>
      <c r="SUD325" s="102"/>
      <c r="SUE325" s="102"/>
      <c r="SUF325" s="102"/>
      <c r="SUG325" s="102"/>
      <c r="SUH325" s="102"/>
      <c r="SUI325" s="102"/>
      <c r="SUJ325" s="102"/>
      <c r="SUK325" s="102"/>
      <c r="SUL325" s="102"/>
      <c r="SUM325" s="102"/>
      <c r="SUN325" s="102"/>
      <c r="SUO325" s="102"/>
      <c r="SUP325" s="102"/>
      <c r="SUQ325" s="102"/>
      <c r="SUR325" s="102"/>
      <c r="SUS325" s="102"/>
      <c r="SUT325" s="102"/>
      <c r="SUU325" s="102"/>
      <c r="SUV325" s="102"/>
      <c r="SUW325" s="102"/>
      <c r="SUX325" s="102"/>
      <c r="SUY325" s="102"/>
      <c r="SUZ325" s="102"/>
      <c r="SVA325" s="102"/>
      <c r="SVB325" s="102"/>
      <c r="SVC325" s="102"/>
      <c r="SVD325" s="102"/>
      <c r="SVE325" s="102"/>
      <c r="SVF325" s="102"/>
      <c r="SVG325" s="102"/>
      <c r="SVH325" s="102"/>
      <c r="SVI325" s="102"/>
      <c r="SVJ325" s="102"/>
      <c r="SVK325" s="102"/>
      <c r="SVL325" s="102"/>
      <c r="SVM325" s="102"/>
      <c r="SVN325" s="102"/>
      <c r="SVO325" s="102"/>
      <c r="SVP325" s="102"/>
      <c r="SVQ325" s="102"/>
      <c r="SVR325" s="102"/>
      <c r="SVS325" s="102"/>
      <c r="SVT325" s="102"/>
      <c r="SVU325" s="102"/>
      <c r="SVV325" s="102"/>
      <c r="SVW325" s="102"/>
      <c r="SVX325" s="102"/>
      <c r="SVY325" s="102"/>
      <c r="SVZ325" s="102"/>
      <c r="SWA325" s="102"/>
      <c r="SWB325" s="102"/>
      <c r="SWC325" s="102"/>
      <c r="SWD325" s="102"/>
      <c r="SWE325" s="102"/>
      <c r="SWF325" s="102"/>
      <c r="SWG325" s="102"/>
      <c r="SWH325" s="102"/>
      <c r="SWI325" s="102"/>
      <c r="SWJ325" s="102"/>
      <c r="SWK325" s="102"/>
      <c r="SWL325" s="102"/>
      <c r="SWM325" s="102"/>
      <c r="SWN325" s="102"/>
      <c r="SWO325" s="102"/>
      <c r="SWP325" s="102"/>
      <c r="SWQ325" s="102"/>
      <c r="SWR325" s="102"/>
      <c r="SWS325" s="102"/>
      <c r="SWT325" s="102"/>
      <c r="SWU325" s="102"/>
      <c r="SWV325" s="102"/>
      <c r="SWW325" s="102"/>
      <c r="SWX325" s="102"/>
      <c r="SWY325" s="102"/>
      <c r="SWZ325" s="102"/>
      <c r="SXA325" s="102"/>
      <c r="SXB325" s="102"/>
      <c r="SXC325" s="102"/>
      <c r="SXD325" s="102"/>
      <c r="SXE325" s="102"/>
      <c r="SXF325" s="102"/>
      <c r="SXG325" s="102"/>
      <c r="SXH325" s="102"/>
      <c r="SXI325" s="102"/>
      <c r="SXJ325" s="102"/>
      <c r="SXK325" s="102"/>
      <c r="SXL325" s="102"/>
      <c r="SXM325" s="102"/>
      <c r="SXN325" s="102"/>
      <c r="SXO325" s="102"/>
      <c r="SXP325" s="102"/>
      <c r="SXQ325" s="102"/>
      <c r="SXR325" s="102"/>
      <c r="SXS325" s="102"/>
      <c r="SXT325" s="102"/>
      <c r="SXU325" s="102"/>
      <c r="SXV325" s="102"/>
      <c r="SXW325" s="102"/>
      <c r="SXX325" s="102"/>
      <c r="SXY325" s="102"/>
      <c r="SXZ325" s="102"/>
      <c r="SYA325" s="102"/>
      <c r="SYB325" s="102"/>
      <c r="SYC325" s="102"/>
      <c r="SYD325" s="102"/>
      <c r="SYE325" s="102"/>
      <c r="SYF325" s="102"/>
      <c r="SYG325" s="102"/>
      <c r="SYH325" s="102"/>
      <c r="SYI325" s="102"/>
      <c r="SYJ325" s="102"/>
      <c r="SYK325" s="102"/>
      <c r="SYL325" s="102"/>
      <c r="SYM325" s="102"/>
      <c r="SYN325" s="102"/>
      <c r="SYO325" s="102"/>
      <c r="SYP325" s="102"/>
      <c r="SYQ325" s="102"/>
      <c r="SYR325" s="102"/>
      <c r="SYS325" s="102"/>
      <c r="SYT325" s="102"/>
      <c r="SYU325" s="102"/>
      <c r="SYV325" s="102"/>
      <c r="SYW325" s="102"/>
      <c r="SYX325" s="102"/>
      <c r="SYY325" s="102"/>
      <c r="SYZ325" s="102"/>
      <c r="SZA325" s="102"/>
      <c r="SZB325" s="102"/>
      <c r="SZC325" s="102"/>
      <c r="SZD325" s="102"/>
      <c r="SZE325" s="102"/>
      <c r="SZF325" s="102"/>
      <c r="SZG325" s="102"/>
      <c r="SZH325" s="102"/>
      <c r="SZI325" s="102"/>
      <c r="SZJ325" s="102"/>
      <c r="SZK325" s="102"/>
      <c r="SZL325" s="102"/>
      <c r="SZM325" s="102"/>
      <c r="SZN325" s="102"/>
      <c r="SZO325" s="102"/>
      <c r="SZP325" s="102"/>
      <c r="SZQ325" s="102"/>
      <c r="SZR325" s="102"/>
      <c r="SZS325" s="102"/>
      <c r="SZT325" s="102"/>
      <c r="SZU325" s="102"/>
      <c r="SZV325" s="102"/>
      <c r="SZW325" s="102"/>
      <c r="SZX325" s="102"/>
      <c r="SZY325" s="102"/>
      <c r="SZZ325" s="102"/>
      <c r="TAA325" s="102"/>
      <c r="TAB325" s="102"/>
      <c r="TAC325" s="102"/>
      <c r="TAD325" s="102"/>
      <c r="TAE325" s="102"/>
      <c r="TAF325" s="102"/>
      <c r="TAG325" s="102"/>
      <c r="TAH325" s="102"/>
      <c r="TAI325" s="102"/>
      <c r="TAJ325" s="102"/>
      <c r="TAK325" s="102"/>
      <c r="TAL325" s="102"/>
      <c r="TAM325" s="102"/>
      <c r="TAN325" s="102"/>
      <c r="TAO325" s="102"/>
      <c r="TAP325" s="102"/>
      <c r="TAQ325" s="102"/>
      <c r="TAR325" s="102"/>
      <c r="TAS325" s="102"/>
      <c r="TAT325" s="102"/>
      <c r="TAU325" s="102"/>
      <c r="TAV325" s="102"/>
      <c r="TAW325" s="102"/>
      <c r="TAX325" s="102"/>
      <c r="TAY325" s="102"/>
      <c r="TAZ325" s="102"/>
      <c r="TBA325" s="102"/>
      <c r="TBB325" s="102"/>
      <c r="TBC325" s="102"/>
      <c r="TBD325" s="102"/>
      <c r="TBE325" s="102"/>
      <c r="TBF325" s="102"/>
      <c r="TBG325" s="102"/>
      <c r="TBH325" s="102"/>
      <c r="TBI325" s="102"/>
      <c r="TBJ325" s="102"/>
      <c r="TBK325" s="102"/>
      <c r="TBL325" s="102"/>
      <c r="TBM325" s="102"/>
      <c r="TBN325" s="102"/>
      <c r="TBO325" s="102"/>
      <c r="TBP325" s="102"/>
      <c r="TBQ325" s="102"/>
      <c r="TBR325" s="102"/>
      <c r="TBS325" s="102"/>
      <c r="TBT325" s="102"/>
      <c r="TBU325" s="102"/>
      <c r="TBV325" s="102"/>
      <c r="TBW325" s="102"/>
      <c r="TBX325" s="102"/>
      <c r="TBY325" s="102"/>
      <c r="TBZ325" s="102"/>
      <c r="TCA325" s="102"/>
      <c r="TCB325" s="102"/>
      <c r="TCC325" s="102"/>
      <c r="TCD325" s="102"/>
      <c r="TCE325" s="102"/>
      <c r="TCF325" s="102"/>
      <c r="TCG325" s="102"/>
      <c r="TCH325" s="102"/>
      <c r="TCI325" s="102"/>
      <c r="TCJ325" s="102"/>
      <c r="TCK325" s="102"/>
      <c r="TCL325" s="102"/>
      <c r="TCM325" s="102"/>
      <c r="TCN325" s="102"/>
      <c r="TCO325" s="102"/>
      <c r="TCP325" s="102"/>
      <c r="TCQ325" s="102"/>
      <c r="TCR325" s="102"/>
      <c r="TCS325" s="102"/>
      <c r="TCT325" s="102"/>
      <c r="TCU325" s="102"/>
      <c r="TCV325" s="102"/>
      <c r="TCW325" s="102"/>
      <c r="TCX325" s="102"/>
      <c r="TCY325" s="102"/>
      <c r="TCZ325" s="102"/>
      <c r="TDA325" s="102"/>
      <c r="TDB325" s="102"/>
      <c r="TDC325" s="102"/>
      <c r="TDD325" s="102"/>
      <c r="TDE325" s="102"/>
      <c r="TDF325" s="102"/>
      <c r="TDG325" s="102"/>
      <c r="TDH325" s="102"/>
      <c r="TDI325" s="102"/>
      <c r="TDJ325" s="102"/>
      <c r="TDK325" s="102"/>
      <c r="TDL325" s="102"/>
      <c r="TDM325" s="102"/>
      <c r="TDN325" s="102"/>
      <c r="TDO325" s="102"/>
      <c r="TDP325" s="102"/>
      <c r="TDQ325" s="102"/>
      <c r="TDR325" s="102"/>
      <c r="TDS325" s="102"/>
      <c r="TDT325" s="102"/>
      <c r="TDU325" s="102"/>
      <c r="TDV325" s="102"/>
      <c r="TDW325" s="102"/>
      <c r="TDX325" s="102"/>
      <c r="TDY325" s="102"/>
      <c r="TDZ325" s="102"/>
      <c r="TEA325" s="102"/>
      <c r="TEB325" s="102"/>
      <c r="TEC325" s="102"/>
      <c r="TED325" s="102"/>
      <c r="TEE325" s="102"/>
      <c r="TEF325" s="102"/>
      <c r="TEG325" s="102"/>
      <c r="TEH325" s="102"/>
      <c r="TEI325" s="102"/>
      <c r="TEJ325" s="102"/>
      <c r="TEK325" s="102"/>
      <c r="TEL325" s="102"/>
      <c r="TEM325" s="102"/>
      <c r="TEN325" s="102"/>
      <c r="TEO325" s="102"/>
      <c r="TEP325" s="102"/>
      <c r="TEQ325" s="102"/>
      <c r="TER325" s="102"/>
      <c r="TES325" s="102"/>
      <c r="TET325" s="102"/>
      <c r="TEU325" s="102"/>
      <c r="TEV325" s="102"/>
      <c r="TEW325" s="102"/>
      <c r="TEX325" s="102"/>
      <c r="TEY325" s="102"/>
      <c r="TEZ325" s="102"/>
      <c r="TFA325" s="102"/>
      <c r="TFB325" s="102"/>
      <c r="TFC325" s="102"/>
      <c r="TFD325" s="102"/>
      <c r="TFE325" s="102"/>
      <c r="TFF325" s="102"/>
      <c r="TFG325" s="102"/>
      <c r="TFH325" s="102"/>
      <c r="TFI325" s="102"/>
      <c r="TFJ325" s="102"/>
      <c r="TFK325" s="102"/>
      <c r="TFL325" s="102"/>
      <c r="TFM325" s="102"/>
      <c r="TFN325" s="102"/>
      <c r="TFO325" s="102"/>
      <c r="TFP325" s="102"/>
      <c r="TFQ325" s="102"/>
      <c r="TFR325" s="102"/>
      <c r="TFS325" s="102"/>
      <c r="TFT325" s="102"/>
      <c r="TFU325" s="102"/>
      <c r="TFV325" s="102"/>
      <c r="TFW325" s="102"/>
      <c r="TFX325" s="102"/>
      <c r="TFY325" s="102"/>
      <c r="TFZ325" s="102"/>
      <c r="TGA325" s="102"/>
      <c r="TGB325" s="102"/>
      <c r="TGC325" s="102"/>
      <c r="TGD325" s="102"/>
      <c r="TGE325" s="102"/>
      <c r="TGF325" s="102"/>
      <c r="TGG325" s="102"/>
      <c r="TGH325" s="102"/>
      <c r="TGI325" s="102"/>
      <c r="TGJ325" s="102"/>
      <c r="TGK325" s="102"/>
      <c r="TGL325" s="102"/>
      <c r="TGM325" s="102"/>
      <c r="TGN325" s="102"/>
      <c r="TGO325" s="102"/>
      <c r="TGP325" s="102"/>
      <c r="TGQ325" s="102"/>
      <c r="TGR325" s="102"/>
      <c r="TGS325" s="102"/>
      <c r="TGT325" s="102"/>
      <c r="TGU325" s="102"/>
      <c r="TGV325" s="102"/>
      <c r="TGW325" s="102"/>
      <c r="TGX325" s="102"/>
      <c r="TGY325" s="102"/>
      <c r="TGZ325" s="102"/>
      <c r="THA325" s="102"/>
      <c r="THB325" s="102"/>
      <c r="THC325" s="102"/>
      <c r="THD325" s="102"/>
      <c r="THE325" s="102"/>
      <c r="THF325" s="102"/>
      <c r="THG325" s="102"/>
      <c r="THH325" s="102"/>
      <c r="THI325" s="102"/>
      <c r="THJ325" s="102"/>
      <c r="THK325" s="102"/>
      <c r="THL325" s="102"/>
      <c r="THM325" s="102"/>
      <c r="THN325" s="102"/>
      <c r="THO325" s="102"/>
      <c r="THP325" s="102"/>
      <c r="THQ325" s="102"/>
      <c r="THR325" s="102"/>
      <c r="THS325" s="102"/>
      <c r="THT325" s="102"/>
      <c r="THU325" s="102"/>
      <c r="THV325" s="102"/>
      <c r="THW325" s="102"/>
      <c r="THX325" s="102"/>
      <c r="THY325" s="102"/>
      <c r="THZ325" s="102"/>
      <c r="TIA325" s="102"/>
      <c r="TIB325" s="102"/>
      <c r="TIC325" s="102"/>
      <c r="TID325" s="102"/>
      <c r="TIE325" s="102"/>
      <c r="TIF325" s="102"/>
      <c r="TIG325" s="102"/>
      <c r="TIH325" s="102"/>
      <c r="TII325" s="102"/>
      <c r="TIJ325" s="102"/>
      <c r="TIK325" s="102"/>
      <c r="TIL325" s="102"/>
      <c r="TIM325" s="102"/>
      <c r="TIN325" s="102"/>
      <c r="TIO325" s="102"/>
      <c r="TIP325" s="102"/>
      <c r="TIQ325" s="102"/>
      <c r="TIR325" s="102"/>
      <c r="TIS325" s="102"/>
      <c r="TIT325" s="102"/>
      <c r="TIU325" s="102"/>
      <c r="TIV325" s="102"/>
      <c r="TIW325" s="102"/>
      <c r="TIX325" s="102"/>
      <c r="TIY325" s="102"/>
      <c r="TIZ325" s="102"/>
      <c r="TJA325" s="102"/>
      <c r="TJB325" s="102"/>
      <c r="TJC325" s="102"/>
      <c r="TJD325" s="102"/>
      <c r="TJE325" s="102"/>
      <c r="TJF325" s="102"/>
      <c r="TJG325" s="102"/>
      <c r="TJH325" s="102"/>
      <c r="TJI325" s="102"/>
      <c r="TJJ325" s="102"/>
      <c r="TJK325" s="102"/>
      <c r="TJL325" s="102"/>
      <c r="TJM325" s="102"/>
      <c r="TJN325" s="102"/>
      <c r="TJO325" s="102"/>
      <c r="TJP325" s="102"/>
      <c r="TJQ325" s="102"/>
      <c r="TJR325" s="102"/>
      <c r="TJS325" s="102"/>
      <c r="TJT325" s="102"/>
      <c r="TJU325" s="102"/>
      <c r="TJV325" s="102"/>
      <c r="TJW325" s="102"/>
      <c r="TJX325" s="102"/>
      <c r="TJY325" s="102"/>
      <c r="TJZ325" s="102"/>
      <c r="TKA325" s="102"/>
      <c r="TKB325" s="102"/>
      <c r="TKC325" s="102"/>
      <c r="TKD325" s="102"/>
      <c r="TKE325" s="102"/>
      <c r="TKF325" s="102"/>
      <c r="TKG325" s="102"/>
      <c r="TKH325" s="102"/>
      <c r="TKI325" s="102"/>
      <c r="TKJ325" s="102"/>
      <c r="TKK325" s="102"/>
      <c r="TKL325" s="102"/>
      <c r="TKM325" s="102"/>
      <c r="TKN325" s="102"/>
      <c r="TKO325" s="102"/>
      <c r="TKP325" s="102"/>
      <c r="TKQ325" s="102"/>
      <c r="TKR325" s="102"/>
      <c r="TKS325" s="102"/>
      <c r="TKT325" s="102"/>
      <c r="TKU325" s="102"/>
      <c r="TKV325" s="102"/>
      <c r="TKW325" s="102"/>
      <c r="TKX325" s="102"/>
      <c r="TKY325" s="102"/>
      <c r="TKZ325" s="102"/>
      <c r="TLA325" s="102"/>
      <c r="TLB325" s="102"/>
      <c r="TLC325" s="102"/>
      <c r="TLD325" s="102"/>
      <c r="TLE325" s="102"/>
      <c r="TLF325" s="102"/>
      <c r="TLG325" s="102"/>
      <c r="TLH325" s="102"/>
      <c r="TLI325" s="102"/>
      <c r="TLJ325" s="102"/>
      <c r="TLK325" s="102"/>
      <c r="TLL325" s="102"/>
      <c r="TLM325" s="102"/>
      <c r="TLN325" s="102"/>
      <c r="TLO325" s="102"/>
      <c r="TLP325" s="102"/>
      <c r="TLQ325" s="102"/>
      <c r="TLR325" s="102"/>
      <c r="TLS325" s="102"/>
      <c r="TLT325" s="102"/>
      <c r="TLU325" s="102"/>
      <c r="TLV325" s="102"/>
      <c r="TLW325" s="102"/>
      <c r="TLX325" s="102"/>
      <c r="TLY325" s="102"/>
      <c r="TLZ325" s="102"/>
      <c r="TMA325" s="102"/>
      <c r="TMB325" s="102"/>
      <c r="TMC325" s="102"/>
      <c r="TMD325" s="102"/>
      <c r="TME325" s="102"/>
      <c r="TMF325" s="102"/>
      <c r="TMG325" s="102"/>
      <c r="TMH325" s="102"/>
      <c r="TMI325" s="102"/>
      <c r="TMJ325" s="102"/>
      <c r="TMK325" s="102"/>
      <c r="TML325" s="102"/>
      <c r="TMM325" s="102"/>
      <c r="TMN325" s="102"/>
      <c r="TMO325" s="102"/>
      <c r="TMP325" s="102"/>
      <c r="TMQ325" s="102"/>
      <c r="TMR325" s="102"/>
      <c r="TMS325" s="102"/>
      <c r="TMT325" s="102"/>
      <c r="TMU325" s="102"/>
      <c r="TMV325" s="102"/>
      <c r="TMW325" s="102"/>
      <c r="TMX325" s="102"/>
      <c r="TMY325" s="102"/>
      <c r="TMZ325" s="102"/>
      <c r="TNA325" s="102"/>
      <c r="TNB325" s="102"/>
      <c r="TNC325" s="102"/>
      <c r="TND325" s="102"/>
      <c r="TNE325" s="102"/>
      <c r="TNF325" s="102"/>
      <c r="TNG325" s="102"/>
      <c r="TNH325" s="102"/>
      <c r="TNI325" s="102"/>
      <c r="TNJ325" s="102"/>
      <c r="TNK325" s="102"/>
      <c r="TNL325" s="102"/>
      <c r="TNM325" s="102"/>
      <c r="TNN325" s="102"/>
      <c r="TNO325" s="102"/>
      <c r="TNP325" s="102"/>
      <c r="TNQ325" s="102"/>
      <c r="TNR325" s="102"/>
      <c r="TNS325" s="102"/>
      <c r="TNT325" s="102"/>
      <c r="TNU325" s="102"/>
      <c r="TNV325" s="102"/>
      <c r="TNW325" s="102"/>
      <c r="TNX325" s="102"/>
      <c r="TNY325" s="102"/>
      <c r="TNZ325" s="102"/>
      <c r="TOA325" s="102"/>
      <c r="TOB325" s="102"/>
      <c r="TOC325" s="102"/>
      <c r="TOD325" s="102"/>
      <c r="TOE325" s="102"/>
      <c r="TOF325" s="102"/>
      <c r="TOG325" s="102"/>
      <c r="TOH325" s="102"/>
      <c r="TOI325" s="102"/>
      <c r="TOJ325" s="102"/>
      <c r="TOK325" s="102"/>
      <c r="TOL325" s="102"/>
      <c r="TOM325" s="102"/>
      <c r="TON325" s="102"/>
      <c r="TOO325" s="102"/>
      <c r="TOP325" s="102"/>
      <c r="TOQ325" s="102"/>
      <c r="TOR325" s="102"/>
      <c r="TOS325" s="102"/>
      <c r="TOT325" s="102"/>
      <c r="TOU325" s="102"/>
      <c r="TOV325" s="102"/>
      <c r="TOW325" s="102"/>
      <c r="TOX325" s="102"/>
      <c r="TOY325" s="102"/>
      <c r="TOZ325" s="102"/>
      <c r="TPA325" s="102"/>
      <c r="TPB325" s="102"/>
      <c r="TPC325" s="102"/>
      <c r="TPD325" s="102"/>
      <c r="TPE325" s="102"/>
      <c r="TPF325" s="102"/>
      <c r="TPG325" s="102"/>
      <c r="TPH325" s="102"/>
      <c r="TPI325" s="102"/>
      <c r="TPJ325" s="102"/>
      <c r="TPK325" s="102"/>
      <c r="TPL325" s="102"/>
      <c r="TPM325" s="102"/>
      <c r="TPN325" s="102"/>
      <c r="TPO325" s="102"/>
      <c r="TPP325" s="102"/>
      <c r="TPQ325" s="102"/>
      <c r="TPR325" s="102"/>
      <c r="TPS325" s="102"/>
      <c r="TPT325" s="102"/>
      <c r="TPU325" s="102"/>
      <c r="TPV325" s="102"/>
      <c r="TPW325" s="102"/>
      <c r="TPX325" s="102"/>
      <c r="TPY325" s="102"/>
      <c r="TPZ325" s="102"/>
      <c r="TQA325" s="102"/>
      <c r="TQB325" s="102"/>
      <c r="TQC325" s="102"/>
      <c r="TQD325" s="102"/>
      <c r="TQE325" s="102"/>
      <c r="TQF325" s="102"/>
      <c r="TQG325" s="102"/>
      <c r="TQH325" s="102"/>
      <c r="TQI325" s="102"/>
      <c r="TQJ325" s="102"/>
      <c r="TQK325" s="102"/>
      <c r="TQL325" s="102"/>
      <c r="TQM325" s="102"/>
      <c r="TQN325" s="102"/>
      <c r="TQO325" s="102"/>
      <c r="TQP325" s="102"/>
      <c r="TQQ325" s="102"/>
      <c r="TQR325" s="102"/>
      <c r="TQS325" s="102"/>
      <c r="TQT325" s="102"/>
      <c r="TQU325" s="102"/>
      <c r="TQV325" s="102"/>
      <c r="TQW325" s="102"/>
      <c r="TQX325" s="102"/>
      <c r="TQY325" s="102"/>
      <c r="TQZ325" s="102"/>
      <c r="TRA325" s="102"/>
      <c r="TRB325" s="102"/>
      <c r="TRC325" s="102"/>
      <c r="TRD325" s="102"/>
      <c r="TRE325" s="102"/>
      <c r="TRF325" s="102"/>
      <c r="TRG325" s="102"/>
      <c r="TRH325" s="102"/>
      <c r="TRI325" s="102"/>
      <c r="TRJ325" s="102"/>
      <c r="TRK325" s="102"/>
      <c r="TRL325" s="102"/>
      <c r="TRM325" s="102"/>
      <c r="TRN325" s="102"/>
      <c r="TRO325" s="102"/>
      <c r="TRP325" s="102"/>
      <c r="TRQ325" s="102"/>
      <c r="TRR325" s="102"/>
      <c r="TRS325" s="102"/>
      <c r="TRT325" s="102"/>
      <c r="TRU325" s="102"/>
      <c r="TRV325" s="102"/>
      <c r="TRW325" s="102"/>
      <c r="TRX325" s="102"/>
      <c r="TRY325" s="102"/>
      <c r="TRZ325" s="102"/>
      <c r="TSA325" s="102"/>
      <c r="TSB325" s="102"/>
      <c r="TSC325" s="102"/>
      <c r="TSD325" s="102"/>
      <c r="TSE325" s="102"/>
      <c r="TSF325" s="102"/>
      <c r="TSG325" s="102"/>
      <c r="TSH325" s="102"/>
      <c r="TSI325" s="102"/>
      <c r="TSJ325" s="102"/>
      <c r="TSK325" s="102"/>
      <c r="TSL325" s="102"/>
      <c r="TSM325" s="102"/>
      <c r="TSN325" s="102"/>
      <c r="TSO325" s="102"/>
      <c r="TSP325" s="102"/>
      <c r="TSQ325" s="102"/>
      <c r="TSR325" s="102"/>
      <c r="TSS325" s="102"/>
      <c r="TST325" s="102"/>
      <c r="TSU325" s="102"/>
      <c r="TSV325" s="102"/>
      <c r="TSW325" s="102"/>
      <c r="TSX325" s="102"/>
      <c r="TSY325" s="102"/>
      <c r="TSZ325" s="102"/>
      <c r="TTA325" s="102"/>
      <c r="TTB325" s="102"/>
      <c r="TTC325" s="102"/>
      <c r="TTD325" s="102"/>
      <c r="TTE325" s="102"/>
      <c r="TTF325" s="102"/>
      <c r="TTG325" s="102"/>
      <c r="TTH325" s="102"/>
      <c r="TTI325" s="102"/>
      <c r="TTJ325" s="102"/>
      <c r="TTK325" s="102"/>
      <c r="TTL325" s="102"/>
      <c r="TTM325" s="102"/>
      <c r="TTN325" s="102"/>
      <c r="TTO325" s="102"/>
      <c r="TTP325" s="102"/>
      <c r="TTQ325" s="102"/>
      <c r="TTR325" s="102"/>
      <c r="TTS325" s="102"/>
      <c r="TTT325" s="102"/>
      <c r="TTU325" s="102"/>
      <c r="TTV325" s="102"/>
      <c r="TTW325" s="102"/>
      <c r="TTX325" s="102"/>
      <c r="TTY325" s="102"/>
      <c r="TTZ325" s="102"/>
      <c r="TUA325" s="102"/>
      <c r="TUB325" s="102"/>
      <c r="TUC325" s="102"/>
      <c r="TUD325" s="102"/>
      <c r="TUE325" s="102"/>
      <c r="TUF325" s="102"/>
      <c r="TUG325" s="102"/>
      <c r="TUH325" s="102"/>
      <c r="TUI325" s="102"/>
      <c r="TUJ325" s="102"/>
      <c r="TUK325" s="102"/>
      <c r="TUL325" s="102"/>
      <c r="TUM325" s="102"/>
      <c r="TUN325" s="102"/>
      <c r="TUO325" s="102"/>
      <c r="TUP325" s="102"/>
      <c r="TUQ325" s="102"/>
      <c r="TUR325" s="102"/>
      <c r="TUS325" s="102"/>
      <c r="TUT325" s="102"/>
      <c r="TUU325" s="102"/>
      <c r="TUV325" s="102"/>
      <c r="TUW325" s="102"/>
      <c r="TUX325" s="102"/>
      <c r="TUY325" s="102"/>
      <c r="TUZ325" s="102"/>
      <c r="TVA325" s="102"/>
      <c r="TVB325" s="102"/>
      <c r="TVC325" s="102"/>
      <c r="TVD325" s="102"/>
      <c r="TVE325" s="102"/>
      <c r="TVF325" s="102"/>
      <c r="TVG325" s="102"/>
      <c r="TVH325" s="102"/>
      <c r="TVI325" s="102"/>
      <c r="TVJ325" s="102"/>
      <c r="TVK325" s="102"/>
      <c r="TVL325" s="102"/>
      <c r="TVM325" s="102"/>
      <c r="TVN325" s="102"/>
      <c r="TVO325" s="102"/>
      <c r="TVP325" s="102"/>
      <c r="TVQ325" s="102"/>
      <c r="TVR325" s="102"/>
      <c r="TVS325" s="102"/>
      <c r="TVT325" s="102"/>
      <c r="TVU325" s="102"/>
      <c r="TVV325" s="102"/>
      <c r="TVW325" s="102"/>
      <c r="TVX325" s="102"/>
      <c r="TVY325" s="102"/>
      <c r="TVZ325" s="102"/>
      <c r="TWA325" s="102"/>
      <c r="TWB325" s="102"/>
      <c r="TWC325" s="102"/>
      <c r="TWD325" s="102"/>
      <c r="TWE325" s="102"/>
      <c r="TWF325" s="102"/>
      <c r="TWG325" s="102"/>
      <c r="TWH325" s="102"/>
      <c r="TWI325" s="102"/>
      <c r="TWJ325" s="102"/>
      <c r="TWK325" s="102"/>
      <c r="TWL325" s="102"/>
      <c r="TWM325" s="102"/>
      <c r="TWN325" s="102"/>
      <c r="TWO325" s="102"/>
      <c r="TWP325" s="102"/>
      <c r="TWQ325" s="102"/>
      <c r="TWR325" s="102"/>
      <c r="TWS325" s="102"/>
      <c r="TWT325" s="102"/>
      <c r="TWU325" s="102"/>
      <c r="TWV325" s="102"/>
      <c r="TWW325" s="102"/>
      <c r="TWX325" s="102"/>
      <c r="TWY325" s="102"/>
      <c r="TWZ325" s="102"/>
      <c r="TXA325" s="102"/>
      <c r="TXB325" s="102"/>
      <c r="TXC325" s="102"/>
      <c r="TXD325" s="102"/>
      <c r="TXE325" s="102"/>
      <c r="TXF325" s="102"/>
      <c r="TXG325" s="102"/>
      <c r="TXH325" s="102"/>
      <c r="TXI325" s="102"/>
      <c r="TXJ325" s="102"/>
      <c r="TXK325" s="102"/>
      <c r="TXL325" s="102"/>
      <c r="TXM325" s="102"/>
      <c r="TXN325" s="102"/>
      <c r="TXO325" s="102"/>
      <c r="TXP325" s="102"/>
      <c r="TXQ325" s="102"/>
      <c r="TXR325" s="102"/>
      <c r="TXS325" s="102"/>
      <c r="TXT325" s="102"/>
      <c r="TXU325" s="102"/>
      <c r="TXV325" s="102"/>
      <c r="TXW325" s="102"/>
      <c r="TXX325" s="102"/>
      <c r="TXY325" s="102"/>
      <c r="TXZ325" s="102"/>
      <c r="TYA325" s="102"/>
      <c r="TYB325" s="102"/>
      <c r="TYC325" s="102"/>
      <c r="TYD325" s="102"/>
      <c r="TYE325" s="102"/>
      <c r="TYF325" s="102"/>
      <c r="TYG325" s="102"/>
      <c r="TYH325" s="102"/>
      <c r="TYI325" s="102"/>
      <c r="TYJ325" s="102"/>
      <c r="TYK325" s="102"/>
      <c r="TYL325" s="102"/>
      <c r="TYM325" s="102"/>
      <c r="TYN325" s="102"/>
      <c r="TYO325" s="102"/>
      <c r="TYP325" s="102"/>
      <c r="TYQ325" s="102"/>
      <c r="TYR325" s="102"/>
      <c r="TYS325" s="102"/>
      <c r="TYT325" s="102"/>
      <c r="TYU325" s="102"/>
      <c r="TYV325" s="102"/>
      <c r="TYW325" s="102"/>
      <c r="TYX325" s="102"/>
      <c r="TYY325" s="102"/>
      <c r="TYZ325" s="102"/>
      <c r="TZA325" s="102"/>
      <c r="TZB325" s="102"/>
      <c r="TZC325" s="102"/>
      <c r="TZD325" s="102"/>
      <c r="TZE325" s="102"/>
      <c r="TZF325" s="102"/>
      <c r="TZG325" s="102"/>
      <c r="TZH325" s="102"/>
      <c r="TZI325" s="102"/>
      <c r="TZJ325" s="102"/>
      <c r="TZK325" s="102"/>
      <c r="TZL325" s="102"/>
      <c r="TZM325" s="102"/>
      <c r="TZN325" s="102"/>
      <c r="TZO325" s="102"/>
      <c r="TZP325" s="102"/>
      <c r="TZQ325" s="102"/>
      <c r="TZR325" s="102"/>
      <c r="TZS325" s="102"/>
      <c r="TZT325" s="102"/>
      <c r="TZU325" s="102"/>
      <c r="TZV325" s="102"/>
      <c r="TZW325" s="102"/>
      <c r="TZX325" s="102"/>
      <c r="TZY325" s="102"/>
      <c r="TZZ325" s="102"/>
      <c r="UAA325" s="102"/>
      <c r="UAB325" s="102"/>
      <c r="UAC325" s="102"/>
      <c r="UAD325" s="102"/>
      <c r="UAE325" s="102"/>
      <c r="UAF325" s="102"/>
      <c r="UAG325" s="102"/>
      <c r="UAH325" s="102"/>
      <c r="UAI325" s="102"/>
      <c r="UAJ325" s="102"/>
      <c r="UAK325" s="102"/>
      <c r="UAL325" s="102"/>
      <c r="UAM325" s="102"/>
      <c r="UAN325" s="102"/>
      <c r="UAO325" s="102"/>
      <c r="UAP325" s="102"/>
      <c r="UAQ325" s="102"/>
      <c r="UAR325" s="102"/>
      <c r="UAS325" s="102"/>
      <c r="UAT325" s="102"/>
      <c r="UAU325" s="102"/>
      <c r="UAV325" s="102"/>
      <c r="UAW325" s="102"/>
      <c r="UAX325" s="102"/>
      <c r="UAY325" s="102"/>
      <c r="UAZ325" s="102"/>
      <c r="UBA325" s="102"/>
      <c r="UBB325" s="102"/>
      <c r="UBC325" s="102"/>
      <c r="UBD325" s="102"/>
      <c r="UBE325" s="102"/>
      <c r="UBF325" s="102"/>
      <c r="UBG325" s="102"/>
      <c r="UBH325" s="102"/>
      <c r="UBI325" s="102"/>
      <c r="UBJ325" s="102"/>
      <c r="UBK325" s="102"/>
      <c r="UBL325" s="102"/>
      <c r="UBM325" s="102"/>
      <c r="UBN325" s="102"/>
      <c r="UBO325" s="102"/>
      <c r="UBP325" s="102"/>
      <c r="UBQ325" s="102"/>
      <c r="UBR325" s="102"/>
      <c r="UBS325" s="102"/>
      <c r="UBT325" s="102"/>
      <c r="UBU325" s="102"/>
      <c r="UBV325" s="102"/>
      <c r="UBW325" s="102"/>
      <c r="UBX325" s="102"/>
      <c r="UBY325" s="102"/>
      <c r="UBZ325" s="102"/>
      <c r="UCA325" s="102"/>
      <c r="UCB325" s="102"/>
      <c r="UCC325" s="102"/>
      <c r="UCD325" s="102"/>
      <c r="UCE325" s="102"/>
      <c r="UCF325" s="102"/>
      <c r="UCG325" s="102"/>
      <c r="UCH325" s="102"/>
      <c r="UCI325" s="102"/>
      <c r="UCJ325" s="102"/>
      <c r="UCK325" s="102"/>
      <c r="UCL325" s="102"/>
      <c r="UCM325" s="102"/>
      <c r="UCN325" s="102"/>
      <c r="UCO325" s="102"/>
      <c r="UCP325" s="102"/>
      <c r="UCQ325" s="102"/>
      <c r="UCR325" s="102"/>
      <c r="UCS325" s="102"/>
      <c r="UCT325" s="102"/>
      <c r="UCU325" s="102"/>
      <c r="UCV325" s="102"/>
      <c r="UCW325" s="102"/>
      <c r="UCX325" s="102"/>
      <c r="UCY325" s="102"/>
      <c r="UCZ325" s="102"/>
      <c r="UDA325" s="102"/>
      <c r="UDB325" s="102"/>
      <c r="UDC325" s="102"/>
      <c r="UDD325" s="102"/>
      <c r="UDE325" s="102"/>
      <c r="UDF325" s="102"/>
      <c r="UDG325" s="102"/>
      <c r="UDH325" s="102"/>
      <c r="UDI325" s="102"/>
      <c r="UDJ325" s="102"/>
      <c r="UDK325" s="102"/>
      <c r="UDL325" s="102"/>
      <c r="UDM325" s="102"/>
      <c r="UDN325" s="102"/>
      <c r="UDO325" s="102"/>
      <c r="UDP325" s="102"/>
      <c r="UDQ325" s="102"/>
      <c r="UDR325" s="102"/>
      <c r="UDS325" s="102"/>
      <c r="UDT325" s="102"/>
      <c r="UDU325" s="102"/>
      <c r="UDV325" s="102"/>
      <c r="UDW325" s="102"/>
      <c r="UDX325" s="102"/>
      <c r="UDY325" s="102"/>
      <c r="UDZ325" s="102"/>
      <c r="UEA325" s="102"/>
      <c r="UEB325" s="102"/>
      <c r="UEC325" s="102"/>
      <c r="UED325" s="102"/>
      <c r="UEE325" s="102"/>
      <c r="UEF325" s="102"/>
      <c r="UEG325" s="102"/>
      <c r="UEH325" s="102"/>
      <c r="UEI325" s="102"/>
      <c r="UEJ325" s="102"/>
      <c r="UEK325" s="102"/>
      <c r="UEL325" s="102"/>
      <c r="UEM325" s="102"/>
      <c r="UEN325" s="102"/>
      <c r="UEO325" s="102"/>
      <c r="UEP325" s="102"/>
      <c r="UEQ325" s="102"/>
      <c r="UER325" s="102"/>
      <c r="UES325" s="102"/>
      <c r="UET325" s="102"/>
      <c r="UEU325" s="102"/>
      <c r="UEV325" s="102"/>
      <c r="UEW325" s="102"/>
      <c r="UEX325" s="102"/>
      <c r="UEY325" s="102"/>
      <c r="UEZ325" s="102"/>
      <c r="UFA325" s="102"/>
      <c r="UFB325" s="102"/>
      <c r="UFC325" s="102"/>
      <c r="UFD325" s="102"/>
      <c r="UFE325" s="102"/>
      <c r="UFF325" s="102"/>
      <c r="UFG325" s="102"/>
      <c r="UFH325" s="102"/>
      <c r="UFI325" s="102"/>
      <c r="UFJ325" s="102"/>
      <c r="UFK325" s="102"/>
      <c r="UFL325" s="102"/>
      <c r="UFM325" s="102"/>
      <c r="UFN325" s="102"/>
      <c r="UFO325" s="102"/>
      <c r="UFP325" s="102"/>
      <c r="UFQ325" s="102"/>
      <c r="UFR325" s="102"/>
      <c r="UFS325" s="102"/>
      <c r="UFT325" s="102"/>
      <c r="UFU325" s="102"/>
      <c r="UFV325" s="102"/>
      <c r="UFW325" s="102"/>
      <c r="UFX325" s="102"/>
      <c r="UFY325" s="102"/>
      <c r="UFZ325" s="102"/>
      <c r="UGA325" s="102"/>
      <c r="UGB325" s="102"/>
      <c r="UGC325" s="102"/>
      <c r="UGD325" s="102"/>
      <c r="UGE325" s="102"/>
      <c r="UGF325" s="102"/>
      <c r="UGG325" s="102"/>
      <c r="UGH325" s="102"/>
      <c r="UGI325" s="102"/>
      <c r="UGJ325" s="102"/>
      <c r="UGK325" s="102"/>
      <c r="UGL325" s="102"/>
      <c r="UGM325" s="102"/>
      <c r="UGN325" s="102"/>
      <c r="UGO325" s="102"/>
      <c r="UGP325" s="102"/>
      <c r="UGQ325" s="102"/>
      <c r="UGR325" s="102"/>
      <c r="UGS325" s="102"/>
      <c r="UGT325" s="102"/>
      <c r="UGU325" s="102"/>
      <c r="UGV325" s="102"/>
      <c r="UGW325" s="102"/>
      <c r="UGX325" s="102"/>
      <c r="UGY325" s="102"/>
      <c r="UGZ325" s="102"/>
      <c r="UHA325" s="102"/>
      <c r="UHB325" s="102"/>
      <c r="UHC325" s="102"/>
      <c r="UHD325" s="102"/>
      <c r="UHE325" s="102"/>
      <c r="UHF325" s="102"/>
      <c r="UHG325" s="102"/>
      <c r="UHH325" s="102"/>
      <c r="UHI325" s="102"/>
      <c r="UHJ325" s="102"/>
      <c r="UHK325" s="102"/>
      <c r="UHL325" s="102"/>
      <c r="UHM325" s="102"/>
      <c r="UHN325" s="102"/>
      <c r="UHO325" s="102"/>
      <c r="UHP325" s="102"/>
      <c r="UHQ325" s="102"/>
      <c r="UHR325" s="102"/>
      <c r="UHS325" s="102"/>
      <c r="UHT325" s="102"/>
      <c r="UHU325" s="102"/>
      <c r="UHV325" s="102"/>
      <c r="UHW325" s="102"/>
      <c r="UHX325" s="102"/>
      <c r="UHY325" s="102"/>
      <c r="UHZ325" s="102"/>
      <c r="UIA325" s="102"/>
      <c r="UIB325" s="102"/>
      <c r="UIC325" s="102"/>
      <c r="UID325" s="102"/>
      <c r="UIE325" s="102"/>
      <c r="UIF325" s="102"/>
      <c r="UIG325" s="102"/>
      <c r="UIH325" s="102"/>
      <c r="UII325" s="102"/>
      <c r="UIJ325" s="102"/>
      <c r="UIK325" s="102"/>
      <c r="UIL325" s="102"/>
      <c r="UIM325" s="102"/>
      <c r="UIN325" s="102"/>
      <c r="UIO325" s="102"/>
      <c r="UIP325" s="102"/>
      <c r="UIQ325" s="102"/>
      <c r="UIR325" s="102"/>
      <c r="UIS325" s="102"/>
      <c r="UIT325" s="102"/>
      <c r="UIU325" s="102"/>
      <c r="UIV325" s="102"/>
      <c r="UIW325" s="102"/>
      <c r="UIX325" s="102"/>
      <c r="UIY325" s="102"/>
      <c r="UIZ325" s="102"/>
      <c r="UJA325" s="102"/>
      <c r="UJB325" s="102"/>
      <c r="UJC325" s="102"/>
      <c r="UJD325" s="102"/>
      <c r="UJE325" s="102"/>
      <c r="UJF325" s="102"/>
      <c r="UJG325" s="102"/>
      <c r="UJH325" s="102"/>
      <c r="UJI325" s="102"/>
      <c r="UJJ325" s="102"/>
      <c r="UJK325" s="102"/>
      <c r="UJL325" s="102"/>
      <c r="UJM325" s="102"/>
      <c r="UJN325" s="102"/>
      <c r="UJO325" s="102"/>
      <c r="UJP325" s="102"/>
      <c r="UJQ325" s="102"/>
      <c r="UJR325" s="102"/>
      <c r="UJS325" s="102"/>
      <c r="UJT325" s="102"/>
      <c r="UJU325" s="102"/>
      <c r="UJV325" s="102"/>
      <c r="UJW325" s="102"/>
      <c r="UJX325" s="102"/>
      <c r="UJY325" s="102"/>
      <c r="UJZ325" s="102"/>
      <c r="UKA325" s="102"/>
      <c r="UKB325" s="102"/>
      <c r="UKC325" s="102"/>
      <c r="UKD325" s="102"/>
      <c r="UKE325" s="102"/>
      <c r="UKF325" s="102"/>
      <c r="UKG325" s="102"/>
      <c r="UKH325" s="102"/>
      <c r="UKI325" s="102"/>
      <c r="UKJ325" s="102"/>
      <c r="UKK325" s="102"/>
      <c r="UKL325" s="102"/>
      <c r="UKM325" s="102"/>
      <c r="UKN325" s="102"/>
      <c r="UKO325" s="102"/>
      <c r="UKP325" s="102"/>
      <c r="UKQ325" s="102"/>
      <c r="UKR325" s="102"/>
      <c r="UKS325" s="102"/>
      <c r="UKT325" s="102"/>
      <c r="UKU325" s="102"/>
      <c r="UKV325" s="102"/>
      <c r="UKW325" s="102"/>
      <c r="UKX325" s="102"/>
      <c r="UKY325" s="102"/>
      <c r="UKZ325" s="102"/>
      <c r="ULA325" s="102"/>
      <c r="ULB325" s="102"/>
      <c r="ULC325" s="102"/>
      <c r="ULD325" s="102"/>
      <c r="ULE325" s="102"/>
      <c r="ULF325" s="102"/>
      <c r="ULG325" s="102"/>
      <c r="ULH325" s="102"/>
      <c r="ULI325" s="102"/>
      <c r="ULJ325" s="102"/>
      <c r="ULK325" s="102"/>
      <c r="ULL325" s="102"/>
      <c r="ULM325" s="102"/>
      <c r="ULN325" s="102"/>
      <c r="ULO325" s="102"/>
      <c r="ULP325" s="102"/>
      <c r="ULQ325" s="102"/>
      <c r="ULR325" s="102"/>
      <c r="ULS325" s="102"/>
      <c r="ULT325" s="102"/>
      <c r="ULU325" s="102"/>
      <c r="ULV325" s="102"/>
      <c r="ULW325" s="102"/>
      <c r="ULX325" s="102"/>
      <c r="ULY325" s="102"/>
      <c r="ULZ325" s="102"/>
      <c r="UMA325" s="102"/>
      <c r="UMB325" s="102"/>
      <c r="UMC325" s="102"/>
      <c r="UMD325" s="102"/>
      <c r="UME325" s="102"/>
      <c r="UMF325" s="102"/>
      <c r="UMG325" s="102"/>
      <c r="UMH325" s="102"/>
      <c r="UMI325" s="102"/>
      <c r="UMJ325" s="102"/>
      <c r="UMK325" s="102"/>
      <c r="UML325" s="102"/>
      <c r="UMM325" s="102"/>
      <c r="UMN325" s="102"/>
      <c r="UMO325" s="102"/>
      <c r="UMP325" s="102"/>
      <c r="UMQ325" s="102"/>
      <c r="UMR325" s="102"/>
      <c r="UMS325" s="102"/>
      <c r="UMT325" s="102"/>
      <c r="UMU325" s="102"/>
      <c r="UMV325" s="102"/>
      <c r="UMW325" s="102"/>
      <c r="UMX325" s="102"/>
      <c r="UMY325" s="102"/>
      <c r="UMZ325" s="102"/>
      <c r="UNA325" s="102"/>
      <c r="UNB325" s="102"/>
      <c r="UNC325" s="102"/>
      <c r="UND325" s="102"/>
      <c r="UNE325" s="102"/>
      <c r="UNF325" s="102"/>
      <c r="UNG325" s="102"/>
      <c r="UNH325" s="102"/>
      <c r="UNI325" s="102"/>
      <c r="UNJ325" s="102"/>
      <c r="UNK325" s="102"/>
      <c r="UNL325" s="102"/>
      <c r="UNM325" s="102"/>
      <c r="UNN325" s="102"/>
      <c r="UNO325" s="102"/>
      <c r="UNP325" s="102"/>
      <c r="UNQ325" s="102"/>
      <c r="UNR325" s="102"/>
      <c r="UNS325" s="102"/>
      <c r="UNT325" s="102"/>
      <c r="UNU325" s="102"/>
      <c r="UNV325" s="102"/>
      <c r="UNW325" s="102"/>
      <c r="UNX325" s="102"/>
      <c r="UNY325" s="102"/>
      <c r="UNZ325" s="102"/>
      <c r="UOA325" s="102"/>
      <c r="UOB325" s="102"/>
      <c r="UOC325" s="102"/>
      <c r="UOD325" s="102"/>
      <c r="UOE325" s="102"/>
      <c r="UOF325" s="102"/>
      <c r="UOG325" s="102"/>
      <c r="UOH325" s="102"/>
      <c r="UOI325" s="102"/>
      <c r="UOJ325" s="102"/>
      <c r="UOK325" s="102"/>
      <c r="UOL325" s="102"/>
      <c r="UOM325" s="102"/>
      <c r="UON325" s="102"/>
      <c r="UOO325" s="102"/>
      <c r="UOP325" s="102"/>
      <c r="UOQ325" s="102"/>
      <c r="UOR325" s="102"/>
      <c r="UOS325" s="102"/>
      <c r="UOT325" s="102"/>
      <c r="UOU325" s="102"/>
      <c r="UOV325" s="102"/>
      <c r="UOW325" s="102"/>
      <c r="UOX325" s="102"/>
      <c r="UOY325" s="102"/>
      <c r="UOZ325" s="102"/>
      <c r="UPA325" s="102"/>
      <c r="UPB325" s="102"/>
      <c r="UPC325" s="102"/>
      <c r="UPD325" s="102"/>
      <c r="UPE325" s="102"/>
      <c r="UPF325" s="102"/>
      <c r="UPG325" s="102"/>
      <c r="UPH325" s="102"/>
      <c r="UPI325" s="102"/>
      <c r="UPJ325" s="102"/>
      <c r="UPK325" s="102"/>
      <c r="UPL325" s="102"/>
      <c r="UPM325" s="102"/>
      <c r="UPN325" s="102"/>
      <c r="UPO325" s="102"/>
      <c r="UPP325" s="102"/>
      <c r="UPQ325" s="102"/>
      <c r="UPR325" s="102"/>
      <c r="UPS325" s="102"/>
      <c r="UPT325" s="102"/>
      <c r="UPU325" s="102"/>
      <c r="UPV325" s="102"/>
      <c r="UPW325" s="102"/>
      <c r="UPX325" s="102"/>
      <c r="UPY325" s="102"/>
      <c r="UPZ325" s="102"/>
      <c r="UQA325" s="102"/>
      <c r="UQB325" s="102"/>
      <c r="UQC325" s="102"/>
      <c r="UQD325" s="102"/>
      <c r="UQE325" s="102"/>
      <c r="UQF325" s="102"/>
      <c r="UQG325" s="102"/>
      <c r="UQH325" s="102"/>
      <c r="UQI325" s="102"/>
      <c r="UQJ325" s="102"/>
      <c r="UQK325" s="102"/>
      <c r="UQL325" s="102"/>
      <c r="UQM325" s="102"/>
      <c r="UQN325" s="102"/>
      <c r="UQO325" s="102"/>
      <c r="UQP325" s="102"/>
      <c r="UQQ325" s="102"/>
      <c r="UQR325" s="102"/>
      <c r="UQS325" s="102"/>
      <c r="UQT325" s="102"/>
      <c r="UQU325" s="102"/>
      <c r="UQV325" s="102"/>
      <c r="UQW325" s="102"/>
      <c r="UQX325" s="102"/>
      <c r="UQY325" s="102"/>
      <c r="UQZ325" s="102"/>
      <c r="URA325" s="102"/>
      <c r="URB325" s="102"/>
      <c r="URC325" s="102"/>
      <c r="URD325" s="102"/>
      <c r="URE325" s="102"/>
      <c r="URF325" s="102"/>
      <c r="URG325" s="102"/>
      <c r="URH325" s="102"/>
      <c r="URI325" s="102"/>
      <c r="URJ325" s="102"/>
      <c r="URK325" s="102"/>
      <c r="URL325" s="102"/>
      <c r="URM325" s="102"/>
      <c r="URN325" s="102"/>
      <c r="URO325" s="102"/>
      <c r="URP325" s="102"/>
      <c r="URQ325" s="102"/>
      <c r="URR325" s="102"/>
      <c r="URS325" s="102"/>
      <c r="URT325" s="102"/>
      <c r="URU325" s="102"/>
      <c r="URV325" s="102"/>
      <c r="URW325" s="102"/>
      <c r="URX325" s="102"/>
      <c r="URY325" s="102"/>
      <c r="URZ325" s="102"/>
      <c r="USA325" s="102"/>
      <c r="USB325" s="102"/>
      <c r="USC325" s="102"/>
      <c r="USD325" s="102"/>
      <c r="USE325" s="102"/>
      <c r="USF325" s="102"/>
      <c r="USG325" s="102"/>
      <c r="USH325" s="102"/>
      <c r="USI325" s="102"/>
      <c r="USJ325" s="102"/>
      <c r="USK325" s="102"/>
      <c r="USL325" s="102"/>
      <c r="USM325" s="102"/>
      <c r="USN325" s="102"/>
      <c r="USO325" s="102"/>
      <c r="USP325" s="102"/>
      <c r="USQ325" s="102"/>
      <c r="USR325" s="102"/>
      <c r="USS325" s="102"/>
      <c r="UST325" s="102"/>
      <c r="USU325" s="102"/>
      <c r="USV325" s="102"/>
      <c r="USW325" s="102"/>
      <c r="USX325" s="102"/>
      <c r="USY325" s="102"/>
      <c r="USZ325" s="102"/>
      <c r="UTA325" s="102"/>
      <c r="UTB325" s="102"/>
      <c r="UTC325" s="102"/>
      <c r="UTD325" s="102"/>
      <c r="UTE325" s="102"/>
      <c r="UTF325" s="102"/>
      <c r="UTG325" s="102"/>
      <c r="UTH325" s="102"/>
      <c r="UTI325" s="102"/>
      <c r="UTJ325" s="102"/>
      <c r="UTK325" s="102"/>
      <c r="UTL325" s="102"/>
      <c r="UTM325" s="102"/>
      <c r="UTN325" s="102"/>
      <c r="UTO325" s="102"/>
      <c r="UTP325" s="102"/>
      <c r="UTQ325" s="102"/>
      <c r="UTR325" s="102"/>
      <c r="UTS325" s="102"/>
      <c r="UTT325" s="102"/>
      <c r="UTU325" s="102"/>
      <c r="UTV325" s="102"/>
      <c r="UTW325" s="102"/>
      <c r="UTX325" s="102"/>
      <c r="UTY325" s="102"/>
      <c r="UTZ325" s="102"/>
      <c r="UUA325" s="102"/>
      <c r="UUB325" s="102"/>
      <c r="UUC325" s="102"/>
      <c r="UUD325" s="102"/>
      <c r="UUE325" s="102"/>
      <c r="UUF325" s="102"/>
      <c r="UUG325" s="102"/>
      <c r="UUH325" s="102"/>
      <c r="UUI325" s="102"/>
      <c r="UUJ325" s="102"/>
      <c r="UUK325" s="102"/>
      <c r="UUL325" s="102"/>
      <c r="UUM325" s="102"/>
      <c r="UUN325" s="102"/>
      <c r="UUO325" s="102"/>
      <c r="UUP325" s="102"/>
      <c r="UUQ325" s="102"/>
      <c r="UUR325" s="102"/>
      <c r="UUS325" s="102"/>
      <c r="UUT325" s="102"/>
      <c r="UUU325" s="102"/>
      <c r="UUV325" s="102"/>
      <c r="UUW325" s="102"/>
      <c r="UUX325" s="102"/>
      <c r="UUY325" s="102"/>
      <c r="UUZ325" s="102"/>
      <c r="UVA325" s="102"/>
      <c r="UVB325" s="102"/>
      <c r="UVC325" s="102"/>
      <c r="UVD325" s="102"/>
      <c r="UVE325" s="102"/>
      <c r="UVF325" s="102"/>
      <c r="UVG325" s="102"/>
      <c r="UVH325" s="102"/>
      <c r="UVI325" s="102"/>
      <c r="UVJ325" s="102"/>
      <c r="UVK325" s="102"/>
      <c r="UVL325" s="102"/>
      <c r="UVM325" s="102"/>
      <c r="UVN325" s="102"/>
      <c r="UVO325" s="102"/>
      <c r="UVP325" s="102"/>
      <c r="UVQ325" s="102"/>
      <c r="UVR325" s="102"/>
      <c r="UVS325" s="102"/>
      <c r="UVT325" s="102"/>
      <c r="UVU325" s="102"/>
      <c r="UVV325" s="102"/>
      <c r="UVW325" s="102"/>
      <c r="UVX325" s="102"/>
      <c r="UVY325" s="102"/>
      <c r="UVZ325" s="102"/>
      <c r="UWA325" s="102"/>
      <c r="UWB325" s="102"/>
      <c r="UWC325" s="102"/>
      <c r="UWD325" s="102"/>
      <c r="UWE325" s="102"/>
      <c r="UWF325" s="102"/>
      <c r="UWG325" s="102"/>
      <c r="UWH325" s="102"/>
      <c r="UWI325" s="102"/>
      <c r="UWJ325" s="102"/>
      <c r="UWK325" s="102"/>
      <c r="UWL325" s="102"/>
      <c r="UWM325" s="102"/>
      <c r="UWN325" s="102"/>
      <c r="UWO325" s="102"/>
      <c r="UWP325" s="102"/>
      <c r="UWQ325" s="102"/>
      <c r="UWR325" s="102"/>
      <c r="UWS325" s="102"/>
      <c r="UWT325" s="102"/>
      <c r="UWU325" s="102"/>
      <c r="UWV325" s="102"/>
      <c r="UWW325" s="102"/>
      <c r="UWX325" s="102"/>
      <c r="UWY325" s="102"/>
      <c r="UWZ325" s="102"/>
      <c r="UXA325" s="102"/>
      <c r="UXB325" s="102"/>
      <c r="UXC325" s="102"/>
      <c r="UXD325" s="102"/>
      <c r="UXE325" s="102"/>
      <c r="UXF325" s="102"/>
      <c r="UXG325" s="102"/>
      <c r="UXH325" s="102"/>
      <c r="UXI325" s="102"/>
      <c r="UXJ325" s="102"/>
      <c r="UXK325" s="102"/>
      <c r="UXL325" s="102"/>
      <c r="UXM325" s="102"/>
      <c r="UXN325" s="102"/>
      <c r="UXO325" s="102"/>
      <c r="UXP325" s="102"/>
      <c r="UXQ325" s="102"/>
      <c r="UXR325" s="102"/>
      <c r="UXS325" s="102"/>
      <c r="UXT325" s="102"/>
      <c r="UXU325" s="102"/>
      <c r="UXV325" s="102"/>
      <c r="UXW325" s="102"/>
      <c r="UXX325" s="102"/>
      <c r="UXY325" s="102"/>
      <c r="UXZ325" s="102"/>
      <c r="UYA325" s="102"/>
      <c r="UYB325" s="102"/>
      <c r="UYC325" s="102"/>
      <c r="UYD325" s="102"/>
      <c r="UYE325" s="102"/>
      <c r="UYF325" s="102"/>
      <c r="UYG325" s="102"/>
      <c r="UYH325" s="102"/>
      <c r="UYI325" s="102"/>
      <c r="UYJ325" s="102"/>
      <c r="UYK325" s="102"/>
      <c r="UYL325" s="102"/>
      <c r="UYM325" s="102"/>
      <c r="UYN325" s="102"/>
      <c r="UYO325" s="102"/>
      <c r="UYP325" s="102"/>
      <c r="UYQ325" s="102"/>
      <c r="UYR325" s="102"/>
      <c r="UYS325" s="102"/>
      <c r="UYT325" s="102"/>
      <c r="UYU325" s="102"/>
      <c r="UYV325" s="102"/>
      <c r="UYW325" s="102"/>
      <c r="UYX325" s="102"/>
      <c r="UYY325" s="102"/>
      <c r="UYZ325" s="102"/>
      <c r="UZA325" s="102"/>
      <c r="UZB325" s="102"/>
      <c r="UZC325" s="102"/>
      <c r="UZD325" s="102"/>
      <c r="UZE325" s="102"/>
      <c r="UZF325" s="102"/>
      <c r="UZG325" s="102"/>
      <c r="UZH325" s="102"/>
      <c r="UZI325" s="102"/>
      <c r="UZJ325" s="102"/>
      <c r="UZK325" s="102"/>
      <c r="UZL325" s="102"/>
      <c r="UZM325" s="102"/>
      <c r="UZN325" s="102"/>
      <c r="UZO325" s="102"/>
      <c r="UZP325" s="102"/>
      <c r="UZQ325" s="102"/>
      <c r="UZR325" s="102"/>
      <c r="UZS325" s="102"/>
      <c r="UZT325" s="102"/>
      <c r="UZU325" s="102"/>
      <c r="UZV325" s="102"/>
      <c r="UZW325" s="102"/>
      <c r="UZX325" s="102"/>
      <c r="UZY325" s="102"/>
      <c r="UZZ325" s="102"/>
      <c r="VAA325" s="102"/>
      <c r="VAB325" s="102"/>
      <c r="VAC325" s="102"/>
      <c r="VAD325" s="102"/>
      <c r="VAE325" s="102"/>
      <c r="VAF325" s="102"/>
      <c r="VAG325" s="102"/>
      <c r="VAH325" s="102"/>
      <c r="VAI325" s="102"/>
      <c r="VAJ325" s="102"/>
      <c r="VAK325" s="102"/>
      <c r="VAL325" s="102"/>
      <c r="VAM325" s="102"/>
      <c r="VAN325" s="102"/>
      <c r="VAO325" s="102"/>
      <c r="VAP325" s="102"/>
      <c r="VAQ325" s="102"/>
      <c r="VAR325" s="102"/>
      <c r="VAS325" s="102"/>
      <c r="VAT325" s="102"/>
      <c r="VAU325" s="102"/>
      <c r="VAV325" s="102"/>
      <c r="VAW325" s="102"/>
      <c r="VAX325" s="102"/>
      <c r="VAY325" s="102"/>
      <c r="VAZ325" s="102"/>
      <c r="VBA325" s="102"/>
      <c r="VBB325" s="102"/>
      <c r="VBC325" s="102"/>
      <c r="VBD325" s="102"/>
      <c r="VBE325" s="102"/>
      <c r="VBF325" s="102"/>
      <c r="VBG325" s="102"/>
      <c r="VBH325" s="102"/>
      <c r="VBI325" s="102"/>
      <c r="VBJ325" s="102"/>
      <c r="VBK325" s="102"/>
      <c r="VBL325" s="102"/>
      <c r="VBM325" s="102"/>
      <c r="VBN325" s="102"/>
      <c r="VBO325" s="102"/>
      <c r="VBP325" s="102"/>
      <c r="VBQ325" s="102"/>
      <c r="VBR325" s="102"/>
      <c r="VBS325" s="102"/>
      <c r="VBT325" s="102"/>
      <c r="VBU325" s="102"/>
      <c r="VBV325" s="102"/>
      <c r="VBW325" s="102"/>
      <c r="VBX325" s="102"/>
      <c r="VBY325" s="102"/>
      <c r="VBZ325" s="102"/>
      <c r="VCA325" s="102"/>
      <c r="VCB325" s="102"/>
      <c r="VCC325" s="102"/>
      <c r="VCD325" s="102"/>
      <c r="VCE325" s="102"/>
      <c r="VCF325" s="102"/>
      <c r="VCG325" s="102"/>
      <c r="VCH325" s="102"/>
      <c r="VCI325" s="102"/>
      <c r="VCJ325" s="102"/>
      <c r="VCK325" s="102"/>
      <c r="VCL325" s="102"/>
      <c r="VCM325" s="102"/>
      <c r="VCN325" s="102"/>
      <c r="VCO325" s="102"/>
      <c r="VCP325" s="102"/>
      <c r="VCQ325" s="102"/>
      <c r="VCR325" s="102"/>
      <c r="VCS325" s="102"/>
      <c r="VCT325" s="102"/>
      <c r="VCU325" s="102"/>
      <c r="VCV325" s="102"/>
      <c r="VCW325" s="102"/>
      <c r="VCX325" s="102"/>
      <c r="VCY325" s="102"/>
      <c r="VCZ325" s="102"/>
      <c r="VDA325" s="102"/>
      <c r="VDB325" s="102"/>
      <c r="VDC325" s="102"/>
      <c r="VDD325" s="102"/>
      <c r="VDE325" s="102"/>
      <c r="VDF325" s="102"/>
      <c r="VDG325" s="102"/>
      <c r="VDH325" s="102"/>
      <c r="VDI325" s="102"/>
      <c r="VDJ325" s="102"/>
      <c r="VDK325" s="102"/>
      <c r="VDL325" s="102"/>
      <c r="VDM325" s="102"/>
      <c r="VDN325" s="102"/>
      <c r="VDO325" s="102"/>
      <c r="VDP325" s="102"/>
      <c r="VDQ325" s="102"/>
      <c r="VDR325" s="102"/>
      <c r="VDS325" s="102"/>
      <c r="VDT325" s="102"/>
      <c r="VDU325" s="102"/>
      <c r="VDV325" s="102"/>
      <c r="VDW325" s="102"/>
      <c r="VDX325" s="102"/>
      <c r="VDY325" s="102"/>
      <c r="VDZ325" s="102"/>
      <c r="VEA325" s="102"/>
      <c r="VEB325" s="102"/>
      <c r="VEC325" s="102"/>
      <c r="VED325" s="102"/>
      <c r="VEE325" s="102"/>
      <c r="VEF325" s="102"/>
      <c r="VEG325" s="102"/>
      <c r="VEH325" s="102"/>
      <c r="VEI325" s="102"/>
      <c r="VEJ325" s="102"/>
      <c r="VEK325" s="102"/>
      <c r="VEL325" s="102"/>
      <c r="VEM325" s="102"/>
      <c r="VEN325" s="102"/>
      <c r="VEO325" s="102"/>
      <c r="VEP325" s="102"/>
      <c r="VEQ325" s="102"/>
      <c r="VER325" s="102"/>
      <c r="VES325" s="102"/>
      <c r="VET325" s="102"/>
      <c r="VEU325" s="102"/>
      <c r="VEV325" s="102"/>
      <c r="VEW325" s="102"/>
      <c r="VEX325" s="102"/>
      <c r="VEY325" s="102"/>
      <c r="VEZ325" s="102"/>
      <c r="VFA325" s="102"/>
      <c r="VFB325" s="102"/>
      <c r="VFC325" s="102"/>
      <c r="VFD325" s="102"/>
      <c r="VFE325" s="102"/>
      <c r="VFF325" s="102"/>
      <c r="VFG325" s="102"/>
      <c r="VFH325" s="102"/>
      <c r="VFI325" s="102"/>
      <c r="VFJ325" s="102"/>
      <c r="VFK325" s="102"/>
      <c r="VFL325" s="102"/>
      <c r="VFM325" s="102"/>
      <c r="VFN325" s="102"/>
      <c r="VFO325" s="102"/>
      <c r="VFP325" s="102"/>
      <c r="VFQ325" s="102"/>
      <c r="VFR325" s="102"/>
      <c r="VFS325" s="102"/>
      <c r="VFT325" s="102"/>
      <c r="VFU325" s="102"/>
      <c r="VFV325" s="102"/>
      <c r="VFW325" s="102"/>
      <c r="VFX325" s="102"/>
      <c r="VFY325" s="102"/>
      <c r="VFZ325" s="102"/>
      <c r="VGA325" s="102"/>
      <c r="VGB325" s="102"/>
      <c r="VGC325" s="102"/>
      <c r="VGD325" s="102"/>
      <c r="VGE325" s="102"/>
      <c r="VGF325" s="102"/>
      <c r="VGG325" s="102"/>
      <c r="VGH325" s="102"/>
      <c r="VGI325" s="102"/>
      <c r="VGJ325" s="102"/>
      <c r="VGK325" s="102"/>
      <c r="VGL325" s="102"/>
      <c r="VGM325" s="102"/>
      <c r="VGN325" s="102"/>
      <c r="VGO325" s="102"/>
      <c r="VGP325" s="102"/>
      <c r="VGQ325" s="102"/>
      <c r="VGR325" s="102"/>
      <c r="VGS325" s="102"/>
      <c r="VGT325" s="102"/>
      <c r="VGU325" s="102"/>
      <c r="VGV325" s="102"/>
      <c r="VGW325" s="102"/>
      <c r="VGX325" s="102"/>
      <c r="VGY325" s="102"/>
      <c r="VGZ325" s="102"/>
      <c r="VHA325" s="102"/>
      <c r="VHB325" s="102"/>
      <c r="VHC325" s="102"/>
      <c r="VHD325" s="102"/>
      <c r="VHE325" s="102"/>
      <c r="VHF325" s="102"/>
      <c r="VHG325" s="102"/>
      <c r="VHH325" s="102"/>
      <c r="VHI325" s="102"/>
      <c r="VHJ325" s="102"/>
      <c r="VHK325" s="102"/>
      <c r="VHL325" s="102"/>
      <c r="VHM325" s="102"/>
      <c r="VHN325" s="102"/>
      <c r="VHO325" s="102"/>
      <c r="VHP325" s="102"/>
      <c r="VHQ325" s="102"/>
      <c r="VHR325" s="102"/>
      <c r="VHS325" s="102"/>
      <c r="VHT325" s="102"/>
      <c r="VHU325" s="102"/>
      <c r="VHV325" s="102"/>
      <c r="VHW325" s="102"/>
      <c r="VHX325" s="102"/>
      <c r="VHY325" s="102"/>
      <c r="VHZ325" s="102"/>
      <c r="VIA325" s="102"/>
      <c r="VIB325" s="102"/>
      <c r="VIC325" s="102"/>
      <c r="VID325" s="102"/>
      <c r="VIE325" s="102"/>
      <c r="VIF325" s="102"/>
      <c r="VIG325" s="102"/>
      <c r="VIH325" s="102"/>
      <c r="VII325" s="102"/>
      <c r="VIJ325" s="102"/>
      <c r="VIK325" s="102"/>
      <c r="VIL325" s="102"/>
      <c r="VIM325" s="102"/>
      <c r="VIN325" s="102"/>
      <c r="VIO325" s="102"/>
      <c r="VIP325" s="102"/>
      <c r="VIQ325" s="102"/>
      <c r="VIR325" s="102"/>
      <c r="VIS325" s="102"/>
      <c r="VIT325" s="102"/>
      <c r="VIU325" s="102"/>
      <c r="VIV325" s="102"/>
      <c r="VIW325" s="102"/>
      <c r="VIX325" s="102"/>
      <c r="VIY325" s="102"/>
      <c r="VIZ325" s="102"/>
      <c r="VJA325" s="102"/>
      <c r="VJB325" s="102"/>
      <c r="VJC325" s="102"/>
      <c r="VJD325" s="102"/>
      <c r="VJE325" s="102"/>
      <c r="VJF325" s="102"/>
      <c r="VJG325" s="102"/>
      <c r="VJH325" s="102"/>
      <c r="VJI325" s="102"/>
      <c r="VJJ325" s="102"/>
      <c r="VJK325" s="102"/>
      <c r="VJL325" s="102"/>
      <c r="VJM325" s="102"/>
      <c r="VJN325" s="102"/>
      <c r="VJO325" s="102"/>
      <c r="VJP325" s="102"/>
      <c r="VJQ325" s="102"/>
      <c r="VJR325" s="102"/>
      <c r="VJS325" s="102"/>
      <c r="VJT325" s="102"/>
      <c r="VJU325" s="102"/>
      <c r="VJV325" s="102"/>
      <c r="VJW325" s="102"/>
      <c r="VJX325" s="102"/>
      <c r="VJY325" s="102"/>
      <c r="VJZ325" s="102"/>
      <c r="VKA325" s="102"/>
      <c r="VKB325" s="102"/>
      <c r="VKC325" s="102"/>
      <c r="VKD325" s="102"/>
      <c r="VKE325" s="102"/>
      <c r="VKF325" s="102"/>
      <c r="VKG325" s="102"/>
      <c r="VKH325" s="102"/>
      <c r="VKI325" s="102"/>
      <c r="VKJ325" s="102"/>
      <c r="VKK325" s="102"/>
      <c r="VKL325" s="102"/>
      <c r="VKM325" s="102"/>
      <c r="VKN325" s="102"/>
      <c r="VKO325" s="102"/>
      <c r="VKP325" s="102"/>
      <c r="VKQ325" s="102"/>
      <c r="VKR325" s="102"/>
      <c r="VKS325" s="102"/>
      <c r="VKT325" s="102"/>
      <c r="VKU325" s="102"/>
      <c r="VKV325" s="102"/>
      <c r="VKW325" s="102"/>
      <c r="VKX325" s="102"/>
      <c r="VKY325" s="102"/>
      <c r="VKZ325" s="102"/>
      <c r="VLA325" s="102"/>
      <c r="VLB325" s="102"/>
      <c r="VLC325" s="102"/>
      <c r="VLD325" s="102"/>
      <c r="VLE325" s="102"/>
      <c r="VLF325" s="102"/>
      <c r="VLG325" s="102"/>
      <c r="VLH325" s="102"/>
      <c r="VLI325" s="102"/>
      <c r="VLJ325" s="102"/>
      <c r="VLK325" s="102"/>
      <c r="VLL325" s="102"/>
      <c r="VLM325" s="102"/>
      <c r="VLN325" s="102"/>
      <c r="VLO325" s="102"/>
      <c r="VLP325" s="102"/>
      <c r="VLQ325" s="102"/>
      <c r="VLR325" s="102"/>
      <c r="VLS325" s="102"/>
      <c r="VLT325" s="102"/>
      <c r="VLU325" s="102"/>
      <c r="VLV325" s="102"/>
      <c r="VLW325" s="102"/>
      <c r="VLX325" s="102"/>
      <c r="VLY325" s="102"/>
      <c r="VLZ325" s="102"/>
      <c r="VMA325" s="102"/>
      <c r="VMB325" s="102"/>
      <c r="VMC325" s="102"/>
      <c r="VMD325" s="102"/>
      <c r="VME325" s="102"/>
      <c r="VMF325" s="102"/>
      <c r="VMG325" s="102"/>
      <c r="VMH325" s="102"/>
      <c r="VMI325" s="102"/>
      <c r="VMJ325" s="102"/>
      <c r="VMK325" s="102"/>
      <c r="VML325" s="102"/>
      <c r="VMM325" s="102"/>
      <c r="VMN325" s="102"/>
      <c r="VMO325" s="102"/>
      <c r="VMP325" s="102"/>
      <c r="VMQ325" s="102"/>
      <c r="VMR325" s="102"/>
      <c r="VMS325" s="102"/>
      <c r="VMT325" s="102"/>
      <c r="VMU325" s="102"/>
      <c r="VMV325" s="102"/>
      <c r="VMW325" s="102"/>
      <c r="VMX325" s="102"/>
      <c r="VMY325" s="102"/>
      <c r="VMZ325" s="102"/>
      <c r="VNA325" s="102"/>
      <c r="VNB325" s="102"/>
      <c r="VNC325" s="102"/>
      <c r="VND325" s="102"/>
      <c r="VNE325" s="102"/>
      <c r="VNF325" s="102"/>
      <c r="VNG325" s="102"/>
      <c r="VNH325" s="102"/>
      <c r="VNI325" s="102"/>
      <c r="VNJ325" s="102"/>
      <c r="VNK325" s="102"/>
      <c r="VNL325" s="102"/>
      <c r="VNM325" s="102"/>
      <c r="VNN325" s="102"/>
      <c r="VNO325" s="102"/>
      <c r="VNP325" s="102"/>
      <c r="VNQ325" s="102"/>
      <c r="VNR325" s="102"/>
      <c r="VNS325" s="102"/>
      <c r="VNT325" s="102"/>
      <c r="VNU325" s="102"/>
      <c r="VNV325" s="102"/>
      <c r="VNW325" s="102"/>
      <c r="VNX325" s="102"/>
      <c r="VNY325" s="102"/>
      <c r="VNZ325" s="102"/>
      <c r="VOA325" s="102"/>
      <c r="VOB325" s="102"/>
      <c r="VOC325" s="102"/>
      <c r="VOD325" s="102"/>
      <c r="VOE325" s="102"/>
      <c r="VOF325" s="102"/>
      <c r="VOG325" s="102"/>
      <c r="VOH325" s="102"/>
      <c r="VOI325" s="102"/>
      <c r="VOJ325" s="102"/>
      <c r="VOK325" s="102"/>
      <c r="VOL325" s="102"/>
      <c r="VOM325" s="102"/>
      <c r="VON325" s="102"/>
      <c r="VOO325" s="102"/>
      <c r="VOP325" s="102"/>
      <c r="VOQ325" s="102"/>
      <c r="VOR325" s="102"/>
      <c r="VOS325" s="102"/>
      <c r="VOT325" s="102"/>
      <c r="VOU325" s="102"/>
      <c r="VOV325" s="102"/>
      <c r="VOW325" s="102"/>
      <c r="VOX325" s="102"/>
      <c r="VOY325" s="102"/>
      <c r="VOZ325" s="102"/>
      <c r="VPA325" s="102"/>
      <c r="VPB325" s="102"/>
      <c r="VPC325" s="102"/>
      <c r="VPD325" s="102"/>
      <c r="VPE325" s="102"/>
      <c r="VPF325" s="102"/>
      <c r="VPG325" s="102"/>
      <c r="VPH325" s="102"/>
      <c r="VPI325" s="102"/>
      <c r="VPJ325" s="102"/>
      <c r="VPK325" s="102"/>
      <c r="VPL325" s="102"/>
      <c r="VPM325" s="102"/>
      <c r="VPN325" s="102"/>
      <c r="VPO325" s="102"/>
      <c r="VPP325" s="102"/>
      <c r="VPQ325" s="102"/>
      <c r="VPR325" s="102"/>
      <c r="VPS325" s="102"/>
      <c r="VPT325" s="102"/>
      <c r="VPU325" s="102"/>
      <c r="VPV325" s="102"/>
      <c r="VPW325" s="102"/>
      <c r="VPX325" s="102"/>
      <c r="VPY325" s="102"/>
      <c r="VPZ325" s="102"/>
      <c r="VQA325" s="102"/>
      <c r="VQB325" s="102"/>
      <c r="VQC325" s="102"/>
      <c r="VQD325" s="102"/>
      <c r="VQE325" s="102"/>
      <c r="VQF325" s="102"/>
      <c r="VQG325" s="102"/>
      <c r="VQH325" s="102"/>
      <c r="VQI325" s="102"/>
      <c r="VQJ325" s="102"/>
      <c r="VQK325" s="102"/>
      <c r="VQL325" s="102"/>
      <c r="VQM325" s="102"/>
      <c r="VQN325" s="102"/>
      <c r="VQO325" s="102"/>
      <c r="VQP325" s="102"/>
      <c r="VQQ325" s="102"/>
      <c r="VQR325" s="102"/>
      <c r="VQS325" s="102"/>
      <c r="VQT325" s="102"/>
      <c r="VQU325" s="102"/>
      <c r="VQV325" s="102"/>
      <c r="VQW325" s="102"/>
      <c r="VQX325" s="102"/>
      <c r="VQY325" s="102"/>
      <c r="VQZ325" s="102"/>
      <c r="VRA325" s="102"/>
      <c r="VRB325" s="102"/>
      <c r="VRC325" s="102"/>
      <c r="VRD325" s="102"/>
      <c r="VRE325" s="102"/>
      <c r="VRF325" s="102"/>
      <c r="VRG325" s="102"/>
      <c r="VRH325" s="102"/>
      <c r="VRI325" s="102"/>
      <c r="VRJ325" s="102"/>
      <c r="VRK325" s="102"/>
      <c r="VRL325" s="102"/>
      <c r="VRM325" s="102"/>
      <c r="VRN325" s="102"/>
      <c r="VRO325" s="102"/>
      <c r="VRP325" s="102"/>
      <c r="VRQ325" s="102"/>
      <c r="VRR325" s="102"/>
      <c r="VRS325" s="102"/>
      <c r="VRT325" s="102"/>
      <c r="VRU325" s="102"/>
      <c r="VRV325" s="102"/>
      <c r="VRW325" s="102"/>
      <c r="VRX325" s="102"/>
      <c r="VRY325" s="102"/>
      <c r="VRZ325" s="102"/>
      <c r="VSA325" s="102"/>
      <c r="VSB325" s="102"/>
      <c r="VSC325" s="102"/>
      <c r="VSD325" s="102"/>
      <c r="VSE325" s="102"/>
      <c r="VSF325" s="102"/>
      <c r="VSG325" s="102"/>
      <c r="VSH325" s="102"/>
      <c r="VSI325" s="102"/>
      <c r="VSJ325" s="102"/>
      <c r="VSK325" s="102"/>
      <c r="VSL325" s="102"/>
      <c r="VSM325" s="102"/>
      <c r="VSN325" s="102"/>
      <c r="VSO325" s="102"/>
      <c r="VSP325" s="102"/>
      <c r="VSQ325" s="102"/>
      <c r="VSR325" s="102"/>
      <c r="VSS325" s="102"/>
      <c r="VST325" s="102"/>
      <c r="VSU325" s="102"/>
      <c r="VSV325" s="102"/>
      <c r="VSW325" s="102"/>
      <c r="VSX325" s="102"/>
      <c r="VSY325" s="102"/>
      <c r="VSZ325" s="102"/>
      <c r="VTA325" s="102"/>
      <c r="VTB325" s="102"/>
      <c r="VTC325" s="102"/>
      <c r="VTD325" s="102"/>
      <c r="VTE325" s="102"/>
      <c r="VTF325" s="102"/>
      <c r="VTG325" s="102"/>
      <c r="VTH325" s="102"/>
      <c r="VTI325" s="102"/>
      <c r="VTJ325" s="102"/>
      <c r="VTK325" s="102"/>
      <c r="VTL325" s="102"/>
      <c r="VTM325" s="102"/>
      <c r="VTN325" s="102"/>
      <c r="VTO325" s="102"/>
      <c r="VTP325" s="102"/>
      <c r="VTQ325" s="102"/>
      <c r="VTR325" s="102"/>
      <c r="VTS325" s="102"/>
      <c r="VTT325" s="102"/>
      <c r="VTU325" s="102"/>
      <c r="VTV325" s="102"/>
      <c r="VTW325" s="102"/>
      <c r="VTX325" s="102"/>
      <c r="VTY325" s="102"/>
      <c r="VTZ325" s="102"/>
      <c r="VUA325" s="102"/>
      <c r="VUB325" s="102"/>
      <c r="VUC325" s="102"/>
      <c r="VUD325" s="102"/>
      <c r="VUE325" s="102"/>
      <c r="VUF325" s="102"/>
      <c r="VUG325" s="102"/>
      <c r="VUH325" s="102"/>
      <c r="VUI325" s="102"/>
      <c r="VUJ325" s="102"/>
      <c r="VUK325" s="102"/>
      <c r="VUL325" s="102"/>
      <c r="VUM325" s="102"/>
      <c r="VUN325" s="102"/>
      <c r="VUO325" s="102"/>
      <c r="VUP325" s="102"/>
      <c r="VUQ325" s="102"/>
      <c r="VUR325" s="102"/>
      <c r="VUS325" s="102"/>
      <c r="VUT325" s="102"/>
      <c r="VUU325" s="102"/>
      <c r="VUV325" s="102"/>
      <c r="VUW325" s="102"/>
      <c r="VUX325" s="102"/>
      <c r="VUY325" s="102"/>
      <c r="VUZ325" s="102"/>
      <c r="VVA325" s="102"/>
      <c r="VVB325" s="102"/>
      <c r="VVC325" s="102"/>
      <c r="VVD325" s="102"/>
      <c r="VVE325" s="102"/>
      <c r="VVF325" s="102"/>
      <c r="VVG325" s="102"/>
      <c r="VVH325" s="102"/>
      <c r="VVI325" s="102"/>
      <c r="VVJ325" s="102"/>
      <c r="VVK325" s="102"/>
      <c r="VVL325" s="102"/>
      <c r="VVM325" s="102"/>
      <c r="VVN325" s="102"/>
      <c r="VVO325" s="102"/>
      <c r="VVP325" s="102"/>
      <c r="VVQ325" s="102"/>
      <c r="VVR325" s="102"/>
      <c r="VVS325" s="102"/>
      <c r="VVT325" s="102"/>
      <c r="VVU325" s="102"/>
      <c r="VVV325" s="102"/>
      <c r="VVW325" s="102"/>
      <c r="VVX325" s="102"/>
      <c r="VVY325" s="102"/>
      <c r="VVZ325" s="102"/>
      <c r="VWA325" s="102"/>
      <c r="VWB325" s="102"/>
      <c r="VWC325" s="102"/>
      <c r="VWD325" s="102"/>
      <c r="VWE325" s="102"/>
      <c r="VWF325" s="102"/>
      <c r="VWG325" s="102"/>
      <c r="VWH325" s="102"/>
      <c r="VWI325" s="102"/>
      <c r="VWJ325" s="102"/>
      <c r="VWK325" s="102"/>
      <c r="VWL325" s="102"/>
      <c r="VWM325" s="102"/>
      <c r="VWN325" s="102"/>
      <c r="VWO325" s="102"/>
      <c r="VWP325" s="102"/>
      <c r="VWQ325" s="102"/>
      <c r="VWR325" s="102"/>
      <c r="VWS325" s="102"/>
      <c r="VWT325" s="102"/>
      <c r="VWU325" s="102"/>
      <c r="VWV325" s="102"/>
      <c r="VWW325" s="102"/>
      <c r="VWX325" s="102"/>
      <c r="VWY325" s="102"/>
      <c r="VWZ325" s="102"/>
      <c r="VXA325" s="102"/>
      <c r="VXB325" s="102"/>
      <c r="VXC325" s="102"/>
      <c r="VXD325" s="102"/>
      <c r="VXE325" s="102"/>
      <c r="VXF325" s="102"/>
      <c r="VXG325" s="102"/>
      <c r="VXH325" s="102"/>
      <c r="VXI325" s="102"/>
      <c r="VXJ325" s="102"/>
      <c r="VXK325" s="102"/>
      <c r="VXL325" s="102"/>
      <c r="VXM325" s="102"/>
      <c r="VXN325" s="102"/>
      <c r="VXO325" s="102"/>
      <c r="VXP325" s="102"/>
      <c r="VXQ325" s="102"/>
      <c r="VXR325" s="102"/>
      <c r="VXS325" s="102"/>
      <c r="VXT325" s="102"/>
      <c r="VXU325" s="102"/>
      <c r="VXV325" s="102"/>
      <c r="VXW325" s="102"/>
      <c r="VXX325" s="102"/>
      <c r="VXY325" s="102"/>
      <c r="VXZ325" s="102"/>
      <c r="VYA325" s="102"/>
      <c r="VYB325" s="102"/>
      <c r="VYC325" s="102"/>
      <c r="VYD325" s="102"/>
      <c r="VYE325" s="102"/>
      <c r="VYF325" s="102"/>
      <c r="VYG325" s="102"/>
      <c r="VYH325" s="102"/>
      <c r="VYI325" s="102"/>
      <c r="VYJ325" s="102"/>
      <c r="VYK325" s="102"/>
      <c r="VYL325" s="102"/>
      <c r="VYM325" s="102"/>
      <c r="VYN325" s="102"/>
      <c r="VYO325" s="102"/>
      <c r="VYP325" s="102"/>
      <c r="VYQ325" s="102"/>
      <c r="VYR325" s="102"/>
      <c r="VYS325" s="102"/>
      <c r="VYT325" s="102"/>
      <c r="VYU325" s="102"/>
      <c r="VYV325" s="102"/>
      <c r="VYW325" s="102"/>
      <c r="VYX325" s="102"/>
      <c r="VYY325" s="102"/>
      <c r="VYZ325" s="102"/>
      <c r="VZA325" s="102"/>
      <c r="VZB325" s="102"/>
      <c r="VZC325" s="102"/>
      <c r="VZD325" s="102"/>
      <c r="VZE325" s="102"/>
      <c r="VZF325" s="102"/>
      <c r="VZG325" s="102"/>
      <c r="VZH325" s="102"/>
      <c r="VZI325" s="102"/>
      <c r="VZJ325" s="102"/>
      <c r="VZK325" s="102"/>
      <c r="VZL325" s="102"/>
      <c r="VZM325" s="102"/>
      <c r="VZN325" s="102"/>
      <c r="VZO325" s="102"/>
      <c r="VZP325" s="102"/>
      <c r="VZQ325" s="102"/>
      <c r="VZR325" s="102"/>
      <c r="VZS325" s="102"/>
      <c r="VZT325" s="102"/>
      <c r="VZU325" s="102"/>
      <c r="VZV325" s="102"/>
      <c r="VZW325" s="102"/>
      <c r="VZX325" s="102"/>
      <c r="VZY325" s="102"/>
      <c r="VZZ325" s="102"/>
      <c r="WAA325" s="102"/>
      <c r="WAB325" s="102"/>
      <c r="WAC325" s="102"/>
      <c r="WAD325" s="102"/>
      <c r="WAE325" s="102"/>
      <c r="WAF325" s="102"/>
      <c r="WAG325" s="102"/>
      <c r="WAH325" s="102"/>
      <c r="WAI325" s="102"/>
      <c r="WAJ325" s="102"/>
      <c r="WAK325" s="102"/>
      <c r="WAL325" s="102"/>
      <c r="WAM325" s="102"/>
      <c r="WAN325" s="102"/>
      <c r="WAO325" s="102"/>
      <c r="WAP325" s="102"/>
      <c r="WAQ325" s="102"/>
      <c r="WAR325" s="102"/>
      <c r="WAS325" s="102"/>
      <c r="WAT325" s="102"/>
      <c r="WAU325" s="102"/>
      <c r="WAV325" s="102"/>
      <c r="WAW325" s="102"/>
      <c r="WAX325" s="102"/>
      <c r="WAY325" s="102"/>
      <c r="WAZ325" s="102"/>
      <c r="WBA325" s="102"/>
      <c r="WBB325" s="102"/>
      <c r="WBC325" s="102"/>
      <c r="WBD325" s="102"/>
      <c r="WBE325" s="102"/>
      <c r="WBF325" s="102"/>
      <c r="WBG325" s="102"/>
      <c r="WBH325" s="102"/>
      <c r="WBI325" s="102"/>
      <c r="WBJ325" s="102"/>
      <c r="WBK325" s="102"/>
      <c r="WBL325" s="102"/>
      <c r="WBM325" s="102"/>
      <c r="WBN325" s="102"/>
      <c r="WBO325" s="102"/>
      <c r="WBP325" s="102"/>
      <c r="WBQ325" s="102"/>
      <c r="WBR325" s="102"/>
      <c r="WBS325" s="102"/>
      <c r="WBT325" s="102"/>
      <c r="WBU325" s="102"/>
      <c r="WBV325" s="102"/>
      <c r="WBW325" s="102"/>
      <c r="WBX325" s="102"/>
      <c r="WBY325" s="102"/>
      <c r="WBZ325" s="102"/>
      <c r="WCA325" s="102"/>
      <c r="WCB325" s="102"/>
      <c r="WCC325" s="102"/>
      <c r="WCD325" s="102"/>
      <c r="WCE325" s="102"/>
      <c r="WCF325" s="102"/>
      <c r="WCG325" s="102"/>
      <c r="WCH325" s="102"/>
      <c r="WCI325" s="102"/>
      <c r="WCJ325" s="102"/>
      <c r="WCK325" s="102"/>
      <c r="WCL325" s="102"/>
      <c r="WCM325" s="102"/>
      <c r="WCN325" s="102"/>
      <c r="WCO325" s="102"/>
      <c r="WCP325" s="102"/>
      <c r="WCQ325" s="102"/>
      <c r="WCR325" s="102"/>
      <c r="WCS325" s="102"/>
      <c r="WCT325" s="102"/>
      <c r="WCU325" s="102"/>
      <c r="WCV325" s="102"/>
      <c r="WCW325" s="102"/>
      <c r="WCX325" s="102"/>
      <c r="WCY325" s="102"/>
      <c r="WCZ325" s="102"/>
      <c r="WDA325" s="102"/>
      <c r="WDB325" s="102"/>
      <c r="WDC325" s="102"/>
      <c r="WDD325" s="102"/>
      <c r="WDE325" s="102"/>
      <c r="WDF325" s="102"/>
      <c r="WDG325" s="102"/>
      <c r="WDH325" s="102"/>
      <c r="WDI325" s="102"/>
      <c r="WDJ325" s="102"/>
      <c r="WDK325" s="102"/>
      <c r="WDL325" s="102"/>
      <c r="WDM325" s="102"/>
      <c r="WDN325" s="102"/>
      <c r="WDO325" s="102"/>
      <c r="WDP325" s="102"/>
      <c r="WDQ325" s="102"/>
      <c r="WDR325" s="102"/>
      <c r="WDS325" s="102"/>
      <c r="WDT325" s="102"/>
      <c r="WDU325" s="102"/>
      <c r="WDV325" s="102"/>
      <c r="WDW325" s="102"/>
      <c r="WDX325" s="102"/>
      <c r="WDY325" s="102"/>
      <c r="WDZ325" s="102"/>
      <c r="WEA325" s="102"/>
      <c r="WEB325" s="102"/>
      <c r="WEC325" s="102"/>
      <c r="WED325" s="102"/>
      <c r="WEE325" s="102"/>
      <c r="WEF325" s="102"/>
      <c r="WEG325" s="102"/>
      <c r="WEH325" s="102"/>
      <c r="WEI325" s="102"/>
      <c r="WEJ325" s="102"/>
      <c r="WEK325" s="102"/>
      <c r="WEL325" s="102"/>
      <c r="WEM325" s="102"/>
      <c r="WEN325" s="102"/>
      <c r="WEO325" s="102"/>
      <c r="WEP325" s="102"/>
      <c r="WEQ325" s="102"/>
      <c r="WER325" s="102"/>
      <c r="WES325" s="102"/>
      <c r="WET325" s="102"/>
      <c r="WEU325" s="102"/>
      <c r="WEV325" s="102"/>
      <c r="WEW325" s="102"/>
      <c r="WEX325" s="102"/>
      <c r="WEY325" s="102"/>
      <c r="WEZ325" s="102"/>
      <c r="WFA325" s="102"/>
      <c r="WFB325" s="102"/>
      <c r="WFC325" s="102"/>
      <c r="WFD325" s="102"/>
      <c r="WFE325" s="102"/>
      <c r="WFF325" s="102"/>
      <c r="WFG325" s="102"/>
      <c r="WFH325" s="102"/>
      <c r="WFI325" s="102"/>
      <c r="WFJ325" s="102"/>
      <c r="WFK325" s="102"/>
      <c r="WFL325" s="102"/>
      <c r="WFM325" s="102"/>
      <c r="WFN325" s="102"/>
      <c r="WFO325" s="102"/>
      <c r="WFP325" s="102"/>
      <c r="WFQ325" s="102"/>
      <c r="WFR325" s="102"/>
      <c r="WFS325" s="102"/>
      <c r="WFT325" s="102"/>
      <c r="WFU325" s="102"/>
      <c r="WFV325" s="102"/>
      <c r="WFW325" s="102"/>
      <c r="WFX325" s="102"/>
      <c r="WFY325" s="102"/>
      <c r="WFZ325" s="102"/>
      <c r="WGA325" s="102"/>
      <c r="WGB325" s="102"/>
      <c r="WGC325" s="102"/>
      <c r="WGD325" s="102"/>
      <c r="WGE325" s="102"/>
      <c r="WGF325" s="102"/>
      <c r="WGG325" s="102"/>
      <c r="WGH325" s="102"/>
      <c r="WGI325" s="102"/>
      <c r="WGJ325" s="102"/>
      <c r="WGK325" s="102"/>
      <c r="WGL325" s="102"/>
      <c r="WGM325" s="102"/>
      <c r="WGN325" s="102"/>
      <c r="WGO325" s="102"/>
      <c r="WGP325" s="102"/>
      <c r="WGQ325" s="102"/>
      <c r="WGR325" s="102"/>
      <c r="WGS325" s="102"/>
      <c r="WGT325" s="102"/>
      <c r="WGU325" s="102"/>
      <c r="WGV325" s="102"/>
      <c r="WGW325" s="102"/>
      <c r="WGX325" s="102"/>
      <c r="WGY325" s="102"/>
      <c r="WGZ325" s="102"/>
      <c r="WHA325" s="102"/>
      <c r="WHB325" s="102"/>
      <c r="WHC325" s="102"/>
      <c r="WHD325" s="102"/>
      <c r="WHE325" s="102"/>
      <c r="WHF325" s="102"/>
      <c r="WHG325" s="102"/>
      <c r="WHH325" s="102"/>
      <c r="WHI325" s="102"/>
      <c r="WHJ325" s="102"/>
      <c r="WHK325" s="102"/>
      <c r="WHL325" s="102"/>
      <c r="WHM325" s="102"/>
      <c r="WHN325" s="102"/>
      <c r="WHO325" s="102"/>
      <c r="WHP325" s="102"/>
      <c r="WHQ325" s="102"/>
      <c r="WHR325" s="102"/>
      <c r="WHS325" s="102"/>
      <c r="WHT325" s="102"/>
      <c r="WHU325" s="102"/>
      <c r="WHV325" s="102"/>
      <c r="WHW325" s="102"/>
      <c r="WHX325" s="102"/>
      <c r="WHY325" s="102"/>
      <c r="WHZ325" s="102"/>
      <c r="WIA325" s="102"/>
      <c r="WIB325" s="102"/>
      <c r="WIC325" s="102"/>
      <c r="WID325" s="102"/>
      <c r="WIE325" s="102"/>
      <c r="WIF325" s="102"/>
      <c r="WIG325" s="102"/>
      <c r="WIH325" s="102"/>
      <c r="WII325" s="102"/>
      <c r="WIJ325" s="102"/>
      <c r="WIK325" s="102"/>
      <c r="WIL325" s="102"/>
      <c r="WIM325" s="102"/>
      <c r="WIN325" s="102"/>
      <c r="WIO325" s="102"/>
      <c r="WIP325" s="102"/>
      <c r="WIQ325" s="102"/>
      <c r="WIR325" s="102"/>
      <c r="WIS325" s="102"/>
      <c r="WIT325" s="102"/>
      <c r="WIU325" s="102"/>
      <c r="WIV325" s="102"/>
      <c r="WIW325" s="102"/>
      <c r="WIX325" s="102"/>
      <c r="WIY325" s="102"/>
      <c r="WIZ325" s="102"/>
      <c r="WJA325" s="102"/>
      <c r="WJB325" s="102"/>
      <c r="WJC325" s="102"/>
      <c r="WJD325" s="102"/>
      <c r="WJE325" s="102"/>
      <c r="WJF325" s="102"/>
      <c r="WJG325" s="102"/>
      <c r="WJH325" s="102"/>
      <c r="WJI325" s="102"/>
      <c r="WJJ325" s="102"/>
      <c r="WJK325" s="102"/>
      <c r="WJL325" s="102"/>
      <c r="WJM325" s="102"/>
      <c r="WJN325" s="102"/>
      <c r="WJO325" s="102"/>
      <c r="WJP325" s="102"/>
      <c r="WJQ325" s="102"/>
      <c r="WJR325" s="102"/>
      <c r="WJS325" s="102"/>
      <c r="WJT325" s="102"/>
      <c r="WJU325" s="102"/>
      <c r="WJV325" s="102"/>
      <c r="WJW325" s="102"/>
      <c r="WJX325" s="102"/>
      <c r="WJY325" s="102"/>
      <c r="WJZ325" s="102"/>
      <c r="WKA325" s="102"/>
      <c r="WKB325" s="102"/>
      <c r="WKC325" s="102"/>
      <c r="WKD325" s="102"/>
      <c r="WKE325" s="102"/>
      <c r="WKF325" s="102"/>
      <c r="WKG325" s="102"/>
      <c r="WKH325" s="102"/>
      <c r="WKI325" s="102"/>
      <c r="WKJ325" s="102"/>
      <c r="WKK325" s="102"/>
      <c r="WKL325" s="102"/>
      <c r="WKM325" s="102"/>
      <c r="WKN325" s="102"/>
      <c r="WKO325" s="102"/>
      <c r="WKP325" s="102"/>
      <c r="WKQ325" s="102"/>
      <c r="WKR325" s="102"/>
      <c r="WKS325" s="102"/>
      <c r="WKT325" s="102"/>
      <c r="WKU325" s="102"/>
      <c r="WKV325" s="102"/>
      <c r="WKW325" s="102"/>
      <c r="WKX325" s="102"/>
      <c r="WKY325" s="102"/>
      <c r="WKZ325" s="102"/>
      <c r="WLA325" s="102"/>
      <c r="WLB325" s="102"/>
      <c r="WLC325" s="102"/>
      <c r="WLD325" s="102"/>
      <c r="WLE325" s="102"/>
      <c r="WLF325" s="102"/>
      <c r="WLG325" s="102"/>
      <c r="WLH325" s="102"/>
      <c r="WLI325" s="102"/>
      <c r="WLJ325" s="102"/>
      <c r="WLK325" s="102"/>
      <c r="WLL325" s="102"/>
      <c r="WLM325" s="102"/>
      <c r="WLN325" s="102"/>
      <c r="WLO325" s="102"/>
      <c r="WLP325" s="102"/>
      <c r="WLQ325" s="102"/>
      <c r="WLR325" s="102"/>
      <c r="WLS325" s="102"/>
      <c r="WLT325" s="102"/>
      <c r="WLU325" s="102"/>
      <c r="WLV325" s="102"/>
      <c r="WLW325" s="102"/>
      <c r="WLX325" s="102"/>
      <c r="WLY325" s="102"/>
      <c r="WLZ325" s="102"/>
      <c r="WMA325" s="102"/>
      <c r="WMB325" s="102"/>
      <c r="WMC325" s="102"/>
      <c r="WMD325" s="102"/>
      <c r="WME325" s="102"/>
      <c r="WMF325" s="102"/>
      <c r="WMG325" s="102"/>
      <c r="WMH325" s="102"/>
      <c r="WMI325" s="102"/>
      <c r="WMJ325" s="102"/>
      <c r="WMK325" s="102"/>
      <c r="WML325" s="102"/>
      <c r="WMM325" s="102"/>
      <c r="WMN325" s="102"/>
      <c r="WMO325" s="102"/>
      <c r="WMP325" s="102"/>
      <c r="WMQ325" s="102"/>
      <c r="WMR325" s="102"/>
      <c r="WMS325" s="102"/>
      <c r="WMT325" s="102"/>
      <c r="WMU325" s="102"/>
      <c r="WMV325" s="102"/>
      <c r="WMW325" s="102"/>
      <c r="WMX325" s="102"/>
      <c r="WMY325" s="102"/>
      <c r="WMZ325" s="102"/>
      <c r="WNA325" s="102"/>
      <c r="WNB325" s="102"/>
      <c r="WNC325" s="102"/>
      <c r="WND325" s="102"/>
      <c r="WNE325" s="102"/>
      <c r="WNF325" s="102"/>
      <c r="WNG325" s="102"/>
      <c r="WNH325" s="102"/>
      <c r="WNI325" s="102"/>
      <c r="WNJ325" s="102"/>
      <c r="WNK325" s="102"/>
      <c r="WNL325" s="102"/>
      <c r="WNM325" s="102"/>
      <c r="WNN325" s="102"/>
      <c r="WNO325" s="102"/>
      <c r="WNP325" s="102"/>
      <c r="WNQ325" s="102"/>
      <c r="WNR325" s="102"/>
      <c r="WNS325" s="102"/>
      <c r="WNT325" s="102"/>
      <c r="WNU325" s="102"/>
      <c r="WNV325" s="102"/>
      <c r="WNW325" s="102"/>
      <c r="WNX325" s="102"/>
      <c r="WNY325" s="102"/>
      <c r="WNZ325" s="102"/>
      <c r="WOA325" s="102"/>
      <c r="WOB325" s="102"/>
      <c r="WOC325" s="102"/>
      <c r="WOD325" s="102"/>
      <c r="WOE325" s="102"/>
      <c r="WOF325" s="102"/>
      <c r="WOG325" s="102"/>
      <c r="WOH325" s="102"/>
      <c r="WOI325" s="102"/>
      <c r="WOJ325" s="102"/>
      <c r="WOK325" s="102"/>
      <c r="WOL325" s="102"/>
      <c r="WOM325" s="102"/>
      <c r="WON325" s="102"/>
      <c r="WOO325" s="102"/>
      <c r="WOP325" s="102"/>
      <c r="WOQ325" s="102"/>
      <c r="WOR325" s="102"/>
      <c r="WOS325" s="102"/>
      <c r="WOT325" s="102"/>
      <c r="WOU325" s="102"/>
      <c r="WOV325" s="102"/>
      <c r="WOW325" s="102"/>
      <c r="WOX325" s="102"/>
      <c r="WOY325" s="102"/>
      <c r="WOZ325" s="102"/>
      <c r="WPA325" s="102"/>
      <c r="WPB325" s="102"/>
      <c r="WPC325" s="102"/>
      <c r="WPD325" s="102"/>
      <c r="WPE325" s="102"/>
      <c r="WPF325" s="102"/>
      <c r="WPG325" s="102"/>
      <c r="WPH325" s="102"/>
      <c r="WPI325" s="102"/>
      <c r="WPJ325" s="102"/>
      <c r="WPK325" s="102"/>
      <c r="WPL325" s="102"/>
      <c r="WPM325" s="102"/>
      <c r="WPN325" s="102"/>
      <c r="WPO325" s="102"/>
      <c r="WPP325" s="102"/>
      <c r="WPQ325" s="102"/>
      <c r="WPR325" s="102"/>
      <c r="WPS325" s="102"/>
      <c r="WPT325" s="102"/>
      <c r="WPU325" s="102"/>
      <c r="WPV325" s="102"/>
      <c r="WPW325" s="102"/>
      <c r="WPX325" s="102"/>
      <c r="WPY325" s="102"/>
      <c r="WPZ325" s="102"/>
      <c r="WQA325" s="102"/>
      <c r="WQB325" s="102"/>
      <c r="WQC325" s="102"/>
      <c r="WQD325" s="102"/>
      <c r="WQE325" s="102"/>
      <c r="WQF325" s="102"/>
      <c r="WQG325" s="102"/>
      <c r="WQH325" s="102"/>
      <c r="WQI325" s="102"/>
      <c r="WQJ325" s="102"/>
      <c r="WQK325" s="102"/>
      <c r="WQL325" s="102"/>
      <c r="WQM325" s="102"/>
      <c r="WQN325" s="102"/>
      <c r="WQO325" s="102"/>
      <c r="WQP325" s="102"/>
      <c r="WQQ325" s="102"/>
      <c r="WQR325" s="102"/>
      <c r="WQS325" s="102"/>
      <c r="WQT325" s="102"/>
      <c r="WQU325" s="102"/>
      <c r="WQV325" s="102"/>
      <c r="WQW325" s="102"/>
      <c r="WQX325" s="102"/>
      <c r="WQY325" s="102"/>
      <c r="WQZ325" s="102"/>
      <c r="WRA325" s="102"/>
      <c r="WRB325" s="102"/>
      <c r="WRC325" s="102"/>
      <c r="WRD325" s="102"/>
      <c r="WRE325" s="102"/>
      <c r="WRF325" s="102"/>
      <c r="WRG325" s="102"/>
      <c r="WRH325" s="102"/>
      <c r="WRI325" s="102"/>
      <c r="WRJ325" s="102"/>
      <c r="WRK325" s="102"/>
      <c r="WRL325" s="102"/>
      <c r="WRM325" s="102"/>
      <c r="WRN325" s="102"/>
      <c r="WRO325" s="102"/>
      <c r="WRP325" s="102"/>
      <c r="WRQ325" s="102"/>
      <c r="WRR325" s="102"/>
      <c r="WRS325" s="102"/>
      <c r="WRT325" s="102"/>
      <c r="WRU325" s="102"/>
      <c r="WRV325" s="102"/>
      <c r="WRW325" s="102"/>
      <c r="WRX325" s="102"/>
      <c r="WRY325" s="102"/>
      <c r="WRZ325" s="102"/>
      <c r="WSA325" s="102"/>
      <c r="WSB325" s="102"/>
      <c r="WSC325" s="102"/>
      <c r="WSD325" s="102"/>
      <c r="WSE325" s="102"/>
      <c r="WSF325" s="102"/>
      <c r="WSG325" s="102"/>
      <c r="WSH325" s="102"/>
      <c r="WSI325" s="102"/>
      <c r="WSJ325" s="102"/>
      <c r="WSK325" s="102"/>
      <c r="WSL325" s="102"/>
      <c r="WSM325" s="102"/>
      <c r="WSN325" s="102"/>
      <c r="WSO325" s="102"/>
      <c r="WSP325" s="102"/>
      <c r="WSQ325" s="102"/>
      <c r="WSR325" s="102"/>
      <c r="WSS325" s="102"/>
      <c r="WST325" s="102"/>
      <c r="WSU325" s="102"/>
      <c r="WSV325" s="102"/>
      <c r="WSW325" s="102"/>
      <c r="WSX325" s="102"/>
      <c r="WSY325" s="102"/>
      <c r="WSZ325" s="102"/>
      <c r="WTA325" s="102"/>
      <c r="WTB325" s="102"/>
      <c r="WTC325" s="102"/>
      <c r="WTD325" s="102"/>
      <c r="WTE325" s="102"/>
      <c r="WTF325" s="102"/>
      <c r="WTG325" s="102"/>
      <c r="WTH325" s="102"/>
      <c r="WTI325" s="102"/>
      <c r="WTJ325" s="102"/>
      <c r="WTK325" s="102"/>
      <c r="WTL325" s="102"/>
      <c r="WTM325" s="102"/>
      <c r="WTN325" s="102"/>
      <c r="WTO325" s="102"/>
      <c r="WTP325" s="102"/>
      <c r="WTQ325" s="102"/>
      <c r="WTR325" s="102"/>
      <c r="WTS325" s="102"/>
      <c r="WTT325" s="102"/>
      <c r="WTU325" s="102"/>
      <c r="WTV325" s="102"/>
      <c r="WTW325" s="102"/>
      <c r="WTX325" s="102"/>
      <c r="WTY325" s="102"/>
      <c r="WTZ325" s="102"/>
      <c r="WUA325" s="102"/>
      <c r="WUB325" s="102"/>
      <c r="WUC325" s="102"/>
      <c r="WUD325" s="102"/>
      <c r="WUE325" s="102"/>
      <c r="WUF325" s="102"/>
      <c r="WUG325" s="102"/>
      <c r="WUH325" s="102"/>
      <c r="WUI325" s="102"/>
      <c r="WUJ325" s="102"/>
      <c r="WUK325" s="102"/>
      <c r="WUL325" s="102"/>
      <c r="WUM325" s="102"/>
      <c r="WUN325" s="102"/>
      <c r="WUO325" s="102"/>
      <c r="WUP325" s="102"/>
      <c r="WUQ325" s="102"/>
      <c r="WUR325" s="102"/>
      <c r="WUS325" s="102"/>
      <c r="WUT325" s="102"/>
      <c r="WUU325" s="102"/>
      <c r="WUV325" s="102"/>
      <c r="WUW325" s="102"/>
      <c r="WUX325" s="102"/>
      <c r="WUY325" s="102"/>
      <c r="WUZ325" s="102"/>
      <c r="WVA325" s="102"/>
      <c r="WVB325" s="102"/>
      <c r="WVC325" s="102"/>
      <c r="WVD325" s="102"/>
      <c r="WVE325" s="102"/>
      <c r="WVF325" s="102"/>
      <c r="WVG325" s="102"/>
      <c r="WVH325" s="102"/>
      <c r="WVI325" s="102"/>
      <c r="WVJ325" s="102"/>
      <c r="WVK325" s="102"/>
      <c r="WVL325" s="102"/>
      <c r="WVM325" s="102"/>
      <c r="WVN325" s="102"/>
      <c r="WVO325" s="102"/>
      <c r="WVP325" s="102"/>
      <c r="WVQ325" s="102"/>
      <c r="WVR325" s="102"/>
      <c r="WVS325" s="102"/>
      <c r="WVT325" s="102"/>
      <c r="WVU325" s="102"/>
      <c r="WVV325" s="102"/>
      <c r="WVW325" s="102"/>
      <c r="WVX325" s="102"/>
      <c r="WVY325" s="102"/>
      <c r="WVZ325" s="102"/>
      <c r="WWA325" s="102"/>
      <c r="WWB325" s="102"/>
      <c r="WWC325" s="102"/>
      <c r="WWD325" s="102"/>
      <c r="WWE325" s="102"/>
      <c r="WWF325" s="102"/>
      <c r="WWG325" s="102"/>
      <c r="WWH325" s="102"/>
      <c r="WWI325" s="102"/>
      <c r="WWJ325" s="102"/>
      <c r="WWK325" s="102"/>
      <c r="WWL325" s="102"/>
      <c r="WWM325" s="102"/>
      <c r="WWN325" s="102"/>
      <c r="WWO325" s="102"/>
      <c r="WWP325" s="102"/>
      <c r="WWQ325" s="102"/>
      <c r="WWR325" s="102"/>
      <c r="WWS325" s="102"/>
      <c r="WWT325" s="102"/>
      <c r="WWU325" s="102"/>
      <c r="WWV325" s="102"/>
      <c r="WWW325" s="102"/>
      <c r="WWX325" s="102"/>
      <c r="WWY325" s="102"/>
      <c r="WWZ325" s="102"/>
      <c r="WXA325" s="102"/>
      <c r="WXB325" s="102"/>
      <c r="WXC325" s="102"/>
      <c r="WXD325" s="102"/>
      <c r="WXE325" s="102"/>
      <c r="WXF325" s="102"/>
      <c r="WXG325" s="102"/>
      <c r="WXH325" s="102"/>
      <c r="WXI325" s="102"/>
      <c r="WXJ325" s="102"/>
      <c r="WXK325" s="102"/>
      <c r="WXL325" s="102"/>
      <c r="WXM325" s="102"/>
      <c r="WXN325" s="102"/>
      <c r="WXO325" s="102"/>
      <c r="WXP325" s="102"/>
      <c r="WXQ325" s="102"/>
      <c r="WXR325" s="102"/>
      <c r="WXS325" s="102"/>
      <c r="WXT325" s="102"/>
      <c r="WXU325" s="102"/>
      <c r="WXV325" s="102"/>
      <c r="WXW325" s="102"/>
      <c r="WXX325" s="102"/>
      <c r="WXY325" s="102"/>
      <c r="WXZ325" s="102"/>
      <c r="WYA325" s="102"/>
      <c r="WYB325" s="102"/>
      <c r="WYC325" s="102"/>
      <c r="WYD325" s="102"/>
      <c r="WYE325" s="102"/>
      <c r="WYF325" s="102"/>
      <c r="WYG325" s="102"/>
      <c r="WYH325" s="102"/>
      <c r="WYI325" s="102"/>
      <c r="WYJ325" s="102"/>
      <c r="WYK325" s="102"/>
      <c r="WYL325" s="102"/>
      <c r="WYM325" s="102"/>
      <c r="WYN325" s="102"/>
      <c r="WYO325" s="102"/>
      <c r="WYP325" s="102"/>
      <c r="WYQ325" s="102"/>
      <c r="WYR325" s="102"/>
      <c r="WYS325" s="102"/>
      <c r="WYT325" s="102"/>
      <c r="WYU325" s="102"/>
      <c r="WYV325" s="102"/>
      <c r="WYW325" s="102"/>
      <c r="WYX325" s="102"/>
      <c r="WYY325" s="102"/>
      <c r="WYZ325" s="102"/>
      <c r="WZA325" s="102"/>
      <c r="WZB325" s="102"/>
      <c r="WZC325" s="102"/>
      <c r="WZD325" s="102"/>
      <c r="WZE325" s="102"/>
      <c r="WZF325" s="102"/>
      <c r="WZG325" s="102"/>
      <c r="WZH325" s="102"/>
      <c r="WZI325" s="102"/>
      <c r="WZJ325" s="102"/>
      <c r="WZK325" s="102"/>
      <c r="WZL325" s="102"/>
      <c r="WZM325" s="102"/>
      <c r="WZN325" s="102"/>
      <c r="WZO325" s="102"/>
      <c r="WZP325" s="102"/>
      <c r="WZQ325" s="102"/>
      <c r="WZR325" s="102"/>
      <c r="WZS325" s="102"/>
      <c r="WZT325" s="102"/>
      <c r="WZU325" s="102"/>
      <c r="WZV325" s="102"/>
      <c r="WZW325" s="102"/>
      <c r="WZX325" s="102"/>
      <c r="WZY325" s="102"/>
      <c r="WZZ325" s="102"/>
      <c r="XAA325" s="102"/>
      <c r="XAB325" s="102"/>
      <c r="XAC325" s="102"/>
      <c r="XAD325" s="102"/>
      <c r="XAE325" s="102"/>
      <c r="XAF325" s="102"/>
      <c r="XAG325" s="102"/>
      <c r="XAH325" s="102"/>
      <c r="XAI325" s="102"/>
      <c r="XAJ325" s="102"/>
      <c r="XAK325" s="102"/>
      <c r="XAL325" s="102"/>
      <c r="XAM325" s="102"/>
      <c r="XAN325" s="102"/>
      <c r="XAO325" s="102"/>
      <c r="XAP325" s="102"/>
      <c r="XAQ325" s="102"/>
      <c r="XAR325" s="102"/>
      <c r="XAS325" s="102"/>
      <c r="XAT325" s="102"/>
      <c r="XAU325" s="102"/>
      <c r="XAV325" s="102"/>
      <c r="XAW325" s="102"/>
      <c r="XAX325" s="102"/>
      <c r="XAY325" s="102"/>
      <c r="XAZ325" s="102"/>
      <c r="XBA325" s="102"/>
      <c r="XBB325" s="102"/>
      <c r="XBC325" s="102"/>
      <c r="XBD325" s="102"/>
      <c r="XBE325" s="102"/>
      <c r="XBF325" s="102"/>
      <c r="XBG325" s="102"/>
      <c r="XBH325" s="102"/>
      <c r="XBI325" s="102"/>
      <c r="XBJ325" s="102"/>
      <c r="XBK325" s="102"/>
      <c r="XBL325" s="102"/>
      <c r="XBM325" s="102"/>
      <c r="XBN325" s="102"/>
      <c r="XBO325" s="102"/>
      <c r="XBP325" s="102"/>
      <c r="XBQ325" s="102"/>
      <c r="XBR325" s="102"/>
      <c r="XBS325" s="102"/>
      <c r="XBT325" s="102"/>
      <c r="XBU325" s="102"/>
      <c r="XBV325" s="102"/>
      <c r="XBW325" s="102"/>
      <c r="XBX325" s="102"/>
      <c r="XBY325" s="102"/>
      <c r="XBZ325" s="102"/>
      <c r="XCA325" s="102"/>
      <c r="XCB325" s="102"/>
      <c r="XCC325" s="102"/>
      <c r="XCD325" s="102"/>
      <c r="XCE325" s="102"/>
      <c r="XCF325" s="102"/>
      <c r="XCG325" s="102"/>
      <c r="XCH325" s="102"/>
      <c r="XCI325" s="102"/>
      <c r="XCJ325" s="102"/>
      <c r="XCK325" s="102"/>
      <c r="XCL325" s="102"/>
      <c r="XCM325" s="102"/>
      <c r="XCN325" s="102"/>
      <c r="XCO325" s="102"/>
      <c r="XCP325" s="102"/>
      <c r="XCQ325" s="102"/>
      <c r="XCR325" s="102"/>
      <c r="XCS325" s="102"/>
      <c r="XCT325" s="102"/>
      <c r="XCU325" s="102"/>
      <c r="XCV325" s="102"/>
      <c r="XCW325" s="102"/>
      <c r="XCX325" s="102"/>
      <c r="XCY325" s="102"/>
      <c r="XCZ325" s="102"/>
      <c r="XDA325" s="102"/>
      <c r="XDB325" s="102"/>
      <c r="XDC325" s="102"/>
      <c r="XDD325" s="102"/>
      <c r="XDE325" s="102"/>
      <c r="XDF325" s="102"/>
    </row>
    <row r="326" spans="1:16334" s="51" customFormat="1" x14ac:dyDescent="0.3">
      <c r="A326" s="71" t="s">
        <v>169</v>
      </c>
      <c r="B326" s="71"/>
      <c r="C326" s="71"/>
      <c r="D326" s="71"/>
      <c r="E326" s="71"/>
      <c r="F326" s="71"/>
      <c r="G326" s="71"/>
      <c r="H326" s="71"/>
      <c r="I326" s="22"/>
      <c r="J326" s="22"/>
      <c r="K326" s="22"/>
      <c r="L326" s="22"/>
      <c r="M326" s="22"/>
      <c r="N326" s="22"/>
      <c r="O326" s="22"/>
      <c r="P326" s="2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  <c r="AV326" s="102"/>
      <c r="AW326" s="102"/>
      <c r="AX326" s="102"/>
      <c r="AY326" s="102"/>
      <c r="AZ326" s="102"/>
      <c r="BA326" s="102"/>
      <c r="BB326" s="102"/>
      <c r="BC326" s="102"/>
      <c r="BD326" s="102"/>
      <c r="BE326" s="102"/>
      <c r="BF326" s="102"/>
      <c r="BG326" s="102"/>
      <c r="BH326" s="102"/>
      <c r="BI326" s="102"/>
      <c r="BJ326" s="102"/>
      <c r="BK326" s="102"/>
      <c r="BL326" s="102"/>
      <c r="BM326" s="102"/>
      <c r="BN326" s="102"/>
      <c r="BO326" s="102"/>
      <c r="BP326" s="102"/>
      <c r="BQ326" s="102"/>
      <c r="BR326" s="102"/>
      <c r="BS326" s="102"/>
      <c r="BT326" s="102"/>
      <c r="BU326" s="102"/>
      <c r="BV326" s="102"/>
      <c r="BW326" s="102"/>
      <c r="BX326" s="102"/>
      <c r="BY326" s="102"/>
      <c r="BZ326" s="102"/>
      <c r="CA326" s="102"/>
      <c r="CB326" s="102"/>
      <c r="CC326" s="102"/>
      <c r="CD326" s="102"/>
      <c r="CE326" s="102"/>
      <c r="CF326" s="102"/>
      <c r="CG326" s="102"/>
      <c r="CH326" s="102"/>
      <c r="CI326" s="102"/>
      <c r="CJ326" s="102"/>
      <c r="CK326" s="102"/>
      <c r="CL326" s="102"/>
      <c r="CM326" s="102"/>
      <c r="CN326" s="102"/>
      <c r="CO326" s="102"/>
      <c r="CP326" s="102"/>
      <c r="CQ326" s="102"/>
      <c r="CR326" s="102"/>
      <c r="CS326" s="102"/>
      <c r="CT326" s="102"/>
      <c r="CU326" s="102"/>
      <c r="CV326" s="102"/>
      <c r="CW326" s="102"/>
      <c r="CX326" s="102"/>
      <c r="CY326" s="102"/>
      <c r="CZ326" s="102"/>
      <c r="DA326" s="102"/>
      <c r="DB326" s="102"/>
      <c r="DC326" s="102"/>
      <c r="DD326" s="102"/>
      <c r="DE326" s="102"/>
      <c r="DF326" s="102"/>
      <c r="DG326" s="102"/>
      <c r="DH326" s="102"/>
      <c r="DI326" s="102"/>
      <c r="DJ326" s="102"/>
      <c r="DK326" s="102"/>
      <c r="DL326" s="102"/>
      <c r="DM326" s="102"/>
      <c r="DN326" s="102"/>
      <c r="DO326" s="102"/>
      <c r="DP326" s="102"/>
      <c r="DQ326" s="102"/>
      <c r="DR326" s="102"/>
      <c r="DS326" s="102"/>
      <c r="DT326" s="102"/>
      <c r="DU326" s="102"/>
      <c r="DV326" s="102"/>
      <c r="DW326" s="102"/>
      <c r="DX326" s="102"/>
      <c r="DY326" s="102"/>
      <c r="DZ326" s="102"/>
      <c r="EA326" s="102"/>
      <c r="EB326" s="102"/>
      <c r="EC326" s="102"/>
      <c r="ED326" s="102"/>
      <c r="EE326" s="102"/>
      <c r="EF326" s="102"/>
      <c r="EG326" s="102"/>
      <c r="EH326" s="102"/>
      <c r="EI326" s="102"/>
      <c r="EJ326" s="102"/>
      <c r="EK326" s="102"/>
      <c r="EL326" s="102"/>
      <c r="EM326" s="102"/>
      <c r="EN326" s="102"/>
      <c r="EO326" s="102"/>
      <c r="EP326" s="102"/>
      <c r="EQ326" s="102"/>
      <c r="ER326" s="102"/>
      <c r="ES326" s="102"/>
      <c r="ET326" s="102"/>
      <c r="EU326" s="102"/>
      <c r="EV326" s="102"/>
      <c r="EW326" s="102"/>
      <c r="EX326" s="102"/>
      <c r="EY326" s="102"/>
      <c r="EZ326" s="102"/>
      <c r="FA326" s="102"/>
      <c r="FB326" s="102"/>
      <c r="FC326" s="102"/>
      <c r="FD326" s="102"/>
      <c r="FE326" s="102"/>
      <c r="FF326" s="102"/>
      <c r="FG326" s="102"/>
      <c r="FH326" s="102"/>
      <c r="FI326" s="102"/>
      <c r="FJ326" s="102"/>
      <c r="FK326" s="102"/>
      <c r="FL326" s="102"/>
      <c r="FM326" s="102"/>
      <c r="FN326" s="102"/>
      <c r="FO326" s="102"/>
      <c r="FP326" s="102"/>
      <c r="FQ326" s="102"/>
      <c r="FR326" s="102"/>
      <c r="FS326" s="102"/>
      <c r="FT326" s="102"/>
      <c r="FU326" s="102"/>
      <c r="FV326" s="102"/>
      <c r="FW326" s="102"/>
      <c r="FX326" s="102"/>
      <c r="FY326" s="102"/>
      <c r="FZ326" s="102"/>
      <c r="GA326" s="102"/>
      <c r="GB326" s="102"/>
      <c r="GC326" s="102"/>
      <c r="GD326" s="102"/>
      <c r="GE326" s="102"/>
      <c r="GF326" s="102"/>
      <c r="GG326" s="102"/>
      <c r="GH326" s="102"/>
      <c r="GI326" s="102"/>
      <c r="GJ326" s="102"/>
      <c r="GK326" s="102"/>
      <c r="GL326" s="102"/>
      <c r="GM326" s="102"/>
      <c r="GN326" s="102"/>
      <c r="GO326" s="102"/>
      <c r="GP326" s="102"/>
      <c r="GQ326" s="102"/>
      <c r="GR326" s="102"/>
      <c r="GS326" s="102"/>
      <c r="GT326" s="102"/>
      <c r="GU326" s="102"/>
      <c r="GV326" s="102"/>
      <c r="GW326" s="102"/>
      <c r="GX326" s="102"/>
      <c r="GY326" s="102"/>
      <c r="GZ326" s="102"/>
      <c r="HA326" s="102"/>
      <c r="HB326" s="102"/>
      <c r="HC326" s="102"/>
      <c r="HD326" s="102"/>
      <c r="HE326" s="102"/>
      <c r="HF326" s="102"/>
      <c r="HG326" s="102"/>
      <c r="HH326" s="102"/>
      <c r="HI326" s="102"/>
      <c r="HJ326" s="102"/>
      <c r="HK326" s="102"/>
      <c r="HL326" s="102"/>
      <c r="HM326" s="102"/>
      <c r="HN326" s="102"/>
      <c r="HO326" s="102"/>
      <c r="HP326" s="102"/>
      <c r="HQ326" s="102"/>
      <c r="HR326" s="102"/>
      <c r="HS326" s="102"/>
      <c r="HT326" s="102"/>
      <c r="HU326" s="102"/>
      <c r="HV326" s="102"/>
      <c r="HW326" s="102"/>
      <c r="HX326" s="102"/>
      <c r="HY326" s="102"/>
      <c r="HZ326" s="102"/>
      <c r="IA326" s="102"/>
      <c r="IB326" s="102"/>
      <c r="IC326" s="102"/>
      <c r="ID326" s="102"/>
      <c r="IE326" s="102"/>
      <c r="IF326" s="102"/>
      <c r="IG326" s="102"/>
      <c r="IH326" s="102"/>
      <c r="II326" s="102"/>
      <c r="IJ326" s="102"/>
      <c r="IK326" s="102"/>
      <c r="IL326" s="102"/>
      <c r="IM326" s="102"/>
      <c r="IN326" s="102"/>
      <c r="IO326" s="102"/>
      <c r="IP326" s="102"/>
      <c r="IQ326" s="102"/>
      <c r="IR326" s="102"/>
      <c r="IS326" s="102"/>
      <c r="IT326" s="102"/>
      <c r="IU326" s="102"/>
      <c r="IV326" s="102"/>
      <c r="IW326" s="102"/>
      <c r="IX326" s="102"/>
      <c r="IY326" s="102"/>
      <c r="IZ326" s="102"/>
      <c r="JA326" s="102"/>
      <c r="JB326" s="102"/>
      <c r="JC326" s="102"/>
      <c r="JD326" s="102"/>
      <c r="JE326" s="102"/>
      <c r="JF326" s="102"/>
      <c r="JG326" s="102"/>
      <c r="JH326" s="102"/>
      <c r="JI326" s="102"/>
      <c r="JJ326" s="102"/>
      <c r="JK326" s="102"/>
      <c r="JL326" s="102"/>
      <c r="JM326" s="102"/>
      <c r="JN326" s="102"/>
      <c r="JO326" s="102"/>
      <c r="JP326" s="102"/>
      <c r="JQ326" s="102"/>
      <c r="JR326" s="102"/>
      <c r="JS326" s="102"/>
      <c r="JT326" s="102"/>
      <c r="JU326" s="102"/>
      <c r="JV326" s="102"/>
      <c r="JW326" s="102"/>
      <c r="JX326" s="102"/>
      <c r="JY326" s="102"/>
      <c r="JZ326" s="102"/>
      <c r="KA326" s="102"/>
      <c r="KB326" s="102"/>
      <c r="KC326" s="102"/>
      <c r="KD326" s="102"/>
      <c r="KE326" s="102"/>
      <c r="KF326" s="102"/>
      <c r="KG326" s="102"/>
      <c r="KH326" s="102"/>
      <c r="KI326" s="102"/>
      <c r="KJ326" s="102"/>
      <c r="KK326" s="102"/>
      <c r="KL326" s="102"/>
      <c r="KM326" s="102"/>
      <c r="KN326" s="102"/>
      <c r="KO326" s="102"/>
      <c r="KP326" s="102"/>
      <c r="KQ326" s="102"/>
      <c r="KR326" s="102"/>
      <c r="KS326" s="102"/>
      <c r="KT326" s="102"/>
      <c r="KU326" s="102"/>
      <c r="KV326" s="102"/>
      <c r="KW326" s="102"/>
      <c r="KX326" s="102"/>
      <c r="KY326" s="102"/>
      <c r="KZ326" s="102"/>
      <c r="LA326" s="102"/>
      <c r="LB326" s="102"/>
      <c r="LC326" s="102"/>
      <c r="LD326" s="102"/>
      <c r="LE326" s="102"/>
      <c r="LF326" s="102"/>
      <c r="LG326" s="102"/>
      <c r="LH326" s="102"/>
      <c r="LI326" s="102"/>
      <c r="LJ326" s="102"/>
      <c r="LK326" s="102"/>
      <c r="LL326" s="102"/>
      <c r="LM326" s="102"/>
      <c r="LN326" s="102"/>
      <c r="LO326" s="102"/>
      <c r="LP326" s="102"/>
      <c r="LQ326" s="102"/>
      <c r="LR326" s="102"/>
      <c r="LS326" s="102"/>
      <c r="LT326" s="102"/>
      <c r="LU326" s="102"/>
      <c r="LV326" s="102"/>
      <c r="LW326" s="102"/>
      <c r="LX326" s="102"/>
      <c r="LY326" s="102"/>
      <c r="LZ326" s="102"/>
      <c r="MA326" s="102"/>
      <c r="MB326" s="102"/>
      <c r="MC326" s="102"/>
      <c r="MD326" s="102"/>
      <c r="ME326" s="102"/>
      <c r="MF326" s="102"/>
      <c r="MG326" s="102"/>
      <c r="MH326" s="102"/>
      <c r="MI326" s="102"/>
      <c r="MJ326" s="102"/>
      <c r="MK326" s="102"/>
      <c r="ML326" s="102"/>
      <c r="MM326" s="102"/>
      <c r="MN326" s="102"/>
      <c r="MO326" s="102"/>
      <c r="MP326" s="102"/>
      <c r="MQ326" s="102"/>
      <c r="MR326" s="102"/>
      <c r="MS326" s="102"/>
      <c r="MT326" s="102"/>
      <c r="MU326" s="102"/>
      <c r="MV326" s="102"/>
      <c r="MW326" s="102"/>
      <c r="MX326" s="102"/>
      <c r="MY326" s="102"/>
      <c r="MZ326" s="102"/>
      <c r="NA326" s="102"/>
      <c r="NB326" s="102"/>
      <c r="NC326" s="102"/>
      <c r="ND326" s="102"/>
      <c r="NE326" s="102"/>
      <c r="NF326" s="102"/>
      <c r="NG326" s="102"/>
      <c r="NH326" s="102"/>
      <c r="NI326" s="102"/>
      <c r="NJ326" s="102"/>
      <c r="NK326" s="102"/>
      <c r="NL326" s="102"/>
      <c r="NM326" s="102"/>
      <c r="NN326" s="102"/>
      <c r="NO326" s="102"/>
      <c r="NP326" s="102"/>
      <c r="NQ326" s="102"/>
      <c r="NR326" s="102"/>
      <c r="NS326" s="102"/>
      <c r="NT326" s="102"/>
      <c r="NU326" s="102"/>
      <c r="NV326" s="102"/>
      <c r="NW326" s="102"/>
      <c r="NX326" s="102"/>
      <c r="NY326" s="102"/>
      <c r="NZ326" s="102"/>
      <c r="OA326" s="102"/>
      <c r="OB326" s="102"/>
      <c r="OC326" s="102"/>
      <c r="OD326" s="102"/>
      <c r="OE326" s="102"/>
      <c r="OF326" s="102"/>
      <c r="OG326" s="102"/>
      <c r="OH326" s="102"/>
      <c r="OI326" s="102"/>
      <c r="OJ326" s="102"/>
      <c r="OK326" s="102"/>
      <c r="OL326" s="102"/>
      <c r="OM326" s="102"/>
      <c r="ON326" s="102"/>
      <c r="OO326" s="102"/>
      <c r="OP326" s="102"/>
      <c r="OQ326" s="102"/>
      <c r="OR326" s="102"/>
      <c r="OS326" s="102"/>
      <c r="OT326" s="102"/>
      <c r="OU326" s="102"/>
      <c r="OV326" s="102"/>
      <c r="OW326" s="102"/>
      <c r="OX326" s="102"/>
      <c r="OY326" s="102"/>
      <c r="OZ326" s="102"/>
      <c r="PA326" s="102"/>
      <c r="PB326" s="102"/>
      <c r="PC326" s="102"/>
      <c r="PD326" s="102"/>
      <c r="PE326" s="102"/>
      <c r="PF326" s="102"/>
      <c r="PG326" s="102"/>
      <c r="PH326" s="102"/>
      <c r="PI326" s="102"/>
      <c r="PJ326" s="102"/>
      <c r="PK326" s="102"/>
      <c r="PL326" s="102"/>
      <c r="PM326" s="102"/>
      <c r="PN326" s="102"/>
      <c r="PO326" s="102"/>
      <c r="PP326" s="102"/>
      <c r="PQ326" s="102"/>
      <c r="PR326" s="102"/>
      <c r="PS326" s="102"/>
      <c r="PT326" s="102"/>
      <c r="PU326" s="102"/>
      <c r="PV326" s="102"/>
      <c r="PW326" s="102"/>
      <c r="PX326" s="102"/>
      <c r="PY326" s="102"/>
      <c r="PZ326" s="102"/>
      <c r="QA326" s="102"/>
      <c r="QB326" s="102"/>
      <c r="QC326" s="102"/>
      <c r="QD326" s="102"/>
      <c r="QE326" s="102"/>
      <c r="QF326" s="102"/>
      <c r="QG326" s="102"/>
      <c r="QH326" s="102"/>
      <c r="QI326" s="102"/>
      <c r="QJ326" s="102"/>
      <c r="QK326" s="102"/>
      <c r="QL326" s="102"/>
      <c r="QM326" s="102"/>
      <c r="QN326" s="102"/>
      <c r="QO326" s="102"/>
      <c r="QP326" s="102"/>
      <c r="QQ326" s="102"/>
      <c r="QR326" s="102"/>
      <c r="QS326" s="102"/>
      <c r="QT326" s="102"/>
      <c r="QU326" s="102"/>
      <c r="QV326" s="102"/>
      <c r="QW326" s="102"/>
      <c r="QX326" s="102"/>
      <c r="QY326" s="102"/>
      <c r="QZ326" s="102"/>
      <c r="RA326" s="102"/>
      <c r="RB326" s="102"/>
      <c r="RC326" s="102"/>
      <c r="RD326" s="102"/>
      <c r="RE326" s="102"/>
      <c r="RF326" s="102"/>
      <c r="RG326" s="102"/>
      <c r="RH326" s="102"/>
      <c r="RI326" s="102"/>
      <c r="RJ326" s="102"/>
      <c r="RK326" s="102"/>
      <c r="RL326" s="102"/>
      <c r="RM326" s="102"/>
      <c r="RN326" s="102"/>
      <c r="RO326" s="102"/>
      <c r="RP326" s="102"/>
      <c r="RQ326" s="102"/>
      <c r="RR326" s="102"/>
      <c r="RS326" s="102"/>
      <c r="RT326" s="102"/>
      <c r="RU326" s="102"/>
      <c r="RV326" s="102"/>
      <c r="RW326" s="102"/>
      <c r="RX326" s="102"/>
      <c r="RY326" s="102"/>
      <c r="RZ326" s="102"/>
      <c r="SA326" s="102"/>
      <c r="SB326" s="102"/>
      <c r="SC326" s="102"/>
      <c r="SD326" s="102"/>
      <c r="SE326" s="102"/>
      <c r="SF326" s="102"/>
      <c r="SG326" s="102"/>
      <c r="SH326" s="102"/>
      <c r="SI326" s="102"/>
      <c r="SJ326" s="102"/>
      <c r="SK326" s="102"/>
      <c r="SL326" s="102"/>
      <c r="SM326" s="102"/>
      <c r="SN326" s="102"/>
      <c r="SO326" s="102"/>
      <c r="SP326" s="102"/>
      <c r="SQ326" s="102"/>
      <c r="SR326" s="102"/>
      <c r="SS326" s="102"/>
      <c r="ST326" s="102"/>
      <c r="SU326" s="102"/>
      <c r="SV326" s="102"/>
      <c r="SW326" s="102"/>
      <c r="SX326" s="102"/>
      <c r="SY326" s="102"/>
      <c r="SZ326" s="102"/>
      <c r="TA326" s="102"/>
      <c r="TB326" s="102"/>
      <c r="TC326" s="102"/>
      <c r="TD326" s="102"/>
      <c r="TE326" s="102"/>
      <c r="TF326" s="102"/>
      <c r="TG326" s="102"/>
      <c r="TH326" s="102"/>
      <c r="TI326" s="102"/>
      <c r="TJ326" s="102"/>
      <c r="TK326" s="102"/>
      <c r="TL326" s="102"/>
      <c r="TM326" s="102"/>
      <c r="TN326" s="102"/>
      <c r="TO326" s="102"/>
      <c r="TP326" s="102"/>
      <c r="TQ326" s="102"/>
      <c r="TR326" s="102"/>
      <c r="TS326" s="102"/>
      <c r="TT326" s="102"/>
      <c r="TU326" s="102"/>
      <c r="TV326" s="102"/>
      <c r="TW326" s="102"/>
      <c r="TX326" s="102"/>
      <c r="TY326" s="102"/>
      <c r="TZ326" s="102"/>
      <c r="UA326" s="102"/>
      <c r="UB326" s="102"/>
      <c r="UC326" s="102"/>
      <c r="UD326" s="102"/>
      <c r="UE326" s="102"/>
      <c r="UF326" s="102"/>
      <c r="UG326" s="102"/>
      <c r="UH326" s="102"/>
      <c r="UI326" s="102"/>
      <c r="UJ326" s="102"/>
      <c r="UK326" s="102"/>
      <c r="UL326" s="102"/>
      <c r="UM326" s="102"/>
      <c r="UN326" s="102"/>
      <c r="UO326" s="102"/>
      <c r="UP326" s="102"/>
      <c r="UQ326" s="102"/>
      <c r="UR326" s="102"/>
      <c r="US326" s="102"/>
      <c r="UT326" s="102"/>
      <c r="UU326" s="102"/>
      <c r="UV326" s="102"/>
      <c r="UW326" s="102"/>
      <c r="UX326" s="102"/>
      <c r="UY326" s="102"/>
      <c r="UZ326" s="102"/>
      <c r="VA326" s="102"/>
      <c r="VB326" s="102"/>
      <c r="VC326" s="102"/>
      <c r="VD326" s="102"/>
      <c r="VE326" s="102"/>
      <c r="VF326" s="102"/>
      <c r="VG326" s="102"/>
      <c r="VH326" s="102"/>
      <c r="VI326" s="102"/>
      <c r="VJ326" s="102"/>
      <c r="VK326" s="102"/>
      <c r="VL326" s="102"/>
      <c r="VM326" s="102"/>
      <c r="VN326" s="102"/>
      <c r="VO326" s="102"/>
      <c r="VP326" s="102"/>
      <c r="VQ326" s="102"/>
      <c r="VR326" s="102"/>
      <c r="VS326" s="102"/>
      <c r="VT326" s="102"/>
      <c r="VU326" s="102"/>
      <c r="VV326" s="102"/>
      <c r="VW326" s="102"/>
      <c r="VX326" s="102"/>
      <c r="VY326" s="102"/>
      <c r="VZ326" s="102"/>
      <c r="WA326" s="102"/>
      <c r="WB326" s="102"/>
      <c r="WC326" s="102"/>
      <c r="WD326" s="102"/>
      <c r="WE326" s="102"/>
      <c r="WF326" s="102"/>
      <c r="WG326" s="102"/>
      <c r="WH326" s="102"/>
      <c r="WI326" s="102"/>
      <c r="WJ326" s="102"/>
      <c r="WK326" s="102"/>
      <c r="WL326" s="102"/>
      <c r="WM326" s="102"/>
      <c r="WN326" s="102"/>
      <c r="WO326" s="102"/>
      <c r="WP326" s="102"/>
      <c r="WQ326" s="102"/>
      <c r="WR326" s="102"/>
      <c r="WS326" s="102"/>
      <c r="WT326" s="102"/>
      <c r="WU326" s="102"/>
      <c r="WV326" s="102"/>
      <c r="WW326" s="102"/>
      <c r="WX326" s="102"/>
      <c r="WY326" s="102"/>
      <c r="WZ326" s="102"/>
      <c r="XA326" s="102"/>
      <c r="XB326" s="102"/>
      <c r="XC326" s="102"/>
      <c r="XD326" s="102"/>
      <c r="XE326" s="102"/>
      <c r="XF326" s="102"/>
      <c r="XG326" s="102"/>
      <c r="XH326" s="102"/>
      <c r="XI326" s="102"/>
      <c r="XJ326" s="102"/>
      <c r="XK326" s="102"/>
      <c r="XL326" s="102"/>
      <c r="XM326" s="102"/>
      <c r="XN326" s="102"/>
      <c r="XO326" s="102"/>
      <c r="XP326" s="102"/>
      <c r="XQ326" s="102"/>
      <c r="XR326" s="102"/>
      <c r="XS326" s="102"/>
      <c r="XT326" s="102"/>
      <c r="XU326" s="102"/>
      <c r="XV326" s="102"/>
      <c r="XW326" s="102"/>
      <c r="XX326" s="102"/>
      <c r="XY326" s="102"/>
      <c r="XZ326" s="102"/>
      <c r="YA326" s="102"/>
      <c r="YB326" s="102"/>
      <c r="YC326" s="102"/>
      <c r="YD326" s="102"/>
      <c r="YE326" s="102"/>
      <c r="YF326" s="102"/>
      <c r="YG326" s="102"/>
      <c r="YH326" s="102"/>
      <c r="YI326" s="102"/>
      <c r="YJ326" s="102"/>
      <c r="YK326" s="102"/>
      <c r="YL326" s="102"/>
      <c r="YM326" s="102"/>
      <c r="YN326" s="102"/>
      <c r="YO326" s="102"/>
      <c r="YP326" s="102"/>
      <c r="YQ326" s="102"/>
      <c r="YR326" s="102"/>
      <c r="YS326" s="102"/>
      <c r="YT326" s="102"/>
      <c r="YU326" s="102"/>
      <c r="YV326" s="102"/>
      <c r="YW326" s="102"/>
      <c r="YX326" s="102"/>
      <c r="YY326" s="102"/>
      <c r="YZ326" s="102"/>
      <c r="ZA326" s="102"/>
      <c r="ZB326" s="102"/>
      <c r="ZC326" s="102"/>
      <c r="ZD326" s="102"/>
      <c r="ZE326" s="102"/>
      <c r="ZF326" s="102"/>
      <c r="ZG326" s="102"/>
      <c r="ZH326" s="102"/>
      <c r="ZI326" s="102"/>
      <c r="ZJ326" s="102"/>
      <c r="ZK326" s="102"/>
      <c r="ZL326" s="102"/>
      <c r="ZM326" s="102"/>
      <c r="ZN326" s="102"/>
      <c r="ZO326" s="102"/>
      <c r="ZP326" s="102"/>
      <c r="ZQ326" s="102"/>
      <c r="ZR326" s="102"/>
      <c r="ZS326" s="102"/>
      <c r="ZT326" s="102"/>
      <c r="ZU326" s="102"/>
      <c r="ZV326" s="102"/>
      <c r="ZW326" s="102"/>
      <c r="ZX326" s="102"/>
      <c r="ZY326" s="102"/>
      <c r="ZZ326" s="102"/>
      <c r="AAA326" s="102"/>
      <c r="AAB326" s="102"/>
      <c r="AAC326" s="102"/>
      <c r="AAD326" s="102"/>
      <c r="AAE326" s="102"/>
      <c r="AAF326" s="102"/>
      <c r="AAG326" s="102"/>
      <c r="AAH326" s="102"/>
      <c r="AAI326" s="102"/>
      <c r="AAJ326" s="102"/>
      <c r="AAK326" s="102"/>
      <c r="AAL326" s="102"/>
      <c r="AAM326" s="102"/>
      <c r="AAN326" s="102"/>
      <c r="AAO326" s="102"/>
      <c r="AAP326" s="102"/>
      <c r="AAQ326" s="102"/>
      <c r="AAR326" s="102"/>
      <c r="AAS326" s="102"/>
      <c r="AAT326" s="102"/>
      <c r="AAU326" s="102"/>
      <c r="AAV326" s="102"/>
      <c r="AAW326" s="102"/>
      <c r="AAX326" s="102"/>
      <c r="AAY326" s="102"/>
      <c r="AAZ326" s="102"/>
      <c r="ABA326" s="102"/>
      <c r="ABB326" s="102"/>
      <c r="ABC326" s="102"/>
      <c r="ABD326" s="102"/>
      <c r="ABE326" s="102"/>
      <c r="ABF326" s="102"/>
      <c r="ABG326" s="102"/>
      <c r="ABH326" s="102"/>
      <c r="ABI326" s="102"/>
      <c r="ABJ326" s="102"/>
      <c r="ABK326" s="102"/>
      <c r="ABL326" s="102"/>
      <c r="ABM326" s="102"/>
      <c r="ABN326" s="102"/>
      <c r="ABO326" s="102"/>
      <c r="ABP326" s="102"/>
      <c r="ABQ326" s="102"/>
      <c r="ABR326" s="102"/>
      <c r="ABS326" s="102"/>
      <c r="ABT326" s="102"/>
      <c r="ABU326" s="102"/>
      <c r="ABV326" s="102"/>
      <c r="ABW326" s="102"/>
      <c r="ABX326" s="102"/>
      <c r="ABY326" s="102"/>
      <c r="ABZ326" s="102"/>
      <c r="ACA326" s="102"/>
      <c r="ACB326" s="102"/>
      <c r="ACC326" s="102"/>
      <c r="ACD326" s="102"/>
      <c r="ACE326" s="102"/>
      <c r="ACF326" s="102"/>
      <c r="ACG326" s="102"/>
      <c r="ACH326" s="102"/>
      <c r="ACI326" s="102"/>
      <c r="ACJ326" s="102"/>
      <c r="ACK326" s="102"/>
      <c r="ACL326" s="102"/>
      <c r="ACM326" s="102"/>
      <c r="ACN326" s="102"/>
      <c r="ACO326" s="102"/>
      <c r="ACP326" s="102"/>
      <c r="ACQ326" s="102"/>
      <c r="ACR326" s="102"/>
      <c r="ACS326" s="102"/>
      <c r="ACT326" s="102"/>
      <c r="ACU326" s="102"/>
      <c r="ACV326" s="102"/>
      <c r="ACW326" s="102"/>
      <c r="ACX326" s="102"/>
      <c r="ACY326" s="102"/>
      <c r="ACZ326" s="102"/>
      <c r="ADA326" s="102"/>
      <c r="ADB326" s="102"/>
      <c r="ADC326" s="102"/>
      <c r="ADD326" s="102"/>
      <c r="ADE326" s="102"/>
      <c r="ADF326" s="102"/>
      <c r="ADG326" s="102"/>
      <c r="ADH326" s="102"/>
      <c r="ADI326" s="102"/>
      <c r="ADJ326" s="102"/>
      <c r="ADK326" s="102"/>
      <c r="ADL326" s="102"/>
      <c r="ADM326" s="102"/>
      <c r="ADN326" s="102"/>
      <c r="ADO326" s="102"/>
      <c r="ADP326" s="102"/>
      <c r="ADQ326" s="102"/>
      <c r="ADR326" s="102"/>
      <c r="ADS326" s="102"/>
      <c r="ADT326" s="102"/>
      <c r="ADU326" s="102"/>
      <c r="ADV326" s="102"/>
      <c r="ADW326" s="102"/>
      <c r="ADX326" s="102"/>
      <c r="ADY326" s="102"/>
      <c r="ADZ326" s="102"/>
      <c r="AEA326" s="102"/>
      <c r="AEB326" s="102"/>
      <c r="AEC326" s="102"/>
      <c r="AED326" s="102"/>
      <c r="AEE326" s="102"/>
      <c r="AEF326" s="102"/>
      <c r="AEG326" s="102"/>
      <c r="AEH326" s="102"/>
      <c r="AEI326" s="102"/>
      <c r="AEJ326" s="102"/>
      <c r="AEK326" s="102"/>
      <c r="AEL326" s="102"/>
      <c r="AEM326" s="102"/>
      <c r="AEN326" s="102"/>
      <c r="AEO326" s="102"/>
      <c r="AEP326" s="102"/>
      <c r="AEQ326" s="102"/>
      <c r="AER326" s="102"/>
      <c r="AES326" s="102"/>
      <c r="AET326" s="102"/>
      <c r="AEU326" s="102"/>
      <c r="AEV326" s="102"/>
      <c r="AEW326" s="102"/>
      <c r="AEX326" s="102"/>
      <c r="AEY326" s="102"/>
      <c r="AEZ326" s="102"/>
      <c r="AFA326" s="102"/>
      <c r="AFB326" s="102"/>
      <c r="AFC326" s="102"/>
      <c r="AFD326" s="102"/>
      <c r="AFE326" s="102"/>
      <c r="AFF326" s="102"/>
      <c r="AFG326" s="102"/>
      <c r="AFH326" s="102"/>
      <c r="AFI326" s="102"/>
      <c r="AFJ326" s="102"/>
      <c r="AFK326" s="102"/>
      <c r="AFL326" s="102"/>
      <c r="AFM326" s="102"/>
      <c r="AFN326" s="102"/>
      <c r="AFO326" s="102"/>
      <c r="AFP326" s="102"/>
      <c r="AFQ326" s="102"/>
      <c r="AFR326" s="102"/>
      <c r="AFS326" s="102"/>
      <c r="AFT326" s="102"/>
      <c r="AFU326" s="102"/>
      <c r="AFV326" s="102"/>
      <c r="AFW326" s="102"/>
      <c r="AFX326" s="102"/>
      <c r="AFY326" s="102"/>
      <c r="AFZ326" s="102"/>
      <c r="AGA326" s="102"/>
      <c r="AGB326" s="102"/>
      <c r="AGC326" s="102"/>
      <c r="AGD326" s="102"/>
      <c r="AGE326" s="102"/>
      <c r="AGF326" s="102"/>
      <c r="AGG326" s="102"/>
      <c r="AGH326" s="102"/>
      <c r="AGI326" s="102"/>
      <c r="AGJ326" s="102"/>
      <c r="AGK326" s="102"/>
      <c r="AGL326" s="102"/>
      <c r="AGM326" s="102"/>
      <c r="AGN326" s="102"/>
      <c r="AGO326" s="102"/>
      <c r="AGP326" s="102"/>
      <c r="AGQ326" s="102"/>
      <c r="AGR326" s="102"/>
      <c r="AGS326" s="102"/>
      <c r="AGT326" s="102"/>
      <c r="AGU326" s="102"/>
      <c r="AGV326" s="102"/>
      <c r="AGW326" s="102"/>
      <c r="AGX326" s="102"/>
      <c r="AGY326" s="102"/>
      <c r="AGZ326" s="102"/>
      <c r="AHA326" s="102"/>
      <c r="AHB326" s="102"/>
      <c r="AHC326" s="102"/>
      <c r="AHD326" s="102"/>
      <c r="AHE326" s="102"/>
      <c r="AHF326" s="102"/>
      <c r="AHG326" s="102"/>
      <c r="AHH326" s="102"/>
      <c r="AHI326" s="102"/>
      <c r="AHJ326" s="102"/>
      <c r="AHK326" s="102"/>
      <c r="AHL326" s="102"/>
      <c r="AHM326" s="102"/>
      <c r="AHN326" s="102"/>
      <c r="AHO326" s="102"/>
      <c r="AHP326" s="102"/>
      <c r="AHQ326" s="102"/>
      <c r="AHR326" s="102"/>
      <c r="AHS326" s="102"/>
      <c r="AHT326" s="102"/>
      <c r="AHU326" s="102"/>
      <c r="AHV326" s="102"/>
      <c r="AHW326" s="102"/>
      <c r="AHX326" s="102"/>
      <c r="AHY326" s="102"/>
      <c r="AHZ326" s="102"/>
      <c r="AIA326" s="102"/>
      <c r="AIB326" s="102"/>
      <c r="AIC326" s="102"/>
      <c r="AID326" s="102"/>
      <c r="AIE326" s="102"/>
      <c r="AIF326" s="102"/>
      <c r="AIG326" s="102"/>
      <c r="AIH326" s="102"/>
      <c r="AII326" s="102"/>
      <c r="AIJ326" s="102"/>
      <c r="AIK326" s="102"/>
      <c r="AIL326" s="102"/>
      <c r="AIM326" s="102"/>
      <c r="AIN326" s="102"/>
      <c r="AIO326" s="102"/>
      <c r="AIP326" s="102"/>
      <c r="AIQ326" s="102"/>
      <c r="AIR326" s="102"/>
      <c r="AIS326" s="102"/>
      <c r="AIT326" s="102"/>
      <c r="AIU326" s="102"/>
      <c r="AIV326" s="102"/>
      <c r="AIW326" s="102"/>
      <c r="AIX326" s="102"/>
      <c r="AIY326" s="102"/>
      <c r="AIZ326" s="102"/>
      <c r="AJA326" s="102"/>
      <c r="AJB326" s="102"/>
      <c r="AJC326" s="102"/>
      <c r="AJD326" s="102"/>
      <c r="AJE326" s="102"/>
      <c r="AJF326" s="102"/>
      <c r="AJG326" s="102"/>
      <c r="AJH326" s="102"/>
      <c r="AJI326" s="102"/>
      <c r="AJJ326" s="102"/>
      <c r="AJK326" s="102"/>
      <c r="AJL326" s="102"/>
      <c r="AJM326" s="102"/>
      <c r="AJN326" s="102"/>
      <c r="AJO326" s="102"/>
      <c r="AJP326" s="102"/>
      <c r="AJQ326" s="102"/>
      <c r="AJR326" s="102"/>
      <c r="AJS326" s="102"/>
      <c r="AJT326" s="102"/>
      <c r="AJU326" s="102"/>
      <c r="AJV326" s="102"/>
      <c r="AJW326" s="102"/>
      <c r="AJX326" s="102"/>
      <c r="AJY326" s="102"/>
      <c r="AJZ326" s="102"/>
      <c r="AKA326" s="102"/>
      <c r="AKB326" s="102"/>
      <c r="AKC326" s="102"/>
      <c r="AKD326" s="102"/>
      <c r="AKE326" s="102"/>
      <c r="AKF326" s="102"/>
      <c r="AKG326" s="102"/>
      <c r="AKH326" s="102"/>
      <c r="AKI326" s="102"/>
      <c r="AKJ326" s="102"/>
      <c r="AKK326" s="102"/>
      <c r="AKL326" s="102"/>
      <c r="AKM326" s="102"/>
      <c r="AKN326" s="102"/>
      <c r="AKO326" s="102"/>
      <c r="AKP326" s="102"/>
      <c r="AKQ326" s="102"/>
      <c r="AKR326" s="102"/>
      <c r="AKS326" s="102"/>
      <c r="AKT326" s="102"/>
      <c r="AKU326" s="102"/>
      <c r="AKV326" s="102"/>
      <c r="AKW326" s="102"/>
      <c r="AKX326" s="102"/>
      <c r="AKY326" s="102"/>
      <c r="AKZ326" s="102"/>
      <c r="ALA326" s="102"/>
      <c r="ALB326" s="102"/>
      <c r="ALC326" s="102"/>
      <c r="ALD326" s="102"/>
      <c r="ALE326" s="102"/>
      <c r="ALF326" s="102"/>
      <c r="ALG326" s="102"/>
      <c r="ALH326" s="102"/>
      <c r="ALI326" s="102"/>
      <c r="ALJ326" s="102"/>
      <c r="ALK326" s="102"/>
      <c r="ALL326" s="102"/>
      <c r="ALM326" s="102"/>
      <c r="ALN326" s="102"/>
      <c r="ALO326" s="102"/>
      <c r="ALP326" s="102"/>
      <c r="ALQ326" s="102"/>
      <c r="ALR326" s="102"/>
      <c r="ALS326" s="102"/>
      <c r="ALT326" s="102"/>
      <c r="ALU326" s="102"/>
      <c r="ALV326" s="102"/>
      <c r="ALW326" s="102"/>
      <c r="ALX326" s="102"/>
      <c r="ALY326" s="102"/>
      <c r="ALZ326" s="102"/>
      <c r="AMA326" s="102"/>
      <c r="AMB326" s="102"/>
      <c r="AMC326" s="102"/>
      <c r="AMD326" s="102"/>
      <c r="AME326" s="102"/>
      <c r="AMF326" s="102"/>
      <c r="AMG326" s="102"/>
      <c r="AMH326" s="102"/>
      <c r="AMI326" s="102"/>
      <c r="AMJ326" s="102"/>
      <c r="AMK326" s="102"/>
      <c r="AML326" s="102"/>
      <c r="AMM326" s="102"/>
      <c r="AMN326" s="102"/>
      <c r="AMO326" s="102"/>
      <c r="AMP326" s="102"/>
      <c r="AMQ326" s="102"/>
      <c r="AMR326" s="102"/>
      <c r="AMS326" s="102"/>
      <c r="AMT326" s="102"/>
      <c r="AMU326" s="102"/>
      <c r="AMV326" s="102"/>
      <c r="AMW326" s="102"/>
      <c r="AMX326" s="102"/>
      <c r="AMY326" s="102"/>
      <c r="AMZ326" s="102"/>
      <c r="ANA326" s="102"/>
      <c r="ANB326" s="102"/>
      <c r="ANC326" s="102"/>
      <c r="AND326" s="102"/>
      <c r="ANE326" s="102"/>
      <c r="ANF326" s="102"/>
      <c r="ANG326" s="102"/>
      <c r="ANH326" s="102"/>
      <c r="ANI326" s="102"/>
      <c r="ANJ326" s="102"/>
      <c r="ANK326" s="102"/>
      <c r="ANL326" s="102"/>
      <c r="ANM326" s="102"/>
      <c r="ANN326" s="102"/>
      <c r="ANO326" s="102"/>
      <c r="ANP326" s="102"/>
      <c r="ANQ326" s="102"/>
      <c r="ANR326" s="102"/>
      <c r="ANS326" s="102"/>
      <c r="ANT326" s="102"/>
      <c r="ANU326" s="102"/>
      <c r="ANV326" s="102"/>
      <c r="ANW326" s="102"/>
      <c r="ANX326" s="102"/>
      <c r="ANY326" s="102"/>
      <c r="ANZ326" s="102"/>
      <c r="AOA326" s="102"/>
      <c r="AOB326" s="102"/>
      <c r="AOC326" s="102"/>
      <c r="AOD326" s="102"/>
      <c r="AOE326" s="102"/>
      <c r="AOF326" s="102"/>
      <c r="AOG326" s="102"/>
      <c r="AOH326" s="102"/>
      <c r="AOI326" s="102"/>
      <c r="AOJ326" s="102"/>
      <c r="AOK326" s="102"/>
      <c r="AOL326" s="102"/>
      <c r="AOM326" s="102"/>
      <c r="AON326" s="102"/>
      <c r="AOO326" s="102"/>
      <c r="AOP326" s="102"/>
      <c r="AOQ326" s="102"/>
      <c r="AOR326" s="102"/>
      <c r="AOS326" s="102"/>
      <c r="AOT326" s="102"/>
      <c r="AOU326" s="102"/>
      <c r="AOV326" s="102"/>
      <c r="AOW326" s="102"/>
      <c r="AOX326" s="102"/>
      <c r="AOY326" s="102"/>
      <c r="AOZ326" s="102"/>
      <c r="APA326" s="102"/>
      <c r="APB326" s="102"/>
      <c r="APC326" s="102"/>
      <c r="APD326" s="102"/>
      <c r="APE326" s="102"/>
      <c r="APF326" s="102"/>
      <c r="APG326" s="102"/>
      <c r="APH326" s="102"/>
      <c r="API326" s="102"/>
      <c r="APJ326" s="102"/>
      <c r="APK326" s="102"/>
      <c r="APL326" s="102"/>
      <c r="APM326" s="102"/>
      <c r="APN326" s="102"/>
      <c r="APO326" s="102"/>
      <c r="APP326" s="102"/>
      <c r="APQ326" s="102"/>
      <c r="APR326" s="102"/>
      <c r="APS326" s="102"/>
      <c r="APT326" s="102"/>
      <c r="APU326" s="102"/>
      <c r="APV326" s="102"/>
      <c r="APW326" s="102"/>
      <c r="APX326" s="102"/>
      <c r="APY326" s="102"/>
      <c r="APZ326" s="102"/>
      <c r="AQA326" s="102"/>
      <c r="AQB326" s="102"/>
      <c r="AQC326" s="102"/>
      <c r="AQD326" s="102"/>
      <c r="AQE326" s="102"/>
      <c r="AQF326" s="102"/>
      <c r="AQG326" s="102"/>
      <c r="AQH326" s="102"/>
      <c r="AQI326" s="102"/>
      <c r="AQJ326" s="102"/>
      <c r="AQK326" s="102"/>
      <c r="AQL326" s="102"/>
      <c r="AQM326" s="102"/>
      <c r="AQN326" s="102"/>
      <c r="AQO326" s="102"/>
      <c r="AQP326" s="102"/>
      <c r="AQQ326" s="102"/>
      <c r="AQR326" s="102"/>
      <c r="AQS326" s="102"/>
      <c r="AQT326" s="102"/>
      <c r="AQU326" s="102"/>
      <c r="AQV326" s="102"/>
      <c r="AQW326" s="102"/>
      <c r="AQX326" s="102"/>
      <c r="AQY326" s="102"/>
      <c r="AQZ326" s="102"/>
      <c r="ARA326" s="102"/>
      <c r="ARB326" s="102"/>
      <c r="ARC326" s="102"/>
      <c r="ARD326" s="102"/>
      <c r="ARE326" s="102"/>
      <c r="ARF326" s="102"/>
      <c r="ARG326" s="102"/>
      <c r="ARH326" s="102"/>
      <c r="ARI326" s="102"/>
      <c r="ARJ326" s="102"/>
      <c r="ARK326" s="102"/>
      <c r="ARL326" s="102"/>
      <c r="ARM326" s="102"/>
      <c r="ARN326" s="102"/>
      <c r="ARO326" s="102"/>
      <c r="ARP326" s="102"/>
      <c r="ARQ326" s="102"/>
      <c r="ARR326" s="102"/>
      <c r="ARS326" s="102"/>
      <c r="ART326" s="102"/>
      <c r="ARU326" s="102"/>
      <c r="ARV326" s="102"/>
      <c r="ARW326" s="102"/>
      <c r="ARX326" s="102"/>
      <c r="ARY326" s="102"/>
      <c r="ARZ326" s="102"/>
      <c r="ASA326" s="102"/>
      <c r="ASB326" s="102"/>
      <c r="ASC326" s="102"/>
      <c r="ASD326" s="102"/>
      <c r="ASE326" s="102"/>
      <c r="ASF326" s="102"/>
      <c r="ASG326" s="102"/>
      <c r="ASH326" s="102"/>
      <c r="ASI326" s="102"/>
      <c r="ASJ326" s="102"/>
      <c r="ASK326" s="102"/>
      <c r="ASL326" s="102"/>
      <c r="ASM326" s="102"/>
      <c r="ASN326" s="102"/>
      <c r="ASO326" s="102"/>
      <c r="ASP326" s="102"/>
      <c r="ASQ326" s="102"/>
      <c r="ASR326" s="102"/>
      <c r="ASS326" s="102"/>
      <c r="AST326" s="102"/>
      <c r="ASU326" s="102"/>
      <c r="ASV326" s="102"/>
      <c r="ASW326" s="102"/>
      <c r="ASX326" s="102"/>
      <c r="ASY326" s="102"/>
      <c r="ASZ326" s="102"/>
      <c r="ATA326" s="102"/>
      <c r="ATB326" s="102"/>
      <c r="ATC326" s="102"/>
      <c r="ATD326" s="102"/>
      <c r="ATE326" s="102"/>
      <c r="ATF326" s="102"/>
      <c r="ATG326" s="102"/>
      <c r="ATH326" s="102"/>
      <c r="ATI326" s="102"/>
      <c r="ATJ326" s="102"/>
      <c r="ATK326" s="102"/>
      <c r="ATL326" s="102"/>
      <c r="ATM326" s="102"/>
      <c r="ATN326" s="102"/>
      <c r="ATO326" s="102"/>
      <c r="ATP326" s="102"/>
      <c r="ATQ326" s="102"/>
      <c r="ATR326" s="102"/>
      <c r="ATS326" s="102"/>
      <c r="ATT326" s="102"/>
      <c r="ATU326" s="102"/>
      <c r="ATV326" s="102"/>
      <c r="ATW326" s="102"/>
      <c r="ATX326" s="102"/>
      <c r="ATY326" s="102"/>
      <c r="ATZ326" s="102"/>
      <c r="AUA326" s="102"/>
      <c r="AUB326" s="102"/>
      <c r="AUC326" s="102"/>
      <c r="AUD326" s="102"/>
      <c r="AUE326" s="102"/>
      <c r="AUF326" s="102"/>
      <c r="AUG326" s="102"/>
      <c r="AUH326" s="102"/>
      <c r="AUI326" s="102"/>
      <c r="AUJ326" s="102"/>
      <c r="AUK326" s="102"/>
      <c r="AUL326" s="102"/>
      <c r="AUM326" s="102"/>
      <c r="AUN326" s="102"/>
      <c r="AUO326" s="102"/>
      <c r="AUP326" s="102"/>
      <c r="AUQ326" s="102"/>
      <c r="AUR326" s="102"/>
      <c r="AUS326" s="102"/>
      <c r="AUT326" s="102"/>
      <c r="AUU326" s="102"/>
      <c r="AUV326" s="102"/>
      <c r="AUW326" s="102"/>
      <c r="AUX326" s="102"/>
      <c r="AUY326" s="102"/>
      <c r="AUZ326" s="102"/>
      <c r="AVA326" s="102"/>
      <c r="AVB326" s="102"/>
      <c r="AVC326" s="102"/>
      <c r="AVD326" s="102"/>
      <c r="AVE326" s="102"/>
      <c r="AVF326" s="102"/>
      <c r="AVG326" s="102"/>
      <c r="AVH326" s="102"/>
      <c r="AVI326" s="102"/>
      <c r="AVJ326" s="102"/>
      <c r="AVK326" s="102"/>
      <c r="AVL326" s="102"/>
      <c r="AVM326" s="102"/>
      <c r="AVN326" s="102"/>
      <c r="AVO326" s="102"/>
      <c r="AVP326" s="102"/>
      <c r="AVQ326" s="102"/>
      <c r="AVR326" s="102"/>
      <c r="AVS326" s="102"/>
      <c r="AVT326" s="102"/>
      <c r="AVU326" s="102"/>
      <c r="AVV326" s="102"/>
      <c r="AVW326" s="102"/>
      <c r="AVX326" s="102"/>
      <c r="AVY326" s="102"/>
      <c r="AVZ326" s="102"/>
      <c r="AWA326" s="102"/>
      <c r="AWB326" s="102"/>
      <c r="AWC326" s="102"/>
      <c r="AWD326" s="102"/>
      <c r="AWE326" s="102"/>
      <c r="AWF326" s="102"/>
      <c r="AWG326" s="102"/>
      <c r="AWH326" s="102"/>
      <c r="AWI326" s="102"/>
      <c r="AWJ326" s="102"/>
      <c r="AWK326" s="102"/>
      <c r="AWL326" s="102"/>
      <c r="AWM326" s="102"/>
      <c r="AWN326" s="102"/>
      <c r="AWO326" s="102"/>
      <c r="AWP326" s="102"/>
      <c r="AWQ326" s="102"/>
      <c r="AWR326" s="102"/>
      <c r="AWS326" s="102"/>
      <c r="AWT326" s="102"/>
      <c r="AWU326" s="102"/>
      <c r="AWV326" s="102"/>
      <c r="AWW326" s="102"/>
      <c r="AWX326" s="102"/>
      <c r="AWY326" s="102"/>
      <c r="AWZ326" s="102"/>
      <c r="AXA326" s="102"/>
      <c r="AXB326" s="102"/>
      <c r="AXC326" s="102"/>
      <c r="AXD326" s="102"/>
      <c r="AXE326" s="102"/>
      <c r="AXF326" s="102"/>
      <c r="AXG326" s="102"/>
      <c r="AXH326" s="102"/>
      <c r="AXI326" s="102"/>
      <c r="AXJ326" s="102"/>
      <c r="AXK326" s="102"/>
      <c r="AXL326" s="102"/>
      <c r="AXM326" s="102"/>
      <c r="AXN326" s="102"/>
      <c r="AXO326" s="102"/>
      <c r="AXP326" s="102"/>
      <c r="AXQ326" s="102"/>
      <c r="AXR326" s="102"/>
      <c r="AXS326" s="102"/>
      <c r="AXT326" s="102"/>
      <c r="AXU326" s="102"/>
      <c r="AXV326" s="102"/>
      <c r="AXW326" s="102"/>
      <c r="AXX326" s="102"/>
      <c r="AXY326" s="102"/>
      <c r="AXZ326" s="102"/>
      <c r="AYA326" s="102"/>
      <c r="AYB326" s="102"/>
      <c r="AYC326" s="102"/>
      <c r="AYD326" s="102"/>
      <c r="AYE326" s="102"/>
      <c r="AYF326" s="102"/>
      <c r="AYG326" s="102"/>
      <c r="AYH326" s="102"/>
      <c r="AYI326" s="102"/>
      <c r="AYJ326" s="102"/>
      <c r="AYK326" s="102"/>
      <c r="AYL326" s="102"/>
      <c r="AYM326" s="102"/>
      <c r="AYN326" s="102"/>
      <c r="AYO326" s="102"/>
      <c r="AYP326" s="102"/>
      <c r="AYQ326" s="102"/>
      <c r="AYR326" s="102"/>
      <c r="AYS326" s="102"/>
      <c r="AYT326" s="102"/>
      <c r="AYU326" s="102"/>
      <c r="AYV326" s="102"/>
      <c r="AYW326" s="102"/>
      <c r="AYX326" s="102"/>
      <c r="AYY326" s="102"/>
      <c r="AYZ326" s="102"/>
      <c r="AZA326" s="102"/>
      <c r="AZB326" s="102"/>
      <c r="AZC326" s="102"/>
      <c r="AZD326" s="102"/>
      <c r="AZE326" s="102"/>
      <c r="AZF326" s="102"/>
      <c r="AZG326" s="102"/>
      <c r="AZH326" s="102"/>
      <c r="AZI326" s="102"/>
      <c r="AZJ326" s="102"/>
      <c r="AZK326" s="102"/>
      <c r="AZL326" s="102"/>
      <c r="AZM326" s="102"/>
      <c r="AZN326" s="102"/>
      <c r="AZO326" s="102"/>
      <c r="AZP326" s="102"/>
      <c r="AZQ326" s="102"/>
      <c r="AZR326" s="102"/>
      <c r="AZS326" s="102"/>
      <c r="AZT326" s="102"/>
      <c r="AZU326" s="102"/>
      <c r="AZV326" s="102"/>
      <c r="AZW326" s="102"/>
      <c r="AZX326" s="102"/>
      <c r="AZY326" s="102"/>
      <c r="AZZ326" s="102"/>
      <c r="BAA326" s="102"/>
      <c r="BAB326" s="102"/>
      <c r="BAC326" s="102"/>
      <c r="BAD326" s="102"/>
      <c r="BAE326" s="102"/>
      <c r="BAF326" s="102"/>
      <c r="BAG326" s="102"/>
      <c r="BAH326" s="102"/>
      <c r="BAI326" s="102"/>
      <c r="BAJ326" s="102"/>
      <c r="BAK326" s="102"/>
      <c r="BAL326" s="102"/>
      <c r="BAM326" s="102"/>
      <c r="BAN326" s="102"/>
      <c r="BAO326" s="102"/>
      <c r="BAP326" s="102"/>
      <c r="BAQ326" s="102"/>
      <c r="BAR326" s="102"/>
      <c r="BAS326" s="102"/>
      <c r="BAT326" s="102"/>
      <c r="BAU326" s="102"/>
      <c r="BAV326" s="102"/>
      <c r="BAW326" s="102"/>
      <c r="BAX326" s="102"/>
      <c r="BAY326" s="102"/>
      <c r="BAZ326" s="102"/>
      <c r="BBA326" s="102"/>
      <c r="BBB326" s="102"/>
      <c r="BBC326" s="102"/>
      <c r="BBD326" s="102"/>
      <c r="BBE326" s="102"/>
      <c r="BBF326" s="102"/>
      <c r="BBG326" s="102"/>
      <c r="BBH326" s="102"/>
      <c r="BBI326" s="102"/>
      <c r="BBJ326" s="102"/>
      <c r="BBK326" s="102"/>
      <c r="BBL326" s="102"/>
      <c r="BBM326" s="102"/>
      <c r="BBN326" s="102"/>
      <c r="BBO326" s="102"/>
      <c r="BBP326" s="102"/>
      <c r="BBQ326" s="102"/>
      <c r="BBR326" s="102"/>
      <c r="BBS326" s="102"/>
      <c r="BBT326" s="102"/>
      <c r="BBU326" s="102"/>
      <c r="BBV326" s="102"/>
      <c r="BBW326" s="102"/>
      <c r="BBX326" s="102"/>
      <c r="BBY326" s="102"/>
      <c r="BBZ326" s="102"/>
      <c r="BCA326" s="102"/>
      <c r="BCB326" s="102"/>
      <c r="BCC326" s="102"/>
      <c r="BCD326" s="102"/>
      <c r="BCE326" s="102"/>
      <c r="BCF326" s="102"/>
      <c r="BCG326" s="102"/>
      <c r="BCH326" s="102"/>
      <c r="BCI326" s="102"/>
      <c r="BCJ326" s="102"/>
      <c r="BCK326" s="102"/>
      <c r="BCL326" s="102"/>
      <c r="BCM326" s="102"/>
      <c r="BCN326" s="102"/>
      <c r="BCO326" s="102"/>
      <c r="BCP326" s="102"/>
      <c r="BCQ326" s="102"/>
      <c r="BCR326" s="102"/>
      <c r="BCS326" s="102"/>
      <c r="BCT326" s="102"/>
      <c r="BCU326" s="102"/>
      <c r="BCV326" s="102"/>
      <c r="BCW326" s="102"/>
      <c r="BCX326" s="102"/>
      <c r="BCY326" s="102"/>
      <c r="BCZ326" s="102"/>
      <c r="BDA326" s="102"/>
      <c r="BDB326" s="102"/>
      <c r="BDC326" s="102"/>
      <c r="BDD326" s="102"/>
      <c r="BDE326" s="102"/>
      <c r="BDF326" s="102"/>
      <c r="BDG326" s="102"/>
      <c r="BDH326" s="102"/>
      <c r="BDI326" s="102"/>
      <c r="BDJ326" s="102"/>
      <c r="BDK326" s="102"/>
      <c r="BDL326" s="102"/>
      <c r="BDM326" s="102"/>
      <c r="BDN326" s="102"/>
      <c r="BDO326" s="102"/>
      <c r="BDP326" s="102"/>
      <c r="BDQ326" s="102"/>
      <c r="BDR326" s="102"/>
      <c r="BDS326" s="102"/>
      <c r="BDT326" s="102"/>
      <c r="BDU326" s="102"/>
      <c r="BDV326" s="102"/>
      <c r="BDW326" s="102"/>
      <c r="BDX326" s="102"/>
      <c r="BDY326" s="102"/>
      <c r="BDZ326" s="102"/>
      <c r="BEA326" s="102"/>
      <c r="BEB326" s="102"/>
      <c r="BEC326" s="102"/>
      <c r="BED326" s="102"/>
      <c r="BEE326" s="102"/>
      <c r="BEF326" s="102"/>
      <c r="BEG326" s="102"/>
      <c r="BEH326" s="102"/>
      <c r="BEI326" s="102"/>
      <c r="BEJ326" s="102"/>
      <c r="BEK326" s="102"/>
      <c r="BEL326" s="102"/>
      <c r="BEM326" s="102"/>
      <c r="BEN326" s="102"/>
      <c r="BEO326" s="102"/>
      <c r="BEP326" s="102"/>
      <c r="BEQ326" s="102"/>
      <c r="BER326" s="102"/>
      <c r="BES326" s="102"/>
      <c r="BET326" s="102"/>
      <c r="BEU326" s="102"/>
      <c r="BEV326" s="102"/>
      <c r="BEW326" s="102"/>
      <c r="BEX326" s="102"/>
      <c r="BEY326" s="102"/>
      <c r="BEZ326" s="102"/>
      <c r="BFA326" s="102"/>
      <c r="BFB326" s="102"/>
      <c r="BFC326" s="102"/>
      <c r="BFD326" s="102"/>
      <c r="BFE326" s="102"/>
      <c r="BFF326" s="102"/>
      <c r="BFG326" s="102"/>
      <c r="BFH326" s="102"/>
      <c r="BFI326" s="102"/>
      <c r="BFJ326" s="102"/>
      <c r="BFK326" s="102"/>
      <c r="BFL326" s="102"/>
      <c r="BFM326" s="102"/>
      <c r="BFN326" s="102"/>
      <c r="BFO326" s="102"/>
      <c r="BFP326" s="102"/>
      <c r="BFQ326" s="102"/>
      <c r="BFR326" s="102"/>
      <c r="BFS326" s="102"/>
      <c r="BFT326" s="102"/>
      <c r="BFU326" s="102"/>
      <c r="BFV326" s="102"/>
      <c r="BFW326" s="102"/>
      <c r="BFX326" s="102"/>
      <c r="BFY326" s="102"/>
      <c r="BFZ326" s="102"/>
      <c r="BGA326" s="102"/>
      <c r="BGB326" s="102"/>
      <c r="BGC326" s="102"/>
      <c r="BGD326" s="102"/>
      <c r="BGE326" s="102"/>
      <c r="BGF326" s="102"/>
      <c r="BGG326" s="102"/>
      <c r="BGH326" s="102"/>
      <c r="BGI326" s="102"/>
      <c r="BGJ326" s="102"/>
      <c r="BGK326" s="102"/>
      <c r="BGL326" s="102"/>
      <c r="BGM326" s="102"/>
      <c r="BGN326" s="102"/>
      <c r="BGO326" s="102"/>
      <c r="BGP326" s="102"/>
      <c r="BGQ326" s="102"/>
      <c r="BGR326" s="102"/>
      <c r="BGS326" s="102"/>
      <c r="BGT326" s="102"/>
      <c r="BGU326" s="102"/>
      <c r="BGV326" s="102"/>
      <c r="BGW326" s="102"/>
      <c r="BGX326" s="102"/>
      <c r="BGY326" s="102"/>
      <c r="BGZ326" s="102"/>
      <c r="BHA326" s="102"/>
      <c r="BHB326" s="102"/>
      <c r="BHC326" s="102"/>
      <c r="BHD326" s="102"/>
      <c r="BHE326" s="102"/>
      <c r="BHF326" s="102"/>
      <c r="BHG326" s="102"/>
      <c r="BHH326" s="102"/>
      <c r="BHI326" s="102"/>
      <c r="BHJ326" s="102"/>
      <c r="BHK326" s="102"/>
      <c r="BHL326" s="102"/>
      <c r="BHM326" s="102"/>
      <c r="BHN326" s="102"/>
      <c r="BHO326" s="102"/>
      <c r="BHP326" s="102"/>
      <c r="BHQ326" s="102"/>
      <c r="BHR326" s="102"/>
      <c r="BHS326" s="102"/>
      <c r="BHT326" s="102"/>
      <c r="BHU326" s="102"/>
      <c r="BHV326" s="102"/>
      <c r="BHW326" s="102"/>
      <c r="BHX326" s="102"/>
      <c r="BHY326" s="102"/>
      <c r="BHZ326" s="102"/>
      <c r="BIA326" s="102"/>
      <c r="BIB326" s="102"/>
      <c r="BIC326" s="102"/>
      <c r="BID326" s="102"/>
      <c r="BIE326" s="102"/>
      <c r="BIF326" s="102"/>
      <c r="BIG326" s="102"/>
      <c r="BIH326" s="102"/>
      <c r="BII326" s="102"/>
      <c r="BIJ326" s="102"/>
      <c r="BIK326" s="102"/>
      <c r="BIL326" s="102"/>
      <c r="BIM326" s="102"/>
      <c r="BIN326" s="102"/>
      <c r="BIO326" s="102"/>
      <c r="BIP326" s="102"/>
      <c r="BIQ326" s="102"/>
      <c r="BIR326" s="102"/>
      <c r="BIS326" s="102"/>
      <c r="BIT326" s="102"/>
      <c r="BIU326" s="102"/>
      <c r="BIV326" s="102"/>
      <c r="BIW326" s="102"/>
      <c r="BIX326" s="102"/>
      <c r="BIY326" s="102"/>
      <c r="BIZ326" s="102"/>
      <c r="BJA326" s="102"/>
      <c r="BJB326" s="102"/>
      <c r="BJC326" s="102"/>
      <c r="BJD326" s="102"/>
      <c r="BJE326" s="102"/>
      <c r="BJF326" s="102"/>
      <c r="BJG326" s="102"/>
      <c r="BJH326" s="102"/>
      <c r="BJI326" s="102"/>
      <c r="BJJ326" s="102"/>
      <c r="BJK326" s="102"/>
      <c r="BJL326" s="102"/>
      <c r="BJM326" s="102"/>
      <c r="BJN326" s="102"/>
      <c r="BJO326" s="102"/>
      <c r="BJP326" s="102"/>
      <c r="BJQ326" s="102"/>
      <c r="BJR326" s="102"/>
      <c r="BJS326" s="102"/>
      <c r="BJT326" s="102"/>
      <c r="BJU326" s="102"/>
      <c r="BJV326" s="102"/>
      <c r="BJW326" s="102"/>
      <c r="BJX326" s="102"/>
      <c r="BJY326" s="102"/>
      <c r="BJZ326" s="102"/>
      <c r="BKA326" s="102"/>
      <c r="BKB326" s="102"/>
      <c r="BKC326" s="102"/>
      <c r="BKD326" s="102"/>
      <c r="BKE326" s="102"/>
      <c r="BKF326" s="102"/>
      <c r="BKG326" s="102"/>
      <c r="BKH326" s="102"/>
      <c r="BKI326" s="102"/>
      <c r="BKJ326" s="102"/>
      <c r="BKK326" s="102"/>
      <c r="BKL326" s="102"/>
      <c r="BKM326" s="102"/>
      <c r="BKN326" s="102"/>
      <c r="BKO326" s="102"/>
      <c r="BKP326" s="102"/>
      <c r="BKQ326" s="102"/>
      <c r="BKR326" s="102"/>
      <c r="BKS326" s="102"/>
      <c r="BKT326" s="102"/>
      <c r="BKU326" s="102"/>
      <c r="BKV326" s="102"/>
      <c r="BKW326" s="102"/>
      <c r="BKX326" s="102"/>
      <c r="BKY326" s="102"/>
      <c r="BKZ326" s="102"/>
      <c r="BLA326" s="102"/>
      <c r="BLB326" s="102"/>
      <c r="BLC326" s="102"/>
      <c r="BLD326" s="102"/>
      <c r="BLE326" s="102"/>
      <c r="BLF326" s="102"/>
      <c r="BLG326" s="102"/>
      <c r="BLH326" s="102"/>
      <c r="BLI326" s="102"/>
      <c r="BLJ326" s="102"/>
      <c r="BLK326" s="102"/>
      <c r="BLL326" s="102"/>
      <c r="BLM326" s="102"/>
      <c r="BLN326" s="102"/>
      <c r="BLO326" s="102"/>
      <c r="BLP326" s="102"/>
      <c r="BLQ326" s="102"/>
      <c r="BLR326" s="102"/>
      <c r="BLS326" s="102"/>
      <c r="BLT326" s="102"/>
      <c r="BLU326" s="102"/>
      <c r="BLV326" s="102"/>
      <c r="BLW326" s="102"/>
      <c r="BLX326" s="102"/>
      <c r="BLY326" s="102"/>
      <c r="BLZ326" s="102"/>
      <c r="BMA326" s="102"/>
      <c r="BMB326" s="102"/>
      <c r="BMC326" s="102"/>
      <c r="BMD326" s="102"/>
      <c r="BME326" s="102"/>
      <c r="BMF326" s="102"/>
      <c r="BMG326" s="102"/>
      <c r="BMH326" s="102"/>
      <c r="BMI326" s="102"/>
      <c r="BMJ326" s="102"/>
      <c r="BMK326" s="102"/>
      <c r="BML326" s="102"/>
      <c r="BMM326" s="102"/>
      <c r="BMN326" s="102"/>
      <c r="BMO326" s="102"/>
      <c r="BMP326" s="102"/>
      <c r="BMQ326" s="102"/>
      <c r="BMR326" s="102"/>
      <c r="BMS326" s="102"/>
      <c r="BMT326" s="102"/>
      <c r="BMU326" s="102"/>
      <c r="BMV326" s="102"/>
      <c r="BMW326" s="102"/>
      <c r="BMX326" s="102"/>
      <c r="BMY326" s="102"/>
      <c r="BMZ326" s="102"/>
      <c r="BNA326" s="102"/>
      <c r="BNB326" s="102"/>
      <c r="BNC326" s="102"/>
      <c r="BND326" s="102"/>
      <c r="BNE326" s="102"/>
      <c r="BNF326" s="102"/>
      <c r="BNG326" s="102"/>
      <c r="BNH326" s="102"/>
      <c r="BNI326" s="102"/>
      <c r="BNJ326" s="102"/>
      <c r="BNK326" s="102"/>
      <c r="BNL326" s="102"/>
      <c r="BNM326" s="102"/>
      <c r="BNN326" s="102"/>
      <c r="BNO326" s="102"/>
      <c r="BNP326" s="102"/>
      <c r="BNQ326" s="102"/>
      <c r="BNR326" s="102"/>
      <c r="BNS326" s="102"/>
      <c r="BNT326" s="102"/>
      <c r="BNU326" s="102"/>
      <c r="BNV326" s="102"/>
      <c r="BNW326" s="102"/>
      <c r="BNX326" s="102"/>
      <c r="BNY326" s="102"/>
      <c r="BNZ326" s="102"/>
      <c r="BOA326" s="102"/>
      <c r="BOB326" s="102"/>
      <c r="BOC326" s="102"/>
      <c r="BOD326" s="102"/>
      <c r="BOE326" s="102"/>
      <c r="BOF326" s="102"/>
      <c r="BOG326" s="102"/>
      <c r="BOH326" s="102"/>
      <c r="BOI326" s="102"/>
      <c r="BOJ326" s="102"/>
      <c r="BOK326" s="102"/>
      <c r="BOL326" s="102"/>
      <c r="BOM326" s="102"/>
      <c r="BON326" s="102"/>
      <c r="BOO326" s="102"/>
      <c r="BOP326" s="102"/>
      <c r="BOQ326" s="102"/>
      <c r="BOR326" s="102"/>
      <c r="BOS326" s="102"/>
      <c r="BOT326" s="102"/>
      <c r="BOU326" s="102"/>
      <c r="BOV326" s="102"/>
      <c r="BOW326" s="102"/>
      <c r="BOX326" s="102"/>
      <c r="BOY326" s="102"/>
      <c r="BOZ326" s="102"/>
      <c r="BPA326" s="102"/>
      <c r="BPB326" s="102"/>
      <c r="BPC326" s="102"/>
      <c r="BPD326" s="102"/>
      <c r="BPE326" s="102"/>
      <c r="BPF326" s="102"/>
      <c r="BPG326" s="102"/>
      <c r="BPH326" s="102"/>
      <c r="BPI326" s="102"/>
      <c r="BPJ326" s="102"/>
      <c r="BPK326" s="102"/>
      <c r="BPL326" s="102"/>
      <c r="BPM326" s="102"/>
      <c r="BPN326" s="102"/>
      <c r="BPO326" s="102"/>
      <c r="BPP326" s="102"/>
      <c r="BPQ326" s="102"/>
      <c r="BPR326" s="102"/>
      <c r="BPS326" s="102"/>
      <c r="BPT326" s="102"/>
      <c r="BPU326" s="102"/>
      <c r="BPV326" s="102"/>
      <c r="BPW326" s="102"/>
      <c r="BPX326" s="102"/>
      <c r="BPY326" s="102"/>
      <c r="BPZ326" s="102"/>
      <c r="BQA326" s="102"/>
      <c r="BQB326" s="102"/>
      <c r="BQC326" s="102"/>
      <c r="BQD326" s="102"/>
      <c r="BQE326" s="102"/>
      <c r="BQF326" s="102"/>
      <c r="BQG326" s="102"/>
      <c r="BQH326" s="102"/>
      <c r="BQI326" s="102"/>
      <c r="BQJ326" s="102"/>
      <c r="BQK326" s="102"/>
      <c r="BQL326" s="102"/>
      <c r="BQM326" s="102"/>
      <c r="BQN326" s="102"/>
      <c r="BQO326" s="102"/>
      <c r="BQP326" s="102"/>
      <c r="BQQ326" s="102"/>
      <c r="BQR326" s="102"/>
      <c r="BQS326" s="102"/>
      <c r="BQT326" s="102"/>
      <c r="BQU326" s="102"/>
      <c r="BQV326" s="102"/>
      <c r="BQW326" s="102"/>
      <c r="BQX326" s="102"/>
      <c r="BQY326" s="102"/>
      <c r="BQZ326" s="102"/>
      <c r="BRA326" s="102"/>
      <c r="BRB326" s="102"/>
      <c r="BRC326" s="102"/>
      <c r="BRD326" s="102"/>
      <c r="BRE326" s="102"/>
      <c r="BRF326" s="102"/>
      <c r="BRG326" s="102"/>
      <c r="BRH326" s="102"/>
      <c r="BRI326" s="102"/>
      <c r="BRJ326" s="102"/>
      <c r="BRK326" s="102"/>
      <c r="BRL326" s="102"/>
      <c r="BRM326" s="102"/>
      <c r="BRN326" s="102"/>
      <c r="BRO326" s="102"/>
      <c r="BRP326" s="102"/>
      <c r="BRQ326" s="102"/>
      <c r="BRR326" s="102"/>
      <c r="BRS326" s="102"/>
      <c r="BRT326" s="102"/>
      <c r="BRU326" s="102"/>
      <c r="BRV326" s="102"/>
      <c r="BRW326" s="102"/>
      <c r="BRX326" s="102"/>
      <c r="BRY326" s="102"/>
      <c r="BRZ326" s="102"/>
      <c r="BSA326" s="102"/>
      <c r="BSB326" s="102"/>
      <c r="BSC326" s="102"/>
      <c r="BSD326" s="102"/>
      <c r="BSE326" s="102"/>
      <c r="BSF326" s="102"/>
      <c r="BSG326" s="102"/>
      <c r="BSH326" s="102"/>
      <c r="BSI326" s="102"/>
      <c r="BSJ326" s="102"/>
      <c r="BSK326" s="102"/>
      <c r="BSL326" s="102"/>
      <c r="BSM326" s="102"/>
      <c r="BSN326" s="102"/>
      <c r="BSO326" s="102"/>
      <c r="BSP326" s="102"/>
      <c r="BSQ326" s="102"/>
      <c r="BSR326" s="102"/>
      <c r="BSS326" s="102"/>
      <c r="BST326" s="102"/>
      <c r="BSU326" s="102"/>
      <c r="BSV326" s="102"/>
      <c r="BSW326" s="102"/>
      <c r="BSX326" s="102"/>
      <c r="BSY326" s="102"/>
      <c r="BSZ326" s="102"/>
      <c r="BTA326" s="102"/>
      <c r="BTB326" s="102"/>
      <c r="BTC326" s="102"/>
      <c r="BTD326" s="102"/>
      <c r="BTE326" s="102"/>
      <c r="BTF326" s="102"/>
      <c r="BTG326" s="102"/>
      <c r="BTH326" s="102"/>
      <c r="BTI326" s="102"/>
      <c r="BTJ326" s="102"/>
      <c r="BTK326" s="102"/>
      <c r="BTL326" s="102"/>
      <c r="BTM326" s="102"/>
      <c r="BTN326" s="102"/>
      <c r="BTO326" s="102"/>
      <c r="BTP326" s="102"/>
      <c r="BTQ326" s="102"/>
      <c r="BTR326" s="102"/>
      <c r="BTS326" s="102"/>
      <c r="BTT326" s="102"/>
      <c r="BTU326" s="102"/>
      <c r="BTV326" s="102"/>
      <c r="BTW326" s="102"/>
      <c r="BTX326" s="102"/>
      <c r="BTY326" s="102"/>
      <c r="BTZ326" s="102"/>
      <c r="BUA326" s="102"/>
      <c r="BUB326" s="102"/>
      <c r="BUC326" s="102"/>
      <c r="BUD326" s="102"/>
      <c r="BUE326" s="102"/>
      <c r="BUF326" s="102"/>
      <c r="BUG326" s="102"/>
      <c r="BUH326" s="102"/>
      <c r="BUI326" s="102"/>
      <c r="BUJ326" s="102"/>
      <c r="BUK326" s="102"/>
      <c r="BUL326" s="102"/>
      <c r="BUM326" s="102"/>
      <c r="BUN326" s="102"/>
      <c r="BUO326" s="102"/>
      <c r="BUP326" s="102"/>
      <c r="BUQ326" s="102"/>
      <c r="BUR326" s="102"/>
      <c r="BUS326" s="102"/>
      <c r="BUT326" s="102"/>
      <c r="BUU326" s="102"/>
      <c r="BUV326" s="102"/>
      <c r="BUW326" s="102"/>
      <c r="BUX326" s="102"/>
      <c r="BUY326" s="102"/>
      <c r="BUZ326" s="102"/>
      <c r="BVA326" s="102"/>
      <c r="BVB326" s="102"/>
      <c r="BVC326" s="102"/>
      <c r="BVD326" s="102"/>
      <c r="BVE326" s="102"/>
      <c r="BVF326" s="102"/>
      <c r="BVG326" s="102"/>
      <c r="BVH326" s="102"/>
      <c r="BVI326" s="102"/>
      <c r="BVJ326" s="102"/>
      <c r="BVK326" s="102"/>
      <c r="BVL326" s="102"/>
      <c r="BVM326" s="102"/>
      <c r="BVN326" s="102"/>
      <c r="BVO326" s="102"/>
      <c r="BVP326" s="102"/>
      <c r="BVQ326" s="102"/>
      <c r="BVR326" s="102"/>
      <c r="BVS326" s="102"/>
      <c r="BVT326" s="102"/>
      <c r="BVU326" s="102"/>
      <c r="BVV326" s="102"/>
      <c r="BVW326" s="102"/>
      <c r="BVX326" s="102"/>
      <c r="BVY326" s="102"/>
      <c r="BVZ326" s="102"/>
      <c r="BWA326" s="102"/>
      <c r="BWB326" s="102"/>
      <c r="BWC326" s="102"/>
      <c r="BWD326" s="102"/>
      <c r="BWE326" s="102"/>
      <c r="BWF326" s="102"/>
      <c r="BWG326" s="102"/>
      <c r="BWH326" s="102"/>
      <c r="BWI326" s="102"/>
      <c r="BWJ326" s="102"/>
      <c r="BWK326" s="102"/>
      <c r="BWL326" s="102"/>
      <c r="BWM326" s="102"/>
      <c r="BWN326" s="102"/>
      <c r="BWO326" s="102"/>
      <c r="BWP326" s="102"/>
      <c r="BWQ326" s="102"/>
      <c r="BWR326" s="102"/>
      <c r="BWS326" s="102"/>
      <c r="BWT326" s="102"/>
      <c r="BWU326" s="102"/>
      <c r="BWV326" s="102"/>
      <c r="BWW326" s="102"/>
      <c r="BWX326" s="102"/>
      <c r="BWY326" s="102"/>
      <c r="BWZ326" s="102"/>
      <c r="BXA326" s="102"/>
      <c r="BXB326" s="102"/>
      <c r="BXC326" s="102"/>
      <c r="BXD326" s="102"/>
      <c r="BXE326" s="102"/>
      <c r="BXF326" s="102"/>
      <c r="BXG326" s="102"/>
      <c r="BXH326" s="102"/>
      <c r="BXI326" s="102"/>
      <c r="BXJ326" s="102"/>
      <c r="BXK326" s="102"/>
      <c r="BXL326" s="102"/>
      <c r="BXM326" s="102"/>
      <c r="BXN326" s="102"/>
      <c r="BXO326" s="102"/>
      <c r="BXP326" s="102"/>
      <c r="BXQ326" s="102"/>
      <c r="BXR326" s="102"/>
      <c r="BXS326" s="102"/>
      <c r="BXT326" s="102"/>
      <c r="BXU326" s="102"/>
      <c r="BXV326" s="102"/>
      <c r="BXW326" s="102"/>
      <c r="BXX326" s="102"/>
      <c r="BXY326" s="102"/>
      <c r="BXZ326" s="102"/>
      <c r="BYA326" s="102"/>
      <c r="BYB326" s="102"/>
      <c r="BYC326" s="102"/>
      <c r="BYD326" s="102"/>
      <c r="BYE326" s="102"/>
      <c r="BYF326" s="102"/>
      <c r="BYG326" s="102"/>
      <c r="BYH326" s="102"/>
      <c r="BYI326" s="102"/>
      <c r="BYJ326" s="102"/>
      <c r="BYK326" s="102"/>
      <c r="BYL326" s="102"/>
      <c r="BYM326" s="102"/>
      <c r="BYN326" s="102"/>
      <c r="BYO326" s="102"/>
      <c r="BYP326" s="102"/>
      <c r="BYQ326" s="102"/>
      <c r="BYR326" s="102"/>
      <c r="BYS326" s="102"/>
      <c r="BYT326" s="102"/>
      <c r="BYU326" s="102"/>
      <c r="BYV326" s="102"/>
      <c r="BYW326" s="102"/>
      <c r="BYX326" s="102"/>
      <c r="BYY326" s="102"/>
      <c r="BYZ326" s="102"/>
      <c r="BZA326" s="102"/>
      <c r="BZB326" s="102"/>
      <c r="BZC326" s="102"/>
      <c r="BZD326" s="102"/>
      <c r="BZE326" s="102"/>
      <c r="BZF326" s="102"/>
      <c r="BZG326" s="102"/>
      <c r="BZH326" s="102"/>
      <c r="BZI326" s="102"/>
      <c r="BZJ326" s="102"/>
      <c r="BZK326" s="102"/>
      <c r="BZL326" s="102"/>
      <c r="BZM326" s="102"/>
      <c r="BZN326" s="102"/>
      <c r="BZO326" s="102"/>
      <c r="BZP326" s="102"/>
      <c r="BZQ326" s="102"/>
      <c r="BZR326" s="102"/>
      <c r="BZS326" s="102"/>
      <c r="BZT326" s="102"/>
      <c r="BZU326" s="102"/>
      <c r="BZV326" s="102"/>
      <c r="BZW326" s="102"/>
      <c r="BZX326" s="102"/>
      <c r="BZY326" s="102"/>
      <c r="BZZ326" s="102"/>
      <c r="CAA326" s="102"/>
      <c r="CAB326" s="102"/>
      <c r="CAC326" s="102"/>
      <c r="CAD326" s="102"/>
      <c r="CAE326" s="102"/>
      <c r="CAF326" s="102"/>
      <c r="CAG326" s="102"/>
      <c r="CAH326" s="102"/>
      <c r="CAI326" s="102"/>
      <c r="CAJ326" s="102"/>
      <c r="CAK326" s="102"/>
      <c r="CAL326" s="102"/>
      <c r="CAM326" s="102"/>
      <c r="CAN326" s="102"/>
      <c r="CAO326" s="102"/>
      <c r="CAP326" s="102"/>
      <c r="CAQ326" s="102"/>
      <c r="CAR326" s="102"/>
      <c r="CAS326" s="102"/>
      <c r="CAT326" s="102"/>
      <c r="CAU326" s="102"/>
      <c r="CAV326" s="102"/>
      <c r="CAW326" s="102"/>
      <c r="CAX326" s="102"/>
      <c r="CAY326" s="102"/>
      <c r="CAZ326" s="102"/>
      <c r="CBA326" s="102"/>
      <c r="CBB326" s="102"/>
      <c r="CBC326" s="102"/>
      <c r="CBD326" s="102"/>
      <c r="CBE326" s="102"/>
      <c r="CBF326" s="102"/>
      <c r="CBG326" s="102"/>
      <c r="CBH326" s="102"/>
      <c r="CBI326" s="102"/>
      <c r="CBJ326" s="102"/>
      <c r="CBK326" s="102"/>
      <c r="CBL326" s="102"/>
      <c r="CBM326" s="102"/>
      <c r="CBN326" s="102"/>
      <c r="CBO326" s="102"/>
      <c r="CBP326" s="102"/>
      <c r="CBQ326" s="102"/>
      <c r="CBR326" s="102"/>
      <c r="CBS326" s="102"/>
      <c r="CBT326" s="102"/>
      <c r="CBU326" s="102"/>
      <c r="CBV326" s="102"/>
      <c r="CBW326" s="102"/>
      <c r="CBX326" s="102"/>
      <c r="CBY326" s="102"/>
      <c r="CBZ326" s="102"/>
      <c r="CCA326" s="102"/>
      <c r="CCB326" s="102"/>
      <c r="CCC326" s="102"/>
      <c r="CCD326" s="102"/>
      <c r="CCE326" s="102"/>
      <c r="CCF326" s="102"/>
      <c r="CCG326" s="102"/>
      <c r="CCH326" s="102"/>
      <c r="CCI326" s="102"/>
      <c r="CCJ326" s="102"/>
      <c r="CCK326" s="102"/>
      <c r="CCL326" s="102"/>
      <c r="CCM326" s="102"/>
      <c r="CCN326" s="102"/>
      <c r="CCO326" s="102"/>
      <c r="CCP326" s="102"/>
      <c r="CCQ326" s="102"/>
      <c r="CCR326" s="102"/>
      <c r="CCS326" s="102"/>
      <c r="CCT326" s="102"/>
      <c r="CCU326" s="102"/>
      <c r="CCV326" s="102"/>
      <c r="CCW326" s="102"/>
      <c r="CCX326" s="102"/>
      <c r="CCY326" s="102"/>
      <c r="CCZ326" s="102"/>
      <c r="CDA326" s="102"/>
      <c r="CDB326" s="102"/>
      <c r="CDC326" s="102"/>
      <c r="CDD326" s="102"/>
      <c r="CDE326" s="102"/>
      <c r="CDF326" s="102"/>
      <c r="CDG326" s="102"/>
      <c r="CDH326" s="102"/>
      <c r="CDI326" s="102"/>
      <c r="CDJ326" s="102"/>
      <c r="CDK326" s="102"/>
      <c r="CDL326" s="102"/>
      <c r="CDM326" s="102"/>
      <c r="CDN326" s="102"/>
      <c r="CDO326" s="102"/>
      <c r="CDP326" s="102"/>
      <c r="CDQ326" s="102"/>
      <c r="CDR326" s="102"/>
      <c r="CDS326" s="102"/>
      <c r="CDT326" s="102"/>
      <c r="CDU326" s="102"/>
      <c r="CDV326" s="102"/>
      <c r="CDW326" s="102"/>
      <c r="CDX326" s="102"/>
      <c r="CDY326" s="102"/>
      <c r="CDZ326" s="102"/>
      <c r="CEA326" s="102"/>
      <c r="CEB326" s="102"/>
      <c r="CEC326" s="102"/>
      <c r="CED326" s="102"/>
      <c r="CEE326" s="102"/>
      <c r="CEF326" s="102"/>
      <c r="CEG326" s="102"/>
      <c r="CEH326" s="102"/>
      <c r="CEI326" s="102"/>
      <c r="CEJ326" s="102"/>
      <c r="CEK326" s="102"/>
      <c r="CEL326" s="102"/>
      <c r="CEM326" s="102"/>
      <c r="CEN326" s="102"/>
      <c r="CEO326" s="102"/>
      <c r="CEP326" s="102"/>
      <c r="CEQ326" s="102"/>
      <c r="CER326" s="102"/>
      <c r="CES326" s="102"/>
      <c r="CET326" s="102"/>
      <c r="CEU326" s="102"/>
      <c r="CEV326" s="102"/>
      <c r="CEW326" s="102"/>
      <c r="CEX326" s="102"/>
      <c r="CEY326" s="102"/>
      <c r="CEZ326" s="102"/>
      <c r="CFA326" s="102"/>
      <c r="CFB326" s="102"/>
      <c r="CFC326" s="102"/>
      <c r="CFD326" s="102"/>
      <c r="CFE326" s="102"/>
      <c r="CFF326" s="102"/>
      <c r="CFG326" s="102"/>
      <c r="CFH326" s="102"/>
      <c r="CFI326" s="102"/>
      <c r="CFJ326" s="102"/>
      <c r="CFK326" s="102"/>
      <c r="CFL326" s="102"/>
      <c r="CFM326" s="102"/>
      <c r="CFN326" s="102"/>
      <c r="CFO326" s="102"/>
      <c r="CFP326" s="102"/>
      <c r="CFQ326" s="102"/>
      <c r="CFR326" s="102"/>
      <c r="CFS326" s="102"/>
      <c r="CFT326" s="102"/>
      <c r="CFU326" s="102"/>
      <c r="CFV326" s="102"/>
      <c r="CFW326" s="102"/>
      <c r="CFX326" s="102"/>
      <c r="CFY326" s="102"/>
      <c r="CFZ326" s="102"/>
      <c r="CGA326" s="102"/>
      <c r="CGB326" s="102"/>
      <c r="CGC326" s="102"/>
      <c r="CGD326" s="102"/>
      <c r="CGE326" s="102"/>
      <c r="CGF326" s="102"/>
      <c r="CGG326" s="102"/>
      <c r="CGH326" s="102"/>
      <c r="CGI326" s="102"/>
      <c r="CGJ326" s="102"/>
      <c r="CGK326" s="102"/>
      <c r="CGL326" s="102"/>
      <c r="CGM326" s="102"/>
      <c r="CGN326" s="102"/>
      <c r="CGO326" s="102"/>
      <c r="CGP326" s="102"/>
      <c r="CGQ326" s="102"/>
      <c r="CGR326" s="102"/>
      <c r="CGS326" s="102"/>
      <c r="CGT326" s="102"/>
      <c r="CGU326" s="102"/>
      <c r="CGV326" s="102"/>
      <c r="CGW326" s="102"/>
      <c r="CGX326" s="102"/>
      <c r="CGY326" s="102"/>
      <c r="CGZ326" s="102"/>
      <c r="CHA326" s="102"/>
      <c r="CHB326" s="102"/>
      <c r="CHC326" s="102"/>
      <c r="CHD326" s="102"/>
      <c r="CHE326" s="102"/>
      <c r="CHF326" s="102"/>
      <c r="CHG326" s="102"/>
      <c r="CHH326" s="102"/>
      <c r="CHI326" s="102"/>
      <c r="CHJ326" s="102"/>
      <c r="CHK326" s="102"/>
      <c r="CHL326" s="102"/>
      <c r="CHM326" s="102"/>
      <c r="CHN326" s="102"/>
      <c r="CHO326" s="102"/>
      <c r="CHP326" s="102"/>
      <c r="CHQ326" s="102"/>
      <c r="CHR326" s="102"/>
      <c r="CHS326" s="102"/>
      <c r="CHT326" s="102"/>
      <c r="CHU326" s="102"/>
      <c r="CHV326" s="102"/>
      <c r="CHW326" s="102"/>
      <c r="CHX326" s="102"/>
      <c r="CHY326" s="102"/>
      <c r="CHZ326" s="102"/>
      <c r="CIA326" s="102"/>
      <c r="CIB326" s="102"/>
      <c r="CIC326" s="102"/>
      <c r="CID326" s="102"/>
      <c r="CIE326" s="102"/>
      <c r="CIF326" s="102"/>
      <c r="CIG326" s="102"/>
      <c r="CIH326" s="102"/>
      <c r="CII326" s="102"/>
      <c r="CIJ326" s="102"/>
      <c r="CIK326" s="102"/>
      <c r="CIL326" s="102"/>
      <c r="CIM326" s="102"/>
      <c r="CIN326" s="102"/>
      <c r="CIO326" s="102"/>
      <c r="CIP326" s="102"/>
      <c r="CIQ326" s="102"/>
      <c r="CIR326" s="102"/>
      <c r="CIS326" s="102"/>
      <c r="CIT326" s="102"/>
      <c r="CIU326" s="102"/>
      <c r="CIV326" s="102"/>
      <c r="CIW326" s="102"/>
      <c r="CIX326" s="102"/>
      <c r="CIY326" s="102"/>
      <c r="CIZ326" s="102"/>
      <c r="CJA326" s="102"/>
      <c r="CJB326" s="102"/>
      <c r="CJC326" s="102"/>
      <c r="CJD326" s="102"/>
      <c r="CJE326" s="102"/>
      <c r="CJF326" s="102"/>
      <c r="CJG326" s="102"/>
      <c r="CJH326" s="102"/>
      <c r="CJI326" s="102"/>
      <c r="CJJ326" s="102"/>
      <c r="CJK326" s="102"/>
      <c r="CJL326" s="102"/>
      <c r="CJM326" s="102"/>
      <c r="CJN326" s="102"/>
      <c r="CJO326" s="102"/>
      <c r="CJP326" s="102"/>
      <c r="CJQ326" s="102"/>
      <c r="CJR326" s="102"/>
      <c r="CJS326" s="102"/>
      <c r="CJT326" s="102"/>
      <c r="CJU326" s="102"/>
      <c r="CJV326" s="102"/>
      <c r="CJW326" s="102"/>
      <c r="CJX326" s="102"/>
      <c r="CJY326" s="102"/>
      <c r="CJZ326" s="102"/>
      <c r="CKA326" s="102"/>
      <c r="CKB326" s="102"/>
      <c r="CKC326" s="102"/>
      <c r="CKD326" s="102"/>
      <c r="CKE326" s="102"/>
      <c r="CKF326" s="102"/>
      <c r="CKG326" s="102"/>
      <c r="CKH326" s="102"/>
      <c r="CKI326" s="102"/>
      <c r="CKJ326" s="102"/>
      <c r="CKK326" s="102"/>
      <c r="CKL326" s="102"/>
      <c r="CKM326" s="102"/>
      <c r="CKN326" s="102"/>
      <c r="CKO326" s="102"/>
      <c r="CKP326" s="102"/>
      <c r="CKQ326" s="102"/>
      <c r="CKR326" s="102"/>
      <c r="CKS326" s="102"/>
      <c r="CKT326" s="102"/>
      <c r="CKU326" s="102"/>
      <c r="CKV326" s="102"/>
      <c r="CKW326" s="102"/>
      <c r="CKX326" s="102"/>
      <c r="CKY326" s="102"/>
      <c r="CKZ326" s="102"/>
      <c r="CLA326" s="102"/>
      <c r="CLB326" s="102"/>
      <c r="CLC326" s="102"/>
      <c r="CLD326" s="102"/>
      <c r="CLE326" s="102"/>
      <c r="CLF326" s="102"/>
      <c r="CLG326" s="102"/>
      <c r="CLH326" s="102"/>
      <c r="CLI326" s="102"/>
      <c r="CLJ326" s="102"/>
      <c r="CLK326" s="102"/>
      <c r="CLL326" s="102"/>
      <c r="CLM326" s="102"/>
      <c r="CLN326" s="102"/>
      <c r="CLO326" s="102"/>
      <c r="CLP326" s="102"/>
      <c r="CLQ326" s="102"/>
      <c r="CLR326" s="102"/>
      <c r="CLS326" s="102"/>
      <c r="CLT326" s="102"/>
      <c r="CLU326" s="102"/>
      <c r="CLV326" s="102"/>
      <c r="CLW326" s="102"/>
      <c r="CLX326" s="102"/>
      <c r="CLY326" s="102"/>
      <c r="CLZ326" s="102"/>
      <c r="CMA326" s="102"/>
      <c r="CMB326" s="102"/>
      <c r="CMC326" s="102"/>
      <c r="CMD326" s="102"/>
      <c r="CME326" s="102"/>
      <c r="CMF326" s="102"/>
      <c r="CMG326" s="102"/>
      <c r="CMH326" s="102"/>
      <c r="CMI326" s="102"/>
      <c r="CMJ326" s="102"/>
      <c r="CMK326" s="102"/>
      <c r="CML326" s="102"/>
      <c r="CMM326" s="102"/>
      <c r="CMN326" s="102"/>
      <c r="CMO326" s="102"/>
      <c r="CMP326" s="102"/>
      <c r="CMQ326" s="102"/>
      <c r="CMR326" s="102"/>
      <c r="CMS326" s="102"/>
      <c r="CMT326" s="102"/>
      <c r="CMU326" s="102"/>
      <c r="CMV326" s="102"/>
      <c r="CMW326" s="102"/>
      <c r="CMX326" s="102"/>
      <c r="CMY326" s="102"/>
      <c r="CMZ326" s="102"/>
      <c r="CNA326" s="102"/>
      <c r="CNB326" s="102"/>
      <c r="CNC326" s="102"/>
      <c r="CND326" s="102"/>
      <c r="CNE326" s="102"/>
      <c r="CNF326" s="102"/>
      <c r="CNG326" s="102"/>
      <c r="CNH326" s="102"/>
      <c r="CNI326" s="102"/>
      <c r="CNJ326" s="102"/>
      <c r="CNK326" s="102"/>
      <c r="CNL326" s="102"/>
      <c r="CNM326" s="102"/>
      <c r="CNN326" s="102"/>
      <c r="CNO326" s="102"/>
      <c r="CNP326" s="102"/>
      <c r="CNQ326" s="102"/>
      <c r="CNR326" s="102"/>
      <c r="CNS326" s="102"/>
      <c r="CNT326" s="102"/>
      <c r="CNU326" s="102"/>
      <c r="CNV326" s="102"/>
      <c r="CNW326" s="102"/>
      <c r="CNX326" s="102"/>
      <c r="CNY326" s="102"/>
      <c r="CNZ326" s="102"/>
      <c r="COA326" s="102"/>
      <c r="COB326" s="102"/>
      <c r="COC326" s="102"/>
      <c r="COD326" s="102"/>
      <c r="COE326" s="102"/>
      <c r="COF326" s="102"/>
      <c r="COG326" s="102"/>
      <c r="COH326" s="102"/>
      <c r="COI326" s="102"/>
      <c r="COJ326" s="102"/>
      <c r="COK326" s="102"/>
      <c r="COL326" s="102"/>
      <c r="COM326" s="102"/>
      <c r="CON326" s="102"/>
      <c r="COO326" s="102"/>
      <c r="COP326" s="102"/>
      <c r="COQ326" s="102"/>
      <c r="COR326" s="102"/>
      <c r="COS326" s="102"/>
      <c r="COT326" s="102"/>
      <c r="COU326" s="102"/>
      <c r="COV326" s="102"/>
      <c r="COW326" s="102"/>
      <c r="COX326" s="102"/>
      <c r="COY326" s="102"/>
      <c r="COZ326" s="102"/>
      <c r="CPA326" s="102"/>
      <c r="CPB326" s="102"/>
      <c r="CPC326" s="102"/>
      <c r="CPD326" s="102"/>
      <c r="CPE326" s="102"/>
      <c r="CPF326" s="102"/>
      <c r="CPG326" s="102"/>
      <c r="CPH326" s="102"/>
      <c r="CPI326" s="102"/>
      <c r="CPJ326" s="102"/>
      <c r="CPK326" s="102"/>
      <c r="CPL326" s="102"/>
      <c r="CPM326" s="102"/>
      <c r="CPN326" s="102"/>
      <c r="CPO326" s="102"/>
      <c r="CPP326" s="102"/>
      <c r="CPQ326" s="102"/>
      <c r="CPR326" s="102"/>
      <c r="CPS326" s="102"/>
      <c r="CPT326" s="102"/>
      <c r="CPU326" s="102"/>
      <c r="CPV326" s="102"/>
      <c r="CPW326" s="102"/>
      <c r="CPX326" s="102"/>
      <c r="CPY326" s="102"/>
      <c r="CPZ326" s="102"/>
      <c r="CQA326" s="102"/>
      <c r="CQB326" s="102"/>
      <c r="CQC326" s="102"/>
      <c r="CQD326" s="102"/>
      <c r="CQE326" s="102"/>
      <c r="CQF326" s="102"/>
      <c r="CQG326" s="102"/>
      <c r="CQH326" s="102"/>
      <c r="CQI326" s="102"/>
      <c r="CQJ326" s="102"/>
      <c r="CQK326" s="102"/>
      <c r="CQL326" s="102"/>
      <c r="CQM326" s="102"/>
      <c r="CQN326" s="102"/>
      <c r="CQO326" s="102"/>
      <c r="CQP326" s="102"/>
      <c r="CQQ326" s="102"/>
      <c r="CQR326" s="102"/>
      <c r="CQS326" s="102"/>
      <c r="CQT326" s="102"/>
      <c r="CQU326" s="102"/>
      <c r="CQV326" s="102"/>
      <c r="CQW326" s="102"/>
      <c r="CQX326" s="102"/>
      <c r="CQY326" s="102"/>
      <c r="CQZ326" s="102"/>
      <c r="CRA326" s="102"/>
      <c r="CRB326" s="102"/>
      <c r="CRC326" s="102"/>
      <c r="CRD326" s="102"/>
      <c r="CRE326" s="102"/>
      <c r="CRF326" s="102"/>
      <c r="CRG326" s="102"/>
      <c r="CRH326" s="102"/>
      <c r="CRI326" s="102"/>
      <c r="CRJ326" s="102"/>
      <c r="CRK326" s="102"/>
      <c r="CRL326" s="102"/>
      <c r="CRM326" s="102"/>
      <c r="CRN326" s="102"/>
      <c r="CRO326" s="102"/>
      <c r="CRP326" s="102"/>
      <c r="CRQ326" s="102"/>
      <c r="CRR326" s="102"/>
      <c r="CRS326" s="102"/>
      <c r="CRT326" s="102"/>
      <c r="CRU326" s="102"/>
      <c r="CRV326" s="102"/>
      <c r="CRW326" s="102"/>
      <c r="CRX326" s="102"/>
      <c r="CRY326" s="102"/>
      <c r="CRZ326" s="102"/>
      <c r="CSA326" s="102"/>
      <c r="CSB326" s="102"/>
      <c r="CSC326" s="102"/>
      <c r="CSD326" s="102"/>
      <c r="CSE326" s="102"/>
      <c r="CSF326" s="102"/>
      <c r="CSG326" s="102"/>
      <c r="CSH326" s="102"/>
      <c r="CSI326" s="102"/>
      <c r="CSJ326" s="102"/>
      <c r="CSK326" s="102"/>
      <c r="CSL326" s="102"/>
      <c r="CSM326" s="102"/>
      <c r="CSN326" s="102"/>
      <c r="CSO326" s="102"/>
      <c r="CSP326" s="102"/>
      <c r="CSQ326" s="102"/>
      <c r="CSR326" s="102"/>
      <c r="CSS326" s="102"/>
      <c r="CST326" s="102"/>
      <c r="CSU326" s="102"/>
      <c r="CSV326" s="102"/>
      <c r="CSW326" s="102"/>
      <c r="CSX326" s="102"/>
      <c r="CSY326" s="102"/>
      <c r="CSZ326" s="102"/>
      <c r="CTA326" s="102"/>
      <c r="CTB326" s="102"/>
      <c r="CTC326" s="102"/>
      <c r="CTD326" s="102"/>
      <c r="CTE326" s="102"/>
      <c r="CTF326" s="102"/>
      <c r="CTG326" s="102"/>
      <c r="CTH326" s="102"/>
      <c r="CTI326" s="102"/>
      <c r="CTJ326" s="102"/>
      <c r="CTK326" s="102"/>
      <c r="CTL326" s="102"/>
      <c r="CTM326" s="102"/>
      <c r="CTN326" s="102"/>
      <c r="CTO326" s="102"/>
      <c r="CTP326" s="102"/>
      <c r="CTQ326" s="102"/>
      <c r="CTR326" s="102"/>
      <c r="CTS326" s="102"/>
      <c r="CTT326" s="102"/>
      <c r="CTU326" s="102"/>
      <c r="CTV326" s="102"/>
      <c r="CTW326" s="102"/>
      <c r="CTX326" s="102"/>
      <c r="CTY326" s="102"/>
      <c r="CTZ326" s="102"/>
      <c r="CUA326" s="102"/>
      <c r="CUB326" s="102"/>
      <c r="CUC326" s="102"/>
      <c r="CUD326" s="102"/>
      <c r="CUE326" s="102"/>
      <c r="CUF326" s="102"/>
      <c r="CUG326" s="102"/>
      <c r="CUH326" s="102"/>
      <c r="CUI326" s="102"/>
      <c r="CUJ326" s="102"/>
      <c r="CUK326" s="102"/>
      <c r="CUL326" s="102"/>
      <c r="CUM326" s="102"/>
      <c r="CUN326" s="102"/>
      <c r="CUO326" s="102"/>
      <c r="CUP326" s="102"/>
      <c r="CUQ326" s="102"/>
      <c r="CUR326" s="102"/>
      <c r="CUS326" s="102"/>
      <c r="CUT326" s="102"/>
      <c r="CUU326" s="102"/>
      <c r="CUV326" s="102"/>
      <c r="CUW326" s="102"/>
      <c r="CUX326" s="102"/>
      <c r="CUY326" s="102"/>
      <c r="CUZ326" s="102"/>
      <c r="CVA326" s="102"/>
      <c r="CVB326" s="102"/>
      <c r="CVC326" s="102"/>
      <c r="CVD326" s="102"/>
      <c r="CVE326" s="102"/>
      <c r="CVF326" s="102"/>
      <c r="CVG326" s="102"/>
      <c r="CVH326" s="102"/>
      <c r="CVI326" s="102"/>
      <c r="CVJ326" s="102"/>
      <c r="CVK326" s="102"/>
      <c r="CVL326" s="102"/>
      <c r="CVM326" s="102"/>
      <c r="CVN326" s="102"/>
      <c r="CVO326" s="102"/>
      <c r="CVP326" s="102"/>
      <c r="CVQ326" s="102"/>
      <c r="CVR326" s="102"/>
      <c r="CVS326" s="102"/>
      <c r="CVT326" s="102"/>
      <c r="CVU326" s="102"/>
      <c r="CVV326" s="102"/>
      <c r="CVW326" s="102"/>
      <c r="CVX326" s="102"/>
      <c r="CVY326" s="102"/>
      <c r="CVZ326" s="102"/>
      <c r="CWA326" s="102"/>
      <c r="CWB326" s="102"/>
      <c r="CWC326" s="102"/>
      <c r="CWD326" s="102"/>
      <c r="CWE326" s="102"/>
      <c r="CWF326" s="102"/>
      <c r="CWG326" s="102"/>
      <c r="CWH326" s="102"/>
      <c r="CWI326" s="102"/>
      <c r="CWJ326" s="102"/>
      <c r="CWK326" s="102"/>
      <c r="CWL326" s="102"/>
      <c r="CWM326" s="102"/>
      <c r="CWN326" s="102"/>
      <c r="CWO326" s="102"/>
      <c r="CWP326" s="102"/>
      <c r="CWQ326" s="102"/>
      <c r="CWR326" s="102"/>
      <c r="CWS326" s="102"/>
      <c r="CWT326" s="102"/>
      <c r="CWU326" s="102"/>
      <c r="CWV326" s="102"/>
      <c r="CWW326" s="102"/>
      <c r="CWX326" s="102"/>
      <c r="CWY326" s="102"/>
      <c r="CWZ326" s="102"/>
      <c r="CXA326" s="102"/>
      <c r="CXB326" s="102"/>
      <c r="CXC326" s="102"/>
      <c r="CXD326" s="102"/>
      <c r="CXE326" s="102"/>
      <c r="CXF326" s="102"/>
      <c r="CXG326" s="102"/>
      <c r="CXH326" s="102"/>
      <c r="CXI326" s="102"/>
      <c r="CXJ326" s="102"/>
      <c r="CXK326" s="102"/>
      <c r="CXL326" s="102"/>
      <c r="CXM326" s="102"/>
      <c r="CXN326" s="102"/>
      <c r="CXO326" s="102"/>
      <c r="CXP326" s="102"/>
      <c r="CXQ326" s="102"/>
      <c r="CXR326" s="102"/>
      <c r="CXS326" s="102"/>
      <c r="CXT326" s="102"/>
      <c r="CXU326" s="102"/>
      <c r="CXV326" s="102"/>
      <c r="CXW326" s="102"/>
      <c r="CXX326" s="102"/>
      <c r="CXY326" s="102"/>
      <c r="CXZ326" s="102"/>
      <c r="CYA326" s="102"/>
      <c r="CYB326" s="102"/>
      <c r="CYC326" s="102"/>
      <c r="CYD326" s="102"/>
      <c r="CYE326" s="102"/>
      <c r="CYF326" s="102"/>
      <c r="CYG326" s="102"/>
      <c r="CYH326" s="102"/>
      <c r="CYI326" s="102"/>
      <c r="CYJ326" s="102"/>
      <c r="CYK326" s="102"/>
      <c r="CYL326" s="102"/>
      <c r="CYM326" s="102"/>
      <c r="CYN326" s="102"/>
      <c r="CYO326" s="102"/>
      <c r="CYP326" s="102"/>
      <c r="CYQ326" s="102"/>
      <c r="CYR326" s="102"/>
      <c r="CYS326" s="102"/>
      <c r="CYT326" s="102"/>
      <c r="CYU326" s="102"/>
      <c r="CYV326" s="102"/>
      <c r="CYW326" s="102"/>
      <c r="CYX326" s="102"/>
      <c r="CYY326" s="102"/>
      <c r="CYZ326" s="102"/>
      <c r="CZA326" s="102"/>
      <c r="CZB326" s="102"/>
      <c r="CZC326" s="102"/>
      <c r="CZD326" s="102"/>
      <c r="CZE326" s="102"/>
      <c r="CZF326" s="102"/>
      <c r="CZG326" s="102"/>
      <c r="CZH326" s="102"/>
      <c r="CZI326" s="102"/>
      <c r="CZJ326" s="102"/>
      <c r="CZK326" s="102"/>
      <c r="CZL326" s="102"/>
      <c r="CZM326" s="102"/>
      <c r="CZN326" s="102"/>
      <c r="CZO326" s="102"/>
      <c r="CZP326" s="102"/>
      <c r="CZQ326" s="102"/>
      <c r="CZR326" s="102"/>
      <c r="CZS326" s="102"/>
      <c r="CZT326" s="102"/>
      <c r="CZU326" s="102"/>
      <c r="CZV326" s="102"/>
      <c r="CZW326" s="102"/>
      <c r="CZX326" s="102"/>
      <c r="CZY326" s="102"/>
      <c r="CZZ326" s="102"/>
      <c r="DAA326" s="102"/>
      <c r="DAB326" s="102"/>
      <c r="DAC326" s="102"/>
      <c r="DAD326" s="102"/>
      <c r="DAE326" s="102"/>
      <c r="DAF326" s="102"/>
      <c r="DAG326" s="102"/>
      <c r="DAH326" s="102"/>
      <c r="DAI326" s="102"/>
      <c r="DAJ326" s="102"/>
      <c r="DAK326" s="102"/>
      <c r="DAL326" s="102"/>
      <c r="DAM326" s="102"/>
      <c r="DAN326" s="102"/>
      <c r="DAO326" s="102"/>
      <c r="DAP326" s="102"/>
      <c r="DAQ326" s="102"/>
      <c r="DAR326" s="102"/>
      <c r="DAS326" s="102"/>
      <c r="DAT326" s="102"/>
      <c r="DAU326" s="102"/>
      <c r="DAV326" s="102"/>
      <c r="DAW326" s="102"/>
      <c r="DAX326" s="102"/>
      <c r="DAY326" s="102"/>
      <c r="DAZ326" s="102"/>
      <c r="DBA326" s="102"/>
      <c r="DBB326" s="102"/>
      <c r="DBC326" s="102"/>
      <c r="DBD326" s="102"/>
      <c r="DBE326" s="102"/>
      <c r="DBF326" s="102"/>
      <c r="DBG326" s="102"/>
      <c r="DBH326" s="102"/>
      <c r="DBI326" s="102"/>
      <c r="DBJ326" s="102"/>
      <c r="DBK326" s="102"/>
      <c r="DBL326" s="102"/>
      <c r="DBM326" s="102"/>
      <c r="DBN326" s="102"/>
      <c r="DBO326" s="102"/>
      <c r="DBP326" s="102"/>
      <c r="DBQ326" s="102"/>
      <c r="DBR326" s="102"/>
      <c r="DBS326" s="102"/>
      <c r="DBT326" s="102"/>
      <c r="DBU326" s="102"/>
      <c r="DBV326" s="102"/>
      <c r="DBW326" s="102"/>
      <c r="DBX326" s="102"/>
      <c r="DBY326" s="102"/>
      <c r="DBZ326" s="102"/>
      <c r="DCA326" s="102"/>
      <c r="DCB326" s="102"/>
      <c r="DCC326" s="102"/>
      <c r="DCD326" s="102"/>
      <c r="DCE326" s="102"/>
      <c r="DCF326" s="102"/>
      <c r="DCG326" s="102"/>
      <c r="DCH326" s="102"/>
      <c r="DCI326" s="102"/>
      <c r="DCJ326" s="102"/>
      <c r="DCK326" s="102"/>
      <c r="DCL326" s="102"/>
      <c r="DCM326" s="102"/>
      <c r="DCN326" s="102"/>
      <c r="DCO326" s="102"/>
      <c r="DCP326" s="102"/>
      <c r="DCQ326" s="102"/>
      <c r="DCR326" s="102"/>
      <c r="DCS326" s="102"/>
      <c r="DCT326" s="102"/>
      <c r="DCU326" s="102"/>
      <c r="DCV326" s="102"/>
      <c r="DCW326" s="102"/>
      <c r="DCX326" s="102"/>
      <c r="DCY326" s="102"/>
      <c r="DCZ326" s="102"/>
      <c r="DDA326" s="102"/>
      <c r="DDB326" s="102"/>
      <c r="DDC326" s="102"/>
      <c r="DDD326" s="102"/>
      <c r="DDE326" s="102"/>
      <c r="DDF326" s="102"/>
      <c r="DDG326" s="102"/>
      <c r="DDH326" s="102"/>
      <c r="DDI326" s="102"/>
      <c r="DDJ326" s="102"/>
      <c r="DDK326" s="102"/>
      <c r="DDL326" s="102"/>
      <c r="DDM326" s="102"/>
      <c r="DDN326" s="102"/>
      <c r="DDO326" s="102"/>
      <c r="DDP326" s="102"/>
      <c r="DDQ326" s="102"/>
      <c r="DDR326" s="102"/>
      <c r="DDS326" s="102"/>
      <c r="DDT326" s="102"/>
      <c r="DDU326" s="102"/>
      <c r="DDV326" s="102"/>
      <c r="DDW326" s="102"/>
      <c r="DDX326" s="102"/>
      <c r="DDY326" s="102"/>
      <c r="DDZ326" s="102"/>
      <c r="DEA326" s="102"/>
      <c r="DEB326" s="102"/>
      <c r="DEC326" s="102"/>
      <c r="DED326" s="102"/>
      <c r="DEE326" s="102"/>
      <c r="DEF326" s="102"/>
      <c r="DEG326" s="102"/>
      <c r="DEH326" s="102"/>
      <c r="DEI326" s="102"/>
      <c r="DEJ326" s="102"/>
      <c r="DEK326" s="102"/>
      <c r="DEL326" s="102"/>
      <c r="DEM326" s="102"/>
      <c r="DEN326" s="102"/>
      <c r="DEO326" s="102"/>
      <c r="DEP326" s="102"/>
      <c r="DEQ326" s="102"/>
      <c r="DER326" s="102"/>
      <c r="DES326" s="102"/>
      <c r="DET326" s="102"/>
      <c r="DEU326" s="102"/>
      <c r="DEV326" s="102"/>
      <c r="DEW326" s="102"/>
      <c r="DEX326" s="102"/>
      <c r="DEY326" s="102"/>
      <c r="DEZ326" s="102"/>
      <c r="DFA326" s="102"/>
      <c r="DFB326" s="102"/>
      <c r="DFC326" s="102"/>
      <c r="DFD326" s="102"/>
      <c r="DFE326" s="102"/>
      <c r="DFF326" s="102"/>
      <c r="DFG326" s="102"/>
      <c r="DFH326" s="102"/>
      <c r="DFI326" s="102"/>
      <c r="DFJ326" s="102"/>
      <c r="DFK326" s="102"/>
      <c r="DFL326" s="102"/>
      <c r="DFM326" s="102"/>
      <c r="DFN326" s="102"/>
      <c r="DFO326" s="102"/>
      <c r="DFP326" s="102"/>
      <c r="DFQ326" s="102"/>
      <c r="DFR326" s="102"/>
      <c r="DFS326" s="102"/>
      <c r="DFT326" s="102"/>
      <c r="DFU326" s="102"/>
      <c r="DFV326" s="102"/>
      <c r="DFW326" s="102"/>
      <c r="DFX326" s="102"/>
      <c r="DFY326" s="102"/>
      <c r="DFZ326" s="102"/>
      <c r="DGA326" s="102"/>
      <c r="DGB326" s="102"/>
      <c r="DGC326" s="102"/>
      <c r="DGD326" s="102"/>
      <c r="DGE326" s="102"/>
      <c r="DGF326" s="102"/>
      <c r="DGG326" s="102"/>
      <c r="DGH326" s="102"/>
      <c r="DGI326" s="102"/>
      <c r="DGJ326" s="102"/>
      <c r="DGK326" s="102"/>
      <c r="DGL326" s="102"/>
      <c r="DGM326" s="102"/>
      <c r="DGN326" s="102"/>
      <c r="DGO326" s="102"/>
      <c r="DGP326" s="102"/>
      <c r="DGQ326" s="102"/>
      <c r="DGR326" s="102"/>
      <c r="DGS326" s="102"/>
      <c r="DGT326" s="102"/>
      <c r="DGU326" s="102"/>
      <c r="DGV326" s="102"/>
      <c r="DGW326" s="102"/>
      <c r="DGX326" s="102"/>
      <c r="DGY326" s="102"/>
      <c r="DGZ326" s="102"/>
      <c r="DHA326" s="102"/>
      <c r="DHB326" s="102"/>
      <c r="DHC326" s="102"/>
      <c r="DHD326" s="102"/>
      <c r="DHE326" s="102"/>
      <c r="DHF326" s="102"/>
      <c r="DHG326" s="102"/>
      <c r="DHH326" s="102"/>
      <c r="DHI326" s="102"/>
      <c r="DHJ326" s="102"/>
      <c r="DHK326" s="102"/>
      <c r="DHL326" s="102"/>
      <c r="DHM326" s="102"/>
      <c r="DHN326" s="102"/>
      <c r="DHO326" s="102"/>
      <c r="DHP326" s="102"/>
      <c r="DHQ326" s="102"/>
      <c r="DHR326" s="102"/>
      <c r="DHS326" s="102"/>
      <c r="DHT326" s="102"/>
      <c r="DHU326" s="102"/>
      <c r="DHV326" s="102"/>
      <c r="DHW326" s="102"/>
      <c r="DHX326" s="102"/>
      <c r="DHY326" s="102"/>
      <c r="DHZ326" s="102"/>
      <c r="DIA326" s="102"/>
      <c r="DIB326" s="102"/>
      <c r="DIC326" s="102"/>
      <c r="DID326" s="102"/>
      <c r="DIE326" s="102"/>
      <c r="DIF326" s="102"/>
      <c r="DIG326" s="102"/>
      <c r="DIH326" s="102"/>
      <c r="DII326" s="102"/>
      <c r="DIJ326" s="102"/>
      <c r="DIK326" s="102"/>
      <c r="DIL326" s="102"/>
      <c r="DIM326" s="102"/>
      <c r="DIN326" s="102"/>
      <c r="DIO326" s="102"/>
      <c r="DIP326" s="102"/>
      <c r="DIQ326" s="102"/>
      <c r="DIR326" s="102"/>
      <c r="DIS326" s="102"/>
      <c r="DIT326" s="102"/>
      <c r="DIU326" s="102"/>
      <c r="DIV326" s="102"/>
      <c r="DIW326" s="102"/>
      <c r="DIX326" s="102"/>
      <c r="DIY326" s="102"/>
      <c r="DIZ326" s="102"/>
      <c r="DJA326" s="102"/>
      <c r="DJB326" s="102"/>
      <c r="DJC326" s="102"/>
      <c r="DJD326" s="102"/>
      <c r="DJE326" s="102"/>
      <c r="DJF326" s="102"/>
      <c r="DJG326" s="102"/>
      <c r="DJH326" s="102"/>
      <c r="DJI326" s="102"/>
      <c r="DJJ326" s="102"/>
      <c r="DJK326" s="102"/>
      <c r="DJL326" s="102"/>
      <c r="DJM326" s="102"/>
      <c r="DJN326" s="102"/>
      <c r="DJO326" s="102"/>
      <c r="DJP326" s="102"/>
      <c r="DJQ326" s="102"/>
      <c r="DJR326" s="102"/>
      <c r="DJS326" s="102"/>
      <c r="DJT326" s="102"/>
      <c r="DJU326" s="102"/>
      <c r="DJV326" s="102"/>
      <c r="DJW326" s="102"/>
      <c r="DJX326" s="102"/>
      <c r="DJY326" s="102"/>
      <c r="DJZ326" s="102"/>
      <c r="DKA326" s="102"/>
      <c r="DKB326" s="102"/>
      <c r="DKC326" s="102"/>
      <c r="DKD326" s="102"/>
      <c r="DKE326" s="102"/>
      <c r="DKF326" s="102"/>
      <c r="DKG326" s="102"/>
      <c r="DKH326" s="102"/>
      <c r="DKI326" s="102"/>
      <c r="DKJ326" s="102"/>
      <c r="DKK326" s="102"/>
      <c r="DKL326" s="102"/>
      <c r="DKM326" s="102"/>
      <c r="DKN326" s="102"/>
      <c r="DKO326" s="102"/>
      <c r="DKP326" s="102"/>
      <c r="DKQ326" s="102"/>
      <c r="DKR326" s="102"/>
      <c r="DKS326" s="102"/>
      <c r="DKT326" s="102"/>
      <c r="DKU326" s="102"/>
      <c r="DKV326" s="102"/>
      <c r="DKW326" s="102"/>
      <c r="DKX326" s="102"/>
      <c r="DKY326" s="102"/>
      <c r="DKZ326" s="102"/>
      <c r="DLA326" s="102"/>
      <c r="DLB326" s="102"/>
      <c r="DLC326" s="102"/>
      <c r="DLD326" s="102"/>
      <c r="DLE326" s="102"/>
      <c r="DLF326" s="102"/>
      <c r="DLG326" s="102"/>
      <c r="DLH326" s="102"/>
      <c r="DLI326" s="102"/>
      <c r="DLJ326" s="102"/>
      <c r="DLK326" s="102"/>
      <c r="DLL326" s="102"/>
      <c r="DLM326" s="102"/>
      <c r="DLN326" s="102"/>
      <c r="DLO326" s="102"/>
      <c r="DLP326" s="102"/>
      <c r="DLQ326" s="102"/>
      <c r="DLR326" s="102"/>
      <c r="DLS326" s="102"/>
      <c r="DLT326" s="102"/>
      <c r="DLU326" s="102"/>
      <c r="DLV326" s="102"/>
      <c r="DLW326" s="102"/>
      <c r="DLX326" s="102"/>
      <c r="DLY326" s="102"/>
      <c r="DLZ326" s="102"/>
      <c r="DMA326" s="102"/>
      <c r="DMB326" s="102"/>
      <c r="DMC326" s="102"/>
      <c r="DMD326" s="102"/>
      <c r="DME326" s="102"/>
      <c r="DMF326" s="102"/>
      <c r="DMG326" s="102"/>
      <c r="DMH326" s="102"/>
      <c r="DMI326" s="102"/>
      <c r="DMJ326" s="102"/>
      <c r="DMK326" s="102"/>
      <c r="DML326" s="102"/>
      <c r="DMM326" s="102"/>
      <c r="DMN326" s="102"/>
      <c r="DMO326" s="102"/>
      <c r="DMP326" s="102"/>
      <c r="DMQ326" s="102"/>
      <c r="DMR326" s="102"/>
      <c r="DMS326" s="102"/>
      <c r="DMT326" s="102"/>
      <c r="DMU326" s="102"/>
      <c r="DMV326" s="102"/>
      <c r="DMW326" s="102"/>
      <c r="DMX326" s="102"/>
      <c r="DMY326" s="102"/>
      <c r="DMZ326" s="102"/>
      <c r="DNA326" s="102"/>
      <c r="DNB326" s="102"/>
      <c r="DNC326" s="102"/>
      <c r="DND326" s="102"/>
      <c r="DNE326" s="102"/>
      <c r="DNF326" s="102"/>
      <c r="DNG326" s="102"/>
      <c r="DNH326" s="102"/>
      <c r="DNI326" s="102"/>
      <c r="DNJ326" s="102"/>
      <c r="DNK326" s="102"/>
      <c r="DNL326" s="102"/>
      <c r="DNM326" s="102"/>
      <c r="DNN326" s="102"/>
      <c r="DNO326" s="102"/>
      <c r="DNP326" s="102"/>
      <c r="DNQ326" s="102"/>
      <c r="DNR326" s="102"/>
      <c r="DNS326" s="102"/>
      <c r="DNT326" s="102"/>
      <c r="DNU326" s="102"/>
      <c r="DNV326" s="102"/>
      <c r="DNW326" s="102"/>
      <c r="DNX326" s="102"/>
      <c r="DNY326" s="102"/>
      <c r="DNZ326" s="102"/>
      <c r="DOA326" s="102"/>
      <c r="DOB326" s="102"/>
      <c r="DOC326" s="102"/>
      <c r="DOD326" s="102"/>
      <c r="DOE326" s="102"/>
      <c r="DOF326" s="102"/>
      <c r="DOG326" s="102"/>
      <c r="DOH326" s="102"/>
      <c r="DOI326" s="102"/>
      <c r="DOJ326" s="102"/>
      <c r="DOK326" s="102"/>
      <c r="DOL326" s="102"/>
      <c r="DOM326" s="102"/>
      <c r="DON326" s="102"/>
      <c r="DOO326" s="102"/>
      <c r="DOP326" s="102"/>
      <c r="DOQ326" s="102"/>
      <c r="DOR326" s="102"/>
      <c r="DOS326" s="102"/>
      <c r="DOT326" s="102"/>
      <c r="DOU326" s="102"/>
      <c r="DOV326" s="102"/>
      <c r="DOW326" s="102"/>
      <c r="DOX326" s="102"/>
      <c r="DOY326" s="102"/>
      <c r="DOZ326" s="102"/>
      <c r="DPA326" s="102"/>
      <c r="DPB326" s="102"/>
      <c r="DPC326" s="102"/>
      <c r="DPD326" s="102"/>
      <c r="DPE326" s="102"/>
      <c r="DPF326" s="102"/>
      <c r="DPG326" s="102"/>
      <c r="DPH326" s="102"/>
      <c r="DPI326" s="102"/>
      <c r="DPJ326" s="102"/>
      <c r="DPK326" s="102"/>
      <c r="DPL326" s="102"/>
      <c r="DPM326" s="102"/>
      <c r="DPN326" s="102"/>
      <c r="DPO326" s="102"/>
      <c r="DPP326" s="102"/>
      <c r="DPQ326" s="102"/>
      <c r="DPR326" s="102"/>
      <c r="DPS326" s="102"/>
      <c r="DPT326" s="102"/>
      <c r="DPU326" s="102"/>
      <c r="DPV326" s="102"/>
      <c r="DPW326" s="102"/>
      <c r="DPX326" s="102"/>
      <c r="DPY326" s="102"/>
      <c r="DPZ326" s="102"/>
      <c r="DQA326" s="102"/>
      <c r="DQB326" s="102"/>
      <c r="DQC326" s="102"/>
      <c r="DQD326" s="102"/>
      <c r="DQE326" s="102"/>
      <c r="DQF326" s="102"/>
      <c r="DQG326" s="102"/>
      <c r="DQH326" s="102"/>
      <c r="DQI326" s="102"/>
      <c r="DQJ326" s="102"/>
      <c r="DQK326" s="102"/>
      <c r="DQL326" s="102"/>
      <c r="DQM326" s="102"/>
      <c r="DQN326" s="102"/>
      <c r="DQO326" s="102"/>
      <c r="DQP326" s="102"/>
      <c r="DQQ326" s="102"/>
      <c r="DQR326" s="102"/>
      <c r="DQS326" s="102"/>
      <c r="DQT326" s="102"/>
      <c r="DQU326" s="102"/>
      <c r="DQV326" s="102"/>
      <c r="DQW326" s="102"/>
      <c r="DQX326" s="102"/>
      <c r="DQY326" s="102"/>
      <c r="DQZ326" s="102"/>
      <c r="DRA326" s="102"/>
      <c r="DRB326" s="102"/>
      <c r="DRC326" s="102"/>
      <c r="DRD326" s="102"/>
      <c r="DRE326" s="102"/>
      <c r="DRF326" s="102"/>
      <c r="DRG326" s="102"/>
      <c r="DRH326" s="102"/>
      <c r="DRI326" s="102"/>
      <c r="DRJ326" s="102"/>
      <c r="DRK326" s="102"/>
      <c r="DRL326" s="102"/>
      <c r="DRM326" s="102"/>
      <c r="DRN326" s="102"/>
      <c r="DRO326" s="102"/>
      <c r="DRP326" s="102"/>
      <c r="DRQ326" s="102"/>
      <c r="DRR326" s="102"/>
      <c r="DRS326" s="102"/>
      <c r="DRT326" s="102"/>
      <c r="DRU326" s="102"/>
      <c r="DRV326" s="102"/>
      <c r="DRW326" s="102"/>
      <c r="DRX326" s="102"/>
      <c r="DRY326" s="102"/>
      <c r="DRZ326" s="102"/>
      <c r="DSA326" s="102"/>
      <c r="DSB326" s="102"/>
      <c r="DSC326" s="102"/>
      <c r="DSD326" s="102"/>
      <c r="DSE326" s="102"/>
      <c r="DSF326" s="102"/>
      <c r="DSG326" s="102"/>
      <c r="DSH326" s="102"/>
      <c r="DSI326" s="102"/>
      <c r="DSJ326" s="102"/>
      <c r="DSK326" s="102"/>
      <c r="DSL326" s="102"/>
      <c r="DSM326" s="102"/>
      <c r="DSN326" s="102"/>
      <c r="DSO326" s="102"/>
      <c r="DSP326" s="102"/>
      <c r="DSQ326" s="102"/>
      <c r="DSR326" s="102"/>
      <c r="DSS326" s="102"/>
      <c r="DST326" s="102"/>
      <c r="DSU326" s="102"/>
      <c r="DSV326" s="102"/>
      <c r="DSW326" s="102"/>
      <c r="DSX326" s="102"/>
      <c r="DSY326" s="102"/>
      <c r="DSZ326" s="102"/>
      <c r="DTA326" s="102"/>
      <c r="DTB326" s="102"/>
      <c r="DTC326" s="102"/>
      <c r="DTD326" s="102"/>
      <c r="DTE326" s="102"/>
      <c r="DTF326" s="102"/>
      <c r="DTG326" s="102"/>
      <c r="DTH326" s="102"/>
      <c r="DTI326" s="102"/>
      <c r="DTJ326" s="102"/>
      <c r="DTK326" s="102"/>
      <c r="DTL326" s="102"/>
      <c r="DTM326" s="102"/>
      <c r="DTN326" s="102"/>
      <c r="DTO326" s="102"/>
      <c r="DTP326" s="102"/>
      <c r="DTQ326" s="102"/>
      <c r="DTR326" s="102"/>
      <c r="DTS326" s="102"/>
      <c r="DTT326" s="102"/>
      <c r="DTU326" s="102"/>
      <c r="DTV326" s="102"/>
      <c r="DTW326" s="102"/>
      <c r="DTX326" s="102"/>
      <c r="DTY326" s="102"/>
      <c r="DTZ326" s="102"/>
      <c r="DUA326" s="102"/>
      <c r="DUB326" s="102"/>
      <c r="DUC326" s="102"/>
      <c r="DUD326" s="102"/>
      <c r="DUE326" s="102"/>
      <c r="DUF326" s="102"/>
      <c r="DUG326" s="102"/>
      <c r="DUH326" s="102"/>
      <c r="DUI326" s="102"/>
      <c r="DUJ326" s="102"/>
      <c r="DUK326" s="102"/>
      <c r="DUL326" s="102"/>
      <c r="DUM326" s="102"/>
      <c r="DUN326" s="102"/>
      <c r="DUO326" s="102"/>
      <c r="DUP326" s="102"/>
      <c r="DUQ326" s="102"/>
      <c r="DUR326" s="102"/>
      <c r="DUS326" s="102"/>
      <c r="DUT326" s="102"/>
      <c r="DUU326" s="102"/>
      <c r="DUV326" s="102"/>
      <c r="DUW326" s="102"/>
      <c r="DUX326" s="102"/>
      <c r="DUY326" s="102"/>
      <c r="DUZ326" s="102"/>
      <c r="DVA326" s="102"/>
      <c r="DVB326" s="102"/>
      <c r="DVC326" s="102"/>
      <c r="DVD326" s="102"/>
      <c r="DVE326" s="102"/>
      <c r="DVF326" s="102"/>
      <c r="DVG326" s="102"/>
      <c r="DVH326" s="102"/>
      <c r="DVI326" s="102"/>
      <c r="DVJ326" s="102"/>
      <c r="DVK326" s="102"/>
      <c r="DVL326" s="102"/>
      <c r="DVM326" s="102"/>
      <c r="DVN326" s="102"/>
      <c r="DVO326" s="102"/>
      <c r="DVP326" s="102"/>
      <c r="DVQ326" s="102"/>
      <c r="DVR326" s="102"/>
      <c r="DVS326" s="102"/>
      <c r="DVT326" s="102"/>
      <c r="DVU326" s="102"/>
      <c r="DVV326" s="102"/>
      <c r="DVW326" s="102"/>
      <c r="DVX326" s="102"/>
      <c r="DVY326" s="102"/>
      <c r="DVZ326" s="102"/>
      <c r="DWA326" s="102"/>
      <c r="DWB326" s="102"/>
      <c r="DWC326" s="102"/>
      <c r="DWD326" s="102"/>
      <c r="DWE326" s="102"/>
      <c r="DWF326" s="102"/>
      <c r="DWG326" s="102"/>
      <c r="DWH326" s="102"/>
      <c r="DWI326" s="102"/>
      <c r="DWJ326" s="102"/>
      <c r="DWK326" s="102"/>
      <c r="DWL326" s="102"/>
      <c r="DWM326" s="102"/>
      <c r="DWN326" s="102"/>
      <c r="DWO326" s="102"/>
      <c r="DWP326" s="102"/>
      <c r="DWQ326" s="102"/>
      <c r="DWR326" s="102"/>
      <c r="DWS326" s="102"/>
      <c r="DWT326" s="102"/>
      <c r="DWU326" s="102"/>
      <c r="DWV326" s="102"/>
      <c r="DWW326" s="102"/>
      <c r="DWX326" s="102"/>
      <c r="DWY326" s="102"/>
      <c r="DWZ326" s="102"/>
      <c r="DXA326" s="102"/>
      <c r="DXB326" s="102"/>
      <c r="DXC326" s="102"/>
      <c r="DXD326" s="102"/>
      <c r="DXE326" s="102"/>
      <c r="DXF326" s="102"/>
      <c r="DXG326" s="102"/>
      <c r="DXH326" s="102"/>
      <c r="DXI326" s="102"/>
      <c r="DXJ326" s="102"/>
      <c r="DXK326" s="102"/>
      <c r="DXL326" s="102"/>
      <c r="DXM326" s="102"/>
      <c r="DXN326" s="102"/>
      <c r="DXO326" s="102"/>
      <c r="DXP326" s="102"/>
      <c r="DXQ326" s="102"/>
      <c r="DXR326" s="102"/>
      <c r="DXS326" s="102"/>
      <c r="DXT326" s="102"/>
      <c r="DXU326" s="102"/>
      <c r="DXV326" s="102"/>
      <c r="DXW326" s="102"/>
      <c r="DXX326" s="102"/>
      <c r="DXY326" s="102"/>
      <c r="DXZ326" s="102"/>
      <c r="DYA326" s="102"/>
      <c r="DYB326" s="102"/>
      <c r="DYC326" s="102"/>
      <c r="DYD326" s="102"/>
      <c r="DYE326" s="102"/>
      <c r="DYF326" s="102"/>
      <c r="DYG326" s="102"/>
      <c r="DYH326" s="102"/>
      <c r="DYI326" s="102"/>
      <c r="DYJ326" s="102"/>
      <c r="DYK326" s="102"/>
      <c r="DYL326" s="102"/>
      <c r="DYM326" s="102"/>
      <c r="DYN326" s="102"/>
      <c r="DYO326" s="102"/>
      <c r="DYP326" s="102"/>
      <c r="DYQ326" s="102"/>
      <c r="DYR326" s="102"/>
      <c r="DYS326" s="102"/>
      <c r="DYT326" s="102"/>
      <c r="DYU326" s="102"/>
      <c r="DYV326" s="102"/>
      <c r="DYW326" s="102"/>
      <c r="DYX326" s="102"/>
      <c r="DYY326" s="102"/>
      <c r="DYZ326" s="102"/>
      <c r="DZA326" s="102"/>
      <c r="DZB326" s="102"/>
      <c r="DZC326" s="102"/>
      <c r="DZD326" s="102"/>
      <c r="DZE326" s="102"/>
      <c r="DZF326" s="102"/>
      <c r="DZG326" s="102"/>
      <c r="DZH326" s="102"/>
      <c r="DZI326" s="102"/>
      <c r="DZJ326" s="102"/>
      <c r="DZK326" s="102"/>
      <c r="DZL326" s="102"/>
      <c r="DZM326" s="102"/>
      <c r="DZN326" s="102"/>
      <c r="DZO326" s="102"/>
      <c r="DZP326" s="102"/>
      <c r="DZQ326" s="102"/>
      <c r="DZR326" s="102"/>
      <c r="DZS326" s="102"/>
      <c r="DZT326" s="102"/>
      <c r="DZU326" s="102"/>
      <c r="DZV326" s="102"/>
      <c r="DZW326" s="102"/>
      <c r="DZX326" s="102"/>
      <c r="DZY326" s="102"/>
      <c r="DZZ326" s="102"/>
      <c r="EAA326" s="102"/>
      <c r="EAB326" s="102"/>
      <c r="EAC326" s="102"/>
      <c r="EAD326" s="102"/>
      <c r="EAE326" s="102"/>
      <c r="EAF326" s="102"/>
      <c r="EAG326" s="102"/>
      <c r="EAH326" s="102"/>
      <c r="EAI326" s="102"/>
      <c r="EAJ326" s="102"/>
      <c r="EAK326" s="102"/>
      <c r="EAL326" s="102"/>
      <c r="EAM326" s="102"/>
      <c r="EAN326" s="102"/>
      <c r="EAO326" s="102"/>
      <c r="EAP326" s="102"/>
      <c r="EAQ326" s="102"/>
      <c r="EAR326" s="102"/>
      <c r="EAS326" s="102"/>
      <c r="EAT326" s="102"/>
      <c r="EAU326" s="102"/>
      <c r="EAV326" s="102"/>
      <c r="EAW326" s="102"/>
      <c r="EAX326" s="102"/>
      <c r="EAY326" s="102"/>
      <c r="EAZ326" s="102"/>
      <c r="EBA326" s="102"/>
      <c r="EBB326" s="102"/>
      <c r="EBC326" s="102"/>
      <c r="EBD326" s="102"/>
      <c r="EBE326" s="102"/>
      <c r="EBF326" s="102"/>
      <c r="EBG326" s="102"/>
      <c r="EBH326" s="102"/>
      <c r="EBI326" s="102"/>
      <c r="EBJ326" s="102"/>
      <c r="EBK326" s="102"/>
      <c r="EBL326" s="102"/>
      <c r="EBM326" s="102"/>
      <c r="EBN326" s="102"/>
      <c r="EBO326" s="102"/>
      <c r="EBP326" s="102"/>
      <c r="EBQ326" s="102"/>
      <c r="EBR326" s="102"/>
      <c r="EBS326" s="102"/>
      <c r="EBT326" s="102"/>
      <c r="EBU326" s="102"/>
      <c r="EBV326" s="102"/>
      <c r="EBW326" s="102"/>
      <c r="EBX326" s="102"/>
      <c r="EBY326" s="102"/>
      <c r="EBZ326" s="102"/>
      <c r="ECA326" s="102"/>
      <c r="ECB326" s="102"/>
      <c r="ECC326" s="102"/>
      <c r="ECD326" s="102"/>
      <c r="ECE326" s="102"/>
      <c r="ECF326" s="102"/>
      <c r="ECG326" s="102"/>
      <c r="ECH326" s="102"/>
      <c r="ECI326" s="102"/>
      <c r="ECJ326" s="102"/>
      <c r="ECK326" s="102"/>
      <c r="ECL326" s="102"/>
      <c r="ECM326" s="102"/>
      <c r="ECN326" s="102"/>
      <c r="ECO326" s="102"/>
      <c r="ECP326" s="102"/>
      <c r="ECQ326" s="102"/>
      <c r="ECR326" s="102"/>
      <c r="ECS326" s="102"/>
      <c r="ECT326" s="102"/>
      <c r="ECU326" s="102"/>
      <c r="ECV326" s="102"/>
      <c r="ECW326" s="102"/>
      <c r="ECX326" s="102"/>
      <c r="ECY326" s="102"/>
      <c r="ECZ326" s="102"/>
      <c r="EDA326" s="102"/>
      <c r="EDB326" s="102"/>
      <c r="EDC326" s="102"/>
      <c r="EDD326" s="102"/>
      <c r="EDE326" s="102"/>
      <c r="EDF326" s="102"/>
      <c r="EDG326" s="102"/>
      <c r="EDH326" s="102"/>
      <c r="EDI326" s="102"/>
      <c r="EDJ326" s="102"/>
      <c r="EDK326" s="102"/>
      <c r="EDL326" s="102"/>
      <c r="EDM326" s="102"/>
      <c r="EDN326" s="102"/>
      <c r="EDO326" s="102"/>
      <c r="EDP326" s="102"/>
      <c r="EDQ326" s="102"/>
      <c r="EDR326" s="102"/>
      <c r="EDS326" s="102"/>
      <c r="EDT326" s="102"/>
      <c r="EDU326" s="102"/>
      <c r="EDV326" s="102"/>
      <c r="EDW326" s="102"/>
      <c r="EDX326" s="102"/>
      <c r="EDY326" s="102"/>
      <c r="EDZ326" s="102"/>
      <c r="EEA326" s="102"/>
      <c r="EEB326" s="102"/>
      <c r="EEC326" s="102"/>
      <c r="EED326" s="102"/>
      <c r="EEE326" s="102"/>
      <c r="EEF326" s="102"/>
      <c r="EEG326" s="102"/>
      <c r="EEH326" s="102"/>
      <c r="EEI326" s="102"/>
      <c r="EEJ326" s="102"/>
      <c r="EEK326" s="102"/>
      <c r="EEL326" s="102"/>
      <c r="EEM326" s="102"/>
      <c r="EEN326" s="102"/>
      <c r="EEO326" s="102"/>
      <c r="EEP326" s="102"/>
      <c r="EEQ326" s="102"/>
      <c r="EER326" s="102"/>
      <c r="EES326" s="102"/>
      <c r="EET326" s="102"/>
      <c r="EEU326" s="102"/>
      <c r="EEV326" s="102"/>
      <c r="EEW326" s="102"/>
      <c r="EEX326" s="102"/>
      <c r="EEY326" s="102"/>
      <c r="EEZ326" s="102"/>
      <c r="EFA326" s="102"/>
      <c r="EFB326" s="102"/>
      <c r="EFC326" s="102"/>
      <c r="EFD326" s="102"/>
      <c r="EFE326" s="102"/>
      <c r="EFF326" s="102"/>
      <c r="EFG326" s="102"/>
      <c r="EFH326" s="102"/>
      <c r="EFI326" s="102"/>
      <c r="EFJ326" s="102"/>
      <c r="EFK326" s="102"/>
      <c r="EFL326" s="102"/>
      <c r="EFM326" s="102"/>
      <c r="EFN326" s="102"/>
      <c r="EFO326" s="102"/>
      <c r="EFP326" s="102"/>
      <c r="EFQ326" s="102"/>
      <c r="EFR326" s="102"/>
      <c r="EFS326" s="102"/>
      <c r="EFT326" s="102"/>
      <c r="EFU326" s="102"/>
      <c r="EFV326" s="102"/>
      <c r="EFW326" s="102"/>
      <c r="EFX326" s="102"/>
      <c r="EFY326" s="102"/>
      <c r="EFZ326" s="102"/>
      <c r="EGA326" s="102"/>
      <c r="EGB326" s="102"/>
      <c r="EGC326" s="102"/>
      <c r="EGD326" s="102"/>
      <c r="EGE326" s="102"/>
      <c r="EGF326" s="102"/>
      <c r="EGG326" s="102"/>
      <c r="EGH326" s="102"/>
      <c r="EGI326" s="102"/>
      <c r="EGJ326" s="102"/>
      <c r="EGK326" s="102"/>
      <c r="EGL326" s="102"/>
      <c r="EGM326" s="102"/>
      <c r="EGN326" s="102"/>
      <c r="EGO326" s="102"/>
      <c r="EGP326" s="102"/>
      <c r="EGQ326" s="102"/>
      <c r="EGR326" s="102"/>
      <c r="EGS326" s="102"/>
      <c r="EGT326" s="102"/>
      <c r="EGU326" s="102"/>
      <c r="EGV326" s="102"/>
      <c r="EGW326" s="102"/>
      <c r="EGX326" s="102"/>
      <c r="EGY326" s="102"/>
      <c r="EGZ326" s="102"/>
      <c r="EHA326" s="102"/>
      <c r="EHB326" s="102"/>
      <c r="EHC326" s="102"/>
      <c r="EHD326" s="102"/>
      <c r="EHE326" s="102"/>
      <c r="EHF326" s="102"/>
      <c r="EHG326" s="102"/>
      <c r="EHH326" s="102"/>
      <c r="EHI326" s="102"/>
      <c r="EHJ326" s="102"/>
      <c r="EHK326" s="102"/>
      <c r="EHL326" s="102"/>
      <c r="EHM326" s="102"/>
      <c r="EHN326" s="102"/>
      <c r="EHO326" s="102"/>
      <c r="EHP326" s="102"/>
      <c r="EHQ326" s="102"/>
      <c r="EHR326" s="102"/>
      <c r="EHS326" s="102"/>
      <c r="EHT326" s="102"/>
      <c r="EHU326" s="102"/>
      <c r="EHV326" s="102"/>
      <c r="EHW326" s="102"/>
      <c r="EHX326" s="102"/>
      <c r="EHY326" s="102"/>
      <c r="EHZ326" s="102"/>
      <c r="EIA326" s="102"/>
      <c r="EIB326" s="102"/>
      <c r="EIC326" s="102"/>
      <c r="EID326" s="102"/>
      <c r="EIE326" s="102"/>
      <c r="EIF326" s="102"/>
      <c r="EIG326" s="102"/>
      <c r="EIH326" s="102"/>
      <c r="EII326" s="102"/>
      <c r="EIJ326" s="102"/>
      <c r="EIK326" s="102"/>
      <c r="EIL326" s="102"/>
      <c r="EIM326" s="102"/>
      <c r="EIN326" s="102"/>
      <c r="EIO326" s="102"/>
      <c r="EIP326" s="102"/>
      <c r="EIQ326" s="102"/>
      <c r="EIR326" s="102"/>
      <c r="EIS326" s="102"/>
      <c r="EIT326" s="102"/>
      <c r="EIU326" s="102"/>
      <c r="EIV326" s="102"/>
      <c r="EIW326" s="102"/>
      <c r="EIX326" s="102"/>
      <c r="EIY326" s="102"/>
      <c r="EIZ326" s="102"/>
      <c r="EJA326" s="102"/>
      <c r="EJB326" s="102"/>
      <c r="EJC326" s="102"/>
      <c r="EJD326" s="102"/>
      <c r="EJE326" s="102"/>
      <c r="EJF326" s="102"/>
      <c r="EJG326" s="102"/>
      <c r="EJH326" s="102"/>
      <c r="EJI326" s="102"/>
      <c r="EJJ326" s="102"/>
      <c r="EJK326" s="102"/>
      <c r="EJL326" s="102"/>
      <c r="EJM326" s="102"/>
      <c r="EJN326" s="102"/>
      <c r="EJO326" s="102"/>
      <c r="EJP326" s="102"/>
      <c r="EJQ326" s="102"/>
      <c r="EJR326" s="102"/>
      <c r="EJS326" s="102"/>
      <c r="EJT326" s="102"/>
      <c r="EJU326" s="102"/>
      <c r="EJV326" s="102"/>
      <c r="EJW326" s="102"/>
      <c r="EJX326" s="102"/>
      <c r="EJY326" s="102"/>
      <c r="EJZ326" s="102"/>
      <c r="EKA326" s="102"/>
      <c r="EKB326" s="102"/>
      <c r="EKC326" s="102"/>
      <c r="EKD326" s="102"/>
      <c r="EKE326" s="102"/>
      <c r="EKF326" s="102"/>
      <c r="EKG326" s="102"/>
      <c r="EKH326" s="102"/>
      <c r="EKI326" s="102"/>
      <c r="EKJ326" s="102"/>
      <c r="EKK326" s="102"/>
      <c r="EKL326" s="102"/>
      <c r="EKM326" s="102"/>
      <c r="EKN326" s="102"/>
      <c r="EKO326" s="102"/>
      <c r="EKP326" s="102"/>
      <c r="EKQ326" s="102"/>
      <c r="EKR326" s="102"/>
      <c r="EKS326" s="102"/>
      <c r="EKT326" s="102"/>
      <c r="EKU326" s="102"/>
      <c r="EKV326" s="102"/>
      <c r="EKW326" s="102"/>
      <c r="EKX326" s="102"/>
      <c r="EKY326" s="102"/>
      <c r="EKZ326" s="102"/>
      <c r="ELA326" s="102"/>
      <c r="ELB326" s="102"/>
      <c r="ELC326" s="102"/>
      <c r="ELD326" s="102"/>
      <c r="ELE326" s="102"/>
      <c r="ELF326" s="102"/>
      <c r="ELG326" s="102"/>
      <c r="ELH326" s="102"/>
      <c r="ELI326" s="102"/>
      <c r="ELJ326" s="102"/>
      <c r="ELK326" s="102"/>
      <c r="ELL326" s="102"/>
      <c r="ELM326" s="102"/>
      <c r="ELN326" s="102"/>
      <c r="ELO326" s="102"/>
      <c r="ELP326" s="102"/>
      <c r="ELQ326" s="102"/>
      <c r="ELR326" s="102"/>
      <c r="ELS326" s="102"/>
      <c r="ELT326" s="102"/>
      <c r="ELU326" s="102"/>
      <c r="ELV326" s="102"/>
      <c r="ELW326" s="102"/>
      <c r="ELX326" s="102"/>
      <c r="ELY326" s="102"/>
      <c r="ELZ326" s="102"/>
      <c r="EMA326" s="102"/>
      <c r="EMB326" s="102"/>
      <c r="EMC326" s="102"/>
      <c r="EMD326" s="102"/>
      <c r="EME326" s="102"/>
      <c r="EMF326" s="102"/>
      <c r="EMG326" s="102"/>
      <c r="EMH326" s="102"/>
      <c r="EMI326" s="102"/>
      <c r="EMJ326" s="102"/>
      <c r="EMK326" s="102"/>
      <c r="EML326" s="102"/>
      <c r="EMM326" s="102"/>
      <c r="EMN326" s="102"/>
      <c r="EMO326" s="102"/>
      <c r="EMP326" s="102"/>
      <c r="EMQ326" s="102"/>
      <c r="EMR326" s="102"/>
      <c r="EMS326" s="102"/>
      <c r="EMT326" s="102"/>
      <c r="EMU326" s="102"/>
      <c r="EMV326" s="102"/>
      <c r="EMW326" s="102"/>
      <c r="EMX326" s="102"/>
      <c r="EMY326" s="102"/>
      <c r="EMZ326" s="102"/>
      <c r="ENA326" s="102"/>
      <c r="ENB326" s="102"/>
      <c r="ENC326" s="102"/>
      <c r="END326" s="102"/>
      <c r="ENE326" s="102"/>
      <c r="ENF326" s="102"/>
      <c r="ENG326" s="102"/>
      <c r="ENH326" s="102"/>
      <c r="ENI326" s="102"/>
      <c r="ENJ326" s="102"/>
      <c r="ENK326" s="102"/>
      <c r="ENL326" s="102"/>
      <c r="ENM326" s="102"/>
      <c r="ENN326" s="102"/>
      <c r="ENO326" s="102"/>
      <c r="ENP326" s="102"/>
      <c r="ENQ326" s="102"/>
      <c r="ENR326" s="102"/>
      <c r="ENS326" s="102"/>
      <c r="ENT326" s="102"/>
      <c r="ENU326" s="102"/>
      <c r="ENV326" s="102"/>
      <c r="ENW326" s="102"/>
      <c r="ENX326" s="102"/>
      <c r="ENY326" s="102"/>
      <c r="ENZ326" s="102"/>
      <c r="EOA326" s="102"/>
      <c r="EOB326" s="102"/>
      <c r="EOC326" s="102"/>
      <c r="EOD326" s="102"/>
      <c r="EOE326" s="102"/>
      <c r="EOF326" s="102"/>
      <c r="EOG326" s="102"/>
      <c r="EOH326" s="102"/>
      <c r="EOI326" s="102"/>
      <c r="EOJ326" s="102"/>
      <c r="EOK326" s="102"/>
      <c r="EOL326" s="102"/>
      <c r="EOM326" s="102"/>
      <c r="EON326" s="102"/>
      <c r="EOO326" s="102"/>
      <c r="EOP326" s="102"/>
      <c r="EOQ326" s="102"/>
      <c r="EOR326" s="102"/>
      <c r="EOS326" s="102"/>
      <c r="EOT326" s="102"/>
      <c r="EOU326" s="102"/>
      <c r="EOV326" s="102"/>
      <c r="EOW326" s="102"/>
      <c r="EOX326" s="102"/>
      <c r="EOY326" s="102"/>
      <c r="EOZ326" s="102"/>
      <c r="EPA326" s="102"/>
      <c r="EPB326" s="102"/>
      <c r="EPC326" s="102"/>
      <c r="EPD326" s="102"/>
      <c r="EPE326" s="102"/>
      <c r="EPF326" s="102"/>
      <c r="EPG326" s="102"/>
      <c r="EPH326" s="102"/>
      <c r="EPI326" s="102"/>
      <c r="EPJ326" s="102"/>
      <c r="EPK326" s="102"/>
      <c r="EPL326" s="102"/>
      <c r="EPM326" s="102"/>
      <c r="EPN326" s="102"/>
      <c r="EPO326" s="102"/>
      <c r="EPP326" s="102"/>
      <c r="EPQ326" s="102"/>
      <c r="EPR326" s="102"/>
      <c r="EPS326" s="102"/>
      <c r="EPT326" s="102"/>
      <c r="EPU326" s="102"/>
      <c r="EPV326" s="102"/>
      <c r="EPW326" s="102"/>
      <c r="EPX326" s="102"/>
      <c r="EPY326" s="102"/>
      <c r="EPZ326" s="102"/>
      <c r="EQA326" s="102"/>
      <c r="EQB326" s="102"/>
      <c r="EQC326" s="102"/>
      <c r="EQD326" s="102"/>
      <c r="EQE326" s="102"/>
      <c r="EQF326" s="102"/>
      <c r="EQG326" s="102"/>
      <c r="EQH326" s="102"/>
      <c r="EQI326" s="102"/>
      <c r="EQJ326" s="102"/>
      <c r="EQK326" s="102"/>
      <c r="EQL326" s="102"/>
      <c r="EQM326" s="102"/>
      <c r="EQN326" s="102"/>
      <c r="EQO326" s="102"/>
      <c r="EQP326" s="102"/>
      <c r="EQQ326" s="102"/>
      <c r="EQR326" s="102"/>
      <c r="EQS326" s="102"/>
      <c r="EQT326" s="102"/>
      <c r="EQU326" s="102"/>
      <c r="EQV326" s="102"/>
      <c r="EQW326" s="102"/>
      <c r="EQX326" s="102"/>
      <c r="EQY326" s="102"/>
      <c r="EQZ326" s="102"/>
      <c r="ERA326" s="102"/>
      <c r="ERB326" s="102"/>
      <c r="ERC326" s="102"/>
      <c r="ERD326" s="102"/>
      <c r="ERE326" s="102"/>
      <c r="ERF326" s="102"/>
      <c r="ERG326" s="102"/>
      <c r="ERH326" s="102"/>
      <c r="ERI326" s="102"/>
      <c r="ERJ326" s="102"/>
      <c r="ERK326" s="102"/>
      <c r="ERL326" s="102"/>
      <c r="ERM326" s="102"/>
      <c r="ERN326" s="102"/>
      <c r="ERO326" s="102"/>
      <c r="ERP326" s="102"/>
      <c r="ERQ326" s="102"/>
      <c r="ERR326" s="102"/>
      <c r="ERS326" s="102"/>
      <c r="ERT326" s="102"/>
      <c r="ERU326" s="102"/>
      <c r="ERV326" s="102"/>
      <c r="ERW326" s="102"/>
      <c r="ERX326" s="102"/>
      <c r="ERY326" s="102"/>
      <c r="ERZ326" s="102"/>
      <c r="ESA326" s="102"/>
      <c r="ESB326" s="102"/>
      <c r="ESC326" s="102"/>
      <c r="ESD326" s="102"/>
      <c r="ESE326" s="102"/>
      <c r="ESF326" s="102"/>
      <c r="ESG326" s="102"/>
      <c r="ESH326" s="102"/>
      <c r="ESI326" s="102"/>
      <c r="ESJ326" s="102"/>
      <c r="ESK326" s="102"/>
      <c r="ESL326" s="102"/>
      <c r="ESM326" s="102"/>
      <c r="ESN326" s="102"/>
      <c r="ESO326" s="102"/>
      <c r="ESP326" s="102"/>
      <c r="ESQ326" s="102"/>
      <c r="ESR326" s="102"/>
      <c r="ESS326" s="102"/>
      <c r="EST326" s="102"/>
      <c r="ESU326" s="102"/>
      <c r="ESV326" s="102"/>
      <c r="ESW326" s="102"/>
      <c r="ESX326" s="102"/>
      <c r="ESY326" s="102"/>
      <c r="ESZ326" s="102"/>
      <c r="ETA326" s="102"/>
      <c r="ETB326" s="102"/>
      <c r="ETC326" s="102"/>
      <c r="ETD326" s="102"/>
      <c r="ETE326" s="102"/>
      <c r="ETF326" s="102"/>
      <c r="ETG326" s="102"/>
      <c r="ETH326" s="102"/>
      <c r="ETI326" s="102"/>
      <c r="ETJ326" s="102"/>
      <c r="ETK326" s="102"/>
      <c r="ETL326" s="102"/>
      <c r="ETM326" s="102"/>
      <c r="ETN326" s="102"/>
      <c r="ETO326" s="102"/>
      <c r="ETP326" s="102"/>
      <c r="ETQ326" s="102"/>
      <c r="ETR326" s="102"/>
      <c r="ETS326" s="102"/>
      <c r="ETT326" s="102"/>
      <c r="ETU326" s="102"/>
      <c r="ETV326" s="102"/>
      <c r="ETW326" s="102"/>
      <c r="ETX326" s="102"/>
      <c r="ETY326" s="102"/>
      <c r="ETZ326" s="102"/>
      <c r="EUA326" s="102"/>
      <c r="EUB326" s="102"/>
      <c r="EUC326" s="102"/>
      <c r="EUD326" s="102"/>
      <c r="EUE326" s="102"/>
      <c r="EUF326" s="102"/>
      <c r="EUG326" s="102"/>
      <c r="EUH326" s="102"/>
      <c r="EUI326" s="102"/>
      <c r="EUJ326" s="102"/>
      <c r="EUK326" s="102"/>
      <c r="EUL326" s="102"/>
      <c r="EUM326" s="102"/>
      <c r="EUN326" s="102"/>
      <c r="EUO326" s="102"/>
      <c r="EUP326" s="102"/>
      <c r="EUQ326" s="102"/>
      <c r="EUR326" s="102"/>
      <c r="EUS326" s="102"/>
      <c r="EUT326" s="102"/>
      <c r="EUU326" s="102"/>
      <c r="EUV326" s="102"/>
      <c r="EUW326" s="102"/>
      <c r="EUX326" s="102"/>
      <c r="EUY326" s="102"/>
      <c r="EUZ326" s="102"/>
      <c r="EVA326" s="102"/>
      <c r="EVB326" s="102"/>
      <c r="EVC326" s="102"/>
      <c r="EVD326" s="102"/>
      <c r="EVE326" s="102"/>
      <c r="EVF326" s="102"/>
      <c r="EVG326" s="102"/>
      <c r="EVH326" s="102"/>
      <c r="EVI326" s="102"/>
      <c r="EVJ326" s="102"/>
      <c r="EVK326" s="102"/>
      <c r="EVL326" s="102"/>
      <c r="EVM326" s="102"/>
      <c r="EVN326" s="102"/>
      <c r="EVO326" s="102"/>
      <c r="EVP326" s="102"/>
      <c r="EVQ326" s="102"/>
      <c r="EVR326" s="102"/>
      <c r="EVS326" s="102"/>
      <c r="EVT326" s="102"/>
      <c r="EVU326" s="102"/>
      <c r="EVV326" s="102"/>
      <c r="EVW326" s="102"/>
      <c r="EVX326" s="102"/>
      <c r="EVY326" s="102"/>
      <c r="EVZ326" s="102"/>
      <c r="EWA326" s="102"/>
      <c r="EWB326" s="102"/>
      <c r="EWC326" s="102"/>
      <c r="EWD326" s="102"/>
      <c r="EWE326" s="102"/>
      <c r="EWF326" s="102"/>
      <c r="EWG326" s="102"/>
      <c r="EWH326" s="102"/>
      <c r="EWI326" s="102"/>
      <c r="EWJ326" s="102"/>
      <c r="EWK326" s="102"/>
      <c r="EWL326" s="102"/>
      <c r="EWM326" s="102"/>
      <c r="EWN326" s="102"/>
      <c r="EWO326" s="102"/>
      <c r="EWP326" s="102"/>
      <c r="EWQ326" s="102"/>
      <c r="EWR326" s="102"/>
      <c r="EWS326" s="102"/>
      <c r="EWT326" s="102"/>
      <c r="EWU326" s="102"/>
      <c r="EWV326" s="102"/>
      <c r="EWW326" s="102"/>
      <c r="EWX326" s="102"/>
      <c r="EWY326" s="102"/>
      <c r="EWZ326" s="102"/>
      <c r="EXA326" s="102"/>
      <c r="EXB326" s="102"/>
      <c r="EXC326" s="102"/>
      <c r="EXD326" s="102"/>
      <c r="EXE326" s="102"/>
      <c r="EXF326" s="102"/>
      <c r="EXG326" s="102"/>
      <c r="EXH326" s="102"/>
      <c r="EXI326" s="102"/>
      <c r="EXJ326" s="102"/>
      <c r="EXK326" s="102"/>
      <c r="EXL326" s="102"/>
      <c r="EXM326" s="102"/>
      <c r="EXN326" s="102"/>
      <c r="EXO326" s="102"/>
      <c r="EXP326" s="102"/>
      <c r="EXQ326" s="102"/>
      <c r="EXR326" s="102"/>
      <c r="EXS326" s="102"/>
      <c r="EXT326" s="102"/>
      <c r="EXU326" s="102"/>
      <c r="EXV326" s="102"/>
      <c r="EXW326" s="102"/>
      <c r="EXX326" s="102"/>
      <c r="EXY326" s="102"/>
      <c r="EXZ326" s="102"/>
      <c r="EYA326" s="102"/>
      <c r="EYB326" s="102"/>
      <c r="EYC326" s="102"/>
      <c r="EYD326" s="102"/>
      <c r="EYE326" s="102"/>
      <c r="EYF326" s="102"/>
      <c r="EYG326" s="102"/>
      <c r="EYH326" s="102"/>
      <c r="EYI326" s="102"/>
      <c r="EYJ326" s="102"/>
      <c r="EYK326" s="102"/>
      <c r="EYL326" s="102"/>
      <c r="EYM326" s="102"/>
      <c r="EYN326" s="102"/>
      <c r="EYO326" s="102"/>
      <c r="EYP326" s="102"/>
      <c r="EYQ326" s="102"/>
      <c r="EYR326" s="102"/>
      <c r="EYS326" s="102"/>
      <c r="EYT326" s="102"/>
      <c r="EYU326" s="102"/>
      <c r="EYV326" s="102"/>
      <c r="EYW326" s="102"/>
      <c r="EYX326" s="102"/>
      <c r="EYY326" s="102"/>
      <c r="EYZ326" s="102"/>
      <c r="EZA326" s="102"/>
      <c r="EZB326" s="102"/>
      <c r="EZC326" s="102"/>
      <c r="EZD326" s="102"/>
      <c r="EZE326" s="102"/>
      <c r="EZF326" s="102"/>
      <c r="EZG326" s="102"/>
      <c r="EZH326" s="102"/>
      <c r="EZI326" s="102"/>
      <c r="EZJ326" s="102"/>
      <c r="EZK326" s="102"/>
      <c r="EZL326" s="102"/>
      <c r="EZM326" s="102"/>
      <c r="EZN326" s="102"/>
      <c r="EZO326" s="102"/>
      <c r="EZP326" s="102"/>
      <c r="EZQ326" s="102"/>
      <c r="EZR326" s="102"/>
      <c r="EZS326" s="102"/>
      <c r="EZT326" s="102"/>
      <c r="EZU326" s="102"/>
      <c r="EZV326" s="102"/>
      <c r="EZW326" s="102"/>
      <c r="EZX326" s="102"/>
      <c r="EZY326" s="102"/>
      <c r="EZZ326" s="102"/>
      <c r="FAA326" s="102"/>
      <c r="FAB326" s="102"/>
      <c r="FAC326" s="102"/>
      <c r="FAD326" s="102"/>
      <c r="FAE326" s="102"/>
      <c r="FAF326" s="102"/>
      <c r="FAG326" s="102"/>
      <c r="FAH326" s="102"/>
      <c r="FAI326" s="102"/>
      <c r="FAJ326" s="102"/>
      <c r="FAK326" s="102"/>
      <c r="FAL326" s="102"/>
      <c r="FAM326" s="102"/>
      <c r="FAN326" s="102"/>
      <c r="FAO326" s="102"/>
      <c r="FAP326" s="102"/>
      <c r="FAQ326" s="102"/>
      <c r="FAR326" s="102"/>
      <c r="FAS326" s="102"/>
      <c r="FAT326" s="102"/>
      <c r="FAU326" s="102"/>
      <c r="FAV326" s="102"/>
      <c r="FAW326" s="102"/>
      <c r="FAX326" s="102"/>
      <c r="FAY326" s="102"/>
      <c r="FAZ326" s="102"/>
      <c r="FBA326" s="102"/>
      <c r="FBB326" s="102"/>
      <c r="FBC326" s="102"/>
      <c r="FBD326" s="102"/>
      <c r="FBE326" s="102"/>
      <c r="FBF326" s="102"/>
      <c r="FBG326" s="102"/>
      <c r="FBH326" s="102"/>
      <c r="FBI326" s="102"/>
      <c r="FBJ326" s="102"/>
      <c r="FBK326" s="102"/>
      <c r="FBL326" s="102"/>
      <c r="FBM326" s="102"/>
      <c r="FBN326" s="102"/>
      <c r="FBO326" s="102"/>
      <c r="FBP326" s="102"/>
      <c r="FBQ326" s="102"/>
      <c r="FBR326" s="102"/>
      <c r="FBS326" s="102"/>
      <c r="FBT326" s="102"/>
      <c r="FBU326" s="102"/>
      <c r="FBV326" s="102"/>
      <c r="FBW326" s="102"/>
      <c r="FBX326" s="102"/>
      <c r="FBY326" s="102"/>
      <c r="FBZ326" s="102"/>
      <c r="FCA326" s="102"/>
      <c r="FCB326" s="102"/>
      <c r="FCC326" s="102"/>
      <c r="FCD326" s="102"/>
      <c r="FCE326" s="102"/>
      <c r="FCF326" s="102"/>
      <c r="FCG326" s="102"/>
      <c r="FCH326" s="102"/>
      <c r="FCI326" s="102"/>
      <c r="FCJ326" s="102"/>
      <c r="FCK326" s="102"/>
      <c r="FCL326" s="102"/>
      <c r="FCM326" s="102"/>
      <c r="FCN326" s="102"/>
      <c r="FCO326" s="102"/>
      <c r="FCP326" s="102"/>
      <c r="FCQ326" s="102"/>
      <c r="FCR326" s="102"/>
      <c r="FCS326" s="102"/>
      <c r="FCT326" s="102"/>
      <c r="FCU326" s="102"/>
      <c r="FCV326" s="102"/>
      <c r="FCW326" s="102"/>
      <c r="FCX326" s="102"/>
      <c r="FCY326" s="102"/>
      <c r="FCZ326" s="102"/>
      <c r="FDA326" s="102"/>
      <c r="FDB326" s="102"/>
      <c r="FDC326" s="102"/>
      <c r="FDD326" s="102"/>
      <c r="FDE326" s="102"/>
      <c r="FDF326" s="102"/>
      <c r="FDG326" s="102"/>
      <c r="FDH326" s="102"/>
      <c r="FDI326" s="102"/>
      <c r="FDJ326" s="102"/>
      <c r="FDK326" s="102"/>
      <c r="FDL326" s="102"/>
      <c r="FDM326" s="102"/>
      <c r="FDN326" s="102"/>
      <c r="FDO326" s="102"/>
      <c r="FDP326" s="102"/>
      <c r="FDQ326" s="102"/>
      <c r="FDR326" s="102"/>
      <c r="FDS326" s="102"/>
      <c r="FDT326" s="102"/>
      <c r="FDU326" s="102"/>
      <c r="FDV326" s="102"/>
      <c r="FDW326" s="102"/>
      <c r="FDX326" s="102"/>
      <c r="FDY326" s="102"/>
      <c r="FDZ326" s="102"/>
      <c r="FEA326" s="102"/>
      <c r="FEB326" s="102"/>
      <c r="FEC326" s="102"/>
      <c r="FED326" s="102"/>
      <c r="FEE326" s="102"/>
      <c r="FEF326" s="102"/>
      <c r="FEG326" s="102"/>
      <c r="FEH326" s="102"/>
      <c r="FEI326" s="102"/>
      <c r="FEJ326" s="102"/>
      <c r="FEK326" s="102"/>
      <c r="FEL326" s="102"/>
      <c r="FEM326" s="102"/>
      <c r="FEN326" s="102"/>
      <c r="FEO326" s="102"/>
      <c r="FEP326" s="102"/>
      <c r="FEQ326" s="102"/>
      <c r="FER326" s="102"/>
      <c r="FES326" s="102"/>
      <c r="FET326" s="102"/>
      <c r="FEU326" s="102"/>
      <c r="FEV326" s="102"/>
      <c r="FEW326" s="102"/>
      <c r="FEX326" s="102"/>
      <c r="FEY326" s="102"/>
      <c r="FEZ326" s="102"/>
      <c r="FFA326" s="102"/>
      <c r="FFB326" s="102"/>
      <c r="FFC326" s="102"/>
      <c r="FFD326" s="102"/>
      <c r="FFE326" s="102"/>
      <c r="FFF326" s="102"/>
      <c r="FFG326" s="102"/>
      <c r="FFH326" s="102"/>
      <c r="FFI326" s="102"/>
      <c r="FFJ326" s="102"/>
      <c r="FFK326" s="102"/>
      <c r="FFL326" s="102"/>
      <c r="FFM326" s="102"/>
      <c r="FFN326" s="102"/>
      <c r="FFO326" s="102"/>
      <c r="FFP326" s="102"/>
      <c r="FFQ326" s="102"/>
      <c r="FFR326" s="102"/>
      <c r="FFS326" s="102"/>
      <c r="FFT326" s="102"/>
      <c r="FFU326" s="102"/>
      <c r="FFV326" s="102"/>
      <c r="FFW326" s="102"/>
      <c r="FFX326" s="102"/>
      <c r="FFY326" s="102"/>
      <c r="FFZ326" s="102"/>
      <c r="FGA326" s="102"/>
      <c r="FGB326" s="102"/>
      <c r="FGC326" s="102"/>
      <c r="FGD326" s="102"/>
      <c r="FGE326" s="102"/>
      <c r="FGF326" s="102"/>
      <c r="FGG326" s="102"/>
      <c r="FGH326" s="102"/>
      <c r="FGI326" s="102"/>
      <c r="FGJ326" s="102"/>
      <c r="FGK326" s="102"/>
      <c r="FGL326" s="102"/>
      <c r="FGM326" s="102"/>
      <c r="FGN326" s="102"/>
      <c r="FGO326" s="102"/>
      <c r="FGP326" s="102"/>
      <c r="FGQ326" s="102"/>
      <c r="FGR326" s="102"/>
      <c r="FGS326" s="102"/>
      <c r="FGT326" s="102"/>
      <c r="FGU326" s="102"/>
      <c r="FGV326" s="102"/>
      <c r="FGW326" s="102"/>
      <c r="FGX326" s="102"/>
      <c r="FGY326" s="102"/>
      <c r="FGZ326" s="102"/>
      <c r="FHA326" s="102"/>
      <c r="FHB326" s="102"/>
      <c r="FHC326" s="102"/>
      <c r="FHD326" s="102"/>
      <c r="FHE326" s="102"/>
      <c r="FHF326" s="102"/>
      <c r="FHG326" s="102"/>
      <c r="FHH326" s="102"/>
      <c r="FHI326" s="102"/>
      <c r="FHJ326" s="102"/>
      <c r="FHK326" s="102"/>
      <c r="FHL326" s="102"/>
      <c r="FHM326" s="102"/>
      <c r="FHN326" s="102"/>
      <c r="FHO326" s="102"/>
      <c r="FHP326" s="102"/>
      <c r="FHQ326" s="102"/>
      <c r="FHR326" s="102"/>
      <c r="FHS326" s="102"/>
      <c r="FHT326" s="102"/>
      <c r="FHU326" s="102"/>
      <c r="FHV326" s="102"/>
      <c r="FHW326" s="102"/>
      <c r="FHX326" s="102"/>
      <c r="FHY326" s="102"/>
      <c r="FHZ326" s="102"/>
      <c r="FIA326" s="102"/>
      <c r="FIB326" s="102"/>
      <c r="FIC326" s="102"/>
      <c r="FID326" s="102"/>
      <c r="FIE326" s="102"/>
      <c r="FIF326" s="102"/>
      <c r="FIG326" s="102"/>
      <c r="FIH326" s="102"/>
      <c r="FII326" s="102"/>
      <c r="FIJ326" s="102"/>
      <c r="FIK326" s="102"/>
      <c r="FIL326" s="102"/>
      <c r="FIM326" s="102"/>
      <c r="FIN326" s="102"/>
      <c r="FIO326" s="102"/>
      <c r="FIP326" s="102"/>
      <c r="FIQ326" s="102"/>
      <c r="FIR326" s="102"/>
      <c r="FIS326" s="102"/>
      <c r="FIT326" s="102"/>
      <c r="FIU326" s="102"/>
      <c r="FIV326" s="102"/>
      <c r="FIW326" s="102"/>
      <c r="FIX326" s="102"/>
      <c r="FIY326" s="102"/>
      <c r="FIZ326" s="102"/>
      <c r="FJA326" s="102"/>
      <c r="FJB326" s="102"/>
      <c r="FJC326" s="102"/>
      <c r="FJD326" s="102"/>
      <c r="FJE326" s="102"/>
      <c r="FJF326" s="102"/>
      <c r="FJG326" s="102"/>
      <c r="FJH326" s="102"/>
      <c r="FJI326" s="102"/>
      <c r="FJJ326" s="102"/>
      <c r="FJK326" s="102"/>
      <c r="FJL326" s="102"/>
      <c r="FJM326" s="102"/>
      <c r="FJN326" s="102"/>
      <c r="FJO326" s="102"/>
      <c r="FJP326" s="102"/>
      <c r="FJQ326" s="102"/>
      <c r="FJR326" s="102"/>
      <c r="FJS326" s="102"/>
      <c r="FJT326" s="102"/>
      <c r="FJU326" s="102"/>
      <c r="FJV326" s="102"/>
      <c r="FJW326" s="102"/>
      <c r="FJX326" s="102"/>
      <c r="FJY326" s="102"/>
      <c r="FJZ326" s="102"/>
      <c r="FKA326" s="102"/>
      <c r="FKB326" s="102"/>
      <c r="FKC326" s="102"/>
      <c r="FKD326" s="102"/>
      <c r="FKE326" s="102"/>
      <c r="FKF326" s="102"/>
      <c r="FKG326" s="102"/>
      <c r="FKH326" s="102"/>
      <c r="FKI326" s="102"/>
      <c r="FKJ326" s="102"/>
      <c r="FKK326" s="102"/>
      <c r="FKL326" s="102"/>
      <c r="FKM326" s="102"/>
      <c r="FKN326" s="102"/>
      <c r="FKO326" s="102"/>
      <c r="FKP326" s="102"/>
      <c r="FKQ326" s="102"/>
      <c r="FKR326" s="102"/>
      <c r="FKS326" s="102"/>
      <c r="FKT326" s="102"/>
      <c r="FKU326" s="102"/>
      <c r="FKV326" s="102"/>
      <c r="FKW326" s="102"/>
      <c r="FKX326" s="102"/>
      <c r="FKY326" s="102"/>
      <c r="FKZ326" s="102"/>
      <c r="FLA326" s="102"/>
      <c r="FLB326" s="102"/>
      <c r="FLC326" s="102"/>
      <c r="FLD326" s="102"/>
      <c r="FLE326" s="102"/>
      <c r="FLF326" s="102"/>
      <c r="FLG326" s="102"/>
      <c r="FLH326" s="102"/>
      <c r="FLI326" s="102"/>
      <c r="FLJ326" s="102"/>
      <c r="FLK326" s="102"/>
      <c r="FLL326" s="102"/>
      <c r="FLM326" s="102"/>
      <c r="FLN326" s="102"/>
      <c r="FLO326" s="102"/>
      <c r="FLP326" s="102"/>
      <c r="FLQ326" s="102"/>
      <c r="FLR326" s="102"/>
      <c r="FLS326" s="102"/>
      <c r="FLT326" s="102"/>
      <c r="FLU326" s="102"/>
      <c r="FLV326" s="102"/>
      <c r="FLW326" s="102"/>
      <c r="FLX326" s="102"/>
      <c r="FLY326" s="102"/>
      <c r="FLZ326" s="102"/>
      <c r="FMA326" s="102"/>
      <c r="FMB326" s="102"/>
      <c r="FMC326" s="102"/>
      <c r="FMD326" s="102"/>
      <c r="FME326" s="102"/>
      <c r="FMF326" s="102"/>
      <c r="FMG326" s="102"/>
      <c r="FMH326" s="102"/>
      <c r="FMI326" s="102"/>
      <c r="FMJ326" s="102"/>
      <c r="FMK326" s="102"/>
      <c r="FML326" s="102"/>
      <c r="FMM326" s="102"/>
      <c r="FMN326" s="102"/>
      <c r="FMO326" s="102"/>
      <c r="FMP326" s="102"/>
      <c r="FMQ326" s="102"/>
      <c r="FMR326" s="102"/>
      <c r="FMS326" s="102"/>
      <c r="FMT326" s="102"/>
      <c r="FMU326" s="102"/>
      <c r="FMV326" s="102"/>
      <c r="FMW326" s="102"/>
      <c r="FMX326" s="102"/>
      <c r="FMY326" s="102"/>
      <c r="FMZ326" s="102"/>
      <c r="FNA326" s="102"/>
      <c r="FNB326" s="102"/>
      <c r="FNC326" s="102"/>
      <c r="FND326" s="102"/>
      <c r="FNE326" s="102"/>
      <c r="FNF326" s="102"/>
      <c r="FNG326" s="102"/>
      <c r="FNH326" s="102"/>
      <c r="FNI326" s="102"/>
      <c r="FNJ326" s="102"/>
      <c r="FNK326" s="102"/>
      <c r="FNL326" s="102"/>
      <c r="FNM326" s="102"/>
      <c r="FNN326" s="102"/>
      <c r="FNO326" s="102"/>
      <c r="FNP326" s="102"/>
      <c r="FNQ326" s="102"/>
      <c r="FNR326" s="102"/>
      <c r="FNS326" s="102"/>
      <c r="FNT326" s="102"/>
      <c r="FNU326" s="102"/>
      <c r="FNV326" s="102"/>
      <c r="FNW326" s="102"/>
      <c r="FNX326" s="102"/>
      <c r="FNY326" s="102"/>
      <c r="FNZ326" s="102"/>
      <c r="FOA326" s="102"/>
      <c r="FOB326" s="102"/>
      <c r="FOC326" s="102"/>
      <c r="FOD326" s="102"/>
      <c r="FOE326" s="102"/>
      <c r="FOF326" s="102"/>
      <c r="FOG326" s="102"/>
      <c r="FOH326" s="102"/>
      <c r="FOI326" s="102"/>
      <c r="FOJ326" s="102"/>
      <c r="FOK326" s="102"/>
      <c r="FOL326" s="102"/>
      <c r="FOM326" s="102"/>
      <c r="FON326" s="102"/>
      <c r="FOO326" s="102"/>
      <c r="FOP326" s="102"/>
      <c r="FOQ326" s="102"/>
      <c r="FOR326" s="102"/>
      <c r="FOS326" s="102"/>
      <c r="FOT326" s="102"/>
      <c r="FOU326" s="102"/>
      <c r="FOV326" s="102"/>
      <c r="FOW326" s="102"/>
      <c r="FOX326" s="102"/>
      <c r="FOY326" s="102"/>
      <c r="FOZ326" s="102"/>
      <c r="FPA326" s="102"/>
      <c r="FPB326" s="102"/>
      <c r="FPC326" s="102"/>
      <c r="FPD326" s="102"/>
      <c r="FPE326" s="102"/>
      <c r="FPF326" s="102"/>
      <c r="FPG326" s="102"/>
      <c r="FPH326" s="102"/>
      <c r="FPI326" s="102"/>
      <c r="FPJ326" s="102"/>
      <c r="FPK326" s="102"/>
      <c r="FPL326" s="102"/>
      <c r="FPM326" s="102"/>
      <c r="FPN326" s="102"/>
      <c r="FPO326" s="102"/>
      <c r="FPP326" s="102"/>
      <c r="FPQ326" s="102"/>
      <c r="FPR326" s="102"/>
      <c r="FPS326" s="102"/>
      <c r="FPT326" s="102"/>
      <c r="FPU326" s="102"/>
      <c r="FPV326" s="102"/>
      <c r="FPW326" s="102"/>
      <c r="FPX326" s="102"/>
      <c r="FPY326" s="102"/>
      <c r="FPZ326" s="102"/>
      <c r="FQA326" s="102"/>
      <c r="FQB326" s="102"/>
      <c r="FQC326" s="102"/>
      <c r="FQD326" s="102"/>
      <c r="FQE326" s="102"/>
      <c r="FQF326" s="102"/>
      <c r="FQG326" s="102"/>
      <c r="FQH326" s="102"/>
      <c r="FQI326" s="102"/>
      <c r="FQJ326" s="102"/>
      <c r="FQK326" s="102"/>
      <c r="FQL326" s="102"/>
      <c r="FQM326" s="102"/>
      <c r="FQN326" s="102"/>
      <c r="FQO326" s="102"/>
      <c r="FQP326" s="102"/>
      <c r="FQQ326" s="102"/>
      <c r="FQR326" s="102"/>
      <c r="FQS326" s="102"/>
      <c r="FQT326" s="102"/>
      <c r="FQU326" s="102"/>
      <c r="FQV326" s="102"/>
      <c r="FQW326" s="102"/>
      <c r="FQX326" s="102"/>
      <c r="FQY326" s="102"/>
      <c r="FQZ326" s="102"/>
      <c r="FRA326" s="102"/>
      <c r="FRB326" s="102"/>
      <c r="FRC326" s="102"/>
      <c r="FRD326" s="102"/>
      <c r="FRE326" s="102"/>
      <c r="FRF326" s="102"/>
      <c r="FRG326" s="102"/>
      <c r="FRH326" s="102"/>
      <c r="FRI326" s="102"/>
      <c r="FRJ326" s="102"/>
      <c r="FRK326" s="102"/>
      <c r="FRL326" s="102"/>
      <c r="FRM326" s="102"/>
      <c r="FRN326" s="102"/>
      <c r="FRO326" s="102"/>
      <c r="FRP326" s="102"/>
      <c r="FRQ326" s="102"/>
      <c r="FRR326" s="102"/>
      <c r="FRS326" s="102"/>
      <c r="FRT326" s="102"/>
      <c r="FRU326" s="102"/>
      <c r="FRV326" s="102"/>
      <c r="FRW326" s="102"/>
      <c r="FRX326" s="102"/>
      <c r="FRY326" s="102"/>
      <c r="FRZ326" s="102"/>
      <c r="FSA326" s="102"/>
      <c r="FSB326" s="102"/>
      <c r="FSC326" s="102"/>
      <c r="FSD326" s="102"/>
      <c r="FSE326" s="102"/>
      <c r="FSF326" s="102"/>
      <c r="FSG326" s="102"/>
      <c r="FSH326" s="102"/>
      <c r="FSI326" s="102"/>
      <c r="FSJ326" s="102"/>
      <c r="FSK326" s="102"/>
      <c r="FSL326" s="102"/>
      <c r="FSM326" s="102"/>
      <c r="FSN326" s="102"/>
      <c r="FSO326" s="102"/>
      <c r="FSP326" s="102"/>
      <c r="FSQ326" s="102"/>
      <c r="FSR326" s="102"/>
      <c r="FSS326" s="102"/>
      <c r="FST326" s="102"/>
      <c r="FSU326" s="102"/>
      <c r="FSV326" s="102"/>
      <c r="FSW326" s="102"/>
      <c r="FSX326" s="102"/>
      <c r="FSY326" s="102"/>
      <c r="FSZ326" s="102"/>
      <c r="FTA326" s="102"/>
      <c r="FTB326" s="102"/>
      <c r="FTC326" s="102"/>
      <c r="FTD326" s="102"/>
      <c r="FTE326" s="102"/>
      <c r="FTF326" s="102"/>
      <c r="FTG326" s="102"/>
      <c r="FTH326" s="102"/>
      <c r="FTI326" s="102"/>
      <c r="FTJ326" s="102"/>
      <c r="FTK326" s="102"/>
      <c r="FTL326" s="102"/>
      <c r="FTM326" s="102"/>
      <c r="FTN326" s="102"/>
      <c r="FTO326" s="102"/>
      <c r="FTP326" s="102"/>
      <c r="FTQ326" s="102"/>
      <c r="FTR326" s="102"/>
      <c r="FTS326" s="102"/>
      <c r="FTT326" s="102"/>
      <c r="FTU326" s="102"/>
      <c r="FTV326" s="102"/>
      <c r="FTW326" s="102"/>
      <c r="FTX326" s="102"/>
      <c r="FTY326" s="102"/>
      <c r="FTZ326" s="102"/>
      <c r="FUA326" s="102"/>
      <c r="FUB326" s="102"/>
      <c r="FUC326" s="102"/>
      <c r="FUD326" s="102"/>
      <c r="FUE326" s="102"/>
      <c r="FUF326" s="102"/>
      <c r="FUG326" s="102"/>
      <c r="FUH326" s="102"/>
      <c r="FUI326" s="102"/>
      <c r="FUJ326" s="102"/>
      <c r="FUK326" s="102"/>
      <c r="FUL326" s="102"/>
      <c r="FUM326" s="102"/>
      <c r="FUN326" s="102"/>
      <c r="FUO326" s="102"/>
      <c r="FUP326" s="102"/>
      <c r="FUQ326" s="102"/>
      <c r="FUR326" s="102"/>
      <c r="FUS326" s="102"/>
      <c r="FUT326" s="102"/>
      <c r="FUU326" s="102"/>
      <c r="FUV326" s="102"/>
      <c r="FUW326" s="102"/>
      <c r="FUX326" s="102"/>
      <c r="FUY326" s="102"/>
      <c r="FUZ326" s="102"/>
      <c r="FVA326" s="102"/>
      <c r="FVB326" s="102"/>
      <c r="FVC326" s="102"/>
      <c r="FVD326" s="102"/>
      <c r="FVE326" s="102"/>
      <c r="FVF326" s="102"/>
      <c r="FVG326" s="102"/>
      <c r="FVH326" s="102"/>
      <c r="FVI326" s="102"/>
      <c r="FVJ326" s="102"/>
      <c r="FVK326" s="102"/>
      <c r="FVL326" s="102"/>
      <c r="FVM326" s="102"/>
      <c r="FVN326" s="102"/>
      <c r="FVO326" s="102"/>
      <c r="FVP326" s="102"/>
      <c r="FVQ326" s="102"/>
      <c r="FVR326" s="102"/>
      <c r="FVS326" s="102"/>
      <c r="FVT326" s="102"/>
      <c r="FVU326" s="102"/>
      <c r="FVV326" s="102"/>
      <c r="FVW326" s="102"/>
      <c r="FVX326" s="102"/>
      <c r="FVY326" s="102"/>
      <c r="FVZ326" s="102"/>
      <c r="FWA326" s="102"/>
      <c r="FWB326" s="102"/>
      <c r="FWC326" s="102"/>
      <c r="FWD326" s="102"/>
      <c r="FWE326" s="102"/>
      <c r="FWF326" s="102"/>
      <c r="FWG326" s="102"/>
      <c r="FWH326" s="102"/>
      <c r="FWI326" s="102"/>
      <c r="FWJ326" s="102"/>
      <c r="FWK326" s="102"/>
      <c r="FWL326" s="102"/>
      <c r="FWM326" s="102"/>
      <c r="FWN326" s="102"/>
      <c r="FWO326" s="102"/>
      <c r="FWP326" s="102"/>
      <c r="FWQ326" s="102"/>
      <c r="FWR326" s="102"/>
      <c r="FWS326" s="102"/>
      <c r="FWT326" s="102"/>
      <c r="FWU326" s="102"/>
      <c r="FWV326" s="102"/>
      <c r="FWW326" s="102"/>
      <c r="FWX326" s="102"/>
      <c r="FWY326" s="102"/>
      <c r="FWZ326" s="102"/>
      <c r="FXA326" s="102"/>
      <c r="FXB326" s="102"/>
      <c r="FXC326" s="102"/>
      <c r="FXD326" s="102"/>
      <c r="FXE326" s="102"/>
      <c r="FXF326" s="102"/>
      <c r="FXG326" s="102"/>
      <c r="FXH326" s="102"/>
      <c r="FXI326" s="102"/>
      <c r="FXJ326" s="102"/>
      <c r="FXK326" s="102"/>
      <c r="FXL326" s="102"/>
      <c r="FXM326" s="102"/>
      <c r="FXN326" s="102"/>
      <c r="FXO326" s="102"/>
      <c r="FXP326" s="102"/>
      <c r="FXQ326" s="102"/>
      <c r="FXR326" s="102"/>
      <c r="FXS326" s="102"/>
      <c r="FXT326" s="102"/>
      <c r="FXU326" s="102"/>
      <c r="FXV326" s="102"/>
      <c r="FXW326" s="102"/>
      <c r="FXX326" s="102"/>
      <c r="FXY326" s="102"/>
      <c r="FXZ326" s="102"/>
      <c r="FYA326" s="102"/>
      <c r="FYB326" s="102"/>
      <c r="FYC326" s="102"/>
      <c r="FYD326" s="102"/>
      <c r="FYE326" s="102"/>
      <c r="FYF326" s="102"/>
      <c r="FYG326" s="102"/>
      <c r="FYH326" s="102"/>
      <c r="FYI326" s="102"/>
      <c r="FYJ326" s="102"/>
      <c r="FYK326" s="102"/>
      <c r="FYL326" s="102"/>
      <c r="FYM326" s="102"/>
      <c r="FYN326" s="102"/>
      <c r="FYO326" s="102"/>
      <c r="FYP326" s="102"/>
      <c r="FYQ326" s="102"/>
      <c r="FYR326" s="102"/>
      <c r="FYS326" s="102"/>
      <c r="FYT326" s="102"/>
      <c r="FYU326" s="102"/>
      <c r="FYV326" s="102"/>
      <c r="FYW326" s="102"/>
      <c r="FYX326" s="102"/>
      <c r="FYY326" s="102"/>
      <c r="FYZ326" s="102"/>
      <c r="FZA326" s="102"/>
      <c r="FZB326" s="102"/>
      <c r="FZC326" s="102"/>
      <c r="FZD326" s="102"/>
      <c r="FZE326" s="102"/>
      <c r="FZF326" s="102"/>
      <c r="FZG326" s="102"/>
      <c r="FZH326" s="102"/>
      <c r="FZI326" s="102"/>
      <c r="FZJ326" s="102"/>
      <c r="FZK326" s="102"/>
      <c r="FZL326" s="102"/>
      <c r="FZM326" s="102"/>
      <c r="FZN326" s="102"/>
      <c r="FZO326" s="102"/>
      <c r="FZP326" s="102"/>
      <c r="FZQ326" s="102"/>
      <c r="FZR326" s="102"/>
      <c r="FZS326" s="102"/>
      <c r="FZT326" s="102"/>
      <c r="FZU326" s="102"/>
      <c r="FZV326" s="102"/>
      <c r="FZW326" s="102"/>
      <c r="FZX326" s="102"/>
      <c r="FZY326" s="102"/>
      <c r="FZZ326" s="102"/>
      <c r="GAA326" s="102"/>
      <c r="GAB326" s="102"/>
      <c r="GAC326" s="102"/>
      <c r="GAD326" s="102"/>
      <c r="GAE326" s="102"/>
      <c r="GAF326" s="102"/>
      <c r="GAG326" s="102"/>
      <c r="GAH326" s="102"/>
      <c r="GAI326" s="102"/>
      <c r="GAJ326" s="102"/>
      <c r="GAK326" s="102"/>
      <c r="GAL326" s="102"/>
      <c r="GAM326" s="102"/>
      <c r="GAN326" s="102"/>
      <c r="GAO326" s="102"/>
      <c r="GAP326" s="102"/>
      <c r="GAQ326" s="102"/>
      <c r="GAR326" s="102"/>
      <c r="GAS326" s="102"/>
      <c r="GAT326" s="102"/>
      <c r="GAU326" s="102"/>
      <c r="GAV326" s="102"/>
      <c r="GAW326" s="102"/>
      <c r="GAX326" s="102"/>
      <c r="GAY326" s="102"/>
      <c r="GAZ326" s="102"/>
      <c r="GBA326" s="102"/>
      <c r="GBB326" s="102"/>
      <c r="GBC326" s="102"/>
      <c r="GBD326" s="102"/>
      <c r="GBE326" s="102"/>
      <c r="GBF326" s="102"/>
      <c r="GBG326" s="102"/>
      <c r="GBH326" s="102"/>
      <c r="GBI326" s="102"/>
      <c r="GBJ326" s="102"/>
      <c r="GBK326" s="102"/>
      <c r="GBL326" s="102"/>
      <c r="GBM326" s="102"/>
      <c r="GBN326" s="102"/>
      <c r="GBO326" s="102"/>
      <c r="GBP326" s="102"/>
      <c r="GBQ326" s="102"/>
      <c r="GBR326" s="102"/>
      <c r="GBS326" s="102"/>
      <c r="GBT326" s="102"/>
      <c r="GBU326" s="102"/>
      <c r="GBV326" s="102"/>
      <c r="GBW326" s="102"/>
      <c r="GBX326" s="102"/>
      <c r="GBY326" s="102"/>
      <c r="GBZ326" s="102"/>
      <c r="GCA326" s="102"/>
      <c r="GCB326" s="102"/>
      <c r="GCC326" s="102"/>
      <c r="GCD326" s="102"/>
      <c r="GCE326" s="102"/>
      <c r="GCF326" s="102"/>
      <c r="GCG326" s="102"/>
      <c r="GCH326" s="102"/>
      <c r="GCI326" s="102"/>
      <c r="GCJ326" s="102"/>
      <c r="GCK326" s="102"/>
      <c r="GCL326" s="102"/>
      <c r="GCM326" s="102"/>
      <c r="GCN326" s="102"/>
      <c r="GCO326" s="102"/>
      <c r="GCP326" s="102"/>
      <c r="GCQ326" s="102"/>
      <c r="GCR326" s="102"/>
      <c r="GCS326" s="102"/>
      <c r="GCT326" s="102"/>
      <c r="GCU326" s="102"/>
      <c r="GCV326" s="102"/>
      <c r="GCW326" s="102"/>
      <c r="GCX326" s="102"/>
      <c r="GCY326" s="102"/>
      <c r="GCZ326" s="102"/>
      <c r="GDA326" s="102"/>
      <c r="GDB326" s="102"/>
      <c r="GDC326" s="102"/>
      <c r="GDD326" s="102"/>
      <c r="GDE326" s="102"/>
      <c r="GDF326" s="102"/>
      <c r="GDG326" s="102"/>
      <c r="GDH326" s="102"/>
      <c r="GDI326" s="102"/>
      <c r="GDJ326" s="102"/>
      <c r="GDK326" s="102"/>
      <c r="GDL326" s="102"/>
      <c r="GDM326" s="102"/>
      <c r="GDN326" s="102"/>
      <c r="GDO326" s="102"/>
      <c r="GDP326" s="102"/>
      <c r="GDQ326" s="102"/>
      <c r="GDR326" s="102"/>
      <c r="GDS326" s="102"/>
      <c r="GDT326" s="102"/>
      <c r="GDU326" s="102"/>
      <c r="GDV326" s="102"/>
      <c r="GDW326" s="102"/>
      <c r="GDX326" s="102"/>
      <c r="GDY326" s="102"/>
      <c r="GDZ326" s="102"/>
      <c r="GEA326" s="102"/>
      <c r="GEB326" s="102"/>
      <c r="GEC326" s="102"/>
      <c r="GED326" s="102"/>
      <c r="GEE326" s="102"/>
      <c r="GEF326" s="102"/>
      <c r="GEG326" s="102"/>
      <c r="GEH326" s="102"/>
      <c r="GEI326" s="102"/>
      <c r="GEJ326" s="102"/>
      <c r="GEK326" s="102"/>
      <c r="GEL326" s="102"/>
      <c r="GEM326" s="102"/>
      <c r="GEN326" s="102"/>
      <c r="GEO326" s="102"/>
      <c r="GEP326" s="102"/>
      <c r="GEQ326" s="102"/>
      <c r="GER326" s="102"/>
      <c r="GES326" s="102"/>
      <c r="GET326" s="102"/>
      <c r="GEU326" s="102"/>
      <c r="GEV326" s="102"/>
      <c r="GEW326" s="102"/>
      <c r="GEX326" s="102"/>
      <c r="GEY326" s="102"/>
      <c r="GEZ326" s="102"/>
      <c r="GFA326" s="102"/>
      <c r="GFB326" s="102"/>
      <c r="GFC326" s="102"/>
      <c r="GFD326" s="102"/>
      <c r="GFE326" s="102"/>
      <c r="GFF326" s="102"/>
      <c r="GFG326" s="102"/>
      <c r="GFH326" s="102"/>
      <c r="GFI326" s="102"/>
      <c r="GFJ326" s="102"/>
      <c r="GFK326" s="102"/>
      <c r="GFL326" s="102"/>
      <c r="GFM326" s="102"/>
      <c r="GFN326" s="102"/>
      <c r="GFO326" s="102"/>
      <c r="GFP326" s="102"/>
      <c r="GFQ326" s="102"/>
      <c r="GFR326" s="102"/>
      <c r="GFS326" s="102"/>
      <c r="GFT326" s="102"/>
      <c r="GFU326" s="102"/>
      <c r="GFV326" s="102"/>
      <c r="GFW326" s="102"/>
      <c r="GFX326" s="102"/>
      <c r="GFY326" s="102"/>
      <c r="GFZ326" s="102"/>
      <c r="GGA326" s="102"/>
      <c r="GGB326" s="102"/>
      <c r="GGC326" s="102"/>
      <c r="GGD326" s="102"/>
      <c r="GGE326" s="102"/>
      <c r="GGF326" s="102"/>
      <c r="GGG326" s="102"/>
      <c r="GGH326" s="102"/>
      <c r="GGI326" s="102"/>
      <c r="GGJ326" s="102"/>
      <c r="GGK326" s="102"/>
      <c r="GGL326" s="102"/>
      <c r="GGM326" s="102"/>
      <c r="GGN326" s="102"/>
      <c r="GGO326" s="102"/>
      <c r="GGP326" s="102"/>
      <c r="GGQ326" s="102"/>
      <c r="GGR326" s="102"/>
      <c r="GGS326" s="102"/>
      <c r="GGT326" s="102"/>
      <c r="GGU326" s="102"/>
      <c r="GGV326" s="102"/>
      <c r="GGW326" s="102"/>
      <c r="GGX326" s="102"/>
      <c r="GGY326" s="102"/>
      <c r="GGZ326" s="102"/>
      <c r="GHA326" s="102"/>
      <c r="GHB326" s="102"/>
      <c r="GHC326" s="102"/>
      <c r="GHD326" s="102"/>
      <c r="GHE326" s="102"/>
      <c r="GHF326" s="102"/>
      <c r="GHG326" s="102"/>
      <c r="GHH326" s="102"/>
      <c r="GHI326" s="102"/>
      <c r="GHJ326" s="102"/>
      <c r="GHK326" s="102"/>
      <c r="GHL326" s="102"/>
      <c r="GHM326" s="102"/>
      <c r="GHN326" s="102"/>
      <c r="GHO326" s="102"/>
      <c r="GHP326" s="102"/>
      <c r="GHQ326" s="102"/>
      <c r="GHR326" s="102"/>
      <c r="GHS326" s="102"/>
      <c r="GHT326" s="102"/>
      <c r="GHU326" s="102"/>
      <c r="GHV326" s="102"/>
      <c r="GHW326" s="102"/>
      <c r="GHX326" s="102"/>
      <c r="GHY326" s="102"/>
      <c r="GHZ326" s="102"/>
      <c r="GIA326" s="102"/>
      <c r="GIB326" s="102"/>
      <c r="GIC326" s="102"/>
      <c r="GID326" s="102"/>
      <c r="GIE326" s="102"/>
      <c r="GIF326" s="102"/>
      <c r="GIG326" s="102"/>
      <c r="GIH326" s="102"/>
      <c r="GII326" s="102"/>
      <c r="GIJ326" s="102"/>
      <c r="GIK326" s="102"/>
      <c r="GIL326" s="102"/>
      <c r="GIM326" s="102"/>
      <c r="GIN326" s="102"/>
      <c r="GIO326" s="102"/>
      <c r="GIP326" s="102"/>
      <c r="GIQ326" s="102"/>
      <c r="GIR326" s="102"/>
      <c r="GIS326" s="102"/>
      <c r="GIT326" s="102"/>
      <c r="GIU326" s="102"/>
      <c r="GIV326" s="102"/>
      <c r="GIW326" s="102"/>
      <c r="GIX326" s="102"/>
      <c r="GIY326" s="102"/>
      <c r="GIZ326" s="102"/>
      <c r="GJA326" s="102"/>
      <c r="GJB326" s="102"/>
      <c r="GJC326" s="102"/>
      <c r="GJD326" s="102"/>
      <c r="GJE326" s="102"/>
      <c r="GJF326" s="102"/>
      <c r="GJG326" s="102"/>
      <c r="GJH326" s="102"/>
      <c r="GJI326" s="102"/>
      <c r="GJJ326" s="102"/>
      <c r="GJK326" s="102"/>
      <c r="GJL326" s="102"/>
      <c r="GJM326" s="102"/>
      <c r="GJN326" s="102"/>
      <c r="GJO326" s="102"/>
      <c r="GJP326" s="102"/>
      <c r="GJQ326" s="102"/>
      <c r="GJR326" s="102"/>
      <c r="GJS326" s="102"/>
      <c r="GJT326" s="102"/>
      <c r="GJU326" s="102"/>
      <c r="GJV326" s="102"/>
      <c r="GJW326" s="102"/>
      <c r="GJX326" s="102"/>
      <c r="GJY326" s="102"/>
      <c r="GJZ326" s="102"/>
      <c r="GKA326" s="102"/>
      <c r="GKB326" s="102"/>
      <c r="GKC326" s="102"/>
      <c r="GKD326" s="102"/>
      <c r="GKE326" s="102"/>
      <c r="GKF326" s="102"/>
      <c r="GKG326" s="102"/>
      <c r="GKH326" s="102"/>
      <c r="GKI326" s="102"/>
      <c r="GKJ326" s="102"/>
      <c r="GKK326" s="102"/>
      <c r="GKL326" s="102"/>
      <c r="GKM326" s="102"/>
      <c r="GKN326" s="102"/>
      <c r="GKO326" s="102"/>
      <c r="GKP326" s="102"/>
      <c r="GKQ326" s="102"/>
      <c r="GKR326" s="102"/>
      <c r="GKS326" s="102"/>
      <c r="GKT326" s="102"/>
      <c r="GKU326" s="102"/>
      <c r="GKV326" s="102"/>
      <c r="GKW326" s="102"/>
      <c r="GKX326" s="102"/>
      <c r="GKY326" s="102"/>
      <c r="GKZ326" s="102"/>
      <c r="GLA326" s="102"/>
      <c r="GLB326" s="102"/>
      <c r="GLC326" s="102"/>
      <c r="GLD326" s="102"/>
      <c r="GLE326" s="102"/>
      <c r="GLF326" s="102"/>
      <c r="GLG326" s="102"/>
      <c r="GLH326" s="102"/>
      <c r="GLI326" s="102"/>
      <c r="GLJ326" s="102"/>
      <c r="GLK326" s="102"/>
      <c r="GLL326" s="102"/>
      <c r="GLM326" s="102"/>
      <c r="GLN326" s="102"/>
      <c r="GLO326" s="102"/>
      <c r="GLP326" s="102"/>
      <c r="GLQ326" s="102"/>
      <c r="GLR326" s="102"/>
      <c r="GLS326" s="102"/>
      <c r="GLT326" s="102"/>
      <c r="GLU326" s="102"/>
      <c r="GLV326" s="102"/>
      <c r="GLW326" s="102"/>
      <c r="GLX326" s="102"/>
      <c r="GLY326" s="102"/>
      <c r="GLZ326" s="102"/>
      <c r="GMA326" s="102"/>
      <c r="GMB326" s="102"/>
      <c r="GMC326" s="102"/>
      <c r="GMD326" s="102"/>
      <c r="GME326" s="102"/>
      <c r="GMF326" s="102"/>
      <c r="GMG326" s="102"/>
      <c r="GMH326" s="102"/>
      <c r="GMI326" s="102"/>
      <c r="GMJ326" s="102"/>
      <c r="GMK326" s="102"/>
      <c r="GML326" s="102"/>
      <c r="GMM326" s="102"/>
      <c r="GMN326" s="102"/>
      <c r="GMO326" s="102"/>
      <c r="GMP326" s="102"/>
      <c r="GMQ326" s="102"/>
      <c r="GMR326" s="102"/>
      <c r="GMS326" s="102"/>
      <c r="GMT326" s="102"/>
      <c r="GMU326" s="102"/>
      <c r="GMV326" s="102"/>
      <c r="GMW326" s="102"/>
      <c r="GMX326" s="102"/>
      <c r="GMY326" s="102"/>
      <c r="GMZ326" s="102"/>
      <c r="GNA326" s="102"/>
      <c r="GNB326" s="102"/>
      <c r="GNC326" s="102"/>
      <c r="GND326" s="102"/>
      <c r="GNE326" s="102"/>
      <c r="GNF326" s="102"/>
      <c r="GNG326" s="102"/>
      <c r="GNH326" s="102"/>
      <c r="GNI326" s="102"/>
      <c r="GNJ326" s="102"/>
      <c r="GNK326" s="102"/>
      <c r="GNL326" s="102"/>
      <c r="GNM326" s="102"/>
      <c r="GNN326" s="102"/>
      <c r="GNO326" s="102"/>
      <c r="GNP326" s="102"/>
      <c r="GNQ326" s="102"/>
      <c r="GNR326" s="102"/>
      <c r="GNS326" s="102"/>
      <c r="GNT326" s="102"/>
      <c r="GNU326" s="102"/>
      <c r="GNV326" s="102"/>
      <c r="GNW326" s="102"/>
      <c r="GNX326" s="102"/>
      <c r="GNY326" s="102"/>
      <c r="GNZ326" s="102"/>
      <c r="GOA326" s="102"/>
      <c r="GOB326" s="102"/>
      <c r="GOC326" s="102"/>
      <c r="GOD326" s="102"/>
      <c r="GOE326" s="102"/>
      <c r="GOF326" s="102"/>
      <c r="GOG326" s="102"/>
      <c r="GOH326" s="102"/>
      <c r="GOI326" s="102"/>
      <c r="GOJ326" s="102"/>
      <c r="GOK326" s="102"/>
      <c r="GOL326" s="102"/>
      <c r="GOM326" s="102"/>
      <c r="GON326" s="102"/>
      <c r="GOO326" s="102"/>
      <c r="GOP326" s="102"/>
      <c r="GOQ326" s="102"/>
      <c r="GOR326" s="102"/>
      <c r="GOS326" s="102"/>
      <c r="GOT326" s="102"/>
      <c r="GOU326" s="102"/>
      <c r="GOV326" s="102"/>
      <c r="GOW326" s="102"/>
      <c r="GOX326" s="102"/>
      <c r="GOY326" s="102"/>
      <c r="GOZ326" s="102"/>
      <c r="GPA326" s="102"/>
      <c r="GPB326" s="102"/>
      <c r="GPC326" s="102"/>
      <c r="GPD326" s="102"/>
      <c r="GPE326" s="102"/>
      <c r="GPF326" s="102"/>
      <c r="GPG326" s="102"/>
      <c r="GPH326" s="102"/>
      <c r="GPI326" s="102"/>
      <c r="GPJ326" s="102"/>
      <c r="GPK326" s="102"/>
      <c r="GPL326" s="102"/>
      <c r="GPM326" s="102"/>
      <c r="GPN326" s="102"/>
      <c r="GPO326" s="102"/>
      <c r="GPP326" s="102"/>
      <c r="GPQ326" s="102"/>
      <c r="GPR326" s="102"/>
      <c r="GPS326" s="102"/>
      <c r="GPT326" s="102"/>
      <c r="GPU326" s="102"/>
      <c r="GPV326" s="102"/>
      <c r="GPW326" s="102"/>
      <c r="GPX326" s="102"/>
      <c r="GPY326" s="102"/>
      <c r="GPZ326" s="102"/>
      <c r="GQA326" s="102"/>
      <c r="GQB326" s="102"/>
      <c r="GQC326" s="102"/>
      <c r="GQD326" s="102"/>
      <c r="GQE326" s="102"/>
      <c r="GQF326" s="102"/>
      <c r="GQG326" s="102"/>
      <c r="GQH326" s="102"/>
      <c r="GQI326" s="102"/>
      <c r="GQJ326" s="102"/>
      <c r="GQK326" s="102"/>
      <c r="GQL326" s="102"/>
      <c r="GQM326" s="102"/>
      <c r="GQN326" s="102"/>
      <c r="GQO326" s="102"/>
      <c r="GQP326" s="102"/>
      <c r="GQQ326" s="102"/>
      <c r="GQR326" s="102"/>
      <c r="GQS326" s="102"/>
      <c r="GQT326" s="102"/>
      <c r="GQU326" s="102"/>
      <c r="GQV326" s="102"/>
      <c r="GQW326" s="102"/>
      <c r="GQX326" s="102"/>
      <c r="GQY326" s="102"/>
      <c r="GQZ326" s="102"/>
      <c r="GRA326" s="102"/>
      <c r="GRB326" s="102"/>
      <c r="GRC326" s="102"/>
      <c r="GRD326" s="102"/>
      <c r="GRE326" s="102"/>
      <c r="GRF326" s="102"/>
      <c r="GRG326" s="102"/>
      <c r="GRH326" s="102"/>
      <c r="GRI326" s="102"/>
      <c r="GRJ326" s="102"/>
      <c r="GRK326" s="102"/>
      <c r="GRL326" s="102"/>
      <c r="GRM326" s="102"/>
      <c r="GRN326" s="102"/>
      <c r="GRO326" s="102"/>
      <c r="GRP326" s="102"/>
      <c r="GRQ326" s="102"/>
      <c r="GRR326" s="102"/>
      <c r="GRS326" s="102"/>
      <c r="GRT326" s="102"/>
      <c r="GRU326" s="102"/>
      <c r="GRV326" s="102"/>
      <c r="GRW326" s="102"/>
      <c r="GRX326" s="102"/>
      <c r="GRY326" s="102"/>
      <c r="GRZ326" s="102"/>
      <c r="GSA326" s="102"/>
      <c r="GSB326" s="102"/>
      <c r="GSC326" s="102"/>
      <c r="GSD326" s="102"/>
      <c r="GSE326" s="102"/>
      <c r="GSF326" s="102"/>
      <c r="GSG326" s="102"/>
      <c r="GSH326" s="102"/>
      <c r="GSI326" s="102"/>
      <c r="GSJ326" s="102"/>
      <c r="GSK326" s="102"/>
      <c r="GSL326" s="102"/>
      <c r="GSM326" s="102"/>
      <c r="GSN326" s="102"/>
      <c r="GSO326" s="102"/>
      <c r="GSP326" s="102"/>
      <c r="GSQ326" s="102"/>
      <c r="GSR326" s="102"/>
      <c r="GSS326" s="102"/>
      <c r="GST326" s="102"/>
      <c r="GSU326" s="102"/>
      <c r="GSV326" s="102"/>
      <c r="GSW326" s="102"/>
      <c r="GSX326" s="102"/>
      <c r="GSY326" s="102"/>
      <c r="GSZ326" s="102"/>
      <c r="GTA326" s="102"/>
      <c r="GTB326" s="102"/>
      <c r="GTC326" s="102"/>
      <c r="GTD326" s="102"/>
      <c r="GTE326" s="102"/>
      <c r="GTF326" s="102"/>
      <c r="GTG326" s="102"/>
      <c r="GTH326" s="102"/>
      <c r="GTI326" s="102"/>
      <c r="GTJ326" s="102"/>
      <c r="GTK326" s="102"/>
      <c r="GTL326" s="102"/>
      <c r="GTM326" s="102"/>
      <c r="GTN326" s="102"/>
      <c r="GTO326" s="102"/>
      <c r="GTP326" s="102"/>
      <c r="GTQ326" s="102"/>
      <c r="GTR326" s="102"/>
      <c r="GTS326" s="102"/>
      <c r="GTT326" s="102"/>
      <c r="GTU326" s="102"/>
      <c r="GTV326" s="102"/>
      <c r="GTW326" s="102"/>
      <c r="GTX326" s="102"/>
      <c r="GTY326" s="102"/>
      <c r="GTZ326" s="102"/>
      <c r="GUA326" s="102"/>
      <c r="GUB326" s="102"/>
      <c r="GUC326" s="102"/>
      <c r="GUD326" s="102"/>
      <c r="GUE326" s="102"/>
      <c r="GUF326" s="102"/>
      <c r="GUG326" s="102"/>
      <c r="GUH326" s="102"/>
      <c r="GUI326" s="102"/>
      <c r="GUJ326" s="102"/>
      <c r="GUK326" s="102"/>
      <c r="GUL326" s="102"/>
      <c r="GUM326" s="102"/>
      <c r="GUN326" s="102"/>
      <c r="GUO326" s="102"/>
      <c r="GUP326" s="102"/>
      <c r="GUQ326" s="102"/>
      <c r="GUR326" s="102"/>
      <c r="GUS326" s="102"/>
      <c r="GUT326" s="102"/>
      <c r="GUU326" s="102"/>
      <c r="GUV326" s="102"/>
      <c r="GUW326" s="102"/>
      <c r="GUX326" s="102"/>
      <c r="GUY326" s="102"/>
      <c r="GUZ326" s="102"/>
      <c r="GVA326" s="102"/>
      <c r="GVB326" s="102"/>
      <c r="GVC326" s="102"/>
      <c r="GVD326" s="102"/>
      <c r="GVE326" s="102"/>
      <c r="GVF326" s="102"/>
      <c r="GVG326" s="102"/>
      <c r="GVH326" s="102"/>
      <c r="GVI326" s="102"/>
      <c r="GVJ326" s="102"/>
      <c r="GVK326" s="102"/>
      <c r="GVL326" s="102"/>
      <c r="GVM326" s="102"/>
      <c r="GVN326" s="102"/>
      <c r="GVO326" s="102"/>
      <c r="GVP326" s="102"/>
      <c r="GVQ326" s="102"/>
      <c r="GVR326" s="102"/>
      <c r="GVS326" s="102"/>
      <c r="GVT326" s="102"/>
      <c r="GVU326" s="102"/>
      <c r="GVV326" s="102"/>
      <c r="GVW326" s="102"/>
      <c r="GVX326" s="102"/>
      <c r="GVY326" s="102"/>
      <c r="GVZ326" s="102"/>
      <c r="GWA326" s="102"/>
      <c r="GWB326" s="102"/>
      <c r="GWC326" s="102"/>
      <c r="GWD326" s="102"/>
      <c r="GWE326" s="102"/>
      <c r="GWF326" s="102"/>
      <c r="GWG326" s="102"/>
      <c r="GWH326" s="102"/>
      <c r="GWI326" s="102"/>
      <c r="GWJ326" s="102"/>
      <c r="GWK326" s="102"/>
      <c r="GWL326" s="102"/>
      <c r="GWM326" s="102"/>
      <c r="GWN326" s="102"/>
      <c r="GWO326" s="102"/>
      <c r="GWP326" s="102"/>
      <c r="GWQ326" s="102"/>
      <c r="GWR326" s="102"/>
      <c r="GWS326" s="102"/>
      <c r="GWT326" s="102"/>
      <c r="GWU326" s="102"/>
      <c r="GWV326" s="102"/>
      <c r="GWW326" s="102"/>
      <c r="GWX326" s="102"/>
      <c r="GWY326" s="102"/>
      <c r="GWZ326" s="102"/>
      <c r="GXA326" s="102"/>
      <c r="GXB326" s="102"/>
      <c r="GXC326" s="102"/>
      <c r="GXD326" s="102"/>
      <c r="GXE326" s="102"/>
      <c r="GXF326" s="102"/>
      <c r="GXG326" s="102"/>
      <c r="GXH326" s="102"/>
      <c r="GXI326" s="102"/>
      <c r="GXJ326" s="102"/>
      <c r="GXK326" s="102"/>
      <c r="GXL326" s="102"/>
      <c r="GXM326" s="102"/>
      <c r="GXN326" s="102"/>
      <c r="GXO326" s="102"/>
      <c r="GXP326" s="102"/>
      <c r="GXQ326" s="102"/>
      <c r="GXR326" s="102"/>
      <c r="GXS326" s="102"/>
      <c r="GXT326" s="102"/>
      <c r="GXU326" s="102"/>
      <c r="GXV326" s="102"/>
      <c r="GXW326" s="102"/>
      <c r="GXX326" s="102"/>
      <c r="GXY326" s="102"/>
      <c r="GXZ326" s="102"/>
      <c r="GYA326" s="102"/>
      <c r="GYB326" s="102"/>
      <c r="GYC326" s="102"/>
      <c r="GYD326" s="102"/>
      <c r="GYE326" s="102"/>
      <c r="GYF326" s="102"/>
      <c r="GYG326" s="102"/>
      <c r="GYH326" s="102"/>
      <c r="GYI326" s="102"/>
      <c r="GYJ326" s="102"/>
      <c r="GYK326" s="102"/>
      <c r="GYL326" s="102"/>
      <c r="GYM326" s="102"/>
      <c r="GYN326" s="102"/>
      <c r="GYO326" s="102"/>
      <c r="GYP326" s="102"/>
      <c r="GYQ326" s="102"/>
      <c r="GYR326" s="102"/>
      <c r="GYS326" s="102"/>
      <c r="GYT326" s="102"/>
      <c r="GYU326" s="102"/>
      <c r="GYV326" s="102"/>
      <c r="GYW326" s="102"/>
      <c r="GYX326" s="102"/>
      <c r="GYY326" s="102"/>
      <c r="GYZ326" s="102"/>
      <c r="GZA326" s="102"/>
      <c r="GZB326" s="102"/>
      <c r="GZC326" s="102"/>
      <c r="GZD326" s="102"/>
      <c r="GZE326" s="102"/>
      <c r="GZF326" s="102"/>
      <c r="GZG326" s="102"/>
      <c r="GZH326" s="102"/>
      <c r="GZI326" s="102"/>
      <c r="GZJ326" s="102"/>
      <c r="GZK326" s="102"/>
      <c r="GZL326" s="102"/>
      <c r="GZM326" s="102"/>
      <c r="GZN326" s="102"/>
      <c r="GZO326" s="102"/>
      <c r="GZP326" s="102"/>
      <c r="GZQ326" s="102"/>
      <c r="GZR326" s="102"/>
      <c r="GZS326" s="102"/>
      <c r="GZT326" s="102"/>
      <c r="GZU326" s="102"/>
      <c r="GZV326" s="102"/>
      <c r="GZW326" s="102"/>
      <c r="GZX326" s="102"/>
      <c r="GZY326" s="102"/>
      <c r="GZZ326" s="102"/>
      <c r="HAA326" s="102"/>
      <c r="HAB326" s="102"/>
      <c r="HAC326" s="102"/>
      <c r="HAD326" s="102"/>
      <c r="HAE326" s="102"/>
      <c r="HAF326" s="102"/>
      <c r="HAG326" s="102"/>
      <c r="HAH326" s="102"/>
      <c r="HAI326" s="102"/>
      <c r="HAJ326" s="102"/>
      <c r="HAK326" s="102"/>
      <c r="HAL326" s="102"/>
      <c r="HAM326" s="102"/>
      <c r="HAN326" s="102"/>
      <c r="HAO326" s="102"/>
      <c r="HAP326" s="102"/>
      <c r="HAQ326" s="102"/>
      <c r="HAR326" s="102"/>
      <c r="HAS326" s="102"/>
      <c r="HAT326" s="102"/>
      <c r="HAU326" s="102"/>
      <c r="HAV326" s="102"/>
      <c r="HAW326" s="102"/>
      <c r="HAX326" s="102"/>
      <c r="HAY326" s="102"/>
      <c r="HAZ326" s="102"/>
      <c r="HBA326" s="102"/>
      <c r="HBB326" s="102"/>
      <c r="HBC326" s="102"/>
      <c r="HBD326" s="102"/>
      <c r="HBE326" s="102"/>
      <c r="HBF326" s="102"/>
      <c r="HBG326" s="102"/>
      <c r="HBH326" s="102"/>
      <c r="HBI326" s="102"/>
      <c r="HBJ326" s="102"/>
      <c r="HBK326" s="102"/>
      <c r="HBL326" s="102"/>
      <c r="HBM326" s="102"/>
      <c r="HBN326" s="102"/>
      <c r="HBO326" s="102"/>
      <c r="HBP326" s="102"/>
      <c r="HBQ326" s="102"/>
      <c r="HBR326" s="102"/>
      <c r="HBS326" s="102"/>
      <c r="HBT326" s="102"/>
      <c r="HBU326" s="102"/>
      <c r="HBV326" s="102"/>
      <c r="HBW326" s="102"/>
      <c r="HBX326" s="102"/>
      <c r="HBY326" s="102"/>
      <c r="HBZ326" s="102"/>
      <c r="HCA326" s="102"/>
      <c r="HCB326" s="102"/>
      <c r="HCC326" s="102"/>
      <c r="HCD326" s="102"/>
      <c r="HCE326" s="102"/>
      <c r="HCF326" s="102"/>
      <c r="HCG326" s="102"/>
      <c r="HCH326" s="102"/>
      <c r="HCI326" s="102"/>
      <c r="HCJ326" s="102"/>
      <c r="HCK326" s="102"/>
      <c r="HCL326" s="102"/>
      <c r="HCM326" s="102"/>
      <c r="HCN326" s="102"/>
      <c r="HCO326" s="102"/>
      <c r="HCP326" s="102"/>
      <c r="HCQ326" s="102"/>
      <c r="HCR326" s="102"/>
      <c r="HCS326" s="102"/>
      <c r="HCT326" s="102"/>
      <c r="HCU326" s="102"/>
      <c r="HCV326" s="102"/>
      <c r="HCW326" s="102"/>
      <c r="HCX326" s="102"/>
      <c r="HCY326" s="102"/>
      <c r="HCZ326" s="102"/>
      <c r="HDA326" s="102"/>
      <c r="HDB326" s="102"/>
      <c r="HDC326" s="102"/>
      <c r="HDD326" s="102"/>
      <c r="HDE326" s="102"/>
      <c r="HDF326" s="102"/>
      <c r="HDG326" s="102"/>
      <c r="HDH326" s="102"/>
      <c r="HDI326" s="102"/>
      <c r="HDJ326" s="102"/>
      <c r="HDK326" s="102"/>
      <c r="HDL326" s="102"/>
      <c r="HDM326" s="102"/>
      <c r="HDN326" s="102"/>
      <c r="HDO326" s="102"/>
      <c r="HDP326" s="102"/>
      <c r="HDQ326" s="102"/>
      <c r="HDR326" s="102"/>
      <c r="HDS326" s="102"/>
      <c r="HDT326" s="102"/>
      <c r="HDU326" s="102"/>
      <c r="HDV326" s="102"/>
      <c r="HDW326" s="102"/>
      <c r="HDX326" s="102"/>
      <c r="HDY326" s="102"/>
      <c r="HDZ326" s="102"/>
      <c r="HEA326" s="102"/>
      <c r="HEB326" s="102"/>
      <c r="HEC326" s="102"/>
      <c r="HED326" s="102"/>
      <c r="HEE326" s="102"/>
      <c r="HEF326" s="102"/>
      <c r="HEG326" s="102"/>
      <c r="HEH326" s="102"/>
      <c r="HEI326" s="102"/>
      <c r="HEJ326" s="102"/>
      <c r="HEK326" s="102"/>
      <c r="HEL326" s="102"/>
      <c r="HEM326" s="102"/>
      <c r="HEN326" s="102"/>
      <c r="HEO326" s="102"/>
      <c r="HEP326" s="102"/>
      <c r="HEQ326" s="102"/>
      <c r="HER326" s="102"/>
      <c r="HES326" s="102"/>
      <c r="HET326" s="102"/>
      <c r="HEU326" s="102"/>
      <c r="HEV326" s="102"/>
      <c r="HEW326" s="102"/>
      <c r="HEX326" s="102"/>
      <c r="HEY326" s="102"/>
      <c r="HEZ326" s="102"/>
      <c r="HFA326" s="102"/>
      <c r="HFB326" s="102"/>
      <c r="HFC326" s="102"/>
      <c r="HFD326" s="102"/>
      <c r="HFE326" s="102"/>
      <c r="HFF326" s="102"/>
      <c r="HFG326" s="102"/>
      <c r="HFH326" s="102"/>
      <c r="HFI326" s="102"/>
      <c r="HFJ326" s="102"/>
      <c r="HFK326" s="102"/>
      <c r="HFL326" s="102"/>
      <c r="HFM326" s="102"/>
      <c r="HFN326" s="102"/>
      <c r="HFO326" s="102"/>
      <c r="HFP326" s="102"/>
      <c r="HFQ326" s="102"/>
      <c r="HFR326" s="102"/>
      <c r="HFS326" s="102"/>
      <c r="HFT326" s="102"/>
      <c r="HFU326" s="102"/>
      <c r="HFV326" s="102"/>
      <c r="HFW326" s="102"/>
      <c r="HFX326" s="102"/>
      <c r="HFY326" s="102"/>
      <c r="HFZ326" s="102"/>
      <c r="HGA326" s="102"/>
      <c r="HGB326" s="102"/>
      <c r="HGC326" s="102"/>
      <c r="HGD326" s="102"/>
      <c r="HGE326" s="102"/>
      <c r="HGF326" s="102"/>
      <c r="HGG326" s="102"/>
      <c r="HGH326" s="102"/>
      <c r="HGI326" s="102"/>
      <c r="HGJ326" s="102"/>
      <c r="HGK326" s="102"/>
      <c r="HGL326" s="102"/>
      <c r="HGM326" s="102"/>
      <c r="HGN326" s="102"/>
      <c r="HGO326" s="102"/>
      <c r="HGP326" s="102"/>
      <c r="HGQ326" s="102"/>
      <c r="HGR326" s="102"/>
      <c r="HGS326" s="102"/>
      <c r="HGT326" s="102"/>
      <c r="HGU326" s="102"/>
      <c r="HGV326" s="102"/>
      <c r="HGW326" s="102"/>
      <c r="HGX326" s="102"/>
      <c r="HGY326" s="102"/>
      <c r="HGZ326" s="102"/>
      <c r="HHA326" s="102"/>
      <c r="HHB326" s="102"/>
      <c r="HHC326" s="102"/>
      <c r="HHD326" s="102"/>
      <c r="HHE326" s="102"/>
      <c r="HHF326" s="102"/>
      <c r="HHG326" s="102"/>
      <c r="HHH326" s="102"/>
      <c r="HHI326" s="102"/>
      <c r="HHJ326" s="102"/>
      <c r="HHK326" s="102"/>
      <c r="HHL326" s="102"/>
      <c r="HHM326" s="102"/>
      <c r="HHN326" s="102"/>
      <c r="HHO326" s="102"/>
      <c r="HHP326" s="102"/>
      <c r="HHQ326" s="102"/>
      <c r="HHR326" s="102"/>
      <c r="HHS326" s="102"/>
      <c r="HHT326" s="102"/>
      <c r="HHU326" s="102"/>
      <c r="HHV326" s="102"/>
      <c r="HHW326" s="102"/>
      <c r="HHX326" s="102"/>
      <c r="HHY326" s="102"/>
      <c r="HHZ326" s="102"/>
      <c r="HIA326" s="102"/>
      <c r="HIB326" s="102"/>
      <c r="HIC326" s="102"/>
      <c r="HID326" s="102"/>
      <c r="HIE326" s="102"/>
      <c r="HIF326" s="102"/>
      <c r="HIG326" s="102"/>
      <c r="HIH326" s="102"/>
      <c r="HII326" s="102"/>
      <c r="HIJ326" s="102"/>
      <c r="HIK326" s="102"/>
      <c r="HIL326" s="102"/>
      <c r="HIM326" s="102"/>
      <c r="HIN326" s="102"/>
      <c r="HIO326" s="102"/>
      <c r="HIP326" s="102"/>
      <c r="HIQ326" s="102"/>
      <c r="HIR326" s="102"/>
      <c r="HIS326" s="102"/>
      <c r="HIT326" s="102"/>
      <c r="HIU326" s="102"/>
      <c r="HIV326" s="102"/>
      <c r="HIW326" s="102"/>
      <c r="HIX326" s="102"/>
      <c r="HIY326" s="102"/>
      <c r="HIZ326" s="102"/>
      <c r="HJA326" s="102"/>
      <c r="HJB326" s="102"/>
      <c r="HJC326" s="102"/>
      <c r="HJD326" s="102"/>
      <c r="HJE326" s="102"/>
      <c r="HJF326" s="102"/>
      <c r="HJG326" s="102"/>
      <c r="HJH326" s="102"/>
      <c r="HJI326" s="102"/>
      <c r="HJJ326" s="102"/>
      <c r="HJK326" s="102"/>
      <c r="HJL326" s="102"/>
      <c r="HJM326" s="102"/>
      <c r="HJN326" s="102"/>
      <c r="HJO326" s="102"/>
      <c r="HJP326" s="102"/>
      <c r="HJQ326" s="102"/>
      <c r="HJR326" s="102"/>
      <c r="HJS326" s="102"/>
      <c r="HJT326" s="102"/>
      <c r="HJU326" s="102"/>
      <c r="HJV326" s="102"/>
      <c r="HJW326" s="102"/>
      <c r="HJX326" s="102"/>
      <c r="HJY326" s="102"/>
      <c r="HJZ326" s="102"/>
      <c r="HKA326" s="102"/>
      <c r="HKB326" s="102"/>
      <c r="HKC326" s="102"/>
      <c r="HKD326" s="102"/>
      <c r="HKE326" s="102"/>
      <c r="HKF326" s="102"/>
      <c r="HKG326" s="102"/>
      <c r="HKH326" s="102"/>
      <c r="HKI326" s="102"/>
      <c r="HKJ326" s="102"/>
      <c r="HKK326" s="102"/>
      <c r="HKL326" s="102"/>
      <c r="HKM326" s="102"/>
      <c r="HKN326" s="102"/>
      <c r="HKO326" s="102"/>
      <c r="HKP326" s="102"/>
      <c r="HKQ326" s="102"/>
      <c r="HKR326" s="102"/>
      <c r="HKS326" s="102"/>
      <c r="HKT326" s="102"/>
      <c r="HKU326" s="102"/>
      <c r="HKV326" s="102"/>
      <c r="HKW326" s="102"/>
      <c r="HKX326" s="102"/>
      <c r="HKY326" s="102"/>
      <c r="HKZ326" s="102"/>
      <c r="HLA326" s="102"/>
      <c r="HLB326" s="102"/>
      <c r="HLC326" s="102"/>
      <c r="HLD326" s="102"/>
      <c r="HLE326" s="102"/>
      <c r="HLF326" s="102"/>
      <c r="HLG326" s="102"/>
      <c r="HLH326" s="102"/>
      <c r="HLI326" s="102"/>
      <c r="HLJ326" s="102"/>
      <c r="HLK326" s="102"/>
      <c r="HLL326" s="102"/>
      <c r="HLM326" s="102"/>
      <c r="HLN326" s="102"/>
      <c r="HLO326" s="102"/>
      <c r="HLP326" s="102"/>
      <c r="HLQ326" s="102"/>
      <c r="HLR326" s="102"/>
      <c r="HLS326" s="102"/>
      <c r="HLT326" s="102"/>
      <c r="HLU326" s="102"/>
      <c r="HLV326" s="102"/>
      <c r="HLW326" s="102"/>
      <c r="HLX326" s="102"/>
      <c r="HLY326" s="102"/>
      <c r="HLZ326" s="102"/>
      <c r="HMA326" s="102"/>
      <c r="HMB326" s="102"/>
      <c r="HMC326" s="102"/>
      <c r="HMD326" s="102"/>
      <c r="HME326" s="102"/>
      <c r="HMF326" s="102"/>
      <c r="HMG326" s="102"/>
      <c r="HMH326" s="102"/>
      <c r="HMI326" s="102"/>
      <c r="HMJ326" s="102"/>
      <c r="HMK326" s="102"/>
      <c r="HML326" s="102"/>
      <c r="HMM326" s="102"/>
      <c r="HMN326" s="102"/>
      <c r="HMO326" s="102"/>
      <c r="HMP326" s="102"/>
      <c r="HMQ326" s="102"/>
      <c r="HMR326" s="102"/>
      <c r="HMS326" s="102"/>
      <c r="HMT326" s="102"/>
      <c r="HMU326" s="102"/>
      <c r="HMV326" s="102"/>
      <c r="HMW326" s="102"/>
      <c r="HMX326" s="102"/>
      <c r="HMY326" s="102"/>
      <c r="HMZ326" s="102"/>
      <c r="HNA326" s="102"/>
      <c r="HNB326" s="102"/>
      <c r="HNC326" s="102"/>
      <c r="HND326" s="102"/>
      <c r="HNE326" s="102"/>
      <c r="HNF326" s="102"/>
      <c r="HNG326" s="102"/>
      <c r="HNH326" s="102"/>
      <c r="HNI326" s="102"/>
      <c r="HNJ326" s="102"/>
      <c r="HNK326" s="102"/>
      <c r="HNL326" s="102"/>
      <c r="HNM326" s="102"/>
      <c r="HNN326" s="102"/>
      <c r="HNO326" s="102"/>
      <c r="HNP326" s="102"/>
      <c r="HNQ326" s="102"/>
      <c r="HNR326" s="102"/>
      <c r="HNS326" s="102"/>
      <c r="HNT326" s="102"/>
      <c r="HNU326" s="102"/>
      <c r="HNV326" s="102"/>
      <c r="HNW326" s="102"/>
      <c r="HNX326" s="102"/>
      <c r="HNY326" s="102"/>
      <c r="HNZ326" s="102"/>
      <c r="HOA326" s="102"/>
      <c r="HOB326" s="102"/>
      <c r="HOC326" s="102"/>
      <c r="HOD326" s="102"/>
      <c r="HOE326" s="102"/>
      <c r="HOF326" s="102"/>
      <c r="HOG326" s="102"/>
      <c r="HOH326" s="102"/>
      <c r="HOI326" s="102"/>
      <c r="HOJ326" s="102"/>
      <c r="HOK326" s="102"/>
      <c r="HOL326" s="102"/>
      <c r="HOM326" s="102"/>
      <c r="HON326" s="102"/>
      <c r="HOO326" s="102"/>
      <c r="HOP326" s="102"/>
      <c r="HOQ326" s="102"/>
      <c r="HOR326" s="102"/>
      <c r="HOS326" s="102"/>
      <c r="HOT326" s="102"/>
      <c r="HOU326" s="102"/>
      <c r="HOV326" s="102"/>
      <c r="HOW326" s="102"/>
      <c r="HOX326" s="102"/>
      <c r="HOY326" s="102"/>
      <c r="HOZ326" s="102"/>
      <c r="HPA326" s="102"/>
      <c r="HPB326" s="102"/>
      <c r="HPC326" s="102"/>
      <c r="HPD326" s="102"/>
      <c r="HPE326" s="102"/>
      <c r="HPF326" s="102"/>
      <c r="HPG326" s="102"/>
      <c r="HPH326" s="102"/>
      <c r="HPI326" s="102"/>
      <c r="HPJ326" s="102"/>
      <c r="HPK326" s="102"/>
      <c r="HPL326" s="102"/>
      <c r="HPM326" s="102"/>
      <c r="HPN326" s="102"/>
      <c r="HPO326" s="102"/>
      <c r="HPP326" s="102"/>
      <c r="HPQ326" s="102"/>
      <c r="HPR326" s="102"/>
      <c r="HPS326" s="102"/>
      <c r="HPT326" s="102"/>
      <c r="HPU326" s="102"/>
      <c r="HPV326" s="102"/>
      <c r="HPW326" s="102"/>
      <c r="HPX326" s="102"/>
      <c r="HPY326" s="102"/>
      <c r="HPZ326" s="102"/>
      <c r="HQA326" s="102"/>
      <c r="HQB326" s="102"/>
      <c r="HQC326" s="102"/>
      <c r="HQD326" s="102"/>
      <c r="HQE326" s="102"/>
      <c r="HQF326" s="102"/>
      <c r="HQG326" s="102"/>
      <c r="HQH326" s="102"/>
      <c r="HQI326" s="102"/>
      <c r="HQJ326" s="102"/>
      <c r="HQK326" s="102"/>
      <c r="HQL326" s="102"/>
      <c r="HQM326" s="102"/>
      <c r="HQN326" s="102"/>
      <c r="HQO326" s="102"/>
      <c r="HQP326" s="102"/>
      <c r="HQQ326" s="102"/>
      <c r="HQR326" s="102"/>
      <c r="HQS326" s="102"/>
      <c r="HQT326" s="102"/>
      <c r="HQU326" s="102"/>
      <c r="HQV326" s="102"/>
      <c r="HQW326" s="102"/>
      <c r="HQX326" s="102"/>
      <c r="HQY326" s="102"/>
      <c r="HQZ326" s="102"/>
      <c r="HRA326" s="102"/>
      <c r="HRB326" s="102"/>
      <c r="HRC326" s="102"/>
      <c r="HRD326" s="102"/>
      <c r="HRE326" s="102"/>
      <c r="HRF326" s="102"/>
      <c r="HRG326" s="102"/>
      <c r="HRH326" s="102"/>
      <c r="HRI326" s="102"/>
      <c r="HRJ326" s="102"/>
      <c r="HRK326" s="102"/>
      <c r="HRL326" s="102"/>
      <c r="HRM326" s="102"/>
      <c r="HRN326" s="102"/>
      <c r="HRO326" s="102"/>
      <c r="HRP326" s="102"/>
      <c r="HRQ326" s="102"/>
      <c r="HRR326" s="102"/>
      <c r="HRS326" s="102"/>
      <c r="HRT326" s="102"/>
      <c r="HRU326" s="102"/>
      <c r="HRV326" s="102"/>
      <c r="HRW326" s="102"/>
      <c r="HRX326" s="102"/>
      <c r="HRY326" s="102"/>
      <c r="HRZ326" s="102"/>
      <c r="HSA326" s="102"/>
      <c r="HSB326" s="102"/>
      <c r="HSC326" s="102"/>
      <c r="HSD326" s="102"/>
      <c r="HSE326" s="102"/>
      <c r="HSF326" s="102"/>
      <c r="HSG326" s="102"/>
      <c r="HSH326" s="102"/>
      <c r="HSI326" s="102"/>
      <c r="HSJ326" s="102"/>
      <c r="HSK326" s="102"/>
      <c r="HSL326" s="102"/>
      <c r="HSM326" s="102"/>
      <c r="HSN326" s="102"/>
      <c r="HSO326" s="102"/>
      <c r="HSP326" s="102"/>
      <c r="HSQ326" s="102"/>
      <c r="HSR326" s="102"/>
      <c r="HSS326" s="102"/>
      <c r="HST326" s="102"/>
      <c r="HSU326" s="102"/>
      <c r="HSV326" s="102"/>
      <c r="HSW326" s="102"/>
      <c r="HSX326" s="102"/>
      <c r="HSY326" s="102"/>
      <c r="HSZ326" s="102"/>
      <c r="HTA326" s="102"/>
      <c r="HTB326" s="102"/>
      <c r="HTC326" s="102"/>
      <c r="HTD326" s="102"/>
      <c r="HTE326" s="102"/>
      <c r="HTF326" s="102"/>
      <c r="HTG326" s="102"/>
      <c r="HTH326" s="102"/>
      <c r="HTI326" s="102"/>
      <c r="HTJ326" s="102"/>
      <c r="HTK326" s="102"/>
      <c r="HTL326" s="102"/>
      <c r="HTM326" s="102"/>
      <c r="HTN326" s="102"/>
      <c r="HTO326" s="102"/>
      <c r="HTP326" s="102"/>
      <c r="HTQ326" s="102"/>
      <c r="HTR326" s="102"/>
      <c r="HTS326" s="102"/>
      <c r="HTT326" s="102"/>
      <c r="HTU326" s="102"/>
      <c r="HTV326" s="102"/>
      <c r="HTW326" s="102"/>
      <c r="HTX326" s="102"/>
      <c r="HTY326" s="102"/>
      <c r="HTZ326" s="102"/>
      <c r="HUA326" s="102"/>
      <c r="HUB326" s="102"/>
      <c r="HUC326" s="102"/>
      <c r="HUD326" s="102"/>
      <c r="HUE326" s="102"/>
      <c r="HUF326" s="102"/>
      <c r="HUG326" s="102"/>
      <c r="HUH326" s="102"/>
      <c r="HUI326" s="102"/>
      <c r="HUJ326" s="102"/>
      <c r="HUK326" s="102"/>
      <c r="HUL326" s="102"/>
      <c r="HUM326" s="102"/>
      <c r="HUN326" s="102"/>
      <c r="HUO326" s="102"/>
      <c r="HUP326" s="102"/>
      <c r="HUQ326" s="102"/>
      <c r="HUR326" s="102"/>
      <c r="HUS326" s="102"/>
      <c r="HUT326" s="102"/>
      <c r="HUU326" s="102"/>
      <c r="HUV326" s="102"/>
      <c r="HUW326" s="102"/>
      <c r="HUX326" s="102"/>
      <c r="HUY326" s="102"/>
      <c r="HUZ326" s="102"/>
      <c r="HVA326" s="102"/>
      <c r="HVB326" s="102"/>
      <c r="HVC326" s="102"/>
      <c r="HVD326" s="102"/>
      <c r="HVE326" s="102"/>
      <c r="HVF326" s="102"/>
      <c r="HVG326" s="102"/>
      <c r="HVH326" s="102"/>
      <c r="HVI326" s="102"/>
      <c r="HVJ326" s="102"/>
      <c r="HVK326" s="102"/>
      <c r="HVL326" s="102"/>
      <c r="HVM326" s="102"/>
      <c r="HVN326" s="102"/>
      <c r="HVO326" s="102"/>
      <c r="HVP326" s="102"/>
      <c r="HVQ326" s="102"/>
      <c r="HVR326" s="102"/>
      <c r="HVS326" s="102"/>
      <c r="HVT326" s="102"/>
      <c r="HVU326" s="102"/>
      <c r="HVV326" s="102"/>
      <c r="HVW326" s="102"/>
      <c r="HVX326" s="102"/>
      <c r="HVY326" s="102"/>
      <c r="HVZ326" s="102"/>
      <c r="HWA326" s="102"/>
      <c r="HWB326" s="102"/>
      <c r="HWC326" s="102"/>
      <c r="HWD326" s="102"/>
      <c r="HWE326" s="102"/>
      <c r="HWF326" s="102"/>
      <c r="HWG326" s="102"/>
      <c r="HWH326" s="102"/>
      <c r="HWI326" s="102"/>
      <c r="HWJ326" s="102"/>
      <c r="HWK326" s="102"/>
      <c r="HWL326" s="102"/>
      <c r="HWM326" s="102"/>
      <c r="HWN326" s="102"/>
      <c r="HWO326" s="102"/>
      <c r="HWP326" s="102"/>
      <c r="HWQ326" s="102"/>
      <c r="HWR326" s="102"/>
      <c r="HWS326" s="102"/>
      <c r="HWT326" s="102"/>
      <c r="HWU326" s="102"/>
      <c r="HWV326" s="102"/>
      <c r="HWW326" s="102"/>
      <c r="HWX326" s="102"/>
      <c r="HWY326" s="102"/>
      <c r="HWZ326" s="102"/>
      <c r="HXA326" s="102"/>
      <c r="HXB326" s="102"/>
      <c r="HXC326" s="102"/>
      <c r="HXD326" s="102"/>
      <c r="HXE326" s="102"/>
      <c r="HXF326" s="102"/>
      <c r="HXG326" s="102"/>
      <c r="HXH326" s="102"/>
      <c r="HXI326" s="102"/>
      <c r="HXJ326" s="102"/>
      <c r="HXK326" s="102"/>
      <c r="HXL326" s="102"/>
      <c r="HXM326" s="102"/>
      <c r="HXN326" s="102"/>
      <c r="HXO326" s="102"/>
      <c r="HXP326" s="102"/>
      <c r="HXQ326" s="102"/>
      <c r="HXR326" s="102"/>
      <c r="HXS326" s="102"/>
      <c r="HXT326" s="102"/>
      <c r="HXU326" s="102"/>
      <c r="HXV326" s="102"/>
      <c r="HXW326" s="102"/>
      <c r="HXX326" s="102"/>
      <c r="HXY326" s="102"/>
      <c r="HXZ326" s="102"/>
      <c r="HYA326" s="102"/>
      <c r="HYB326" s="102"/>
      <c r="HYC326" s="102"/>
      <c r="HYD326" s="102"/>
      <c r="HYE326" s="102"/>
      <c r="HYF326" s="102"/>
      <c r="HYG326" s="102"/>
      <c r="HYH326" s="102"/>
      <c r="HYI326" s="102"/>
      <c r="HYJ326" s="102"/>
      <c r="HYK326" s="102"/>
      <c r="HYL326" s="102"/>
      <c r="HYM326" s="102"/>
      <c r="HYN326" s="102"/>
      <c r="HYO326" s="102"/>
      <c r="HYP326" s="102"/>
      <c r="HYQ326" s="102"/>
      <c r="HYR326" s="102"/>
      <c r="HYS326" s="102"/>
      <c r="HYT326" s="102"/>
      <c r="HYU326" s="102"/>
      <c r="HYV326" s="102"/>
      <c r="HYW326" s="102"/>
      <c r="HYX326" s="102"/>
      <c r="HYY326" s="102"/>
      <c r="HYZ326" s="102"/>
      <c r="HZA326" s="102"/>
      <c r="HZB326" s="102"/>
      <c r="HZC326" s="102"/>
      <c r="HZD326" s="102"/>
      <c r="HZE326" s="102"/>
      <c r="HZF326" s="102"/>
      <c r="HZG326" s="102"/>
      <c r="HZH326" s="102"/>
      <c r="HZI326" s="102"/>
      <c r="HZJ326" s="102"/>
      <c r="HZK326" s="102"/>
      <c r="HZL326" s="102"/>
      <c r="HZM326" s="102"/>
      <c r="HZN326" s="102"/>
      <c r="HZO326" s="102"/>
      <c r="HZP326" s="102"/>
      <c r="HZQ326" s="102"/>
      <c r="HZR326" s="102"/>
      <c r="HZS326" s="102"/>
      <c r="HZT326" s="102"/>
      <c r="HZU326" s="102"/>
      <c r="HZV326" s="102"/>
      <c r="HZW326" s="102"/>
      <c r="HZX326" s="102"/>
      <c r="HZY326" s="102"/>
      <c r="HZZ326" s="102"/>
      <c r="IAA326" s="102"/>
      <c r="IAB326" s="102"/>
      <c r="IAC326" s="102"/>
      <c r="IAD326" s="102"/>
      <c r="IAE326" s="102"/>
      <c r="IAF326" s="102"/>
      <c r="IAG326" s="102"/>
      <c r="IAH326" s="102"/>
      <c r="IAI326" s="102"/>
      <c r="IAJ326" s="102"/>
      <c r="IAK326" s="102"/>
      <c r="IAL326" s="102"/>
      <c r="IAM326" s="102"/>
      <c r="IAN326" s="102"/>
      <c r="IAO326" s="102"/>
      <c r="IAP326" s="102"/>
      <c r="IAQ326" s="102"/>
      <c r="IAR326" s="102"/>
      <c r="IAS326" s="102"/>
      <c r="IAT326" s="102"/>
      <c r="IAU326" s="102"/>
      <c r="IAV326" s="102"/>
      <c r="IAW326" s="102"/>
      <c r="IAX326" s="102"/>
      <c r="IAY326" s="102"/>
      <c r="IAZ326" s="102"/>
      <c r="IBA326" s="102"/>
      <c r="IBB326" s="102"/>
      <c r="IBC326" s="102"/>
      <c r="IBD326" s="102"/>
      <c r="IBE326" s="102"/>
      <c r="IBF326" s="102"/>
      <c r="IBG326" s="102"/>
      <c r="IBH326" s="102"/>
      <c r="IBI326" s="102"/>
      <c r="IBJ326" s="102"/>
      <c r="IBK326" s="102"/>
      <c r="IBL326" s="102"/>
      <c r="IBM326" s="102"/>
      <c r="IBN326" s="102"/>
      <c r="IBO326" s="102"/>
      <c r="IBP326" s="102"/>
      <c r="IBQ326" s="102"/>
      <c r="IBR326" s="102"/>
      <c r="IBS326" s="102"/>
      <c r="IBT326" s="102"/>
      <c r="IBU326" s="102"/>
      <c r="IBV326" s="102"/>
      <c r="IBW326" s="102"/>
      <c r="IBX326" s="102"/>
      <c r="IBY326" s="102"/>
      <c r="IBZ326" s="102"/>
      <c r="ICA326" s="102"/>
      <c r="ICB326" s="102"/>
      <c r="ICC326" s="102"/>
      <c r="ICD326" s="102"/>
      <c r="ICE326" s="102"/>
      <c r="ICF326" s="102"/>
      <c r="ICG326" s="102"/>
      <c r="ICH326" s="102"/>
      <c r="ICI326" s="102"/>
      <c r="ICJ326" s="102"/>
      <c r="ICK326" s="102"/>
      <c r="ICL326" s="102"/>
      <c r="ICM326" s="102"/>
      <c r="ICN326" s="102"/>
      <c r="ICO326" s="102"/>
      <c r="ICP326" s="102"/>
      <c r="ICQ326" s="102"/>
      <c r="ICR326" s="102"/>
      <c r="ICS326" s="102"/>
      <c r="ICT326" s="102"/>
      <c r="ICU326" s="102"/>
      <c r="ICV326" s="102"/>
      <c r="ICW326" s="102"/>
      <c r="ICX326" s="102"/>
      <c r="ICY326" s="102"/>
      <c r="ICZ326" s="102"/>
      <c r="IDA326" s="102"/>
      <c r="IDB326" s="102"/>
      <c r="IDC326" s="102"/>
      <c r="IDD326" s="102"/>
      <c r="IDE326" s="102"/>
      <c r="IDF326" s="102"/>
      <c r="IDG326" s="102"/>
      <c r="IDH326" s="102"/>
      <c r="IDI326" s="102"/>
      <c r="IDJ326" s="102"/>
      <c r="IDK326" s="102"/>
      <c r="IDL326" s="102"/>
      <c r="IDM326" s="102"/>
      <c r="IDN326" s="102"/>
      <c r="IDO326" s="102"/>
      <c r="IDP326" s="102"/>
      <c r="IDQ326" s="102"/>
      <c r="IDR326" s="102"/>
      <c r="IDS326" s="102"/>
      <c r="IDT326" s="102"/>
      <c r="IDU326" s="102"/>
      <c r="IDV326" s="102"/>
      <c r="IDW326" s="102"/>
      <c r="IDX326" s="102"/>
      <c r="IDY326" s="102"/>
      <c r="IDZ326" s="102"/>
      <c r="IEA326" s="102"/>
      <c r="IEB326" s="102"/>
      <c r="IEC326" s="102"/>
      <c r="IED326" s="102"/>
      <c r="IEE326" s="102"/>
      <c r="IEF326" s="102"/>
      <c r="IEG326" s="102"/>
      <c r="IEH326" s="102"/>
      <c r="IEI326" s="102"/>
      <c r="IEJ326" s="102"/>
      <c r="IEK326" s="102"/>
      <c r="IEL326" s="102"/>
      <c r="IEM326" s="102"/>
      <c r="IEN326" s="102"/>
      <c r="IEO326" s="102"/>
      <c r="IEP326" s="102"/>
      <c r="IEQ326" s="102"/>
      <c r="IER326" s="102"/>
      <c r="IES326" s="102"/>
      <c r="IET326" s="102"/>
      <c r="IEU326" s="102"/>
      <c r="IEV326" s="102"/>
      <c r="IEW326" s="102"/>
      <c r="IEX326" s="102"/>
      <c r="IEY326" s="102"/>
      <c r="IEZ326" s="102"/>
      <c r="IFA326" s="102"/>
      <c r="IFB326" s="102"/>
      <c r="IFC326" s="102"/>
      <c r="IFD326" s="102"/>
      <c r="IFE326" s="102"/>
      <c r="IFF326" s="102"/>
      <c r="IFG326" s="102"/>
      <c r="IFH326" s="102"/>
      <c r="IFI326" s="102"/>
      <c r="IFJ326" s="102"/>
      <c r="IFK326" s="102"/>
      <c r="IFL326" s="102"/>
      <c r="IFM326" s="102"/>
      <c r="IFN326" s="102"/>
      <c r="IFO326" s="102"/>
      <c r="IFP326" s="102"/>
      <c r="IFQ326" s="102"/>
      <c r="IFR326" s="102"/>
      <c r="IFS326" s="102"/>
      <c r="IFT326" s="102"/>
      <c r="IFU326" s="102"/>
      <c r="IFV326" s="102"/>
      <c r="IFW326" s="102"/>
      <c r="IFX326" s="102"/>
      <c r="IFY326" s="102"/>
      <c r="IFZ326" s="102"/>
      <c r="IGA326" s="102"/>
      <c r="IGB326" s="102"/>
      <c r="IGC326" s="102"/>
      <c r="IGD326" s="102"/>
      <c r="IGE326" s="102"/>
      <c r="IGF326" s="102"/>
      <c r="IGG326" s="102"/>
      <c r="IGH326" s="102"/>
      <c r="IGI326" s="102"/>
      <c r="IGJ326" s="102"/>
      <c r="IGK326" s="102"/>
      <c r="IGL326" s="102"/>
      <c r="IGM326" s="102"/>
      <c r="IGN326" s="102"/>
      <c r="IGO326" s="102"/>
      <c r="IGP326" s="102"/>
      <c r="IGQ326" s="102"/>
      <c r="IGR326" s="102"/>
      <c r="IGS326" s="102"/>
      <c r="IGT326" s="102"/>
      <c r="IGU326" s="102"/>
      <c r="IGV326" s="102"/>
      <c r="IGW326" s="102"/>
      <c r="IGX326" s="102"/>
      <c r="IGY326" s="102"/>
      <c r="IGZ326" s="102"/>
      <c r="IHA326" s="102"/>
      <c r="IHB326" s="102"/>
      <c r="IHC326" s="102"/>
      <c r="IHD326" s="102"/>
      <c r="IHE326" s="102"/>
      <c r="IHF326" s="102"/>
      <c r="IHG326" s="102"/>
      <c r="IHH326" s="102"/>
      <c r="IHI326" s="102"/>
      <c r="IHJ326" s="102"/>
      <c r="IHK326" s="102"/>
      <c r="IHL326" s="102"/>
      <c r="IHM326" s="102"/>
      <c r="IHN326" s="102"/>
      <c r="IHO326" s="102"/>
      <c r="IHP326" s="102"/>
      <c r="IHQ326" s="102"/>
      <c r="IHR326" s="102"/>
      <c r="IHS326" s="102"/>
      <c r="IHT326" s="102"/>
      <c r="IHU326" s="102"/>
      <c r="IHV326" s="102"/>
      <c r="IHW326" s="102"/>
      <c r="IHX326" s="102"/>
      <c r="IHY326" s="102"/>
      <c r="IHZ326" s="102"/>
      <c r="IIA326" s="102"/>
      <c r="IIB326" s="102"/>
      <c r="IIC326" s="102"/>
      <c r="IID326" s="102"/>
      <c r="IIE326" s="102"/>
      <c r="IIF326" s="102"/>
      <c r="IIG326" s="102"/>
      <c r="IIH326" s="102"/>
      <c r="III326" s="102"/>
      <c r="IIJ326" s="102"/>
      <c r="IIK326" s="102"/>
      <c r="IIL326" s="102"/>
      <c r="IIM326" s="102"/>
      <c r="IIN326" s="102"/>
      <c r="IIO326" s="102"/>
      <c r="IIP326" s="102"/>
      <c r="IIQ326" s="102"/>
      <c r="IIR326" s="102"/>
      <c r="IIS326" s="102"/>
      <c r="IIT326" s="102"/>
      <c r="IIU326" s="102"/>
      <c r="IIV326" s="102"/>
      <c r="IIW326" s="102"/>
      <c r="IIX326" s="102"/>
      <c r="IIY326" s="102"/>
      <c r="IIZ326" s="102"/>
      <c r="IJA326" s="102"/>
      <c r="IJB326" s="102"/>
      <c r="IJC326" s="102"/>
      <c r="IJD326" s="102"/>
      <c r="IJE326" s="102"/>
      <c r="IJF326" s="102"/>
      <c r="IJG326" s="102"/>
      <c r="IJH326" s="102"/>
      <c r="IJI326" s="102"/>
      <c r="IJJ326" s="102"/>
      <c r="IJK326" s="102"/>
      <c r="IJL326" s="102"/>
      <c r="IJM326" s="102"/>
      <c r="IJN326" s="102"/>
      <c r="IJO326" s="102"/>
      <c r="IJP326" s="102"/>
      <c r="IJQ326" s="102"/>
      <c r="IJR326" s="102"/>
      <c r="IJS326" s="102"/>
      <c r="IJT326" s="102"/>
      <c r="IJU326" s="102"/>
      <c r="IJV326" s="102"/>
      <c r="IJW326" s="102"/>
      <c r="IJX326" s="102"/>
      <c r="IJY326" s="102"/>
      <c r="IJZ326" s="102"/>
      <c r="IKA326" s="102"/>
      <c r="IKB326" s="102"/>
      <c r="IKC326" s="102"/>
      <c r="IKD326" s="102"/>
      <c r="IKE326" s="102"/>
      <c r="IKF326" s="102"/>
      <c r="IKG326" s="102"/>
      <c r="IKH326" s="102"/>
      <c r="IKI326" s="102"/>
      <c r="IKJ326" s="102"/>
      <c r="IKK326" s="102"/>
      <c r="IKL326" s="102"/>
      <c r="IKM326" s="102"/>
      <c r="IKN326" s="102"/>
      <c r="IKO326" s="102"/>
      <c r="IKP326" s="102"/>
      <c r="IKQ326" s="102"/>
      <c r="IKR326" s="102"/>
      <c r="IKS326" s="102"/>
      <c r="IKT326" s="102"/>
      <c r="IKU326" s="102"/>
      <c r="IKV326" s="102"/>
      <c r="IKW326" s="102"/>
      <c r="IKX326" s="102"/>
      <c r="IKY326" s="102"/>
      <c r="IKZ326" s="102"/>
      <c r="ILA326" s="102"/>
      <c r="ILB326" s="102"/>
      <c r="ILC326" s="102"/>
      <c r="ILD326" s="102"/>
      <c r="ILE326" s="102"/>
      <c r="ILF326" s="102"/>
      <c r="ILG326" s="102"/>
      <c r="ILH326" s="102"/>
      <c r="ILI326" s="102"/>
      <c r="ILJ326" s="102"/>
      <c r="ILK326" s="102"/>
      <c r="ILL326" s="102"/>
      <c r="ILM326" s="102"/>
      <c r="ILN326" s="102"/>
      <c r="ILO326" s="102"/>
      <c r="ILP326" s="102"/>
      <c r="ILQ326" s="102"/>
      <c r="ILR326" s="102"/>
      <c r="ILS326" s="102"/>
      <c r="ILT326" s="102"/>
      <c r="ILU326" s="102"/>
      <c r="ILV326" s="102"/>
      <c r="ILW326" s="102"/>
      <c r="ILX326" s="102"/>
      <c r="ILY326" s="102"/>
      <c r="ILZ326" s="102"/>
      <c r="IMA326" s="102"/>
      <c r="IMB326" s="102"/>
      <c r="IMC326" s="102"/>
      <c r="IMD326" s="102"/>
      <c r="IME326" s="102"/>
      <c r="IMF326" s="102"/>
      <c r="IMG326" s="102"/>
      <c r="IMH326" s="102"/>
      <c r="IMI326" s="102"/>
      <c r="IMJ326" s="102"/>
      <c r="IMK326" s="102"/>
      <c r="IML326" s="102"/>
      <c r="IMM326" s="102"/>
      <c r="IMN326" s="102"/>
      <c r="IMO326" s="102"/>
      <c r="IMP326" s="102"/>
      <c r="IMQ326" s="102"/>
      <c r="IMR326" s="102"/>
      <c r="IMS326" s="102"/>
      <c r="IMT326" s="102"/>
      <c r="IMU326" s="102"/>
      <c r="IMV326" s="102"/>
      <c r="IMW326" s="102"/>
      <c r="IMX326" s="102"/>
      <c r="IMY326" s="102"/>
      <c r="IMZ326" s="102"/>
      <c r="INA326" s="102"/>
      <c r="INB326" s="102"/>
      <c r="INC326" s="102"/>
      <c r="IND326" s="102"/>
      <c r="INE326" s="102"/>
      <c r="INF326" s="102"/>
      <c r="ING326" s="102"/>
      <c r="INH326" s="102"/>
      <c r="INI326" s="102"/>
      <c r="INJ326" s="102"/>
      <c r="INK326" s="102"/>
      <c r="INL326" s="102"/>
      <c r="INM326" s="102"/>
      <c r="INN326" s="102"/>
      <c r="INO326" s="102"/>
      <c r="INP326" s="102"/>
      <c r="INQ326" s="102"/>
      <c r="INR326" s="102"/>
      <c r="INS326" s="102"/>
      <c r="INT326" s="102"/>
      <c r="INU326" s="102"/>
      <c r="INV326" s="102"/>
      <c r="INW326" s="102"/>
      <c r="INX326" s="102"/>
      <c r="INY326" s="102"/>
      <c r="INZ326" s="102"/>
      <c r="IOA326" s="102"/>
      <c r="IOB326" s="102"/>
      <c r="IOC326" s="102"/>
      <c r="IOD326" s="102"/>
      <c r="IOE326" s="102"/>
      <c r="IOF326" s="102"/>
      <c r="IOG326" s="102"/>
      <c r="IOH326" s="102"/>
      <c r="IOI326" s="102"/>
      <c r="IOJ326" s="102"/>
      <c r="IOK326" s="102"/>
      <c r="IOL326" s="102"/>
      <c r="IOM326" s="102"/>
      <c r="ION326" s="102"/>
      <c r="IOO326" s="102"/>
      <c r="IOP326" s="102"/>
      <c r="IOQ326" s="102"/>
      <c r="IOR326" s="102"/>
      <c r="IOS326" s="102"/>
      <c r="IOT326" s="102"/>
      <c r="IOU326" s="102"/>
      <c r="IOV326" s="102"/>
      <c r="IOW326" s="102"/>
      <c r="IOX326" s="102"/>
      <c r="IOY326" s="102"/>
      <c r="IOZ326" s="102"/>
      <c r="IPA326" s="102"/>
      <c r="IPB326" s="102"/>
      <c r="IPC326" s="102"/>
      <c r="IPD326" s="102"/>
      <c r="IPE326" s="102"/>
      <c r="IPF326" s="102"/>
      <c r="IPG326" s="102"/>
      <c r="IPH326" s="102"/>
      <c r="IPI326" s="102"/>
      <c r="IPJ326" s="102"/>
      <c r="IPK326" s="102"/>
      <c r="IPL326" s="102"/>
      <c r="IPM326" s="102"/>
      <c r="IPN326" s="102"/>
      <c r="IPO326" s="102"/>
      <c r="IPP326" s="102"/>
      <c r="IPQ326" s="102"/>
      <c r="IPR326" s="102"/>
      <c r="IPS326" s="102"/>
      <c r="IPT326" s="102"/>
      <c r="IPU326" s="102"/>
      <c r="IPV326" s="102"/>
      <c r="IPW326" s="102"/>
      <c r="IPX326" s="102"/>
      <c r="IPY326" s="102"/>
      <c r="IPZ326" s="102"/>
      <c r="IQA326" s="102"/>
      <c r="IQB326" s="102"/>
      <c r="IQC326" s="102"/>
      <c r="IQD326" s="102"/>
      <c r="IQE326" s="102"/>
      <c r="IQF326" s="102"/>
      <c r="IQG326" s="102"/>
      <c r="IQH326" s="102"/>
      <c r="IQI326" s="102"/>
      <c r="IQJ326" s="102"/>
      <c r="IQK326" s="102"/>
      <c r="IQL326" s="102"/>
      <c r="IQM326" s="102"/>
      <c r="IQN326" s="102"/>
      <c r="IQO326" s="102"/>
      <c r="IQP326" s="102"/>
      <c r="IQQ326" s="102"/>
      <c r="IQR326" s="102"/>
      <c r="IQS326" s="102"/>
      <c r="IQT326" s="102"/>
      <c r="IQU326" s="102"/>
      <c r="IQV326" s="102"/>
      <c r="IQW326" s="102"/>
      <c r="IQX326" s="102"/>
      <c r="IQY326" s="102"/>
      <c r="IQZ326" s="102"/>
      <c r="IRA326" s="102"/>
      <c r="IRB326" s="102"/>
      <c r="IRC326" s="102"/>
      <c r="IRD326" s="102"/>
      <c r="IRE326" s="102"/>
      <c r="IRF326" s="102"/>
      <c r="IRG326" s="102"/>
      <c r="IRH326" s="102"/>
      <c r="IRI326" s="102"/>
      <c r="IRJ326" s="102"/>
      <c r="IRK326" s="102"/>
      <c r="IRL326" s="102"/>
      <c r="IRM326" s="102"/>
      <c r="IRN326" s="102"/>
      <c r="IRO326" s="102"/>
      <c r="IRP326" s="102"/>
      <c r="IRQ326" s="102"/>
      <c r="IRR326" s="102"/>
      <c r="IRS326" s="102"/>
      <c r="IRT326" s="102"/>
      <c r="IRU326" s="102"/>
      <c r="IRV326" s="102"/>
      <c r="IRW326" s="102"/>
      <c r="IRX326" s="102"/>
      <c r="IRY326" s="102"/>
      <c r="IRZ326" s="102"/>
      <c r="ISA326" s="102"/>
      <c r="ISB326" s="102"/>
      <c r="ISC326" s="102"/>
      <c r="ISD326" s="102"/>
      <c r="ISE326" s="102"/>
      <c r="ISF326" s="102"/>
      <c r="ISG326" s="102"/>
      <c r="ISH326" s="102"/>
      <c r="ISI326" s="102"/>
      <c r="ISJ326" s="102"/>
      <c r="ISK326" s="102"/>
      <c r="ISL326" s="102"/>
      <c r="ISM326" s="102"/>
      <c r="ISN326" s="102"/>
      <c r="ISO326" s="102"/>
      <c r="ISP326" s="102"/>
      <c r="ISQ326" s="102"/>
      <c r="ISR326" s="102"/>
      <c r="ISS326" s="102"/>
      <c r="IST326" s="102"/>
      <c r="ISU326" s="102"/>
      <c r="ISV326" s="102"/>
      <c r="ISW326" s="102"/>
      <c r="ISX326" s="102"/>
      <c r="ISY326" s="102"/>
      <c r="ISZ326" s="102"/>
      <c r="ITA326" s="102"/>
      <c r="ITB326" s="102"/>
      <c r="ITC326" s="102"/>
      <c r="ITD326" s="102"/>
      <c r="ITE326" s="102"/>
      <c r="ITF326" s="102"/>
      <c r="ITG326" s="102"/>
      <c r="ITH326" s="102"/>
      <c r="ITI326" s="102"/>
      <c r="ITJ326" s="102"/>
      <c r="ITK326" s="102"/>
      <c r="ITL326" s="102"/>
      <c r="ITM326" s="102"/>
      <c r="ITN326" s="102"/>
      <c r="ITO326" s="102"/>
      <c r="ITP326" s="102"/>
      <c r="ITQ326" s="102"/>
      <c r="ITR326" s="102"/>
      <c r="ITS326" s="102"/>
      <c r="ITT326" s="102"/>
      <c r="ITU326" s="102"/>
      <c r="ITV326" s="102"/>
      <c r="ITW326" s="102"/>
      <c r="ITX326" s="102"/>
      <c r="ITY326" s="102"/>
      <c r="ITZ326" s="102"/>
      <c r="IUA326" s="102"/>
      <c r="IUB326" s="102"/>
      <c r="IUC326" s="102"/>
      <c r="IUD326" s="102"/>
      <c r="IUE326" s="102"/>
      <c r="IUF326" s="102"/>
      <c r="IUG326" s="102"/>
      <c r="IUH326" s="102"/>
      <c r="IUI326" s="102"/>
      <c r="IUJ326" s="102"/>
      <c r="IUK326" s="102"/>
      <c r="IUL326" s="102"/>
      <c r="IUM326" s="102"/>
      <c r="IUN326" s="102"/>
      <c r="IUO326" s="102"/>
      <c r="IUP326" s="102"/>
      <c r="IUQ326" s="102"/>
      <c r="IUR326" s="102"/>
      <c r="IUS326" s="102"/>
      <c r="IUT326" s="102"/>
      <c r="IUU326" s="102"/>
      <c r="IUV326" s="102"/>
      <c r="IUW326" s="102"/>
      <c r="IUX326" s="102"/>
      <c r="IUY326" s="102"/>
      <c r="IUZ326" s="102"/>
      <c r="IVA326" s="102"/>
      <c r="IVB326" s="102"/>
      <c r="IVC326" s="102"/>
      <c r="IVD326" s="102"/>
      <c r="IVE326" s="102"/>
      <c r="IVF326" s="102"/>
      <c r="IVG326" s="102"/>
      <c r="IVH326" s="102"/>
      <c r="IVI326" s="102"/>
      <c r="IVJ326" s="102"/>
      <c r="IVK326" s="102"/>
      <c r="IVL326" s="102"/>
      <c r="IVM326" s="102"/>
      <c r="IVN326" s="102"/>
      <c r="IVO326" s="102"/>
      <c r="IVP326" s="102"/>
      <c r="IVQ326" s="102"/>
      <c r="IVR326" s="102"/>
      <c r="IVS326" s="102"/>
      <c r="IVT326" s="102"/>
      <c r="IVU326" s="102"/>
      <c r="IVV326" s="102"/>
      <c r="IVW326" s="102"/>
      <c r="IVX326" s="102"/>
      <c r="IVY326" s="102"/>
      <c r="IVZ326" s="102"/>
      <c r="IWA326" s="102"/>
      <c r="IWB326" s="102"/>
      <c r="IWC326" s="102"/>
      <c r="IWD326" s="102"/>
      <c r="IWE326" s="102"/>
      <c r="IWF326" s="102"/>
      <c r="IWG326" s="102"/>
      <c r="IWH326" s="102"/>
      <c r="IWI326" s="102"/>
      <c r="IWJ326" s="102"/>
      <c r="IWK326" s="102"/>
      <c r="IWL326" s="102"/>
      <c r="IWM326" s="102"/>
      <c r="IWN326" s="102"/>
      <c r="IWO326" s="102"/>
      <c r="IWP326" s="102"/>
      <c r="IWQ326" s="102"/>
      <c r="IWR326" s="102"/>
      <c r="IWS326" s="102"/>
      <c r="IWT326" s="102"/>
      <c r="IWU326" s="102"/>
      <c r="IWV326" s="102"/>
      <c r="IWW326" s="102"/>
      <c r="IWX326" s="102"/>
      <c r="IWY326" s="102"/>
      <c r="IWZ326" s="102"/>
      <c r="IXA326" s="102"/>
      <c r="IXB326" s="102"/>
      <c r="IXC326" s="102"/>
      <c r="IXD326" s="102"/>
      <c r="IXE326" s="102"/>
      <c r="IXF326" s="102"/>
      <c r="IXG326" s="102"/>
      <c r="IXH326" s="102"/>
      <c r="IXI326" s="102"/>
      <c r="IXJ326" s="102"/>
      <c r="IXK326" s="102"/>
      <c r="IXL326" s="102"/>
      <c r="IXM326" s="102"/>
      <c r="IXN326" s="102"/>
      <c r="IXO326" s="102"/>
      <c r="IXP326" s="102"/>
      <c r="IXQ326" s="102"/>
      <c r="IXR326" s="102"/>
      <c r="IXS326" s="102"/>
      <c r="IXT326" s="102"/>
      <c r="IXU326" s="102"/>
      <c r="IXV326" s="102"/>
      <c r="IXW326" s="102"/>
      <c r="IXX326" s="102"/>
      <c r="IXY326" s="102"/>
      <c r="IXZ326" s="102"/>
      <c r="IYA326" s="102"/>
      <c r="IYB326" s="102"/>
      <c r="IYC326" s="102"/>
      <c r="IYD326" s="102"/>
      <c r="IYE326" s="102"/>
      <c r="IYF326" s="102"/>
      <c r="IYG326" s="102"/>
      <c r="IYH326" s="102"/>
      <c r="IYI326" s="102"/>
      <c r="IYJ326" s="102"/>
      <c r="IYK326" s="102"/>
      <c r="IYL326" s="102"/>
      <c r="IYM326" s="102"/>
      <c r="IYN326" s="102"/>
      <c r="IYO326" s="102"/>
      <c r="IYP326" s="102"/>
      <c r="IYQ326" s="102"/>
      <c r="IYR326" s="102"/>
      <c r="IYS326" s="102"/>
      <c r="IYT326" s="102"/>
      <c r="IYU326" s="102"/>
      <c r="IYV326" s="102"/>
      <c r="IYW326" s="102"/>
      <c r="IYX326" s="102"/>
      <c r="IYY326" s="102"/>
      <c r="IYZ326" s="102"/>
      <c r="IZA326" s="102"/>
      <c r="IZB326" s="102"/>
      <c r="IZC326" s="102"/>
      <c r="IZD326" s="102"/>
      <c r="IZE326" s="102"/>
      <c r="IZF326" s="102"/>
      <c r="IZG326" s="102"/>
      <c r="IZH326" s="102"/>
      <c r="IZI326" s="102"/>
      <c r="IZJ326" s="102"/>
      <c r="IZK326" s="102"/>
      <c r="IZL326" s="102"/>
      <c r="IZM326" s="102"/>
      <c r="IZN326" s="102"/>
      <c r="IZO326" s="102"/>
      <c r="IZP326" s="102"/>
      <c r="IZQ326" s="102"/>
      <c r="IZR326" s="102"/>
      <c r="IZS326" s="102"/>
      <c r="IZT326" s="102"/>
      <c r="IZU326" s="102"/>
      <c r="IZV326" s="102"/>
      <c r="IZW326" s="102"/>
      <c r="IZX326" s="102"/>
      <c r="IZY326" s="102"/>
      <c r="IZZ326" s="102"/>
      <c r="JAA326" s="102"/>
      <c r="JAB326" s="102"/>
      <c r="JAC326" s="102"/>
      <c r="JAD326" s="102"/>
      <c r="JAE326" s="102"/>
      <c r="JAF326" s="102"/>
      <c r="JAG326" s="102"/>
      <c r="JAH326" s="102"/>
      <c r="JAI326" s="102"/>
      <c r="JAJ326" s="102"/>
      <c r="JAK326" s="102"/>
      <c r="JAL326" s="102"/>
      <c r="JAM326" s="102"/>
      <c r="JAN326" s="102"/>
      <c r="JAO326" s="102"/>
      <c r="JAP326" s="102"/>
      <c r="JAQ326" s="102"/>
      <c r="JAR326" s="102"/>
      <c r="JAS326" s="102"/>
      <c r="JAT326" s="102"/>
      <c r="JAU326" s="102"/>
      <c r="JAV326" s="102"/>
      <c r="JAW326" s="102"/>
      <c r="JAX326" s="102"/>
      <c r="JAY326" s="102"/>
      <c r="JAZ326" s="102"/>
      <c r="JBA326" s="102"/>
      <c r="JBB326" s="102"/>
      <c r="JBC326" s="102"/>
      <c r="JBD326" s="102"/>
      <c r="JBE326" s="102"/>
      <c r="JBF326" s="102"/>
      <c r="JBG326" s="102"/>
      <c r="JBH326" s="102"/>
      <c r="JBI326" s="102"/>
      <c r="JBJ326" s="102"/>
      <c r="JBK326" s="102"/>
      <c r="JBL326" s="102"/>
      <c r="JBM326" s="102"/>
      <c r="JBN326" s="102"/>
      <c r="JBO326" s="102"/>
      <c r="JBP326" s="102"/>
      <c r="JBQ326" s="102"/>
      <c r="JBR326" s="102"/>
      <c r="JBS326" s="102"/>
      <c r="JBT326" s="102"/>
      <c r="JBU326" s="102"/>
      <c r="JBV326" s="102"/>
      <c r="JBW326" s="102"/>
      <c r="JBX326" s="102"/>
      <c r="JBY326" s="102"/>
      <c r="JBZ326" s="102"/>
      <c r="JCA326" s="102"/>
      <c r="JCB326" s="102"/>
      <c r="JCC326" s="102"/>
      <c r="JCD326" s="102"/>
      <c r="JCE326" s="102"/>
      <c r="JCF326" s="102"/>
      <c r="JCG326" s="102"/>
      <c r="JCH326" s="102"/>
      <c r="JCI326" s="102"/>
      <c r="JCJ326" s="102"/>
      <c r="JCK326" s="102"/>
      <c r="JCL326" s="102"/>
      <c r="JCM326" s="102"/>
      <c r="JCN326" s="102"/>
      <c r="JCO326" s="102"/>
      <c r="JCP326" s="102"/>
      <c r="JCQ326" s="102"/>
      <c r="JCR326" s="102"/>
      <c r="JCS326" s="102"/>
      <c r="JCT326" s="102"/>
      <c r="JCU326" s="102"/>
      <c r="JCV326" s="102"/>
      <c r="JCW326" s="102"/>
      <c r="JCX326" s="102"/>
      <c r="JCY326" s="102"/>
      <c r="JCZ326" s="102"/>
      <c r="JDA326" s="102"/>
      <c r="JDB326" s="102"/>
      <c r="JDC326" s="102"/>
      <c r="JDD326" s="102"/>
      <c r="JDE326" s="102"/>
      <c r="JDF326" s="102"/>
      <c r="JDG326" s="102"/>
      <c r="JDH326" s="102"/>
      <c r="JDI326" s="102"/>
      <c r="JDJ326" s="102"/>
      <c r="JDK326" s="102"/>
      <c r="JDL326" s="102"/>
      <c r="JDM326" s="102"/>
      <c r="JDN326" s="102"/>
      <c r="JDO326" s="102"/>
      <c r="JDP326" s="102"/>
      <c r="JDQ326" s="102"/>
      <c r="JDR326" s="102"/>
      <c r="JDS326" s="102"/>
      <c r="JDT326" s="102"/>
      <c r="JDU326" s="102"/>
      <c r="JDV326" s="102"/>
      <c r="JDW326" s="102"/>
      <c r="JDX326" s="102"/>
      <c r="JDY326" s="102"/>
      <c r="JDZ326" s="102"/>
      <c r="JEA326" s="102"/>
      <c r="JEB326" s="102"/>
      <c r="JEC326" s="102"/>
      <c r="JED326" s="102"/>
      <c r="JEE326" s="102"/>
      <c r="JEF326" s="102"/>
      <c r="JEG326" s="102"/>
      <c r="JEH326" s="102"/>
      <c r="JEI326" s="102"/>
      <c r="JEJ326" s="102"/>
      <c r="JEK326" s="102"/>
      <c r="JEL326" s="102"/>
      <c r="JEM326" s="102"/>
      <c r="JEN326" s="102"/>
      <c r="JEO326" s="102"/>
      <c r="JEP326" s="102"/>
      <c r="JEQ326" s="102"/>
      <c r="JER326" s="102"/>
      <c r="JES326" s="102"/>
      <c r="JET326" s="102"/>
      <c r="JEU326" s="102"/>
      <c r="JEV326" s="102"/>
      <c r="JEW326" s="102"/>
      <c r="JEX326" s="102"/>
      <c r="JEY326" s="102"/>
      <c r="JEZ326" s="102"/>
      <c r="JFA326" s="102"/>
      <c r="JFB326" s="102"/>
      <c r="JFC326" s="102"/>
      <c r="JFD326" s="102"/>
      <c r="JFE326" s="102"/>
      <c r="JFF326" s="102"/>
      <c r="JFG326" s="102"/>
      <c r="JFH326" s="102"/>
      <c r="JFI326" s="102"/>
      <c r="JFJ326" s="102"/>
      <c r="JFK326" s="102"/>
      <c r="JFL326" s="102"/>
      <c r="JFM326" s="102"/>
      <c r="JFN326" s="102"/>
      <c r="JFO326" s="102"/>
      <c r="JFP326" s="102"/>
      <c r="JFQ326" s="102"/>
      <c r="JFR326" s="102"/>
      <c r="JFS326" s="102"/>
      <c r="JFT326" s="102"/>
      <c r="JFU326" s="102"/>
      <c r="JFV326" s="102"/>
      <c r="JFW326" s="102"/>
      <c r="JFX326" s="102"/>
      <c r="JFY326" s="102"/>
      <c r="JFZ326" s="102"/>
      <c r="JGA326" s="102"/>
      <c r="JGB326" s="102"/>
      <c r="JGC326" s="102"/>
      <c r="JGD326" s="102"/>
      <c r="JGE326" s="102"/>
      <c r="JGF326" s="102"/>
      <c r="JGG326" s="102"/>
      <c r="JGH326" s="102"/>
      <c r="JGI326" s="102"/>
      <c r="JGJ326" s="102"/>
      <c r="JGK326" s="102"/>
      <c r="JGL326" s="102"/>
      <c r="JGM326" s="102"/>
      <c r="JGN326" s="102"/>
      <c r="JGO326" s="102"/>
      <c r="JGP326" s="102"/>
      <c r="JGQ326" s="102"/>
      <c r="JGR326" s="102"/>
      <c r="JGS326" s="102"/>
      <c r="JGT326" s="102"/>
      <c r="JGU326" s="102"/>
      <c r="JGV326" s="102"/>
      <c r="JGW326" s="102"/>
      <c r="JGX326" s="102"/>
      <c r="JGY326" s="102"/>
      <c r="JGZ326" s="102"/>
      <c r="JHA326" s="102"/>
      <c r="JHB326" s="102"/>
      <c r="JHC326" s="102"/>
      <c r="JHD326" s="102"/>
      <c r="JHE326" s="102"/>
      <c r="JHF326" s="102"/>
      <c r="JHG326" s="102"/>
      <c r="JHH326" s="102"/>
      <c r="JHI326" s="102"/>
      <c r="JHJ326" s="102"/>
      <c r="JHK326" s="102"/>
      <c r="JHL326" s="102"/>
      <c r="JHM326" s="102"/>
      <c r="JHN326" s="102"/>
      <c r="JHO326" s="102"/>
      <c r="JHP326" s="102"/>
      <c r="JHQ326" s="102"/>
      <c r="JHR326" s="102"/>
      <c r="JHS326" s="102"/>
      <c r="JHT326" s="102"/>
      <c r="JHU326" s="102"/>
      <c r="JHV326" s="102"/>
      <c r="JHW326" s="102"/>
      <c r="JHX326" s="102"/>
      <c r="JHY326" s="102"/>
      <c r="JHZ326" s="102"/>
      <c r="JIA326" s="102"/>
      <c r="JIB326" s="102"/>
      <c r="JIC326" s="102"/>
      <c r="JID326" s="102"/>
      <c r="JIE326" s="102"/>
      <c r="JIF326" s="102"/>
      <c r="JIG326" s="102"/>
      <c r="JIH326" s="102"/>
      <c r="JII326" s="102"/>
      <c r="JIJ326" s="102"/>
      <c r="JIK326" s="102"/>
      <c r="JIL326" s="102"/>
      <c r="JIM326" s="102"/>
      <c r="JIN326" s="102"/>
      <c r="JIO326" s="102"/>
      <c r="JIP326" s="102"/>
      <c r="JIQ326" s="102"/>
      <c r="JIR326" s="102"/>
      <c r="JIS326" s="102"/>
      <c r="JIT326" s="102"/>
      <c r="JIU326" s="102"/>
      <c r="JIV326" s="102"/>
      <c r="JIW326" s="102"/>
      <c r="JIX326" s="102"/>
      <c r="JIY326" s="102"/>
      <c r="JIZ326" s="102"/>
      <c r="JJA326" s="102"/>
      <c r="JJB326" s="102"/>
      <c r="JJC326" s="102"/>
      <c r="JJD326" s="102"/>
      <c r="JJE326" s="102"/>
      <c r="JJF326" s="102"/>
      <c r="JJG326" s="102"/>
      <c r="JJH326" s="102"/>
      <c r="JJI326" s="102"/>
      <c r="JJJ326" s="102"/>
      <c r="JJK326" s="102"/>
      <c r="JJL326" s="102"/>
      <c r="JJM326" s="102"/>
      <c r="JJN326" s="102"/>
      <c r="JJO326" s="102"/>
      <c r="JJP326" s="102"/>
      <c r="JJQ326" s="102"/>
      <c r="JJR326" s="102"/>
      <c r="JJS326" s="102"/>
      <c r="JJT326" s="102"/>
      <c r="JJU326" s="102"/>
      <c r="JJV326" s="102"/>
      <c r="JJW326" s="102"/>
      <c r="JJX326" s="102"/>
      <c r="JJY326" s="102"/>
      <c r="JJZ326" s="102"/>
      <c r="JKA326" s="102"/>
      <c r="JKB326" s="102"/>
      <c r="JKC326" s="102"/>
      <c r="JKD326" s="102"/>
      <c r="JKE326" s="102"/>
      <c r="JKF326" s="102"/>
      <c r="JKG326" s="102"/>
      <c r="JKH326" s="102"/>
      <c r="JKI326" s="102"/>
      <c r="JKJ326" s="102"/>
      <c r="JKK326" s="102"/>
      <c r="JKL326" s="102"/>
      <c r="JKM326" s="102"/>
      <c r="JKN326" s="102"/>
      <c r="JKO326" s="102"/>
      <c r="JKP326" s="102"/>
      <c r="JKQ326" s="102"/>
      <c r="JKR326" s="102"/>
      <c r="JKS326" s="102"/>
      <c r="JKT326" s="102"/>
      <c r="JKU326" s="102"/>
      <c r="JKV326" s="102"/>
      <c r="JKW326" s="102"/>
      <c r="JKX326" s="102"/>
      <c r="JKY326" s="102"/>
      <c r="JKZ326" s="102"/>
      <c r="JLA326" s="102"/>
      <c r="JLB326" s="102"/>
      <c r="JLC326" s="102"/>
      <c r="JLD326" s="102"/>
      <c r="JLE326" s="102"/>
      <c r="JLF326" s="102"/>
      <c r="JLG326" s="102"/>
      <c r="JLH326" s="102"/>
      <c r="JLI326" s="102"/>
      <c r="JLJ326" s="102"/>
      <c r="JLK326" s="102"/>
      <c r="JLL326" s="102"/>
      <c r="JLM326" s="102"/>
      <c r="JLN326" s="102"/>
      <c r="JLO326" s="102"/>
      <c r="JLP326" s="102"/>
      <c r="JLQ326" s="102"/>
      <c r="JLR326" s="102"/>
      <c r="JLS326" s="102"/>
      <c r="JLT326" s="102"/>
      <c r="JLU326" s="102"/>
      <c r="JLV326" s="102"/>
      <c r="JLW326" s="102"/>
      <c r="JLX326" s="102"/>
      <c r="JLY326" s="102"/>
      <c r="JLZ326" s="102"/>
      <c r="JMA326" s="102"/>
      <c r="JMB326" s="102"/>
      <c r="JMC326" s="102"/>
      <c r="JMD326" s="102"/>
      <c r="JME326" s="102"/>
      <c r="JMF326" s="102"/>
      <c r="JMG326" s="102"/>
      <c r="JMH326" s="102"/>
      <c r="JMI326" s="102"/>
      <c r="JMJ326" s="102"/>
      <c r="JMK326" s="102"/>
      <c r="JML326" s="102"/>
      <c r="JMM326" s="102"/>
      <c r="JMN326" s="102"/>
      <c r="JMO326" s="102"/>
      <c r="JMP326" s="102"/>
      <c r="JMQ326" s="102"/>
      <c r="JMR326" s="102"/>
      <c r="JMS326" s="102"/>
      <c r="JMT326" s="102"/>
      <c r="JMU326" s="102"/>
      <c r="JMV326" s="102"/>
      <c r="JMW326" s="102"/>
      <c r="JMX326" s="102"/>
      <c r="JMY326" s="102"/>
      <c r="JMZ326" s="102"/>
      <c r="JNA326" s="102"/>
      <c r="JNB326" s="102"/>
      <c r="JNC326" s="102"/>
      <c r="JND326" s="102"/>
      <c r="JNE326" s="102"/>
      <c r="JNF326" s="102"/>
      <c r="JNG326" s="102"/>
      <c r="JNH326" s="102"/>
      <c r="JNI326" s="102"/>
      <c r="JNJ326" s="102"/>
      <c r="JNK326" s="102"/>
      <c r="JNL326" s="102"/>
      <c r="JNM326" s="102"/>
      <c r="JNN326" s="102"/>
      <c r="JNO326" s="102"/>
      <c r="JNP326" s="102"/>
      <c r="JNQ326" s="102"/>
      <c r="JNR326" s="102"/>
      <c r="JNS326" s="102"/>
      <c r="JNT326" s="102"/>
      <c r="JNU326" s="102"/>
      <c r="JNV326" s="102"/>
      <c r="JNW326" s="102"/>
      <c r="JNX326" s="102"/>
      <c r="JNY326" s="102"/>
      <c r="JNZ326" s="102"/>
      <c r="JOA326" s="102"/>
      <c r="JOB326" s="102"/>
      <c r="JOC326" s="102"/>
      <c r="JOD326" s="102"/>
      <c r="JOE326" s="102"/>
      <c r="JOF326" s="102"/>
      <c r="JOG326" s="102"/>
      <c r="JOH326" s="102"/>
      <c r="JOI326" s="102"/>
      <c r="JOJ326" s="102"/>
      <c r="JOK326" s="102"/>
      <c r="JOL326" s="102"/>
      <c r="JOM326" s="102"/>
      <c r="JON326" s="102"/>
      <c r="JOO326" s="102"/>
      <c r="JOP326" s="102"/>
      <c r="JOQ326" s="102"/>
      <c r="JOR326" s="102"/>
      <c r="JOS326" s="102"/>
      <c r="JOT326" s="102"/>
      <c r="JOU326" s="102"/>
      <c r="JOV326" s="102"/>
      <c r="JOW326" s="102"/>
      <c r="JOX326" s="102"/>
      <c r="JOY326" s="102"/>
      <c r="JOZ326" s="102"/>
      <c r="JPA326" s="102"/>
      <c r="JPB326" s="102"/>
      <c r="JPC326" s="102"/>
      <c r="JPD326" s="102"/>
      <c r="JPE326" s="102"/>
      <c r="JPF326" s="102"/>
      <c r="JPG326" s="102"/>
      <c r="JPH326" s="102"/>
      <c r="JPI326" s="102"/>
      <c r="JPJ326" s="102"/>
      <c r="JPK326" s="102"/>
      <c r="JPL326" s="102"/>
      <c r="JPM326" s="102"/>
      <c r="JPN326" s="102"/>
      <c r="JPO326" s="102"/>
      <c r="JPP326" s="102"/>
      <c r="JPQ326" s="102"/>
      <c r="JPR326" s="102"/>
      <c r="JPS326" s="102"/>
      <c r="JPT326" s="102"/>
      <c r="JPU326" s="102"/>
      <c r="JPV326" s="102"/>
      <c r="JPW326" s="102"/>
      <c r="JPX326" s="102"/>
      <c r="JPY326" s="102"/>
      <c r="JPZ326" s="102"/>
      <c r="JQA326" s="102"/>
      <c r="JQB326" s="102"/>
      <c r="JQC326" s="102"/>
      <c r="JQD326" s="102"/>
      <c r="JQE326" s="102"/>
      <c r="JQF326" s="102"/>
      <c r="JQG326" s="102"/>
      <c r="JQH326" s="102"/>
      <c r="JQI326" s="102"/>
      <c r="JQJ326" s="102"/>
      <c r="JQK326" s="102"/>
      <c r="JQL326" s="102"/>
      <c r="JQM326" s="102"/>
      <c r="JQN326" s="102"/>
      <c r="JQO326" s="102"/>
      <c r="JQP326" s="102"/>
      <c r="JQQ326" s="102"/>
      <c r="JQR326" s="102"/>
      <c r="JQS326" s="102"/>
      <c r="JQT326" s="102"/>
      <c r="JQU326" s="102"/>
      <c r="JQV326" s="102"/>
      <c r="JQW326" s="102"/>
      <c r="JQX326" s="102"/>
      <c r="JQY326" s="102"/>
      <c r="JQZ326" s="102"/>
      <c r="JRA326" s="102"/>
      <c r="JRB326" s="102"/>
      <c r="JRC326" s="102"/>
      <c r="JRD326" s="102"/>
      <c r="JRE326" s="102"/>
      <c r="JRF326" s="102"/>
      <c r="JRG326" s="102"/>
      <c r="JRH326" s="102"/>
      <c r="JRI326" s="102"/>
      <c r="JRJ326" s="102"/>
      <c r="JRK326" s="102"/>
      <c r="JRL326" s="102"/>
      <c r="JRM326" s="102"/>
      <c r="JRN326" s="102"/>
      <c r="JRO326" s="102"/>
      <c r="JRP326" s="102"/>
      <c r="JRQ326" s="102"/>
      <c r="JRR326" s="102"/>
      <c r="JRS326" s="102"/>
      <c r="JRT326" s="102"/>
      <c r="JRU326" s="102"/>
      <c r="JRV326" s="102"/>
      <c r="JRW326" s="102"/>
      <c r="JRX326" s="102"/>
      <c r="JRY326" s="102"/>
      <c r="JRZ326" s="102"/>
      <c r="JSA326" s="102"/>
      <c r="JSB326" s="102"/>
      <c r="JSC326" s="102"/>
      <c r="JSD326" s="102"/>
      <c r="JSE326" s="102"/>
      <c r="JSF326" s="102"/>
      <c r="JSG326" s="102"/>
      <c r="JSH326" s="102"/>
      <c r="JSI326" s="102"/>
      <c r="JSJ326" s="102"/>
      <c r="JSK326" s="102"/>
      <c r="JSL326" s="102"/>
      <c r="JSM326" s="102"/>
      <c r="JSN326" s="102"/>
      <c r="JSO326" s="102"/>
      <c r="JSP326" s="102"/>
      <c r="JSQ326" s="102"/>
      <c r="JSR326" s="102"/>
      <c r="JSS326" s="102"/>
      <c r="JST326" s="102"/>
      <c r="JSU326" s="102"/>
      <c r="JSV326" s="102"/>
      <c r="JSW326" s="102"/>
      <c r="JSX326" s="102"/>
      <c r="JSY326" s="102"/>
      <c r="JSZ326" s="102"/>
      <c r="JTA326" s="102"/>
      <c r="JTB326" s="102"/>
      <c r="JTC326" s="102"/>
      <c r="JTD326" s="102"/>
      <c r="JTE326" s="102"/>
      <c r="JTF326" s="102"/>
      <c r="JTG326" s="102"/>
      <c r="JTH326" s="102"/>
      <c r="JTI326" s="102"/>
      <c r="JTJ326" s="102"/>
      <c r="JTK326" s="102"/>
      <c r="JTL326" s="102"/>
      <c r="JTM326" s="102"/>
      <c r="JTN326" s="102"/>
      <c r="JTO326" s="102"/>
      <c r="JTP326" s="102"/>
      <c r="JTQ326" s="102"/>
      <c r="JTR326" s="102"/>
      <c r="JTS326" s="102"/>
      <c r="JTT326" s="102"/>
      <c r="JTU326" s="102"/>
      <c r="JTV326" s="102"/>
      <c r="JTW326" s="102"/>
      <c r="JTX326" s="102"/>
      <c r="JTY326" s="102"/>
      <c r="JTZ326" s="102"/>
      <c r="JUA326" s="102"/>
      <c r="JUB326" s="102"/>
      <c r="JUC326" s="102"/>
      <c r="JUD326" s="102"/>
      <c r="JUE326" s="102"/>
      <c r="JUF326" s="102"/>
      <c r="JUG326" s="102"/>
      <c r="JUH326" s="102"/>
      <c r="JUI326" s="102"/>
      <c r="JUJ326" s="102"/>
      <c r="JUK326" s="102"/>
      <c r="JUL326" s="102"/>
      <c r="JUM326" s="102"/>
      <c r="JUN326" s="102"/>
      <c r="JUO326" s="102"/>
      <c r="JUP326" s="102"/>
      <c r="JUQ326" s="102"/>
      <c r="JUR326" s="102"/>
      <c r="JUS326" s="102"/>
      <c r="JUT326" s="102"/>
      <c r="JUU326" s="102"/>
      <c r="JUV326" s="102"/>
      <c r="JUW326" s="102"/>
      <c r="JUX326" s="102"/>
      <c r="JUY326" s="102"/>
      <c r="JUZ326" s="102"/>
      <c r="JVA326" s="102"/>
      <c r="JVB326" s="102"/>
      <c r="JVC326" s="102"/>
      <c r="JVD326" s="102"/>
      <c r="JVE326" s="102"/>
      <c r="JVF326" s="102"/>
      <c r="JVG326" s="102"/>
      <c r="JVH326" s="102"/>
      <c r="JVI326" s="102"/>
      <c r="JVJ326" s="102"/>
      <c r="JVK326" s="102"/>
      <c r="JVL326" s="102"/>
      <c r="JVM326" s="102"/>
      <c r="JVN326" s="102"/>
      <c r="JVO326" s="102"/>
      <c r="JVP326" s="102"/>
      <c r="JVQ326" s="102"/>
      <c r="JVR326" s="102"/>
      <c r="JVS326" s="102"/>
      <c r="JVT326" s="102"/>
      <c r="JVU326" s="102"/>
      <c r="JVV326" s="102"/>
      <c r="JVW326" s="102"/>
      <c r="JVX326" s="102"/>
      <c r="JVY326" s="102"/>
      <c r="JVZ326" s="102"/>
      <c r="JWA326" s="102"/>
      <c r="JWB326" s="102"/>
      <c r="JWC326" s="102"/>
      <c r="JWD326" s="102"/>
      <c r="JWE326" s="102"/>
      <c r="JWF326" s="102"/>
      <c r="JWG326" s="102"/>
      <c r="JWH326" s="102"/>
      <c r="JWI326" s="102"/>
      <c r="JWJ326" s="102"/>
      <c r="JWK326" s="102"/>
      <c r="JWL326" s="102"/>
      <c r="JWM326" s="102"/>
      <c r="JWN326" s="102"/>
      <c r="JWO326" s="102"/>
      <c r="JWP326" s="102"/>
      <c r="JWQ326" s="102"/>
      <c r="JWR326" s="102"/>
      <c r="JWS326" s="102"/>
      <c r="JWT326" s="102"/>
      <c r="JWU326" s="102"/>
      <c r="JWV326" s="102"/>
      <c r="JWW326" s="102"/>
      <c r="JWX326" s="102"/>
      <c r="JWY326" s="102"/>
      <c r="JWZ326" s="102"/>
      <c r="JXA326" s="102"/>
      <c r="JXB326" s="102"/>
      <c r="JXC326" s="102"/>
      <c r="JXD326" s="102"/>
      <c r="JXE326" s="102"/>
      <c r="JXF326" s="102"/>
      <c r="JXG326" s="102"/>
      <c r="JXH326" s="102"/>
      <c r="JXI326" s="102"/>
      <c r="JXJ326" s="102"/>
      <c r="JXK326" s="102"/>
      <c r="JXL326" s="102"/>
      <c r="JXM326" s="102"/>
      <c r="JXN326" s="102"/>
      <c r="JXO326" s="102"/>
      <c r="JXP326" s="102"/>
      <c r="JXQ326" s="102"/>
      <c r="JXR326" s="102"/>
      <c r="JXS326" s="102"/>
      <c r="JXT326" s="102"/>
      <c r="JXU326" s="102"/>
      <c r="JXV326" s="102"/>
      <c r="JXW326" s="102"/>
      <c r="JXX326" s="102"/>
      <c r="JXY326" s="102"/>
      <c r="JXZ326" s="102"/>
      <c r="JYA326" s="102"/>
      <c r="JYB326" s="102"/>
      <c r="JYC326" s="102"/>
      <c r="JYD326" s="102"/>
      <c r="JYE326" s="102"/>
      <c r="JYF326" s="102"/>
      <c r="JYG326" s="102"/>
      <c r="JYH326" s="102"/>
      <c r="JYI326" s="102"/>
      <c r="JYJ326" s="102"/>
      <c r="JYK326" s="102"/>
      <c r="JYL326" s="102"/>
      <c r="JYM326" s="102"/>
      <c r="JYN326" s="102"/>
      <c r="JYO326" s="102"/>
      <c r="JYP326" s="102"/>
      <c r="JYQ326" s="102"/>
      <c r="JYR326" s="102"/>
      <c r="JYS326" s="102"/>
      <c r="JYT326" s="102"/>
      <c r="JYU326" s="102"/>
      <c r="JYV326" s="102"/>
      <c r="JYW326" s="102"/>
      <c r="JYX326" s="102"/>
      <c r="JYY326" s="102"/>
      <c r="JYZ326" s="102"/>
      <c r="JZA326" s="102"/>
      <c r="JZB326" s="102"/>
      <c r="JZC326" s="102"/>
      <c r="JZD326" s="102"/>
      <c r="JZE326" s="102"/>
      <c r="JZF326" s="102"/>
      <c r="JZG326" s="102"/>
      <c r="JZH326" s="102"/>
      <c r="JZI326" s="102"/>
      <c r="JZJ326" s="102"/>
      <c r="JZK326" s="102"/>
      <c r="JZL326" s="102"/>
      <c r="JZM326" s="102"/>
      <c r="JZN326" s="102"/>
      <c r="JZO326" s="102"/>
      <c r="JZP326" s="102"/>
      <c r="JZQ326" s="102"/>
      <c r="JZR326" s="102"/>
      <c r="JZS326" s="102"/>
      <c r="JZT326" s="102"/>
      <c r="JZU326" s="102"/>
      <c r="JZV326" s="102"/>
      <c r="JZW326" s="102"/>
      <c r="JZX326" s="102"/>
      <c r="JZY326" s="102"/>
      <c r="JZZ326" s="102"/>
      <c r="KAA326" s="102"/>
      <c r="KAB326" s="102"/>
      <c r="KAC326" s="102"/>
      <c r="KAD326" s="102"/>
      <c r="KAE326" s="102"/>
      <c r="KAF326" s="102"/>
      <c r="KAG326" s="102"/>
      <c r="KAH326" s="102"/>
      <c r="KAI326" s="102"/>
      <c r="KAJ326" s="102"/>
      <c r="KAK326" s="102"/>
      <c r="KAL326" s="102"/>
      <c r="KAM326" s="102"/>
      <c r="KAN326" s="102"/>
      <c r="KAO326" s="102"/>
      <c r="KAP326" s="102"/>
      <c r="KAQ326" s="102"/>
      <c r="KAR326" s="102"/>
      <c r="KAS326" s="102"/>
      <c r="KAT326" s="102"/>
      <c r="KAU326" s="102"/>
      <c r="KAV326" s="102"/>
      <c r="KAW326" s="102"/>
      <c r="KAX326" s="102"/>
      <c r="KAY326" s="102"/>
      <c r="KAZ326" s="102"/>
      <c r="KBA326" s="102"/>
      <c r="KBB326" s="102"/>
      <c r="KBC326" s="102"/>
      <c r="KBD326" s="102"/>
      <c r="KBE326" s="102"/>
      <c r="KBF326" s="102"/>
      <c r="KBG326" s="102"/>
      <c r="KBH326" s="102"/>
      <c r="KBI326" s="102"/>
      <c r="KBJ326" s="102"/>
      <c r="KBK326" s="102"/>
      <c r="KBL326" s="102"/>
      <c r="KBM326" s="102"/>
      <c r="KBN326" s="102"/>
      <c r="KBO326" s="102"/>
      <c r="KBP326" s="102"/>
      <c r="KBQ326" s="102"/>
      <c r="KBR326" s="102"/>
      <c r="KBS326" s="102"/>
      <c r="KBT326" s="102"/>
      <c r="KBU326" s="102"/>
      <c r="KBV326" s="102"/>
      <c r="KBW326" s="102"/>
      <c r="KBX326" s="102"/>
      <c r="KBY326" s="102"/>
      <c r="KBZ326" s="102"/>
      <c r="KCA326" s="102"/>
      <c r="KCB326" s="102"/>
      <c r="KCC326" s="102"/>
      <c r="KCD326" s="102"/>
      <c r="KCE326" s="102"/>
      <c r="KCF326" s="102"/>
      <c r="KCG326" s="102"/>
      <c r="KCH326" s="102"/>
      <c r="KCI326" s="102"/>
      <c r="KCJ326" s="102"/>
      <c r="KCK326" s="102"/>
      <c r="KCL326" s="102"/>
      <c r="KCM326" s="102"/>
      <c r="KCN326" s="102"/>
      <c r="KCO326" s="102"/>
      <c r="KCP326" s="102"/>
      <c r="KCQ326" s="102"/>
      <c r="KCR326" s="102"/>
      <c r="KCS326" s="102"/>
      <c r="KCT326" s="102"/>
      <c r="KCU326" s="102"/>
      <c r="KCV326" s="102"/>
      <c r="KCW326" s="102"/>
      <c r="KCX326" s="102"/>
      <c r="KCY326" s="102"/>
      <c r="KCZ326" s="102"/>
      <c r="KDA326" s="102"/>
      <c r="KDB326" s="102"/>
      <c r="KDC326" s="102"/>
      <c r="KDD326" s="102"/>
      <c r="KDE326" s="102"/>
      <c r="KDF326" s="102"/>
      <c r="KDG326" s="102"/>
      <c r="KDH326" s="102"/>
      <c r="KDI326" s="102"/>
      <c r="KDJ326" s="102"/>
      <c r="KDK326" s="102"/>
      <c r="KDL326" s="102"/>
      <c r="KDM326" s="102"/>
      <c r="KDN326" s="102"/>
      <c r="KDO326" s="102"/>
      <c r="KDP326" s="102"/>
      <c r="KDQ326" s="102"/>
      <c r="KDR326" s="102"/>
      <c r="KDS326" s="102"/>
      <c r="KDT326" s="102"/>
      <c r="KDU326" s="102"/>
      <c r="KDV326" s="102"/>
      <c r="KDW326" s="102"/>
      <c r="KDX326" s="102"/>
      <c r="KDY326" s="102"/>
      <c r="KDZ326" s="102"/>
      <c r="KEA326" s="102"/>
      <c r="KEB326" s="102"/>
      <c r="KEC326" s="102"/>
      <c r="KED326" s="102"/>
      <c r="KEE326" s="102"/>
      <c r="KEF326" s="102"/>
      <c r="KEG326" s="102"/>
      <c r="KEH326" s="102"/>
      <c r="KEI326" s="102"/>
      <c r="KEJ326" s="102"/>
      <c r="KEK326" s="102"/>
      <c r="KEL326" s="102"/>
      <c r="KEM326" s="102"/>
      <c r="KEN326" s="102"/>
      <c r="KEO326" s="102"/>
      <c r="KEP326" s="102"/>
      <c r="KEQ326" s="102"/>
      <c r="KER326" s="102"/>
      <c r="KES326" s="102"/>
      <c r="KET326" s="102"/>
      <c r="KEU326" s="102"/>
      <c r="KEV326" s="102"/>
      <c r="KEW326" s="102"/>
      <c r="KEX326" s="102"/>
      <c r="KEY326" s="102"/>
      <c r="KEZ326" s="102"/>
      <c r="KFA326" s="102"/>
      <c r="KFB326" s="102"/>
      <c r="KFC326" s="102"/>
      <c r="KFD326" s="102"/>
      <c r="KFE326" s="102"/>
      <c r="KFF326" s="102"/>
      <c r="KFG326" s="102"/>
      <c r="KFH326" s="102"/>
      <c r="KFI326" s="102"/>
      <c r="KFJ326" s="102"/>
      <c r="KFK326" s="102"/>
      <c r="KFL326" s="102"/>
      <c r="KFM326" s="102"/>
      <c r="KFN326" s="102"/>
      <c r="KFO326" s="102"/>
      <c r="KFP326" s="102"/>
      <c r="KFQ326" s="102"/>
      <c r="KFR326" s="102"/>
      <c r="KFS326" s="102"/>
      <c r="KFT326" s="102"/>
      <c r="KFU326" s="102"/>
      <c r="KFV326" s="102"/>
      <c r="KFW326" s="102"/>
      <c r="KFX326" s="102"/>
      <c r="KFY326" s="102"/>
      <c r="KFZ326" s="102"/>
      <c r="KGA326" s="102"/>
      <c r="KGB326" s="102"/>
      <c r="KGC326" s="102"/>
      <c r="KGD326" s="102"/>
      <c r="KGE326" s="102"/>
      <c r="KGF326" s="102"/>
      <c r="KGG326" s="102"/>
      <c r="KGH326" s="102"/>
      <c r="KGI326" s="102"/>
      <c r="KGJ326" s="102"/>
      <c r="KGK326" s="102"/>
      <c r="KGL326" s="102"/>
      <c r="KGM326" s="102"/>
      <c r="KGN326" s="102"/>
      <c r="KGO326" s="102"/>
      <c r="KGP326" s="102"/>
      <c r="KGQ326" s="102"/>
      <c r="KGR326" s="102"/>
      <c r="KGS326" s="102"/>
      <c r="KGT326" s="102"/>
      <c r="KGU326" s="102"/>
      <c r="KGV326" s="102"/>
      <c r="KGW326" s="102"/>
      <c r="KGX326" s="102"/>
      <c r="KGY326" s="102"/>
      <c r="KGZ326" s="102"/>
      <c r="KHA326" s="102"/>
      <c r="KHB326" s="102"/>
      <c r="KHC326" s="102"/>
      <c r="KHD326" s="102"/>
      <c r="KHE326" s="102"/>
      <c r="KHF326" s="102"/>
      <c r="KHG326" s="102"/>
      <c r="KHH326" s="102"/>
      <c r="KHI326" s="102"/>
      <c r="KHJ326" s="102"/>
      <c r="KHK326" s="102"/>
      <c r="KHL326" s="102"/>
      <c r="KHM326" s="102"/>
      <c r="KHN326" s="102"/>
      <c r="KHO326" s="102"/>
      <c r="KHP326" s="102"/>
      <c r="KHQ326" s="102"/>
      <c r="KHR326" s="102"/>
      <c r="KHS326" s="102"/>
      <c r="KHT326" s="102"/>
      <c r="KHU326" s="102"/>
      <c r="KHV326" s="102"/>
      <c r="KHW326" s="102"/>
      <c r="KHX326" s="102"/>
      <c r="KHY326" s="102"/>
      <c r="KHZ326" s="102"/>
      <c r="KIA326" s="102"/>
      <c r="KIB326" s="102"/>
      <c r="KIC326" s="102"/>
      <c r="KID326" s="102"/>
      <c r="KIE326" s="102"/>
      <c r="KIF326" s="102"/>
      <c r="KIG326" s="102"/>
      <c r="KIH326" s="102"/>
      <c r="KII326" s="102"/>
      <c r="KIJ326" s="102"/>
      <c r="KIK326" s="102"/>
      <c r="KIL326" s="102"/>
      <c r="KIM326" s="102"/>
      <c r="KIN326" s="102"/>
      <c r="KIO326" s="102"/>
      <c r="KIP326" s="102"/>
      <c r="KIQ326" s="102"/>
      <c r="KIR326" s="102"/>
      <c r="KIS326" s="102"/>
      <c r="KIT326" s="102"/>
      <c r="KIU326" s="102"/>
      <c r="KIV326" s="102"/>
      <c r="KIW326" s="102"/>
      <c r="KIX326" s="102"/>
      <c r="KIY326" s="102"/>
      <c r="KIZ326" s="102"/>
      <c r="KJA326" s="102"/>
      <c r="KJB326" s="102"/>
      <c r="KJC326" s="102"/>
      <c r="KJD326" s="102"/>
      <c r="KJE326" s="102"/>
      <c r="KJF326" s="102"/>
      <c r="KJG326" s="102"/>
      <c r="KJH326" s="102"/>
      <c r="KJI326" s="102"/>
      <c r="KJJ326" s="102"/>
      <c r="KJK326" s="102"/>
      <c r="KJL326" s="102"/>
      <c r="KJM326" s="102"/>
      <c r="KJN326" s="102"/>
      <c r="KJO326" s="102"/>
      <c r="KJP326" s="102"/>
      <c r="KJQ326" s="102"/>
      <c r="KJR326" s="102"/>
      <c r="KJS326" s="102"/>
      <c r="KJT326" s="102"/>
      <c r="KJU326" s="102"/>
      <c r="KJV326" s="102"/>
      <c r="KJW326" s="102"/>
      <c r="KJX326" s="102"/>
      <c r="KJY326" s="102"/>
      <c r="KJZ326" s="102"/>
      <c r="KKA326" s="102"/>
      <c r="KKB326" s="102"/>
      <c r="KKC326" s="102"/>
      <c r="KKD326" s="102"/>
      <c r="KKE326" s="102"/>
      <c r="KKF326" s="102"/>
      <c r="KKG326" s="102"/>
      <c r="KKH326" s="102"/>
      <c r="KKI326" s="102"/>
      <c r="KKJ326" s="102"/>
      <c r="KKK326" s="102"/>
      <c r="KKL326" s="102"/>
      <c r="KKM326" s="102"/>
      <c r="KKN326" s="102"/>
      <c r="KKO326" s="102"/>
      <c r="KKP326" s="102"/>
      <c r="KKQ326" s="102"/>
      <c r="KKR326" s="102"/>
      <c r="KKS326" s="102"/>
      <c r="KKT326" s="102"/>
      <c r="KKU326" s="102"/>
      <c r="KKV326" s="102"/>
      <c r="KKW326" s="102"/>
      <c r="KKX326" s="102"/>
      <c r="KKY326" s="102"/>
      <c r="KKZ326" s="102"/>
      <c r="KLA326" s="102"/>
      <c r="KLB326" s="102"/>
      <c r="KLC326" s="102"/>
      <c r="KLD326" s="102"/>
      <c r="KLE326" s="102"/>
      <c r="KLF326" s="102"/>
      <c r="KLG326" s="102"/>
      <c r="KLH326" s="102"/>
      <c r="KLI326" s="102"/>
      <c r="KLJ326" s="102"/>
      <c r="KLK326" s="102"/>
      <c r="KLL326" s="102"/>
      <c r="KLM326" s="102"/>
      <c r="KLN326" s="102"/>
      <c r="KLO326" s="102"/>
      <c r="KLP326" s="102"/>
      <c r="KLQ326" s="102"/>
      <c r="KLR326" s="102"/>
      <c r="KLS326" s="102"/>
      <c r="KLT326" s="102"/>
      <c r="KLU326" s="102"/>
      <c r="KLV326" s="102"/>
      <c r="KLW326" s="102"/>
      <c r="KLX326" s="102"/>
      <c r="KLY326" s="102"/>
      <c r="KLZ326" s="102"/>
      <c r="KMA326" s="102"/>
      <c r="KMB326" s="102"/>
      <c r="KMC326" s="102"/>
      <c r="KMD326" s="102"/>
      <c r="KME326" s="102"/>
      <c r="KMF326" s="102"/>
      <c r="KMG326" s="102"/>
      <c r="KMH326" s="102"/>
      <c r="KMI326" s="102"/>
      <c r="KMJ326" s="102"/>
      <c r="KMK326" s="102"/>
      <c r="KML326" s="102"/>
      <c r="KMM326" s="102"/>
      <c r="KMN326" s="102"/>
      <c r="KMO326" s="102"/>
      <c r="KMP326" s="102"/>
      <c r="KMQ326" s="102"/>
      <c r="KMR326" s="102"/>
      <c r="KMS326" s="102"/>
      <c r="KMT326" s="102"/>
      <c r="KMU326" s="102"/>
      <c r="KMV326" s="102"/>
      <c r="KMW326" s="102"/>
      <c r="KMX326" s="102"/>
      <c r="KMY326" s="102"/>
      <c r="KMZ326" s="102"/>
      <c r="KNA326" s="102"/>
      <c r="KNB326" s="102"/>
      <c r="KNC326" s="102"/>
      <c r="KND326" s="102"/>
      <c r="KNE326" s="102"/>
      <c r="KNF326" s="102"/>
      <c r="KNG326" s="102"/>
      <c r="KNH326" s="102"/>
      <c r="KNI326" s="102"/>
      <c r="KNJ326" s="102"/>
      <c r="KNK326" s="102"/>
      <c r="KNL326" s="102"/>
      <c r="KNM326" s="102"/>
      <c r="KNN326" s="102"/>
      <c r="KNO326" s="102"/>
      <c r="KNP326" s="102"/>
      <c r="KNQ326" s="102"/>
      <c r="KNR326" s="102"/>
      <c r="KNS326" s="102"/>
      <c r="KNT326" s="102"/>
      <c r="KNU326" s="102"/>
      <c r="KNV326" s="102"/>
      <c r="KNW326" s="102"/>
      <c r="KNX326" s="102"/>
      <c r="KNY326" s="102"/>
      <c r="KNZ326" s="102"/>
      <c r="KOA326" s="102"/>
      <c r="KOB326" s="102"/>
      <c r="KOC326" s="102"/>
      <c r="KOD326" s="102"/>
      <c r="KOE326" s="102"/>
      <c r="KOF326" s="102"/>
      <c r="KOG326" s="102"/>
      <c r="KOH326" s="102"/>
      <c r="KOI326" s="102"/>
      <c r="KOJ326" s="102"/>
      <c r="KOK326" s="102"/>
      <c r="KOL326" s="102"/>
      <c r="KOM326" s="102"/>
      <c r="KON326" s="102"/>
      <c r="KOO326" s="102"/>
      <c r="KOP326" s="102"/>
      <c r="KOQ326" s="102"/>
      <c r="KOR326" s="102"/>
      <c r="KOS326" s="102"/>
      <c r="KOT326" s="102"/>
      <c r="KOU326" s="102"/>
      <c r="KOV326" s="102"/>
      <c r="KOW326" s="102"/>
      <c r="KOX326" s="102"/>
      <c r="KOY326" s="102"/>
      <c r="KOZ326" s="102"/>
      <c r="KPA326" s="102"/>
      <c r="KPB326" s="102"/>
      <c r="KPC326" s="102"/>
      <c r="KPD326" s="102"/>
      <c r="KPE326" s="102"/>
      <c r="KPF326" s="102"/>
      <c r="KPG326" s="102"/>
      <c r="KPH326" s="102"/>
      <c r="KPI326" s="102"/>
      <c r="KPJ326" s="102"/>
      <c r="KPK326" s="102"/>
      <c r="KPL326" s="102"/>
      <c r="KPM326" s="102"/>
      <c r="KPN326" s="102"/>
      <c r="KPO326" s="102"/>
      <c r="KPP326" s="102"/>
      <c r="KPQ326" s="102"/>
      <c r="KPR326" s="102"/>
      <c r="KPS326" s="102"/>
      <c r="KPT326" s="102"/>
      <c r="KPU326" s="102"/>
      <c r="KPV326" s="102"/>
      <c r="KPW326" s="102"/>
      <c r="KPX326" s="102"/>
      <c r="KPY326" s="102"/>
      <c r="KPZ326" s="102"/>
      <c r="KQA326" s="102"/>
      <c r="KQB326" s="102"/>
      <c r="KQC326" s="102"/>
      <c r="KQD326" s="102"/>
      <c r="KQE326" s="102"/>
      <c r="KQF326" s="102"/>
      <c r="KQG326" s="102"/>
      <c r="KQH326" s="102"/>
      <c r="KQI326" s="102"/>
      <c r="KQJ326" s="102"/>
      <c r="KQK326" s="102"/>
      <c r="KQL326" s="102"/>
      <c r="KQM326" s="102"/>
      <c r="KQN326" s="102"/>
      <c r="KQO326" s="102"/>
      <c r="KQP326" s="102"/>
      <c r="KQQ326" s="102"/>
      <c r="KQR326" s="102"/>
      <c r="KQS326" s="102"/>
      <c r="KQT326" s="102"/>
      <c r="KQU326" s="102"/>
      <c r="KQV326" s="102"/>
      <c r="KQW326" s="102"/>
      <c r="KQX326" s="102"/>
      <c r="KQY326" s="102"/>
      <c r="KQZ326" s="102"/>
      <c r="KRA326" s="102"/>
      <c r="KRB326" s="102"/>
      <c r="KRC326" s="102"/>
      <c r="KRD326" s="102"/>
      <c r="KRE326" s="102"/>
      <c r="KRF326" s="102"/>
      <c r="KRG326" s="102"/>
      <c r="KRH326" s="102"/>
      <c r="KRI326" s="102"/>
      <c r="KRJ326" s="102"/>
      <c r="KRK326" s="102"/>
      <c r="KRL326" s="102"/>
      <c r="KRM326" s="102"/>
      <c r="KRN326" s="102"/>
      <c r="KRO326" s="102"/>
      <c r="KRP326" s="102"/>
      <c r="KRQ326" s="102"/>
      <c r="KRR326" s="102"/>
      <c r="KRS326" s="102"/>
      <c r="KRT326" s="102"/>
      <c r="KRU326" s="102"/>
      <c r="KRV326" s="102"/>
      <c r="KRW326" s="102"/>
      <c r="KRX326" s="102"/>
      <c r="KRY326" s="102"/>
      <c r="KRZ326" s="102"/>
      <c r="KSA326" s="102"/>
      <c r="KSB326" s="102"/>
      <c r="KSC326" s="102"/>
      <c r="KSD326" s="102"/>
      <c r="KSE326" s="102"/>
      <c r="KSF326" s="102"/>
      <c r="KSG326" s="102"/>
      <c r="KSH326" s="102"/>
      <c r="KSI326" s="102"/>
      <c r="KSJ326" s="102"/>
      <c r="KSK326" s="102"/>
      <c r="KSL326" s="102"/>
      <c r="KSM326" s="102"/>
      <c r="KSN326" s="102"/>
      <c r="KSO326" s="102"/>
      <c r="KSP326" s="102"/>
      <c r="KSQ326" s="102"/>
      <c r="KSR326" s="102"/>
      <c r="KSS326" s="102"/>
      <c r="KST326" s="102"/>
      <c r="KSU326" s="102"/>
      <c r="KSV326" s="102"/>
      <c r="KSW326" s="102"/>
      <c r="KSX326" s="102"/>
      <c r="KSY326" s="102"/>
      <c r="KSZ326" s="102"/>
      <c r="KTA326" s="102"/>
      <c r="KTB326" s="102"/>
      <c r="KTC326" s="102"/>
      <c r="KTD326" s="102"/>
      <c r="KTE326" s="102"/>
      <c r="KTF326" s="102"/>
      <c r="KTG326" s="102"/>
      <c r="KTH326" s="102"/>
      <c r="KTI326" s="102"/>
      <c r="KTJ326" s="102"/>
      <c r="KTK326" s="102"/>
      <c r="KTL326" s="102"/>
      <c r="KTM326" s="102"/>
      <c r="KTN326" s="102"/>
      <c r="KTO326" s="102"/>
      <c r="KTP326" s="102"/>
      <c r="KTQ326" s="102"/>
      <c r="KTR326" s="102"/>
      <c r="KTS326" s="102"/>
      <c r="KTT326" s="102"/>
      <c r="KTU326" s="102"/>
      <c r="KTV326" s="102"/>
      <c r="KTW326" s="102"/>
      <c r="KTX326" s="102"/>
      <c r="KTY326" s="102"/>
      <c r="KTZ326" s="102"/>
      <c r="KUA326" s="102"/>
      <c r="KUB326" s="102"/>
      <c r="KUC326" s="102"/>
      <c r="KUD326" s="102"/>
      <c r="KUE326" s="102"/>
      <c r="KUF326" s="102"/>
      <c r="KUG326" s="102"/>
      <c r="KUH326" s="102"/>
      <c r="KUI326" s="102"/>
      <c r="KUJ326" s="102"/>
      <c r="KUK326" s="102"/>
      <c r="KUL326" s="102"/>
      <c r="KUM326" s="102"/>
      <c r="KUN326" s="102"/>
      <c r="KUO326" s="102"/>
      <c r="KUP326" s="102"/>
      <c r="KUQ326" s="102"/>
      <c r="KUR326" s="102"/>
      <c r="KUS326" s="102"/>
      <c r="KUT326" s="102"/>
      <c r="KUU326" s="102"/>
      <c r="KUV326" s="102"/>
      <c r="KUW326" s="102"/>
      <c r="KUX326" s="102"/>
      <c r="KUY326" s="102"/>
      <c r="KUZ326" s="102"/>
      <c r="KVA326" s="102"/>
      <c r="KVB326" s="102"/>
      <c r="KVC326" s="102"/>
      <c r="KVD326" s="102"/>
      <c r="KVE326" s="102"/>
      <c r="KVF326" s="102"/>
      <c r="KVG326" s="102"/>
      <c r="KVH326" s="102"/>
      <c r="KVI326" s="102"/>
      <c r="KVJ326" s="102"/>
      <c r="KVK326" s="102"/>
      <c r="KVL326" s="102"/>
      <c r="KVM326" s="102"/>
      <c r="KVN326" s="102"/>
      <c r="KVO326" s="102"/>
      <c r="KVP326" s="102"/>
      <c r="KVQ326" s="102"/>
      <c r="KVR326" s="102"/>
      <c r="KVS326" s="102"/>
      <c r="KVT326" s="102"/>
      <c r="KVU326" s="102"/>
      <c r="KVV326" s="102"/>
      <c r="KVW326" s="102"/>
      <c r="KVX326" s="102"/>
      <c r="KVY326" s="102"/>
      <c r="KVZ326" s="102"/>
      <c r="KWA326" s="102"/>
      <c r="KWB326" s="102"/>
      <c r="KWC326" s="102"/>
      <c r="KWD326" s="102"/>
      <c r="KWE326" s="102"/>
      <c r="KWF326" s="102"/>
      <c r="KWG326" s="102"/>
      <c r="KWH326" s="102"/>
      <c r="KWI326" s="102"/>
      <c r="KWJ326" s="102"/>
      <c r="KWK326" s="102"/>
      <c r="KWL326" s="102"/>
      <c r="KWM326" s="102"/>
      <c r="KWN326" s="102"/>
      <c r="KWO326" s="102"/>
      <c r="KWP326" s="102"/>
      <c r="KWQ326" s="102"/>
      <c r="KWR326" s="102"/>
      <c r="KWS326" s="102"/>
      <c r="KWT326" s="102"/>
      <c r="KWU326" s="102"/>
      <c r="KWV326" s="102"/>
      <c r="KWW326" s="102"/>
      <c r="KWX326" s="102"/>
      <c r="KWY326" s="102"/>
      <c r="KWZ326" s="102"/>
      <c r="KXA326" s="102"/>
      <c r="KXB326" s="102"/>
      <c r="KXC326" s="102"/>
      <c r="KXD326" s="102"/>
      <c r="KXE326" s="102"/>
      <c r="KXF326" s="102"/>
      <c r="KXG326" s="102"/>
      <c r="KXH326" s="102"/>
      <c r="KXI326" s="102"/>
      <c r="KXJ326" s="102"/>
      <c r="KXK326" s="102"/>
      <c r="KXL326" s="102"/>
      <c r="KXM326" s="102"/>
      <c r="KXN326" s="102"/>
      <c r="KXO326" s="102"/>
      <c r="KXP326" s="102"/>
      <c r="KXQ326" s="102"/>
      <c r="KXR326" s="102"/>
      <c r="KXS326" s="102"/>
      <c r="KXT326" s="102"/>
      <c r="KXU326" s="102"/>
      <c r="KXV326" s="102"/>
      <c r="KXW326" s="102"/>
      <c r="KXX326" s="102"/>
      <c r="KXY326" s="102"/>
      <c r="KXZ326" s="102"/>
      <c r="KYA326" s="102"/>
      <c r="KYB326" s="102"/>
      <c r="KYC326" s="102"/>
      <c r="KYD326" s="102"/>
      <c r="KYE326" s="102"/>
      <c r="KYF326" s="102"/>
      <c r="KYG326" s="102"/>
      <c r="KYH326" s="102"/>
      <c r="KYI326" s="102"/>
      <c r="KYJ326" s="102"/>
      <c r="KYK326" s="102"/>
      <c r="KYL326" s="102"/>
      <c r="KYM326" s="102"/>
      <c r="KYN326" s="102"/>
      <c r="KYO326" s="102"/>
      <c r="KYP326" s="102"/>
      <c r="KYQ326" s="102"/>
      <c r="KYR326" s="102"/>
      <c r="KYS326" s="102"/>
      <c r="KYT326" s="102"/>
      <c r="KYU326" s="102"/>
      <c r="KYV326" s="102"/>
      <c r="KYW326" s="102"/>
      <c r="KYX326" s="102"/>
      <c r="KYY326" s="102"/>
      <c r="KYZ326" s="102"/>
      <c r="KZA326" s="102"/>
      <c r="KZB326" s="102"/>
      <c r="KZC326" s="102"/>
      <c r="KZD326" s="102"/>
      <c r="KZE326" s="102"/>
      <c r="KZF326" s="102"/>
      <c r="KZG326" s="102"/>
      <c r="KZH326" s="102"/>
      <c r="KZI326" s="102"/>
      <c r="KZJ326" s="102"/>
      <c r="KZK326" s="102"/>
      <c r="KZL326" s="102"/>
      <c r="KZM326" s="102"/>
      <c r="KZN326" s="102"/>
      <c r="KZO326" s="102"/>
      <c r="KZP326" s="102"/>
      <c r="KZQ326" s="102"/>
      <c r="KZR326" s="102"/>
      <c r="KZS326" s="102"/>
      <c r="KZT326" s="102"/>
      <c r="KZU326" s="102"/>
      <c r="KZV326" s="102"/>
      <c r="KZW326" s="102"/>
      <c r="KZX326" s="102"/>
      <c r="KZY326" s="102"/>
      <c r="KZZ326" s="102"/>
      <c r="LAA326" s="102"/>
      <c r="LAB326" s="102"/>
      <c r="LAC326" s="102"/>
      <c r="LAD326" s="102"/>
      <c r="LAE326" s="102"/>
      <c r="LAF326" s="102"/>
      <c r="LAG326" s="102"/>
      <c r="LAH326" s="102"/>
      <c r="LAI326" s="102"/>
      <c r="LAJ326" s="102"/>
      <c r="LAK326" s="102"/>
      <c r="LAL326" s="102"/>
      <c r="LAM326" s="102"/>
      <c r="LAN326" s="102"/>
      <c r="LAO326" s="102"/>
      <c r="LAP326" s="102"/>
      <c r="LAQ326" s="102"/>
      <c r="LAR326" s="102"/>
      <c r="LAS326" s="102"/>
      <c r="LAT326" s="102"/>
      <c r="LAU326" s="102"/>
      <c r="LAV326" s="102"/>
      <c r="LAW326" s="102"/>
      <c r="LAX326" s="102"/>
      <c r="LAY326" s="102"/>
      <c r="LAZ326" s="102"/>
      <c r="LBA326" s="102"/>
      <c r="LBB326" s="102"/>
      <c r="LBC326" s="102"/>
      <c r="LBD326" s="102"/>
      <c r="LBE326" s="102"/>
      <c r="LBF326" s="102"/>
      <c r="LBG326" s="102"/>
      <c r="LBH326" s="102"/>
      <c r="LBI326" s="102"/>
      <c r="LBJ326" s="102"/>
      <c r="LBK326" s="102"/>
      <c r="LBL326" s="102"/>
      <c r="LBM326" s="102"/>
      <c r="LBN326" s="102"/>
      <c r="LBO326" s="102"/>
      <c r="LBP326" s="102"/>
      <c r="LBQ326" s="102"/>
      <c r="LBR326" s="102"/>
      <c r="LBS326" s="102"/>
      <c r="LBT326" s="102"/>
      <c r="LBU326" s="102"/>
      <c r="LBV326" s="102"/>
      <c r="LBW326" s="102"/>
      <c r="LBX326" s="102"/>
      <c r="LBY326" s="102"/>
      <c r="LBZ326" s="102"/>
      <c r="LCA326" s="102"/>
      <c r="LCB326" s="102"/>
      <c r="LCC326" s="102"/>
      <c r="LCD326" s="102"/>
      <c r="LCE326" s="102"/>
      <c r="LCF326" s="102"/>
      <c r="LCG326" s="102"/>
      <c r="LCH326" s="102"/>
      <c r="LCI326" s="102"/>
      <c r="LCJ326" s="102"/>
      <c r="LCK326" s="102"/>
      <c r="LCL326" s="102"/>
      <c r="LCM326" s="102"/>
      <c r="LCN326" s="102"/>
      <c r="LCO326" s="102"/>
      <c r="LCP326" s="102"/>
      <c r="LCQ326" s="102"/>
      <c r="LCR326" s="102"/>
      <c r="LCS326" s="102"/>
      <c r="LCT326" s="102"/>
      <c r="LCU326" s="102"/>
      <c r="LCV326" s="102"/>
      <c r="LCW326" s="102"/>
      <c r="LCX326" s="102"/>
      <c r="LCY326" s="102"/>
      <c r="LCZ326" s="102"/>
      <c r="LDA326" s="102"/>
      <c r="LDB326" s="102"/>
      <c r="LDC326" s="102"/>
      <c r="LDD326" s="102"/>
      <c r="LDE326" s="102"/>
      <c r="LDF326" s="102"/>
      <c r="LDG326" s="102"/>
      <c r="LDH326" s="102"/>
      <c r="LDI326" s="102"/>
      <c r="LDJ326" s="102"/>
      <c r="LDK326" s="102"/>
      <c r="LDL326" s="102"/>
      <c r="LDM326" s="102"/>
      <c r="LDN326" s="102"/>
      <c r="LDO326" s="102"/>
      <c r="LDP326" s="102"/>
      <c r="LDQ326" s="102"/>
      <c r="LDR326" s="102"/>
      <c r="LDS326" s="102"/>
      <c r="LDT326" s="102"/>
      <c r="LDU326" s="102"/>
      <c r="LDV326" s="102"/>
      <c r="LDW326" s="102"/>
      <c r="LDX326" s="102"/>
      <c r="LDY326" s="102"/>
      <c r="LDZ326" s="102"/>
      <c r="LEA326" s="102"/>
      <c r="LEB326" s="102"/>
      <c r="LEC326" s="102"/>
      <c r="LED326" s="102"/>
      <c r="LEE326" s="102"/>
      <c r="LEF326" s="102"/>
      <c r="LEG326" s="102"/>
      <c r="LEH326" s="102"/>
      <c r="LEI326" s="102"/>
      <c r="LEJ326" s="102"/>
      <c r="LEK326" s="102"/>
      <c r="LEL326" s="102"/>
      <c r="LEM326" s="102"/>
      <c r="LEN326" s="102"/>
      <c r="LEO326" s="102"/>
      <c r="LEP326" s="102"/>
      <c r="LEQ326" s="102"/>
      <c r="LER326" s="102"/>
      <c r="LES326" s="102"/>
      <c r="LET326" s="102"/>
      <c r="LEU326" s="102"/>
      <c r="LEV326" s="102"/>
      <c r="LEW326" s="102"/>
      <c r="LEX326" s="102"/>
      <c r="LEY326" s="102"/>
      <c r="LEZ326" s="102"/>
      <c r="LFA326" s="102"/>
      <c r="LFB326" s="102"/>
      <c r="LFC326" s="102"/>
      <c r="LFD326" s="102"/>
      <c r="LFE326" s="102"/>
      <c r="LFF326" s="102"/>
      <c r="LFG326" s="102"/>
      <c r="LFH326" s="102"/>
      <c r="LFI326" s="102"/>
      <c r="LFJ326" s="102"/>
      <c r="LFK326" s="102"/>
      <c r="LFL326" s="102"/>
      <c r="LFM326" s="102"/>
      <c r="LFN326" s="102"/>
      <c r="LFO326" s="102"/>
      <c r="LFP326" s="102"/>
      <c r="LFQ326" s="102"/>
      <c r="LFR326" s="102"/>
      <c r="LFS326" s="102"/>
      <c r="LFT326" s="102"/>
      <c r="LFU326" s="102"/>
      <c r="LFV326" s="102"/>
      <c r="LFW326" s="102"/>
      <c r="LFX326" s="102"/>
      <c r="LFY326" s="102"/>
      <c r="LFZ326" s="102"/>
      <c r="LGA326" s="102"/>
      <c r="LGB326" s="102"/>
      <c r="LGC326" s="102"/>
      <c r="LGD326" s="102"/>
      <c r="LGE326" s="102"/>
      <c r="LGF326" s="102"/>
      <c r="LGG326" s="102"/>
      <c r="LGH326" s="102"/>
      <c r="LGI326" s="102"/>
      <c r="LGJ326" s="102"/>
      <c r="LGK326" s="102"/>
      <c r="LGL326" s="102"/>
      <c r="LGM326" s="102"/>
      <c r="LGN326" s="102"/>
      <c r="LGO326" s="102"/>
      <c r="LGP326" s="102"/>
      <c r="LGQ326" s="102"/>
      <c r="LGR326" s="102"/>
      <c r="LGS326" s="102"/>
      <c r="LGT326" s="102"/>
      <c r="LGU326" s="102"/>
      <c r="LGV326" s="102"/>
      <c r="LGW326" s="102"/>
      <c r="LGX326" s="102"/>
      <c r="LGY326" s="102"/>
      <c r="LGZ326" s="102"/>
      <c r="LHA326" s="102"/>
      <c r="LHB326" s="102"/>
      <c r="LHC326" s="102"/>
      <c r="LHD326" s="102"/>
      <c r="LHE326" s="102"/>
      <c r="LHF326" s="102"/>
      <c r="LHG326" s="102"/>
      <c r="LHH326" s="102"/>
      <c r="LHI326" s="102"/>
      <c r="LHJ326" s="102"/>
      <c r="LHK326" s="102"/>
      <c r="LHL326" s="102"/>
      <c r="LHM326" s="102"/>
      <c r="LHN326" s="102"/>
      <c r="LHO326" s="102"/>
      <c r="LHP326" s="102"/>
      <c r="LHQ326" s="102"/>
      <c r="LHR326" s="102"/>
      <c r="LHS326" s="102"/>
      <c r="LHT326" s="102"/>
      <c r="LHU326" s="102"/>
      <c r="LHV326" s="102"/>
      <c r="LHW326" s="102"/>
      <c r="LHX326" s="102"/>
      <c r="LHY326" s="102"/>
      <c r="LHZ326" s="102"/>
      <c r="LIA326" s="102"/>
      <c r="LIB326" s="102"/>
      <c r="LIC326" s="102"/>
      <c r="LID326" s="102"/>
      <c r="LIE326" s="102"/>
      <c r="LIF326" s="102"/>
      <c r="LIG326" s="102"/>
      <c r="LIH326" s="102"/>
      <c r="LII326" s="102"/>
      <c r="LIJ326" s="102"/>
      <c r="LIK326" s="102"/>
      <c r="LIL326" s="102"/>
      <c r="LIM326" s="102"/>
      <c r="LIN326" s="102"/>
      <c r="LIO326" s="102"/>
      <c r="LIP326" s="102"/>
      <c r="LIQ326" s="102"/>
      <c r="LIR326" s="102"/>
      <c r="LIS326" s="102"/>
      <c r="LIT326" s="102"/>
      <c r="LIU326" s="102"/>
      <c r="LIV326" s="102"/>
      <c r="LIW326" s="102"/>
      <c r="LIX326" s="102"/>
      <c r="LIY326" s="102"/>
      <c r="LIZ326" s="102"/>
      <c r="LJA326" s="102"/>
      <c r="LJB326" s="102"/>
      <c r="LJC326" s="102"/>
      <c r="LJD326" s="102"/>
      <c r="LJE326" s="102"/>
      <c r="LJF326" s="102"/>
      <c r="LJG326" s="102"/>
      <c r="LJH326" s="102"/>
      <c r="LJI326" s="102"/>
      <c r="LJJ326" s="102"/>
      <c r="LJK326" s="102"/>
      <c r="LJL326" s="102"/>
      <c r="LJM326" s="102"/>
      <c r="LJN326" s="102"/>
      <c r="LJO326" s="102"/>
      <c r="LJP326" s="102"/>
      <c r="LJQ326" s="102"/>
      <c r="LJR326" s="102"/>
      <c r="LJS326" s="102"/>
      <c r="LJT326" s="102"/>
      <c r="LJU326" s="102"/>
      <c r="LJV326" s="102"/>
      <c r="LJW326" s="102"/>
      <c r="LJX326" s="102"/>
      <c r="LJY326" s="102"/>
      <c r="LJZ326" s="102"/>
      <c r="LKA326" s="102"/>
      <c r="LKB326" s="102"/>
      <c r="LKC326" s="102"/>
      <c r="LKD326" s="102"/>
      <c r="LKE326" s="102"/>
      <c r="LKF326" s="102"/>
      <c r="LKG326" s="102"/>
      <c r="LKH326" s="102"/>
      <c r="LKI326" s="102"/>
      <c r="LKJ326" s="102"/>
      <c r="LKK326" s="102"/>
      <c r="LKL326" s="102"/>
      <c r="LKM326" s="102"/>
      <c r="LKN326" s="102"/>
      <c r="LKO326" s="102"/>
      <c r="LKP326" s="102"/>
      <c r="LKQ326" s="102"/>
      <c r="LKR326" s="102"/>
      <c r="LKS326" s="102"/>
      <c r="LKT326" s="102"/>
      <c r="LKU326" s="102"/>
      <c r="LKV326" s="102"/>
      <c r="LKW326" s="102"/>
      <c r="LKX326" s="102"/>
      <c r="LKY326" s="102"/>
      <c r="LKZ326" s="102"/>
      <c r="LLA326" s="102"/>
      <c r="LLB326" s="102"/>
      <c r="LLC326" s="102"/>
      <c r="LLD326" s="102"/>
      <c r="LLE326" s="102"/>
      <c r="LLF326" s="102"/>
      <c r="LLG326" s="102"/>
      <c r="LLH326" s="102"/>
      <c r="LLI326" s="102"/>
      <c r="LLJ326" s="102"/>
      <c r="LLK326" s="102"/>
      <c r="LLL326" s="102"/>
      <c r="LLM326" s="102"/>
      <c r="LLN326" s="102"/>
      <c r="LLO326" s="102"/>
      <c r="LLP326" s="102"/>
      <c r="LLQ326" s="102"/>
      <c r="LLR326" s="102"/>
      <c r="LLS326" s="102"/>
      <c r="LLT326" s="102"/>
      <c r="LLU326" s="102"/>
      <c r="LLV326" s="102"/>
      <c r="LLW326" s="102"/>
      <c r="LLX326" s="102"/>
      <c r="LLY326" s="102"/>
      <c r="LLZ326" s="102"/>
      <c r="LMA326" s="102"/>
      <c r="LMB326" s="102"/>
      <c r="LMC326" s="102"/>
      <c r="LMD326" s="102"/>
      <c r="LME326" s="102"/>
      <c r="LMF326" s="102"/>
      <c r="LMG326" s="102"/>
      <c r="LMH326" s="102"/>
      <c r="LMI326" s="102"/>
      <c r="LMJ326" s="102"/>
      <c r="LMK326" s="102"/>
      <c r="LML326" s="102"/>
      <c r="LMM326" s="102"/>
      <c r="LMN326" s="102"/>
      <c r="LMO326" s="102"/>
      <c r="LMP326" s="102"/>
      <c r="LMQ326" s="102"/>
      <c r="LMR326" s="102"/>
      <c r="LMS326" s="102"/>
      <c r="LMT326" s="102"/>
      <c r="LMU326" s="102"/>
      <c r="LMV326" s="102"/>
      <c r="LMW326" s="102"/>
      <c r="LMX326" s="102"/>
      <c r="LMY326" s="102"/>
      <c r="LMZ326" s="102"/>
      <c r="LNA326" s="102"/>
      <c r="LNB326" s="102"/>
      <c r="LNC326" s="102"/>
      <c r="LND326" s="102"/>
      <c r="LNE326" s="102"/>
      <c r="LNF326" s="102"/>
      <c r="LNG326" s="102"/>
      <c r="LNH326" s="102"/>
      <c r="LNI326" s="102"/>
      <c r="LNJ326" s="102"/>
      <c r="LNK326" s="102"/>
      <c r="LNL326" s="102"/>
      <c r="LNM326" s="102"/>
      <c r="LNN326" s="102"/>
      <c r="LNO326" s="102"/>
      <c r="LNP326" s="102"/>
      <c r="LNQ326" s="102"/>
      <c r="LNR326" s="102"/>
      <c r="LNS326" s="102"/>
      <c r="LNT326" s="102"/>
      <c r="LNU326" s="102"/>
      <c r="LNV326" s="102"/>
      <c r="LNW326" s="102"/>
      <c r="LNX326" s="102"/>
      <c r="LNY326" s="102"/>
      <c r="LNZ326" s="102"/>
      <c r="LOA326" s="102"/>
      <c r="LOB326" s="102"/>
      <c r="LOC326" s="102"/>
      <c r="LOD326" s="102"/>
      <c r="LOE326" s="102"/>
      <c r="LOF326" s="102"/>
      <c r="LOG326" s="102"/>
      <c r="LOH326" s="102"/>
      <c r="LOI326" s="102"/>
      <c r="LOJ326" s="102"/>
      <c r="LOK326" s="102"/>
      <c r="LOL326" s="102"/>
      <c r="LOM326" s="102"/>
      <c r="LON326" s="102"/>
      <c r="LOO326" s="102"/>
      <c r="LOP326" s="102"/>
      <c r="LOQ326" s="102"/>
      <c r="LOR326" s="102"/>
      <c r="LOS326" s="102"/>
      <c r="LOT326" s="102"/>
      <c r="LOU326" s="102"/>
      <c r="LOV326" s="102"/>
      <c r="LOW326" s="102"/>
      <c r="LOX326" s="102"/>
      <c r="LOY326" s="102"/>
      <c r="LOZ326" s="102"/>
      <c r="LPA326" s="102"/>
      <c r="LPB326" s="102"/>
      <c r="LPC326" s="102"/>
      <c r="LPD326" s="102"/>
      <c r="LPE326" s="102"/>
      <c r="LPF326" s="102"/>
      <c r="LPG326" s="102"/>
      <c r="LPH326" s="102"/>
      <c r="LPI326" s="102"/>
      <c r="LPJ326" s="102"/>
      <c r="LPK326" s="102"/>
      <c r="LPL326" s="102"/>
      <c r="LPM326" s="102"/>
      <c r="LPN326" s="102"/>
      <c r="LPO326" s="102"/>
      <c r="LPP326" s="102"/>
      <c r="LPQ326" s="102"/>
      <c r="LPR326" s="102"/>
      <c r="LPS326" s="102"/>
      <c r="LPT326" s="102"/>
      <c r="LPU326" s="102"/>
      <c r="LPV326" s="102"/>
      <c r="LPW326" s="102"/>
      <c r="LPX326" s="102"/>
      <c r="LPY326" s="102"/>
      <c r="LPZ326" s="102"/>
      <c r="LQA326" s="102"/>
      <c r="LQB326" s="102"/>
      <c r="LQC326" s="102"/>
      <c r="LQD326" s="102"/>
      <c r="LQE326" s="102"/>
      <c r="LQF326" s="102"/>
      <c r="LQG326" s="102"/>
      <c r="LQH326" s="102"/>
      <c r="LQI326" s="102"/>
      <c r="LQJ326" s="102"/>
      <c r="LQK326" s="102"/>
      <c r="LQL326" s="102"/>
      <c r="LQM326" s="102"/>
      <c r="LQN326" s="102"/>
      <c r="LQO326" s="102"/>
      <c r="LQP326" s="102"/>
      <c r="LQQ326" s="102"/>
      <c r="LQR326" s="102"/>
      <c r="LQS326" s="102"/>
      <c r="LQT326" s="102"/>
      <c r="LQU326" s="102"/>
      <c r="LQV326" s="102"/>
      <c r="LQW326" s="102"/>
      <c r="LQX326" s="102"/>
      <c r="LQY326" s="102"/>
      <c r="LQZ326" s="102"/>
      <c r="LRA326" s="102"/>
      <c r="LRB326" s="102"/>
      <c r="LRC326" s="102"/>
      <c r="LRD326" s="102"/>
      <c r="LRE326" s="102"/>
      <c r="LRF326" s="102"/>
      <c r="LRG326" s="102"/>
      <c r="LRH326" s="102"/>
      <c r="LRI326" s="102"/>
      <c r="LRJ326" s="102"/>
      <c r="LRK326" s="102"/>
      <c r="LRL326" s="102"/>
      <c r="LRM326" s="102"/>
      <c r="LRN326" s="102"/>
      <c r="LRO326" s="102"/>
      <c r="LRP326" s="102"/>
      <c r="LRQ326" s="102"/>
      <c r="LRR326" s="102"/>
      <c r="LRS326" s="102"/>
      <c r="LRT326" s="102"/>
      <c r="LRU326" s="102"/>
      <c r="LRV326" s="102"/>
      <c r="LRW326" s="102"/>
      <c r="LRX326" s="102"/>
      <c r="LRY326" s="102"/>
      <c r="LRZ326" s="102"/>
      <c r="LSA326" s="102"/>
      <c r="LSB326" s="102"/>
      <c r="LSC326" s="102"/>
      <c r="LSD326" s="102"/>
      <c r="LSE326" s="102"/>
      <c r="LSF326" s="102"/>
      <c r="LSG326" s="102"/>
      <c r="LSH326" s="102"/>
      <c r="LSI326" s="102"/>
      <c r="LSJ326" s="102"/>
      <c r="LSK326" s="102"/>
      <c r="LSL326" s="102"/>
      <c r="LSM326" s="102"/>
      <c r="LSN326" s="102"/>
      <c r="LSO326" s="102"/>
      <c r="LSP326" s="102"/>
      <c r="LSQ326" s="102"/>
      <c r="LSR326" s="102"/>
      <c r="LSS326" s="102"/>
      <c r="LST326" s="102"/>
      <c r="LSU326" s="102"/>
      <c r="LSV326" s="102"/>
      <c r="LSW326" s="102"/>
      <c r="LSX326" s="102"/>
      <c r="LSY326" s="102"/>
      <c r="LSZ326" s="102"/>
      <c r="LTA326" s="102"/>
      <c r="LTB326" s="102"/>
      <c r="LTC326" s="102"/>
      <c r="LTD326" s="102"/>
      <c r="LTE326" s="102"/>
      <c r="LTF326" s="102"/>
      <c r="LTG326" s="102"/>
      <c r="LTH326" s="102"/>
      <c r="LTI326" s="102"/>
      <c r="LTJ326" s="102"/>
      <c r="LTK326" s="102"/>
      <c r="LTL326" s="102"/>
      <c r="LTM326" s="102"/>
      <c r="LTN326" s="102"/>
      <c r="LTO326" s="102"/>
      <c r="LTP326" s="102"/>
      <c r="LTQ326" s="102"/>
      <c r="LTR326" s="102"/>
      <c r="LTS326" s="102"/>
      <c r="LTT326" s="102"/>
      <c r="LTU326" s="102"/>
      <c r="LTV326" s="102"/>
      <c r="LTW326" s="102"/>
      <c r="LTX326" s="102"/>
      <c r="LTY326" s="102"/>
      <c r="LTZ326" s="102"/>
      <c r="LUA326" s="102"/>
      <c r="LUB326" s="102"/>
      <c r="LUC326" s="102"/>
      <c r="LUD326" s="102"/>
      <c r="LUE326" s="102"/>
      <c r="LUF326" s="102"/>
      <c r="LUG326" s="102"/>
      <c r="LUH326" s="102"/>
      <c r="LUI326" s="102"/>
      <c r="LUJ326" s="102"/>
      <c r="LUK326" s="102"/>
      <c r="LUL326" s="102"/>
      <c r="LUM326" s="102"/>
      <c r="LUN326" s="102"/>
      <c r="LUO326" s="102"/>
      <c r="LUP326" s="102"/>
      <c r="LUQ326" s="102"/>
      <c r="LUR326" s="102"/>
      <c r="LUS326" s="102"/>
      <c r="LUT326" s="102"/>
      <c r="LUU326" s="102"/>
      <c r="LUV326" s="102"/>
      <c r="LUW326" s="102"/>
      <c r="LUX326" s="102"/>
      <c r="LUY326" s="102"/>
      <c r="LUZ326" s="102"/>
      <c r="LVA326" s="102"/>
      <c r="LVB326" s="102"/>
      <c r="LVC326" s="102"/>
      <c r="LVD326" s="102"/>
      <c r="LVE326" s="102"/>
      <c r="LVF326" s="102"/>
      <c r="LVG326" s="102"/>
      <c r="LVH326" s="102"/>
      <c r="LVI326" s="102"/>
      <c r="LVJ326" s="102"/>
      <c r="LVK326" s="102"/>
      <c r="LVL326" s="102"/>
      <c r="LVM326" s="102"/>
      <c r="LVN326" s="102"/>
      <c r="LVO326" s="102"/>
      <c r="LVP326" s="102"/>
      <c r="LVQ326" s="102"/>
      <c r="LVR326" s="102"/>
      <c r="LVS326" s="102"/>
      <c r="LVT326" s="102"/>
      <c r="LVU326" s="102"/>
      <c r="LVV326" s="102"/>
      <c r="LVW326" s="102"/>
      <c r="LVX326" s="102"/>
      <c r="LVY326" s="102"/>
      <c r="LVZ326" s="102"/>
      <c r="LWA326" s="102"/>
      <c r="LWB326" s="102"/>
      <c r="LWC326" s="102"/>
      <c r="LWD326" s="102"/>
      <c r="LWE326" s="102"/>
      <c r="LWF326" s="102"/>
      <c r="LWG326" s="102"/>
      <c r="LWH326" s="102"/>
      <c r="LWI326" s="102"/>
      <c r="LWJ326" s="102"/>
      <c r="LWK326" s="102"/>
      <c r="LWL326" s="102"/>
      <c r="LWM326" s="102"/>
      <c r="LWN326" s="102"/>
      <c r="LWO326" s="102"/>
      <c r="LWP326" s="102"/>
      <c r="LWQ326" s="102"/>
      <c r="LWR326" s="102"/>
      <c r="LWS326" s="102"/>
      <c r="LWT326" s="102"/>
      <c r="LWU326" s="102"/>
      <c r="LWV326" s="102"/>
      <c r="LWW326" s="102"/>
      <c r="LWX326" s="102"/>
      <c r="LWY326" s="102"/>
      <c r="LWZ326" s="102"/>
      <c r="LXA326" s="102"/>
      <c r="LXB326" s="102"/>
      <c r="LXC326" s="102"/>
      <c r="LXD326" s="102"/>
      <c r="LXE326" s="102"/>
      <c r="LXF326" s="102"/>
      <c r="LXG326" s="102"/>
      <c r="LXH326" s="102"/>
      <c r="LXI326" s="102"/>
      <c r="LXJ326" s="102"/>
      <c r="LXK326" s="102"/>
      <c r="LXL326" s="102"/>
      <c r="LXM326" s="102"/>
      <c r="LXN326" s="102"/>
      <c r="LXO326" s="102"/>
      <c r="LXP326" s="102"/>
      <c r="LXQ326" s="102"/>
      <c r="LXR326" s="102"/>
      <c r="LXS326" s="102"/>
      <c r="LXT326" s="102"/>
      <c r="LXU326" s="102"/>
      <c r="LXV326" s="102"/>
      <c r="LXW326" s="102"/>
      <c r="LXX326" s="102"/>
      <c r="LXY326" s="102"/>
      <c r="LXZ326" s="102"/>
      <c r="LYA326" s="102"/>
      <c r="LYB326" s="102"/>
      <c r="LYC326" s="102"/>
      <c r="LYD326" s="102"/>
      <c r="LYE326" s="102"/>
      <c r="LYF326" s="102"/>
      <c r="LYG326" s="102"/>
      <c r="LYH326" s="102"/>
      <c r="LYI326" s="102"/>
      <c r="LYJ326" s="102"/>
      <c r="LYK326" s="102"/>
      <c r="LYL326" s="102"/>
      <c r="LYM326" s="102"/>
      <c r="LYN326" s="102"/>
      <c r="LYO326" s="102"/>
      <c r="LYP326" s="102"/>
      <c r="LYQ326" s="102"/>
      <c r="LYR326" s="102"/>
      <c r="LYS326" s="102"/>
      <c r="LYT326" s="102"/>
      <c r="LYU326" s="102"/>
      <c r="LYV326" s="102"/>
      <c r="LYW326" s="102"/>
      <c r="LYX326" s="102"/>
      <c r="LYY326" s="102"/>
      <c r="LYZ326" s="102"/>
      <c r="LZA326" s="102"/>
      <c r="LZB326" s="102"/>
      <c r="LZC326" s="102"/>
      <c r="LZD326" s="102"/>
      <c r="LZE326" s="102"/>
      <c r="LZF326" s="102"/>
      <c r="LZG326" s="102"/>
      <c r="LZH326" s="102"/>
      <c r="LZI326" s="102"/>
      <c r="LZJ326" s="102"/>
      <c r="LZK326" s="102"/>
      <c r="LZL326" s="102"/>
      <c r="LZM326" s="102"/>
      <c r="LZN326" s="102"/>
      <c r="LZO326" s="102"/>
      <c r="LZP326" s="102"/>
      <c r="LZQ326" s="102"/>
      <c r="LZR326" s="102"/>
      <c r="LZS326" s="102"/>
      <c r="LZT326" s="102"/>
      <c r="LZU326" s="102"/>
      <c r="LZV326" s="102"/>
      <c r="LZW326" s="102"/>
      <c r="LZX326" s="102"/>
      <c r="LZY326" s="102"/>
      <c r="LZZ326" s="102"/>
      <c r="MAA326" s="102"/>
      <c r="MAB326" s="102"/>
      <c r="MAC326" s="102"/>
      <c r="MAD326" s="102"/>
      <c r="MAE326" s="102"/>
      <c r="MAF326" s="102"/>
      <c r="MAG326" s="102"/>
      <c r="MAH326" s="102"/>
      <c r="MAI326" s="102"/>
      <c r="MAJ326" s="102"/>
      <c r="MAK326" s="102"/>
      <c r="MAL326" s="102"/>
      <c r="MAM326" s="102"/>
      <c r="MAN326" s="102"/>
      <c r="MAO326" s="102"/>
      <c r="MAP326" s="102"/>
      <c r="MAQ326" s="102"/>
      <c r="MAR326" s="102"/>
      <c r="MAS326" s="102"/>
      <c r="MAT326" s="102"/>
      <c r="MAU326" s="102"/>
      <c r="MAV326" s="102"/>
      <c r="MAW326" s="102"/>
      <c r="MAX326" s="102"/>
      <c r="MAY326" s="102"/>
      <c r="MAZ326" s="102"/>
      <c r="MBA326" s="102"/>
      <c r="MBB326" s="102"/>
      <c r="MBC326" s="102"/>
      <c r="MBD326" s="102"/>
      <c r="MBE326" s="102"/>
      <c r="MBF326" s="102"/>
      <c r="MBG326" s="102"/>
      <c r="MBH326" s="102"/>
      <c r="MBI326" s="102"/>
      <c r="MBJ326" s="102"/>
      <c r="MBK326" s="102"/>
      <c r="MBL326" s="102"/>
      <c r="MBM326" s="102"/>
      <c r="MBN326" s="102"/>
      <c r="MBO326" s="102"/>
      <c r="MBP326" s="102"/>
      <c r="MBQ326" s="102"/>
      <c r="MBR326" s="102"/>
      <c r="MBS326" s="102"/>
      <c r="MBT326" s="102"/>
      <c r="MBU326" s="102"/>
      <c r="MBV326" s="102"/>
      <c r="MBW326" s="102"/>
      <c r="MBX326" s="102"/>
      <c r="MBY326" s="102"/>
      <c r="MBZ326" s="102"/>
      <c r="MCA326" s="102"/>
      <c r="MCB326" s="102"/>
      <c r="MCC326" s="102"/>
      <c r="MCD326" s="102"/>
      <c r="MCE326" s="102"/>
      <c r="MCF326" s="102"/>
      <c r="MCG326" s="102"/>
      <c r="MCH326" s="102"/>
      <c r="MCI326" s="102"/>
      <c r="MCJ326" s="102"/>
      <c r="MCK326" s="102"/>
      <c r="MCL326" s="102"/>
      <c r="MCM326" s="102"/>
      <c r="MCN326" s="102"/>
      <c r="MCO326" s="102"/>
      <c r="MCP326" s="102"/>
      <c r="MCQ326" s="102"/>
      <c r="MCR326" s="102"/>
      <c r="MCS326" s="102"/>
      <c r="MCT326" s="102"/>
      <c r="MCU326" s="102"/>
      <c r="MCV326" s="102"/>
      <c r="MCW326" s="102"/>
      <c r="MCX326" s="102"/>
      <c r="MCY326" s="102"/>
      <c r="MCZ326" s="102"/>
      <c r="MDA326" s="102"/>
      <c r="MDB326" s="102"/>
      <c r="MDC326" s="102"/>
      <c r="MDD326" s="102"/>
      <c r="MDE326" s="102"/>
      <c r="MDF326" s="102"/>
      <c r="MDG326" s="102"/>
      <c r="MDH326" s="102"/>
      <c r="MDI326" s="102"/>
      <c r="MDJ326" s="102"/>
      <c r="MDK326" s="102"/>
      <c r="MDL326" s="102"/>
      <c r="MDM326" s="102"/>
      <c r="MDN326" s="102"/>
      <c r="MDO326" s="102"/>
      <c r="MDP326" s="102"/>
      <c r="MDQ326" s="102"/>
      <c r="MDR326" s="102"/>
      <c r="MDS326" s="102"/>
      <c r="MDT326" s="102"/>
      <c r="MDU326" s="102"/>
      <c r="MDV326" s="102"/>
      <c r="MDW326" s="102"/>
      <c r="MDX326" s="102"/>
      <c r="MDY326" s="102"/>
      <c r="MDZ326" s="102"/>
      <c r="MEA326" s="102"/>
      <c r="MEB326" s="102"/>
      <c r="MEC326" s="102"/>
      <c r="MED326" s="102"/>
      <c r="MEE326" s="102"/>
      <c r="MEF326" s="102"/>
      <c r="MEG326" s="102"/>
      <c r="MEH326" s="102"/>
      <c r="MEI326" s="102"/>
      <c r="MEJ326" s="102"/>
      <c r="MEK326" s="102"/>
      <c r="MEL326" s="102"/>
      <c r="MEM326" s="102"/>
      <c r="MEN326" s="102"/>
      <c r="MEO326" s="102"/>
      <c r="MEP326" s="102"/>
      <c r="MEQ326" s="102"/>
      <c r="MER326" s="102"/>
      <c r="MES326" s="102"/>
      <c r="MET326" s="102"/>
      <c r="MEU326" s="102"/>
      <c r="MEV326" s="102"/>
      <c r="MEW326" s="102"/>
      <c r="MEX326" s="102"/>
      <c r="MEY326" s="102"/>
      <c r="MEZ326" s="102"/>
      <c r="MFA326" s="102"/>
      <c r="MFB326" s="102"/>
      <c r="MFC326" s="102"/>
      <c r="MFD326" s="102"/>
      <c r="MFE326" s="102"/>
      <c r="MFF326" s="102"/>
      <c r="MFG326" s="102"/>
      <c r="MFH326" s="102"/>
      <c r="MFI326" s="102"/>
      <c r="MFJ326" s="102"/>
      <c r="MFK326" s="102"/>
      <c r="MFL326" s="102"/>
      <c r="MFM326" s="102"/>
      <c r="MFN326" s="102"/>
      <c r="MFO326" s="102"/>
      <c r="MFP326" s="102"/>
      <c r="MFQ326" s="102"/>
      <c r="MFR326" s="102"/>
      <c r="MFS326" s="102"/>
      <c r="MFT326" s="102"/>
      <c r="MFU326" s="102"/>
      <c r="MFV326" s="102"/>
      <c r="MFW326" s="102"/>
      <c r="MFX326" s="102"/>
      <c r="MFY326" s="102"/>
      <c r="MFZ326" s="102"/>
      <c r="MGA326" s="102"/>
      <c r="MGB326" s="102"/>
      <c r="MGC326" s="102"/>
      <c r="MGD326" s="102"/>
      <c r="MGE326" s="102"/>
      <c r="MGF326" s="102"/>
      <c r="MGG326" s="102"/>
      <c r="MGH326" s="102"/>
      <c r="MGI326" s="102"/>
      <c r="MGJ326" s="102"/>
      <c r="MGK326" s="102"/>
      <c r="MGL326" s="102"/>
      <c r="MGM326" s="102"/>
      <c r="MGN326" s="102"/>
      <c r="MGO326" s="102"/>
      <c r="MGP326" s="102"/>
      <c r="MGQ326" s="102"/>
      <c r="MGR326" s="102"/>
      <c r="MGS326" s="102"/>
      <c r="MGT326" s="102"/>
      <c r="MGU326" s="102"/>
      <c r="MGV326" s="102"/>
      <c r="MGW326" s="102"/>
      <c r="MGX326" s="102"/>
      <c r="MGY326" s="102"/>
      <c r="MGZ326" s="102"/>
      <c r="MHA326" s="102"/>
      <c r="MHB326" s="102"/>
      <c r="MHC326" s="102"/>
      <c r="MHD326" s="102"/>
      <c r="MHE326" s="102"/>
      <c r="MHF326" s="102"/>
      <c r="MHG326" s="102"/>
      <c r="MHH326" s="102"/>
      <c r="MHI326" s="102"/>
      <c r="MHJ326" s="102"/>
      <c r="MHK326" s="102"/>
      <c r="MHL326" s="102"/>
      <c r="MHM326" s="102"/>
      <c r="MHN326" s="102"/>
      <c r="MHO326" s="102"/>
      <c r="MHP326" s="102"/>
      <c r="MHQ326" s="102"/>
      <c r="MHR326" s="102"/>
      <c r="MHS326" s="102"/>
      <c r="MHT326" s="102"/>
      <c r="MHU326" s="102"/>
      <c r="MHV326" s="102"/>
      <c r="MHW326" s="102"/>
      <c r="MHX326" s="102"/>
      <c r="MHY326" s="102"/>
      <c r="MHZ326" s="102"/>
      <c r="MIA326" s="102"/>
      <c r="MIB326" s="102"/>
      <c r="MIC326" s="102"/>
      <c r="MID326" s="102"/>
      <c r="MIE326" s="102"/>
      <c r="MIF326" s="102"/>
      <c r="MIG326" s="102"/>
      <c r="MIH326" s="102"/>
      <c r="MII326" s="102"/>
      <c r="MIJ326" s="102"/>
      <c r="MIK326" s="102"/>
      <c r="MIL326" s="102"/>
      <c r="MIM326" s="102"/>
      <c r="MIN326" s="102"/>
      <c r="MIO326" s="102"/>
      <c r="MIP326" s="102"/>
      <c r="MIQ326" s="102"/>
      <c r="MIR326" s="102"/>
      <c r="MIS326" s="102"/>
      <c r="MIT326" s="102"/>
      <c r="MIU326" s="102"/>
      <c r="MIV326" s="102"/>
      <c r="MIW326" s="102"/>
      <c r="MIX326" s="102"/>
      <c r="MIY326" s="102"/>
      <c r="MIZ326" s="102"/>
      <c r="MJA326" s="102"/>
      <c r="MJB326" s="102"/>
      <c r="MJC326" s="102"/>
      <c r="MJD326" s="102"/>
      <c r="MJE326" s="102"/>
      <c r="MJF326" s="102"/>
      <c r="MJG326" s="102"/>
      <c r="MJH326" s="102"/>
      <c r="MJI326" s="102"/>
      <c r="MJJ326" s="102"/>
      <c r="MJK326" s="102"/>
      <c r="MJL326" s="102"/>
      <c r="MJM326" s="102"/>
      <c r="MJN326" s="102"/>
      <c r="MJO326" s="102"/>
      <c r="MJP326" s="102"/>
      <c r="MJQ326" s="102"/>
      <c r="MJR326" s="102"/>
      <c r="MJS326" s="102"/>
      <c r="MJT326" s="102"/>
      <c r="MJU326" s="102"/>
      <c r="MJV326" s="102"/>
      <c r="MJW326" s="102"/>
      <c r="MJX326" s="102"/>
      <c r="MJY326" s="102"/>
      <c r="MJZ326" s="102"/>
      <c r="MKA326" s="102"/>
      <c r="MKB326" s="102"/>
      <c r="MKC326" s="102"/>
      <c r="MKD326" s="102"/>
      <c r="MKE326" s="102"/>
      <c r="MKF326" s="102"/>
      <c r="MKG326" s="102"/>
      <c r="MKH326" s="102"/>
      <c r="MKI326" s="102"/>
      <c r="MKJ326" s="102"/>
      <c r="MKK326" s="102"/>
      <c r="MKL326" s="102"/>
      <c r="MKM326" s="102"/>
      <c r="MKN326" s="102"/>
      <c r="MKO326" s="102"/>
      <c r="MKP326" s="102"/>
      <c r="MKQ326" s="102"/>
      <c r="MKR326" s="102"/>
      <c r="MKS326" s="102"/>
      <c r="MKT326" s="102"/>
      <c r="MKU326" s="102"/>
      <c r="MKV326" s="102"/>
      <c r="MKW326" s="102"/>
      <c r="MKX326" s="102"/>
      <c r="MKY326" s="102"/>
      <c r="MKZ326" s="102"/>
      <c r="MLA326" s="102"/>
      <c r="MLB326" s="102"/>
      <c r="MLC326" s="102"/>
      <c r="MLD326" s="102"/>
      <c r="MLE326" s="102"/>
      <c r="MLF326" s="102"/>
      <c r="MLG326" s="102"/>
      <c r="MLH326" s="102"/>
      <c r="MLI326" s="102"/>
      <c r="MLJ326" s="102"/>
      <c r="MLK326" s="102"/>
      <c r="MLL326" s="102"/>
      <c r="MLM326" s="102"/>
      <c r="MLN326" s="102"/>
      <c r="MLO326" s="102"/>
      <c r="MLP326" s="102"/>
      <c r="MLQ326" s="102"/>
      <c r="MLR326" s="102"/>
      <c r="MLS326" s="102"/>
      <c r="MLT326" s="102"/>
      <c r="MLU326" s="102"/>
      <c r="MLV326" s="102"/>
      <c r="MLW326" s="102"/>
      <c r="MLX326" s="102"/>
      <c r="MLY326" s="102"/>
      <c r="MLZ326" s="102"/>
      <c r="MMA326" s="102"/>
      <c r="MMB326" s="102"/>
      <c r="MMC326" s="102"/>
      <c r="MMD326" s="102"/>
      <c r="MME326" s="102"/>
      <c r="MMF326" s="102"/>
      <c r="MMG326" s="102"/>
      <c r="MMH326" s="102"/>
      <c r="MMI326" s="102"/>
      <c r="MMJ326" s="102"/>
      <c r="MMK326" s="102"/>
      <c r="MML326" s="102"/>
      <c r="MMM326" s="102"/>
      <c r="MMN326" s="102"/>
      <c r="MMO326" s="102"/>
      <c r="MMP326" s="102"/>
      <c r="MMQ326" s="102"/>
      <c r="MMR326" s="102"/>
      <c r="MMS326" s="102"/>
      <c r="MMT326" s="102"/>
      <c r="MMU326" s="102"/>
      <c r="MMV326" s="102"/>
      <c r="MMW326" s="102"/>
      <c r="MMX326" s="102"/>
      <c r="MMY326" s="102"/>
      <c r="MMZ326" s="102"/>
      <c r="MNA326" s="102"/>
      <c r="MNB326" s="102"/>
      <c r="MNC326" s="102"/>
      <c r="MND326" s="102"/>
      <c r="MNE326" s="102"/>
      <c r="MNF326" s="102"/>
      <c r="MNG326" s="102"/>
      <c r="MNH326" s="102"/>
      <c r="MNI326" s="102"/>
      <c r="MNJ326" s="102"/>
      <c r="MNK326" s="102"/>
      <c r="MNL326" s="102"/>
      <c r="MNM326" s="102"/>
      <c r="MNN326" s="102"/>
      <c r="MNO326" s="102"/>
      <c r="MNP326" s="102"/>
      <c r="MNQ326" s="102"/>
      <c r="MNR326" s="102"/>
      <c r="MNS326" s="102"/>
      <c r="MNT326" s="102"/>
      <c r="MNU326" s="102"/>
      <c r="MNV326" s="102"/>
      <c r="MNW326" s="102"/>
      <c r="MNX326" s="102"/>
      <c r="MNY326" s="102"/>
      <c r="MNZ326" s="102"/>
      <c r="MOA326" s="102"/>
      <c r="MOB326" s="102"/>
      <c r="MOC326" s="102"/>
      <c r="MOD326" s="102"/>
      <c r="MOE326" s="102"/>
      <c r="MOF326" s="102"/>
      <c r="MOG326" s="102"/>
      <c r="MOH326" s="102"/>
      <c r="MOI326" s="102"/>
      <c r="MOJ326" s="102"/>
      <c r="MOK326" s="102"/>
      <c r="MOL326" s="102"/>
      <c r="MOM326" s="102"/>
      <c r="MON326" s="102"/>
      <c r="MOO326" s="102"/>
      <c r="MOP326" s="102"/>
      <c r="MOQ326" s="102"/>
      <c r="MOR326" s="102"/>
      <c r="MOS326" s="102"/>
      <c r="MOT326" s="102"/>
      <c r="MOU326" s="102"/>
      <c r="MOV326" s="102"/>
      <c r="MOW326" s="102"/>
      <c r="MOX326" s="102"/>
      <c r="MOY326" s="102"/>
      <c r="MOZ326" s="102"/>
      <c r="MPA326" s="102"/>
      <c r="MPB326" s="102"/>
      <c r="MPC326" s="102"/>
      <c r="MPD326" s="102"/>
      <c r="MPE326" s="102"/>
      <c r="MPF326" s="102"/>
      <c r="MPG326" s="102"/>
      <c r="MPH326" s="102"/>
      <c r="MPI326" s="102"/>
      <c r="MPJ326" s="102"/>
      <c r="MPK326" s="102"/>
      <c r="MPL326" s="102"/>
      <c r="MPM326" s="102"/>
      <c r="MPN326" s="102"/>
      <c r="MPO326" s="102"/>
      <c r="MPP326" s="102"/>
      <c r="MPQ326" s="102"/>
      <c r="MPR326" s="102"/>
      <c r="MPS326" s="102"/>
      <c r="MPT326" s="102"/>
      <c r="MPU326" s="102"/>
      <c r="MPV326" s="102"/>
      <c r="MPW326" s="102"/>
      <c r="MPX326" s="102"/>
      <c r="MPY326" s="102"/>
      <c r="MPZ326" s="102"/>
      <c r="MQA326" s="102"/>
      <c r="MQB326" s="102"/>
      <c r="MQC326" s="102"/>
      <c r="MQD326" s="102"/>
      <c r="MQE326" s="102"/>
      <c r="MQF326" s="102"/>
      <c r="MQG326" s="102"/>
      <c r="MQH326" s="102"/>
      <c r="MQI326" s="102"/>
      <c r="MQJ326" s="102"/>
      <c r="MQK326" s="102"/>
      <c r="MQL326" s="102"/>
      <c r="MQM326" s="102"/>
      <c r="MQN326" s="102"/>
      <c r="MQO326" s="102"/>
      <c r="MQP326" s="102"/>
      <c r="MQQ326" s="102"/>
      <c r="MQR326" s="102"/>
      <c r="MQS326" s="102"/>
      <c r="MQT326" s="102"/>
      <c r="MQU326" s="102"/>
      <c r="MQV326" s="102"/>
      <c r="MQW326" s="102"/>
      <c r="MQX326" s="102"/>
      <c r="MQY326" s="102"/>
      <c r="MQZ326" s="102"/>
      <c r="MRA326" s="102"/>
      <c r="MRB326" s="102"/>
      <c r="MRC326" s="102"/>
      <c r="MRD326" s="102"/>
      <c r="MRE326" s="102"/>
      <c r="MRF326" s="102"/>
      <c r="MRG326" s="102"/>
      <c r="MRH326" s="102"/>
      <c r="MRI326" s="102"/>
      <c r="MRJ326" s="102"/>
      <c r="MRK326" s="102"/>
      <c r="MRL326" s="102"/>
      <c r="MRM326" s="102"/>
      <c r="MRN326" s="102"/>
      <c r="MRO326" s="102"/>
      <c r="MRP326" s="102"/>
      <c r="MRQ326" s="102"/>
      <c r="MRR326" s="102"/>
      <c r="MRS326" s="102"/>
      <c r="MRT326" s="102"/>
      <c r="MRU326" s="102"/>
      <c r="MRV326" s="102"/>
      <c r="MRW326" s="102"/>
      <c r="MRX326" s="102"/>
      <c r="MRY326" s="102"/>
      <c r="MRZ326" s="102"/>
      <c r="MSA326" s="102"/>
      <c r="MSB326" s="102"/>
      <c r="MSC326" s="102"/>
      <c r="MSD326" s="102"/>
      <c r="MSE326" s="102"/>
      <c r="MSF326" s="102"/>
      <c r="MSG326" s="102"/>
      <c r="MSH326" s="102"/>
      <c r="MSI326" s="102"/>
      <c r="MSJ326" s="102"/>
      <c r="MSK326" s="102"/>
      <c r="MSL326" s="102"/>
      <c r="MSM326" s="102"/>
      <c r="MSN326" s="102"/>
      <c r="MSO326" s="102"/>
      <c r="MSP326" s="102"/>
      <c r="MSQ326" s="102"/>
      <c r="MSR326" s="102"/>
      <c r="MSS326" s="102"/>
      <c r="MST326" s="102"/>
      <c r="MSU326" s="102"/>
      <c r="MSV326" s="102"/>
      <c r="MSW326" s="102"/>
      <c r="MSX326" s="102"/>
      <c r="MSY326" s="102"/>
      <c r="MSZ326" s="102"/>
      <c r="MTA326" s="102"/>
      <c r="MTB326" s="102"/>
      <c r="MTC326" s="102"/>
      <c r="MTD326" s="102"/>
      <c r="MTE326" s="102"/>
      <c r="MTF326" s="102"/>
      <c r="MTG326" s="102"/>
      <c r="MTH326" s="102"/>
      <c r="MTI326" s="102"/>
      <c r="MTJ326" s="102"/>
      <c r="MTK326" s="102"/>
      <c r="MTL326" s="102"/>
      <c r="MTM326" s="102"/>
      <c r="MTN326" s="102"/>
      <c r="MTO326" s="102"/>
      <c r="MTP326" s="102"/>
      <c r="MTQ326" s="102"/>
      <c r="MTR326" s="102"/>
      <c r="MTS326" s="102"/>
      <c r="MTT326" s="102"/>
      <c r="MTU326" s="102"/>
      <c r="MTV326" s="102"/>
      <c r="MTW326" s="102"/>
      <c r="MTX326" s="102"/>
      <c r="MTY326" s="102"/>
      <c r="MTZ326" s="102"/>
      <c r="MUA326" s="102"/>
      <c r="MUB326" s="102"/>
      <c r="MUC326" s="102"/>
      <c r="MUD326" s="102"/>
      <c r="MUE326" s="102"/>
      <c r="MUF326" s="102"/>
      <c r="MUG326" s="102"/>
      <c r="MUH326" s="102"/>
      <c r="MUI326" s="102"/>
      <c r="MUJ326" s="102"/>
      <c r="MUK326" s="102"/>
      <c r="MUL326" s="102"/>
      <c r="MUM326" s="102"/>
      <c r="MUN326" s="102"/>
      <c r="MUO326" s="102"/>
      <c r="MUP326" s="102"/>
      <c r="MUQ326" s="102"/>
      <c r="MUR326" s="102"/>
      <c r="MUS326" s="102"/>
      <c r="MUT326" s="102"/>
      <c r="MUU326" s="102"/>
      <c r="MUV326" s="102"/>
      <c r="MUW326" s="102"/>
      <c r="MUX326" s="102"/>
      <c r="MUY326" s="102"/>
      <c r="MUZ326" s="102"/>
      <c r="MVA326" s="102"/>
      <c r="MVB326" s="102"/>
      <c r="MVC326" s="102"/>
      <c r="MVD326" s="102"/>
      <c r="MVE326" s="102"/>
      <c r="MVF326" s="102"/>
      <c r="MVG326" s="102"/>
      <c r="MVH326" s="102"/>
      <c r="MVI326" s="102"/>
      <c r="MVJ326" s="102"/>
      <c r="MVK326" s="102"/>
      <c r="MVL326" s="102"/>
      <c r="MVM326" s="102"/>
      <c r="MVN326" s="102"/>
      <c r="MVO326" s="102"/>
      <c r="MVP326" s="102"/>
      <c r="MVQ326" s="102"/>
      <c r="MVR326" s="102"/>
      <c r="MVS326" s="102"/>
      <c r="MVT326" s="102"/>
      <c r="MVU326" s="102"/>
      <c r="MVV326" s="102"/>
      <c r="MVW326" s="102"/>
      <c r="MVX326" s="102"/>
      <c r="MVY326" s="102"/>
      <c r="MVZ326" s="102"/>
      <c r="MWA326" s="102"/>
      <c r="MWB326" s="102"/>
      <c r="MWC326" s="102"/>
      <c r="MWD326" s="102"/>
      <c r="MWE326" s="102"/>
      <c r="MWF326" s="102"/>
      <c r="MWG326" s="102"/>
      <c r="MWH326" s="102"/>
      <c r="MWI326" s="102"/>
      <c r="MWJ326" s="102"/>
      <c r="MWK326" s="102"/>
      <c r="MWL326" s="102"/>
      <c r="MWM326" s="102"/>
      <c r="MWN326" s="102"/>
      <c r="MWO326" s="102"/>
      <c r="MWP326" s="102"/>
      <c r="MWQ326" s="102"/>
      <c r="MWR326" s="102"/>
      <c r="MWS326" s="102"/>
      <c r="MWT326" s="102"/>
      <c r="MWU326" s="102"/>
      <c r="MWV326" s="102"/>
      <c r="MWW326" s="102"/>
      <c r="MWX326" s="102"/>
      <c r="MWY326" s="102"/>
      <c r="MWZ326" s="102"/>
      <c r="MXA326" s="102"/>
      <c r="MXB326" s="102"/>
      <c r="MXC326" s="102"/>
      <c r="MXD326" s="102"/>
      <c r="MXE326" s="102"/>
      <c r="MXF326" s="102"/>
      <c r="MXG326" s="102"/>
      <c r="MXH326" s="102"/>
      <c r="MXI326" s="102"/>
      <c r="MXJ326" s="102"/>
      <c r="MXK326" s="102"/>
      <c r="MXL326" s="102"/>
      <c r="MXM326" s="102"/>
      <c r="MXN326" s="102"/>
      <c r="MXO326" s="102"/>
      <c r="MXP326" s="102"/>
      <c r="MXQ326" s="102"/>
      <c r="MXR326" s="102"/>
      <c r="MXS326" s="102"/>
      <c r="MXT326" s="102"/>
      <c r="MXU326" s="102"/>
      <c r="MXV326" s="102"/>
      <c r="MXW326" s="102"/>
      <c r="MXX326" s="102"/>
      <c r="MXY326" s="102"/>
      <c r="MXZ326" s="102"/>
      <c r="MYA326" s="102"/>
      <c r="MYB326" s="102"/>
      <c r="MYC326" s="102"/>
      <c r="MYD326" s="102"/>
      <c r="MYE326" s="102"/>
      <c r="MYF326" s="102"/>
      <c r="MYG326" s="102"/>
      <c r="MYH326" s="102"/>
      <c r="MYI326" s="102"/>
      <c r="MYJ326" s="102"/>
      <c r="MYK326" s="102"/>
      <c r="MYL326" s="102"/>
      <c r="MYM326" s="102"/>
      <c r="MYN326" s="102"/>
      <c r="MYO326" s="102"/>
      <c r="MYP326" s="102"/>
      <c r="MYQ326" s="102"/>
      <c r="MYR326" s="102"/>
      <c r="MYS326" s="102"/>
      <c r="MYT326" s="102"/>
      <c r="MYU326" s="102"/>
      <c r="MYV326" s="102"/>
      <c r="MYW326" s="102"/>
      <c r="MYX326" s="102"/>
      <c r="MYY326" s="102"/>
      <c r="MYZ326" s="102"/>
      <c r="MZA326" s="102"/>
      <c r="MZB326" s="102"/>
      <c r="MZC326" s="102"/>
      <c r="MZD326" s="102"/>
      <c r="MZE326" s="102"/>
      <c r="MZF326" s="102"/>
      <c r="MZG326" s="102"/>
      <c r="MZH326" s="102"/>
      <c r="MZI326" s="102"/>
      <c r="MZJ326" s="102"/>
      <c r="MZK326" s="102"/>
      <c r="MZL326" s="102"/>
      <c r="MZM326" s="102"/>
      <c r="MZN326" s="102"/>
      <c r="MZO326" s="102"/>
      <c r="MZP326" s="102"/>
      <c r="MZQ326" s="102"/>
      <c r="MZR326" s="102"/>
      <c r="MZS326" s="102"/>
      <c r="MZT326" s="102"/>
      <c r="MZU326" s="102"/>
      <c r="MZV326" s="102"/>
      <c r="MZW326" s="102"/>
      <c r="MZX326" s="102"/>
      <c r="MZY326" s="102"/>
      <c r="MZZ326" s="102"/>
      <c r="NAA326" s="102"/>
      <c r="NAB326" s="102"/>
      <c r="NAC326" s="102"/>
      <c r="NAD326" s="102"/>
      <c r="NAE326" s="102"/>
      <c r="NAF326" s="102"/>
      <c r="NAG326" s="102"/>
      <c r="NAH326" s="102"/>
      <c r="NAI326" s="102"/>
      <c r="NAJ326" s="102"/>
      <c r="NAK326" s="102"/>
      <c r="NAL326" s="102"/>
      <c r="NAM326" s="102"/>
      <c r="NAN326" s="102"/>
      <c r="NAO326" s="102"/>
      <c r="NAP326" s="102"/>
      <c r="NAQ326" s="102"/>
      <c r="NAR326" s="102"/>
      <c r="NAS326" s="102"/>
      <c r="NAT326" s="102"/>
      <c r="NAU326" s="102"/>
      <c r="NAV326" s="102"/>
      <c r="NAW326" s="102"/>
      <c r="NAX326" s="102"/>
      <c r="NAY326" s="102"/>
      <c r="NAZ326" s="102"/>
      <c r="NBA326" s="102"/>
      <c r="NBB326" s="102"/>
      <c r="NBC326" s="102"/>
      <c r="NBD326" s="102"/>
      <c r="NBE326" s="102"/>
      <c r="NBF326" s="102"/>
      <c r="NBG326" s="102"/>
      <c r="NBH326" s="102"/>
      <c r="NBI326" s="102"/>
      <c r="NBJ326" s="102"/>
      <c r="NBK326" s="102"/>
      <c r="NBL326" s="102"/>
      <c r="NBM326" s="102"/>
      <c r="NBN326" s="102"/>
      <c r="NBO326" s="102"/>
      <c r="NBP326" s="102"/>
      <c r="NBQ326" s="102"/>
      <c r="NBR326" s="102"/>
      <c r="NBS326" s="102"/>
      <c r="NBT326" s="102"/>
      <c r="NBU326" s="102"/>
      <c r="NBV326" s="102"/>
      <c r="NBW326" s="102"/>
      <c r="NBX326" s="102"/>
      <c r="NBY326" s="102"/>
      <c r="NBZ326" s="102"/>
      <c r="NCA326" s="102"/>
      <c r="NCB326" s="102"/>
      <c r="NCC326" s="102"/>
      <c r="NCD326" s="102"/>
      <c r="NCE326" s="102"/>
      <c r="NCF326" s="102"/>
      <c r="NCG326" s="102"/>
      <c r="NCH326" s="102"/>
      <c r="NCI326" s="102"/>
      <c r="NCJ326" s="102"/>
      <c r="NCK326" s="102"/>
      <c r="NCL326" s="102"/>
      <c r="NCM326" s="102"/>
      <c r="NCN326" s="102"/>
      <c r="NCO326" s="102"/>
      <c r="NCP326" s="102"/>
      <c r="NCQ326" s="102"/>
      <c r="NCR326" s="102"/>
      <c r="NCS326" s="102"/>
      <c r="NCT326" s="102"/>
      <c r="NCU326" s="102"/>
      <c r="NCV326" s="102"/>
      <c r="NCW326" s="102"/>
      <c r="NCX326" s="102"/>
      <c r="NCY326" s="102"/>
      <c r="NCZ326" s="102"/>
      <c r="NDA326" s="102"/>
      <c r="NDB326" s="102"/>
      <c r="NDC326" s="102"/>
      <c r="NDD326" s="102"/>
      <c r="NDE326" s="102"/>
      <c r="NDF326" s="102"/>
      <c r="NDG326" s="102"/>
      <c r="NDH326" s="102"/>
      <c r="NDI326" s="102"/>
      <c r="NDJ326" s="102"/>
      <c r="NDK326" s="102"/>
      <c r="NDL326" s="102"/>
      <c r="NDM326" s="102"/>
      <c r="NDN326" s="102"/>
      <c r="NDO326" s="102"/>
      <c r="NDP326" s="102"/>
      <c r="NDQ326" s="102"/>
      <c r="NDR326" s="102"/>
      <c r="NDS326" s="102"/>
      <c r="NDT326" s="102"/>
      <c r="NDU326" s="102"/>
      <c r="NDV326" s="102"/>
      <c r="NDW326" s="102"/>
      <c r="NDX326" s="102"/>
      <c r="NDY326" s="102"/>
      <c r="NDZ326" s="102"/>
      <c r="NEA326" s="102"/>
      <c r="NEB326" s="102"/>
      <c r="NEC326" s="102"/>
      <c r="NED326" s="102"/>
      <c r="NEE326" s="102"/>
      <c r="NEF326" s="102"/>
      <c r="NEG326" s="102"/>
      <c r="NEH326" s="102"/>
      <c r="NEI326" s="102"/>
      <c r="NEJ326" s="102"/>
      <c r="NEK326" s="102"/>
      <c r="NEL326" s="102"/>
      <c r="NEM326" s="102"/>
      <c r="NEN326" s="102"/>
      <c r="NEO326" s="102"/>
      <c r="NEP326" s="102"/>
      <c r="NEQ326" s="102"/>
      <c r="NER326" s="102"/>
      <c r="NES326" s="102"/>
      <c r="NET326" s="102"/>
      <c r="NEU326" s="102"/>
      <c r="NEV326" s="102"/>
      <c r="NEW326" s="102"/>
      <c r="NEX326" s="102"/>
      <c r="NEY326" s="102"/>
      <c r="NEZ326" s="102"/>
      <c r="NFA326" s="102"/>
      <c r="NFB326" s="102"/>
      <c r="NFC326" s="102"/>
      <c r="NFD326" s="102"/>
      <c r="NFE326" s="102"/>
      <c r="NFF326" s="102"/>
      <c r="NFG326" s="102"/>
      <c r="NFH326" s="102"/>
      <c r="NFI326" s="102"/>
      <c r="NFJ326" s="102"/>
      <c r="NFK326" s="102"/>
      <c r="NFL326" s="102"/>
      <c r="NFM326" s="102"/>
      <c r="NFN326" s="102"/>
      <c r="NFO326" s="102"/>
      <c r="NFP326" s="102"/>
      <c r="NFQ326" s="102"/>
      <c r="NFR326" s="102"/>
      <c r="NFS326" s="102"/>
      <c r="NFT326" s="102"/>
      <c r="NFU326" s="102"/>
      <c r="NFV326" s="102"/>
      <c r="NFW326" s="102"/>
      <c r="NFX326" s="102"/>
      <c r="NFY326" s="102"/>
      <c r="NFZ326" s="102"/>
      <c r="NGA326" s="102"/>
      <c r="NGB326" s="102"/>
      <c r="NGC326" s="102"/>
      <c r="NGD326" s="102"/>
      <c r="NGE326" s="102"/>
      <c r="NGF326" s="102"/>
      <c r="NGG326" s="102"/>
      <c r="NGH326" s="102"/>
      <c r="NGI326" s="102"/>
      <c r="NGJ326" s="102"/>
      <c r="NGK326" s="102"/>
      <c r="NGL326" s="102"/>
      <c r="NGM326" s="102"/>
      <c r="NGN326" s="102"/>
      <c r="NGO326" s="102"/>
      <c r="NGP326" s="102"/>
      <c r="NGQ326" s="102"/>
      <c r="NGR326" s="102"/>
      <c r="NGS326" s="102"/>
      <c r="NGT326" s="102"/>
      <c r="NGU326" s="102"/>
      <c r="NGV326" s="102"/>
      <c r="NGW326" s="102"/>
      <c r="NGX326" s="102"/>
      <c r="NGY326" s="102"/>
      <c r="NGZ326" s="102"/>
      <c r="NHA326" s="102"/>
      <c r="NHB326" s="102"/>
      <c r="NHC326" s="102"/>
      <c r="NHD326" s="102"/>
      <c r="NHE326" s="102"/>
      <c r="NHF326" s="102"/>
      <c r="NHG326" s="102"/>
      <c r="NHH326" s="102"/>
      <c r="NHI326" s="102"/>
      <c r="NHJ326" s="102"/>
      <c r="NHK326" s="102"/>
      <c r="NHL326" s="102"/>
      <c r="NHM326" s="102"/>
      <c r="NHN326" s="102"/>
      <c r="NHO326" s="102"/>
      <c r="NHP326" s="102"/>
      <c r="NHQ326" s="102"/>
      <c r="NHR326" s="102"/>
      <c r="NHS326" s="102"/>
      <c r="NHT326" s="102"/>
      <c r="NHU326" s="102"/>
      <c r="NHV326" s="102"/>
      <c r="NHW326" s="102"/>
      <c r="NHX326" s="102"/>
      <c r="NHY326" s="102"/>
      <c r="NHZ326" s="102"/>
      <c r="NIA326" s="102"/>
      <c r="NIB326" s="102"/>
      <c r="NIC326" s="102"/>
      <c r="NID326" s="102"/>
      <c r="NIE326" s="102"/>
      <c r="NIF326" s="102"/>
      <c r="NIG326" s="102"/>
      <c r="NIH326" s="102"/>
      <c r="NII326" s="102"/>
      <c r="NIJ326" s="102"/>
      <c r="NIK326" s="102"/>
      <c r="NIL326" s="102"/>
      <c r="NIM326" s="102"/>
      <c r="NIN326" s="102"/>
      <c r="NIO326" s="102"/>
      <c r="NIP326" s="102"/>
      <c r="NIQ326" s="102"/>
      <c r="NIR326" s="102"/>
      <c r="NIS326" s="102"/>
      <c r="NIT326" s="102"/>
      <c r="NIU326" s="102"/>
      <c r="NIV326" s="102"/>
      <c r="NIW326" s="102"/>
      <c r="NIX326" s="102"/>
      <c r="NIY326" s="102"/>
      <c r="NIZ326" s="102"/>
      <c r="NJA326" s="102"/>
      <c r="NJB326" s="102"/>
      <c r="NJC326" s="102"/>
      <c r="NJD326" s="102"/>
      <c r="NJE326" s="102"/>
      <c r="NJF326" s="102"/>
      <c r="NJG326" s="102"/>
      <c r="NJH326" s="102"/>
      <c r="NJI326" s="102"/>
      <c r="NJJ326" s="102"/>
      <c r="NJK326" s="102"/>
      <c r="NJL326" s="102"/>
      <c r="NJM326" s="102"/>
      <c r="NJN326" s="102"/>
      <c r="NJO326" s="102"/>
      <c r="NJP326" s="102"/>
      <c r="NJQ326" s="102"/>
      <c r="NJR326" s="102"/>
      <c r="NJS326" s="102"/>
      <c r="NJT326" s="102"/>
      <c r="NJU326" s="102"/>
      <c r="NJV326" s="102"/>
      <c r="NJW326" s="102"/>
      <c r="NJX326" s="102"/>
      <c r="NJY326" s="102"/>
      <c r="NJZ326" s="102"/>
      <c r="NKA326" s="102"/>
      <c r="NKB326" s="102"/>
      <c r="NKC326" s="102"/>
      <c r="NKD326" s="102"/>
      <c r="NKE326" s="102"/>
      <c r="NKF326" s="102"/>
      <c r="NKG326" s="102"/>
      <c r="NKH326" s="102"/>
      <c r="NKI326" s="102"/>
      <c r="NKJ326" s="102"/>
      <c r="NKK326" s="102"/>
      <c r="NKL326" s="102"/>
      <c r="NKM326" s="102"/>
      <c r="NKN326" s="102"/>
      <c r="NKO326" s="102"/>
      <c r="NKP326" s="102"/>
      <c r="NKQ326" s="102"/>
      <c r="NKR326" s="102"/>
      <c r="NKS326" s="102"/>
      <c r="NKT326" s="102"/>
      <c r="NKU326" s="102"/>
      <c r="NKV326" s="102"/>
      <c r="NKW326" s="102"/>
      <c r="NKX326" s="102"/>
      <c r="NKY326" s="102"/>
      <c r="NKZ326" s="102"/>
      <c r="NLA326" s="102"/>
      <c r="NLB326" s="102"/>
      <c r="NLC326" s="102"/>
      <c r="NLD326" s="102"/>
      <c r="NLE326" s="102"/>
      <c r="NLF326" s="102"/>
      <c r="NLG326" s="102"/>
      <c r="NLH326" s="102"/>
      <c r="NLI326" s="102"/>
      <c r="NLJ326" s="102"/>
      <c r="NLK326" s="102"/>
      <c r="NLL326" s="102"/>
      <c r="NLM326" s="102"/>
      <c r="NLN326" s="102"/>
      <c r="NLO326" s="102"/>
      <c r="NLP326" s="102"/>
      <c r="NLQ326" s="102"/>
      <c r="NLR326" s="102"/>
      <c r="NLS326" s="102"/>
      <c r="NLT326" s="102"/>
      <c r="NLU326" s="102"/>
      <c r="NLV326" s="102"/>
      <c r="NLW326" s="102"/>
      <c r="NLX326" s="102"/>
      <c r="NLY326" s="102"/>
      <c r="NLZ326" s="102"/>
      <c r="NMA326" s="102"/>
      <c r="NMB326" s="102"/>
      <c r="NMC326" s="102"/>
      <c r="NMD326" s="102"/>
      <c r="NME326" s="102"/>
      <c r="NMF326" s="102"/>
      <c r="NMG326" s="102"/>
      <c r="NMH326" s="102"/>
      <c r="NMI326" s="102"/>
      <c r="NMJ326" s="102"/>
      <c r="NMK326" s="102"/>
      <c r="NML326" s="102"/>
      <c r="NMM326" s="102"/>
      <c r="NMN326" s="102"/>
      <c r="NMO326" s="102"/>
      <c r="NMP326" s="102"/>
      <c r="NMQ326" s="102"/>
      <c r="NMR326" s="102"/>
      <c r="NMS326" s="102"/>
      <c r="NMT326" s="102"/>
      <c r="NMU326" s="102"/>
      <c r="NMV326" s="102"/>
      <c r="NMW326" s="102"/>
      <c r="NMX326" s="102"/>
      <c r="NMY326" s="102"/>
      <c r="NMZ326" s="102"/>
      <c r="NNA326" s="102"/>
      <c r="NNB326" s="102"/>
      <c r="NNC326" s="102"/>
      <c r="NND326" s="102"/>
      <c r="NNE326" s="102"/>
      <c r="NNF326" s="102"/>
      <c r="NNG326" s="102"/>
      <c r="NNH326" s="102"/>
      <c r="NNI326" s="102"/>
      <c r="NNJ326" s="102"/>
      <c r="NNK326" s="102"/>
      <c r="NNL326" s="102"/>
      <c r="NNM326" s="102"/>
      <c r="NNN326" s="102"/>
      <c r="NNO326" s="102"/>
      <c r="NNP326" s="102"/>
      <c r="NNQ326" s="102"/>
      <c r="NNR326" s="102"/>
      <c r="NNS326" s="102"/>
      <c r="NNT326" s="102"/>
      <c r="NNU326" s="102"/>
      <c r="NNV326" s="102"/>
      <c r="NNW326" s="102"/>
      <c r="NNX326" s="102"/>
      <c r="NNY326" s="102"/>
      <c r="NNZ326" s="102"/>
      <c r="NOA326" s="102"/>
      <c r="NOB326" s="102"/>
      <c r="NOC326" s="102"/>
      <c r="NOD326" s="102"/>
      <c r="NOE326" s="102"/>
      <c r="NOF326" s="102"/>
      <c r="NOG326" s="102"/>
      <c r="NOH326" s="102"/>
      <c r="NOI326" s="102"/>
      <c r="NOJ326" s="102"/>
      <c r="NOK326" s="102"/>
      <c r="NOL326" s="102"/>
      <c r="NOM326" s="102"/>
      <c r="NON326" s="102"/>
      <c r="NOO326" s="102"/>
      <c r="NOP326" s="102"/>
      <c r="NOQ326" s="102"/>
      <c r="NOR326" s="102"/>
      <c r="NOS326" s="102"/>
      <c r="NOT326" s="102"/>
      <c r="NOU326" s="102"/>
      <c r="NOV326" s="102"/>
      <c r="NOW326" s="102"/>
      <c r="NOX326" s="102"/>
      <c r="NOY326" s="102"/>
      <c r="NOZ326" s="102"/>
      <c r="NPA326" s="102"/>
      <c r="NPB326" s="102"/>
      <c r="NPC326" s="102"/>
      <c r="NPD326" s="102"/>
      <c r="NPE326" s="102"/>
      <c r="NPF326" s="102"/>
      <c r="NPG326" s="102"/>
      <c r="NPH326" s="102"/>
      <c r="NPI326" s="102"/>
      <c r="NPJ326" s="102"/>
      <c r="NPK326" s="102"/>
      <c r="NPL326" s="102"/>
      <c r="NPM326" s="102"/>
      <c r="NPN326" s="102"/>
      <c r="NPO326" s="102"/>
      <c r="NPP326" s="102"/>
      <c r="NPQ326" s="102"/>
      <c r="NPR326" s="102"/>
      <c r="NPS326" s="102"/>
      <c r="NPT326" s="102"/>
      <c r="NPU326" s="102"/>
      <c r="NPV326" s="102"/>
      <c r="NPW326" s="102"/>
      <c r="NPX326" s="102"/>
      <c r="NPY326" s="102"/>
      <c r="NPZ326" s="102"/>
      <c r="NQA326" s="102"/>
      <c r="NQB326" s="102"/>
      <c r="NQC326" s="102"/>
      <c r="NQD326" s="102"/>
      <c r="NQE326" s="102"/>
      <c r="NQF326" s="102"/>
      <c r="NQG326" s="102"/>
      <c r="NQH326" s="102"/>
      <c r="NQI326" s="102"/>
      <c r="NQJ326" s="102"/>
      <c r="NQK326" s="102"/>
      <c r="NQL326" s="102"/>
      <c r="NQM326" s="102"/>
      <c r="NQN326" s="102"/>
      <c r="NQO326" s="102"/>
      <c r="NQP326" s="102"/>
      <c r="NQQ326" s="102"/>
      <c r="NQR326" s="102"/>
      <c r="NQS326" s="102"/>
      <c r="NQT326" s="102"/>
      <c r="NQU326" s="102"/>
      <c r="NQV326" s="102"/>
      <c r="NQW326" s="102"/>
      <c r="NQX326" s="102"/>
      <c r="NQY326" s="102"/>
      <c r="NQZ326" s="102"/>
      <c r="NRA326" s="102"/>
      <c r="NRB326" s="102"/>
      <c r="NRC326" s="102"/>
      <c r="NRD326" s="102"/>
      <c r="NRE326" s="102"/>
      <c r="NRF326" s="102"/>
      <c r="NRG326" s="102"/>
      <c r="NRH326" s="102"/>
      <c r="NRI326" s="102"/>
      <c r="NRJ326" s="102"/>
      <c r="NRK326" s="102"/>
      <c r="NRL326" s="102"/>
      <c r="NRM326" s="102"/>
      <c r="NRN326" s="102"/>
      <c r="NRO326" s="102"/>
      <c r="NRP326" s="102"/>
      <c r="NRQ326" s="102"/>
      <c r="NRR326" s="102"/>
      <c r="NRS326" s="102"/>
      <c r="NRT326" s="102"/>
      <c r="NRU326" s="102"/>
      <c r="NRV326" s="102"/>
      <c r="NRW326" s="102"/>
      <c r="NRX326" s="102"/>
      <c r="NRY326" s="102"/>
      <c r="NRZ326" s="102"/>
      <c r="NSA326" s="102"/>
      <c r="NSB326" s="102"/>
      <c r="NSC326" s="102"/>
      <c r="NSD326" s="102"/>
      <c r="NSE326" s="102"/>
      <c r="NSF326" s="102"/>
      <c r="NSG326" s="102"/>
      <c r="NSH326" s="102"/>
      <c r="NSI326" s="102"/>
      <c r="NSJ326" s="102"/>
      <c r="NSK326" s="102"/>
      <c r="NSL326" s="102"/>
      <c r="NSM326" s="102"/>
      <c r="NSN326" s="102"/>
      <c r="NSO326" s="102"/>
      <c r="NSP326" s="102"/>
      <c r="NSQ326" s="102"/>
      <c r="NSR326" s="102"/>
      <c r="NSS326" s="102"/>
      <c r="NST326" s="102"/>
      <c r="NSU326" s="102"/>
      <c r="NSV326" s="102"/>
      <c r="NSW326" s="102"/>
      <c r="NSX326" s="102"/>
      <c r="NSY326" s="102"/>
      <c r="NSZ326" s="102"/>
      <c r="NTA326" s="102"/>
      <c r="NTB326" s="102"/>
      <c r="NTC326" s="102"/>
      <c r="NTD326" s="102"/>
      <c r="NTE326" s="102"/>
      <c r="NTF326" s="102"/>
      <c r="NTG326" s="102"/>
      <c r="NTH326" s="102"/>
      <c r="NTI326" s="102"/>
      <c r="NTJ326" s="102"/>
      <c r="NTK326" s="102"/>
      <c r="NTL326" s="102"/>
      <c r="NTM326" s="102"/>
      <c r="NTN326" s="102"/>
      <c r="NTO326" s="102"/>
      <c r="NTP326" s="102"/>
      <c r="NTQ326" s="102"/>
      <c r="NTR326" s="102"/>
      <c r="NTS326" s="102"/>
      <c r="NTT326" s="102"/>
      <c r="NTU326" s="102"/>
      <c r="NTV326" s="102"/>
      <c r="NTW326" s="102"/>
      <c r="NTX326" s="102"/>
      <c r="NTY326" s="102"/>
      <c r="NTZ326" s="102"/>
      <c r="NUA326" s="102"/>
      <c r="NUB326" s="102"/>
      <c r="NUC326" s="102"/>
      <c r="NUD326" s="102"/>
      <c r="NUE326" s="102"/>
      <c r="NUF326" s="102"/>
      <c r="NUG326" s="102"/>
      <c r="NUH326" s="102"/>
      <c r="NUI326" s="102"/>
      <c r="NUJ326" s="102"/>
      <c r="NUK326" s="102"/>
      <c r="NUL326" s="102"/>
      <c r="NUM326" s="102"/>
      <c r="NUN326" s="102"/>
      <c r="NUO326" s="102"/>
      <c r="NUP326" s="102"/>
      <c r="NUQ326" s="102"/>
      <c r="NUR326" s="102"/>
      <c r="NUS326" s="102"/>
      <c r="NUT326" s="102"/>
      <c r="NUU326" s="102"/>
      <c r="NUV326" s="102"/>
      <c r="NUW326" s="102"/>
      <c r="NUX326" s="102"/>
      <c r="NUY326" s="102"/>
      <c r="NUZ326" s="102"/>
      <c r="NVA326" s="102"/>
      <c r="NVB326" s="102"/>
      <c r="NVC326" s="102"/>
      <c r="NVD326" s="102"/>
      <c r="NVE326" s="102"/>
      <c r="NVF326" s="102"/>
      <c r="NVG326" s="102"/>
      <c r="NVH326" s="102"/>
      <c r="NVI326" s="102"/>
      <c r="NVJ326" s="102"/>
      <c r="NVK326" s="102"/>
      <c r="NVL326" s="102"/>
      <c r="NVM326" s="102"/>
      <c r="NVN326" s="102"/>
      <c r="NVO326" s="102"/>
      <c r="NVP326" s="102"/>
      <c r="NVQ326" s="102"/>
      <c r="NVR326" s="102"/>
      <c r="NVS326" s="102"/>
      <c r="NVT326" s="102"/>
      <c r="NVU326" s="102"/>
      <c r="NVV326" s="102"/>
      <c r="NVW326" s="102"/>
      <c r="NVX326" s="102"/>
      <c r="NVY326" s="102"/>
      <c r="NVZ326" s="102"/>
      <c r="NWA326" s="102"/>
      <c r="NWB326" s="102"/>
      <c r="NWC326" s="102"/>
      <c r="NWD326" s="102"/>
      <c r="NWE326" s="102"/>
      <c r="NWF326" s="102"/>
      <c r="NWG326" s="102"/>
      <c r="NWH326" s="102"/>
      <c r="NWI326" s="102"/>
      <c r="NWJ326" s="102"/>
      <c r="NWK326" s="102"/>
      <c r="NWL326" s="102"/>
      <c r="NWM326" s="102"/>
      <c r="NWN326" s="102"/>
      <c r="NWO326" s="102"/>
      <c r="NWP326" s="102"/>
      <c r="NWQ326" s="102"/>
      <c r="NWR326" s="102"/>
      <c r="NWS326" s="102"/>
      <c r="NWT326" s="102"/>
      <c r="NWU326" s="102"/>
      <c r="NWV326" s="102"/>
      <c r="NWW326" s="102"/>
      <c r="NWX326" s="102"/>
      <c r="NWY326" s="102"/>
      <c r="NWZ326" s="102"/>
      <c r="NXA326" s="102"/>
      <c r="NXB326" s="102"/>
      <c r="NXC326" s="102"/>
      <c r="NXD326" s="102"/>
      <c r="NXE326" s="102"/>
      <c r="NXF326" s="102"/>
      <c r="NXG326" s="102"/>
      <c r="NXH326" s="102"/>
      <c r="NXI326" s="102"/>
      <c r="NXJ326" s="102"/>
      <c r="NXK326" s="102"/>
      <c r="NXL326" s="102"/>
      <c r="NXM326" s="102"/>
      <c r="NXN326" s="102"/>
      <c r="NXO326" s="102"/>
      <c r="NXP326" s="102"/>
      <c r="NXQ326" s="102"/>
      <c r="NXR326" s="102"/>
      <c r="NXS326" s="102"/>
      <c r="NXT326" s="102"/>
      <c r="NXU326" s="102"/>
      <c r="NXV326" s="102"/>
      <c r="NXW326" s="102"/>
      <c r="NXX326" s="102"/>
      <c r="NXY326" s="102"/>
      <c r="NXZ326" s="102"/>
      <c r="NYA326" s="102"/>
      <c r="NYB326" s="102"/>
      <c r="NYC326" s="102"/>
      <c r="NYD326" s="102"/>
      <c r="NYE326" s="102"/>
      <c r="NYF326" s="102"/>
      <c r="NYG326" s="102"/>
      <c r="NYH326" s="102"/>
      <c r="NYI326" s="102"/>
      <c r="NYJ326" s="102"/>
      <c r="NYK326" s="102"/>
      <c r="NYL326" s="102"/>
      <c r="NYM326" s="102"/>
      <c r="NYN326" s="102"/>
      <c r="NYO326" s="102"/>
      <c r="NYP326" s="102"/>
      <c r="NYQ326" s="102"/>
      <c r="NYR326" s="102"/>
      <c r="NYS326" s="102"/>
      <c r="NYT326" s="102"/>
      <c r="NYU326" s="102"/>
      <c r="NYV326" s="102"/>
      <c r="NYW326" s="102"/>
      <c r="NYX326" s="102"/>
      <c r="NYY326" s="102"/>
      <c r="NYZ326" s="102"/>
      <c r="NZA326" s="102"/>
      <c r="NZB326" s="102"/>
      <c r="NZC326" s="102"/>
      <c r="NZD326" s="102"/>
      <c r="NZE326" s="102"/>
      <c r="NZF326" s="102"/>
      <c r="NZG326" s="102"/>
      <c r="NZH326" s="102"/>
      <c r="NZI326" s="102"/>
      <c r="NZJ326" s="102"/>
      <c r="NZK326" s="102"/>
      <c r="NZL326" s="102"/>
      <c r="NZM326" s="102"/>
      <c r="NZN326" s="102"/>
      <c r="NZO326" s="102"/>
      <c r="NZP326" s="102"/>
      <c r="NZQ326" s="102"/>
      <c r="NZR326" s="102"/>
      <c r="NZS326" s="102"/>
      <c r="NZT326" s="102"/>
      <c r="NZU326" s="102"/>
      <c r="NZV326" s="102"/>
      <c r="NZW326" s="102"/>
      <c r="NZX326" s="102"/>
      <c r="NZY326" s="102"/>
      <c r="NZZ326" s="102"/>
      <c r="OAA326" s="102"/>
      <c r="OAB326" s="102"/>
      <c r="OAC326" s="102"/>
      <c r="OAD326" s="102"/>
      <c r="OAE326" s="102"/>
      <c r="OAF326" s="102"/>
      <c r="OAG326" s="102"/>
      <c r="OAH326" s="102"/>
      <c r="OAI326" s="102"/>
      <c r="OAJ326" s="102"/>
      <c r="OAK326" s="102"/>
      <c r="OAL326" s="102"/>
      <c r="OAM326" s="102"/>
      <c r="OAN326" s="102"/>
      <c r="OAO326" s="102"/>
      <c r="OAP326" s="102"/>
      <c r="OAQ326" s="102"/>
      <c r="OAR326" s="102"/>
      <c r="OAS326" s="102"/>
      <c r="OAT326" s="102"/>
      <c r="OAU326" s="102"/>
      <c r="OAV326" s="102"/>
      <c r="OAW326" s="102"/>
      <c r="OAX326" s="102"/>
      <c r="OAY326" s="102"/>
      <c r="OAZ326" s="102"/>
      <c r="OBA326" s="102"/>
      <c r="OBB326" s="102"/>
      <c r="OBC326" s="102"/>
      <c r="OBD326" s="102"/>
      <c r="OBE326" s="102"/>
      <c r="OBF326" s="102"/>
      <c r="OBG326" s="102"/>
      <c r="OBH326" s="102"/>
      <c r="OBI326" s="102"/>
      <c r="OBJ326" s="102"/>
      <c r="OBK326" s="102"/>
      <c r="OBL326" s="102"/>
      <c r="OBM326" s="102"/>
      <c r="OBN326" s="102"/>
      <c r="OBO326" s="102"/>
      <c r="OBP326" s="102"/>
      <c r="OBQ326" s="102"/>
      <c r="OBR326" s="102"/>
      <c r="OBS326" s="102"/>
      <c r="OBT326" s="102"/>
      <c r="OBU326" s="102"/>
      <c r="OBV326" s="102"/>
      <c r="OBW326" s="102"/>
      <c r="OBX326" s="102"/>
      <c r="OBY326" s="102"/>
      <c r="OBZ326" s="102"/>
      <c r="OCA326" s="102"/>
      <c r="OCB326" s="102"/>
      <c r="OCC326" s="102"/>
      <c r="OCD326" s="102"/>
      <c r="OCE326" s="102"/>
      <c r="OCF326" s="102"/>
      <c r="OCG326" s="102"/>
      <c r="OCH326" s="102"/>
      <c r="OCI326" s="102"/>
      <c r="OCJ326" s="102"/>
      <c r="OCK326" s="102"/>
      <c r="OCL326" s="102"/>
      <c r="OCM326" s="102"/>
      <c r="OCN326" s="102"/>
      <c r="OCO326" s="102"/>
      <c r="OCP326" s="102"/>
      <c r="OCQ326" s="102"/>
      <c r="OCR326" s="102"/>
      <c r="OCS326" s="102"/>
      <c r="OCT326" s="102"/>
      <c r="OCU326" s="102"/>
      <c r="OCV326" s="102"/>
      <c r="OCW326" s="102"/>
      <c r="OCX326" s="102"/>
      <c r="OCY326" s="102"/>
      <c r="OCZ326" s="102"/>
      <c r="ODA326" s="102"/>
      <c r="ODB326" s="102"/>
      <c r="ODC326" s="102"/>
      <c r="ODD326" s="102"/>
      <c r="ODE326" s="102"/>
      <c r="ODF326" s="102"/>
      <c r="ODG326" s="102"/>
      <c r="ODH326" s="102"/>
      <c r="ODI326" s="102"/>
      <c r="ODJ326" s="102"/>
      <c r="ODK326" s="102"/>
      <c r="ODL326" s="102"/>
      <c r="ODM326" s="102"/>
      <c r="ODN326" s="102"/>
      <c r="ODO326" s="102"/>
      <c r="ODP326" s="102"/>
      <c r="ODQ326" s="102"/>
      <c r="ODR326" s="102"/>
      <c r="ODS326" s="102"/>
      <c r="ODT326" s="102"/>
      <c r="ODU326" s="102"/>
      <c r="ODV326" s="102"/>
      <c r="ODW326" s="102"/>
      <c r="ODX326" s="102"/>
      <c r="ODY326" s="102"/>
      <c r="ODZ326" s="102"/>
      <c r="OEA326" s="102"/>
      <c r="OEB326" s="102"/>
      <c r="OEC326" s="102"/>
      <c r="OED326" s="102"/>
      <c r="OEE326" s="102"/>
      <c r="OEF326" s="102"/>
      <c r="OEG326" s="102"/>
      <c r="OEH326" s="102"/>
      <c r="OEI326" s="102"/>
      <c r="OEJ326" s="102"/>
      <c r="OEK326" s="102"/>
      <c r="OEL326" s="102"/>
      <c r="OEM326" s="102"/>
      <c r="OEN326" s="102"/>
      <c r="OEO326" s="102"/>
      <c r="OEP326" s="102"/>
      <c r="OEQ326" s="102"/>
      <c r="OER326" s="102"/>
      <c r="OES326" s="102"/>
      <c r="OET326" s="102"/>
      <c r="OEU326" s="102"/>
      <c r="OEV326" s="102"/>
      <c r="OEW326" s="102"/>
      <c r="OEX326" s="102"/>
      <c r="OEY326" s="102"/>
      <c r="OEZ326" s="102"/>
      <c r="OFA326" s="102"/>
      <c r="OFB326" s="102"/>
      <c r="OFC326" s="102"/>
      <c r="OFD326" s="102"/>
      <c r="OFE326" s="102"/>
      <c r="OFF326" s="102"/>
      <c r="OFG326" s="102"/>
      <c r="OFH326" s="102"/>
      <c r="OFI326" s="102"/>
      <c r="OFJ326" s="102"/>
      <c r="OFK326" s="102"/>
      <c r="OFL326" s="102"/>
      <c r="OFM326" s="102"/>
      <c r="OFN326" s="102"/>
      <c r="OFO326" s="102"/>
      <c r="OFP326" s="102"/>
      <c r="OFQ326" s="102"/>
      <c r="OFR326" s="102"/>
      <c r="OFS326" s="102"/>
      <c r="OFT326" s="102"/>
      <c r="OFU326" s="102"/>
      <c r="OFV326" s="102"/>
      <c r="OFW326" s="102"/>
      <c r="OFX326" s="102"/>
      <c r="OFY326" s="102"/>
      <c r="OFZ326" s="102"/>
      <c r="OGA326" s="102"/>
      <c r="OGB326" s="102"/>
      <c r="OGC326" s="102"/>
      <c r="OGD326" s="102"/>
      <c r="OGE326" s="102"/>
      <c r="OGF326" s="102"/>
      <c r="OGG326" s="102"/>
      <c r="OGH326" s="102"/>
      <c r="OGI326" s="102"/>
      <c r="OGJ326" s="102"/>
      <c r="OGK326" s="102"/>
      <c r="OGL326" s="102"/>
      <c r="OGM326" s="102"/>
      <c r="OGN326" s="102"/>
      <c r="OGO326" s="102"/>
      <c r="OGP326" s="102"/>
      <c r="OGQ326" s="102"/>
      <c r="OGR326" s="102"/>
      <c r="OGS326" s="102"/>
      <c r="OGT326" s="102"/>
      <c r="OGU326" s="102"/>
      <c r="OGV326" s="102"/>
      <c r="OGW326" s="102"/>
      <c r="OGX326" s="102"/>
      <c r="OGY326" s="102"/>
      <c r="OGZ326" s="102"/>
      <c r="OHA326" s="102"/>
      <c r="OHB326" s="102"/>
      <c r="OHC326" s="102"/>
      <c r="OHD326" s="102"/>
      <c r="OHE326" s="102"/>
      <c r="OHF326" s="102"/>
      <c r="OHG326" s="102"/>
      <c r="OHH326" s="102"/>
      <c r="OHI326" s="102"/>
      <c r="OHJ326" s="102"/>
      <c r="OHK326" s="102"/>
      <c r="OHL326" s="102"/>
      <c r="OHM326" s="102"/>
      <c r="OHN326" s="102"/>
      <c r="OHO326" s="102"/>
      <c r="OHP326" s="102"/>
      <c r="OHQ326" s="102"/>
      <c r="OHR326" s="102"/>
      <c r="OHS326" s="102"/>
      <c r="OHT326" s="102"/>
      <c r="OHU326" s="102"/>
      <c r="OHV326" s="102"/>
      <c r="OHW326" s="102"/>
      <c r="OHX326" s="102"/>
      <c r="OHY326" s="102"/>
      <c r="OHZ326" s="102"/>
      <c r="OIA326" s="102"/>
      <c r="OIB326" s="102"/>
      <c r="OIC326" s="102"/>
      <c r="OID326" s="102"/>
      <c r="OIE326" s="102"/>
      <c r="OIF326" s="102"/>
      <c r="OIG326" s="102"/>
      <c r="OIH326" s="102"/>
      <c r="OII326" s="102"/>
      <c r="OIJ326" s="102"/>
      <c r="OIK326" s="102"/>
      <c r="OIL326" s="102"/>
      <c r="OIM326" s="102"/>
      <c r="OIN326" s="102"/>
      <c r="OIO326" s="102"/>
      <c r="OIP326" s="102"/>
      <c r="OIQ326" s="102"/>
      <c r="OIR326" s="102"/>
      <c r="OIS326" s="102"/>
      <c r="OIT326" s="102"/>
      <c r="OIU326" s="102"/>
      <c r="OIV326" s="102"/>
      <c r="OIW326" s="102"/>
      <c r="OIX326" s="102"/>
      <c r="OIY326" s="102"/>
      <c r="OIZ326" s="102"/>
      <c r="OJA326" s="102"/>
      <c r="OJB326" s="102"/>
      <c r="OJC326" s="102"/>
      <c r="OJD326" s="102"/>
      <c r="OJE326" s="102"/>
      <c r="OJF326" s="102"/>
      <c r="OJG326" s="102"/>
      <c r="OJH326" s="102"/>
      <c r="OJI326" s="102"/>
      <c r="OJJ326" s="102"/>
      <c r="OJK326" s="102"/>
      <c r="OJL326" s="102"/>
      <c r="OJM326" s="102"/>
      <c r="OJN326" s="102"/>
      <c r="OJO326" s="102"/>
      <c r="OJP326" s="102"/>
      <c r="OJQ326" s="102"/>
      <c r="OJR326" s="102"/>
      <c r="OJS326" s="102"/>
      <c r="OJT326" s="102"/>
      <c r="OJU326" s="102"/>
      <c r="OJV326" s="102"/>
      <c r="OJW326" s="102"/>
      <c r="OJX326" s="102"/>
      <c r="OJY326" s="102"/>
      <c r="OJZ326" s="102"/>
      <c r="OKA326" s="102"/>
      <c r="OKB326" s="102"/>
      <c r="OKC326" s="102"/>
      <c r="OKD326" s="102"/>
      <c r="OKE326" s="102"/>
      <c r="OKF326" s="102"/>
      <c r="OKG326" s="102"/>
      <c r="OKH326" s="102"/>
      <c r="OKI326" s="102"/>
      <c r="OKJ326" s="102"/>
      <c r="OKK326" s="102"/>
      <c r="OKL326" s="102"/>
      <c r="OKM326" s="102"/>
      <c r="OKN326" s="102"/>
      <c r="OKO326" s="102"/>
      <c r="OKP326" s="102"/>
      <c r="OKQ326" s="102"/>
      <c r="OKR326" s="102"/>
      <c r="OKS326" s="102"/>
      <c r="OKT326" s="102"/>
      <c r="OKU326" s="102"/>
      <c r="OKV326" s="102"/>
      <c r="OKW326" s="102"/>
      <c r="OKX326" s="102"/>
      <c r="OKY326" s="102"/>
      <c r="OKZ326" s="102"/>
      <c r="OLA326" s="102"/>
      <c r="OLB326" s="102"/>
      <c r="OLC326" s="102"/>
      <c r="OLD326" s="102"/>
      <c r="OLE326" s="102"/>
      <c r="OLF326" s="102"/>
      <c r="OLG326" s="102"/>
      <c r="OLH326" s="102"/>
      <c r="OLI326" s="102"/>
      <c r="OLJ326" s="102"/>
      <c r="OLK326" s="102"/>
      <c r="OLL326" s="102"/>
      <c r="OLM326" s="102"/>
      <c r="OLN326" s="102"/>
      <c r="OLO326" s="102"/>
      <c r="OLP326" s="102"/>
      <c r="OLQ326" s="102"/>
      <c r="OLR326" s="102"/>
      <c r="OLS326" s="102"/>
      <c r="OLT326" s="102"/>
      <c r="OLU326" s="102"/>
      <c r="OLV326" s="102"/>
      <c r="OLW326" s="102"/>
      <c r="OLX326" s="102"/>
      <c r="OLY326" s="102"/>
      <c r="OLZ326" s="102"/>
      <c r="OMA326" s="102"/>
      <c r="OMB326" s="102"/>
      <c r="OMC326" s="102"/>
      <c r="OMD326" s="102"/>
      <c r="OME326" s="102"/>
      <c r="OMF326" s="102"/>
      <c r="OMG326" s="102"/>
      <c r="OMH326" s="102"/>
      <c r="OMI326" s="102"/>
      <c r="OMJ326" s="102"/>
      <c r="OMK326" s="102"/>
      <c r="OML326" s="102"/>
      <c r="OMM326" s="102"/>
      <c r="OMN326" s="102"/>
      <c r="OMO326" s="102"/>
      <c r="OMP326" s="102"/>
      <c r="OMQ326" s="102"/>
      <c r="OMR326" s="102"/>
      <c r="OMS326" s="102"/>
      <c r="OMT326" s="102"/>
      <c r="OMU326" s="102"/>
      <c r="OMV326" s="102"/>
      <c r="OMW326" s="102"/>
      <c r="OMX326" s="102"/>
      <c r="OMY326" s="102"/>
      <c r="OMZ326" s="102"/>
      <c r="ONA326" s="102"/>
      <c r="ONB326" s="102"/>
      <c r="ONC326" s="102"/>
      <c r="OND326" s="102"/>
      <c r="ONE326" s="102"/>
      <c r="ONF326" s="102"/>
      <c r="ONG326" s="102"/>
      <c r="ONH326" s="102"/>
      <c r="ONI326" s="102"/>
      <c r="ONJ326" s="102"/>
      <c r="ONK326" s="102"/>
      <c r="ONL326" s="102"/>
      <c r="ONM326" s="102"/>
      <c r="ONN326" s="102"/>
      <c r="ONO326" s="102"/>
      <c r="ONP326" s="102"/>
      <c r="ONQ326" s="102"/>
      <c r="ONR326" s="102"/>
      <c r="ONS326" s="102"/>
      <c r="ONT326" s="102"/>
      <c r="ONU326" s="102"/>
      <c r="ONV326" s="102"/>
      <c r="ONW326" s="102"/>
      <c r="ONX326" s="102"/>
      <c r="ONY326" s="102"/>
      <c r="ONZ326" s="102"/>
      <c r="OOA326" s="102"/>
      <c r="OOB326" s="102"/>
      <c r="OOC326" s="102"/>
      <c r="OOD326" s="102"/>
      <c r="OOE326" s="102"/>
      <c r="OOF326" s="102"/>
      <c r="OOG326" s="102"/>
      <c r="OOH326" s="102"/>
      <c r="OOI326" s="102"/>
      <c r="OOJ326" s="102"/>
      <c r="OOK326" s="102"/>
      <c r="OOL326" s="102"/>
      <c r="OOM326" s="102"/>
      <c r="OON326" s="102"/>
      <c r="OOO326" s="102"/>
      <c r="OOP326" s="102"/>
      <c r="OOQ326" s="102"/>
      <c r="OOR326" s="102"/>
      <c r="OOS326" s="102"/>
      <c r="OOT326" s="102"/>
      <c r="OOU326" s="102"/>
      <c r="OOV326" s="102"/>
      <c r="OOW326" s="102"/>
      <c r="OOX326" s="102"/>
      <c r="OOY326" s="102"/>
      <c r="OOZ326" s="102"/>
      <c r="OPA326" s="102"/>
      <c r="OPB326" s="102"/>
      <c r="OPC326" s="102"/>
      <c r="OPD326" s="102"/>
      <c r="OPE326" s="102"/>
      <c r="OPF326" s="102"/>
      <c r="OPG326" s="102"/>
      <c r="OPH326" s="102"/>
      <c r="OPI326" s="102"/>
      <c r="OPJ326" s="102"/>
      <c r="OPK326" s="102"/>
      <c r="OPL326" s="102"/>
      <c r="OPM326" s="102"/>
      <c r="OPN326" s="102"/>
      <c r="OPO326" s="102"/>
      <c r="OPP326" s="102"/>
      <c r="OPQ326" s="102"/>
      <c r="OPR326" s="102"/>
      <c r="OPS326" s="102"/>
      <c r="OPT326" s="102"/>
      <c r="OPU326" s="102"/>
      <c r="OPV326" s="102"/>
      <c r="OPW326" s="102"/>
      <c r="OPX326" s="102"/>
      <c r="OPY326" s="102"/>
      <c r="OPZ326" s="102"/>
      <c r="OQA326" s="102"/>
      <c r="OQB326" s="102"/>
      <c r="OQC326" s="102"/>
      <c r="OQD326" s="102"/>
      <c r="OQE326" s="102"/>
      <c r="OQF326" s="102"/>
      <c r="OQG326" s="102"/>
      <c r="OQH326" s="102"/>
      <c r="OQI326" s="102"/>
      <c r="OQJ326" s="102"/>
      <c r="OQK326" s="102"/>
      <c r="OQL326" s="102"/>
      <c r="OQM326" s="102"/>
      <c r="OQN326" s="102"/>
      <c r="OQO326" s="102"/>
      <c r="OQP326" s="102"/>
      <c r="OQQ326" s="102"/>
      <c r="OQR326" s="102"/>
      <c r="OQS326" s="102"/>
      <c r="OQT326" s="102"/>
      <c r="OQU326" s="102"/>
      <c r="OQV326" s="102"/>
      <c r="OQW326" s="102"/>
      <c r="OQX326" s="102"/>
      <c r="OQY326" s="102"/>
      <c r="OQZ326" s="102"/>
      <c r="ORA326" s="102"/>
      <c r="ORB326" s="102"/>
      <c r="ORC326" s="102"/>
      <c r="ORD326" s="102"/>
      <c r="ORE326" s="102"/>
      <c r="ORF326" s="102"/>
      <c r="ORG326" s="102"/>
      <c r="ORH326" s="102"/>
      <c r="ORI326" s="102"/>
      <c r="ORJ326" s="102"/>
      <c r="ORK326" s="102"/>
      <c r="ORL326" s="102"/>
      <c r="ORM326" s="102"/>
      <c r="ORN326" s="102"/>
      <c r="ORO326" s="102"/>
      <c r="ORP326" s="102"/>
      <c r="ORQ326" s="102"/>
      <c r="ORR326" s="102"/>
      <c r="ORS326" s="102"/>
      <c r="ORT326" s="102"/>
      <c r="ORU326" s="102"/>
      <c r="ORV326" s="102"/>
      <c r="ORW326" s="102"/>
      <c r="ORX326" s="102"/>
      <c r="ORY326" s="102"/>
      <c r="ORZ326" s="102"/>
      <c r="OSA326" s="102"/>
      <c r="OSB326" s="102"/>
      <c r="OSC326" s="102"/>
      <c r="OSD326" s="102"/>
      <c r="OSE326" s="102"/>
      <c r="OSF326" s="102"/>
      <c r="OSG326" s="102"/>
      <c r="OSH326" s="102"/>
      <c r="OSI326" s="102"/>
      <c r="OSJ326" s="102"/>
      <c r="OSK326" s="102"/>
      <c r="OSL326" s="102"/>
      <c r="OSM326" s="102"/>
      <c r="OSN326" s="102"/>
      <c r="OSO326" s="102"/>
      <c r="OSP326" s="102"/>
      <c r="OSQ326" s="102"/>
      <c r="OSR326" s="102"/>
      <c r="OSS326" s="102"/>
      <c r="OST326" s="102"/>
      <c r="OSU326" s="102"/>
      <c r="OSV326" s="102"/>
      <c r="OSW326" s="102"/>
      <c r="OSX326" s="102"/>
      <c r="OSY326" s="102"/>
      <c r="OSZ326" s="102"/>
      <c r="OTA326" s="102"/>
      <c r="OTB326" s="102"/>
      <c r="OTC326" s="102"/>
      <c r="OTD326" s="102"/>
      <c r="OTE326" s="102"/>
      <c r="OTF326" s="102"/>
      <c r="OTG326" s="102"/>
      <c r="OTH326" s="102"/>
      <c r="OTI326" s="102"/>
      <c r="OTJ326" s="102"/>
      <c r="OTK326" s="102"/>
      <c r="OTL326" s="102"/>
      <c r="OTM326" s="102"/>
      <c r="OTN326" s="102"/>
      <c r="OTO326" s="102"/>
      <c r="OTP326" s="102"/>
      <c r="OTQ326" s="102"/>
      <c r="OTR326" s="102"/>
      <c r="OTS326" s="102"/>
      <c r="OTT326" s="102"/>
      <c r="OTU326" s="102"/>
      <c r="OTV326" s="102"/>
      <c r="OTW326" s="102"/>
      <c r="OTX326" s="102"/>
      <c r="OTY326" s="102"/>
      <c r="OTZ326" s="102"/>
      <c r="OUA326" s="102"/>
      <c r="OUB326" s="102"/>
      <c r="OUC326" s="102"/>
      <c r="OUD326" s="102"/>
      <c r="OUE326" s="102"/>
      <c r="OUF326" s="102"/>
      <c r="OUG326" s="102"/>
      <c r="OUH326" s="102"/>
      <c r="OUI326" s="102"/>
      <c r="OUJ326" s="102"/>
      <c r="OUK326" s="102"/>
      <c r="OUL326" s="102"/>
      <c r="OUM326" s="102"/>
      <c r="OUN326" s="102"/>
      <c r="OUO326" s="102"/>
      <c r="OUP326" s="102"/>
      <c r="OUQ326" s="102"/>
      <c r="OUR326" s="102"/>
      <c r="OUS326" s="102"/>
      <c r="OUT326" s="102"/>
      <c r="OUU326" s="102"/>
      <c r="OUV326" s="102"/>
      <c r="OUW326" s="102"/>
      <c r="OUX326" s="102"/>
      <c r="OUY326" s="102"/>
      <c r="OUZ326" s="102"/>
      <c r="OVA326" s="102"/>
      <c r="OVB326" s="102"/>
      <c r="OVC326" s="102"/>
      <c r="OVD326" s="102"/>
      <c r="OVE326" s="102"/>
      <c r="OVF326" s="102"/>
      <c r="OVG326" s="102"/>
      <c r="OVH326" s="102"/>
      <c r="OVI326" s="102"/>
      <c r="OVJ326" s="102"/>
      <c r="OVK326" s="102"/>
      <c r="OVL326" s="102"/>
      <c r="OVM326" s="102"/>
      <c r="OVN326" s="102"/>
      <c r="OVO326" s="102"/>
      <c r="OVP326" s="102"/>
      <c r="OVQ326" s="102"/>
      <c r="OVR326" s="102"/>
      <c r="OVS326" s="102"/>
      <c r="OVT326" s="102"/>
      <c r="OVU326" s="102"/>
      <c r="OVV326" s="102"/>
      <c r="OVW326" s="102"/>
      <c r="OVX326" s="102"/>
      <c r="OVY326" s="102"/>
      <c r="OVZ326" s="102"/>
      <c r="OWA326" s="102"/>
      <c r="OWB326" s="102"/>
      <c r="OWC326" s="102"/>
      <c r="OWD326" s="102"/>
      <c r="OWE326" s="102"/>
      <c r="OWF326" s="102"/>
      <c r="OWG326" s="102"/>
      <c r="OWH326" s="102"/>
      <c r="OWI326" s="102"/>
      <c r="OWJ326" s="102"/>
      <c r="OWK326" s="102"/>
      <c r="OWL326" s="102"/>
      <c r="OWM326" s="102"/>
      <c r="OWN326" s="102"/>
      <c r="OWO326" s="102"/>
      <c r="OWP326" s="102"/>
      <c r="OWQ326" s="102"/>
      <c r="OWR326" s="102"/>
      <c r="OWS326" s="102"/>
      <c r="OWT326" s="102"/>
      <c r="OWU326" s="102"/>
      <c r="OWV326" s="102"/>
      <c r="OWW326" s="102"/>
      <c r="OWX326" s="102"/>
      <c r="OWY326" s="102"/>
      <c r="OWZ326" s="102"/>
      <c r="OXA326" s="102"/>
      <c r="OXB326" s="102"/>
      <c r="OXC326" s="102"/>
      <c r="OXD326" s="102"/>
      <c r="OXE326" s="102"/>
      <c r="OXF326" s="102"/>
      <c r="OXG326" s="102"/>
      <c r="OXH326" s="102"/>
      <c r="OXI326" s="102"/>
      <c r="OXJ326" s="102"/>
      <c r="OXK326" s="102"/>
      <c r="OXL326" s="102"/>
      <c r="OXM326" s="102"/>
      <c r="OXN326" s="102"/>
      <c r="OXO326" s="102"/>
      <c r="OXP326" s="102"/>
      <c r="OXQ326" s="102"/>
      <c r="OXR326" s="102"/>
      <c r="OXS326" s="102"/>
      <c r="OXT326" s="102"/>
      <c r="OXU326" s="102"/>
      <c r="OXV326" s="102"/>
      <c r="OXW326" s="102"/>
      <c r="OXX326" s="102"/>
      <c r="OXY326" s="102"/>
      <c r="OXZ326" s="102"/>
      <c r="OYA326" s="102"/>
      <c r="OYB326" s="102"/>
      <c r="OYC326" s="102"/>
      <c r="OYD326" s="102"/>
      <c r="OYE326" s="102"/>
      <c r="OYF326" s="102"/>
      <c r="OYG326" s="102"/>
      <c r="OYH326" s="102"/>
      <c r="OYI326" s="102"/>
      <c r="OYJ326" s="102"/>
      <c r="OYK326" s="102"/>
      <c r="OYL326" s="102"/>
      <c r="OYM326" s="102"/>
      <c r="OYN326" s="102"/>
      <c r="OYO326" s="102"/>
      <c r="OYP326" s="102"/>
      <c r="OYQ326" s="102"/>
      <c r="OYR326" s="102"/>
      <c r="OYS326" s="102"/>
      <c r="OYT326" s="102"/>
      <c r="OYU326" s="102"/>
      <c r="OYV326" s="102"/>
      <c r="OYW326" s="102"/>
      <c r="OYX326" s="102"/>
      <c r="OYY326" s="102"/>
      <c r="OYZ326" s="102"/>
      <c r="OZA326" s="102"/>
      <c r="OZB326" s="102"/>
      <c r="OZC326" s="102"/>
      <c r="OZD326" s="102"/>
      <c r="OZE326" s="102"/>
      <c r="OZF326" s="102"/>
      <c r="OZG326" s="102"/>
      <c r="OZH326" s="102"/>
      <c r="OZI326" s="102"/>
      <c r="OZJ326" s="102"/>
      <c r="OZK326" s="102"/>
      <c r="OZL326" s="102"/>
      <c r="OZM326" s="102"/>
      <c r="OZN326" s="102"/>
      <c r="OZO326" s="102"/>
      <c r="OZP326" s="102"/>
      <c r="OZQ326" s="102"/>
      <c r="OZR326" s="102"/>
      <c r="OZS326" s="102"/>
      <c r="OZT326" s="102"/>
      <c r="OZU326" s="102"/>
      <c r="OZV326" s="102"/>
      <c r="OZW326" s="102"/>
      <c r="OZX326" s="102"/>
      <c r="OZY326" s="102"/>
      <c r="OZZ326" s="102"/>
      <c r="PAA326" s="102"/>
      <c r="PAB326" s="102"/>
      <c r="PAC326" s="102"/>
      <c r="PAD326" s="102"/>
      <c r="PAE326" s="102"/>
      <c r="PAF326" s="102"/>
      <c r="PAG326" s="102"/>
      <c r="PAH326" s="102"/>
      <c r="PAI326" s="102"/>
      <c r="PAJ326" s="102"/>
      <c r="PAK326" s="102"/>
      <c r="PAL326" s="102"/>
      <c r="PAM326" s="102"/>
      <c r="PAN326" s="102"/>
      <c r="PAO326" s="102"/>
      <c r="PAP326" s="102"/>
      <c r="PAQ326" s="102"/>
      <c r="PAR326" s="102"/>
      <c r="PAS326" s="102"/>
      <c r="PAT326" s="102"/>
      <c r="PAU326" s="102"/>
      <c r="PAV326" s="102"/>
      <c r="PAW326" s="102"/>
      <c r="PAX326" s="102"/>
      <c r="PAY326" s="102"/>
      <c r="PAZ326" s="102"/>
      <c r="PBA326" s="102"/>
      <c r="PBB326" s="102"/>
      <c r="PBC326" s="102"/>
      <c r="PBD326" s="102"/>
      <c r="PBE326" s="102"/>
      <c r="PBF326" s="102"/>
      <c r="PBG326" s="102"/>
      <c r="PBH326" s="102"/>
      <c r="PBI326" s="102"/>
      <c r="PBJ326" s="102"/>
      <c r="PBK326" s="102"/>
      <c r="PBL326" s="102"/>
      <c r="PBM326" s="102"/>
      <c r="PBN326" s="102"/>
      <c r="PBO326" s="102"/>
      <c r="PBP326" s="102"/>
      <c r="PBQ326" s="102"/>
      <c r="PBR326" s="102"/>
      <c r="PBS326" s="102"/>
      <c r="PBT326" s="102"/>
      <c r="PBU326" s="102"/>
      <c r="PBV326" s="102"/>
      <c r="PBW326" s="102"/>
      <c r="PBX326" s="102"/>
      <c r="PBY326" s="102"/>
      <c r="PBZ326" s="102"/>
      <c r="PCA326" s="102"/>
      <c r="PCB326" s="102"/>
      <c r="PCC326" s="102"/>
      <c r="PCD326" s="102"/>
      <c r="PCE326" s="102"/>
      <c r="PCF326" s="102"/>
      <c r="PCG326" s="102"/>
      <c r="PCH326" s="102"/>
      <c r="PCI326" s="102"/>
      <c r="PCJ326" s="102"/>
      <c r="PCK326" s="102"/>
      <c r="PCL326" s="102"/>
      <c r="PCM326" s="102"/>
      <c r="PCN326" s="102"/>
      <c r="PCO326" s="102"/>
      <c r="PCP326" s="102"/>
      <c r="PCQ326" s="102"/>
      <c r="PCR326" s="102"/>
      <c r="PCS326" s="102"/>
      <c r="PCT326" s="102"/>
      <c r="PCU326" s="102"/>
      <c r="PCV326" s="102"/>
      <c r="PCW326" s="102"/>
      <c r="PCX326" s="102"/>
      <c r="PCY326" s="102"/>
      <c r="PCZ326" s="102"/>
      <c r="PDA326" s="102"/>
      <c r="PDB326" s="102"/>
      <c r="PDC326" s="102"/>
      <c r="PDD326" s="102"/>
      <c r="PDE326" s="102"/>
      <c r="PDF326" s="102"/>
      <c r="PDG326" s="102"/>
      <c r="PDH326" s="102"/>
      <c r="PDI326" s="102"/>
      <c r="PDJ326" s="102"/>
      <c r="PDK326" s="102"/>
      <c r="PDL326" s="102"/>
      <c r="PDM326" s="102"/>
      <c r="PDN326" s="102"/>
      <c r="PDO326" s="102"/>
      <c r="PDP326" s="102"/>
      <c r="PDQ326" s="102"/>
      <c r="PDR326" s="102"/>
      <c r="PDS326" s="102"/>
      <c r="PDT326" s="102"/>
      <c r="PDU326" s="102"/>
      <c r="PDV326" s="102"/>
      <c r="PDW326" s="102"/>
      <c r="PDX326" s="102"/>
      <c r="PDY326" s="102"/>
      <c r="PDZ326" s="102"/>
      <c r="PEA326" s="102"/>
      <c r="PEB326" s="102"/>
      <c r="PEC326" s="102"/>
      <c r="PED326" s="102"/>
      <c r="PEE326" s="102"/>
      <c r="PEF326" s="102"/>
      <c r="PEG326" s="102"/>
      <c r="PEH326" s="102"/>
      <c r="PEI326" s="102"/>
      <c r="PEJ326" s="102"/>
      <c r="PEK326" s="102"/>
      <c r="PEL326" s="102"/>
      <c r="PEM326" s="102"/>
      <c r="PEN326" s="102"/>
      <c r="PEO326" s="102"/>
      <c r="PEP326" s="102"/>
      <c r="PEQ326" s="102"/>
      <c r="PER326" s="102"/>
      <c r="PES326" s="102"/>
      <c r="PET326" s="102"/>
      <c r="PEU326" s="102"/>
      <c r="PEV326" s="102"/>
      <c r="PEW326" s="102"/>
      <c r="PEX326" s="102"/>
      <c r="PEY326" s="102"/>
      <c r="PEZ326" s="102"/>
      <c r="PFA326" s="102"/>
      <c r="PFB326" s="102"/>
      <c r="PFC326" s="102"/>
      <c r="PFD326" s="102"/>
      <c r="PFE326" s="102"/>
      <c r="PFF326" s="102"/>
      <c r="PFG326" s="102"/>
      <c r="PFH326" s="102"/>
      <c r="PFI326" s="102"/>
      <c r="PFJ326" s="102"/>
      <c r="PFK326" s="102"/>
      <c r="PFL326" s="102"/>
      <c r="PFM326" s="102"/>
      <c r="PFN326" s="102"/>
      <c r="PFO326" s="102"/>
      <c r="PFP326" s="102"/>
      <c r="PFQ326" s="102"/>
      <c r="PFR326" s="102"/>
      <c r="PFS326" s="102"/>
      <c r="PFT326" s="102"/>
      <c r="PFU326" s="102"/>
      <c r="PFV326" s="102"/>
      <c r="PFW326" s="102"/>
      <c r="PFX326" s="102"/>
      <c r="PFY326" s="102"/>
      <c r="PFZ326" s="102"/>
      <c r="PGA326" s="102"/>
      <c r="PGB326" s="102"/>
      <c r="PGC326" s="102"/>
      <c r="PGD326" s="102"/>
      <c r="PGE326" s="102"/>
      <c r="PGF326" s="102"/>
      <c r="PGG326" s="102"/>
      <c r="PGH326" s="102"/>
      <c r="PGI326" s="102"/>
      <c r="PGJ326" s="102"/>
      <c r="PGK326" s="102"/>
      <c r="PGL326" s="102"/>
      <c r="PGM326" s="102"/>
      <c r="PGN326" s="102"/>
      <c r="PGO326" s="102"/>
      <c r="PGP326" s="102"/>
      <c r="PGQ326" s="102"/>
      <c r="PGR326" s="102"/>
      <c r="PGS326" s="102"/>
      <c r="PGT326" s="102"/>
      <c r="PGU326" s="102"/>
      <c r="PGV326" s="102"/>
      <c r="PGW326" s="102"/>
      <c r="PGX326" s="102"/>
      <c r="PGY326" s="102"/>
      <c r="PGZ326" s="102"/>
      <c r="PHA326" s="102"/>
      <c r="PHB326" s="102"/>
      <c r="PHC326" s="102"/>
      <c r="PHD326" s="102"/>
      <c r="PHE326" s="102"/>
      <c r="PHF326" s="102"/>
      <c r="PHG326" s="102"/>
      <c r="PHH326" s="102"/>
      <c r="PHI326" s="102"/>
      <c r="PHJ326" s="102"/>
      <c r="PHK326" s="102"/>
      <c r="PHL326" s="102"/>
      <c r="PHM326" s="102"/>
      <c r="PHN326" s="102"/>
      <c r="PHO326" s="102"/>
      <c r="PHP326" s="102"/>
      <c r="PHQ326" s="102"/>
      <c r="PHR326" s="102"/>
      <c r="PHS326" s="102"/>
      <c r="PHT326" s="102"/>
      <c r="PHU326" s="102"/>
      <c r="PHV326" s="102"/>
      <c r="PHW326" s="102"/>
      <c r="PHX326" s="102"/>
      <c r="PHY326" s="102"/>
      <c r="PHZ326" s="102"/>
      <c r="PIA326" s="102"/>
      <c r="PIB326" s="102"/>
      <c r="PIC326" s="102"/>
      <c r="PID326" s="102"/>
      <c r="PIE326" s="102"/>
      <c r="PIF326" s="102"/>
      <c r="PIG326" s="102"/>
      <c r="PIH326" s="102"/>
      <c r="PII326" s="102"/>
      <c r="PIJ326" s="102"/>
      <c r="PIK326" s="102"/>
      <c r="PIL326" s="102"/>
      <c r="PIM326" s="102"/>
      <c r="PIN326" s="102"/>
      <c r="PIO326" s="102"/>
      <c r="PIP326" s="102"/>
      <c r="PIQ326" s="102"/>
      <c r="PIR326" s="102"/>
      <c r="PIS326" s="102"/>
      <c r="PIT326" s="102"/>
      <c r="PIU326" s="102"/>
      <c r="PIV326" s="102"/>
      <c r="PIW326" s="102"/>
      <c r="PIX326" s="102"/>
      <c r="PIY326" s="102"/>
      <c r="PIZ326" s="102"/>
      <c r="PJA326" s="102"/>
      <c r="PJB326" s="102"/>
      <c r="PJC326" s="102"/>
      <c r="PJD326" s="102"/>
      <c r="PJE326" s="102"/>
      <c r="PJF326" s="102"/>
      <c r="PJG326" s="102"/>
      <c r="PJH326" s="102"/>
      <c r="PJI326" s="102"/>
      <c r="PJJ326" s="102"/>
      <c r="PJK326" s="102"/>
      <c r="PJL326" s="102"/>
      <c r="PJM326" s="102"/>
      <c r="PJN326" s="102"/>
      <c r="PJO326" s="102"/>
      <c r="PJP326" s="102"/>
      <c r="PJQ326" s="102"/>
      <c r="PJR326" s="102"/>
      <c r="PJS326" s="102"/>
      <c r="PJT326" s="102"/>
      <c r="PJU326" s="102"/>
      <c r="PJV326" s="102"/>
      <c r="PJW326" s="102"/>
      <c r="PJX326" s="102"/>
      <c r="PJY326" s="102"/>
      <c r="PJZ326" s="102"/>
      <c r="PKA326" s="102"/>
      <c r="PKB326" s="102"/>
      <c r="PKC326" s="102"/>
      <c r="PKD326" s="102"/>
      <c r="PKE326" s="102"/>
      <c r="PKF326" s="102"/>
      <c r="PKG326" s="102"/>
      <c r="PKH326" s="102"/>
      <c r="PKI326" s="102"/>
      <c r="PKJ326" s="102"/>
      <c r="PKK326" s="102"/>
      <c r="PKL326" s="102"/>
      <c r="PKM326" s="102"/>
      <c r="PKN326" s="102"/>
      <c r="PKO326" s="102"/>
      <c r="PKP326" s="102"/>
      <c r="PKQ326" s="102"/>
      <c r="PKR326" s="102"/>
      <c r="PKS326" s="102"/>
      <c r="PKT326" s="102"/>
      <c r="PKU326" s="102"/>
      <c r="PKV326" s="102"/>
      <c r="PKW326" s="102"/>
      <c r="PKX326" s="102"/>
      <c r="PKY326" s="102"/>
      <c r="PKZ326" s="102"/>
      <c r="PLA326" s="102"/>
      <c r="PLB326" s="102"/>
      <c r="PLC326" s="102"/>
      <c r="PLD326" s="102"/>
      <c r="PLE326" s="102"/>
      <c r="PLF326" s="102"/>
      <c r="PLG326" s="102"/>
      <c r="PLH326" s="102"/>
      <c r="PLI326" s="102"/>
      <c r="PLJ326" s="102"/>
      <c r="PLK326" s="102"/>
      <c r="PLL326" s="102"/>
      <c r="PLM326" s="102"/>
      <c r="PLN326" s="102"/>
      <c r="PLO326" s="102"/>
      <c r="PLP326" s="102"/>
      <c r="PLQ326" s="102"/>
      <c r="PLR326" s="102"/>
      <c r="PLS326" s="102"/>
      <c r="PLT326" s="102"/>
      <c r="PLU326" s="102"/>
      <c r="PLV326" s="102"/>
      <c r="PLW326" s="102"/>
      <c r="PLX326" s="102"/>
      <c r="PLY326" s="102"/>
      <c r="PLZ326" s="102"/>
      <c r="PMA326" s="102"/>
      <c r="PMB326" s="102"/>
      <c r="PMC326" s="102"/>
      <c r="PMD326" s="102"/>
      <c r="PME326" s="102"/>
      <c r="PMF326" s="102"/>
      <c r="PMG326" s="102"/>
      <c r="PMH326" s="102"/>
      <c r="PMI326" s="102"/>
      <c r="PMJ326" s="102"/>
      <c r="PMK326" s="102"/>
      <c r="PML326" s="102"/>
      <c r="PMM326" s="102"/>
      <c r="PMN326" s="102"/>
      <c r="PMO326" s="102"/>
      <c r="PMP326" s="102"/>
      <c r="PMQ326" s="102"/>
      <c r="PMR326" s="102"/>
      <c r="PMS326" s="102"/>
      <c r="PMT326" s="102"/>
      <c r="PMU326" s="102"/>
      <c r="PMV326" s="102"/>
      <c r="PMW326" s="102"/>
      <c r="PMX326" s="102"/>
      <c r="PMY326" s="102"/>
      <c r="PMZ326" s="102"/>
      <c r="PNA326" s="102"/>
      <c r="PNB326" s="102"/>
      <c r="PNC326" s="102"/>
      <c r="PND326" s="102"/>
      <c r="PNE326" s="102"/>
      <c r="PNF326" s="102"/>
      <c r="PNG326" s="102"/>
      <c r="PNH326" s="102"/>
      <c r="PNI326" s="102"/>
      <c r="PNJ326" s="102"/>
      <c r="PNK326" s="102"/>
      <c r="PNL326" s="102"/>
      <c r="PNM326" s="102"/>
      <c r="PNN326" s="102"/>
      <c r="PNO326" s="102"/>
      <c r="PNP326" s="102"/>
      <c r="PNQ326" s="102"/>
      <c r="PNR326" s="102"/>
      <c r="PNS326" s="102"/>
      <c r="PNT326" s="102"/>
      <c r="PNU326" s="102"/>
      <c r="PNV326" s="102"/>
      <c r="PNW326" s="102"/>
      <c r="PNX326" s="102"/>
      <c r="PNY326" s="102"/>
      <c r="PNZ326" s="102"/>
      <c r="POA326" s="102"/>
      <c r="POB326" s="102"/>
      <c r="POC326" s="102"/>
      <c r="POD326" s="102"/>
      <c r="POE326" s="102"/>
      <c r="POF326" s="102"/>
      <c r="POG326" s="102"/>
      <c r="POH326" s="102"/>
      <c r="POI326" s="102"/>
      <c r="POJ326" s="102"/>
      <c r="POK326" s="102"/>
      <c r="POL326" s="102"/>
      <c r="POM326" s="102"/>
      <c r="PON326" s="102"/>
      <c r="POO326" s="102"/>
      <c r="POP326" s="102"/>
      <c r="POQ326" s="102"/>
      <c r="POR326" s="102"/>
      <c r="POS326" s="102"/>
      <c r="POT326" s="102"/>
      <c r="POU326" s="102"/>
      <c r="POV326" s="102"/>
      <c r="POW326" s="102"/>
      <c r="POX326" s="102"/>
      <c r="POY326" s="102"/>
      <c r="POZ326" s="102"/>
      <c r="PPA326" s="102"/>
      <c r="PPB326" s="102"/>
      <c r="PPC326" s="102"/>
      <c r="PPD326" s="102"/>
      <c r="PPE326" s="102"/>
      <c r="PPF326" s="102"/>
      <c r="PPG326" s="102"/>
      <c r="PPH326" s="102"/>
      <c r="PPI326" s="102"/>
      <c r="PPJ326" s="102"/>
      <c r="PPK326" s="102"/>
      <c r="PPL326" s="102"/>
      <c r="PPM326" s="102"/>
      <c r="PPN326" s="102"/>
      <c r="PPO326" s="102"/>
      <c r="PPP326" s="102"/>
      <c r="PPQ326" s="102"/>
      <c r="PPR326" s="102"/>
      <c r="PPS326" s="102"/>
      <c r="PPT326" s="102"/>
      <c r="PPU326" s="102"/>
      <c r="PPV326" s="102"/>
      <c r="PPW326" s="102"/>
      <c r="PPX326" s="102"/>
      <c r="PPY326" s="102"/>
      <c r="PPZ326" s="102"/>
      <c r="PQA326" s="102"/>
      <c r="PQB326" s="102"/>
      <c r="PQC326" s="102"/>
      <c r="PQD326" s="102"/>
      <c r="PQE326" s="102"/>
      <c r="PQF326" s="102"/>
      <c r="PQG326" s="102"/>
      <c r="PQH326" s="102"/>
      <c r="PQI326" s="102"/>
      <c r="PQJ326" s="102"/>
      <c r="PQK326" s="102"/>
      <c r="PQL326" s="102"/>
      <c r="PQM326" s="102"/>
      <c r="PQN326" s="102"/>
      <c r="PQO326" s="102"/>
      <c r="PQP326" s="102"/>
      <c r="PQQ326" s="102"/>
      <c r="PQR326" s="102"/>
      <c r="PQS326" s="102"/>
      <c r="PQT326" s="102"/>
      <c r="PQU326" s="102"/>
      <c r="PQV326" s="102"/>
      <c r="PQW326" s="102"/>
      <c r="PQX326" s="102"/>
      <c r="PQY326" s="102"/>
      <c r="PQZ326" s="102"/>
      <c r="PRA326" s="102"/>
      <c r="PRB326" s="102"/>
      <c r="PRC326" s="102"/>
      <c r="PRD326" s="102"/>
      <c r="PRE326" s="102"/>
      <c r="PRF326" s="102"/>
      <c r="PRG326" s="102"/>
      <c r="PRH326" s="102"/>
      <c r="PRI326" s="102"/>
      <c r="PRJ326" s="102"/>
      <c r="PRK326" s="102"/>
      <c r="PRL326" s="102"/>
      <c r="PRM326" s="102"/>
      <c r="PRN326" s="102"/>
      <c r="PRO326" s="102"/>
      <c r="PRP326" s="102"/>
      <c r="PRQ326" s="102"/>
      <c r="PRR326" s="102"/>
      <c r="PRS326" s="102"/>
      <c r="PRT326" s="102"/>
      <c r="PRU326" s="102"/>
      <c r="PRV326" s="102"/>
      <c r="PRW326" s="102"/>
      <c r="PRX326" s="102"/>
      <c r="PRY326" s="102"/>
      <c r="PRZ326" s="102"/>
      <c r="PSA326" s="102"/>
      <c r="PSB326" s="102"/>
      <c r="PSC326" s="102"/>
      <c r="PSD326" s="102"/>
      <c r="PSE326" s="102"/>
      <c r="PSF326" s="102"/>
      <c r="PSG326" s="102"/>
      <c r="PSH326" s="102"/>
      <c r="PSI326" s="102"/>
      <c r="PSJ326" s="102"/>
      <c r="PSK326" s="102"/>
      <c r="PSL326" s="102"/>
      <c r="PSM326" s="102"/>
      <c r="PSN326" s="102"/>
      <c r="PSO326" s="102"/>
      <c r="PSP326" s="102"/>
      <c r="PSQ326" s="102"/>
      <c r="PSR326" s="102"/>
      <c r="PSS326" s="102"/>
      <c r="PST326" s="102"/>
      <c r="PSU326" s="102"/>
      <c r="PSV326" s="102"/>
      <c r="PSW326" s="102"/>
      <c r="PSX326" s="102"/>
      <c r="PSY326" s="102"/>
      <c r="PSZ326" s="102"/>
      <c r="PTA326" s="102"/>
      <c r="PTB326" s="102"/>
      <c r="PTC326" s="102"/>
      <c r="PTD326" s="102"/>
      <c r="PTE326" s="102"/>
      <c r="PTF326" s="102"/>
      <c r="PTG326" s="102"/>
      <c r="PTH326" s="102"/>
      <c r="PTI326" s="102"/>
      <c r="PTJ326" s="102"/>
      <c r="PTK326" s="102"/>
      <c r="PTL326" s="102"/>
      <c r="PTM326" s="102"/>
      <c r="PTN326" s="102"/>
      <c r="PTO326" s="102"/>
      <c r="PTP326" s="102"/>
      <c r="PTQ326" s="102"/>
      <c r="PTR326" s="102"/>
      <c r="PTS326" s="102"/>
      <c r="PTT326" s="102"/>
      <c r="PTU326" s="102"/>
      <c r="PTV326" s="102"/>
      <c r="PTW326" s="102"/>
      <c r="PTX326" s="102"/>
      <c r="PTY326" s="102"/>
      <c r="PTZ326" s="102"/>
      <c r="PUA326" s="102"/>
      <c r="PUB326" s="102"/>
      <c r="PUC326" s="102"/>
      <c r="PUD326" s="102"/>
      <c r="PUE326" s="102"/>
      <c r="PUF326" s="102"/>
      <c r="PUG326" s="102"/>
      <c r="PUH326" s="102"/>
      <c r="PUI326" s="102"/>
      <c r="PUJ326" s="102"/>
      <c r="PUK326" s="102"/>
      <c r="PUL326" s="102"/>
      <c r="PUM326" s="102"/>
      <c r="PUN326" s="102"/>
      <c r="PUO326" s="102"/>
      <c r="PUP326" s="102"/>
      <c r="PUQ326" s="102"/>
      <c r="PUR326" s="102"/>
      <c r="PUS326" s="102"/>
      <c r="PUT326" s="102"/>
      <c r="PUU326" s="102"/>
      <c r="PUV326" s="102"/>
      <c r="PUW326" s="102"/>
      <c r="PUX326" s="102"/>
      <c r="PUY326" s="102"/>
      <c r="PUZ326" s="102"/>
      <c r="PVA326" s="102"/>
      <c r="PVB326" s="102"/>
      <c r="PVC326" s="102"/>
      <c r="PVD326" s="102"/>
      <c r="PVE326" s="102"/>
      <c r="PVF326" s="102"/>
      <c r="PVG326" s="102"/>
      <c r="PVH326" s="102"/>
      <c r="PVI326" s="102"/>
      <c r="PVJ326" s="102"/>
      <c r="PVK326" s="102"/>
      <c r="PVL326" s="102"/>
      <c r="PVM326" s="102"/>
      <c r="PVN326" s="102"/>
      <c r="PVO326" s="102"/>
      <c r="PVP326" s="102"/>
      <c r="PVQ326" s="102"/>
      <c r="PVR326" s="102"/>
      <c r="PVS326" s="102"/>
      <c r="PVT326" s="102"/>
      <c r="PVU326" s="102"/>
      <c r="PVV326" s="102"/>
      <c r="PVW326" s="102"/>
      <c r="PVX326" s="102"/>
      <c r="PVY326" s="102"/>
      <c r="PVZ326" s="102"/>
      <c r="PWA326" s="102"/>
      <c r="PWB326" s="102"/>
      <c r="PWC326" s="102"/>
      <c r="PWD326" s="102"/>
      <c r="PWE326" s="102"/>
      <c r="PWF326" s="102"/>
      <c r="PWG326" s="102"/>
      <c r="PWH326" s="102"/>
      <c r="PWI326" s="102"/>
      <c r="PWJ326" s="102"/>
      <c r="PWK326" s="102"/>
      <c r="PWL326" s="102"/>
      <c r="PWM326" s="102"/>
      <c r="PWN326" s="102"/>
      <c r="PWO326" s="102"/>
      <c r="PWP326" s="102"/>
      <c r="PWQ326" s="102"/>
      <c r="PWR326" s="102"/>
      <c r="PWS326" s="102"/>
      <c r="PWT326" s="102"/>
      <c r="PWU326" s="102"/>
      <c r="PWV326" s="102"/>
      <c r="PWW326" s="102"/>
      <c r="PWX326" s="102"/>
      <c r="PWY326" s="102"/>
      <c r="PWZ326" s="102"/>
      <c r="PXA326" s="102"/>
      <c r="PXB326" s="102"/>
      <c r="PXC326" s="102"/>
      <c r="PXD326" s="102"/>
      <c r="PXE326" s="102"/>
      <c r="PXF326" s="102"/>
      <c r="PXG326" s="102"/>
      <c r="PXH326" s="102"/>
      <c r="PXI326" s="102"/>
      <c r="PXJ326" s="102"/>
      <c r="PXK326" s="102"/>
      <c r="PXL326" s="102"/>
      <c r="PXM326" s="102"/>
      <c r="PXN326" s="102"/>
      <c r="PXO326" s="102"/>
      <c r="PXP326" s="102"/>
      <c r="PXQ326" s="102"/>
      <c r="PXR326" s="102"/>
      <c r="PXS326" s="102"/>
      <c r="PXT326" s="102"/>
      <c r="PXU326" s="102"/>
      <c r="PXV326" s="102"/>
      <c r="PXW326" s="102"/>
      <c r="PXX326" s="102"/>
      <c r="PXY326" s="102"/>
      <c r="PXZ326" s="102"/>
      <c r="PYA326" s="102"/>
      <c r="PYB326" s="102"/>
      <c r="PYC326" s="102"/>
      <c r="PYD326" s="102"/>
      <c r="PYE326" s="102"/>
      <c r="PYF326" s="102"/>
      <c r="PYG326" s="102"/>
      <c r="PYH326" s="102"/>
      <c r="PYI326" s="102"/>
      <c r="PYJ326" s="102"/>
      <c r="PYK326" s="102"/>
      <c r="PYL326" s="102"/>
      <c r="PYM326" s="102"/>
      <c r="PYN326" s="102"/>
      <c r="PYO326" s="102"/>
      <c r="PYP326" s="102"/>
      <c r="PYQ326" s="102"/>
      <c r="PYR326" s="102"/>
      <c r="PYS326" s="102"/>
      <c r="PYT326" s="102"/>
      <c r="PYU326" s="102"/>
      <c r="PYV326" s="102"/>
      <c r="PYW326" s="102"/>
      <c r="PYX326" s="102"/>
      <c r="PYY326" s="102"/>
      <c r="PYZ326" s="102"/>
      <c r="PZA326" s="102"/>
      <c r="PZB326" s="102"/>
      <c r="PZC326" s="102"/>
      <c r="PZD326" s="102"/>
      <c r="PZE326" s="102"/>
      <c r="PZF326" s="102"/>
      <c r="PZG326" s="102"/>
      <c r="PZH326" s="102"/>
      <c r="PZI326" s="102"/>
      <c r="PZJ326" s="102"/>
      <c r="PZK326" s="102"/>
      <c r="PZL326" s="102"/>
      <c r="PZM326" s="102"/>
      <c r="PZN326" s="102"/>
      <c r="PZO326" s="102"/>
      <c r="PZP326" s="102"/>
      <c r="PZQ326" s="102"/>
      <c r="PZR326" s="102"/>
      <c r="PZS326" s="102"/>
      <c r="PZT326" s="102"/>
      <c r="PZU326" s="102"/>
      <c r="PZV326" s="102"/>
      <c r="PZW326" s="102"/>
      <c r="PZX326" s="102"/>
      <c r="PZY326" s="102"/>
      <c r="PZZ326" s="102"/>
      <c r="QAA326" s="102"/>
      <c r="QAB326" s="102"/>
      <c r="QAC326" s="102"/>
      <c r="QAD326" s="102"/>
      <c r="QAE326" s="102"/>
      <c r="QAF326" s="102"/>
      <c r="QAG326" s="102"/>
      <c r="QAH326" s="102"/>
      <c r="QAI326" s="102"/>
      <c r="QAJ326" s="102"/>
      <c r="QAK326" s="102"/>
      <c r="QAL326" s="102"/>
      <c r="QAM326" s="102"/>
      <c r="QAN326" s="102"/>
      <c r="QAO326" s="102"/>
      <c r="QAP326" s="102"/>
      <c r="QAQ326" s="102"/>
      <c r="QAR326" s="102"/>
      <c r="QAS326" s="102"/>
      <c r="QAT326" s="102"/>
      <c r="QAU326" s="102"/>
      <c r="QAV326" s="102"/>
      <c r="QAW326" s="102"/>
      <c r="QAX326" s="102"/>
      <c r="QAY326" s="102"/>
      <c r="QAZ326" s="102"/>
      <c r="QBA326" s="102"/>
      <c r="QBB326" s="102"/>
      <c r="QBC326" s="102"/>
      <c r="QBD326" s="102"/>
      <c r="QBE326" s="102"/>
      <c r="QBF326" s="102"/>
      <c r="QBG326" s="102"/>
      <c r="QBH326" s="102"/>
      <c r="QBI326" s="102"/>
      <c r="QBJ326" s="102"/>
      <c r="QBK326" s="102"/>
      <c r="QBL326" s="102"/>
      <c r="QBM326" s="102"/>
      <c r="QBN326" s="102"/>
      <c r="QBO326" s="102"/>
      <c r="QBP326" s="102"/>
      <c r="QBQ326" s="102"/>
      <c r="QBR326" s="102"/>
      <c r="QBS326" s="102"/>
      <c r="QBT326" s="102"/>
      <c r="QBU326" s="102"/>
      <c r="QBV326" s="102"/>
      <c r="QBW326" s="102"/>
      <c r="QBX326" s="102"/>
      <c r="QBY326" s="102"/>
      <c r="QBZ326" s="102"/>
      <c r="QCA326" s="102"/>
      <c r="QCB326" s="102"/>
      <c r="QCC326" s="102"/>
      <c r="QCD326" s="102"/>
      <c r="QCE326" s="102"/>
      <c r="QCF326" s="102"/>
      <c r="QCG326" s="102"/>
      <c r="QCH326" s="102"/>
      <c r="QCI326" s="102"/>
      <c r="QCJ326" s="102"/>
      <c r="QCK326" s="102"/>
      <c r="QCL326" s="102"/>
      <c r="QCM326" s="102"/>
      <c r="QCN326" s="102"/>
      <c r="QCO326" s="102"/>
      <c r="QCP326" s="102"/>
      <c r="QCQ326" s="102"/>
      <c r="QCR326" s="102"/>
      <c r="QCS326" s="102"/>
      <c r="QCT326" s="102"/>
      <c r="QCU326" s="102"/>
      <c r="QCV326" s="102"/>
      <c r="QCW326" s="102"/>
      <c r="QCX326" s="102"/>
      <c r="QCY326" s="102"/>
      <c r="QCZ326" s="102"/>
      <c r="QDA326" s="102"/>
      <c r="QDB326" s="102"/>
      <c r="QDC326" s="102"/>
      <c r="QDD326" s="102"/>
      <c r="QDE326" s="102"/>
      <c r="QDF326" s="102"/>
      <c r="QDG326" s="102"/>
      <c r="QDH326" s="102"/>
      <c r="QDI326" s="102"/>
      <c r="QDJ326" s="102"/>
      <c r="QDK326" s="102"/>
      <c r="QDL326" s="102"/>
      <c r="QDM326" s="102"/>
      <c r="QDN326" s="102"/>
      <c r="QDO326" s="102"/>
      <c r="QDP326" s="102"/>
      <c r="QDQ326" s="102"/>
      <c r="QDR326" s="102"/>
      <c r="QDS326" s="102"/>
      <c r="QDT326" s="102"/>
      <c r="QDU326" s="102"/>
      <c r="QDV326" s="102"/>
      <c r="QDW326" s="102"/>
      <c r="QDX326" s="102"/>
      <c r="QDY326" s="102"/>
      <c r="QDZ326" s="102"/>
      <c r="QEA326" s="102"/>
      <c r="QEB326" s="102"/>
      <c r="QEC326" s="102"/>
      <c r="QED326" s="102"/>
      <c r="QEE326" s="102"/>
      <c r="QEF326" s="102"/>
      <c r="QEG326" s="102"/>
      <c r="QEH326" s="102"/>
      <c r="QEI326" s="102"/>
      <c r="QEJ326" s="102"/>
      <c r="QEK326" s="102"/>
      <c r="QEL326" s="102"/>
      <c r="QEM326" s="102"/>
      <c r="QEN326" s="102"/>
      <c r="QEO326" s="102"/>
      <c r="QEP326" s="102"/>
      <c r="QEQ326" s="102"/>
      <c r="QER326" s="102"/>
      <c r="QES326" s="102"/>
      <c r="QET326" s="102"/>
      <c r="QEU326" s="102"/>
      <c r="QEV326" s="102"/>
      <c r="QEW326" s="102"/>
      <c r="QEX326" s="102"/>
      <c r="QEY326" s="102"/>
      <c r="QEZ326" s="102"/>
      <c r="QFA326" s="102"/>
      <c r="QFB326" s="102"/>
      <c r="QFC326" s="102"/>
      <c r="QFD326" s="102"/>
      <c r="QFE326" s="102"/>
      <c r="QFF326" s="102"/>
      <c r="QFG326" s="102"/>
      <c r="QFH326" s="102"/>
      <c r="QFI326" s="102"/>
      <c r="QFJ326" s="102"/>
      <c r="QFK326" s="102"/>
      <c r="QFL326" s="102"/>
      <c r="QFM326" s="102"/>
      <c r="QFN326" s="102"/>
      <c r="QFO326" s="102"/>
      <c r="QFP326" s="102"/>
      <c r="QFQ326" s="102"/>
      <c r="QFR326" s="102"/>
      <c r="QFS326" s="102"/>
      <c r="QFT326" s="102"/>
      <c r="QFU326" s="102"/>
      <c r="QFV326" s="102"/>
      <c r="QFW326" s="102"/>
      <c r="QFX326" s="102"/>
      <c r="QFY326" s="102"/>
      <c r="QFZ326" s="102"/>
      <c r="QGA326" s="102"/>
      <c r="QGB326" s="102"/>
      <c r="QGC326" s="102"/>
      <c r="QGD326" s="102"/>
      <c r="QGE326" s="102"/>
      <c r="QGF326" s="102"/>
      <c r="QGG326" s="102"/>
      <c r="QGH326" s="102"/>
      <c r="QGI326" s="102"/>
      <c r="QGJ326" s="102"/>
      <c r="QGK326" s="102"/>
      <c r="QGL326" s="102"/>
      <c r="QGM326" s="102"/>
      <c r="QGN326" s="102"/>
      <c r="QGO326" s="102"/>
      <c r="QGP326" s="102"/>
      <c r="QGQ326" s="102"/>
      <c r="QGR326" s="102"/>
      <c r="QGS326" s="102"/>
      <c r="QGT326" s="102"/>
      <c r="QGU326" s="102"/>
      <c r="QGV326" s="102"/>
      <c r="QGW326" s="102"/>
      <c r="QGX326" s="102"/>
      <c r="QGY326" s="102"/>
      <c r="QGZ326" s="102"/>
      <c r="QHA326" s="102"/>
      <c r="QHB326" s="102"/>
      <c r="QHC326" s="102"/>
      <c r="QHD326" s="102"/>
      <c r="QHE326" s="102"/>
      <c r="QHF326" s="102"/>
      <c r="QHG326" s="102"/>
      <c r="QHH326" s="102"/>
      <c r="QHI326" s="102"/>
      <c r="QHJ326" s="102"/>
      <c r="QHK326" s="102"/>
      <c r="QHL326" s="102"/>
      <c r="QHM326" s="102"/>
      <c r="QHN326" s="102"/>
      <c r="QHO326" s="102"/>
      <c r="QHP326" s="102"/>
      <c r="QHQ326" s="102"/>
      <c r="QHR326" s="102"/>
      <c r="QHS326" s="102"/>
      <c r="QHT326" s="102"/>
      <c r="QHU326" s="102"/>
      <c r="QHV326" s="102"/>
      <c r="QHW326" s="102"/>
      <c r="QHX326" s="102"/>
      <c r="QHY326" s="102"/>
      <c r="QHZ326" s="102"/>
      <c r="QIA326" s="102"/>
      <c r="QIB326" s="102"/>
      <c r="QIC326" s="102"/>
      <c r="QID326" s="102"/>
      <c r="QIE326" s="102"/>
      <c r="QIF326" s="102"/>
      <c r="QIG326" s="102"/>
      <c r="QIH326" s="102"/>
      <c r="QII326" s="102"/>
      <c r="QIJ326" s="102"/>
      <c r="QIK326" s="102"/>
      <c r="QIL326" s="102"/>
      <c r="QIM326" s="102"/>
      <c r="QIN326" s="102"/>
      <c r="QIO326" s="102"/>
      <c r="QIP326" s="102"/>
      <c r="QIQ326" s="102"/>
      <c r="QIR326" s="102"/>
      <c r="QIS326" s="102"/>
      <c r="QIT326" s="102"/>
      <c r="QIU326" s="102"/>
      <c r="QIV326" s="102"/>
      <c r="QIW326" s="102"/>
      <c r="QIX326" s="102"/>
      <c r="QIY326" s="102"/>
      <c r="QIZ326" s="102"/>
      <c r="QJA326" s="102"/>
      <c r="QJB326" s="102"/>
      <c r="QJC326" s="102"/>
      <c r="QJD326" s="102"/>
      <c r="QJE326" s="102"/>
      <c r="QJF326" s="102"/>
      <c r="QJG326" s="102"/>
      <c r="QJH326" s="102"/>
      <c r="QJI326" s="102"/>
      <c r="QJJ326" s="102"/>
      <c r="QJK326" s="102"/>
      <c r="QJL326" s="102"/>
      <c r="QJM326" s="102"/>
      <c r="QJN326" s="102"/>
      <c r="QJO326" s="102"/>
      <c r="QJP326" s="102"/>
      <c r="QJQ326" s="102"/>
      <c r="QJR326" s="102"/>
      <c r="QJS326" s="102"/>
      <c r="QJT326" s="102"/>
      <c r="QJU326" s="102"/>
      <c r="QJV326" s="102"/>
      <c r="QJW326" s="102"/>
      <c r="QJX326" s="102"/>
      <c r="QJY326" s="102"/>
      <c r="QJZ326" s="102"/>
      <c r="QKA326" s="102"/>
      <c r="QKB326" s="102"/>
      <c r="QKC326" s="102"/>
      <c r="QKD326" s="102"/>
      <c r="QKE326" s="102"/>
      <c r="QKF326" s="102"/>
      <c r="QKG326" s="102"/>
      <c r="QKH326" s="102"/>
      <c r="QKI326" s="102"/>
      <c r="QKJ326" s="102"/>
      <c r="QKK326" s="102"/>
      <c r="QKL326" s="102"/>
      <c r="QKM326" s="102"/>
      <c r="QKN326" s="102"/>
      <c r="QKO326" s="102"/>
      <c r="QKP326" s="102"/>
      <c r="QKQ326" s="102"/>
      <c r="QKR326" s="102"/>
      <c r="QKS326" s="102"/>
      <c r="QKT326" s="102"/>
      <c r="QKU326" s="102"/>
      <c r="QKV326" s="102"/>
      <c r="QKW326" s="102"/>
      <c r="QKX326" s="102"/>
      <c r="QKY326" s="102"/>
      <c r="QKZ326" s="102"/>
      <c r="QLA326" s="102"/>
      <c r="QLB326" s="102"/>
      <c r="QLC326" s="102"/>
      <c r="QLD326" s="102"/>
      <c r="QLE326" s="102"/>
      <c r="QLF326" s="102"/>
      <c r="QLG326" s="102"/>
      <c r="QLH326" s="102"/>
      <c r="QLI326" s="102"/>
      <c r="QLJ326" s="102"/>
      <c r="QLK326" s="102"/>
      <c r="QLL326" s="102"/>
      <c r="QLM326" s="102"/>
      <c r="QLN326" s="102"/>
      <c r="QLO326" s="102"/>
      <c r="QLP326" s="102"/>
      <c r="QLQ326" s="102"/>
      <c r="QLR326" s="102"/>
      <c r="QLS326" s="102"/>
      <c r="QLT326" s="102"/>
      <c r="QLU326" s="102"/>
      <c r="QLV326" s="102"/>
      <c r="QLW326" s="102"/>
      <c r="QLX326" s="102"/>
      <c r="QLY326" s="102"/>
      <c r="QLZ326" s="102"/>
      <c r="QMA326" s="102"/>
      <c r="QMB326" s="102"/>
      <c r="QMC326" s="102"/>
      <c r="QMD326" s="102"/>
      <c r="QME326" s="102"/>
      <c r="QMF326" s="102"/>
      <c r="QMG326" s="102"/>
      <c r="QMH326" s="102"/>
      <c r="QMI326" s="102"/>
      <c r="QMJ326" s="102"/>
      <c r="QMK326" s="102"/>
      <c r="QML326" s="102"/>
      <c r="QMM326" s="102"/>
      <c r="QMN326" s="102"/>
      <c r="QMO326" s="102"/>
      <c r="QMP326" s="102"/>
      <c r="QMQ326" s="102"/>
      <c r="QMR326" s="102"/>
      <c r="QMS326" s="102"/>
      <c r="QMT326" s="102"/>
      <c r="QMU326" s="102"/>
      <c r="QMV326" s="102"/>
      <c r="QMW326" s="102"/>
      <c r="QMX326" s="102"/>
      <c r="QMY326" s="102"/>
      <c r="QMZ326" s="102"/>
      <c r="QNA326" s="102"/>
      <c r="QNB326" s="102"/>
      <c r="QNC326" s="102"/>
      <c r="QND326" s="102"/>
      <c r="QNE326" s="102"/>
      <c r="QNF326" s="102"/>
      <c r="QNG326" s="102"/>
      <c r="QNH326" s="102"/>
      <c r="QNI326" s="102"/>
      <c r="QNJ326" s="102"/>
      <c r="QNK326" s="102"/>
      <c r="QNL326" s="102"/>
      <c r="QNM326" s="102"/>
      <c r="QNN326" s="102"/>
      <c r="QNO326" s="102"/>
      <c r="QNP326" s="102"/>
      <c r="QNQ326" s="102"/>
      <c r="QNR326" s="102"/>
      <c r="QNS326" s="102"/>
      <c r="QNT326" s="102"/>
      <c r="QNU326" s="102"/>
      <c r="QNV326" s="102"/>
      <c r="QNW326" s="102"/>
      <c r="QNX326" s="102"/>
      <c r="QNY326" s="102"/>
      <c r="QNZ326" s="102"/>
      <c r="QOA326" s="102"/>
      <c r="QOB326" s="102"/>
      <c r="QOC326" s="102"/>
      <c r="QOD326" s="102"/>
      <c r="QOE326" s="102"/>
      <c r="QOF326" s="102"/>
      <c r="QOG326" s="102"/>
      <c r="QOH326" s="102"/>
      <c r="QOI326" s="102"/>
      <c r="QOJ326" s="102"/>
      <c r="QOK326" s="102"/>
      <c r="QOL326" s="102"/>
      <c r="QOM326" s="102"/>
      <c r="QON326" s="102"/>
      <c r="QOO326" s="102"/>
      <c r="QOP326" s="102"/>
      <c r="QOQ326" s="102"/>
      <c r="QOR326" s="102"/>
      <c r="QOS326" s="102"/>
      <c r="QOT326" s="102"/>
      <c r="QOU326" s="102"/>
      <c r="QOV326" s="102"/>
      <c r="QOW326" s="102"/>
      <c r="QOX326" s="102"/>
      <c r="QOY326" s="102"/>
      <c r="QOZ326" s="102"/>
      <c r="QPA326" s="102"/>
      <c r="QPB326" s="102"/>
      <c r="QPC326" s="102"/>
      <c r="QPD326" s="102"/>
      <c r="QPE326" s="102"/>
      <c r="QPF326" s="102"/>
      <c r="QPG326" s="102"/>
      <c r="QPH326" s="102"/>
      <c r="QPI326" s="102"/>
      <c r="QPJ326" s="102"/>
      <c r="QPK326" s="102"/>
      <c r="QPL326" s="102"/>
      <c r="QPM326" s="102"/>
      <c r="QPN326" s="102"/>
      <c r="QPO326" s="102"/>
      <c r="QPP326" s="102"/>
      <c r="QPQ326" s="102"/>
      <c r="QPR326" s="102"/>
      <c r="QPS326" s="102"/>
      <c r="QPT326" s="102"/>
      <c r="QPU326" s="102"/>
      <c r="QPV326" s="102"/>
      <c r="QPW326" s="102"/>
      <c r="QPX326" s="102"/>
      <c r="QPY326" s="102"/>
      <c r="QPZ326" s="102"/>
      <c r="QQA326" s="102"/>
      <c r="QQB326" s="102"/>
      <c r="QQC326" s="102"/>
      <c r="QQD326" s="102"/>
      <c r="QQE326" s="102"/>
      <c r="QQF326" s="102"/>
      <c r="QQG326" s="102"/>
      <c r="QQH326" s="102"/>
      <c r="QQI326" s="102"/>
      <c r="QQJ326" s="102"/>
      <c r="QQK326" s="102"/>
      <c r="QQL326" s="102"/>
      <c r="QQM326" s="102"/>
      <c r="QQN326" s="102"/>
      <c r="QQO326" s="102"/>
      <c r="QQP326" s="102"/>
      <c r="QQQ326" s="102"/>
      <c r="QQR326" s="102"/>
      <c r="QQS326" s="102"/>
      <c r="QQT326" s="102"/>
      <c r="QQU326" s="102"/>
      <c r="QQV326" s="102"/>
      <c r="QQW326" s="102"/>
      <c r="QQX326" s="102"/>
      <c r="QQY326" s="102"/>
      <c r="QQZ326" s="102"/>
      <c r="QRA326" s="102"/>
      <c r="QRB326" s="102"/>
      <c r="QRC326" s="102"/>
      <c r="QRD326" s="102"/>
      <c r="QRE326" s="102"/>
      <c r="QRF326" s="102"/>
      <c r="QRG326" s="102"/>
      <c r="QRH326" s="102"/>
      <c r="QRI326" s="102"/>
      <c r="QRJ326" s="102"/>
      <c r="QRK326" s="102"/>
      <c r="QRL326" s="102"/>
      <c r="QRM326" s="102"/>
      <c r="QRN326" s="102"/>
      <c r="QRO326" s="102"/>
      <c r="QRP326" s="102"/>
      <c r="QRQ326" s="102"/>
      <c r="QRR326" s="102"/>
      <c r="QRS326" s="102"/>
      <c r="QRT326" s="102"/>
      <c r="QRU326" s="102"/>
      <c r="QRV326" s="102"/>
      <c r="QRW326" s="102"/>
      <c r="QRX326" s="102"/>
      <c r="QRY326" s="102"/>
      <c r="QRZ326" s="102"/>
      <c r="QSA326" s="102"/>
      <c r="QSB326" s="102"/>
      <c r="QSC326" s="102"/>
      <c r="QSD326" s="102"/>
      <c r="QSE326" s="102"/>
      <c r="QSF326" s="102"/>
      <c r="QSG326" s="102"/>
      <c r="QSH326" s="102"/>
      <c r="QSI326" s="102"/>
      <c r="QSJ326" s="102"/>
      <c r="QSK326" s="102"/>
      <c r="QSL326" s="102"/>
      <c r="QSM326" s="102"/>
      <c r="QSN326" s="102"/>
      <c r="QSO326" s="102"/>
      <c r="QSP326" s="102"/>
      <c r="QSQ326" s="102"/>
      <c r="QSR326" s="102"/>
      <c r="QSS326" s="102"/>
      <c r="QST326" s="102"/>
      <c r="QSU326" s="102"/>
      <c r="QSV326" s="102"/>
      <c r="QSW326" s="102"/>
      <c r="QSX326" s="102"/>
      <c r="QSY326" s="102"/>
      <c r="QSZ326" s="102"/>
      <c r="QTA326" s="102"/>
      <c r="QTB326" s="102"/>
      <c r="QTC326" s="102"/>
      <c r="QTD326" s="102"/>
      <c r="QTE326" s="102"/>
      <c r="QTF326" s="102"/>
      <c r="QTG326" s="102"/>
      <c r="QTH326" s="102"/>
      <c r="QTI326" s="102"/>
      <c r="QTJ326" s="102"/>
      <c r="QTK326" s="102"/>
      <c r="QTL326" s="102"/>
      <c r="QTM326" s="102"/>
      <c r="QTN326" s="102"/>
      <c r="QTO326" s="102"/>
      <c r="QTP326" s="102"/>
      <c r="QTQ326" s="102"/>
      <c r="QTR326" s="102"/>
      <c r="QTS326" s="102"/>
      <c r="QTT326" s="102"/>
      <c r="QTU326" s="102"/>
      <c r="QTV326" s="102"/>
      <c r="QTW326" s="102"/>
      <c r="QTX326" s="102"/>
      <c r="QTY326" s="102"/>
      <c r="QTZ326" s="102"/>
      <c r="QUA326" s="102"/>
      <c r="QUB326" s="102"/>
      <c r="QUC326" s="102"/>
      <c r="QUD326" s="102"/>
      <c r="QUE326" s="102"/>
      <c r="QUF326" s="102"/>
      <c r="QUG326" s="102"/>
      <c r="QUH326" s="102"/>
      <c r="QUI326" s="102"/>
      <c r="QUJ326" s="102"/>
      <c r="QUK326" s="102"/>
      <c r="QUL326" s="102"/>
      <c r="QUM326" s="102"/>
      <c r="QUN326" s="102"/>
      <c r="QUO326" s="102"/>
      <c r="QUP326" s="102"/>
      <c r="QUQ326" s="102"/>
      <c r="QUR326" s="102"/>
      <c r="QUS326" s="102"/>
      <c r="QUT326" s="102"/>
      <c r="QUU326" s="102"/>
      <c r="QUV326" s="102"/>
      <c r="QUW326" s="102"/>
      <c r="QUX326" s="102"/>
      <c r="QUY326" s="102"/>
      <c r="QUZ326" s="102"/>
      <c r="QVA326" s="102"/>
      <c r="QVB326" s="102"/>
      <c r="QVC326" s="102"/>
      <c r="QVD326" s="102"/>
      <c r="QVE326" s="102"/>
      <c r="QVF326" s="102"/>
      <c r="QVG326" s="102"/>
      <c r="QVH326" s="102"/>
      <c r="QVI326" s="102"/>
      <c r="QVJ326" s="102"/>
      <c r="QVK326" s="102"/>
      <c r="QVL326" s="102"/>
      <c r="QVM326" s="102"/>
      <c r="QVN326" s="102"/>
      <c r="QVO326" s="102"/>
      <c r="QVP326" s="102"/>
      <c r="QVQ326" s="102"/>
      <c r="QVR326" s="102"/>
      <c r="QVS326" s="102"/>
      <c r="QVT326" s="102"/>
      <c r="QVU326" s="102"/>
      <c r="QVV326" s="102"/>
      <c r="QVW326" s="102"/>
      <c r="QVX326" s="102"/>
      <c r="QVY326" s="102"/>
      <c r="QVZ326" s="102"/>
      <c r="QWA326" s="102"/>
      <c r="QWB326" s="102"/>
      <c r="QWC326" s="102"/>
      <c r="QWD326" s="102"/>
      <c r="QWE326" s="102"/>
      <c r="QWF326" s="102"/>
      <c r="QWG326" s="102"/>
      <c r="QWH326" s="102"/>
      <c r="QWI326" s="102"/>
      <c r="QWJ326" s="102"/>
      <c r="QWK326" s="102"/>
      <c r="QWL326" s="102"/>
      <c r="QWM326" s="102"/>
      <c r="QWN326" s="102"/>
      <c r="QWO326" s="102"/>
      <c r="QWP326" s="102"/>
      <c r="QWQ326" s="102"/>
      <c r="QWR326" s="102"/>
      <c r="QWS326" s="102"/>
      <c r="QWT326" s="102"/>
      <c r="QWU326" s="102"/>
      <c r="QWV326" s="102"/>
      <c r="QWW326" s="102"/>
      <c r="QWX326" s="102"/>
      <c r="QWY326" s="102"/>
      <c r="QWZ326" s="102"/>
      <c r="QXA326" s="102"/>
      <c r="QXB326" s="102"/>
      <c r="QXC326" s="102"/>
      <c r="QXD326" s="102"/>
      <c r="QXE326" s="102"/>
      <c r="QXF326" s="102"/>
      <c r="QXG326" s="102"/>
      <c r="QXH326" s="102"/>
      <c r="QXI326" s="102"/>
      <c r="QXJ326" s="102"/>
      <c r="QXK326" s="102"/>
      <c r="QXL326" s="102"/>
      <c r="QXM326" s="102"/>
      <c r="QXN326" s="102"/>
      <c r="QXO326" s="102"/>
      <c r="QXP326" s="102"/>
      <c r="QXQ326" s="102"/>
      <c r="QXR326" s="102"/>
      <c r="QXS326" s="102"/>
      <c r="QXT326" s="102"/>
      <c r="QXU326" s="102"/>
      <c r="QXV326" s="102"/>
      <c r="QXW326" s="102"/>
      <c r="QXX326" s="102"/>
      <c r="QXY326" s="102"/>
      <c r="QXZ326" s="102"/>
      <c r="QYA326" s="102"/>
      <c r="QYB326" s="102"/>
      <c r="QYC326" s="102"/>
      <c r="QYD326" s="102"/>
      <c r="QYE326" s="102"/>
      <c r="QYF326" s="102"/>
      <c r="QYG326" s="102"/>
      <c r="QYH326" s="102"/>
      <c r="QYI326" s="102"/>
      <c r="QYJ326" s="102"/>
      <c r="QYK326" s="102"/>
      <c r="QYL326" s="102"/>
      <c r="QYM326" s="102"/>
      <c r="QYN326" s="102"/>
      <c r="QYO326" s="102"/>
      <c r="QYP326" s="102"/>
      <c r="QYQ326" s="102"/>
      <c r="QYR326" s="102"/>
      <c r="QYS326" s="102"/>
      <c r="QYT326" s="102"/>
      <c r="QYU326" s="102"/>
      <c r="QYV326" s="102"/>
      <c r="QYW326" s="102"/>
      <c r="QYX326" s="102"/>
      <c r="QYY326" s="102"/>
      <c r="QYZ326" s="102"/>
      <c r="QZA326" s="102"/>
      <c r="QZB326" s="102"/>
      <c r="QZC326" s="102"/>
      <c r="QZD326" s="102"/>
      <c r="QZE326" s="102"/>
      <c r="QZF326" s="102"/>
      <c r="QZG326" s="102"/>
      <c r="QZH326" s="102"/>
      <c r="QZI326" s="102"/>
      <c r="QZJ326" s="102"/>
      <c r="QZK326" s="102"/>
      <c r="QZL326" s="102"/>
      <c r="QZM326" s="102"/>
      <c r="QZN326" s="102"/>
      <c r="QZO326" s="102"/>
      <c r="QZP326" s="102"/>
      <c r="QZQ326" s="102"/>
      <c r="QZR326" s="102"/>
      <c r="QZS326" s="102"/>
      <c r="QZT326" s="102"/>
      <c r="QZU326" s="102"/>
      <c r="QZV326" s="102"/>
      <c r="QZW326" s="102"/>
      <c r="QZX326" s="102"/>
      <c r="QZY326" s="102"/>
      <c r="QZZ326" s="102"/>
      <c r="RAA326" s="102"/>
      <c r="RAB326" s="102"/>
      <c r="RAC326" s="102"/>
      <c r="RAD326" s="102"/>
      <c r="RAE326" s="102"/>
      <c r="RAF326" s="102"/>
      <c r="RAG326" s="102"/>
      <c r="RAH326" s="102"/>
      <c r="RAI326" s="102"/>
      <c r="RAJ326" s="102"/>
      <c r="RAK326" s="102"/>
      <c r="RAL326" s="102"/>
      <c r="RAM326" s="102"/>
      <c r="RAN326" s="102"/>
      <c r="RAO326" s="102"/>
      <c r="RAP326" s="102"/>
      <c r="RAQ326" s="102"/>
      <c r="RAR326" s="102"/>
      <c r="RAS326" s="102"/>
      <c r="RAT326" s="102"/>
      <c r="RAU326" s="102"/>
      <c r="RAV326" s="102"/>
      <c r="RAW326" s="102"/>
      <c r="RAX326" s="102"/>
      <c r="RAY326" s="102"/>
      <c r="RAZ326" s="102"/>
      <c r="RBA326" s="102"/>
      <c r="RBB326" s="102"/>
      <c r="RBC326" s="102"/>
      <c r="RBD326" s="102"/>
      <c r="RBE326" s="102"/>
      <c r="RBF326" s="102"/>
      <c r="RBG326" s="102"/>
      <c r="RBH326" s="102"/>
      <c r="RBI326" s="102"/>
      <c r="RBJ326" s="102"/>
      <c r="RBK326" s="102"/>
      <c r="RBL326" s="102"/>
      <c r="RBM326" s="102"/>
      <c r="RBN326" s="102"/>
      <c r="RBO326" s="102"/>
      <c r="RBP326" s="102"/>
      <c r="RBQ326" s="102"/>
      <c r="RBR326" s="102"/>
      <c r="RBS326" s="102"/>
      <c r="RBT326" s="102"/>
      <c r="RBU326" s="102"/>
      <c r="RBV326" s="102"/>
      <c r="RBW326" s="102"/>
      <c r="RBX326" s="102"/>
      <c r="RBY326" s="102"/>
      <c r="RBZ326" s="102"/>
      <c r="RCA326" s="102"/>
      <c r="RCB326" s="102"/>
      <c r="RCC326" s="102"/>
      <c r="RCD326" s="102"/>
      <c r="RCE326" s="102"/>
      <c r="RCF326" s="102"/>
      <c r="RCG326" s="102"/>
      <c r="RCH326" s="102"/>
      <c r="RCI326" s="102"/>
      <c r="RCJ326" s="102"/>
      <c r="RCK326" s="102"/>
      <c r="RCL326" s="102"/>
      <c r="RCM326" s="102"/>
      <c r="RCN326" s="102"/>
      <c r="RCO326" s="102"/>
      <c r="RCP326" s="102"/>
      <c r="RCQ326" s="102"/>
      <c r="RCR326" s="102"/>
      <c r="RCS326" s="102"/>
      <c r="RCT326" s="102"/>
      <c r="RCU326" s="102"/>
      <c r="RCV326" s="102"/>
      <c r="RCW326" s="102"/>
      <c r="RCX326" s="102"/>
      <c r="RCY326" s="102"/>
      <c r="RCZ326" s="102"/>
      <c r="RDA326" s="102"/>
      <c r="RDB326" s="102"/>
      <c r="RDC326" s="102"/>
      <c r="RDD326" s="102"/>
      <c r="RDE326" s="102"/>
      <c r="RDF326" s="102"/>
      <c r="RDG326" s="102"/>
      <c r="RDH326" s="102"/>
      <c r="RDI326" s="102"/>
      <c r="RDJ326" s="102"/>
      <c r="RDK326" s="102"/>
      <c r="RDL326" s="102"/>
      <c r="RDM326" s="102"/>
      <c r="RDN326" s="102"/>
      <c r="RDO326" s="102"/>
      <c r="RDP326" s="102"/>
      <c r="RDQ326" s="102"/>
      <c r="RDR326" s="102"/>
      <c r="RDS326" s="102"/>
      <c r="RDT326" s="102"/>
      <c r="RDU326" s="102"/>
      <c r="RDV326" s="102"/>
      <c r="RDW326" s="102"/>
      <c r="RDX326" s="102"/>
      <c r="RDY326" s="102"/>
      <c r="RDZ326" s="102"/>
      <c r="REA326" s="102"/>
      <c r="REB326" s="102"/>
      <c r="REC326" s="102"/>
      <c r="RED326" s="102"/>
      <c r="REE326" s="102"/>
      <c r="REF326" s="102"/>
      <c r="REG326" s="102"/>
      <c r="REH326" s="102"/>
      <c r="REI326" s="102"/>
      <c r="REJ326" s="102"/>
      <c r="REK326" s="102"/>
      <c r="REL326" s="102"/>
      <c r="REM326" s="102"/>
      <c r="REN326" s="102"/>
      <c r="REO326" s="102"/>
      <c r="REP326" s="102"/>
      <c r="REQ326" s="102"/>
      <c r="RER326" s="102"/>
      <c r="RES326" s="102"/>
      <c r="RET326" s="102"/>
      <c r="REU326" s="102"/>
      <c r="REV326" s="102"/>
      <c r="REW326" s="102"/>
      <c r="REX326" s="102"/>
      <c r="REY326" s="102"/>
      <c r="REZ326" s="102"/>
      <c r="RFA326" s="102"/>
      <c r="RFB326" s="102"/>
      <c r="RFC326" s="102"/>
      <c r="RFD326" s="102"/>
      <c r="RFE326" s="102"/>
      <c r="RFF326" s="102"/>
      <c r="RFG326" s="102"/>
      <c r="RFH326" s="102"/>
      <c r="RFI326" s="102"/>
      <c r="RFJ326" s="102"/>
      <c r="RFK326" s="102"/>
      <c r="RFL326" s="102"/>
      <c r="RFM326" s="102"/>
      <c r="RFN326" s="102"/>
      <c r="RFO326" s="102"/>
      <c r="RFP326" s="102"/>
      <c r="RFQ326" s="102"/>
      <c r="RFR326" s="102"/>
      <c r="RFS326" s="102"/>
      <c r="RFT326" s="102"/>
      <c r="RFU326" s="102"/>
      <c r="RFV326" s="102"/>
      <c r="RFW326" s="102"/>
      <c r="RFX326" s="102"/>
      <c r="RFY326" s="102"/>
      <c r="RFZ326" s="102"/>
      <c r="RGA326" s="102"/>
      <c r="RGB326" s="102"/>
      <c r="RGC326" s="102"/>
      <c r="RGD326" s="102"/>
      <c r="RGE326" s="102"/>
      <c r="RGF326" s="102"/>
      <c r="RGG326" s="102"/>
      <c r="RGH326" s="102"/>
      <c r="RGI326" s="102"/>
      <c r="RGJ326" s="102"/>
      <c r="RGK326" s="102"/>
      <c r="RGL326" s="102"/>
      <c r="RGM326" s="102"/>
      <c r="RGN326" s="102"/>
      <c r="RGO326" s="102"/>
      <c r="RGP326" s="102"/>
      <c r="RGQ326" s="102"/>
      <c r="RGR326" s="102"/>
      <c r="RGS326" s="102"/>
      <c r="RGT326" s="102"/>
      <c r="RGU326" s="102"/>
      <c r="RGV326" s="102"/>
      <c r="RGW326" s="102"/>
      <c r="RGX326" s="102"/>
      <c r="RGY326" s="102"/>
      <c r="RGZ326" s="102"/>
      <c r="RHA326" s="102"/>
      <c r="RHB326" s="102"/>
      <c r="RHC326" s="102"/>
      <c r="RHD326" s="102"/>
      <c r="RHE326" s="102"/>
      <c r="RHF326" s="102"/>
      <c r="RHG326" s="102"/>
      <c r="RHH326" s="102"/>
      <c r="RHI326" s="102"/>
      <c r="RHJ326" s="102"/>
      <c r="RHK326" s="102"/>
      <c r="RHL326" s="102"/>
      <c r="RHM326" s="102"/>
      <c r="RHN326" s="102"/>
      <c r="RHO326" s="102"/>
      <c r="RHP326" s="102"/>
      <c r="RHQ326" s="102"/>
      <c r="RHR326" s="102"/>
      <c r="RHS326" s="102"/>
      <c r="RHT326" s="102"/>
      <c r="RHU326" s="102"/>
      <c r="RHV326" s="102"/>
      <c r="RHW326" s="102"/>
      <c r="RHX326" s="102"/>
      <c r="RHY326" s="102"/>
      <c r="RHZ326" s="102"/>
      <c r="RIA326" s="102"/>
      <c r="RIB326" s="102"/>
      <c r="RIC326" s="102"/>
      <c r="RID326" s="102"/>
      <c r="RIE326" s="102"/>
      <c r="RIF326" s="102"/>
      <c r="RIG326" s="102"/>
      <c r="RIH326" s="102"/>
      <c r="RII326" s="102"/>
      <c r="RIJ326" s="102"/>
      <c r="RIK326" s="102"/>
      <c r="RIL326" s="102"/>
      <c r="RIM326" s="102"/>
      <c r="RIN326" s="102"/>
      <c r="RIO326" s="102"/>
      <c r="RIP326" s="102"/>
      <c r="RIQ326" s="102"/>
      <c r="RIR326" s="102"/>
      <c r="RIS326" s="102"/>
      <c r="RIT326" s="102"/>
      <c r="RIU326" s="102"/>
      <c r="RIV326" s="102"/>
      <c r="RIW326" s="102"/>
      <c r="RIX326" s="102"/>
      <c r="RIY326" s="102"/>
      <c r="RIZ326" s="102"/>
      <c r="RJA326" s="102"/>
      <c r="RJB326" s="102"/>
      <c r="RJC326" s="102"/>
      <c r="RJD326" s="102"/>
      <c r="RJE326" s="102"/>
      <c r="RJF326" s="102"/>
      <c r="RJG326" s="102"/>
      <c r="RJH326" s="102"/>
      <c r="RJI326" s="102"/>
      <c r="RJJ326" s="102"/>
      <c r="RJK326" s="102"/>
      <c r="RJL326" s="102"/>
      <c r="RJM326" s="102"/>
      <c r="RJN326" s="102"/>
      <c r="RJO326" s="102"/>
      <c r="RJP326" s="102"/>
      <c r="RJQ326" s="102"/>
      <c r="RJR326" s="102"/>
      <c r="RJS326" s="102"/>
      <c r="RJT326" s="102"/>
      <c r="RJU326" s="102"/>
      <c r="RJV326" s="102"/>
      <c r="RJW326" s="102"/>
      <c r="RJX326" s="102"/>
      <c r="RJY326" s="102"/>
      <c r="RJZ326" s="102"/>
      <c r="RKA326" s="102"/>
      <c r="RKB326" s="102"/>
      <c r="RKC326" s="102"/>
      <c r="RKD326" s="102"/>
      <c r="RKE326" s="102"/>
      <c r="RKF326" s="102"/>
      <c r="RKG326" s="102"/>
      <c r="RKH326" s="102"/>
      <c r="RKI326" s="102"/>
      <c r="RKJ326" s="102"/>
      <c r="RKK326" s="102"/>
      <c r="RKL326" s="102"/>
      <c r="RKM326" s="102"/>
      <c r="RKN326" s="102"/>
      <c r="RKO326" s="102"/>
      <c r="RKP326" s="102"/>
      <c r="RKQ326" s="102"/>
      <c r="RKR326" s="102"/>
      <c r="RKS326" s="102"/>
      <c r="RKT326" s="102"/>
      <c r="RKU326" s="102"/>
      <c r="RKV326" s="102"/>
      <c r="RKW326" s="102"/>
      <c r="RKX326" s="102"/>
      <c r="RKY326" s="102"/>
      <c r="RKZ326" s="102"/>
      <c r="RLA326" s="102"/>
      <c r="RLB326" s="102"/>
      <c r="RLC326" s="102"/>
      <c r="RLD326" s="102"/>
      <c r="RLE326" s="102"/>
      <c r="RLF326" s="102"/>
      <c r="RLG326" s="102"/>
      <c r="RLH326" s="102"/>
      <c r="RLI326" s="102"/>
      <c r="RLJ326" s="102"/>
      <c r="RLK326" s="102"/>
      <c r="RLL326" s="102"/>
      <c r="RLM326" s="102"/>
      <c r="RLN326" s="102"/>
      <c r="RLO326" s="102"/>
      <c r="RLP326" s="102"/>
      <c r="RLQ326" s="102"/>
      <c r="RLR326" s="102"/>
      <c r="RLS326" s="102"/>
      <c r="RLT326" s="102"/>
      <c r="RLU326" s="102"/>
      <c r="RLV326" s="102"/>
      <c r="RLW326" s="102"/>
      <c r="RLX326" s="102"/>
      <c r="RLY326" s="102"/>
      <c r="RLZ326" s="102"/>
      <c r="RMA326" s="102"/>
      <c r="RMB326" s="102"/>
      <c r="RMC326" s="102"/>
      <c r="RMD326" s="102"/>
      <c r="RME326" s="102"/>
      <c r="RMF326" s="102"/>
      <c r="RMG326" s="102"/>
      <c r="RMH326" s="102"/>
      <c r="RMI326" s="102"/>
      <c r="RMJ326" s="102"/>
      <c r="RMK326" s="102"/>
      <c r="RML326" s="102"/>
      <c r="RMM326" s="102"/>
      <c r="RMN326" s="102"/>
      <c r="RMO326" s="102"/>
      <c r="RMP326" s="102"/>
      <c r="RMQ326" s="102"/>
      <c r="RMR326" s="102"/>
      <c r="RMS326" s="102"/>
      <c r="RMT326" s="102"/>
      <c r="RMU326" s="102"/>
      <c r="RMV326" s="102"/>
      <c r="RMW326" s="102"/>
      <c r="RMX326" s="102"/>
      <c r="RMY326" s="102"/>
      <c r="RMZ326" s="102"/>
      <c r="RNA326" s="102"/>
      <c r="RNB326" s="102"/>
      <c r="RNC326" s="102"/>
      <c r="RND326" s="102"/>
      <c r="RNE326" s="102"/>
      <c r="RNF326" s="102"/>
      <c r="RNG326" s="102"/>
      <c r="RNH326" s="102"/>
      <c r="RNI326" s="102"/>
      <c r="RNJ326" s="102"/>
      <c r="RNK326" s="102"/>
      <c r="RNL326" s="102"/>
      <c r="RNM326" s="102"/>
      <c r="RNN326" s="102"/>
      <c r="RNO326" s="102"/>
      <c r="RNP326" s="102"/>
      <c r="RNQ326" s="102"/>
      <c r="RNR326" s="102"/>
      <c r="RNS326" s="102"/>
      <c r="RNT326" s="102"/>
      <c r="RNU326" s="102"/>
      <c r="RNV326" s="102"/>
      <c r="RNW326" s="102"/>
      <c r="RNX326" s="102"/>
      <c r="RNY326" s="102"/>
      <c r="RNZ326" s="102"/>
      <c r="ROA326" s="102"/>
      <c r="ROB326" s="102"/>
      <c r="ROC326" s="102"/>
      <c r="ROD326" s="102"/>
      <c r="ROE326" s="102"/>
      <c r="ROF326" s="102"/>
      <c r="ROG326" s="102"/>
      <c r="ROH326" s="102"/>
      <c r="ROI326" s="102"/>
      <c r="ROJ326" s="102"/>
      <c r="ROK326" s="102"/>
      <c r="ROL326" s="102"/>
      <c r="ROM326" s="102"/>
      <c r="RON326" s="102"/>
      <c r="ROO326" s="102"/>
      <c r="ROP326" s="102"/>
      <c r="ROQ326" s="102"/>
      <c r="ROR326" s="102"/>
      <c r="ROS326" s="102"/>
      <c r="ROT326" s="102"/>
      <c r="ROU326" s="102"/>
      <c r="ROV326" s="102"/>
      <c r="ROW326" s="102"/>
      <c r="ROX326" s="102"/>
      <c r="ROY326" s="102"/>
      <c r="ROZ326" s="102"/>
      <c r="RPA326" s="102"/>
      <c r="RPB326" s="102"/>
      <c r="RPC326" s="102"/>
      <c r="RPD326" s="102"/>
      <c r="RPE326" s="102"/>
      <c r="RPF326" s="102"/>
      <c r="RPG326" s="102"/>
      <c r="RPH326" s="102"/>
      <c r="RPI326" s="102"/>
      <c r="RPJ326" s="102"/>
      <c r="RPK326" s="102"/>
      <c r="RPL326" s="102"/>
      <c r="RPM326" s="102"/>
      <c r="RPN326" s="102"/>
      <c r="RPO326" s="102"/>
      <c r="RPP326" s="102"/>
      <c r="RPQ326" s="102"/>
      <c r="RPR326" s="102"/>
      <c r="RPS326" s="102"/>
      <c r="RPT326" s="102"/>
      <c r="RPU326" s="102"/>
      <c r="RPV326" s="102"/>
      <c r="RPW326" s="102"/>
      <c r="RPX326" s="102"/>
      <c r="RPY326" s="102"/>
      <c r="RPZ326" s="102"/>
      <c r="RQA326" s="102"/>
      <c r="RQB326" s="102"/>
      <c r="RQC326" s="102"/>
      <c r="RQD326" s="102"/>
      <c r="RQE326" s="102"/>
      <c r="RQF326" s="102"/>
      <c r="RQG326" s="102"/>
      <c r="RQH326" s="102"/>
      <c r="RQI326" s="102"/>
      <c r="RQJ326" s="102"/>
      <c r="RQK326" s="102"/>
      <c r="RQL326" s="102"/>
      <c r="RQM326" s="102"/>
      <c r="RQN326" s="102"/>
      <c r="RQO326" s="102"/>
      <c r="RQP326" s="102"/>
      <c r="RQQ326" s="102"/>
      <c r="RQR326" s="102"/>
      <c r="RQS326" s="102"/>
      <c r="RQT326" s="102"/>
      <c r="RQU326" s="102"/>
      <c r="RQV326" s="102"/>
      <c r="RQW326" s="102"/>
      <c r="RQX326" s="102"/>
      <c r="RQY326" s="102"/>
      <c r="RQZ326" s="102"/>
      <c r="RRA326" s="102"/>
      <c r="RRB326" s="102"/>
      <c r="RRC326" s="102"/>
      <c r="RRD326" s="102"/>
      <c r="RRE326" s="102"/>
      <c r="RRF326" s="102"/>
      <c r="RRG326" s="102"/>
      <c r="RRH326" s="102"/>
      <c r="RRI326" s="102"/>
      <c r="RRJ326" s="102"/>
      <c r="RRK326" s="102"/>
      <c r="RRL326" s="102"/>
      <c r="RRM326" s="102"/>
      <c r="RRN326" s="102"/>
      <c r="RRO326" s="102"/>
      <c r="RRP326" s="102"/>
      <c r="RRQ326" s="102"/>
      <c r="RRR326" s="102"/>
      <c r="RRS326" s="102"/>
      <c r="RRT326" s="102"/>
      <c r="RRU326" s="102"/>
      <c r="RRV326" s="102"/>
      <c r="RRW326" s="102"/>
      <c r="RRX326" s="102"/>
      <c r="RRY326" s="102"/>
      <c r="RRZ326" s="102"/>
      <c r="RSA326" s="102"/>
      <c r="RSB326" s="102"/>
      <c r="RSC326" s="102"/>
      <c r="RSD326" s="102"/>
      <c r="RSE326" s="102"/>
      <c r="RSF326" s="102"/>
      <c r="RSG326" s="102"/>
      <c r="RSH326" s="102"/>
      <c r="RSI326" s="102"/>
      <c r="RSJ326" s="102"/>
      <c r="RSK326" s="102"/>
      <c r="RSL326" s="102"/>
      <c r="RSM326" s="102"/>
      <c r="RSN326" s="102"/>
      <c r="RSO326" s="102"/>
      <c r="RSP326" s="102"/>
      <c r="RSQ326" s="102"/>
      <c r="RSR326" s="102"/>
      <c r="RSS326" s="102"/>
      <c r="RST326" s="102"/>
      <c r="RSU326" s="102"/>
      <c r="RSV326" s="102"/>
      <c r="RSW326" s="102"/>
      <c r="RSX326" s="102"/>
      <c r="RSY326" s="102"/>
      <c r="RSZ326" s="102"/>
      <c r="RTA326" s="102"/>
      <c r="RTB326" s="102"/>
      <c r="RTC326" s="102"/>
      <c r="RTD326" s="102"/>
      <c r="RTE326" s="102"/>
      <c r="RTF326" s="102"/>
      <c r="RTG326" s="102"/>
      <c r="RTH326" s="102"/>
      <c r="RTI326" s="102"/>
      <c r="RTJ326" s="102"/>
      <c r="RTK326" s="102"/>
      <c r="RTL326" s="102"/>
      <c r="RTM326" s="102"/>
      <c r="RTN326" s="102"/>
      <c r="RTO326" s="102"/>
      <c r="RTP326" s="102"/>
      <c r="RTQ326" s="102"/>
      <c r="RTR326" s="102"/>
      <c r="RTS326" s="102"/>
      <c r="RTT326" s="102"/>
      <c r="RTU326" s="102"/>
      <c r="RTV326" s="102"/>
      <c r="RTW326" s="102"/>
      <c r="RTX326" s="102"/>
      <c r="RTY326" s="102"/>
      <c r="RTZ326" s="102"/>
      <c r="RUA326" s="102"/>
      <c r="RUB326" s="102"/>
      <c r="RUC326" s="102"/>
      <c r="RUD326" s="102"/>
      <c r="RUE326" s="102"/>
      <c r="RUF326" s="102"/>
      <c r="RUG326" s="102"/>
      <c r="RUH326" s="102"/>
      <c r="RUI326" s="102"/>
      <c r="RUJ326" s="102"/>
      <c r="RUK326" s="102"/>
      <c r="RUL326" s="102"/>
      <c r="RUM326" s="102"/>
      <c r="RUN326" s="102"/>
      <c r="RUO326" s="102"/>
      <c r="RUP326" s="102"/>
      <c r="RUQ326" s="102"/>
      <c r="RUR326" s="102"/>
      <c r="RUS326" s="102"/>
      <c r="RUT326" s="102"/>
      <c r="RUU326" s="102"/>
      <c r="RUV326" s="102"/>
      <c r="RUW326" s="102"/>
      <c r="RUX326" s="102"/>
      <c r="RUY326" s="102"/>
      <c r="RUZ326" s="102"/>
      <c r="RVA326" s="102"/>
      <c r="RVB326" s="102"/>
      <c r="RVC326" s="102"/>
      <c r="RVD326" s="102"/>
      <c r="RVE326" s="102"/>
      <c r="RVF326" s="102"/>
      <c r="RVG326" s="102"/>
      <c r="RVH326" s="102"/>
      <c r="RVI326" s="102"/>
      <c r="RVJ326" s="102"/>
      <c r="RVK326" s="102"/>
      <c r="RVL326" s="102"/>
      <c r="RVM326" s="102"/>
      <c r="RVN326" s="102"/>
      <c r="RVO326" s="102"/>
      <c r="RVP326" s="102"/>
      <c r="RVQ326" s="102"/>
      <c r="RVR326" s="102"/>
      <c r="RVS326" s="102"/>
      <c r="RVT326" s="102"/>
      <c r="RVU326" s="102"/>
      <c r="RVV326" s="102"/>
      <c r="RVW326" s="102"/>
      <c r="RVX326" s="102"/>
      <c r="RVY326" s="102"/>
      <c r="RVZ326" s="102"/>
      <c r="RWA326" s="102"/>
      <c r="RWB326" s="102"/>
      <c r="RWC326" s="102"/>
      <c r="RWD326" s="102"/>
      <c r="RWE326" s="102"/>
      <c r="RWF326" s="102"/>
      <c r="RWG326" s="102"/>
      <c r="RWH326" s="102"/>
      <c r="RWI326" s="102"/>
      <c r="RWJ326" s="102"/>
      <c r="RWK326" s="102"/>
      <c r="RWL326" s="102"/>
      <c r="RWM326" s="102"/>
      <c r="RWN326" s="102"/>
      <c r="RWO326" s="102"/>
      <c r="RWP326" s="102"/>
      <c r="RWQ326" s="102"/>
      <c r="RWR326" s="102"/>
      <c r="RWS326" s="102"/>
      <c r="RWT326" s="102"/>
      <c r="RWU326" s="102"/>
      <c r="RWV326" s="102"/>
      <c r="RWW326" s="102"/>
      <c r="RWX326" s="102"/>
      <c r="RWY326" s="102"/>
      <c r="RWZ326" s="102"/>
      <c r="RXA326" s="102"/>
      <c r="RXB326" s="102"/>
      <c r="RXC326" s="102"/>
      <c r="RXD326" s="102"/>
      <c r="RXE326" s="102"/>
      <c r="RXF326" s="102"/>
      <c r="RXG326" s="102"/>
      <c r="RXH326" s="102"/>
      <c r="RXI326" s="102"/>
      <c r="RXJ326" s="102"/>
      <c r="RXK326" s="102"/>
      <c r="RXL326" s="102"/>
      <c r="RXM326" s="102"/>
      <c r="RXN326" s="102"/>
      <c r="RXO326" s="102"/>
      <c r="RXP326" s="102"/>
      <c r="RXQ326" s="102"/>
      <c r="RXR326" s="102"/>
      <c r="RXS326" s="102"/>
      <c r="RXT326" s="102"/>
      <c r="RXU326" s="102"/>
      <c r="RXV326" s="102"/>
      <c r="RXW326" s="102"/>
      <c r="RXX326" s="102"/>
      <c r="RXY326" s="102"/>
      <c r="RXZ326" s="102"/>
      <c r="RYA326" s="102"/>
      <c r="RYB326" s="102"/>
      <c r="RYC326" s="102"/>
      <c r="RYD326" s="102"/>
      <c r="RYE326" s="102"/>
      <c r="RYF326" s="102"/>
      <c r="RYG326" s="102"/>
      <c r="RYH326" s="102"/>
      <c r="RYI326" s="102"/>
      <c r="RYJ326" s="102"/>
      <c r="RYK326" s="102"/>
      <c r="RYL326" s="102"/>
      <c r="RYM326" s="102"/>
      <c r="RYN326" s="102"/>
      <c r="RYO326" s="102"/>
      <c r="RYP326" s="102"/>
      <c r="RYQ326" s="102"/>
      <c r="RYR326" s="102"/>
      <c r="RYS326" s="102"/>
      <c r="RYT326" s="102"/>
      <c r="RYU326" s="102"/>
      <c r="RYV326" s="102"/>
      <c r="RYW326" s="102"/>
      <c r="RYX326" s="102"/>
      <c r="RYY326" s="102"/>
      <c r="RYZ326" s="102"/>
      <c r="RZA326" s="102"/>
      <c r="RZB326" s="102"/>
      <c r="RZC326" s="102"/>
      <c r="RZD326" s="102"/>
      <c r="RZE326" s="102"/>
      <c r="RZF326" s="102"/>
      <c r="RZG326" s="102"/>
      <c r="RZH326" s="102"/>
      <c r="RZI326" s="102"/>
      <c r="RZJ326" s="102"/>
      <c r="RZK326" s="102"/>
      <c r="RZL326" s="102"/>
      <c r="RZM326" s="102"/>
      <c r="RZN326" s="102"/>
      <c r="RZO326" s="102"/>
      <c r="RZP326" s="102"/>
      <c r="RZQ326" s="102"/>
      <c r="RZR326" s="102"/>
      <c r="RZS326" s="102"/>
      <c r="RZT326" s="102"/>
      <c r="RZU326" s="102"/>
      <c r="RZV326" s="102"/>
      <c r="RZW326" s="102"/>
      <c r="RZX326" s="102"/>
      <c r="RZY326" s="102"/>
      <c r="RZZ326" s="102"/>
      <c r="SAA326" s="102"/>
      <c r="SAB326" s="102"/>
      <c r="SAC326" s="102"/>
      <c r="SAD326" s="102"/>
      <c r="SAE326" s="102"/>
      <c r="SAF326" s="102"/>
      <c r="SAG326" s="102"/>
      <c r="SAH326" s="102"/>
      <c r="SAI326" s="102"/>
      <c r="SAJ326" s="102"/>
      <c r="SAK326" s="102"/>
      <c r="SAL326" s="102"/>
      <c r="SAM326" s="102"/>
      <c r="SAN326" s="102"/>
      <c r="SAO326" s="102"/>
      <c r="SAP326" s="102"/>
      <c r="SAQ326" s="102"/>
      <c r="SAR326" s="102"/>
      <c r="SAS326" s="102"/>
      <c r="SAT326" s="102"/>
      <c r="SAU326" s="102"/>
      <c r="SAV326" s="102"/>
      <c r="SAW326" s="102"/>
      <c r="SAX326" s="102"/>
      <c r="SAY326" s="102"/>
      <c r="SAZ326" s="102"/>
      <c r="SBA326" s="102"/>
      <c r="SBB326" s="102"/>
      <c r="SBC326" s="102"/>
      <c r="SBD326" s="102"/>
      <c r="SBE326" s="102"/>
      <c r="SBF326" s="102"/>
      <c r="SBG326" s="102"/>
      <c r="SBH326" s="102"/>
      <c r="SBI326" s="102"/>
      <c r="SBJ326" s="102"/>
      <c r="SBK326" s="102"/>
      <c r="SBL326" s="102"/>
      <c r="SBM326" s="102"/>
      <c r="SBN326" s="102"/>
      <c r="SBO326" s="102"/>
      <c r="SBP326" s="102"/>
      <c r="SBQ326" s="102"/>
      <c r="SBR326" s="102"/>
      <c r="SBS326" s="102"/>
      <c r="SBT326" s="102"/>
      <c r="SBU326" s="102"/>
      <c r="SBV326" s="102"/>
      <c r="SBW326" s="102"/>
      <c r="SBX326" s="102"/>
      <c r="SBY326" s="102"/>
      <c r="SBZ326" s="102"/>
      <c r="SCA326" s="102"/>
      <c r="SCB326" s="102"/>
      <c r="SCC326" s="102"/>
      <c r="SCD326" s="102"/>
      <c r="SCE326" s="102"/>
      <c r="SCF326" s="102"/>
      <c r="SCG326" s="102"/>
      <c r="SCH326" s="102"/>
      <c r="SCI326" s="102"/>
      <c r="SCJ326" s="102"/>
      <c r="SCK326" s="102"/>
      <c r="SCL326" s="102"/>
      <c r="SCM326" s="102"/>
      <c r="SCN326" s="102"/>
      <c r="SCO326" s="102"/>
      <c r="SCP326" s="102"/>
      <c r="SCQ326" s="102"/>
      <c r="SCR326" s="102"/>
      <c r="SCS326" s="102"/>
      <c r="SCT326" s="102"/>
      <c r="SCU326" s="102"/>
      <c r="SCV326" s="102"/>
      <c r="SCW326" s="102"/>
      <c r="SCX326" s="102"/>
      <c r="SCY326" s="102"/>
      <c r="SCZ326" s="102"/>
      <c r="SDA326" s="102"/>
      <c r="SDB326" s="102"/>
      <c r="SDC326" s="102"/>
      <c r="SDD326" s="102"/>
      <c r="SDE326" s="102"/>
      <c r="SDF326" s="102"/>
      <c r="SDG326" s="102"/>
      <c r="SDH326" s="102"/>
      <c r="SDI326" s="102"/>
      <c r="SDJ326" s="102"/>
      <c r="SDK326" s="102"/>
      <c r="SDL326" s="102"/>
      <c r="SDM326" s="102"/>
      <c r="SDN326" s="102"/>
      <c r="SDO326" s="102"/>
      <c r="SDP326" s="102"/>
      <c r="SDQ326" s="102"/>
      <c r="SDR326" s="102"/>
      <c r="SDS326" s="102"/>
      <c r="SDT326" s="102"/>
      <c r="SDU326" s="102"/>
      <c r="SDV326" s="102"/>
      <c r="SDW326" s="102"/>
      <c r="SDX326" s="102"/>
      <c r="SDY326" s="102"/>
      <c r="SDZ326" s="102"/>
      <c r="SEA326" s="102"/>
      <c r="SEB326" s="102"/>
      <c r="SEC326" s="102"/>
      <c r="SED326" s="102"/>
      <c r="SEE326" s="102"/>
      <c r="SEF326" s="102"/>
      <c r="SEG326" s="102"/>
      <c r="SEH326" s="102"/>
      <c r="SEI326" s="102"/>
      <c r="SEJ326" s="102"/>
      <c r="SEK326" s="102"/>
      <c r="SEL326" s="102"/>
      <c r="SEM326" s="102"/>
      <c r="SEN326" s="102"/>
      <c r="SEO326" s="102"/>
      <c r="SEP326" s="102"/>
      <c r="SEQ326" s="102"/>
      <c r="SER326" s="102"/>
      <c r="SES326" s="102"/>
      <c r="SET326" s="102"/>
      <c r="SEU326" s="102"/>
      <c r="SEV326" s="102"/>
      <c r="SEW326" s="102"/>
      <c r="SEX326" s="102"/>
      <c r="SEY326" s="102"/>
      <c r="SEZ326" s="102"/>
      <c r="SFA326" s="102"/>
      <c r="SFB326" s="102"/>
      <c r="SFC326" s="102"/>
      <c r="SFD326" s="102"/>
      <c r="SFE326" s="102"/>
      <c r="SFF326" s="102"/>
      <c r="SFG326" s="102"/>
      <c r="SFH326" s="102"/>
      <c r="SFI326" s="102"/>
      <c r="SFJ326" s="102"/>
      <c r="SFK326" s="102"/>
      <c r="SFL326" s="102"/>
      <c r="SFM326" s="102"/>
      <c r="SFN326" s="102"/>
      <c r="SFO326" s="102"/>
      <c r="SFP326" s="102"/>
      <c r="SFQ326" s="102"/>
      <c r="SFR326" s="102"/>
      <c r="SFS326" s="102"/>
      <c r="SFT326" s="102"/>
      <c r="SFU326" s="102"/>
      <c r="SFV326" s="102"/>
      <c r="SFW326" s="102"/>
      <c r="SFX326" s="102"/>
      <c r="SFY326" s="102"/>
      <c r="SFZ326" s="102"/>
      <c r="SGA326" s="102"/>
      <c r="SGB326" s="102"/>
      <c r="SGC326" s="102"/>
      <c r="SGD326" s="102"/>
      <c r="SGE326" s="102"/>
      <c r="SGF326" s="102"/>
      <c r="SGG326" s="102"/>
      <c r="SGH326" s="102"/>
      <c r="SGI326" s="102"/>
      <c r="SGJ326" s="102"/>
      <c r="SGK326" s="102"/>
      <c r="SGL326" s="102"/>
      <c r="SGM326" s="102"/>
      <c r="SGN326" s="102"/>
      <c r="SGO326" s="102"/>
      <c r="SGP326" s="102"/>
      <c r="SGQ326" s="102"/>
      <c r="SGR326" s="102"/>
      <c r="SGS326" s="102"/>
      <c r="SGT326" s="102"/>
      <c r="SGU326" s="102"/>
      <c r="SGV326" s="102"/>
      <c r="SGW326" s="102"/>
      <c r="SGX326" s="102"/>
      <c r="SGY326" s="102"/>
      <c r="SGZ326" s="102"/>
      <c r="SHA326" s="102"/>
      <c r="SHB326" s="102"/>
      <c r="SHC326" s="102"/>
      <c r="SHD326" s="102"/>
      <c r="SHE326" s="102"/>
      <c r="SHF326" s="102"/>
      <c r="SHG326" s="102"/>
      <c r="SHH326" s="102"/>
      <c r="SHI326" s="102"/>
      <c r="SHJ326" s="102"/>
      <c r="SHK326" s="102"/>
      <c r="SHL326" s="102"/>
      <c r="SHM326" s="102"/>
      <c r="SHN326" s="102"/>
      <c r="SHO326" s="102"/>
      <c r="SHP326" s="102"/>
      <c r="SHQ326" s="102"/>
      <c r="SHR326" s="102"/>
      <c r="SHS326" s="102"/>
      <c r="SHT326" s="102"/>
      <c r="SHU326" s="102"/>
      <c r="SHV326" s="102"/>
      <c r="SHW326" s="102"/>
      <c r="SHX326" s="102"/>
      <c r="SHY326" s="102"/>
      <c r="SHZ326" s="102"/>
      <c r="SIA326" s="102"/>
      <c r="SIB326" s="102"/>
      <c r="SIC326" s="102"/>
      <c r="SID326" s="102"/>
      <c r="SIE326" s="102"/>
      <c r="SIF326" s="102"/>
      <c r="SIG326" s="102"/>
      <c r="SIH326" s="102"/>
      <c r="SII326" s="102"/>
      <c r="SIJ326" s="102"/>
      <c r="SIK326" s="102"/>
      <c r="SIL326" s="102"/>
      <c r="SIM326" s="102"/>
      <c r="SIN326" s="102"/>
      <c r="SIO326" s="102"/>
      <c r="SIP326" s="102"/>
      <c r="SIQ326" s="102"/>
      <c r="SIR326" s="102"/>
      <c r="SIS326" s="102"/>
      <c r="SIT326" s="102"/>
      <c r="SIU326" s="102"/>
      <c r="SIV326" s="102"/>
      <c r="SIW326" s="102"/>
      <c r="SIX326" s="102"/>
      <c r="SIY326" s="102"/>
      <c r="SIZ326" s="102"/>
      <c r="SJA326" s="102"/>
      <c r="SJB326" s="102"/>
      <c r="SJC326" s="102"/>
      <c r="SJD326" s="102"/>
      <c r="SJE326" s="102"/>
      <c r="SJF326" s="102"/>
      <c r="SJG326" s="102"/>
      <c r="SJH326" s="102"/>
      <c r="SJI326" s="102"/>
      <c r="SJJ326" s="102"/>
      <c r="SJK326" s="102"/>
      <c r="SJL326" s="102"/>
      <c r="SJM326" s="102"/>
      <c r="SJN326" s="102"/>
      <c r="SJO326" s="102"/>
      <c r="SJP326" s="102"/>
      <c r="SJQ326" s="102"/>
      <c r="SJR326" s="102"/>
      <c r="SJS326" s="102"/>
      <c r="SJT326" s="102"/>
      <c r="SJU326" s="102"/>
      <c r="SJV326" s="102"/>
      <c r="SJW326" s="102"/>
      <c r="SJX326" s="102"/>
      <c r="SJY326" s="102"/>
      <c r="SJZ326" s="102"/>
      <c r="SKA326" s="102"/>
      <c r="SKB326" s="102"/>
      <c r="SKC326" s="102"/>
      <c r="SKD326" s="102"/>
      <c r="SKE326" s="102"/>
      <c r="SKF326" s="102"/>
      <c r="SKG326" s="102"/>
      <c r="SKH326" s="102"/>
      <c r="SKI326" s="102"/>
      <c r="SKJ326" s="102"/>
      <c r="SKK326" s="102"/>
      <c r="SKL326" s="102"/>
      <c r="SKM326" s="102"/>
      <c r="SKN326" s="102"/>
      <c r="SKO326" s="102"/>
      <c r="SKP326" s="102"/>
      <c r="SKQ326" s="102"/>
      <c r="SKR326" s="102"/>
      <c r="SKS326" s="102"/>
      <c r="SKT326" s="102"/>
      <c r="SKU326" s="102"/>
      <c r="SKV326" s="102"/>
      <c r="SKW326" s="102"/>
      <c r="SKX326" s="102"/>
      <c r="SKY326" s="102"/>
      <c r="SKZ326" s="102"/>
      <c r="SLA326" s="102"/>
      <c r="SLB326" s="102"/>
      <c r="SLC326" s="102"/>
      <c r="SLD326" s="102"/>
      <c r="SLE326" s="102"/>
      <c r="SLF326" s="102"/>
      <c r="SLG326" s="102"/>
      <c r="SLH326" s="102"/>
      <c r="SLI326" s="102"/>
      <c r="SLJ326" s="102"/>
      <c r="SLK326" s="102"/>
      <c r="SLL326" s="102"/>
      <c r="SLM326" s="102"/>
      <c r="SLN326" s="102"/>
      <c r="SLO326" s="102"/>
      <c r="SLP326" s="102"/>
      <c r="SLQ326" s="102"/>
      <c r="SLR326" s="102"/>
      <c r="SLS326" s="102"/>
      <c r="SLT326" s="102"/>
      <c r="SLU326" s="102"/>
      <c r="SLV326" s="102"/>
      <c r="SLW326" s="102"/>
      <c r="SLX326" s="102"/>
      <c r="SLY326" s="102"/>
      <c r="SLZ326" s="102"/>
      <c r="SMA326" s="102"/>
      <c r="SMB326" s="102"/>
      <c r="SMC326" s="102"/>
      <c r="SMD326" s="102"/>
      <c r="SME326" s="102"/>
      <c r="SMF326" s="102"/>
      <c r="SMG326" s="102"/>
      <c r="SMH326" s="102"/>
      <c r="SMI326" s="102"/>
      <c r="SMJ326" s="102"/>
      <c r="SMK326" s="102"/>
      <c r="SML326" s="102"/>
      <c r="SMM326" s="102"/>
      <c r="SMN326" s="102"/>
      <c r="SMO326" s="102"/>
      <c r="SMP326" s="102"/>
      <c r="SMQ326" s="102"/>
      <c r="SMR326" s="102"/>
      <c r="SMS326" s="102"/>
      <c r="SMT326" s="102"/>
      <c r="SMU326" s="102"/>
      <c r="SMV326" s="102"/>
      <c r="SMW326" s="102"/>
      <c r="SMX326" s="102"/>
      <c r="SMY326" s="102"/>
      <c r="SMZ326" s="102"/>
      <c r="SNA326" s="102"/>
      <c r="SNB326" s="102"/>
      <c r="SNC326" s="102"/>
      <c r="SND326" s="102"/>
      <c r="SNE326" s="102"/>
      <c r="SNF326" s="102"/>
      <c r="SNG326" s="102"/>
      <c r="SNH326" s="102"/>
      <c r="SNI326" s="102"/>
      <c r="SNJ326" s="102"/>
      <c r="SNK326" s="102"/>
      <c r="SNL326" s="102"/>
      <c r="SNM326" s="102"/>
      <c r="SNN326" s="102"/>
      <c r="SNO326" s="102"/>
      <c r="SNP326" s="102"/>
      <c r="SNQ326" s="102"/>
      <c r="SNR326" s="102"/>
      <c r="SNS326" s="102"/>
      <c r="SNT326" s="102"/>
      <c r="SNU326" s="102"/>
      <c r="SNV326" s="102"/>
      <c r="SNW326" s="102"/>
      <c r="SNX326" s="102"/>
      <c r="SNY326" s="102"/>
      <c r="SNZ326" s="102"/>
      <c r="SOA326" s="102"/>
      <c r="SOB326" s="102"/>
      <c r="SOC326" s="102"/>
      <c r="SOD326" s="102"/>
      <c r="SOE326" s="102"/>
      <c r="SOF326" s="102"/>
      <c r="SOG326" s="102"/>
      <c r="SOH326" s="102"/>
      <c r="SOI326" s="102"/>
      <c r="SOJ326" s="102"/>
      <c r="SOK326" s="102"/>
      <c r="SOL326" s="102"/>
      <c r="SOM326" s="102"/>
      <c r="SON326" s="102"/>
      <c r="SOO326" s="102"/>
      <c r="SOP326" s="102"/>
      <c r="SOQ326" s="102"/>
      <c r="SOR326" s="102"/>
      <c r="SOS326" s="102"/>
      <c r="SOT326" s="102"/>
      <c r="SOU326" s="102"/>
      <c r="SOV326" s="102"/>
      <c r="SOW326" s="102"/>
      <c r="SOX326" s="102"/>
      <c r="SOY326" s="102"/>
      <c r="SOZ326" s="102"/>
      <c r="SPA326" s="102"/>
      <c r="SPB326" s="102"/>
      <c r="SPC326" s="102"/>
      <c r="SPD326" s="102"/>
      <c r="SPE326" s="102"/>
      <c r="SPF326" s="102"/>
      <c r="SPG326" s="102"/>
      <c r="SPH326" s="102"/>
      <c r="SPI326" s="102"/>
      <c r="SPJ326" s="102"/>
      <c r="SPK326" s="102"/>
      <c r="SPL326" s="102"/>
      <c r="SPM326" s="102"/>
      <c r="SPN326" s="102"/>
      <c r="SPO326" s="102"/>
      <c r="SPP326" s="102"/>
      <c r="SPQ326" s="102"/>
      <c r="SPR326" s="102"/>
      <c r="SPS326" s="102"/>
      <c r="SPT326" s="102"/>
      <c r="SPU326" s="102"/>
      <c r="SPV326" s="102"/>
      <c r="SPW326" s="102"/>
      <c r="SPX326" s="102"/>
      <c r="SPY326" s="102"/>
      <c r="SPZ326" s="102"/>
      <c r="SQA326" s="102"/>
      <c r="SQB326" s="102"/>
      <c r="SQC326" s="102"/>
      <c r="SQD326" s="102"/>
      <c r="SQE326" s="102"/>
      <c r="SQF326" s="102"/>
      <c r="SQG326" s="102"/>
      <c r="SQH326" s="102"/>
      <c r="SQI326" s="102"/>
      <c r="SQJ326" s="102"/>
      <c r="SQK326" s="102"/>
      <c r="SQL326" s="102"/>
      <c r="SQM326" s="102"/>
      <c r="SQN326" s="102"/>
      <c r="SQO326" s="102"/>
      <c r="SQP326" s="102"/>
      <c r="SQQ326" s="102"/>
      <c r="SQR326" s="102"/>
      <c r="SQS326" s="102"/>
      <c r="SQT326" s="102"/>
      <c r="SQU326" s="102"/>
      <c r="SQV326" s="102"/>
      <c r="SQW326" s="102"/>
      <c r="SQX326" s="102"/>
      <c r="SQY326" s="102"/>
      <c r="SQZ326" s="102"/>
      <c r="SRA326" s="102"/>
      <c r="SRB326" s="102"/>
      <c r="SRC326" s="102"/>
      <c r="SRD326" s="102"/>
      <c r="SRE326" s="102"/>
      <c r="SRF326" s="102"/>
      <c r="SRG326" s="102"/>
      <c r="SRH326" s="102"/>
      <c r="SRI326" s="102"/>
      <c r="SRJ326" s="102"/>
      <c r="SRK326" s="102"/>
      <c r="SRL326" s="102"/>
      <c r="SRM326" s="102"/>
      <c r="SRN326" s="102"/>
      <c r="SRO326" s="102"/>
      <c r="SRP326" s="102"/>
      <c r="SRQ326" s="102"/>
      <c r="SRR326" s="102"/>
      <c r="SRS326" s="102"/>
      <c r="SRT326" s="102"/>
      <c r="SRU326" s="102"/>
      <c r="SRV326" s="102"/>
      <c r="SRW326" s="102"/>
      <c r="SRX326" s="102"/>
      <c r="SRY326" s="102"/>
      <c r="SRZ326" s="102"/>
      <c r="SSA326" s="102"/>
      <c r="SSB326" s="102"/>
      <c r="SSC326" s="102"/>
      <c r="SSD326" s="102"/>
      <c r="SSE326" s="102"/>
      <c r="SSF326" s="102"/>
      <c r="SSG326" s="102"/>
      <c r="SSH326" s="102"/>
      <c r="SSI326" s="102"/>
      <c r="SSJ326" s="102"/>
      <c r="SSK326" s="102"/>
      <c r="SSL326" s="102"/>
      <c r="SSM326" s="102"/>
      <c r="SSN326" s="102"/>
      <c r="SSO326" s="102"/>
      <c r="SSP326" s="102"/>
      <c r="SSQ326" s="102"/>
      <c r="SSR326" s="102"/>
      <c r="SSS326" s="102"/>
      <c r="SST326" s="102"/>
      <c r="SSU326" s="102"/>
      <c r="SSV326" s="102"/>
      <c r="SSW326" s="102"/>
      <c r="SSX326" s="102"/>
      <c r="SSY326" s="102"/>
      <c r="SSZ326" s="102"/>
      <c r="STA326" s="102"/>
      <c r="STB326" s="102"/>
      <c r="STC326" s="102"/>
      <c r="STD326" s="102"/>
      <c r="STE326" s="102"/>
      <c r="STF326" s="102"/>
      <c r="STG326" s="102"/>
      <c r="STH326" s="102"/>
      <c r="STI326" s="102"/>
      <c r="STJ326" s="102"/>
      <c r="STK326" s="102"/>
      <c r="STL326" s="102"/>
      <c r="STM326" s="102"/>
      <c r="STN326" s="102"/>
      <c r="STO326" s="102"/>
      <c r="STP326" s="102"/>
      <c r="STQ326" s="102"/>
      <c r="STR326" s="102"/>
      <c r="STS326" s="102"/>
      <c r="STT326" s="102"/>
      <c r="STU326" s="102"/>
      <c r="STV326" s="102"/>
      <c r="STW326" s="102"/>
      <c r="STX326" s="102"/>
      <c r="STY326" s="102"/>
      <c r="STZ326" s="102"/>
      <c r="SUA326" s="102"/>
      <c r="SUB326" s="102"/>
      <c r="SUC326" s="102"/>
      <c r="SUD326" s="102"/>
      <c r="SUE326" s="102"/>
      <c r="SUF326" s="102"/>
      <c r="SUG326" s="102"/>
      <c r="SUH326" s="102"/>
      <c r="SUI326" s="102"/>
      <c r="SUJ326" s="102"/>
      <c r="SUK326" s="102"/>
      <c r="SUL326" s="102"/>
      <c r="SUM326" s="102"/>
      <c r="SUN326" s="102"/>
      <c r="SUO326" s="102"/>
      <c r="SUP326" s="102"/>
      <c r="SUQ326" s="102"/>
      <c r="SUR326" s="102"/>
      <c r="SUS326" s="102"/>
      <c r="SUT326" s="102"/>
      <c r="SUU326" s="102"/>
      <c r="SUV326" s="102"/>
      <c r="SUW326" s="102"/>
      <c r="SUX326" s="102"/>
      <c r="SUY326" s="102"/>
      <c r="SUZ326" s="102"/>
      <c r="SVA326" s="102"/>
      <c r="SVB326" s="102"/>
      <c r="SVC326" s="102"/>
      <c r="SVD326" s="102"/>
      <c r="SVE326" s="102"/>
      <c r="SVF326" s="102"/>
      <c r="SVG326" s="102"/>
      <c r="SVH326" s="102"/>
      <c r="SVI326" s="102"/>
      <c r="SVJ326" s="102"/>
      <c r="SVK326" s="102"/>
      <c r="SVL326" s="102"/>
      <c r="SVM326" s="102"/>
      <c r="SVN326" s="102"/>
      <c r="SVO326" s="102"/>
      <c r="SVP326" s="102"/>
      <c r="SVQ326" s="102"/>
      <c r="SVR326" s="102"/>
      <c r="SVS326" s="102"/>
      <c r="SVT326" s="102"/>
      <c r="SVU326" s="102"/>
      <c r="SVV326" s="102"/>
      <c r="SVW326" s="102"/>
      <c r="SVX326" s="102"/>
      <c r="SVY326" s="102"/>
      <c r="SVZ326" s="102"/>
      <c r="SWA326" s="102"/>
      <c r="SWB326" s="102"/>
      <c r="SWC326" s="102"/>
      <c r="SWD326" s="102"/>
      <c r="SWE326" s="102"/>
      <c r="SWF326" s="102"/>
      <c r="SWG326" s="102"/>
      <c r="SWH326" s="102"/>
      <c r="SWI326" s="102"/>
      <c r="SWJ326" s="102"/>
      <c r="SWK326" s="102"/>
      <c r="SWL326" s="102"/>
      <c r="SWM326" s="102"/>
      <c r="SWN326" s="102"/>
      <c r="SWO326" s="102"/>
      <c r="SWP326" s="102"/>
      <c r="SWQ326" s="102"/>
      <c r="SWR326" s="102"/>
      <c r="SWS326" s="102"/>
      <c r="SWT326" s="102"/>
      <c r="SWU326" s="102"/>
      <c r="SWV326" s="102"/>
      <c r="SWW326" s="102"/>
      <c r="SWX326" s="102"/>
      <c r="SWY326" s="102"/>
      <c r="SWZ326" s="102"/>
      <c r="SXA326" s="102"/>
      <c r="SXB326" s="102"/>
      <c r="SXC326" s="102"/>
      <c r="SXD326" s="102"/>
      <c r="SXE326" s="102"/>
      <c r="SXF326" s="102"/>
      <c r="SXG326" s="102"/>
      <c r="SXH326" s="102"/>
      <c r="SXI326" s="102"/>
      <c r="SXJ326" s="102"/>
      <c r="SXK326" s="102"/>
      <c r="SXL326" s="102"/>
      <c r="SXM326" s="102"/>
      <c r="SXN326" s="102"/>
      <c r="SXO326" s="102"/>
      <c r="SXP326" s="102"/>
      <c r="SXQ326" s="102"/>
      <c r="SXR326" s="102"/>
      <c r="SXS326" s="102"/>
      <c r="SXT326" s="102"/>
      <c r="SXU326" s="102"/>
      <c r="SXV326" s="102"/>
      <c r="SXW326" s="102"/>
      <c r="SXX326" s="102"/>
      <c r="SXY326" s="102"/>
      <c r="SXZ326" s="102"/>
      <c r="SYA326" s="102"/>
      <c r="SYB326" s="102"/>
      <c r="SYC326" s="102"/>
      <c r="SYD326" s="102"/>
      <c r="SYE326" s="102"/>
      <c r="SYF326" s="102"/>
      <c r="SYG326" s="102"/>
      <c r="SYH326" s="102"/>
      <c r="SYI326" s="102"/>
      <c r="SYJ326" s="102"/>
      <c r="SYK326" s="102"/>
      <c r="SYL326" s="102"/>
      <c r="SYM326" s="102"/>
      <c r="SYN326" s="102"/>
      <c r="SYO326" s="102"/>
      <c r="SYP326" s="102"/>
      <c r="SYQ326" s="102"/>
      <c r="SYR326" s="102"/>
      <c r="SYS326" s="102"/>
      <c r="SYT326" s="102"/>
      <c r="SYU326" s="102"/>
      <c r="SYV326" s="102"/>
      <c r="SYW326" s="102"/>
      <c r="SYX326" s="102"/>
      <c r="SYY326" s="102"/>
      <c r="SYZ326" s="102"/>
      <c r="SZA326" s="102"/>
      <c r="SZB326" s="102"/>
      <c r="SZC326" s="102"/>
      <c r="SZD326" s="102"/>
      <c r="SZE326" s="102"/>
      <c r="SZF326" s="102"/>
      <c r="SZG326" s="102"/>
      <c r="SZH326" s="102"/>
      <c r="SZI326" s="102"/>
      <c r="SZJ326" s="102"/>
      <c r="SZK326" s="102"/>
      <c r="SZL326" s="102"/>
      <c r="SZM326" s="102"/>
      <c r="SZN326" s="102"/>
      <c r="SZO326" s="102"/>
      <c r="SZP326" s="102"/>
      <c r="SZQ326" s="102"/>
      <c r="SZR326" s="102"/>
      <c r="SZS326" s="102"/>
      <c r="SZT326" s="102"/>
      <c r="SZU326" s="102"/>
      <c r="SZV326" s="102"/>
      <c r="SZW326" s="102"/>
      <c r="SZX326" s="102"/>
      <c r="SZY326" s="102"/>
      <c r="SZZ326" s="102"/>
      <c r="TAA326" s="102"/>
      <c r="TAB326" s="102"/>
      <c r="TAC326" s="102"/>
      <c r="TAD326" s="102"/>
      <c r="TAE326" s="102"/>
      <c r="TAF326" s="102"/>
      <c r="TAG326" s="102"/>
      <c r="TAH326" s="102"/>
      <c r="TAI326" s="102"/>
      <c r="TAJ326" s="102"/>
      <c r="TAK326" s="102"/>
      <c r="TAL326" s="102"/>
      <c r="TAM326" s="102"/>
      <c r="TAN326" s="102"/>
      <c r="TAO326" s="102"/>
      <c r="TAP326" s="102"/>
      <c r="TAQ326" s="102"/>
      <c r="TAR326" s="102"/>
      <c r="TAS326" s="102"/>
      <c r="TAT326" s="102"/>
      <c r="TAU326" s="102"/>
      <c r="TAV326" s="102"/>
      <c r="TAW326" s="102"/>
      <c r="TAX326" s="102"/>
      <c r="TAY326" s="102"/>
      <c r="TAZ326" s="102"/>
      <c r="TBA326" s="102"/>
      <c r="TBB326" s="102"/>
      <c r="TBC326" s="102"/>
      <c r="TBD326" s="102"/>
      <c r="TBE326" s="102"/>
      <c r="TBF326" s="102"/>
      <c r="TBG326" s="102"/>
      <c r="TBH326" s="102"/>
      <c r="TBI326" s="102"/>
      <c r="TBJ326" s="102"/>
      <c r="TBK326" s="102"/>
      <c r="TBL326" s="102"/>
      <c r="TBM326" s="102"/>
      <c r="TBN326" s="102"/>
      <c r="TBO326" s="102"/>
      <c r="TBP326" s="102"/>
      <c r="TBQ326" s="102"/>
      <c r="TBR326" s="102"/>
      <c r="TBS326" s="102"/>
      <c r="TBT326" s="102"/>
      <c r="TBU326" s="102"/>
      <c r="TBV326" s="102"/>
      <c r="TBW326" s="102"/>
      <c r="TBX326" s="102"/>
      <c r="TBY326" s="102"/>
      <c r="TBZ326" s="102"/>
      <c r="TCA326" s="102"/>
      <c r="TCB326" s="102"/>
      <c r="TCC326" s="102"/>
      <c r="TCD326" s="102"/>
      <c r="TCE326" s="102"/>
      <c r="TCF326" s="102"/>
      <c r="TCG326" s="102"/>
      <c r="TCH326" s="102"/>
      <c r="TCI326" s="102"/>
      <c r="TCJ326" s="102"/>
      <c r="TCK326" s="102"/>
      <c r="TCL326" s="102"/>
      <c r="TCM326" s="102"/>
      <c r="TCN326" s="102"/>
      <c r="TCO326" s="102"/>
      <c r="TCP326" s="102"/>
      <c r="TCQ326" s="102"/>
      <c r="TCR326" s="102"/>
      <c r="TCS326" s="102"/>
      <c r="TCT326" s="102"/>
      <c r="TCU326" s="102"/>
      <c r="TCV326" s="102"/>
      <c r="TCW326" s="102"/>
      <c r="TCX326" s="102"/>
      <c r="TCY326" s="102"/>
      <c r="TCZ326" s="102"/>
      <c r="TDA326" s="102"/>
      <c r="TDB326" s="102"/>
      <c r="TDC326" s="102"/>
      <c r="TDD326" s="102"/>
      <c r="TDE326" s="102"/>
      <c r="TDF326" s="102"/>
      <c r="TDG326" s="102"/>
      <c r="TDH326" s="102"/>
      <c r="TDI326" s="102"/>
      <c r="TDJ326" s="102"/>
      <c r="TDK326" s="102"/>
      <c r="TDL326" s="102"/>
      <c r="TDM326" s="102"/>
      <c r="TDN326" s="102"/>
      <c r="TDO326" s="102"/>
      <c r="TDP326" s="102"/>
      <c r="TDQ326" s="102"/>
      <c r="TDR326" s="102"/>
      <c r="TDS326" s="102"/>
      <c r="TDT326" s="102"/>
      <c r="TDU326" s="102"/>
      <c r="TDV326" s="102"/>
      <c r="TDW326" s="102"/>
      <c r="TDX326" s="102"/>
      <c r="TDY326" s="102"/>
      <c r="TDZ326" s="102"/>
      <c r="TEA326" s="102"/>
      <c r="TEB326" s="102"/>
      <c r="TEC326" s="102"/>
      <c r="TED326" s="102"/>
      <c r="TEE326" s="102"/>
      <c r="TEF326" s="102"/>
      <c r="TEG326" s="102"/>
      <c r="TEH326" s="102"/>
      <c r="TEI326" s="102"/>
      <c r="TEJ326" s="102"/>
      <c r="TEK326" s="102"/>
      <c r="TEL326" s="102"/>
      <c r="TEM326" s="102"/>
      <c r="TEN326" s="102"/>
      <c r="TEO326" s="102"/>
      <c r="TEP326" s="102"/>
      <c r="TEQ326" s="102"/>
      <c r="TER326" s="102"/>
      <c r="TES326" s="102"/>
      <c r="TET326" s="102"/>
      <c r="TEU326" s="102"/>
      <c r="TEV326" s="102"/>
      <c r="TEW326" s="102"/>
      <c r="TEX326" s="102"/>
      <c r="TEY326" s="102"/>
      <c r="TEZ326" s="102"/>
      <c r="TFA326" s="102"/>
      <c r="TFB326" s="102"/>
      <c r="TFC326" s="102"/>
      <c r="TFD326" s="102"/>
      <c r="TFE326" s="102"/>
      <c r="TFF326" s="102"/>
      <c r="TFG326" s="102"/>
      <c r="TFH326" s="102"/>
      <c r="TFI326" s="102"/>
      <c r="TFJ326" s="102"/>
      <c r="TFK326" s="102"/>
      <c r="TFL326" s="102"/>
      <c r="TFM326" s="102"/>
      <c r="TFN326" s="102"/>
      <c r="TFO326" s="102"/>
      <c r="TFP326" s="102"/>
      <c r="TFQ326" s="102"/>
      <c r="TFR326" s="102"/>
      <c r="TFS326" s="102"/>
      <c r="TFT326" s="102"/>
      <c r="TFU326" s="102"/>
      <c r="TFV326" s="102"/>
      <c r="TFW326" s="102"/>
      <c r="TFX326" s="102"/>
      <c r="TFY326" s="102"/>
      <c r="TFZ326" s="102"/>
      <c r="TGA326" s="102"/>
      <c r="TGB326" s="102"/>
      <c r="TGC326" s="102"/>
      <c r="TGD326" s="102"/>
      <c r="TGE326" s="102"/>
      <c r="TGF326" s="102"/>
      <c r="TGG326" s="102"/>
      <c r="TGH326" s="102"/>
      <c r="TGI326" s="102"/>
      <c r="TGJ326" s="102"/>
      <c r="TGK326" s="102"/>
      <c r="TGL326" s="102"/>
      <c r="TGM326" s="102"/>
      <c r="TGN326" s="102"/>
      <c r="TGO326" s="102"/>
      <c r="TGP326" s="102"/>
      <c r="TGQ326" s="102"/>
      <c r="TGR326" s="102"/>
      <c r="TGS326" s="102"/>
      <c r="TGT326" s="102"/>
      <c r="TGU326" s="102"/>
      <c r="TGV326" s="102"/>
      <c r="TGW326" s="102"/>
      <c r="TGX326" s="102"/>
      <c r="TGY326" s="102"/>
      <c r="TGZ326" s="102"/>
      <c r="THA326" s="102"/>
      <c r="THB326" s="102"/>
      <c r="THC326" s="102"/>
      <c r="THD326" s="102"/>
      <c r="THE326" s="102"/>
      <c r="THF326" s="102"/>
      <c r="THG326" s="102"/>
      <c r="THH326" s="102"/>
      <c r="THI326" s="102"/>
      <c r="THJ326" s="102"/>
      <c r="THK326" s="102"/>
      <c r="THL326" s="102"/>
      <c r="THM326" s="102"/>
      <c r="THN326" s="102"/>
      <c r="THO326" s="102"/>
      <c r="THP326" s="102"/>
      <c r="THQ326" s="102"/>
      <c r="THR326" s="102"/>
      <c r="THS326" s="102"/>
      <c r="THT326" s="102"/>
      <c r="THU326" s="102"/>
      <c r="THV326" s="102"/>
      <c r="THW326" s="102"/>
      <c r="THX326" s="102"/>
      <c r="THY326" s="102"/>
      <c r="THZ326" s="102"/>
      <c r="TIA326" s="102"/>
      <c r="TIB326" s="102"/>
      <c r="TIC326" s="102"/>
      <c r="TID326" s="102"/>
      <c r="TIE326" s="102"/>
      <c r="TIF326" s="102"/>
      <c r="TIG326" s="102"/>
      <c r="TIH326" s="102"/>
      <c r="TII326" s="102"/>
      <c r="TIJ326" s="102"/>
      <c r="TIK326" s="102"/>
      <c r="TIL326" s="102"/>
      <c r="TIM326" s="102"/>
      <c r="TIN326" s="102"/>
      <c r="TIO326" s="102"/>
      <c r="TIP326" s="102"/>
      <c r="TIQ326" s="102"/>
      <c r="TIR326" s="102"/>
      <c r="TIS326" s="102"/>
      <c r="TIT326" s="102"/>
      <c r="TIU326" s="102"/>
      <c r="TIV326" s="102"/>
      <c r="TIW326" s="102"/>
      <c r="TIX326" s="102"/>
      <c r="TIY326" s="102"/>
      <c r="TIZ326" s="102"/>
      <c r="TJA326" s="102"/>
      <c r="TJB326" s="102"/>
      <c r="TJC326" s="102"/>
      <c r="TJD326" s="102"/>
      <c r="TJE326" s="102"/>
      <c r="TJF326" s="102"/>
      <c r="TJG326" s="102"/>
      <c r="TJH326" s="102"/>
      <c r="TJI326" s="102"/>
      <c r="TJJ326" s="102"/>
      <c r="TJK326" s="102"/>
      <c r="TJL326" s="102"/>
      <c r="TJM326" s="102"/>
      <c r="TJN326" s="102"/>
      <c r="TJO326" s="102"/>
      <c r="TJP326" s="102"/>
      <c r="TJQ326" s="102"/>
      <c r="TJR326" s="102"/>
      <c r="TJS326" s="102"/>
      <c r="TJT326" s="102"/>
      <c r="TJU326" s="102"/>
      <c r="TJV326" s="102"/>
      <c r="TJW326" s="102"/>
      <c r="TJX326" s="102"/>
      <c r="TJY326" s="102"/>
      <c r="TJZ326" s="102"/>
      <c r="TKA326" s="102"/>
      <c r="TKB326" s="102"/>
      <c r="TKC326" s="102"/>
      <c r="TKD326" s="102"/>
      <c r="TKE326" s="102"/>
      <c r="TKF326" s="102"/>
      <c r="TKG326" s="102"/>
      <c r="TKH326" s="102"/>
      <c r="TKI326" s="102"/>
      <c r="TKJ326" s="102"/>
      <c r="TKK326" s="102"/>
      <c r="TKL326" s="102"/>
      <c r="TKM326" s="102"/>
      <c r="TKN326" s="102"/>
      <c r="TKO326" s="102"/>
      <c r="TKP326" s="102"/>
      <c r="TKQ326" s="102"/>
      <c r="TKR326" s="102"/>
      <c r="TKS326" s="102"/>
      <c r="TKT326" s="102"/>
      <c r="TKU326" s="102"/>
      <c r="TKV326" s="102"/>
      <c r="TKW326" s="102"/>
      <c r="TKX326" s="102"/>
      <c r="TKY326" s="102"/>
      <c r="TKZ326" s="102"/>
      <c r="TLA326" s="102"/>
      <c r="TLB326" s="102"/>
      <c r="TLC326" s="102"/>
      <c r="TLD326" s="102"/>
      <c r="TLE326" s="102"/>
      <c r="TLF326" s="102"/>
      <c r="TLG326" s="102"/>
      <c r="TLH326" s="102"/>
      <c r="TLI326" s="102"/>
      <c r="TLJ326" s="102"/>
      <c r="TLK326" s="102"/>
      <c r="TLL326" s="102"/>
      <c r="TLM326" s="102"/>
      <c r="TLN326" s="102"/>
      <c r="TLO326" s="102"/>
      <c r="TLP326" s="102"/>
      <c r="TLQ326" s="102"/>
      <c r="TLR326" s="102"/>
      <c r="TLS326" s="102"/>
      <c r="TLT326" s="102"/>
      <c r="TLU326" s="102"/>
      <c r="TLV326" s="102"/>
      <c r="TLW326" s="102"/>
      <c r="TLX326" s="102"/>
      <c r="TLY326" s="102"/>
      <c r="TLZ326" s="102"/>
      <c r="TMA326" s="102"/>
      <c r="TMB326" s="102"/>
      <c r="TMC326" s="102"/>
      <c r="TMD326" s="102"/>
      <c r="TME326" s="102"/>
      <c r="TMF326" s="102"/>
      <c r="TMG326" s="102"/>
      <c r="TMH326" s="102"/>
      <c r="TMI326" s="102"/>
      <c r="TMJ326" s="102"/>
      <c r="TMK326" s="102"/>
      <c r="TML326" s="102"/>
      <c r="TMM326" s="102"/>
      <c r="TMN326" s="102"/>
      <c r="TMO326" s="102"/>
      <c r="TMP326" s="102"/>
      <c r="TMQ326" s="102"/>
      <c r="TMR326" s="102"/>
      <c r="TMS326" s="102"/>
      <c r="TMT326" s="102"/>
      <c r="TMU326" s="102"/>
      <c r="TMV326" s="102"/>
      <c r="TMW326" s="102"/>
      <c r="TMX326" s="102"/>
      <c r="TMY326" s="102"/>
      <c r="TMZ326" s="102"/>
      <c r="TNA326" s="102"/>
      <c r="TNB326" s="102"/>
      <c r="TNC326" s="102"/>
      <c r="TND326" s="102"/>
      <c r="TNE326" s="102"/>
      <c r="TNF326" s="102"/>
      <c r="TNG326" s="102"/>
      <c r="TNH326" s="102"/>
      <c r="TNI326" s="102"/>
      <c r="TNJ326" s="102"/>
      <c r="TNK326" s="102"/>
      <c r="TNL326" s="102"/>
      <c r="TNM326" s="102"/>
      <c r="TNN326" s="102"/>
      <c r="TNO326" s="102"/>
      <c r="TNP326" s="102"/>
      <c r="TNQ326" s="102"/>
      <c r="TNR326" s="102"/>
      <c r="TNS326" s="102"/>
      <c r="TNT326" s="102"/>
      <c r="TNU326" s="102"/>
      <c r="TNV326" s="102"/>
      <c r="TNW326" s="102"/>
      <c r="TNX326" s="102"/>
      <c r="TNY326" s="102"/>
      <c r="TNZ326" s="102"/>
      <c r="TOA326" s="102"/>
      <c r="TOB326" s="102"/>
      <c r="TOC326" s="102"/>
      <c r="TOD326" s="102"/>
      <c r="TOE326" s="102"/>
      <c r="TOF326" s="102"/>
      <c r="TOG326" s="102"/>
      <c r="TOH326" s="102"/>
      <c r="TOI326" s="102"/>
      <c r="TOJ326" s="102"/>
      <c r="TOK326" s="102"/>
      <c r="TOL326" s="102"/>
      <c r="TOM326" s="102"/>
      <c r="TON326" s="102"/>
      <c r="TOO326" s="102"/>
      <c r="TOP326" s="102"/>
      <c r="TOQ326" s="102"/>
      <c r="TOR326" s="102"/>
      <c r="TOS326" s="102"/>
      <c r="TOT326" s="102"/>
      <c r="TOU326" s="102"/>
      <c r="TOV326" s="102"/>
      <c r="TOW326" s="102"/>
      <c r="TOX326" s="102"/>
      <c r="TOY326" s="102"/>
      <c r="TOZ326" s="102"/>
      <c r="TPA326" s="102"/>
      <c r="TPB326" s="102"/>
      <c r="TPC326" s="102"/>
      <c r="TPD326" s="102"/>
      <c r="TPE326" s="102"/>
      <c r="TPF326" s="102"/>
      <c r="TPG326" s="102"/>
      <c r="TPH326" s="102"/>
      <c r="TPI326" s="102"/>
      <c r="TPJ326" s="102"/>
      <c r="TPK326" s="102"/>
      <c r="TPL326" s="102"/>
      <c r="TPM326" s="102"/>
      <c r="TPN326" s="102"/>
      <c r="TPO326" s="102"/>
      <c r="TPP326" s="102"/>
      <c r="TPQ326" s="102"/>
      <c r="TPR326" s="102"/>
      <c r="TPS326" s="102"/>
      <c r="TPT326" s="102"/>
      <c r="TPU326" s="102"/>
      <c r="TPV326" s="102"/>
      <c r="TPW326" s="102"/>
      <c r="TPX326" s="102"/>
      <c r="TPY326" s="102"/>
      <c r="TPZ326" s="102"/>
      <c r="TQA326" s="102"/>
      <c r="TQB326" s="102"/>
      <c r="TQC326" s="102"/>
      <c r="TQD326" s="102"/>
      <c r="TQE326" s="102"/>
      <c r="TQF326" s="102"/>
      <c r="TQG326" s="102"/>
      <c r="TQH326" s="102"/>
      <c r="TQI326" s="102"/>
      <c r="TQJ326" s="102"/>
      <c r="TQK326" s="102"/>
      <c r="TQL326" s="102"/>
      <c r="TQM326" s="102"/>
      <c r="TQN326" s="102"/>
      <c r="TQO326" s="102"/>
      <c r="TQP326" s="102"/>
      <c r="TQQ326" s="102"/>
      <c r="TQR326" s="102"/>
      <c r="TQS326" s="102"/>
      <c r="TQT326" s="102"/>
      <c r="TQU326" s="102"/>
      <c r="TQV326" s="102"/>
      <c r="TQW326" s="102"/>
      <c r="TQX326" s="102"/>
      <c r="TQY326" s="102"/>
      <c r="TQZ326" s="102"/>
      <c r="TRA326" s="102"/>
      <c r="TRB326" s="102"/>
      <c r="TRC326" s="102"/>
      <c r="TRD326" s="102"/>
      <c r="TRE326" s="102"/>
      <c r="TRF326" s="102"/>
      <c r="TRG326" s="102"/>
      <c r="TRH326" s="102"/>
      <c r="TRI326" s="102"/>
      <c r="TRJ326" s="102"/>
      <c r="TRK326" s="102"/>
      <c r="TRL326" s="102"/>
      <c r="TRM326" s="102"/>
      <c r="TRN326" s="102"/>
      <c r="TRO326" s="102"/>
      <c r="TRP326" s="102"/>
      <c r="TRQ326" s="102"/>
      <c r="TRR326" s="102"/>
      <c r="TRS326" s="102"/>
      <c r="TRT326" s="102"/>
      <c r="TRU326" s="102"/>
      <c r="TRV326" s="102"/>
      <c r="TRW326" s="102"/>
      <c r="TRX326" s="102"/>
      <c r="TRY326" s="102"/>
      <c r="TRZ326" s="102"/>
      <c r="TSA326" s="102"/>
      <c r="TSB326" s="102"/>
      <c r="TSC326" s="102"/>
      <c r="TSD326" s="102"/>
      <c r="TSE326" s="102"/>
      <c r="TSF326" s="102"/>
      <c r="TSG326" s="102"/>
      <c r="TSH326" s="102"/>
      <c r="TSI326" s="102"/>
      <c r="TSJ326" s="102"/>
      <c r="TSK326" s="102"/>
      <c r="TSL326" s="102"/>
      <c r="TSM326" s="102"/>
      <c r="TSN326" s="102"/>
      <c r="TSO326" s="102"/>
      <c r="TSP326" s="102"/>
      <c r="TSQ326" s="102"/>
      <c r="TSR326" s="102"/>
      <c r="TSS326" s="102"/>
      <c r="TST326" s="102"/>
      <c r="TSU326" s="102"/>
      <c r="TSV326" s="102"/>
      <c r="TSW326" s="102"/>
      <c r="TSX326" s="102"/>
      <c r="TSY326" s="102"/>
      <c r="TSZ326" s="102"/>
      <c r="TTA326" s="102"/>
      <c r="TTB326" s="102"/>
      <c r="TTC326" s="102"/>
      <c r="TTD326" s="102"/>
      <c r="TTE326" s="102"/>
      <c r="TTF326" s="102"/>
      <c r="TTG326" s="102"/>
      <c r="TTH326" s="102"/>
      <c r="TTI326" s="102"/>
      <c r="TTJ326" s="102"/>
      <c r="TTK326" s="102"/>
      <c r="TTL326" s="102"/>
      <c r="TTM326" s="102"/>
      <c r="TTN326" s="102"/>
      <c r="TTO326" s="102"/>
      <c r="TTP326" s="102"/>
      <c r="TTQ326" s="102"/>
      <c r="TTR326" s="102"/>
      <c r="TTS326" s="102"/>
      <c r="TTT326" s="102"/>
      <c r="TTU326" s="102"/>
      <c r="TTV326" s="102"/>
      <c r="TTW326" s="102"/>
      <c r="TTX326" s="102"/>
      <c r="TTY326" s="102"/>
      <c r="TTZ326" s="102"/>
      <c r="TUA326" s="102"/>
      <c r="TUB326" s="102"/>
      <c r="TUC326" s="102"/>
      <c r="TUD326" s="102"/>
      <c r="TUE326" s="102"/>
      <c r="TUF326" s="102"/>
      <c r="TUG326" s="102"/>
      <c r="TUH326" s="102"/>
      <c r="TUI326" s="102"/>
      <c r="TUJ326" s="102"/>
      <c r="TUK326" s="102"/>
      <c r="TUL326" s="102"/>
      <c r="TUM326" s="102"/>
      <c r="TUN326" s="102"/>
      <c r="TUO326" s="102"/>
      <c r="TUP326" s="102"/>
      <c r="TUQ326" s="102"/>
      <c r="TUR326" s="102"/>
      <c r="TUS326" s="102"/>
      <c r="TUT326" s="102"/>
      <c r="TUU326" s="102"/>
      <c r="TUV326" s="102"/>
      <c r="TUW326" s="102"/>
      <c r="TUX326" s="102"/>
      <c r="TUY326" s="102"/>
      <c r="TUZ326" s="102"/>
      <c r="TVA326" s="102"/>
      <c r="TVB326" s="102"/>
      <c r="TVC326" s="102"/>
      <c r="TVD326" s="102"/>
      <c r="TVE326" s="102"/>
      <c r="TVF326" s="102"/>
      <c r="TVG326" s="102"/>
      <c r="TVH326" s="102"/>
      <c r="TVI326" s="102"/>
      <c r="TVJ326" s="102"/>
      <c r="TVK326" s="102"/>
      <c r="TVL326" s="102"/>
      <c r="TVM326" s="102"/>
      <c r="TVN326" s="102"/>
      <c r="TVO326" s="102"/>
      <c r="TVP326" s="102"/>
      <c r="TVQ326" s="102"/>
      <c r="TVR326" s="102"/>
      <c r="TVS326" s="102"/>
      <c r="TVT326" s="102"/>
      <c r="TVU326" s="102"/>
      <c r="TVV326" s="102"/>
      <c r="TVW326" s="102"/>
      <c r="TVX326" s="102"/>
      <c r="TVY326" s="102"/>
      <c r="TVZ326" s="102"/>
      <c r="TWA326" s="102"/>
      <c r="TWB326" s="102"/>
      <c r="TWC326" s="102"/>
      <c r="TWD326" s="102"/>
      <c r="TWE326" s="102"/>
      <c r="TWF326" s="102"/>
      <c r="TWG326" s="102"/>
      <c r="TWH326" s="102"/>
      <c r="TWI326" s="102"/>
      <c r="TWJ326" s="102"/>
      <c r="TWK326" s="102"/>
      <c r="TWL326" s="102"/>
      <c r="TWM326" s="102"/>
      <c r="TWN326" s="102"/>
      <c r="TWO326" s="102"/>
      <c r="TWP326" s="102"/>
      <c r="TWQ326" s="102"/>
      <c r="TWR326" s="102"/>
      <c r="TWS326" s="102"/>
      <c r="TWT326" s="102"/>
      <c r="TWU326" s="102"/>
      <c r="TWV326" s="102"/>
      <c r="TWW326" s="102"/>
      <c r="TWX326" s="102"/>
      <c r="TWY326" s="102"/>
      <c r="TWZ326" s="102"/>
      <c r="TXA326" s="102"/>
      <c r="TXB326" s="102"/>
      <c r="TXC326" s="102"/>
      <c r="TXD326" s="102"/>
      <c r="TXE326" s="102"/>
      <c r="TXF326" s="102"/>
      <c r="TXG326" s="102"/>
      <c r="TXH326" s="102"/>
      <c r="TXI326" s="102"/>
      <c r="TXJ326" s="102"/>
      <c r="TXK326" s="102"/>
      <c r="TXL326" s="102"/>
      <c r="TXM326" s="102"/>
      <c r="TXN326" s="102"/>
      <c r="TXO326" s="102"/>
      <c r="TXP326" s="102"/>
      <c r="TXQ326" s="102"/>
      <c r="TXR326" s="102"/>
      <c r="TXS326" s="102"/>
      <c r="TXT326" s="102"/>
      <c r="TXU326" s="102"/>
      <c r="TXV326" s="102"/>
      <c r="TXW326" s="102"/>
      <c r="TXX326" s="102"/>
      <c r="TXY326" s="102"/>
      <c r="TXZ326" s="102"/>
      <c r="TYA326" s="102"/>
      <c r="TYB326" s="102"/>
      <c r="TYC326" s="102"/>
      <c r="TYD326" s="102"/>
      <c r="TYE326" s="102"/>
      <c r="TYF326" s="102"/>
      <c r="TYG326" s="102"/>
      <c r="TYH326" s="102"/>
      <c r="TYI326" s="102"/>
      <c r="TYJ326" s="102"/>
      <c r="TYK326" s="102"/>
      <c r="TYL326" s="102"/>
      <c r="TYM326" s="102"/>
      <c r="TYN326" s="102"/>
      <c r="TYO326" s="102"/>
      <c r="TYP326" s="102"/>
      <c r="TYQ326" s="102"/>
      <c r="TYR326" s="102"/>
      <c r="TYS326" s="102"/>
      <c r="TYT326" s="102"/>
      <c r="TYU326" s="102"/>
      <c r="TYV326" s="102"/>
      <c r="TYW326" s="102"/>
      <c r="TYX326" s="102"/>
      <c r="TYY326" s="102"/>
      <c r="TYZ326" s="102"/>
      <c r="TZA326" s="102"/>
      <c r="TZB326" s="102"/>
      <c r="TZC326" s="102"/>
      <c r="TZD326" s="102"/>
      <c r="TZE326" s="102"/>
      <c r="TZF326" s="102"/>
      <c r="TZG326" s="102"/>
      <c r="TZH326" s="102"/>
      <c r="TZI326" s="102"/>
      <c r="TZJ326" s="102"/>
      <c r="TZK326" s="102"/>
      <c r="TZL326" s="102"/>
      <c r="TZM326" s="102"/>
      <c r="TZN326" s="102"/>
      <c r="TZO326" s="102"/>
      <c r="TZP326" s="102"/>
      <c r="TZQ326" s="102"/>
      <c r="TZR326" s="102"/>
      <c r="TZS326" s="102"/>
      <c r="TZT326" s="102"/>
      <c r="TZU326" s="102"/>
      <c r="TZV326" s="102"/>
      <c r="TZW326" s="102"/>
      <c r="TZX326" s="102"/>
      <c r="TZY326" s="102"/>
      <c r="TZZ326" s="102"/>
      <c r="UAA326" s="102"/>
      <c r="UAB326" s="102"/>
      <c r="UAC326" s="102"/>
      <c r="UAD326" s="102"/>
      <c r="UAE326" s="102"/>
      <c r="UAF326" s="102"/>
      <c r="UAG326" s="102"/>
      <c r="UAH326" s="102"/>
      <c r="UAI326" s="102"/>
      <c r="UAJ326" s="102"/>
      <c r="UAK326" s="102"/>
      <c r="UAL326" s="102"/>
      <c r="UAM326" s="102"/>
      <c r="UAN326" s="102"/>
      <c r="UAO326" s="102"/>
      <c r="UAP326" s="102"/>
      <c r="UAQ326" s="102"/>
      <c r="UAR326" s="102"/>
      <c r="UAS326" s="102"/>
      <c r="UAT326" s="102"/>
      <c r="UAU326" s="102"/>
      <c r="UAV326" s="102"/>
      <c r="UAW326" s="102"/>
      <c r="UAX326" s="102"/>
      <c r="UAY326" s="102"/>
      <c r="UAZ326" s="102"/>
      <c r="UBA326" s="102"/>
      <c r="UBB326" s="102"/>
      <c r="UBC326" s="102"/>
      <c r="UBD326" s="102"/>
      <c r="UBE326" s="102"/>
      <c r="UBF326" s="102"/>
      <c r="UBG326" s="102"/>
      <c r="UBH326" s="102"/>
      <c r="UBI326" s="102"/>
      <c r="UBJ326" s="102"/>
      <c r="UBK326" s="102"/>
      <c r="UBL326" s="102"/>
      <c r="UBM326" s="102"/>
      <c r="UBN326" s="102"/>
      <c r="UBO326" s="102"/>
      <c r="UBP326" s="102"/>
      <c r="UBQ326" s="102"/>
      <c r="UBR326" s="102"/>
      <c r="UBS326" s="102"/>
      <c r="UBT326" s="102"/>
      <c r="UBU326" s="102"/>
      <c r="UBV326" s="102"/>
      <c r="UBW326" s="102"/>
      <c r="UBX326" s="102"/>
      <c r="UBY326" s="102"/>
      <c r="UBZ326" s="102"/>
      <c r="UCA326" s="102"/>
      <c r="UCB326" s="102"/>
      <c r="UCC326" s="102"/>
      <c r="UCD326" s="102"/>
      <c r="UCE326" s="102"/>
      <c r="UCF326" s="102"/>
      <c r="UCG326" s="102"/>
      <c r="UCH326" s="102"/>
      <c r="UCI326" s="102"/>
      <c r="UCJ326" s="102"/>
      <c r="UCK326" s="102"/>
      <c r="UCL326" s="102"/>
      <c r="UCM326" s="102"/>
      <c r="UCN326" s="102"/>
      <c r="UCO326" s="102"/>
      <c r="UCP326" s="102"/>
      <c r="UCQ326" s="102"/>
      <c r="UCR326" s="102"/>
      <c r="UCS326" s="102"/>
      <c r="UCT326" s="102"/>
      <c r="UCU326" s="102"/>
      <c r="UCV326" s="102"/>
      <c r="UCW326" s="102"/>
      <c r="UCX326" s="102"/>
      <c r="UCY326" s="102"/>
      <c r="UCZ326" s="102"/>
      <c r="UDA326" s="102"/>
      <c r="UDB326" s="102"/>
      <c r="UDC326" s="102"/>
      <c r="UDD326" s="102"/>
      <c r="UDE326" s="102"/>
      <c r="UDF326" s="102"/>
      <c r="UDG326" s="102"/>
      <c r="UDH326" s="102"/>
      <c r="UDI326" s="102"/>
      <c r="UDJ326" s="102"/>
      <c r="UDK326" s="102"/>
      <c r="UDL326" s="102"/>
      <c r="UDM326" s="102"/>
      <c r="UDN326" s="102"/>
      <c r="UDO326" s="102"/>
      <c r="UDP326" s="102"/>
      <c r="UDQ326" s="102"/>
      <c r="UDR326" s="102"/>
      <c r="UDS326" s="102"/>
      <c r="UDT326" s="102"/>
      <c r="UDU326" s="102"/>
      <c r="UDV326" s="102"/>
      <c r="UDW326" s="102"/>
      <c r="UDX326" s="102"/>
      <c r="UDY326" s="102"/>
      <c r="UDZ326" s="102"/>
      <c r="UEA326" s="102"/>
      <c r="UEB326" s="102"/>
      <c r="UEC326" s="102"/>
      <c r="UED326" s="102"/>
      <c r="UEE326" s="102"/>
      <c r="UEF326" s="102"/>
      <c r="UEG326" s="102"/>
      <c r="UEH326" s="102"/>
      <c r="UEI326" s="102"/>
      <c r="UEJ326" s="102"/>
      <c r="UEK326" s="102"/>
      <c r="UEL326" s="102"/>
      <c r="UEM326" s="102"/>
      <c r="UEN326" s="102"/>
      <c r="UEO326" s="102"/>
      <c r="UEP326" s="102"/>
      <c r="UEQ326" s="102"/>
      <c r="UER326" s="102"/>
      <c r="UES326" s="102"/>
      <c r="UET326" s="102"/>
      <c r="UEU326" s="102"/>
      <c r="UEV326" s="102"/>
      <c r="UEW326" s="102"/>
      <c r="UEX326" s="102"/>
      <c r="UEY326" s="102"/>
      <c r="UEZ326" s="102"/>
      <c r="UFA326" s="102"/>
      <c r="UFB326" s="102"/>
      <c r="UFC326" s="102"/>
      <c r="UFD326" s="102"/>
      <c r="UFE326" s="102"/>
      <c r="UFF326" s="102"/>
      <c r="UFG326" s="102"/>
      <c r="UFH326" s="102"/>
      <c r="UFI326" s="102"/>
      <c r="UFJ326" s="102"/>
      <c r="UFK326" s="102"/>
      <c r="UFL326" s="102"/>
      <c r="UFM326" s="102"/>
      <c r="UFN326" s="102"/>
      <c r="UFO326" s="102"/>
      <c r="UFP326" s="102"/>
      <c r="UFQ326" s="102"/>
      <c r="UFR326" s="102"/>
      <c r="UFS326" s="102"/>
      <c r="UFT326" s="102"/>
      <c r="UFU326" s="102"/>
      <c r="UFV326" s="102"/>
      <c r="UFW326" s="102"/>
      <c r="UFX326" s="102"/>
      <c r="UFY326" s="102"/>
      <c r="UFZ326" s="102"/>
      <c r="UGA326" s="102"/>
      <c r="UGB326" s="102"/>
      <c r="UGC326" s="102"/>
      <c r="UGD326" s="102"/>
      <c r="UGE326" s="102"/>
      <c r="UGF326" s="102"/>
      <c r="UGG326" s="102"/>
      <c r="UGH326" s="102"/>
      <c r="UGI326" s="102"/>
      <c r="UGJ326" s="102"/>
      <c r="UGK326" s="102"/>
      <c r="UGL326" s="102"/>
      <c r="UGM326" s="102"/>
      <c r="UGN326" s="102"/>
      <c r="UGO326" s="102"/>
      <c r="UGP326" s="102"/>
      <c r="UGQ326" s="102"/>
      <c r="UGR326" s="102"/>
      <c r="UGS326" s="102"/>
      <c r="UGT326" s="102"/>
      <c r="UGU326" s="102"/>
      <c r="UGV326" s="102"/>
      <c r="UGW326" s="102"/>
      <c r="UGX326" s="102"/>
      <c r="UGY326" s="102"/>
      <c r="UGZ326" s="102"/>
      <c r="UHA326" s="102"/>
      <c r="UHB326" s="102"/>
      <c r="UHC326" s="102"/>
      <c r="UHD326" s="102"/>
      <c r="UHE326" s="102"/>
      <c r="UHF326" s="102"/>
      <c r="UHG326" s="102"/>
      <c r="UHH326" s="102"/>
      <c r="UHI326" s="102"/>
      <c r="UHJ326" s="102"/>
      <c r="UHK326" s="102"/>
      <c r="UHL326" s="102"/>
      <c r="UHM326" s="102"/>
      <c r="UHN326" s="102"/>
      <c r="UHO326" s="102"/>
      <c r="UHP326" s="102"/>
      <c r="UHQ326" s="102"/>
      <c r="UHR326" s="102"/>
      <c r="UHS326" s="102"/>
      <c r="UHT326" s="102"/>
      <c r="UHU326" s="102"/>
      <c r="UHV326" s="102"/>
      <c r="UHW326" s="102"/>
      <c r="UHX326" s="102"/>
      <c r="UHY326" s="102"/>
      <c r="UHZ326" s="102"/>
      <c r="UIA326" s="102"/>
      <c r="UIB326" s="102"/>
      <c r="UIC326" s="102"/>
      <c r="UID326" s="102"/>
      <c r="UIE326" s="102"/>
      <c r="UIF326" s="102"/>
      <c r="UIG326" s="102"/>
      <c r="UIH326" s="102"/>
      <c r="UII326" s="102"/>
      <c r="UIJ326" s="102"/>
      <c r="UIK326" s="102"/>
      <c r="UIL326" s="102"/>
      <c r="UIM326" s="102"/>
      <c r="UIN326" s="102"/>
      <c r="UIO326" s="102"/>
      <c r="UIP326" s="102"/>
      <c r="UIQ326" s="102"/>
      <c r="UIR326" s="102"/>
      <c r="UIS326" s="102"/>
      <c r="UIT326" s="102"/>
      <c r="UIU326" s="102"/>
      <c r="UIV326" s="102"/>
      <c r="UIW326" s="102"/>
      <c r="UIX326" s="102"/>
      <c r="UIY326" s="102"/>
      <c r="UIZ326" s="102"/>
      <c r="UJA326" s="102"/>
      <c r="UJB326" s="102"/>
      <c r="UJC326" s="102"/>
      <c r="UJD326" s="102"/>
      <c r="UJE326" s="102"/>
      <c r="UJF326" s="102"/>
      <c r="UJG326" s="102"/>
      <c r="UJH326" s="102"/>
      <c r="UJI326" s="102"/>
      <c r="UJJ326" s="102"/>
      <c r="UJK326" s="102"/>
      <c r="UJL326" s="102"/>
      <c r="UJM326" s="102"/>
      <c r="UJN326" s="102"/>
      <c r="UJO326" s="102"/>
      <c r="UJP326" s="102"/>
      <c r="UJQ326" s="102"/>
      <c r="UJR326" s="102"/>
      <c r="UJS326" s="102"/>
      <c r="UJT326" s="102"/>
      <c r="UJU326" s="102"/>
      <c r="UJV326" s="102"/>
      <c r="UJW326" s="102"/>
      <c r="UJX326" s="102"/>
      <c r="UJY326" s="102"/>
      <c r="UJZ326" s="102"/>
      <c r="UKA326" s="102"/>
      <c r="UKB326" s="102"/>
      <c r="UKC326" s="102"/>
      <c r="UKD326" s="102"/>
      <c r="UKE326" s="102"/>
      <c r="UKF326" s="102"/>
      <c r="UKG326" s="102"/>
      <c r="UKH326" s="102"/>
      <c r="UKI326" s="102"/>
      <c r="UKJ326" s="102"/>
      <c r="UKK326" s="102"/>
      <c r="UKL326" s="102"/>
      <c r="UKM326" s="102"/>
      <c r="UKN326" s="102"/>
      <c r="UKO326" s="102"/>
      <c r="UKP326" s="102"/>
      <c r="UKQ326" s="102"/>
      <c r="UKR326" s="102"/>
      <c r="UKS326" s="102"/>
      <c r="UKT326" s="102"/>
      <c r="UKU326" s="102"/>
      <c r="UKV326" s="102"/>
      <c r="UKW326" s="102"/>
      <c r="UKX326" s="102"/>
      <c r="UKY326" s="102"/>
      <c r="UKZ326" s="102"/>
      <c r="ULA326" s="102"/>
      <c r="ULB326" s="102"/>
      <c r="ULC326" s="102"/>
      <c r="ULD326" s="102"/>
      <c r="ULE326" s="102"/>
      <c r="ULF326" s="102"/>
      <c r="ULG326" s="102"/>
      <c r="ULH326" s="102"/>
      <c r="ULI326" s="102"/>
      <c r="ULJ326" s="102"/>
      <c r="ULK326" s="102"/>
      <c r="ULL326" s="102"/>
      <c r="ULM326" s="102"/>
      <c r="ULN326" s="102"/>
      <c r="ULO326" s="102"/>
      <c r="ULP326" s="102"/>
      <c r="ULQ326" s="102"/>
      <c r="ULR326" s="102"/>
      <c r="ULS326" s="102"/>
      <c r="ULT326" s="102"/>
      <c r="ULU326" s="102"/>
      <c r="ULV326" s="102"/>
      <c r="ULW326" s="102"/>
      <c r="ULX326" s="102"/>
      <c r="ULY326" s="102"/>
      <c r="ULZ326" s="102"/>
      <c r="UMA326" s="102"/>
      <c r="UMB326" s="102"/>
      <c r="UMC326" s="102"/>
      <c r="UMD326" s="102"/>
      <c r="UME326" s="102"/>
      <c r="UMF326" s="102"/>
      <c r="UMG326" s="102"/>
      <c r="UMH326" s="102"/>
      <c r="UMI326" s="102"/>
      <c r="UMJ326" s="102"/>
      <c r="UMK326" s="102"/>
      <c r="UML326" s="102"/>
      <c r="UMM326" s="102"/>
      <c r="UMN326" s="102"/>
      <c r="UMO326" s="102"/>
      <c r="UMP326" s="102"/>
      <c r="UMQ326" s="102"/>
      <c r="UMR326" s="102"/>
      <c r="UMS326" s="102"/>
      <c r="UMT326" s="102"/>
      <c r="UMU326" s="102"/>
      <c r="UMV326" s="102"/>
      <c r="UMW326" s="102"/>
      <c r="UMX326" s="102"/>
      <c r="UMY326" s="102"/>
      <c r="UMZ326" s="102"/>
      <c r="UNA326" s="102"/>
      <c r="UNB326" s="102"/>
      <c r="UNC326" s="102"/>
      <c r="UND326" s="102"/>
      <c r="UNE326" s="102"/>
      <c r="UNF326" s="102"/>
      <c r="UNG326" s="102"/>
      <c r="UNH326" s="102"/>
      <c r="UNI326" s="102"/>
      <c r="UNJ326" s="102"/>
      <c r="UNK326" s="102"/>
      <c r="UNL326" s="102"/>
      <c r="UNM326" s="102"/>
      <c r="UNN326" s="102"/>
      <c r="UNO326" s="102"/>
      <c r="UNP326" s="102"/>
      <c r="UNQ326" s="102"/>
      <c r="UNR326" s="102"/>
      <c r="UNS326" s="102"/>
      <c r="UNT326" s="102"/>
      <c r="UNU326" s="102"/>
      <c r="UNV326" s="102"/>
      <c r="UNW326" s="102"/>
      <c r="UNX326" s="102"/>
      <c r="UNY326" s="102"/>
      <c r="UNZ326" s="102"/>
      <c r="UOA326" s="102"/>
      <c r="UOB326" s="102"/>
      <c r="UOC326" s="102"/>
      <c r="UOD326" s="102"/>
      <c r="UOE326" s="102"/>
      <c r="UOF326" s="102"/>
      <c r="UOG326" s="102"/>
      <c r="UOH326" s="102"/>
      <c r="UOI326" s="102"/>
      <c r="UOJ326" s="102"/>
      <c r="UOK326" s="102"/>
      <c r="UOL326" s="102"/>
      <c r="UOM326" s="102"/>
      <c r="UON326" s="102"/>
      <c r="UOO326" s="102"/>
      <c r="UOP326" s="102"/>
      <c r="UOQ326" s="102"/>
      <c r="UOR326" s="102"/>
      <c r="UOS326" s="102"/>
      <c r="UOT326" s="102"/>
      <c r="UOU326" s="102"/>
      <c r="UOV326" s="102"/>
      <c r="UOW326" s="102"/>
      <c r="UOX326" s="102"/>
      <c r="UOY326" s="102"/>
      <c r="UOZ326" s="102"/>
      <c r="UPA326" s="102"/>
      <c r="UPB326" s="102"/>
      <c r="UPC326" s="102"/>
      <c r="UPD326" s="102"/>
      <c r="UPE326" s="102"/>
      <c r="UPF326" s="102"/>
      <c r="UPG326" s="102"/>
      <c r="UPH326" s="102"/>
      <c r="UPI326" s="102"/>
      <c r="UPJ326" s="102"/>
      <c r="UPK326" s="102"/>
      <c r="UPL326" s="102"/>
      <c r="UPM326" s="102"/>
      <c r="UPN326" s="102"/>
      <c r="UPO326" s="102"/>
      <c r="UPP326" s="102"/>
      <c r="UPQ326" s="102"/>
      <c r="UPR326" s="102"/>
      <c r="UPS326" s="102"/>
      <c r="UPT326" s="102"/>
      <c r="UPU326" s="102"/>
      <c r="UPV326" s="102"/>
      <c r="UPW326" s="102"/>
      <c r="UPX326" s="102"/>
      <c r="UPY326" s="102"/>
      <c r="UPZ326" s="102"/>
      <c r="UQA326" s="102"/>
      <c r="UQB326" s="102"/>
      <c r="UQC326" s="102"/>
      <c r="UQD326" s="102"/>
      <c r="UQE326" s="102"/>
      <c r="UQF326" s="102"/>
      <c r="UQG326" s="102"/>
      <c r="UQH326" s="102"/>
      <c r="UQI326" s="102"/>
      <c r="UQJ326" s="102"/>
      <c r="UQK326" s="102"/>
      <c r="UQL326" s="102"/>
      <c r="UQM326" s="102"/>
      <c r="UQN326" s="102"/>
      <c r="UQO326" s="102"/>
      <c r="UQP326" s="102"/>
      <c r="UQQ326" s="102"/>
      <c r="UQR326" s="102"/>
      <c r="UQS326" s="102"/>
      <c r="UQT326" s="102"/>
      <c r="UQU326" s="102"/>
      <c r="UQV326" s="102"/>
      <c r="UQW326" s="102"/>
      <c r="UQX326" s="102"/>
      <c r="UQY326" s="102"/>
      <c r="UQZ326" s="102"/>
      <c r="URA326" s="102"/>
      <c r="URB326" s="102"/>
      <c r="URC326" s="102"/>
      <c r="URD326" s="102"/>
      <c r="URE326" s="102"/>
      <c r="URF326" s="102"/>
      <c r="URG326" s="102"/>
      <c r="URH326" s="102"/>
      <c r="URI326" s="102"/>
      <c r="URJ326" s="102"/>
      <c r="URK326" s="102"/>
      <c r="URL326" s="102"/>
      <c r="URM326" s="102"/>
      <c r="URN326" s="102"/>
      <c r="URO326" s="102"/>
      <c r="URP326" s="102"/>
      <c r="URQ326" s="102"/>
      <c r="URR326" s="102"/>
      <c r="URS326" s="102"/>
      <c r="URT326" s="102"/>
      <c r="URU326" s="102"/>
      <c r="URV326" s="102"/>
      <c r="URW326" s="102"/>
      <c r="URX326" s="102"/>
      <c r="URY326" s="102"/>
      <c r="URZ326" s="102"/>
      <c r="USA326" s="102"/>
      <c r="USB326" s="102"/>
      <c r="USC326" s="102"/>
      <c r="USD326" s="102"/>
      <c r="USE326" s="102"/>
      <c r="USF326" s="102"/>
      <c r="USG326" s="102"/>
      <c r="USH326" s="102"/>
      <c r="USI326" s="102"/>
      <c r="USJ326" s="102"/>
      <c r="USK326" s="102"/>
      <c r="USL326" s="102"/>
      <c r="USM326" s="102"/>
      <c r="USN326" s="102"/>
      <c r="USO326" s="102"/>
      <c r="USP326" s="102"/>
      <c r="USQ326" s="102"/>
      <c r="USR326" s="102"/>
      <c r="USS326" s="102"/>
      <c r="UST326" s="102"/>
      <c r="USU326" s="102"/>
      <c r="USV326" s="102"/>
      <c r="USW326" s="102"/>
      <c r="USX326" s="102"/>
      <c r="USY326" s="102"/>
      <c r="USZ326" s="102"/>
      <c r="UTA326" s="102"/>
      <c r="UTB326" s="102"/>
      <c r="UTC326" s="102"/>
      <c r="UTD326" s="102"/>
      <c r="UTE326" s="102"/>
      <c r="UTF326" s="102"/>
      <c r="UTG326" s="102"/>
      <c r="UTH326" s="102"/>
      <c r="UTI326" s="102"/>
      <c r="UTJ326" s="102"/>
      <c r="UTK326" s="102"/>
      <c r="UTL326" s="102"/>
      <c r="UTM326" s="102"/>
      <c r="UTN326" s="102"/>
      <c r="UTO326" s="102"/>
      <c r="UTP326" s="102"/>
      <c r="UTQ326" s="102"/>
      <c r="UTR326" s="102"/>
      <c r="UTS326" s="102"/>
      <c r="UTT326" s="102"/>
      <c r="UTU326" s="102"/>
      <c r="UTV326" s="102"/>
      <c r="UTW326" s="102"/>
      <c r="UTX326" s="102"/>
      <c r="UTY326" s="102"/>
      <c r="UTZ326" s="102"/>
      <c r="UUA326" s="102"/>
      <c r="UUB326" s="102"/>
      <c r="UUC326" s="102"/>
      <c r="UUD326" s="102"/>
      <c r="UUE326" s="102"/>
      <c r="UUF326" s="102"/>
      <c r="UUG326" s="102"/>
      <c r="UUH326" s="102"/>
      <c r="UUI326" s="102"/>
      <c r="UUJ326" s="102"/>
      <c r="UUK326" s="102"/>
      <c r="UUL326" s="102"/>
      <c r="UUM326" s="102"/>
      <c r="UUN326" s="102"/>
      <c r="UUO326" s="102"/>
      <c r="UUP326" s="102"/>
      <c r="UUQ326" s="102"/>
      <c r="UUR326" s="102"/>
      <c r="UUS326" s="102"/>
      <c r="UUT326" s="102"/>
      <c r="UUU326" s="102"/>
      <c r="UUV326" s="102"/>
      <c r="UUW326" s="102"/>
      <c r="UUX326" s="102"/>
      <c r="UUY326" s="102"/>
      <c r="UUZ326" s="102"/>
      <c r="UVA326" s="102"/>
      <c r="UVB326" s="102"/>
      <c r="UVC326" s="102"/>
      <c r="UVD326" s="102"/>
      <c r="UVE326" s="102"/>
      <c r="UVF326" s="102"/>
      <c r="UVG326" s="102"/>
      <c r="UVH326" s="102"/>
      <c r="UVI326" s="102"/>
      <c r="UVJ326" s="102"/>
      <c r="UVK326" s="102"/>
      <c r="UVL326" s="102"/>
      <c r="UVM326" s="102"/>
      <c r="UVN326" s="102"/>
      <c r="UVO326" s="102"/>
      <c r="UVP326" s="102"/>
      <c r="UVQ326" s="102"/>
      <c r="UVR326" s="102"/>
      <c r="UVS326" s="102"/>
      <c r="UVT326" s="102"/>
      <c r="UVU326" s="102"/>
      <c r="UVV326" s="102"/>
      <c r="UVW326" s="102"/>
      <c r="UVX326" s="102"/>
      <c r="UVY326" s="102"/>
      <c r="UVZ326" s="102"/>
      <c r="UWA326" s="102"/>
      <c r="UWB326" s="102"/>
      <c r="UWC326" s="102"/>
      <c r="UWD326" s="102"/>
      <c r="UWE326" s="102"/>
      <c r="UWF326" s="102"/>
      <c r="UWG326" s="102"/>
      <c r="UWH326" s="102"/>
      <c r="UWI326" s="102"/>
      <c r="UWJ326" s="102"/>
      <c r="UWK326" s="102"/>
      <c r="UWL326" s="102"/>
      <c r="UWM326" s="102"/>
      <c r="UWN326" s="102"/>
      <c r="UWO326" s="102"/>
      <c r="UWP326" s="102"/>
      <c r="UWQ326" s="102"/>
      <c r="UWR326" s="102"/>
      <c r="UWS326" s="102"/>
      <c r="UWT326" s="102"/>
      <c r="UWU326" s="102"/>
      <c r="UWV326" s="102"/>
      <c r="UWW326" s="102"/>
      <c r="UWX326" s="102"/>
      <c r="UWY326" s="102"/>
      <c r="UWZ326" s="102"/>
      <c r="UXA326" s="102"/>
      <c r="UXB326" s="102"/>
      <c r="UXC326" s="102"/>
      <c r="UXD326" s="102"/>
      <c r="UXE326" s="102"/>
      <c r="UXF326" s="102"/>
      <c r="UXG326" s="102"/>
      <c r="UXH326" s="102"/>
      <c r="UXI326" s="102"/>
      <c r="UXJ326" s="102"/>
      <c r="UXK326" s="102"/>
      <c r="UXL326" s="102"/>
      <c r="UXM326" s="102"/>
      <c r="UXN326" s="102"/>
      <c r="UXO326" s="102"/>
      <c r="UXP326" s="102"/>
      <c r="UXQ326" s="102"/>
      <c r="UXR326" s="102"/>
      <c r="UXS326" s="102"/>
      <c r="UXT326" s="102"/>
      <c r="UXU326" s="102"/>
      <c r="UXV326" s="102"/>
      <c r="UXW326" s="102"/>
      <c r="UXX326" s="102"/>
      <c r="UXY326" s="102"/>
      <c r="UXZ326" s="102"/>
      <c r="UYA326" s="102"/>
      <c r="UYB326" s="102"/>
      <c r="UYC326" s="102"/>
      <c r="UYD326" s="102"/>
      <c r="UYE326" s="102"/>
      <c r="UYF326" s="102"/>
      <c r="UYG326" s="102"/>
      <c r="UYH326" s="102"/>
      <c r="UYI326" s="102"/>
      <c r="UYJ326" s="102"/>
      <c r="UYK326" s="102"/>
      <c r="UYL326" s="102"/>
      <c r="UYM326" s="102"/>
      <c r="UYN326" s="102"/>
      <c r="UYO326" s="102"/>
      <c r="UYP326" s="102"/>
      <c r="UYQ326" s="102"/>
      <c r="UYR326" s="102"/>
      <c r="UYS326" s="102"/>
      <c r="UYT326" s="102"/>
      <c r="UYU326" s="102"/>
      <c r="UYV326" s="102"/>
      <c r="UYW326" s="102"/>
      <c r="UYX326" s="102"/>
      <c r="UYY326" s="102"/>
      <c r="UYZ326" s="102"/>
      <c r="UZA326" s="102"/>
      <c r="UZB326" s="102"/>
      <c r="UZC326" s="102"/>
      <c r="UZD326" s="102"/>
      <c r="UZE326" s="102"/>
      <c r="UZF326" s="102"/>
      <c r="UZG326" s="102"/>
      <c r="UZH326" s="102"/>
      <c r="UZI326" s="102"/>
      <c r="UZJ326" s="102"/>
      <c r="UZK326" s="102"/>
      <c r="UZL326" s="102"/>
      <c r="UZM326" s="102"/>
      <c r="UZN326" s="102"/>
      <c r="UZO326" s="102"/>
      <c r="UZP326" s="102"/>
      <c r="UZQ326" s="102"/>
      <c r="UZR326" s="102"/>
      <c r="UZS326" s="102"/>
      <c r="UZT326" s="102"/>
      <c r="UZU326" s="102"/>
      <c r="UZV326" s="102"/>
      <c r="UZW326" s="102"/>
      <c r="UZX326" s="102"/>
      <c r="UZY326" s="102"/>
      <c r="UZZ326" s="102"/>
      <c r="VAA326" s="102"/>
      <c r="VAB326" s="102"/>
      <c r="VAC326" s="102"/>
      <c r="VAD326" s="102"/>
      <c r="VAE326" s="102"/>
      <c r="VAF326" s="102"/>
      <c r="VAG326" s="102"/>
      <c r="VAH326" s="102"/>
      <c r="VAI326" s="102"/>
      <c r="VAJ326" s="102"/>
      <c r="VAK326" s="102"/>
      <c r="VAL326" s="102"/>
      <c r="VAM326" s="102"/>
      <c r="VAN326" s="102"/>
      <c r="VAO326" s="102"/>
      <c r="VAP326" s="102"/>
      <c r="VAQ326" s="102"/>
      <c r="VAR326" s="102"/>
      <c r="VAS326" s="102"/>
      <c r="VAT326" s="102"/>
      <c r="VAU326" s="102"/>
      <c r="VAV326" s="102"/>
      <c r="VAW326" s="102"/>
      <c r="VAX326" s="102"/>
      <c r="VAY326" s="102"/>
      <c r="VAZ326" s="102"/>
      <c r="VBA326" s="102"/>
      <c r="VBB326" s="102"/>
      <c r="VBC326" s="102"/>
      <c r="VBD326" s="102"/>
      <c r="VBE326" s="102"/>
      <c r="VBF326" s="102"/>
      <c r="VBG326" s="102"/>
      <c r="VBH326" s="102"/>
      <c r="VBI326" s="102"/>
      <c r="VBJ326" s="102"/>
      <c r="VBK326" s="102"/>
      <c r="VBL326" s="102"/>
      <c r="VBM326" s="102"/>
      <c r="VBN326" s="102"/>
      <c r="VBO326" s="102"/>
      <c r="VBP326" s="102"/>
      <c r="VBQ326" s="102"/>
      <c r="VBR326" s="102"/>
      <c r="VBS326" s="102"/>
      <c r="VBT326" s="102"/>
      <c r="VBU326" s="102"/>
      <c r="VBV326" s="102"/>
      <c r="VBW326" s="102"/>
      <c r="VBX326" s="102"/>
      <c r="VBY326" s="102"/>
      <c r="VBZ326" s="102"/>
      <c r="VCA326" s="102"/>
      <c r="VCB326" s="102"/>
      <c r="VCC326" s="102"/>
      <c r="VCD326" s="102"/>
      <c r="VCE326" s="102"/>
      <c r="VCF326" s="102"/>
      <c r="VCG326" s="102"/>
      <c r="VCH326" s="102"/>
      <c r="VCI326" s="102"/>
      <c r="VCJ326" s="102"/>
      <c r="VCK326" s="102"/>
      <c r="VCL326" s="102"/>
      <c r="VCM326" s="102"/>
      <c r="VCN326" s="102"/>
      <c r="VCO326" s="102"/>
      <c r="VCP326" s="102"/>
      <c r="VCQ326" s="102"/>
      <c r="VCR326" s="102"/>
      <c r="VCS326" s="102"/>
      <c r="VCT326" s="102"/>
      <c r="VCU326" s="102"/>
      <c r="VCV326" s="102"/>
      <c r="VCW326" s="102"/>
      <c r="VCX326" s="102"/>
      <c r="VCY326" s="102"/>
      <c r="VCZ326" s="102"/>
      <c r="VDA326" s="102"/>
      <c r="VDB326" s="102"/>
      <c r="VDC326" s="102"/>
      <c r="VDD326" s="102"/>
      <c r="VDE326" s="102"/>
      <c r="VDF326" s="102"/>
      <c r="VDG326" s="102"/>
      <c r="VDH326" s="102"/>
      <c r="VDI326" s="102"/>
      <c r="VDJ326" s="102"/>
      <c r="VDK326" s="102"/>
      <c r="VDL326" s="102"/>
      <c r="VDM326" s="102"/>
      <c r="VDN326" s="102"/>
      <c r="VDO326" s="102"/>
      <c r="VDP326" s="102"/>
      <c r="VDQ326" s="102"/>
      <c r="VDR326" s="102"/>
      <c r="VDS326" s="102"/>
      <c r="VDT326" s="102"/>
      <c r="VDU326" s="102"/>
      <c r="VDV326" s="102"/>
      <c r="VDW326" s="102"/>
      <c r="VDX326" s="102"/>
      <c r="VDY326" s="102"/>
      <c r="VDZ326" s="102"/>
      <c r="VEA326" s="102"/>
      <c r="VEB326" s="102"/>
      <c r="VEC326" s="102"/>
      <c r="VED326" s="102"/>
      <c r="VEE326" s="102"/>
      <c r="VEF326" s="102"/>
      <c r="VEG326" s="102"/>
      <c r="VEH326" s="102"/>
      <c r="VEI326" s="102"/>
      <c r="VEJ326" s="102"/>
      <c r="VEK326" s="102"/>
      <c r="VEL326" s="102"/>
      <c r="VEM326" s="102"/>
      <c r="VEN326" s="102"/>
      <c r="VEO326" s="102"/>
      <c r="VEP326" s="102"/>
      <c r="VEQ326" s="102"/>
      <c r="VER326" s="102"/>
      <c r="VES326" s="102"/>
      <c r="VET326" s="102"/>
      <c r="VEU326" s="102"/>
      <c r="VEV326" s="102"/>
      <c r="VEW326" s="102"/>
      <c r="VEX326" s="102"/>
      <c r="VEY326" s="102"/>
      <c r="VEZ326" s="102"/>
      <c r="VFA326" s="102"/>
      <c r="VFB326" s="102"/>
      <c r="VFC326" s="102"/>
      <c r="VFD326" s="102"/>
      <c r="VFE326" s="102"/>
      <c r="VFF326" s="102"/>
      <c r="VFG326" s="102"/>
      <c r="VFH326" s="102"/>
      <c r="VFI326" s="102"/>
      <c r="VFJ326" s="102"/>
      <c r="VFK326" s="102"/>
      <c r="VFL326" s="102"/>
      <c r="VFM326" s="102"/>
      <c r="VFN326" s="102"/>
      <c r="VFO326" s="102"/>
      <c r="VFP326" s="102"/>
      <c r="VFQ326" s="102"/>
      <c r="VFR326" s="102"/>
      <c r="VFS326" s="102"/>
      <c r="VFT326" s="102"/>
      <c r="VFU326" s="102"/>
      <c r="VFV326" s="102"/>
      <c r="VFW326" s="102"/>
      <c r="VFX326" s="102"/>
      <c r="VFY326" s="102"/>
      <c r="VFZ326" s="102"/>
      <c r="VGA326" s="102"/>
      <c r="VGB326" s="102"/>
      <c r="VGC326" s="102"/>
      <c r="VGD326" s="102"/>
      <c r="VGE326" s="102"/>
      <c r="VGF326" s="102"/>
      <c r="VGG326" s="102"/>
      <c r="VGH326" s="102"/>
      <c r="VGI326" s="102"/>
      <c r="VGJ326" s="102"/>
      <c r="VGK326" s="102"/>
      <c r="VGL326" s="102"/>
      <c r="VGM326" s="102"/>
      <c r="VGN326" s="102"/>
      <c r="VGO326" s="102"/>
      <c r="VGP326" s="102"/>
      <c r="VGQ326" s="102"/>
      <c r="VGR326" s="102"/>
      <c r="VGS326" s="102"/>
      <c r="VGT326" s="102"/>
      <c r="VGU326" s="102"/>
      <c r="VGV326" s="102"/>
      <c r="VGW326" s="102"/>
      <c r="VGX326" s="102"/>
      <c r="VGY326" s="102"/>
      <c r="VGZ326" s="102"/>
      <c r="VHA326" s="102"/>
      <c r="VHB326" s="102"/>
      <c r="VHC326" s="102"/>
      <c r="VHD326" s="102"/>
      <c r="VHE326" s="102"/>
      <c r="VHF326" s="102"/>
      <c r="VHG326" s="102"/>
      <c r="VHH326" s="102"/>
      <c r="VHI326" s="102"/>
      <c r="VHJ326" s="102"/>
      <c r="VHK326" s="102"/>
      <c r="VHL326" s="102"/>
      <c r="VHM326" s="102"/>
      <c r="VHN326" s="102"/>
      <c r="VHO326" s="102"/>
      <c r="VHP326" s="102"/>
      <c r="VHQ326" s="102"/>
      <c r="VHR326" s="102"/>
      <c r="VHS326" s="102"/>
      <c r="VHT326" s="102"/>
      <c r="VHU326" s="102"/>
      <c r="VHV326" s="102"/>
      <c r="VHW326" s="102"/>
      <c r="VHX326" s="102"/>
      <c r="VHY326" s="102"/>
      <c r="VHZ326" s="102"/>
      <c r="VIA326" s="102"/>
      <c r="VIB326" s="102"/>
      <c r="VIC326" s="102"/>
      <c r="VID326" s="102"/>
      <c r="VIE326" s="102"/>
      <c r="VIF326" s="102"/>
      <c r="VIG326" s="102"/>
      <c r="VIH326" s="102"/>
      <c r="VII326" s="102"/>
      <c r="VIJ326" s="102"/>
      <c r="VIK326" s="102"/>
      <c r="VIL326" s="102"/>
      <c r="VIM326" s="102"/>
      <c r="VIN326" s="102"/>
      <c r="VIO326" s="102"/>
      <c r="VIP326" s="102"/>
      <c r="VIQ326" s="102"/>
      <c r="VIR326" s="102"/>
      <c r="VIS326" s="102"/>
      <c r="VIT326" s="102"/>
      <c r="VIU326" s="102"/>
      <c r="VIV326" s="102"/>
      <c r="VIW326" s="102"/>
      <c r="VIX326" s="102"/>
      <c r="VIY326" s="102"/>
      <c r="VIZ326" s="102"/>
      <c r="VJA326" s="102"/>
      <c r="VJB326" s="102"/>
      <c r="VJC326" s="102"/>
      <c r="VJD326" s="102"/>
      <c r="VJE326" s="102"/>
      <c r="VJF326" s="102"/>
      <c r="VJG326" s="102"/>
      <c r="VJH326" s="102"/>
      <c r="VJI326" s="102"/>
      <c r="VJJ326" s="102"/>
      <c r="VJK326" s="102"/>
      <c r="VJL326" s="102"/>
      <c r="VJM326" s="102"/>
      <c r="VJN326" s="102"/>
      <c r="VJO326" s="102"/>
      <c r="VJP326" s="102"/>
      <c r="VJQ326" s="102"/>
      <c r="VJR326" s="102"/>
      <c r="VJS326" s="102"/>
      <c r="VJT326" s="102"/>
      <c r="VJU326" s="102"/>
      <c r="VJV326" s="102"/>
      <c r="VJW326" s="102"/>
      <c r="VJX326" s="102"/>
      <c r="VJY326" s="102"/>
      <c r="VJZ326" s="102"/>
      <c r="VKA326" s="102"/>
      <c r="VKB326" s="102"/>
      <c r="VKC326" s="102"/>
      <c r="VKD326" s="102"/>
      <c r="VKE326" s="102"/>
      <c r="VKF326" s="102"/>
      <c r="VKG326" s="102"/>
      <c r="VKH326" s="102"/>
      <c r="VKI326" s="102"/>
      <c r="VKJ326" s="102"/>
      <c r="VKK326" s="102"/>
      <c r="VKL326" s="102"/>
      <c r="VKM326" s="102"/>
      <c r="VKN326" s="102"/>
      <c r="VKO326" s="102"/>
      <c r="VKP326" s="102"/>
      <c r="VKQ326" s="102"/>
      <c r="VKR326" s="102"/>
      <c r="VKS326" s="102"/>
      <c r="VKT326" s="102"/>
      <c r="VKU326" s="102"/>
      <c r="VKV326" s="102"/>
      <c r="VKW326" s="102"/>
      <c r="VKX326" s="102"/>
      <c r="VKY326" s="102"/>
      <c r="VKZ326" s="102"/>
      <c r="VLA326" s="102"/>
      <c r="VLB326" s="102"/>
      <c r="VLC326" s="102"/>
      <c r="VLD326" s="102"/>
      <c r="VLE326" s="102"/>
      <c r="VLF326" s="102"/>
      <c r="VLG326" s="102"/>
      <c r="VLH326" s="102"/>
      <c r="VLI326" s="102"/>
      <c r="VLJ326" s="102"/>
      <c r="VLK326" s="102"/>
      <c r="VLL326" s="102"/>
      <c r="VLM326" s="102"/>
      <c r="VLN326" s="102"/>
      <c r="VLO326" s="102"/>
      <c r="VLP326" s="102"/>
      <c r="VLQ326" s="102"/>
      <c r="VLR326" s="102"/>
      <c r="VLS326" s="102"/>
      <c r="VLT326" s="102"/>
      <c r="VLU326" s="102"/>
      <c r="VLV326" s="102"/>
      <c r="VLW326" s="102"/>
      <c r="VLX326" s="102"/>
      <c r="VLY326" s="102"/>
      <c r="VLZ326" s="102"/>
      <c r="VMA326" s="102"/>
      <c r="VMB326" s="102"/>
      <c r="VMC326" s="102"/>
      <c r="VMD326" s="102"/>
      <c r="VME326" s="102"/>
      <c r="VMF326" s="102"/>
      <c r="VMG326" s="102"/>
      <c r="VMH326" s="102"/>
      <c r="VMI326" s="102"/>
      <c r="VMJ326" s="102"/>
      <c r="VMK326" s="102"/>
      <c r="VML326" s="102"/>
      <c r="VMM326" s="102"/>
      <c r="VMN326" s="102"/>
      <c r="VMO326" s="102"/>
      <c r="VMP326" s="102"/>
      <c r="VMQ326" s="102"/>
      <c r="VMR326" s="102"/>
      <c r="VMS326" s="102"/>
      <c r="VMT326" s="102"/>
      <c r="VMU326" s="102"/>
      <c r="VMV326" s="102"/>
      <c r="VMW326" s="102"/>
      <c r="VMX326" s="102"/>
      <c r="VMY326" s="102"/>
      <c r="VMZ326" s="102"/>
      <c r="VNA326" s="102"/>
      <c r="VNB326" s="102"/>
      <c r="VNC326" s="102"/>
      <c r="VND326" s="102"/>
      <c r="VNE326" s="102"/>
      <c r="VNF326" s="102"/>
      <c r="VNG326" s="102"/>
      <c r="VNH326" s="102"/>
      <c r="VNI326" s="102"/>
      <c r="VNJ326" s="102"/>
      <c r="VNK326" s="102"/>
      <c r="VNL326" s="102"/>
      <c r="VNM326" s="102"/>
      <c r="VNN326" s="102"/>
      <c r="VNO326" s="102"/>
      <c r="VNP326" s="102"/>
      <c r="VNQ326" s="102"/>
      <c r="VNR326" s="102"/>
      <c r="VNS326" s="102"/>
      <c r="VNT326" s="102"/>
      <c r="VNU326" s="102"/>
      <c r="VNV326" s="102"/>
      <c r="VNW326" s="102"/>
      <c r="VNX326" s="102"/>
      <c r="VNY326" s="102"/>
      <c r="VNZ326" s="102"/>
      <c r="VOA326" s="102"/>
      <c r="VOB326" s="102"/>
      <c r="VOC326" s="102"/>
      <c r="VOD326" s="102"/>
      <c r="VOE326" s="102"/>
      <c r="VOF326" s="102"/>
      <c r="VOG326" s="102"/>
      <c r="VOH326" s="102"/>
      <c r="VOI326" s="102"/>
      <c r="VOJ326" s="102"/>
      <c r="VOK326" s="102"/>
      <c r="VOL326" s="102"/>
      <c r="VOM326" s="102"/>
      <c r="VON326" s="102"/>
      <c r="VOO326" s="102"/>
      <c r="VOP326" s="102"/>
      <c r="VOQ326" s="102"/>
      <c r="VOR326" s="102"/>
      <c r="VOS326" s="102"/>
      <c r="VOT326" s="102"/>
      <c r="VOU326" s="102"/>
      <c r="VOV326" s="102"/>
      <c r="VOW326" s="102"/>
      <c r="VOX326" s="102"/>
      <c r="VOY326" s="102"/>
      <c r="VOZ326" s="102"/>
      <c r="VPA326" s="102"/>
      <c r="VPB326" s="102"/>
      <c r="VPC326" s="102"/>
      <c r="VPD326" s="102"/>
      <c r="VPE326" s="102"/>
      <c r="VPF326" s="102"/>
      <c r="VPG326" s="102"/>
      <c r="VPH326" s="102"/>
      <c r="VPI326" s="102"/>
      <c r="VPJ326" s="102"/>
      <c r="VPK326" s="102"/>
      <c r="VPL326" s="102"/>
      <c r="VPM326" s="102"/>
      <c r="VPN326" s="102"/>
      <c r="VPO326" s="102"/>
      <c r="VPP326" s="102"/>
      <c r="VPQ326" s="102"/>
      <c r="VPR326" s="102"/>
      <c r="VPS326" s="102"/>
      <c r="VPT326" s="102"/>
      <c r="VPU326" s="102"/>
      <c r="VPV326" s="102"/>
      <c r="VPW326" s="102"/>
      <c r="VPX326" s="102"/>
      <c r="VPY326" s="102"/>
      <c r="VPZ326" s="102"/>
      <c r="VQA326" s="102"/>
      <c r="VQB326" s="102"/>
      <c r="VQC326" s="102"/>
      <c r="VQD326" s="102"/>
      <c r="VQE326" s="102"/>
      <c r="VQF326" s="102"/>
      <c r="VQG326" s="102"/>
      <c r="VQH326" s="102"/>
      <c r="VQI326" s="102"/>
      <c r="VQJ326" s="102"/>
      <c r="VQK326" s="102"/>
      <c r="VQL326" s="102"/>
      <c r="VQM326" s="102"/>
      <c r="VQN326" s="102"/>
      <c r="VQO326" s="102"/>
      <c r="VQP326" s="102"/>
      <c r="VQQ326" s="102"/>
      <c r="VQR326" s="102"/>
      <c r="VQS326" s="102"/>
      <c r="VQT326" s="102"/>
      <c r="VQU326" s="102"/>
      <c r="VQV326" s="102"/>
      <c r="VQW326" s="102"/>
      <c r="VQX326" s="102"/>
      <c r="VQY326" s="102"/>
      <c r="VQZ326" s="102"/>
      <c r="VRA326" s="102"/>
      <c r="VRB326" s="102"/>
      <c r="VRC326" s="102"/>
      <c r="VRD326" s="102"/>
      <c r="VRE326" s="102"/>
      <c r="VRF326" s="102"/>
      <c r="VRG326" s="102"/>
      <c r="VRH326" s="102"/>
      <c r="VRI326" s="102"/>
      <c r="VRJ326" s="102"/>
      <c r="VRK326" s="102"/>
      <c r="VRL326" s="102"/>
      <c r="VRM326" s="102"/>
      <c r="VRN326" s="102"/>
      <c r="VRO326" s="102"/>
      <c r="VRP326" s="102"/>
      <c r="VRQ326" s="102"/>
      <c r="VRR326" s="102"/>
      <c r="VRS326" s="102"/>
      <c r="VRT326" s="102"/>
      <c r="VRU326" s="102"/>
      <c r="VRV326" s="102"/>
      <c r="VRW326" s="102"/>
      <c r="VRX326" s="102"/>
      <c r="VRY326" s="102"/>
      <c r="VRZ326" s="102"/>
      <c r="VSA326" s="102"/>
      <c r="VSB326" s="102"/>
      <c r="VSC326" s="102"/>
      <c r="VSD326" s="102"/>
      <c r="VSE326" s="102"/>
      <c r="VSF326" s="102"/>
      <c r="VSG326" s="102"/>
      <c r="VSH326" s="102"/>
      <c r="VSI326" s="102"/>
      <c r="VSJ326" s="102"/>
      <c r="VSK326" s="102"/>
      <c r="VSL326" s="102"/>
      <c r="VSM326" s="102"/>
      <c r="VSN326" s="102"/>
      <c r="VSO326" s="102"/>
      <c r="VSP326" s="102"/>
      <c r="VSQ326" s="102"/>
      <c r="VSR326" s="102"/>
      <c r="VSS326" s="102"/>
      <c r="VST326" s="102"/>
      <c r="VSU326" s="102"/>
      <c r="VSV326" s="102"/>
      <c r="VSW326" s="102"/>
      <c r="VSX326" s="102"/>
      <c r="VSY326" s="102"/>
      <c r="VSZ326" s="102"/>
      <c r="VTA326" s="102"/>
      <c r="VTB326" s="102"/>
      <c r="VTC326" s="102"/>
      <c r="VTD326" s="102"/>
      <c r="VTE326" s="102"/>
      <c r="VTF326" s="102"/>
      <c r="VTG326" s="102"/>
      <c r="VTH326" s="102"/>
      <c r="VTI326" s="102"/>
      <c r="VTJ326" s="102"/>
      <c r="VTK326" s="102"/>
      <c r="VTL326" s="102"/>
      <c r="VTM326" s="102"/>
      <c r="VTN326" s="102"/>
      <c r="VTO326" s="102"/>
      <c r="VTP326" s="102"/>
      <c r="VTQ326" s="102"/>
      <c r="VTR326" s="102"/>
      <c r="VTS326" s="102"/>
      <c r="VTT326" s="102"/>
      <c r="VTU326" s="102"/>
      <c r="VTV326" s="102"/>
      <c r="VTW326" s="102"/>
      <c r="VTX326" s="102"/>
      <c r="VTY326" s="102"/>
      <c r="VTZ326" s="102"/>
      <c r="VUA326" s="102"/>
      <c r="VUB326" s="102"/>
      <c r="VUC326" s="102"/>
      <c r="VUD326" s="102"/>
      <c r="VUE326" s="102"/>
      <c r="VUF326" s="102"/>
      <c r="VUG326" s="102"/>
      <c r="VUH326" s="102"/>
      <c r="VUI326" s="102"/>
      <c r="VUJ326" s="102"/>
      <c r="VUK326" s="102"/>
      <c r="VUL326" s="102"/>
      <c r="VUM326" s="102"/>
      <c r="VUN326" s="102"/>
      <c r="VUO326" s="102"/>
      <c r="VUP326" s="102"/>
      <c r="VUQ326" s="102"/>
      <c r="VUR326" s="102"/>
      <c r="VUS326" s="102"/>
      <c r="VUT326" s="102"/>
      <c r="VUU326" s="102"/>
      <c r="VUV326" s="102"/>
      <c r="VUW326" s="102"/>
      <c r="VUX326" s="102"/>
      <c r="VUY326" s="102"/>
      <c r="VUZ326" s="102"/>
      <c r="VVA326" s="102"/>
      <c r="VVB326" s="102"/>
      <c r="VVC326" s="102"/>
      <c r="VVD326" s="102"/>
      <c r="VVE326" s="102"/>
      <c r="VVF326" s="102"/>
      <c r="VVG326" s="102"/>
      <c r="VVH326" s="102"/>
      <c r="VVI326" s="102"/>
      <c r="VVJ326" s="102"/>
      <c r="VVK326" s="102"/>
      <c r="VVL326" s="102"/>
      <c r="VVM326" s="102"/>
      <c r="VVN326" s="102"/>
      <c r="VVO326" s="102"/>
      <c r="VVP326" s="102"/>
      <c r="VVQ326" s="102"/>
      <c r="VVR326" s="102"/>
      <c r="VVS326" s="102"/>
      <c r="VVT326" s="102"/>
      <c r="VVU326" s="102"/>
      <c r="VVV326" s="102"/>
      <c r="VVW326" s="102"/>
      <c r="VVX326" s="102"/>
      <c r="VVY326" s="102"/>
      <c r="VVZ326" s="102"/>
      <c r="VWA326" s="102"/>
      <c r="VWB326" s="102"/>
      <c r="VWC326" s="102"/>
      <c r="VWD326" s="102"/>
      <c r="VWE326" s="102"/>
      <c r="VWF326" s="102"/>
      <c r="VWG326" s="102"/>
      <c r="VWH326" s="102"/>
      <c r="VWI326" s="102"/>
      <c r="VWJ326" s="102"/>
      <c r="VWK326" s="102"/>
      <c r="VWL326" s="102"/>
      <c r="VWM326" s="102"/>
      <c r="VWN326" s="102"/>
      <c r="VWO326" s="102"/>
      <c r="VWP326" s="102"/>
      <c r="VWQ326" s="102"/>
      <c r="VWR326" s="102"/>
      <c r="VWS326" s="102"/>
      <c r="VWT326" s="102"/>
      <c r="VWU326" s="102"/>
      <c r="VWV326" s="102"/>
      <c r="VWW326" s="102"/>
      <c r="VWX326" s="102"/>
      <c r="VWY326" s="102"/>
      <c r="VWZ326" s="102"/>
      <c r="VXA326" s="102"/>
      <c r="VXB326" s="102"/>
      <c r="VXC326" s="102"/>
      <c r="VXD326" s="102"/>
      <c r="VXE326" s="102"/>
      <c r="VXF326" s="102"/>
      <c r="VXG326" s="102"/>
      <c r="VXH326" s="102"/>
      <c r="VXI326" s="102"/>
      <c r="VXJ326" s="102"/>
      <c r="VXK326" s="102"/>
      <c r="VXL326" s="102"/>
      <c r="VXM326" s="102"/>
      <c r="VXN326" s="102"/>
      <c r="VXO326" s="102"/>
      <c r="VXP326" s="102"/>
      <c r="VXQ326" s="102"/>
      <c r="VXR326" s="102"/>
      <c r="VXS326" s="102"/>
      <c r="VXT326" s="102"/>
      <c r="VXU326" s="102"/>
      <c r="VXV326" s="102"/>
      <c r="VXW326" s="102"/>
      <c r="VXX326" s="102"/>
      <c r="VXY326" s="102"/>
      <c r="VXZ326" s="102"/>
      <c r="VYA326" s="102"/>
      <c r="VYB326" s="102"/>
      <c r="VYC326" s="102"/>
      <c r="VYD326" s="102"/>
      <c r="VYE326" s="102"/>
      <c r="VYF326" s="102"/>
      <c r="VYG326" s="102"/>
      <c r="VYH326" s="102"/>
      <c r="VYI326" s="102"/>
      <c r="VYJ326" s="102"/>
      <c r="VYK326" s="102"/>
      <c r="VYL326" s="102"/>
      <c r="VYM326" s="102"/>
      <c r="VYN326" s="102"/>
      <c r="VYO326" s="102"/>
      <c r="VYP326" s="102"/>
      <c r="VYQ326" s="102"/>
      <c r="VYR326" s="102"/>
      <c r="VYS326" s="102"/>
      <c r="VYT326" s="102"/>
      <c r="VYU326" s="102"/>
      <c r="VYV326" s="102"/>
      <c r="VYW326" s="102"/>
      <c r="VYX326" s="102"/>
      <c r="VYY326" s="102"/>
      <c r="VYZ326" s="102"/>
      <c r="VZA326" s="102"/>
      <c r="VZB326" s="102"/>
      <c r="VZC326" s="102"/>
      <c r="VZD326" s="102"/>
      <c r="VZE326" s="102"/>
      <c r="VZF326" s="102"/>
      <c r="VZG326" s="102"/>
      <c r="VZH326" s="102"/>
      <c r="VZI326" s="102"/>
      <c r="VZJ326" s="102"/>
      <c r="VZK326" s="102"/>
      <c r="VZL326" s="102"/>
      <c r="VZM326" s="102"/>
      <c r="VZN326" s="102"/>
      <c r="VZO326" s="102"/>
      <c r="VZP326" s="102"/>
      <c r="VZQ326" s="102"/>
      <c r="VZR326" s="102"/>
      <c r="VZS326" s="102"/>
      <c r="VZT326" s="102"/>
      <c r="VZU326" s="102"/>
      <c r="VZV326" s="102"/>
      <c r="VZW326" s="102"/>
      <c r="VZX326" s="102"/>
      <c r="VZY326" s="102"/>
      <c r="VZZ326" s="102"/>
      <c r="WAA326" s="102"/>
      <c r="WAB326" s="102"/>
      <c r="WAC326" s="102"/>
      <c r="WAD326" s="102"/>
      <c r="WAE326" s="102"/>
      <c r="WAF326" s="102"/>
      <c r="WAG326" s="102"/>
      <c r="WAH326" s="102"/>
      <c r="WAI326" s="102"/>
      <c r="WAJ326" s="102"/>
      <c r="WAK326" s="102"/>
      <c r="WAL326" s="102"/>
      <c r="WAM326" s="102"/>
      <c r="WAN326" s="102"/>
      <c r="WAO326" s="102"/>
      <c r="WAP326" s="102"/>
      <c r="WAQ326" s="102"/>
      <c r="WAR326" s="102"/>
      <c r="WAS326" s="102"/>
      <c r="WAT326" s="102"/>
      <c r="WAU326" s="102"/>
      <c r="WAV326" s="102"/>
      <c r="WAW326" s="102"/>
      <c r="WAX326" s="102"/>
      <c r="WAY326" s="102"/>
      <c r="WAZ326" s="102"/>
      <c r="WBA326" s="102"/>
      <c r="WBB326" s="102"/>
      <c r="WBC326" s="102"/>
      <c r="WBD326" s="102"/>
      <c r="WBE326" s="102"/>
      <c r="WBF326" s="102"/>
      <c r="WBG326" s="102"/>
      <c r="WBH326" s="102"/>
      <c r="WBI326" s="102"/>
      <c r="WBJ326" s="102"/>
      <c r="WBK326" s="102"/>
      <c r="WBL326" s="102"/>
      <c r="WBM326" s="102"/>
      <c r="WBN326" s="102"/>
      <c r="WBO326" s="102"/>
      <c r="WBP326" s="102"/>
      <c r="WBQ326" s="102"/>
      <c r="WBR326" s="102"/>
      <c r="WBS326" s="102"/>
      <c r="WBT326" s="102"/>
      <c r="WBU326" s="102"/>
      <c r="WBV326" s="102"/>
      <c r="WBW326" s="102"/>
      <c r="WBX326" s="102"/>
      <c r="WBY326" s="102"/>
      <c r="WBZ326" s="102"/>
      <c r="WCA326" s="102"/>
      <c r="WCB326" s="102"/>
      <c r="WCC326" s="102"/>
      <c r="WCD326" s="102"/>
      <c r="WCE326" s="102"/>
      <c r="WCF326" s="102"/>
      <c r="WCG326" s="102"/>
      <c r="WCH326" s="102"/>
      <c r="WCI326" s="102"/>
      <c r="WCJ326" s="102"/>
      <c r="WCK326" s="102"/>
      <c r="WCL326" s="102"/>
      <c r="WCM326" s="102"/>
      <c r="WCN326" s="102"/>
      <c r="WCO326" s="102"/>
      <c r="WCP326" s="102"/>
      <c r="WCQ326" s="102"/>
      <c r="WCR326" s="102"/>
      <c r="WCS326" s="102"/>
      <c r="WCT326" s="102"/>
      <c r="WCU326" s="102"/>
      <c r="WCV326" s="102"/>
      <c r="WCW326" s="102"/>
      <c r="WCX326" s="102"/>
      <c r="WCY326" s="102"/>
      <c r="WCZ326" s="102"/>
      <c r="WDA326" s="102"/>
      <c r="WDB326" s="102"/>
      <c r="WDC326" s="102"/>
      <c r="WDD326" s="102"/>
      <c r="WDE326" s="102"/>
      <c r="WDF326" s="102"/>
      <c r="WDG326" s="102"/>
      <c r="WDH326" s="102"/>
      <c r="WDI326" s="102"/>
      <c r="WDJ326" s="102"/>
      <c r="WDK326" s="102"/>
      <c r="WDL326" s="102"/>
      <c r="WDM326" s="102"/>
      <c r="WDN326" s="102"/>
      <c r="WDO326" s="102"/>
      <c r="WDP326" s="102"/>
      <c r="WDQ326" s="102"/>
      <c r="WDR326" s="102"/>
      <c r="WDS326" s="102"/>
      <c r="WDT326" s="102"/>
      <c r="WDU326" s="102"/>
      <c r="WDV326" s="102"/>
      <c r="WDW326" s="102"/>
      <c r="WDX326" s="102"/>
      <c r="WDY326" s="102"/>
      <c r="WDZ326" s="102"/>
      <c r="WEA326" s="102"/>
      <c r="WEB326" s="102"/>
      <c r="WEC326" s="102"/>
      <c r="WED326" s="102"/>
      <c r="WEE326" s="102"/>
      <c r="WEF326" s="102"/>
      <c r="WEG326" s="102"/>
      <c r="WEH326" s="102"/>
      <c r="WEI326" s="102"/>
      <c r="WEJ326" s="102"/>
      <c r="WEK326" s="102"/>
      <c r="WEL326" s="102"/>
      <c r="WEM326" s="102"/>
      <c r="WEN326" s="102"/>
      <c r="WEO326" s="102"/>
      <c r="WEP326" s="102"/>
      <c r="WEQ326" s="102"/>
      <c r="WER326" s="102"/>
      <c r="WES326" s="102"/>
      <c r="WET326" s="102"/>
      <c r="WEU326" s="102"/>
      <c r="WEV326" s="102"/>
      <c r="WEW326" s="102"/>
      <c r="WEX326" s="102"/>
      <c r="WEY326" s="102"/>
      <c r="WEZ326" s="102"/>
      <c r="WFA326" s="102"/>
      <c r="WFB326" s="102"/>
      <c r="WFC326" s="102"/>
      <c r="WFD326" s="102"/>
      <c r="WFE326" s="102"/>
      <c r="WFF326" s="102"/>
      <c r="WFG326" s="102"/>
      <c r="WFH326" s="102"/>
      <c r="WFI326" s="102"/>
      <c r="WFJ326" s="102"/>
      <c r="WFK326" s="102"/>
      <c r="WFL326" s="102"/>
      <c r="WFM326" s="102"/>
      <c r="WFN326" s="102"/>
      <c r="WFO326" s="102"/>
      <c r="WFP326" s="102"/>
      <c r="WFQ326" s="102"/>
      <c r="WFR326" s="102"/>
      <c r="WFS326" s="102"/>
      <c r="WFT326" s="102"/>
      <c r="WFU326" s="102"/>
      <c r="WFV326" s="102"/>
      <c r="WFW326" s="102"/>
      <c r="WFX326" s="102"/>
      <c r="WFY326" s="102"/>
      <c r="WFZ326" s="102"/>
      <c r="WGA326" s="102"/>
      <c r="WGB326" s="102"/>
      <c r="WGC326" s="102"/>
      <c r="WGD326" s="102"/>
      <c r="WGE326" s="102"/>
      <c r="WGF326" s="102"/>
      <c r="WGG326" s="102"/>
      <c r="WGH326" s="102"/>
      <c r="WGI326" s="102"/>
      <c r="WGJ326" s="102"/>
      <c r="WGK326" s="102"/>
      <c r="WGL326" s="102"/>
      <c r="WGM326" s="102"/>
      <c r="WGN326" s="102"/>
      <c r="WGO326" s="102"/>
      <c r="WGP326" s="102"/>
      <c r="WGQ326" s="102"/>
      <c r="WGR326" s="102"/>
      <c r="WGS326" s="102"/>
      <c r="WGT326" s="102"/>
      <c r="WGU326" s="102"/>
      <c r="WGV326" s="102"/>
      <c r="WGW326" s="102"/>
      <c r="WGX326" s="102"/>
      <c r="WGY326" s="102"/>
      <c r="WGZ326" s="102"/>
      <c r="WHA326" s="102"/>
      <c r="WHB326" s="102"/>
      <c r="WHC326" s="102"/>
      <c r="WHD326" s="102"/>
      <c r="WHE326" s="102"/>
      <c r="WHF326" s="102"/>
      <c r="WHG326" s="102"/>
      <c r="WHH326" s="102"/>
      <c r="WHI326" s="102"/>
      <c r="WHJ326" s="102"/>
      <c r="WHK326" s="102"/>
      <c r="WHL326" s="102"/>
      <c r="WHM326" s="102"/>
      <c r="WHN326" s="102"/>
      <c r="WHO326" s="102"/>
      <c r="WHP326" s="102"/>
      <c r="WHQ326" s="102"/>
      <c r="WHR326" s="102"/>
      <c r="WHS326" s="102"/>
      <c r="WHT326" s="102"/>
      <c r="WHU326" s="102"/>
      <c r="WHV326" s="102"/>
      <c r="WHW326" s="102"/>
      <c r="WHX326" s="102"/>
      <c r="WHY326" s="102"/>
      <c r="WHZ326" s="102"/>
      <c r="WIA326" s="102"/>
      <c r="WIB326" s="102"/>
      <c r="WIC326" s="102"/>
      <c r="WID326" s="102"/>
      <c r="WIE326" s="102"/>
      <c r="WIF326" s="102"/>
      <c r="WIG326" s="102"/>
      <c r="WIH326" s="102"/>
      <c r="WII326" s="102"/>
      <c r="WIJ326" s="102"/>
      <c r="WIK326" s="102"/>
      <c r="WIL326" s="102"/>
      <c r="WIM326" s="102"/>
      <c r="WIN326" s="102"/>
      <c r="WIO326" s="102"/>
      <c r="WIP326" s="102"/>
      <c r="WIQ326" s="102"/>
      <c r="WIR326" s="102"/>
      <c r="WIS326" s="102"/>
      <c r="WIT326" s="102"/>
      <c r="WIU326" s="102"/>
      <c r="WIV326" s="102"/>
      <c r="WIW326" s="102"/>
      <c r="WIX326" s="102"/>
      <c r="WIY326" s="102"/>
      <c r="WIZ326" s="102"/>
      <c r="WJA326" s="102"/>
      <c r="WJB326" s="102"/>
      <c r="WJC326" s="102"/>
      <c r="WJD326" s="102"/>
      <c r="WJE326" s="102"/>
      <c r="WJF326" s="102"/>
      <c r="WJG326" s="102"/>
      <c r="WJH326" s="102"/>
      <c r="WJI326" s="102"/>
      <c r="WJJ326" s="102"/>
      <c r="WJK326" s="102"/>
      <c r="WJL326" s="102"/>
      <c r="WJM326" s="102"/>
      <c r="WJN326" s="102"/>
      <c r="WJO326" s="102"/>
      <c r="WJP326" s="102"/>
      <c r="WJQ326" s="102"/>
      <c r="WJR326" s="102"/>
      <c r="WJS326" s="102"/>
      <c r="WJT326" s="102"/>
      <c r="WJU326" s="102"/>
      <c r="WJV326" s="102"/>
      <c r="WJW326" s="102"/>
      <c r="WJX326" s="102"/>
      <c r="WJY326" s="102"/>
      <c r="WJZ326" s="102"/>
      <c r="WKA326" s="102"/>
      <c r="WKB326" s="102"/>
      <c r="WKC326" s="102"/>
      <c r="WKD326" s="102"/>
      <c r="WKE326" s="102"/>
      <c r="WKF326" s="102"/>
      <c r="WKG326" s="102"/>
      <c r="WKH326" s="102"/>
      <c r="WKI326" s="102"/>
      <c r="WKJ326" s="102"/>
      <c r="WKK326" s="102"/>
      <c r="WKL326" s="102"/>
      <c r="WKM326" s="102"/>
      <c r="WKN326" s="102"/>
      <c r="WKO326" s="102"/>
      <c r="WKP326" s="102"/>
      <c r="WKQ326" s="102"/>
      <c r="WKR326" s="102"/>
      <c r="WKS326" s="102"/>
      <c r="WKT326" s="102"/>
      <c r="WKU326" s="102"/>
      <c r="WKV326" s="102"/>
      <c r="WKW326" s="102"/>
      <c r="WKX326" s="102"/>
      <c r="WKY326" s="102"/>
      <c r="WKZ326" s="102"/>
      <c r="WLA326" s="102"/>
      <c r="WLB326" s="102"/>
      <c r="WLC326" s="102"/>
      <c r="WLD326" s="102"/>
      <c r="WLE326" s="102"/>
      <c r="WLF326" s="102"/>
      <c r="WLG326" s="102"/>
      <c r="WLH326" s="102"/>
      <c r="WLI326" s="102"/>
      <c r="WLJ326" s="102"/>
      <c r="WLK326" s="102"/>
      <c r="WLL326" s="102"/>
      <c r="WLM326" s="102"/>
      <c r="WLN326" s="102"/>
      <c r="WLO326" s="102"/>
      <c r="WLP326" s="102"/>
      <c r="WLQ326" s="102"/>
      <c r="WLR326" s="102"/>
      <c r="WLS326" s="102"/>
      <c r="WLT326" s="102"/>
      <c r="WLU326" s="102"/>
      <c r="WLV326" s="102"/>
      <c r="WLW326" s="102"/>
      <c r="WLX326" s="102"/>
      <c r="WLY326" s="102"/>
      <c r="WLZ326" s="102"/>
      <c r="WMA326" s="102"/>
      <c r="WMB326" s="102"/>
      <c r="WMC326" s="102"/>
      <c r="WMD326" s="102"/>
      <c r="WME326" s="102"/>
      <c r="WMF326" s="102"/>
      <c r="WMG326" s="102"/>
      <c r="WMH326" s="102"/>
      <c r="WMI326" s="102"/>
      <c r="WMJ326" s="102"/>
      <c r="WMK326" s="102"/>
      <c r="WML326" s="102"/>
      <c r="WMM326" s="102"/>
      <c r="WMN326" s="102"/>
      <c r="WMO326" s="102"/>
      <c r="WMP326" s="102"/>
      <c r="WMQ326" s="102"/>
      <c r="WMR326" s="102"/>
      <c r="WMS326" s="102"/>
      <c r="WMT326" s="102"/>
      <c r="WMU326" s="102"/>
      <c r="WMV326" s="102"/>
      <c r="WMW326" s="102"/>
      <c r="WMX326" s="102"/>
      <c r="WMY326" s="102"/>
      <c r="WMZ326" s="102"/>
      <c r="WNA326" s="102"/>
      <c r="WNB326" s="102"/>
      <c r="WNC326" s="102"/>
      <c r="WND326" s="102"/>
      <c r="WNE326" s="102"/>
      <c r="WNF326" s="102"/>
      <c r="WNG326" s="102"/>
      <c r="WNH326" s="102"/>
      <c r="WNI326" s="102"/>
      <c r="WNJ326" s="102"/>
      <c r="WNK326" s="102"/>
      <c r="WNL326" s="102"/>
      <c r="WNM326" s="102"/>
      <c r="WNN326" s="102"/>
      <c r="WNO326" s="102"/>
      <c r="WNP326" s="102"/>
      <c r="WNQ326" s="102"/>
      <c r="WNR326" s="102"/>
      <c r="WNS326" s="102"/>
      <c r="WNT326" s="102"/>
      <c r="WNU326" s="102"/>
      <c r="WNV326" s="102"/>
      <c r="WNW326" s="102"/>
      <c r="WNX326" s="102"/>
      <c r="WNY326" s="102"/>
      <c r="WNZ326" s="102"/>
      <c r="WOA326" s="102"/>
      <c r="WOB326" s="102"/>
      <c r="WOC326" s="102"/>
      <c r="WOD326" s="102"/>
      <c r="WOE326" s="102"/>
      <c r="WOF326" s="102"/>
      <c r="WOG326" s="102"/>
      <c r="WOH326" s="102"/>
      <c r="WOI326" s="102"/>
      <c r="WOJ326" s="102"/>
      <c r="WOK326" s="102"/>
      <c r="WOL326" s="102"/>
      <c r="WOM326" s="102"/>
      <c r="WON326" s="102"/>
      <c r="WOO326" s="102"/>
      <c r="WOP326" s="102"/>
      <c r="WOQ326" s="102"/>
      <c r="WOR326" s="102"/>
      <c r="WOS326" s="102"/>
      <c r="WOT326" s="102"/>
      <c r="WOU326" s="102"/>
      <c r="WOV326" s="102"/>
      <c r="WOW326" s="102"/>
      <c r="WOX326" s="102"/>
      <c r="WOY326" s="102"/>
      <c r="WOZ326" s="102"/>
      <c r="WPA326" s="102"/>
      <c r="WPB326" s="102"/>
      <c r="WPC326" s="102"/>
      <c r="WPD326" s="102"/>
      <c r="WPE326" s="102"/>
      <c r="WPF326" s="102"/>
      <c r="WPG326" s="102"/>
      <c r="WPH326" s="102"/>
      <c r="WPI326" s="102"/>
      <c r="WPJ326" s="102"/>
      <c r="WPK326" s="102"/>
      <c r="WPL326" s="102"/>
      <c r="WPM326" s="102"/>
      <c r="WPN326" s="102"/>
      <c r="WPO326" s="102"/>
      <c r="WPP326" s="102"/>
      <c r="WPQ326" s="102"/>
      <c r="WPR326" s="102"/>
      <c r="WPS326" s="102"/>
      <c r="WPT326" s="102"/>
      <c r="WPU326" s="102"/>
      <c r="WPV326" s="102"/>
      <c r="WPW326" s="102"/>
      <c r="WPX326" s="102"/>
      <c r="WPY326" s="102"/>
      <c r="WPZ326" s="102"/>
      <c r="WQA326" s="102"/>
      <c r="WQB326" s="102"/>
      <c r="WQC326" s="102"/>
      <c r="WQD326" s="102"/>
      <c r="WQE326" s="102"/>
      <c r="WQF326" s="102"/>
      <c r="WQG326" s="102"/>
      <c r="WQH326" s="102"/>
      <c r="WQI326" s="102"/>
      <c r="WQJ326" s="102"/>
      <c r="WQK326" s="102"/>
      <c r="WQL326" s="102"/>
      <c r="WQM326" s="102"/>
      <c r="WQN326" s="102"/>
      <c r="WQO326" s="102"/>
      <c r="WQP326" s="102"/>
      <c r="WQQ326" s="102"/>
      <c r="WQR326" s="102"/>
      <c r="WQS326" s="102"/>
      <c r="WQT326" s="102"/>
      <c r="WQU326" s="102"/>
      <c r="WQV326" s="102"/>
      <c r="WQW326" s="102"/>
      <c r="WQX326" s="102"/>
      <c r="WQY326" s="102"/>
      <c r="WQZ326" s="102"/>
      <c r="WRA326" s="102"/>
      <c r="WRB326" s="102"/>
      <c r="WRC326" s="102"/>
      <c r="WRD326" s="102"/>
      <c r="WRE326" s="102"/>
      <c r="WRF326" s="102"/>
      <c r="WRG326" s="102"/>
      <c r="WRH326" s="102"/>
      <c r="WRI326" s="102"/>
      <c r="WRJ326" s="102"/>
      <c r="WRK326" s="102"/>
      <c r="WRL326" s="102"/>
      <c r="WRM326" s="102"/>
      <c r="WRN326" s="102"/>
      <c r="WRO326" s="102"/>
      <c r="WRP326" s="102"/>
      <c r="WRQ326" s="102"/>
      <c r="WRR326" s="102"/>
      <c r="WRS326" s="102"/>
      <c r="WRT326" s="102"/>
      <c r="WRU326" s="102"/>
      <c r="WRV326" s="102"/>
      <c r="WRW326" s="102"/>
      <c r="WRX326" s="102"/>
      <c r="WRY326" s="102"/>
      <c r="WRZ326" s="102"/>
      <c r="WSA326" s="102"/>
      <c r="WSB326" s="102"/>
      <c r="WSC326" s="102"/>
      <c r="WSD326" s="102"/>
      <c r="WSE326" s="102"/>
      <c r="WSF326" s="102"/>
      <c r="WSG326" s="102"/>
      <c r="WSH326" s="102"/>
      <c r="WSI326" s="102"/>
      <c r="WSJ326" s="102"/>
      <c r="WSK326" s="102"/>
      <c r="WSL326" s="102"/>
      <c r="WSM326" s="102"/>
      <c r="WSN326" s="102"/>
      <c r="WSO326" s="102"/>
      <c r="WSP326" s="102"/>
      <c r="WSQ326" s="102"/>
      <c r="WSR326" s="102"/>
      <c r="WSS326" s="102"/>
      <c r="WST326" s="102"/>
      <c r="WSU326" s="102"/>
      <c r="WSV326" s="102"/>
      <c r="WSW326" s="102"/>
      <c r="WSX326" s="102"/>
      <c r="WSY326" s="102"/>
      <c r="WSZ326" s="102"/>
      <c r="WTA326" s="102"/>
      <c r="WTB326" s="102"/>
      <c r="WTC326" s="102"/>
      <c r="WTD326" s="102"/>
      <c r="WTE326" s="102"/>
      <c r="WTF326" s="102"/>
      <c r="WTG326" s="102"/>
      <c r="WTH326" s="102"/>
      <c r="WTI326" s="102"/>
      <c r="WTJ326" s="102"/>
      <c r="WTK326" s="102"/>
      <c r="WTL326" s="102"/>
      <c r="WTM326" s="102"/>
      <c r="WTN326" s="102"/>
      <c r="WTO326" s="102"/>
      <c r="WTP326" s="102"/>
      <c r="WTQ326" s="102"/>
      <c r="WTR326" s="102"/>
      <c r="WTS326" s="102"/>
      <c r="WTT326" s="102"/>
      <c r="WTU326" s="102"/>
      <c r="WTV326" s="102"/>
      <c r="WTW326" s="102"/>
      <c r="WTX326" s="102"/>
      <c r="WTY326" s="102"/>
      <c r="WTZ326" s="102"/>
      <c r="WUA326" s="102"/>
      <c r="WUB326" s="102"/>
      <c r="WUC326" s="102"/>
      <c r="WUD326" s="102"/>
      <c r="WUE326" s="102"/>
      <c r="WUF326" s="102"/>
      <c r="WUG326" s="102"/>
      <c r="WUH326" s="102"/>
      <c r="WUI326" s="102"/>
      <c r="WUJ326" s="102"/>
      <c r="WUK326" s="102"/>
      <c r="WUL326" s="102"/>
      <c r="WUM326" s="102"/>
      <c r="WUN326" s="102"/>
      <c r="WUO326" s="102"/>
      <c r="WUP326" s="102"/>
      <c r="WUQ326" s="102"/>
      <c r="WUR326" s="102"/>
      <c r="WUS326" s="102"/>
      <c r="WUT326" s="102"/>
      <c r="WUU326" s="102"/>
      <c r="WUV326" s="102"/>
      <c r="WUW326" s="102"/>
      <c r="WUX326" s="102"/>
      <c r="WUY326" s="102"/>
      <c r="WUZ326" s="102"/>
      <c r="WVA326" s="102"/>
      <c r="WVB326" s="102"/>
      <c r="WVC326" s="102"/>
      <c r="WVD326" s="102"/>
      <c r="WVE326" s="102"/>
      <c r="WVF326" s="102"/>
      <c r="WVG326" s="102"/>
      <c r="WVH326" s="102"/>
      <c r="WVI326" s="102"/>
      <c r="WVJ326" s="102"/>
      <c r="WVK326" s="102"/>
      <c r="WVL326" s="102"/>
      <c r="WVM326" s="102"/>
      <c r="WVN326" s="102"/>
      <c r="WVO326" s="102"/>
      <c r="WVP326" s="102"/>
      <c r="WVQ326" s="102"/>
      <c r="WVR326" s="102"/>
      <c r="WVS326" s="102"/>
      <c r="WVT326" s="102"/>
      <c r="WVU326" s="102"/>
      <c r="WVV326" s="102"/>
      <c r="WVW326" s="102"/>
      <c r="WVX326" s="102"/>
      <c r="WVY326" s="102"/>
      <c r="WVZ326" s="102"/>
      <c r="WWA326" s="102"/>
      <c r="WWB326" s="102"/>
      <c r="WWC326" s="102"/>
      <c r="WWD326" s="102"/>
      <c r="WWE326" s="102"/>
      <c r="WWF326" s="102"/>
      <c r="WWG326" s="102"/>
      <c r="WWH326" s="102"/>
      <c r="WWI326" s="102"/>
      <c r="WWJ326" s="102"/>
      <c r="WWK326" s="102"/>
      <c r="WWL326" s="102"/>
      <c r="WWM326" s="102"/>
      <c r="WWN326" s="102"/>
      <c r="WWO326" s="102"/>
      <c r="WWP326" s="102"/>
      <c r="WWQ326" s="102"/>
      <c r="WWR326" s="102"/>
      <c r="WWS326" s="102"/>
      <c r="WWT326" s="102"/>
      <c r="WWU326" s="102"/>
      <c r="WWV326" s="102"/>
      <c r="WWW326" s="102"/>
      <c r="WWX326" s="102"/>
      <c r="WWY326" s="102"/>
      <c r="WWZ326" s="102"/>
      <c r="WXA326" s="102"/>
      <c r="WXB326" s="102"/>
      <c r="WXC326" s="102"/>
      <c r="WXD326" s="102"/>
      <c r="WXE326" s="102"/>
      <c r="WXF326" s="102"/>
      <c r="WXG326" s="102"/>
      <c r="WXH326" s="102"/>
      <c r="WXI326" s="102"/>
      <c r="WXJ326" s="102"/>
      <c r="WXK326" s="102"/>
      <c r="WXL326" s="102"/>
      <c r="WXM326" s="102"/>
      <c r="WXN326" s="102"/>
      <c r="WXO326" s="102"/>
      <c r="WXP326" s="102"/>
      <c r="WXQ326" s="102"/>
      <c r="WXR326" s="102"/>
      <c r="WXS326" s="102"/>
      <c r="WXT326" s="102"/>
      <c r="WXU326" s="102"/>
      <c r="WXV326" s="102"/>
      <c r="WXW326" s="102"/>
      <c r="WXX326" s="102"/>
      <c r="WXY326" s="102"/>
      <c r="WXZ326" s="102"/>
      <c r="WYA326" s="102"/>
      <c r="WYB326" s="102"/>
      <c r="WYC326" s="102"/>
      <c r="WYD326" s="102"/>
      <c r="WYE326" s="102"/>
      <c r="WYF326" s="102"/>
      <c r="WYG326" s="102"/>
      <c r="WYH326" s="102"/>
      <c r="WYI326" s="102"/>
      <c r="WYJ326" s="102"/>
      <c r="WYK326" s="102"/>
      <c r="WYL326" s="102"/>
      <c r="WYM326" s="102"/>
      <c r="WYN326" s="102"/>
      <c r="WYO326" s="102"/>
      <c r="WYP326" s="102"/>
      <c r="WYQ326" s="102"/>
      <c r="WYR326" s="102"/>
      <c r="WYS326" s="102"/>
      <c r="WYT326" s="102"/>
      <c r="WYU326" s="102"/>
      <c r="WYV326" s="102"/>
      <c r="WYW326" s="102"/>
      <c r="WYX326" s="102"/>
      <c r="WYY326" s="102"/>
      <c r="WYZ326" s="102"/>
      <c r="WZA326" s="102"/>
      <c r="WZB326" s="102"/>
      <c r="WZC326" s="102"/>
      <c r="WZD326" s="102"/>
      <c r="WZE326" s="102"/>
      <c r="WZF326" s="102"/>
      <c r="WZG326" s="102"/>
      <c r="WZH326" s="102"/>
      <c r="WZI326" s="102"/>
      <c r="WZJ326" s="102"/>
      <c r="WZK326" s="102"/>
      <c r="WZL326" s="102"/>
      <c r="WZM326" s="102"/>
      <c r="WZN326" s="102"/>
      <c r="WZO326" s="102"/>
      <c r="WZP326" s="102"/>
      <c r="WZQ326" s="102"/>
      <c r="WZR326" s="102"/>
      <c r="WZS326" s="102"/>
      <c r="WZT326" s="102"/>
      <c r="WZU326" s="102"/>
      <c r="WZV326" s="102"/>
      <c r="WZW326" s="102"/>
      <c r="WZX326" s="102"/>
      <c r="WZY326" s="102"/>
      <c r="WZZ326" s="102"/>
      <c r="XAA326" s="102"/>
      <c r="XAB326" s="102"/>
      <c r="XAC326" s="102"/>
      <c r="XAD326" s="102"/>
      <c r="XAE326" s="102"/>
      <c r="XAF326" s="102"/>
      <c r="XAG326" s="102"/>
      <c r="XAH326" s="102"/>
      <c r="XAI326" s="102"/>
      <c r="XAJ326" s="102"/>
      <c r="XAK326" s="102"/>
      <c r="XAL326" s="102"/>
      <c r="XAM326" s="102"/>
      <c r="XAN326" s="102"/>
      <c r="XAO326" s="102"/>
      <c r="XAP326" s="102"/>
      <c r="XAQ326" s="102"/>
      <c r="XAR326" s="102"/>
      <c r="XAS326" s="102"/>
      <c r="XAT326" s="102"/>
      <c r="XAU326" s="102"/>
      <c r="XAV326" s="102"/>
      <c r="XAW326" s="102"/>
      <c r="XAX326" s="102"/>
      <c r="XAY326" s="102"/>
      <c r="XAZ326" s="102"/>
      <c r="XBA326" s="102"/>
      <c r="XBB326" s="102"/>
      <c r="XBC326" s="102"/>
      <c r="XBD326" s="102"/>
      <c r="XBE326" s="102"/>
      <c r="XBF326" s="102"/>
      <c r="XBG326" s="102"/>
      <c r="XBH326" s="102"/>
      <c r="XBI326" s="102"/>
      <c r="XBJ326" s="102"/>
      <c r="XBK326" s="102"/>
      <c r="XBL326" s="102"/>
      <c r="XBM326" s="102"/>
      <c r="XBN326" s="102"/>
      <c r="XBO326" s="102"/>
      <c r="XBP326" s="102"/>
      <c r="XBQ326" s="102"/>
      <c r="XBR326" s="102"/>
      <c r="XBS326" s="102"/>
      <c r="XBT326" s="102"/>
      <c r="XBU326" s="102"/>
      <c r="XBV326" s="102"/>
      <c r="XBW326" s="102"/>
      <c r="XBX326" s="102"/>
      <c r="XBY326" s="102"/>
      <c r="XBZ326" s="102"/>
      <c r="XCA326" s="102"/>
      <c r="XCB326" s="102"/>
      <c r="XCC326" s="102"/>
      <c r="XCD326" s="102"/>
      <c r="XCE326" s="102"/>
      <c r="XCF326" s="102"/>
      <c r="XCG326" s="102"/>
      <c r="XCH326" s="102"/>
      <c r="XCI326" s="102"/>
      <c r="XCJ326" s="102"/>
      <c r="XCK326" s="102"/>
      <c r="XCL326" s="102"/>
      <c r="XCM326" s="102"/>
      <c r="XCN326" s="102"/>
      <c r="XCO326" s="102"/>
      <c r="XCP326" s="102"/>
      <c r="XCQ326" s="102"/>
      <c r="XCR326" s="102"/>
      <c r="XCS326" s="102"/>
      <c r="XCT326" s="102"/>
      <c r="XCU326" s="102"/>
      <c r="XCV326" s="102"/>
      <c r="XCW326" s="102"/>
      <c r="XCX326" s="102"/>
      <c r="XCY326" s="102"/>
      <c r="XCZ326" s="102"/>
      <c r="XDA326" s="102"/>
      <c r="XDB326" s="102"/>
      <c r="XDC326" s="102"/>
      <c r="XDD326" s="102"/>
      <c r="XDE326" s="102"/>
      <c r="XDF326" s="102"/>
    </row>
    <row r="327" spans="1:16334" s="51" customFormat="1" x14ac:dyDescent="0.3">
      <c r="A327" s="72" t="s">
        <v>166</v>
      </c>
      <c r="B327" s="72"/>
      <c r="C327" s="72"/>
      <c r="D327" s="72"/>
      <c r="E327" s="72"/>
      <c r="F327" s="72"/>
      <c r="G327" s="72"/>
      <c r="H327" s="72"/>
      <c r="I327" s="54"/>
    </row>
    <row r="328" spans="1:16334" s="51" customFormat="1" x14ac:dyDescent="0.3">
      <c r="A328" s="70">
        <v>1</v>
      </c>
      <c r="B328" s="70"/>
      <c r="C328" s="23" t="s">
        <v>167</v>
      </c>
      <c r="D328" s="23">
        <f>(31.39+2.8+0.75*5.3)*10.764</f>
        <v>410.80805999999995</v>
      </c>
      <c r="E328" s="23">
        <v>0</v>
      </c>
      <c r="F328" s="52">
        <v>620</v>
      </c>
      <c r="G328" s="70" t="str">
        <f>A327</f>
        <v>1st to 7th Floor for Residential</v>
      </c>
      <c r="H328" s="70"/>
      <c r="I328" s="54"/>
    </row>
    <row r="329" spans="1:16334" s="51" customFormat="1" x14ac:dyDescent="0.3">
      <c r="A329" s="70">
        <v>2</v>
      </c>
      <c r="B329" s="70"/>
      <c r="C329" s="23" t="s">
        <v>167</v>
      </c>
      <c r="D329" s="23">
        <f>(31.39+2.8+0.75*5.3)*10.764</f>
        <v>410.80805999999995</v>
      </c>
      <c r="E329" s="23">
        <v>0</v>
      </c>
      <c r="F329" s="52">
        <v>620</v>
      </c>
      <c r="G329" s="70" t="str">
        <f t="shared" ref="G329:G334" si="12">G328</f>
        <v>1st to 7th Floor for Residential</v>
      </c>
      <c r="H329" s="70"/>
      <c r="I329" s="54"/>
    </row>
    <row r="330" spans="1:16334" s="51" customFormat="1" x14ac:dyDescent="0.3">
      <c r="A330" s="70">
        <v>3</v>
      </c>
      <c r="B330" s="70"/>
      <c r="C330" s="23" t="s">
        <v>167</v>
      </c>
      <c r="D330" s="23">
        <f>(28.43+3.4+0.75*3.85)*10.764</f>
        <v>373.69916999999998</v>
      </c>
      <c r="E330" s="23">
        <v>0</v>
      </c>
      <c r="F330" s="52">
        <v>575</v>
      </c>
      <c r="G330" s="70" t="str">
        <f t="shared" si="12"/>
        <v>1st to 7th Floor for Residential</v>
      </c>
      <c r="H330" s="70"/>
      <c r="I330" s="54"/>
    </row>
    <row r="331" spans="1:16334" s="51" customFormat="1" x14ac:dyDescent="0.3">
      <c r="A331" s="70">
        <v>4</v>
      </c>
      <c r="B331" s="70"/>
      <c r="C331" s="23" t="s">
        <v>167</v>
      </c>
      <c r="D331" s="23">
        <f>(31.39+2.8+0.75*5.3)*10.764</f>
        <v>410.80805999999995</v>
      </c>
      <c r="E331" s="23">
        <v>0</v>
      </c>
      <c r="F331" s="52">
        <v>620</v>
      </c>
      <c r="G331" s="70" t="str">
        <f t="shared" si="12"/>
        <v>1st to 7th Floor for Residential</v>
      </c>
      <c r="H331" s="70"/>
      <c r="I331" s="54"/>
    </row>
    <row r="332" spans="1:16334" s="51" customFormat="1" x14ac:dyDescent="0.3">
      <c r="A332" s="70">
        <v>5</v>
      </c>
      <c r="B332" s="70"/>
      <c r="C332" s="23" t="s">
        <v>167</v>
      </c>
      <c r="D332" s="23">
        <f>(31.39+2.8+0.75*5.3)*10.764</f>
        <v>410.80805999999995</v>
      </c>
      <c r="E332" s="23">
        <v>0</v>
      </c>
      <c r="F332" s="52">
        <v>620</v>
      </c>
      <c r="G332" s="70" t="str">
        <f t="shared" si="12"/>
        <v>1st to 7th Floor for Residential</v>
      </c>
      <c r="H332" s="70"/>
      <c r="I332" s="54"/>
    </row>
    <row r="333" spans="1:16334" s="51" customFormat="1" x14ac:dyDescent="0.3">
      <c r="A333" s="70">
        <v>6</v>
      </c>
      <c r="B333" s="70"/>
      <c r="C333" s="23" t="s">
        <v>168</v>
      </c>
      <c r="D333" s="23">
        <f>(35.92+3+0.75*2.75)*10.764</f>
        <v>441.13562999999999</v>
      </c>
      <c r="E333" s="23">
        <v>0</v>
      </c>
      <c r="F333" s="52">
        <v>665</v>
      </c>
      <c r="G333" s="70" t="str">
        <f t="shared" si="12"/>
        <v>1st to 7th Floor for Residential</v>
      </c>
      <c r="H333" s="70"/>
      <c r="I333" s="54"/>
    </row>
    <row r="334" spans="1:16334" s="51" customFormat="1" x14ac:dyDescent="0.3">
      <c r="A334" s="70">
        <v>7</v>
      </c>
      <c r="B334" s="70"/>
      <c r="C334" s="23" t="s">
        <v>167</v>
      </c>
      <c r="D334" s="23">
        <f>(29.25+3+0.75*2.75)*10.764</f>
        <v>369.33974999999998</v>
      </c>
      <c r="E334" s="23">
        <v>0</v>
      </c>
      <c r="F334" s="52">
        <v>555</v>
      </c>
      <c r="G334" s="70" t="str">
        <f t="shared" si="12"/>
        <v>1st to 7th Floor for Residential</v>
      </c>
      <c r="H334" s="70"/>
      <c r="I334" s="54"/>
    </row>
    <row r="335" spans="1:16334" s="51" customFormat="1" x14ac:dyDescent="0.3">
      <c r="A335" s="71" t="s">
        <v>232</v>
      </c>
      <c r="B335" s="71"/>
      <c r="C335" s="71"/>
      <c r="D335" s="71"/>
      <c r="E335" s="71"/>
      <c r="F335" s="71"/>
      <c r="G335" s="71"/>
      <c r="H335" s="71"/>
      <c r="I335" s="22"/>
      <c r="J335" s="22"/>
      <c r="K335" s="22"/>
      <c r="L335" s="22"/>
      <c r="M335" s="22"/>
      <c r="N335" s="22"/>
      <c r="O335" s="22"/>
      <c r="P335" s="2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  <c r="AX335" s="102"/>
      <c r="AY335" s="102"/>
      <c r="AZ335" s="102"/>
      <c r="BA335" s="102"/>
      <c r="BB335" s="102"/>
      <c r="BC335" s="102"/>
      <c r="BD335" s="102"/>
      <c r="BE335" s="102"/>
      <c r="BF335" s="102"/>
      <c r="BG335" s="102"/>
      <c r="BH335" s="102"/>
      <c r="BI335" s="102"/>
      <c r="BJ335" s="102"/>
      <c r="BK335" s="102"/>
      <c r="BL335" s="102"/>
      <c r="BM335" s="102"/>
      <c r="BN335" s="102"/>
      <c r="BO335" s="102"/>
      <c r="BP335" s="102"/>
      <c r="BQ335" s="102"/>
      <c r="BR335" s="102"/>
      <c r="BS335" s="102"/>
      <c r="BT335" s="102"/>
      <c r="BU335" s="102"/>
      <c r="BV335" s="102"/>
      <c r="BW335" s="102"/>
      <c r="BX335" s="102"/>
      <c r="BY335" s="102"/>
      <c r="BZ335" s="102"/>
      <c r="CA335" s="102"/>
      <c r="CB335" s="102"/>
      <c r="CC335" s="102"/>
      <c r="CD335" s="102"/>
      <c r="CE335" s="102"/>
      <c r="CF335" s="102"/>
      <c r="CG335" s="102"/>
      <c r="CH335" s="102"/>
      <c r="CI335" s="102"/>
      <c r="CJ335" s="102"/>
      <c r="CK335" s="102"/>
      <c r="CL335" s="102"/>
      <c r="CM335" s="102"/>
      <c r="CN335" s="102"/>
      <c r="CO335" s="102"/>
      <c r="CP335" s="102"/>
      <c r="CQ335" s="102"/>
      <c r="CR335" s="102"/>
      <c r="CS335" s="102"/>
      <c r="CT335" s="102"/>
      <c r="CU335" s="102"/>
      <c r="CV335" s="102"/>
      <c r="CW335" s="102"/>
      <c r="CX335" s="102"/>
      <c r="CY335" s="102"/>
      <c r="CZ335" s="102"/>
      <c r="DA335" s="102"/>
      <c r="DB335" s="102"/>
      <c r="DC335" s="102"/>
      <c r="DD335" s="102"/>
      <c r="DE335" s="102"/>
      <c r="DF335" s="102"/>
      <c r="DG335" s="102"/>
      <c r="DH335" s="102"/>
      <c r="DI335" s="102"/>
      <c r="DJ335" s="102"/>
      <c r="DK335" s="102"/>
      <c r="DL335" s="102"/>
      <c r="DM335" s="102"/>
      <c r="DN335" s="102"/>
      <c r="DO335" s="102"/>
      <c r="DP335" s="102"/>
      <c r="DQ335" s="102"/>
      <c r="DR335" s="102"/>
      <c r="DS335" s="102"/>
      <c r="DT335" s="102"/>
      <c r="DU335" s="102"/>
      <c r="DV335" s="102"/>
      <c r="DW335" s="102"/>
      <c r="DX335" s="102"/>
      <c r="DY335" s="102"/>
      <c r="DZ335" s="102"/>
      <c r="EA335" s="102"/>
      <c r="EB335" s="102"/>
      <c r="EC335" s="102"/>
      <c r="ED335" s="102"/>
      <c r="EE335" s="102"/>
      <c r="EF335" s="102"/>
      <c r="EG335" s="102"/>
      <c r="EH335" s="102"/>
      <c r="EI335" s="102"/>
      <c r="EJ335" s="102"/>
      <c r="EK335" s="102"/>
      <c r="EL335" s="102"/>
      <c r="EM335" s="102"/>
      <c r="EN335" s="102"/>
      <c r="EO335" s="102"/>
      <c r="EP335" s="102"/>
      <c r="EQ335" s="102"/>
      <c r="ER335" s="102"/>
      <c r="ES335" s="102"/>
      <c r="ET335" s="102"/>
      <c r="EU335" s="102"/>
      <c r="EV335" s="102"/>
      <c r="EW335" s="102"/>
      <c r="EX335" s="102"/>
      <c r="EY335" s="102"/>
      <c r="EZ335" s="102"/>
      <c r="FA335" s="102"/>
      <c r="FB335" s="102"/>
      <c r="FC335" s="102"/>
      <c r="FD335" s="102"/>
      <c r="FE335" s="102"/>
      <c r="FF335" s="102"/>
      <c r="FG335" s="102"/>
      <c r="FH335" s="102"/>
      <c r="FI335" s="102"/>
      <c r="FJ335" s="102"/>
      <c r="FK335" s="102"/>
      <c r="FL335" s="102"/>
      <c r="FM335" s="102"/>
      <c r="FN335" s="102"/>
      <c r="FO335" s="102"/>
      <c r="FP335" s="102"/>
      <c r="FQ335" s="102"/>
      <c r="FR335" s="102"/>
      <c r="FS335" s="102"/>
      <c r="FT335" s="102"/>
      <c r="FU335" s="102"/>
      <c r="FV335" s="102"/>
      <c r="FW335" s="102"/>
      <c r="FX335" s="102"/>
      <c r="FY335" s="102"/>
      <c r="FZ335" s="102"/>
      <c r="GA335" s="102"/>
      <c r="GB335" s="102"/>
      <c r="GC335" s="102"/>
      <c r="GD335" s="102"/>
      <c r="GE335" s="102"/>
      <c r="GF335" s="102"/>
      <c r="GG335" s="102"/>
      <c r="GH335" s="102"/>
      <c r="GI335" s="102"/>
      <c r="GJ335" s="102"/>
      <c r="GK335" s="102"/>
      <c r="GL335" s="102"/>
      <c r="GM335" s="102"/>
      <c r="GN335" s="102"/>
      <c r="GO335" s="102"/>
      <c r="GP335" s="102"/>
      <c r="GQ335" s="102"/>
      <c r="GR335" s="102"/>
      <c r="GS335" s="102"/>
      <c r="GT335" s="102"/>
      <c r="GU335" s="102"/>
      <c r="GV335" s="102"/>
      <c r="GW335" s="102"/>
      <c r="GX335" s="102"/>
      <c r="GY335" s="102"/>
      <c r="GZ335" s="102"/>
      <c r="HA335" s="102"/>
      <c r="HB335" s="102"/>
      <c r="HC335" s="102"/>
      <c r="HD335" s="102"/>
      <c r="HE335" s="102"/>
      <c r="HF335" s="102"/>
      <c r="HG335" s="102"/>
      <c r="HH335" s="102"/>
      <c r="HI335" s="102"/>
      <c r="HJ335" s="102"/>
      <c r="HK335" s="102"/>
      <c r="HL335" s="102"/>
      <c r="HM335" s="102"/>
      <c r="HN335" s="102"/>
      <c r="HO335" s="102"/>
      <c r="HP335" s="102"/>
      <c r="HQ335" s="102"/>
      <c r="HR335" s="102"/>
      <c r="HS335" s="102"/>
      <c r="HT335" s="102"/>
      <c r="HU335" s="102"/>
      <c r="HV335" s="102"/>
      <c r="HW335" s="102"/>
      <c r="HX335" s="102"/>
      <c r="HY335" s="102"/>
      <c r="HZ335" s="102"/>
      <c r="IA335" s="102"/>
      <c r="IB335" s="102"/>
      <c r="IC335" s="102"/>
      <c r="ID335" s="102"/>
      <c r="IE335" s="102"/>
      <c r="IF335" s="102"/>
      <c r="IG335" s="102"/>
      <c r="IH335" s="102"/>
      <c r="II335" s="102"/>
      <c r="IJ335" s="102"/>
      <c r="IK335" s="102"/>
      <c r="IL335" s="102"/>
      <c r="IM335" s="102"/>
      <c r="IN335" s="102"/>
      <c r="IO335" s="102"/>
      <c r="IP335" s="102"/>
      <c r="IQ335" s="102"/>
      <c r="IR335" s="102"/>
      <c r="IS335" s="102"/>
      <c r="IT335" s="102"/>
      <c r="IU335" s="102"/>
      <c r="IV335" s="102"/>
      <c r="IW335" s="102"/>
      <c r="IX335" s="102"/>
      <c r="IY335" s="102"/>
      <c r="IZ335" s="102"/>
      <c r="JA335" s="102"/>
      <c r="JB335" s="102"/>
      <c r="JC335" s="102"/>
      <c r="JD335" s="102"/>
      <c r="JE335" s="102"/>
      <c r="JF335" s="102"/>
      <c r="JG335" s="102"/>
      <c r="JH335" s="102"/>
      <c r="JI335" s="102"/>
      <c r="JJ335" s="102"/>
      <c r="JK335" s="102"/>
      <c r="JL335" s="102"/>
      <c r="JM335" s="102"/>
      <c r="JN335" s="102"/>
      <c r="JO335" s="102"/>
      <c r="JP335" s="102"/>
      <c r="JQ335" s="102"/>
      <c r="JR335" s="102"/>
      <c r="JS335" s="102"/>
      <c r="JT335" s="102"/>
      <c r="JU335" s="102"/>
      <c r="JV335" s="102"/>
      <c r="JW335" s="102"/>
      <c r="JX335" s="102"/>
      <c r="JY335" s="102"/>
      <c r="JZ335" s="102"/>
      <c r="KA335" s="102"/>
      <c r="KB335" s="102"/>
      <c r="KC335" s="102"/>
      <c r="KD335" s="102"/>
      <c r="KE335" s="102"/>
      <c r="KF335" s="102"/>
      <c r="KG335" s="102"/>
      <c r="KH335" s="102"/>
      <c r="KI335" s="102"/>
      <c r="KJ335" s="102"/>
      <c r="KK335" s="102"/>
      <c r="KL335" s="102"/>
      <c r="KM335" s="102"/>
      <c r="KN335" s="102"/>
      <c r="KO335" s="102"/>
      <c r="KP335" s="102"/>
      <c r="KQ335" s="102"/>
      <c r="KR335" s="102"/>
      <c r="KS335" s="102"/>
      <c r="KT335" s="102"/>
      <c r="KU335" s="102"/>
      <c r="KV335" s="102"/>
      <c r="KW335" s="102"/>
      <c r="KX335" s="102"/>
      <c r="KY335" s="102"/>
      <c r="KZ335" s="102"/>
      <c r="LA335" s="102"/>
      <c r="LB335" s="102"/>
      <c r="LC335" s="102"/>
      <c r="LD335" s="102"/>
      <c r="LE335" s="102"/>
      <c r="LF335" s="102"/>
      <c r="LG335" s="102"/>
      <c r="LH335" s="102"/>
      <c r="LI335" s="102"/>
      <c r="LJ335" s="102"/>
      <c r="LK335" s="102"/>
      <c r="LL335" s="102"/>
      <c r="LM335" s="102"/>
      <c r="LN335" s="102"/>
      <c r="LO335" s="102"/>
      <c r="LP335" s="102"/>
      <c r="LQ335" s="102"/>
      <c r="LR335" s="102"/>
      <c r="LS335" s="102"/>
      <c r="LT335" s="102"/>
      <c r="LU335" s="102"/>
      <c r="LV335" s="102"/>
      <c r="LW335" s="102"/>
      <c r="LX335" s="102"/>
      <c r="LY335" s="102"/>
      <c r="LZ335" s="102"/>
      <c r="MA335" s="102"/>
      <c r="MB335" s="102"/>
      <c r="MC335" s="102"/>
      <c r="MD335" s="102"/>
      <c r="ME335" s="102"/>
      <c r="MF335" s="102"/>
      <c r="MG335" s="102"/>
      <c r="MH335" s="102"/>
      <c r="MI335" s="102"/>
      <c r="MJ335" s="102"/>
      <c r="MK335" s="102"/>
      <c r="ML335" s="102"/>
      <c r="MM335" s="102"/>
      <c r="MN335" s="102"/>
      <c r="MO335" s="102"/>
      <c r="MP335" s="102"/>
      <c r="MQ335" s="102"/>
      <c r="MR335" s="102"/>
      <c r="MS335" s="102"/>
      <c r="MT335" s="102"/>
      <c r="MU335" s="102"/>
      <c r="MV335" s="102"/>
      <c r="MW335" s="102"/>
      <c r="MX335" s="102"/>
      <c r="MY335" s="102"/>
      <c r="MZ335" s="102"/>
      <c r="NA335" s="102"/>
      <c r="NB335" s="102"/>
      <c r="NC335" s="102"/>
      <c r="ND335" s="102"/>
      <c r="NE335" s="102"/>
      <c r="NF335" s="102"/>
      <c r="NG335" s="102"/>
      <c r="NH335" s="102"/>
      <c r="NI335" s="102"/>
      <c r="NJ335" s="102"/>
      <c r="NK335" s="102"/>
      <c r="NL335" s="102"/>
      <c r="NM335" s="102"/>
      <c r="NN335" s="102"/>
      <c r="NO335" s="102"/>
      <c r="NP335" s="102"/>
      <c r="NQ335" s="102"/>
      <c r="NR335" s="102"/>
      <c r="NS335" s="102"/>
      <c r="NT335" s="102"/>
      <c r="NU335" s="102"/>
      <c r="NV335" s="102"/>
      <c r="NW335" s="102"/>
      <c r="NX335" s="102"/>
      <c r="NY335" s="102"/>
      <c r="NZ335" s="102"/>
      <c r="OA335" s="102"/>
      <c r="OB335" s="102"/>
      <c r="OC335" s="102"/>
      <c r="OD335" s="102"/>
      <c r="OE335" s="102"/>
      <c r="OF335" s="102"/>
      <c r="OG335" s="102"/>
      <c r="OH335" s="102"/>
      <c r="OI335" s="102"/>
      <c r="OJ335" s="102"/>
      <c r="OK335" s="102"/>
      <c r="OL335" s="102"/>
      <c r="OM335" s="102"/>
      <c r="ON335" s="102"/>
      <c r="OO335" s="102"/>
      <c r="OP335" s="102"/>
      <c r="OQ335" s="102"/>
      <c r="OR335" s="102"/>
      <c r="OS335" s="102"/>
      <c r="OT335" s="102"/>
      <c r="OU335" s="102"/>
      <c r="OV335" s="102"/>
      <c r="OW335" s="102"/>
      <c r="OX335" s="102"/>
      <c r="OY335" s="102"/>
      <c r="OZ335" s="102"/>
      <c r="PA335" s="102"/>
      <c r="PB335" s="102"/>
      <c r="PC335" s="102"/>
      <c r="PD335" s="102"/>
      <c r="PE335" s="102"/>
      <c r="PF335" s="102"/>
      <c r="PG335" s="102"/>
      <c r="PH335" s="102"/>
      <c r="PI335" s="102"/>
      <c r="PJ335" s="102"/>
      <c r="PK335" s="102"/>
      <c r="PL335" s="102"/>
      <c r="PM335" s="102"/>
      <c r="PN335" s="102"/>
      <c r="PO335" s="102"/>
      <c r="PP335" s="102"/>
      <c r="PQ335" s="102"/>
      <c r="PR335" s="102"/>
      <c r="PS335" s="102"/>
      <c r="PT335" s="102"/>
      <c r="PU335" s="102"/>
      <c r="PV335" s="102"/>
      <c r="PW335" s="102"/>
      <c r="PX335" s="102"/>
      <c r="PY335" s="102"/>
      <c r="PZ335" s="102"/>
      <c r="QA335" s="102"/>
      <c r="QB335" s="102"/>
      <c r="QC335" s="102"/>
      <c r="QD335" s="102"/>
      <c r="QE335" s="102"/>
      <c r="QF335" s="102"/>
      <c r="QG335" s="102"/>
      <c r="QH335" s="102"/>
      <c r="QI335" s="102"/>
      <c r="QJ335" s="102"/>
      <c r="QK335" s="102"/>
      <c r="QL335" s="102"/>
      <c r="QM335" s="102"/>
      <c r="QN335" s="102"/>
      <c r="QO335" s="102"/>
      <c r="QP335" s="102"/>
      <c r="QQ335" s="102"/>
      <c r="QR335" s="102"/>
      <c r="QS335" s="102"/>
      <c r="QT335" s="102"/>
      <c r="QU335" s="102"/>
      <c r="QV335" s="102"/>
      <c r="QW335" s="102"/>
      <c r="QX335" s="102"/>
      <c r="QY335" s="102"/>
      <c r="QZ335" s="102"/>
      <c r="RA335" s="102"/>
      <c r="RB335" s="102"/>
      <c r="RC335" s="102"/>
      <c r="RD335" s="102"/>
      <c r="RE335" s="102"/>
      <c r="RF335" s="102"/>
      <c r="RG335" s="102"/>
      <c r="RH335" s="102"/>
      <c r="RI335" s="102"/>
      <c r="RJ335" s="102"/>
      <c r="RK335" s="102"/>
      <c r="RL335" s="102"/>
      <c r="RM335" s="102"/>
      <c r="RN335" s="102"/>
      <c r="RO335" s="102"/>
      <c r="RP335" s="102"/>
      <c r="RQ335" s="102"/>
      <c r="RR335" s="102"/>
      <c r="RS335" s="102"/>
      <c r="RT335" s="102"/>
      <c r="RU335" s="102"/>
      <c r="RV335" s="102"/>
      <c r="RW335" s="102"/>
      <c r="RX335" s="102"/>
      <c r="RY335" s="102"/>
      <c r="RZ335" s="102"/>
      <c r="SA335" s="102"/>
      <c r="SB335" s="102"/>
      <c r="SC335" s="102"/>
      <c r="SD335" s="102"/>
      <c r="SE335" s="102"/>
      <c r="SF335" s="102"/>
      <c r="SG335" s="102"/>
      <c r="SH335" s="102"/>
      <c r="SI335" s="102"/>
      <c r="SJ335" s="102"/>
      <c r="SK335" s="102"/>
      <c r="SL335" s="102"/>
      <c r="SM335" s="102"/>
      <c r="SN335" s="102"/>
      <c r="SO335" s="102"/>
      <c r="SP335" s="102"/>
      <c r="SQ335" s="102"/>
      <c r="SR335" s="102"/>
      <c r="SS335" s="102"/>
      <c r="ST335" s="102"/>
      <c r="SU335" s="102"/>
      <c r="SV335" s="102"/>
      <c r="SW335" s="102"/>
      <c r="SX335" s="102"/>
      <c r="SY335" s="102"/>
      <c r="SZ335" s="102"/>
      <c r="TA335" s="102"/>
      <c r="TB335" s="102"/>
      <c r="TC335" s="102"/>
      <c r="TD335" s="102"/>
      <c r="TE335" s="102"/>
      <c r="TF335" s="102"/>
      <c r="TG335" s="102"/>
      <c r="TH335" s="102"/>
      <c r="TI335" s="102"/>
      <c r="TJ335" s="102"/>
      <c r="TK335" s="102"/>
      <c r="TL335" s="102"/>
      <c r="TM335" s="102"/>
      <c r="TN335" s="102"/>
      <c r="TO335" s="102"/>
      <c r="TP335" s="102"/>
      <c r="TQ335" s="102"/>
      <c r="TR335" s="102"/>
      <c r="TS335" s="102"/>
      <c r="TT335" s="102"/>
      <c r="TU335" s="102"/>
      <c r="TV335" s="102"/>
      <c r="TW335" s="102"/>
      <c r="TX335" s="102"/>
      <c r="TY335" s="102"/>
      <c r="TZ335" s="102"/>
      <c r="UA335" s="102"/>
      <c r="UB335" s="102"/>
      <c r="UC335" s="102"/>
      <c r="UD335" s="102"/>
      <c r="UE335" s="102"/>
      <c r="UF335" s="102"/>
      <c r="UG335" s="102"/>
      <c r="UH335" s="102"/>
      <c r="UI335" s="102"/>
      <c r="UJ335" s="102"/>
      <c r="UK335" s="102"/>
      <c r="UL335" s="102"/>
      <c r="UM335" s="102"/>
      <c r="UN335" s="102"/>
      <c r="UO335" s="102"/>
      <c r="UP335" s="102"/>
      <c r="UQ335" s="102"/>
      <c r="UR335" s="102"/>
      <c r="US335" s="102"/>
      <c r="UT335" s="102"/>
      <c r="UU335" s="102"/>
      <c r="UV335" s="102"/>
      <c r="UW335" s="102"/>
      <c r="UX335" s="102"/>
      <c r="UY335" s="102"/>
      <c r="UZ335" s="102"/>
      <c r="VA335" s="102"/>
      <c r="VB335" s="102"/>
      <c r="VC335" s="102"/>
      <c r="VD335" s="102"/>
      <c r="VE335" s="102"/>
      <c r="VF335" s="102"/>
      <c r="VG335" s="102"/>
      <c r="VH335" s="102"/>
      <c r="VI335" s="102"/>
      <c r="VJ335" s="102"/>
      <c r="VK335" s="102"/>
      <c r="VL335" s="102"/>
      <c r="VM335" s="102"/>
      <c r="VN335" s="102"/>
      <c r="VO335" s="102"/>
      <c r="VP335" s="102"/>
      <c r="VQ335" s="102"/>
      <c r="VR335" s="102"/>
      <c r="VS335" s="102"/>
      <c r="VT335" s="102"/>
      <c r="VU335" s="102"/>
      <c r="VV335" s="102"/>
      <c r="VW335" s="102"/>
      <c r="VX335" s="102"/>
      <c r="VY335" s="102"/>
      <c r="VZ335" s="102"/>
      <c r="WA335" s="102"/>
      <c r="WB335" s="102"/>
      <c r="WC335" s="102"/>
      <c r="WD335" s="102"/>
      <c r="WE335" s="102"/>
      <c r="WF335" s="102"/>
      <c r="WG335" s="102"/>
      <c r="WH335" s="102"/>
      <c r="WI335" s="102"/>
      <c r="WJ335" s="102"/>
      <c r="WK335" s="102"/>
      <c r="WL335" s="102"/>
      <c r="WM335" s="102"/>
      <c r="WN335" s="102"/>
      <c r="WO335" s="102"/>
      <c r="WP335" s="102"/>
      <c r="WQ335" s="102"/>
      <c r="WR335" s="102"/>
      <c r="WS335" s="102"/>
      <c r="WT335" s="102"/>
      <c r="WU335" s="102"/>
      <c r="WV335" s="102"/>
      <c r="WW335" s="102"/>
      <c r="WX335" s="102"/>
      <c r="WY335" s="102"/>
      <c r="WZ335" s="102"/>
      <c r="XA335" s="102"/>
      <c r="XB335" s="102"/>
      <c r="XC335" s="102"/>
      <c r="XD335" s="102"/>
      <c r="XE335" s="102"/>
      <c r="XF335" s="102"/>
      <c r="XG335" s="102"/>
      <c r="XH335" s="102"/>
      <c r="XI335" s="102"/>
      <c r="XJ335" s="102"/>
      <c r="XK335" s="102"/>
      <c r="XL335" s="102"/>
      <c r="XM335" s="102"/>
      <c r="XN335" s="102"/>
      <c r="XO335" s="102"/>
      <c r="XP335" s="102"/>
      <c r="XQ335" s="102"/>
      <c r="XR335" s="102"/>
      <c r="XS335" s="102"/>
      <c r="XT335" s="102"/>
      <c r="XU335" s="102"/>
      <c r="XV335" s="102"/>
      <c r="XW335" s="102"/>
      <c r="XX335" s="102"/>
      <c r="XY335" s="102"/>
      <c r="XZ335" s="102"/>
      <c r="YA335" s="102"/>
      <c r="YB335" s="102"/>
      <c r="YC335" s="102"/>
      <c r="YD335" s="102"/>
      <c r="YE335" s="102"/>
      <c r="YF335" s="102"/>
      <c r="YG335" s="102"/>
      <c r="YH335" s="102"/>
      <c r="YI335" s="102"/>
      <c r="YJ335" s="102"/>
      <c r="YK335" s="102"/>
      <c r="YL335" s="102"/>
      <c r="YM335" s="102"/>
      <c r="YN335" s="102"/>
      <c r="YO335" s="102"/>
      <c r="YP335" s="102"/>
      <c r="YQ335" s="102"/>
      <c r="YR335" s="102"/>
      <c r="YS335" s="102"/>
      <c r="YT335" s="102"/>
      <c r="YU335" s="102"/>
      <c r="YV335" s="102"/>
      <c r="YW335" s="102"/>
      <c r="YX335" s="102"/>
      <c r="YY335" s="102"/>
      <c r="YZ335" s="102"/>
      <c r="ZA335" s="102"/>
      <c r="ZB335" s="102"/>
      <c r="ZC335" s="102"/>
      <c r="ZD335" s="102"/>
      <c r="ZE335" s="102"/>
      <c r="ZF335" s="102"/>
      <c r="ZG335" s="102"/>
      <c r="ZH335" s="102"/>
      <c r="ZI335" s="102"/>
      <c r="ZJ335" s="102"/>
      <c r="ZK335" s="102"/>
      <c r="ZL335" s="102"/>
      <c r="ZM335" s="102"/>
      <c r="ZN335" s="102"/>
      <c r="ZO335" s="102"/>
      <c r="ZP335" s="102"/>
      <c r="ZQ335" s="102"/>
      <c r="ZR335" s="102"/>
      <c r="ZS335" s="102"/>
      <c r="ZT335" s="102"/>
      <c r="ZU335" s="102"/>
      <c r="ZV335" s="102"/>
      <c r="ZW335" s="102"/>
      <c r="ZX335" s="102"/>
      <c r="ZY335" s="102"/>
      <c r="ZZ335" s="102"/>
      <c r="AAA335" s="102"/>
      <c r="AAB335" s="102"/>
      <c r="AAC335" s="102"/>
      <c r="AAD335" s="102"/>
      <c r="AAE335" s="102"/>
      <c r="AAF335" s="102"/>
      <c r="AAG335" s="102"/>
      <c r="AAH335" s="102"/>
      <c r="AAI335" s="102"/>
      <c r="AAJ335" s="102"/>
      <c r="AAK335" s="102"/>
      <c r="AAL335" s="102"/>
      <c r="AAM335" s="102"/>
      <c r="AAN335" s="102"/>
      <c r="AAO335" s="102"/>
      <c r="AAP335" s="102"/>
      <c r="AAQ335" s="102"/>
      <c r="AAR335" s="102"/>
      <c r="AAS335" s="102"/>
      <c r="AAT335" s="102"/>
      <c r="AAU335" s="102"/>
      <c r="AAV335" s="102"/>
      <c r="AAW335" s="102"/>
      <c r="AAX335" s="102"/>
      <c r="AAY335" s="102"/>
      <c r="AAZ335" s="102"/>
      <c r="ABA335" s="102"/>
      <c r="ABB335" s="102"/>
      <c r="ABC335" s="102"/>
      <c r="ABD335" s="102"/>
      <c r="ABE335" s="102"/>
      <c r="ABF335" s="102"/>
      <c r="ABG335" s="102"/>
      <c r="ABH335" s="102"/>
      <c r="ABI335" s="102"/>
      <c r="ABJ335" s="102"/>
      <c r="ABK335" s="102"/>
      <c r="ABL335" s="102"/>
      <c r="ABM335" s="102"/>
      <c r="ABN335" s="102"/>
      <c r="ABO335" s="102"/>
      <c r="ABP335" s="102"/>
      <c r="ABQ335" s="102"/>
      <c r="ABR335" s="102"/>
      <c r="ABS335" s="102"/>
      <c r="ABT335" s="102"/>
      <c r="ABU335" s="102"/>
      <c r="ABV335" s="102"/>
      <c r="ABW335" s="102"/>
      <c r="ABX335" s="102"/>
      <c r="ABY335" s="102"/>
      <c r="ABZ335" s="102"/>
      <c r="ACA335" s="102"/>
      <c r="ACB335" s="102"/>
      <c r="ACC335" s="102"/>
      <c r="ACD335" s="102"/>
      <c r="ACE335" s="102"/>
      <c r="ACF335" s="102"/>
      <c r="ACG335" s="102"/>
      <c r="ACH335" s="102"/>
      <c r="ACI335" s="102"/>
      <c r="ACJ335" s="102"/>
      <c r="ACK335" s="102"/>
      <c r="ACL335" s="102"/>
      <c r="ACM335" s="102"/>
      <c r="ACN335" s="102"/>
      <c r="ACO335" s="102"/>
      <c r="ACP335" s="102"/>
      <c r="ACQ335" s="102"/>
      <c r="ACR335" s="102"/>
      <c r="ACS335" s="102"/>
      <c r="ACT335" s="102"/>
      <c r="ACU335" s="102"/>
      <c r="ACV335" s="102"/>
      <c r="ACW335" s="102"/>
      <c r="ACX335" s="102"/>
      <c r="ACY335" s="102"/>
      <c r="ACZ335" s="102"/>
      <c r="ADA335" s="102"/>
      <c r="ADB335" s="102"/>
      <c r="ADC335" s="102"/>
      <c r="ADD335" s="102"/>
      <c r="ADE335" s="102"/>
      <c r="ADF335" s="102"/>
      <c r="ADG335" s="102"/>
      <c r="ADH335" s="102"/>
      <c r="ADI335" s="102"/>
      <c r="ADJ335" s="102"/>
      <c r="ADK335" s="102"/>
      <c r="ADL335" s="102"/>
      <c r="ADM335" s="102"/>
      <c r="ADN335" s="102"/>
      <c r="ADO335" s="102"/>
      <c r="ADP335" s="102"/>
      <c r="ADQ335" s="102"/>
      <c r="ADR335" s="102"/>
      <c r="ADS335" s="102"/>
      <c r="ADT335" s="102"/>
      <c r="ADU335" s="102"/>
      <c r="ADV335" s="102"/>
      <c r="ADW335" s="102"/>
      <c r="ADX335" s="102"/>
      <c r="ADY335" s="102"/>
      <c r="ADZ335" s="102"/>
      <c r="AEA335" s="102"/>
      <c r="AEB335" s="102"/>
      <c r="AEC335" s="102"/>
      <c r="AED335" s="102"/>
      <c r="AEE335" s="102"/>
      <c r="AEF335" s="102"/>
      <c r="AEG335" s="102"/>
      <c r="AEH335" s="102"/>
      <c r="AEI335" s="102"/>
      <c r="AEJ335" s="102"/>
      <c r="AEK335" s="102"/>
      <c r="AEL335" s="102"/>
      <c r="AEM335" s="102"/>
      <c r="AEN335" s="102"/>
      <c r="AEO335" s="102"/>
      <c r="AEP335" s="102"/>
      <c r="AEQ335" s="102"/>
      <c r="AER335" s="102"/>
      <c r="AES335" s="102"/>
      <c r="AET335" s="102"/>
      <c r="AEU335" s="102"/>
      <c r="AEV335" s="102"/>
      <c r="AEW335" s="102"/>
      <c r="AEX335" s="102"/>
      <c r="AEY335" s="102"/>
      <c r="AEZ335" s="102"/>
      <c r="AFA335" s="102"/>
      <c r="AFB335" s="102"/>
      <c r="AFC335" s="102"/>
      <c r="AFD335" s="102"/>
      <c r="AFE335" s="102"/>
      <c r="AFF335" s="102"/>
      <c r="AFG335" s="102"/>
      <c r="AFH335" s="102"/>
      <c r="AFI335" s="102"/>
      <c r="AFJ335" s="102"/>
      <c r="AFK335" s="102"/>
      <c r="AFL335" s="102"/>
      <c r="AFM335" s="102"/>
      <c r="AFN335" s="102"/>
      <c r="AFO335" s="102"/>
      <c r="AFP335" s="102"/>
      <c r="AFQ335" s="102"/>
      <c r="AFR335" s="102"/>
      <c r="AFS335" s="102"/>
      <c r="AFT335" s="102"/>
      <c r="AFU335" s="102"/>
      <c r="AFV335" s="102"/>
      <c r="AFW335" s="102"/>
      <c r="AFX335" s="102"/>
      <c r="AFY335" s="102"/>
      <c r="AFZ335" s="102"/>
      <c r="AGA335" s="102"/>
      <c r="AGB335" s="102"/>
      <c r="AGC335" s="102"/>
      <c r="AGD335" s="102"/>
      <c r="AGE335" s="102"/>
      <c r="AGF335" s="102"/>
      <c r="AGG335" s="102"/>
      <c r="AGH335" s="102"/>
      <c r="AGI335" s="102"/>
      <c r="AGJ335" s="102"/>
      <c r="AGK335" s="102"/>
      <c r="AGL335" s="102"/>
      <c r="AGM335" s="102"/>
      <c r="AGN335" s="102"/>
      <c r="AGO335" s="102"/>
      <c r="AGP335" s="102"/>
      <c r="AGQ335" s="102"/>
      <c r="AGR335" s="102"/>
      <c r="AGS335" s="102"/>
      <c r="AGT335" s="102"/>
      <c r="AGU335" s="102"/>
      <c r="AGV335" s="102"/>
      <c r="AGW335" s="102"/>
      <c r="AGX335" s="102"/>
      <c r="AGY335" s="102"/>
      <c r="AGZ335" s="102"/>
      <c r="AHA335" s="102"/>
      <c r="AHB335" s="102"/>
      <c r="AHC335" s="102"/>
      <c r="AHD335" s="102"/>
      <c r="AHE335" s="102"/>
      <c r="AHF335" s="102"/>
      <c r="AHG335" s="102"/>
      <c r="AHH335" s="102"/>
      <c r="AHI335" s="102"/>
      <c r="AHJ335" s="102"/>
      <c r="AHK335" s="102"/>
      <c r="AHL335" s="102"/>
      <c r="AHM335" s="102"/>
      <c r="AHN335" s="102"/>
      <c r="AHO335" s="102"/>
      <c r="AHP335" s="102"/>
      <c r="AHQ335" s="102"/>
      <c r="AHR335" s="102"/>
      <c r="AHS335" s="102"/>
      <c r="AHT335" s="102"/>
      <c r="AHU335" s="102"/>
      <c r="AHV335" s="102"/>
      <c r="AHW335" s="102"/>
      <c r="AHX335" s="102"/>
      <c r="AHY335" s="102"/>
      <c r="AHZ335" s="102"/>
      <c r="AIA335" s="102"/>
      <c r="AIB335" s="102"/>
      <c r="AIC335" s="102"/>
      <c r="AID335" s="102"/>
      <c r="AIE335" s="102"/>
      <c r="AIF335" s="102"/>
      <c r="AIG335" s="102"/>
      <c r="AIH335" s="102"/>
      <c r="AII335" s="102"/>
      <c r="AIJ335" s="102"/>
      <c r="AIK335" s="102"/>
      <c r="AIL335" s="102"/>
      <c r="AIM335" s="102"/>
      <c r="AIN335" s="102"/>
      <c r="AIO335" s="102"/>
      <c r="AIP335" s="102"/>
      <c r="AIQ335" s="102"/>
      <c r="AIR335" s="102"/>
      <c r="AIS335" s="102"/>
      <c r="AIT335" s="102"/>
      <c r="AIU335" s="102"/>
      <c r="AIV335" s="102"/>
      <c r="AIW335" s="102"/>
      <c r="AIX335" s="102"/>
      <c r="AIY335" s="102"/>
      <c r="AIZ335" s="102"/>
      <c r="AJA335" s="102"/>
      <c r="AJB335" s="102"/>
      <c r="AJC335" s="102"/>
      <c r="AJD335" s="102"/>
      <c r="AJE335" s="102"/>
      <c r="AJF335" s="102"/>
      <c r="AJG335" s="102"/>
      <c r="AJH335" s="102"/>
      <c r="AJI335" s="102"/>
      <c r="AJJ335" s="102"/>
      <c r="AJK335" s="102"/>
      <c r="AJL335" s="102"/>
      <c r="AJM335" s="102"/>
      <c r="AJN335" s="102"/>
      <c r="AJO335" s="102"/>
      <c r="AJP335" s="102"/>
      <c r="AJQ335" s="102"/>
      <c r="AJR335" s="102"/>
      <c r="AJS335" s="102"/>
      <c r="AJT335" s="102"/>
      <c r="AJU335" s="102"/>
      <c r="AJV335" s="102"/>
      <c r="AJW335" s="102"/>
      <c r="AJX335" s="102"/>
      <c r="AJY335" s="102"/>
      <c r="AJZ335" s="102"/>
      <c r="AKA335" s="102"/>
      <c r="AKB335" s="102"/>
      <c r="AKC335" s="102"/>
      <c r="AKD335" s="102"/>
      <c r="AKE335" s="102"/>
      <c r="AKF335" s="102"/>
      <c r="AKG335" s="102"/>
      <c r="AKH335" s="102"/>
      <c r="AKI335" s="102"/>
      <c r="AKJ335" s="102"/>
      <c r="AKK335" s="102"/>
      <c r="AKL335" s="102"/>
      <c r="AKM335" s="102"/>
      <c r="AKN335" s="102"/>
      <c r="AKO335" s="102"/>
      <c r="AKP335" s="102"/>
      <c r="AKQ335" s="102"/>
      <c r="AKR335" s="102"/>
      <c r="AKS335" s="102"/>
      <c r="AKT335" s="102"/>
      <c r="AKU335" s="102"/>
      <c r="AKV335" s="102"/>
      <c r="AKW335" s="102"/>
      <c r="AKX335" s="102"/>
      <c r="AKY335" s="102"/>
      <c r="AKZ335" s="102"/>
      <c r="ALA335" s="102"/>
      <c r="ALB335" s="102"/>
      <c r="ALC335" s="102"/>
      <c r="ALD335" s="102"/>
      <c r="ALE335" s="102"/>
      <c r="ALF335" s="102"/>
      <c r="ALG335" s="102"/>
      <c r="ALH335" s="102"/>
      <c r="ALI335" s="102"/>
      <c r="ALJ335" s="102"/>
      <c r="ALK335" s="102"/>
      <c r="ALL335" s="102"/>
      <c r="ALM335" s="102"/>
      <c r="ALN335" s="102"/>
      <c r="ALO335" s="102"/>
      <c r="ALP335" s="102"/>
      <c r="ALQ335" s="102"/>
      <c r="ALR335" s="102"/>
      <c r="ALS335" s="102"/>
      <c r="ALT335" s="102"/>
      <c r="ALU335" s="102"/>
      <c r="ALV335" s="102"/>
      <c r="ALW335" s="102"/>
      <c r="ALX335" s="102"/>
      <c r="ALY335" s="102"/>
      <c r="ALZ335" s="102"/>
      <c r="AMA335" s="102"/>
      <c r="AMB335" s="102"/>
      <c r="AMC335" s="102"/>
      <c r="AMD335" s="102"/>
      <c r="AME335" s="102"/>
      <c r="AMF335" s="102"/>
      <c r="AMG335" s="102"/>
      <c r="AMH335" s="102"/>
      <c r="AMI335" s="102"/>
      <c r="AMJ335" s="102"/>
      <c r="AMK335" s="102"/>
      <c r="AML335" s="102"/>
      <c r="AMM335" s="102"/>
      <c r="AMN335" s="102"/>
      <c r="AMO335" s="102"/>
      <c r="AMP335" s="102"/>
      <c r="AMQ335" s="102"/>
      <c r="AMR335" s="102"/>
      <c r="AMS335" s="102"/>
      <c r="AMT335" s="102"/>
      <c r="AMU335" s="102"/>
      <c r="AMV335" s="102"/>
      <c r="AMW335" s="102"/>
      <c r="AMX335" s="102"/>
      <c r="AMY335" s="102"/>
      <c r="AMZ335" s="102"/>
      <c r="ANA335" s="102"/>
      <c r="ANB335" s="102"/>
      <c r="ANC335" s="102"/>
      <c r="AND335" s="102"/>
      <c r="ANE335" s="102"/>
      <c r="ANF335" s="102"/>
      <c r="ANG335" s="102"/>
      <c r="ANH335" s="102"/>
      <c r="ANI335" s="102"/>
      <c r="ANJ335" s="102"/>
      <c r="ANK335" s="102"/>
      <c r="ANL335" s="102"/>
      <c r="ANM335" s="102"/>
      <c r="ANN335" s="102"/>
      <c r="ANO335" s="102"/>
      <c r="ANP335" s="102"/>
      <c r="ANQ335" s="102"/>
      <c r="ANR335" s="102"/>
      <c r="ANS335" s="102"/>
      <c r="ANT335" s="102"/>
      <c r="ANU335" s="102"/>
      <c r="ANV335" s="102"/>
      <c r="ANW335" s="102"/>
      <c r="ANX335" s="102"/>
      <c r="ANY335" s="102"/>
      <c r="ANZ335" s="102"/>
      <c r="AOA335" s="102"/>
      <c r="AOB335" s="102"/>
      <c r="AOC335" s="102"/>
      <c r="AOD335" s="102"/>
      <c r="AOE335" s="102"/>
      <c r="AOF335" s="102"/>
      <c r="AOG335" s="102"/>
      <c r="AOH335" s="102"/>
      <c r="AOI335" s="102"/>
      <c r="AOJ335" s="102"/>
      <c r="AOK335" s="102"/>
      <c r="AOL335" s="102"/>
      <c r="AOM335" s="102"/>
      <c r="AON335" s="102"/>
      <c r="AOO335" s="102"/>
      <c r="AOP335" s="102"/>
      <c r="AOQ335" s="102"/>
      <c r="AOR335" s="102"/>
      <c r="AOS335" s="102"/>
      <c r="AOT335" s="102"/>
      <c r="AOU335" s="102"/>
      <c r="AOV335" s="102"/>
      <c r="AOW335" s="102"/>
      <c r="AOX335" s="102"/>
      <c r="AOY335" s="102"/>
      <c r="AOZ335" s="102"/>
      <c r="APA335" s="102"/>
      <c r="APB335" s="102"/>
      <c r="APC335" s="102"/>
      <c r="APD335" s="102"/>
      <c r="APE335" s="102"/>
      <c r="APF335" s="102"/>
      <c r="APG335" s="102"/>
      <c r="APH335" s="102"/>
      <c r="API335" s="102"/>
      <c r="APJ335" s="102"/>
      <c r="APK335" s="102"/>
      <c r="APL335" s="102"/>
      <c r="APM335" s="102"/>
      <c r="APN335" s="102"/>
      <c r="APO335" s="102"/>
      <c r="APP335" s="102"/>
      <c r="APQ335" s="102"/>
      <c r="APR335" s="102"/>
      <c r="APS335" s="102"/>
      <c r="APT335" s="102"/>
      <c r="APU335" s="102"/>
      <c r="APV335" s="102"/>
      <c r="APW335" s="102"/>
      <c r="APX335" s="102"/>
      <c r="APY335" s="102"/>
      <c r="APZ335" s="102"/>
      <c r="AQA335" s="102"/>
      <c r="AQB335" s="102"/>
      <c r="AQC335" s="102"/>
      <c r="AQD335" s="102"/>
      <c r="AQE335" s="102"/>
      <c r="AQF335" s="102"/>
      <c r="AQG335" s="102"/>
      <c r="AQH335" s="102"/>
      <c r="AQI335" s="102"/>
      <c r="AQJ335" s="102"/>
      <c r="AQK335" s="102"/>
      <c r="AQL335" s="102"/>
      <c r="AQM335" s="102"/>
      <c r="AQN335" s="102"/>
      <c r="AQO335" s="102"/>
      <c r="AQP335" s="102"/>
      <c r="AQQ335" s="102"/>
      <c r="AQR335" s="102"/>
      <c r="AQS335" s="102"/>
      <c r="AQT335" s="102"/>
      <c r="AQU335" s="102"/>
      <c r="AQV335" s="102"/>
      <c r="AQW335" s="102"/>
      <c r="AQX335" s="102"/>
      <c r="AQY335" s="102"/>
      <c r="AQZ335" s="102"/>
      <c r="ARA335" s="102"/>
      <c r="ARB335" s="102"/>
      <c r="ARC335" s="102"/>
      <c r="ARD335" s="102"/>
      <c r="ARE335" s="102"/>
      <c r="ARF335" s="102"/>
      <c r="ARG335" s="102"/>
      <c r="ARH335" s="102"/>
      <c r="ARI335" s="102"/>
      <c r="ARJ335" s="102"/>
      <c r="ARK335" s="102"/>
      <c r="ARL335" s="102"/>
      <c r="ARM335" s="102"/>
      <c r="ARN335" s="102"/>
      <c r="ARO335" s="102"/>
      <c r="ARP335" s="102"/>
      <c r="ARQ335" s="102"/>
      <c r="ARR335" s="102"/>
      <c r="ARS335" s="102"/>
      <c r="ART335" s="102"/>
      <c r="ARU335" s="102"/>
      <c r="ARV335" s="102"/>
      <c r="ARW335" s="102"/>
      <c r="ARX335" s="102"/>
      <c r="ARY335" s="102"/>
      <c r="ARZ335" s="102"/>
      <c r="ASA335" s="102"/>
      <c r="ASB335" s="102"/>
      <c r="ASC335" s="102"/>
      <c r="ASD335" s="102"/>
      <c r="ASE335" s="102"/>
      <c r="ASF335" s="102"/>
      <c r="ASG335" s="102"/>
      <c r="ASH335" s="102"/>
      <c r="ASI335" s="102"/>
      <c r="ASJ335" s="102"/>
      <c r="ASK335" s="102"/>
      <c r="ASL335" s="102"/>
      <c r="ASM335" s="102"/>
      <c r="ASN335" s="102"/>
      <c r="ASO335" s="102"/>
      <c r="ASP335" s="102"/>
      <c r="ASQ335" s="102"/>
      <c r="ASR335" s="102"/>
      <c r="ASS335" s="102"/>
      <c r="AST335" s="102"/>
      <c r="ASU335" s="102"/>
      <c r="ASV335" s="102"/>
      <c r="ASW335" s="102"/>
      <c r="ASX335" s="102"/>
      <c r="ASY335" s="102"/>
      <c r="ASZ335" s="102"/>
      <c r="ATA335" s="102"/>
      <c r="ATB335" s="102"/>
      <c r="ATC335" s="102"/>
      <c r="ATD335" s="102"/>
      <c r="ATE335" s="102"/>
      <c r="ATF335" s="102"/>
      <c r="ATG335" s="102"/>
      <c r="ATH335" s="102"/>
      <c r="ATI335" s="102"/>
      <c r="ATJ335" s="102"/>
      <c r="ATK335" s="102"/>
      <c r="ATL335" s="102"/>
      <c r="ATM335" s="102"/>
      <c r="ATN335" s="102"/>
      <c r="ATO335" s="102"/>
      <c r="ATP335" s="102"/>
      <c r="ATQ335" s="102"/>
      <c r="ATR335" s="102"/>
      <c r="ATS335" s="102"/>
      <c r="ATT335" s="102"/>
      <c r="ATU335" s="102"/>
      <c r="ATV335" s="102"/>
      <c r="ATW335" s="102"/>
      <c r="ATX335" s="102"/>
      <c r="ATY335" s="102"/>
      <c r="ATZ335" s="102"/>
      <c r="AUA335" s="102"/>
      <c r="AUB335" s="102"/>
      <c r="AUC335" s="102"/>
      <c r="AUD335" s="102"/>
      <c r="AUE335" s="102"/>
      <c r="AUF335" s="102"/>
      <c r="AUG335" s="102"/>
      <c r="AUH335" s="102"/>
      <c r="AUI335" s="102"/>
      <c r="AUJ335" s="102"/>
      <c r="AUK335" s="102"/>
      <c r="AUL335" s="102"/>
      <c r="AUM335" s="102"/>
      <c r="AUN335" s="102"/>
      <c r="AUO335" s="102"/>
      <c r="AUP335" s="102"/>
      <c r="AUQ335" s="102"/>
      <c r="AUR335" s="102"/>
      <c r="AUS335" s="102"/>
      <c r="AUT335" s="102"/>
      <c r="AUU335" s="102"/>
      <c r="AUV335" s="102"/>
      <c r="AUW335" s="102"/>
      <c r="AUX335" s="102"/>
      <c r="AUY335" s="102"/>
      <c r="AUZ335" s="102"/>
      <c r="AVA335" s="102"/>
      <c r="AVB335" s="102"/>
      <c r="AVC335" s="102"/>
      <c r="AVD335" s="102"/>
      <c r="AVE335" s="102"/>
      <c r="AVF335" s="102"/>
      <c r="AVG335" s="102"/>
      <c r="AVH335" s="102"/>
      <c r="AVI335" s="102"/>
      <c r="AVJ335" s="102"/>
      <c r="AVK335" s="102"/>
      <c r="AVL335" s="102"/>
      <c r="AVM335" s="102"/>
      <c r="AVN335" s="102"/>
      <c r="AVO335" s="102"/>
      <c r="AVP335" s="102"/>
      <c r="AVQ335" s="102"/>
      <c r="AVR335" s="102"/>
      <c r="AVS335" s="102"/>
      <c r="AVT335" s="102"/>
      <c r="AVU335" s="102"/>
      <c r="AVV335" s="102"/>
      <c r="AVW335" s="102"/>
      <c r="AVX335" s="102"/>
      <c r="AVY335" s="102"/>
      <c r="AVZ335" s="102"/>
      <c r="AWA335" s="102"/>
      <c r="AWB335" s="102"/>
      <c r="AWC335" s="102"/>
      <c r="AWD335" s="102"/>
      <c r="AWE335" s="102"/>
      <c r="AWF335" s="102"/>
      <c r="AWG335" s="102"/>
      <c r="AWH335" s="102"/>
      <c r="AWI335" s="102"/>
      <c r="AWJ335" s="102"/>
      <c r="AWK335" s="102"/>
      <c r="AWL335" s="102"/>
      <c r="AWM335" s="102"/>
      <c r="AWN335" s="102"/>
      <c r="AWO335" s="102"/>
      <c r="AWP335" s="102"/>
      <c r="AWQ335" s="102"/>
      <c r="AWR335" s="102"/>
      <c r="AWS335" s="102"/>
      <c r="AWT335" s="102"/>
      <c r="AWU335" s="102"/>
      <c r="AWV335" s="102"/>
      <c r="AWW335" s="102"/>
      <c r="AWX335" s="102"/>
      <c r="AWY335" s="102"/>
      <c r="AWZ335" s="102"/>
      <c r="AXA335" s="102"/>
      <c r="AXB335" s="102"/>
      <c r="AXC335" s="102"/>
      <c r="AXD335" s="102"/>
      <c r="AXE335" s="102"/>
      <c r="AXF335" s="102"/>
      <c r="AXG335" s="102"/>
      <c r="AXH335" s="102"/>
      <c r="AXI335" s="102"/>
      <c r="AXJ335" s="102"/>
      <c r="AXK335" s="102"/>
      <c r="AXL335" s="102"/>
      <c r="AXM335" s="102"/>
      <c r="AXN335" s="102"/>
      <c r="AXO335" s="102"/>
      <c r="AXP335" s="102"/>
      <c r="AXQ335" s="102"/>
      <c r="AXR335" s="102"/>
      <c r="AXS335" s="102"/>
      <c r="AXT335" s="102"/>
      <c r="AXU335" s="102"/>
      <c r="AXV335" s="102"/>
      <c r="AXW335" s="102"/>
      <c r="AXX335" s="102"/>
      <c r="AXY335" s="102"/>
      <c r="AXZ335" s="102"/>
      <c r="AYA335" s="102"/>
      <c r="AYB335" s="102"/>
      <c r="AYC335" s="102"/>
      <c r="AYD335" s="102"/>
      <c r="AYE335" s="102"/>
      <c r="AYF335" s="102"/>
      <c r="AYG335" s="102"/>
      <c r="AYH335" s="102"/>
      <c r="AYI335" s="102"/>
      <c r="AYJ335" s="102"/>
      <c r="AYK335" s="102"/>
      <c r="AYL335" s="102"/>
      <c r="AYM335" s="102"/>
      <c r="AYN335" s="102"/>
      <c r="AYO335" s="102"/>
      <c r="AYP335" s="102"/>
      <c r="AYQ335" s="102"/>
      <c r="AYR335" s="102"/>
      <c r="AYS335" s="102"/>
      <c r="AYT335" s="102"/>
      <c r="AYU335" s="102"/>
      <c r="AYV335" s="102"/>
      <c r="AYW335" s="102"/>
      <c r="AYX335" s="102"/>
      <c r="AYY335" s="102"/>
      <c r="AYZ335" s="102"/>
      <c r="AZA335" s="102"/>
      <c r="AZB335" s="102"/>
      <c r="AZC335" s="102"/>
      <c r="AZD335" s="102"/>
      <c r="AZE335" s="102"/>
      <c r="AZF335" s="102"/>
      <c r="AZG335" s="102"/>
      <c r="AZH335" s="102"/>
      <c r="AZI335" s="102"/>
      <c r="AZJ335" s="102"/>
      <c r="AZK335" s="102"/>
      <c r="AZL335" s="102"/>
      <c r="AZM335" s="102"/>
      <c r="AZN335" s="102"/>
      <c r="AZO335" s="102"/>
      <c r="AZP335" s="102"/>
      <c r="AZQ335" s="102"/>
      <c r="AZR335" s="102"/>
      <c r="AZS335" s="102"/>
      <c r="AZT335" s="102"/>
      <c r="AZU335" s="102"/>
      <c r="AZV335" s="102"/>
      <c r="AZW335" s="102"/>
      <c r="AZX335" s="102"/>
      <c r="AZY335" s="102"/>
      <c r="AZZ335" s="102"/>
      <c r="BAA335" s="102"/>
      <c r="BAB335" s="102"/>
      <c r="BAC335" s="102"/>
      <c r="BAD335" s="102"/>
      <c r="BAE335" s="102"/>
      <c r="BAF335" s="102"/>
      <c r="BAG335" s="102"/>
      <c r="BAH335" s="102"/>
      <c r="BAI335" s="102"/>
      <c r="BAJ335" s="102"/>
      <c r="BAK335" s="102"/>
      <c r="BAL335" s="102"/>
      <c r="BAM335" s="102"/>
      <c r="BAN335" s="102"/>
      <c r="BAO335" s="102"/>
      <c r="BAP335" s="102"/>
      <c r="BAQ335" s="102"/>
      <c r="BAR335" s="102"/>
      <c r="BAS335" s="102"/>
      <c r="BAT335" s="102"/>
      <c r="BAU335" s="102"/>
      <c r="BAV335" s="102"/>
      <c r="BAW335" s="102"/>
      <c r="BAX335" s="102"/>
      <c r="BAY335" s="102"/>
      <c r="BAZ335" s="102"/>
      <c r="BBA335" s="102"/>
      <c r="BBB335" s="102"/>
      <c r="BBC335" s="102"/>
      <c r="BBD335" s="102"/>
      <c r="BBE335" s="102"/>
      <c r="BBF335" s="102"/>
      <c r="BBG335" s="102"/>
      <c r="BBH335" s="102"/>
      <c r="BBI335" s="102"/>
      <c r="BBJ335" s="102"/>
      <c r="BBK335" s="102"/>
      <c r="BBL335" s="102"/>
      <c r="BBM335" s="102"/>
      <c r="BBN335" s="102"/>
      <c r="BBO335" s="102"/>
      <c r="BBP335" s="102"/>
      <c r="BBQ335" s="102"/>
      <c r="BBR335" s="102"/>
      <c r="BBS335" s="102"/>
      <c r="BBT335" s="102"/>
      <c r="BBU335" s="102"/>
      <c r="BBV335" s="102"/>
      <c r="BBW335" s="102"/>
      <c r="BBX335" s="102"/>
      <c r="BBY335" s="102"/>
      <c r="BBZ335" s="102"/>
      <c r="BCA335" s="102"/>
      <c r="BCB335" s="102"/>
      <c r="BCC335" s="102"/>
      <c r="BCD335" s="102"/>
      <c r="BCE335" s="102"/>
      <c r="BCF335" s="102"/>
      <c r="BCG335" s="102"/>
      <c r="BCH335" s="102"/>
      <c r="BCI335" s="102"/>
      <c r="BCJ335" s="102"/>
      <c r="BCK335" s="102"/>
      <c r="BCL335" s="102"/>
      <c r="BCM335" s="102"/>
      <c r="BCN335" s="102"/>
      <c r="BCO335" s="102"/>
      <c r="BCP335" s="102"/>
      <c r="BCQ335" s="102"/>
      <c r="BCR335" s="102"/>
      <c r="BCS335" s="102"/>
      <c r="BCT335" s="102"/>
      <c r="BCU335" s="102"/>
      <c r="BCV335" s="102"/>
      <c r="BCW335" s="102"/>
      <c r="BCX335" s="102"/>
      <c r="BCY335" s="102"/>
      <c r="BCZ335" s="102"/>
      <c r="BDA335" s="102"/>
      <c r="BDB335" s="102"/>
      <c r="BDC335" s="102"/>
      <c r="BDD335" s="102"/>
      <c r="BDE335" s="102"/>
      <c r="BDF335" s="102"/>
      <c r="BDG335" s="102"/>
      <c r="BDH335" s="102"/>
      <c r="BDI335" s="102"/>
      <c r="BDJ335" s="102"/>
      <c r="BDK335" s="102"/>
      <c r="BDL335" s="102"/>
      <c r="BDM335" s="102"/>
      <c r="BDN335" s="102"/>
      <c r="BDO335" s="102"/>
      <c r="BDP335" s="102"/>
      <c r="BDQ335" s="102"/>
      <c r="BDR335" s="102"/>
      <c r="BDS335" s="102"/>
      <c r="BDT335" s="102"/>
      <c r="BDU335" s="102"/>
      <c r="BDV335" s="102"/>
      <c r="BDW335" s="102"/>
      <c r="BDX335" s="102"/>
      <c r="BDY335" s="102"/>
      <c r="BDZ335" s="102"/>
      <c r="BEA335" s="102"/>
      <c r="BEB335" s="102"/>
      <c r="BEC335" s="102"/>
      <c r="BED335" s="102"/>
      <c r="BEE335" s="102"/>
      <c r="BEF335" s="102"/>
      <c r="BEG335" s="102"/>
      <c r="BEH335" s="102"/>
      <c r="BEI335" s="102"/>
      <c r="BEJ335" s="102"/>
      <c r="BEK335" s="102"/>
      <c r="BEL335" s="102"/>
      <c r="BEM335" s="102"/>
      <c r="BEN335" s="102"/>
      <c r="BEO335" s="102"/>
      <c r="BEP335" s="102"/>
      <c r="BEQ335" s="102"/>
      <c r="BER335" s="102"/>
      <c r="BES335" s="102"/>
      <c r="BET335" s="102"/>
      <c r="BEU335" s="102"/>
      <c r="BEV335" s="102"/>
      <c r="BEW335" s="102"/>
      <c r="BEX335" s="102"/>
      <c r="BEY335" s="102"/>
      <c r="BEZ335" s="102"/>
      <c r="BFA335" s="102"/>
      <c r="BFB335" s="102"/>
      <c r="BFC335" s="102"/>
      <c r="BFD335" s="102"/>
      <c r="BFE335" s="102"/>
      <c r="BFF335" s="102"/>
      <c r="BFG335" s="102"/>
      <c r="BFH335" s="102"/>
      <c r="BFI335" s="102"/>
      <c r="BFJ335" s="102"/>
      <c r="BFK335" s="102"/>
      <c r="BFL335" s="102"/>
      <c r="BFM335" s="102"/>
      <c r="BFN335" s="102"/>
      <c r="BFO335" s="102"/>
      <c r="BFP335" s="102"/>
      <c r="BFQ335" s="102"/>
      <c r="BFR335" s="102"/>
      <c r="BFS335" s="102"/>
      <c r="BFT335" s="102"/>
      <c r="BFU335" s="102"/>
      <c r="BFV335" s="102"/>
      <c r="BFW335" s="102"/>
      <c r="BFX335" s="102"/>
      <c r="BFY335" s="102"/>
      <c r="BFZ335" s="102"/>
      <c r="BGA335" s="102"/>
      <c r="BGB335" s="102"/>
      <c r="BGC335" s="102"/>
      <c r="BGD335" s="102"/>
      <c r="BGE335" s="102"/>
      <c r="BGF335" s="102"/>
      <c r="BGG335" s="102"/>
      <c r="BGH335" s="102"/>
      <c r="BGI335" s="102"/>
      <c r="BGJ335" s="102"/>
      <c r="BGK335" s="102"/>
      <c r="BGL335" s="102"/>
      <c r="BGM335" s="102"/>
      <c r="BGN335" s="102"/>
      <c r="BGO335" s="102"/>
      <c r="BGP335" s="102"/>
      <c r="BGQ335" s="102"/>
      <c r="BGR335" s="102"/>
      <c r="BGS335" s="102"/>
      <c r="BGT335" s="102"/>
      <c r="BGU335" s="102"/>
      <c r="BGV335" s="102"/>
      <c r="BGW335" s="102"/>
      <c r="BGX335" s="102"/>
      <c r="BGY335" s="102"/>
      <c r="BGZ335" s="102"/>
      <c r="BHA335" s="102"/>
      <c r="BHB335" s="102"/>
      <c r="BHC335" s="102"/>
      <c r="BHD335" s="102"/>
      <c r="BHE335" s="102"/>
      <c r="BHF335" s="102"/>
      <c r="BHG335" s="102"/>
      <c r="BHH335" s="102"/>
      <c r="BHI335" s="102"/>
      <c r="BHJ335" s="102"/>
      <c r="BHK335" s="102"/>
      <c r="BHL335" s="102"/>
      <c r="BHM335" s="102"/>
      <c r="BHN335" s="102"/>
      <c r="BHO335" s="102"/>
      <c r="BHP335" s="102"/>
      <c r="BHQ335" s="102"/>
      <c r="BHR335" s="102"/>
      <c r="BHS335" s="102"/>
      <c r="BHT335" s="102"/>
      <c r="BHU335" s="102"/>
      <c r="BHV335" s="102"/>
      <c r="BHW335" s="102"/>
      <c r="BHX335" s="102"/>
      <c r="BHY335" s="102"/>
      <c r="BHZ335" s="102"/>
      <c r="BIA335" s="102"/>
      <c r="BIB335" s="102"/>
      <c r="BIC335" s="102"/>
      <c r="BID335" s="102"/>
      <c r="BIE335" s="102"/>
      <c r="BIF335" s="102"/>
      <c r="BIG335" s="102"/>
      <c r="BIH335" s="102"/>
      <c r="BII335" s="102"/>
      <c r="BIJ335" s="102"/>
      <c r="BIK335" s="102"/>
      <c r="BIL335" s="102"/>
      <c r="BIM335" s="102"/>
      <c r="BIN335" s="102"/>
      <c r="BIO335" s="102"/>
      <c r="BIP335" s="102"/>
      <c r="BIQ335" s="102"/>
      <c r="BIR335" s="102"/>
      <c r="BIS335" s="102"/>
      <c r="BIT335" s="102"/>
      <c r="BIU335" s="102"/>
      <c r="BIV335" s="102"/>
      <c r="BIW335" s="102"/>
      <c r="BIX335" s="102"/>
      <c r="BIY335" s="102"/>
      <c r="BIZ335" s="102"/>
      <c r="BJA335" s="102"/>
      <c r="BJB335" s="102"/>
      <c r="BJC335" s="102"/>
      <c r="BJD335" s="102"/>
      <c r="BJE335" s="102"/>
      <c r="BJF335" s="102"/>
      <c r="BJG335" s="102"/>
      <c r="BJH335" s="102"/>
      <c r="BJI335" s="102"/>
      <c r="BJJ335" s="102"/>
      <c r="BJK335" s="102"/>
      <c r="BJL335" s="102"/>
      <c r="BJM335" s="102"/>
      <c r="BJN335" s="102"/>
      <c r="BJO335" s="102"/>
      <c r="BJP335" s="102"/>
      <c r="BJQ335" s="102"/>
      <c r="BJR335" s="102"/>
      <c r="BJS335" s="102"/>
      <c r="BJT335" s="102"/>
      <c r="BJU335" s="102"/>
      <c r="BJV335" s="102"/>
      <c r="BJW335" s="102"/>
      <c r="BJX335" s="102"/>
      <c r="BJY335" s="102"/>
      <c r="BJZ335" s="102"/>
      <c r="BKA335" s="102"/>
      <c r="BKB335" s="102"/>
      <c r="BKC335" s="102"/>
      <c r="BKD335" s="102"/>
      <c r="BKE335" s="102"/>
      <c r="BKF335" s="102"/>
      <c r="BKG335" s="102"/>
      <c r="BKH335" s="102"/>
      <c r="BKI335" s="102"/>
      <c r="BKJ335" s="102"/>
      <c r="BKK335" s="102"/>
      <c r="BKL335" s="102"/>
      <c r="BKM335" s="102"/>
      <c r="BKN335" s="102"/>
      <c r="BKO335" s="102"/>
      <c r="BKP335" s="102"/>
      <c r="BKQ335" s="102"/>
      <c r="BKR335" s="102"/>
      <c r="BKS335" s="102"/>
      <c r="BKT335" s="102"/>
      <c r="BKU335" s="102"/>
      <c r="BKV335" s="102"/>
      <c r="BKW335" s="102"/>
      <c r="BKX335" s="102"/>
      <c r="BKY335" s="102"/>
      <c r="BKZ335" s="102"/>
      <c r="BLA335" s="102"/>
      <c r="BLB335" s="102"/>
      <c r="BLC335" s="102"/>
      <c r="BLD335" s="102"/>
      <c r="BLE335" s="102"/>
      <c r="BLF335" s="102"/>
      <c r="BLG335" s="102"/>
      <c r="BLH335" s="102"/>
      <c r="BLI335" s="102"/>
      <c r="BLJ335" s="102"/>
      <c r="BLK335" s="102"/>
      <c r="BLL335" s="102"/>
      <c r="BLM335" s="102"/>
      <c r="BLN335" s="102"/>
      <c r="BLO335" s="102"/>
      <c r="BLP335" s="102"/>
      <c r="BLQ335" s="102"/>
      <c r="BLR335" s="102"/>
      <c r="BLS335" s="102"/>
      <c r="BLT335" s="102"/>
      <c r="BLU335" s="102"/>
      <c r="BLV335" s="102"/>
      <c r="BLW335" s="102"/>
      <c r="BLX335" s="102"/>
      <c r="BLY335" s="102"/>
      <c r="BLZ335" s="102"/>
      <c r="BMA335" s="102"/>
      <c r="BMB335" s="102"/>
      <c r="BMC335" s="102"/>
      <c r="BMD335" s="102"/>
      <c r="BME335" s="102"/>
      <c r="BMF335" s="102"/>
      <c r="BMG335" s="102"/>
      <c r="BMH335" s="102"/>
      <c r="BMI335" s="102"/>
      <c r="BMJ335" s="102"/>
      <c r="BMK335" s="102"/>
      <c r="BML335" s="102"/>
      <c r="BMM335" s="102"/>
      <c r="BMN335" s="102"/>
      <c r="BMO335" s="102"/>
      <c r="BMP335" s="102"/>
      <c r="BMQ335" s="102"/>
      <c r="BMR335" s="102"/>
      <c r="BMS335" s="102"/>
      <c r="BMT335" s="102"/>
      <c r="BMU335" s="102"/>
      <c r="BMV335" s="102"/>
      <c r="BMW335" s="102"/>
      <c r="BMX335" s="102"/>
      <c r="BMY335" s="102"/>
      <c r="BMZ335" s="102"/>
      <c r="BNA335" s="102"/>
      <c r="BNB335" s="102"/>
      <c r="BNC335" s="102"/>
      <c r="BND335" s="102"/>
      <c r="BNE335" s="102"/>
      <c r="BNF335" s="102"/>
      <c r="BNG335" s="102"/>
      <c r="BNH335" s="102"/>
      <c r="BNI335" s="102"/>
      <c r="BNJ335" s="102"/>
      <c r="BNK335" s="102"/>
      <c r="BNL335" s="102"/>
      <c r="BNM335" s="102"/>
      <c r="BNN335" s="102"/>
      <c r="BNO335" s="102"/>
      <c r="BNP335" s="102"/>
      <c r="BNQ335" s="102"/>
      <c r="BNR335" s="102"/>
      <c r="BNS335" s="102"/>
      <c r="BNT335" s="102"/>
      <c r="BNU335" s="102"/>
      <c r="BNV335" s="102"/>
      <c r="BNW335" s="102"/>
      <c r="BNX335" s="102"/>
      <c r="BNY335" s="102"/>
      <c r="BNZ335" s="102"/>
      <c r="BOA335" s="102"/>
      <c r="BOB335" s="102"/>
      <c r="BOC335" s="102"/>
      <c r="BOD335" s="102"/>
      <c r="BOE335" s="102"/>
      <c r="BOF335" s="102"/>
      <c r="BOG335" s="102"/>
      <c r="BOH335" s="102"/>
      <c r="BOI335" s="102"/>
      <c r="BOJ335" s="102"/>
      <c r="BOK335" s="102"/>
      <c r="BOL335" s="102"/>
      <c r="BOM335" s="102"/>
      <c r="BON335" s="102"/>
      <c r="BOO335" s="102"/>
      <c r="BOP335" s="102"/>
      <c r="BOQ335" s="102"/>
      <c r="BOR335" s="102"/>
      <c r="BOS335" s="102"/>
      <c r="BOT335" s="102"/>
      <c r="BOU335" s="102"/>
      <c r="BOV335" s="102"/>
      <c r="BOW335" s="102"/>
      <c r="BOX335" s="102"/>
      <c r="BOY335" s="102"/>
      <c r="BOZ335" s="102"/>
      <c r="BPA335" s="102"/>
      <c r="BPB335" s="102"/>
      <c r="BPC335" s="102"/>
      <c r="BPD335" s="102"/>
      <c r="BPE335" s="102"/>
      <c r="BPF335" s="102"/>
      <c r="BPG335" s="102"/>
      <c r="BPH335" s="102"/>
      <c r="BPI335" s="102"/>
      <c r="BPJ335" s="102"/>
      <c r="BPK335" s="102"/>
      <c r="BPL335" s="102"/>
      <c r="BPM335" s="102"/>
      <c r="BPN335" s="102"/>
      <c r="BPO335" s="102"/>
      <c r="BPP335" s="102"/>
      <c r="BPQ335" s="102"/>
      <c r="BPR335" s="102"/>
      <c r="BPS335" s="102"/>
      <c r="BPT335" s="102"/>
      <c r="BPU335" s="102"/>
      <c r="BPV335" s="102"/>
      <c r="BPW335" s="102"/>
      <c r="BPX335" s="102"/>
      <c r="BPY335" s="102"/>
      <c r="BPZ335" s="102"/>
      <c r="BQA335" s="102"/>
      <c r="BQB335" s="102"/>
      <c r="BQC335" s="102"/>
      <c r="BQD335" s="102"/>
      <c r="BQE335" s="102"/>
      <c r="BQF335" s="102"/>
      <c r="BQG335" s="102"/>
      <c r="BQH335" s="102"/>
      <c r="BQI335" s="102"/>
      <c r="BQJ335" s="102"/>
      <c r="BQK335" s="102"/>
      <c r="BQL335" s="102"/>
      <c r="BQM335" s="102"/>
      <c r="BQN335" s="102"/>
      <c r="BQO335" s="102"/>
      <c r="BQP335" s="102"/>
      <c r="BQQ335" s="102"/>
      <c r="BQR335" s="102"/>
      <c r="BQS335" s="102"/>
      <c r="BQT335" s="102"/>
      <c r="BQU335" s="102"/>
      <c r="BQV335" s="102"/>
      <c r="BQW335" s="102"/>
      <c r="BQX335" s="102"/>
      <c r="BQY335" s="102"/>
      <c r="BQZ335" s="102"/>
      <c r="BRA335" s="102"/>
      <c r="BRB335" s="102"/>
      <c r="BRC335" s="102"/>
      <c r="BRD335" s="102"/>
      <c r="BRE335" s="102"/>
      <c r="BRF335" s="102"/>
      <c r="BRG335" s="102"/>
      <c r="BRH335" s="102"/>
      <c r="BRI335" s="102"/>
      <c r="BRJ335" s="102"/>
      <c r="BRK335" s="102"/>
      <c r="BRL335" s="102"/>
      <c r="BRM335" s="102"/>
      <c r="BRN335" s="102"/>
      <c r="BRO335" s="102"/>
      <c r="BRP335" s="102"/>
      <c r="BRQ335" s="102"/>
      <c r="BRR335" s="102"/>
      <c r="BRS335" s="102"/>
      <c r="BRT335" s="102"/>
      <c r="BRU335" s="102"/>
      <c r="BRV335" s="102"/>
      <c r="BRW335" s="102"/>
      <c r="BRX335" s="102"/>
      <c r="BRY335" s="102"/>
      <c r="BRZ335" s="102"/>
      <c r="BSA335" s="102"/>
      <c r="BSB335" s="102"/>
      <c r="BSC335" s="102"/>
      <c r="BSD335" s="102"/>
      <c r="BSE335" s="102"/>
      <c r="BSF335" s="102"/>
      <c r="BSG335" s="102"/>
      <c r="BSH335" s="102"/>
      <c r="BSI335" s="102"/>
      <c r="BSJ335" s="102"/>
      <c r="BSK335" s="102"/>
      <c r="BSL335" s="102"/>
      <c r="BSM335" s="102"/>
      <c r="BSN335" s="102"/>
      <c r="BSO335" s="102"/>
      <c r="BSP335" s="102"/>
      <c r="BSQ335" s="102"/>
      <c r="BSR335" s="102"/>
      <c r="BSS335" s="102"/>
      <c r="BST335" s="102"/>
      <c r="BSU335" s="102"/>
      <c r="BSV335" s="102"/>
      <c r="BSW335" s="102"/>
      <c r="BSX335" s="102"/>
      <c r="BSY335" s="102"/>
      <c r="BSZ335" s="102"/>
      <c r="BTA335" s="102"/>
      <c r="BTB335" s="102"/>
      <c r="BTC335" s="102"/>
      <c r="BTD335" s="102"/>
      <c r="BTE335" s="102"/>
      <c r="BTF335" s="102"/>
      <c r="BTG335" s="102"/>
      <c r="BTH335" s="102"/>
      <c r="BTI335" s="102"/>
      <c r="BTJ335" s="102"/>
      <c r="BTK335" s="102"/>
      <c r="BTL335" s="102"/>
      <c r="BTM335" s="102"/>
      <c r="BTN335" s="102"/>
      <c r="BTO335" s="102"/>
      <c r="BTP335" s="102"/>
      <c r="BTQ335" s="102"/>
      <c r="BTR335" s="102"/>
      <c r="BTS335" s="102"/>
      <c r="BTT335" s="102"/>
      <c r="BTU335" s="102"/>
      <c r="BTV335" s="102"/>
      <c r="BTW335" s="102"/>
      <c r="BTX335" s="102"/>
      <c r="BTY335" s="102"/>
      <c r="BTZ335" s="102"/>
      <c r="BUA335" s="102"/>
      <c r="BUB335" s="102"/>
      <c r="BUC335" s="102"/>
      <c r="BUD335" s="102"/>
      <c r="BUE335" s="102"/>
      <c r="BUF335" s="102"/>
      <c r="BUG335" s="102"/>
      <c r="BUH335" s="102"/>
      <c r="BUI335" s="102"/>
      <c r="BUJ335" s="102"/>
      <c r="BUK335" s="102"/>
      <c r="BUL335" s="102"/>
      <c r="BUM335" s="102"/>
      <c r="BUN335" s="102"/>
      <c r="BUO335" s="102"/>
      <c r="BUP335" s="102"/>
      <c r="BUQ335" s="102"/>
      <c r="BUR335" s="102"/>
      <c r="BUS335" s="102"/>
      <c r="BUT335" s="102"/>
      <c r="BUU335" s="102"/>
      <c r="BUV335" s="102"/>
      <c r="BUW335" s="102"/>
      <c r="BUX335" s="102"/>
      <c r="BUY335" s="102"/>
      <c r="BUZ335" s="102"/>
      <c r="BVA335" s="102"/>
      <c r="BVB335" s="102"/>
      <c r="BVC335" s="102"/>
      <c r="BVD335" s="102"/>
      <c r="BVE335" s="102"/>
      <c r="BVF335" s="102"/>
      <c r="BVG335" s="102"/>
      <c r="BVH335" s="102"/>
      <c r="BVI335" s="102"/>
      <c r="BVJ335" s="102"/>
      <c r="BVK335" s="102"/>
      <c r="BVL335" s="102"/>
      <c r="BVM335" s="102"/>
      <c r="BVN335" s="102"/>
      <c r="BVO335" s="102"/>
      <c r="BVP335" s="102"/>
      <c r="BVQ335" s="102"/>
      <c r="BVR335" s="102"/>
      <c r="BVS335" s="102"/>
      <c r="BVT335" s="102"/>
      <c r="BVU335" s="102"/>
      <c r="BVV335" s="102"/>
      <c r="BVW335" s="102"/>
      <c r="BVX335" s="102"/>
      <c r="BVY335" s="102"/>
      <c r="BVZ335" s="102"/>
      <c r="BWA335" s="102"/>
      <c r="BWB335" s="102"/>
      <c r="BWC335" s="102"/>
      <c r="BWD335" s="102"/>
      <c r="BWE335" s="102"/>
      <c r="BWF335" s="102"/>
      <c r="BWG335" s="102"/>
      <c r="BWH335" s="102"/>
      <c r="BWI335" s="102"/>
      <c r="BWJ335" s="102"/>
      <c r="BWK335" s="102"/>
      <c r="BWL335" s="102"/>
      <c r="BWM335" s="102"/>
      <c r="BWN335" s="102"/>
      <c r="BWO335" s="102"/>
      <c r="BWP335" s="102"/>
      <c r="BWQ335" s="102"/>
      <c r="BWR335" s="102"/>
      <c r="BWS335" s="102"/>
      <c r="BWT335" s="102"/>
      <c r="BWU335" s="102"/>
      <c r="BWV335" s="102"/>
      <c r="BWW335" s="102"/>
      <c r="BWX335" s="102"/>
      <c r="BWY335" s="102"/>
      <c r="BWZ335" s="102"/>
      <c r="BXA335" s="102"/>
      <c r="BXB335" s="102"/>
      <c r="BXC335" s="102"/>
      <c r="BXD335" s="102"/>
      <c r="BXE335" s="102"/>
      <c r="BXF335" s="102"/>
      <c r="BXG335" s="102"/>
      <c r="BXH335" s="102"/>
      <c r="BXI335" s="102"/>
      <c r="BXJ335" s="102"/>
      <c r="BXK335" s="102"/>
      <c r="BXL335" s="102"/>
      <c r="BXM335" s="102"/>
      <c r="BXN335" s="102"/>
      <c r="BXO335" s="102"/>
      <c r="BXP335" s="102"/>
      <c r="BXQ335" s="102"/>
      <c r="BXR335" s="102"/>
      <c r="BXS335" s="102"/>
      <c r="BXT335" s="102"/>
      <c r="BXU335" s="102"/>
      <c r="BXV335" s="102"/>
      <c r="BXW335" s="102"/>
      <c r="BXX335" s="102"/>
      <c r="BXY335" s="102"/>
      <c r="BXZ335" s="102"/>
      <c r="BYA335" s="102"/>
      <c r="BYB335" s="102"/>
      <c r="BYC335" s="102"/>
      <c r="BYD335" s="102"/>
      <c r="BYE335" s="102"/>
      <c r="BYF335" s="102"/>
      <c r="BYG335" s="102"/>
      <c r="BYH335" s="102"/>
      <c r="BYI335" s="102"/>
      <c r="BYJ335" s="102"/>
      <c r="BYK335" s="102"/>
      <c r="BYL335" s="102"/>
      <c r="BYM335" s="102"/>
      <c r="BYN335" s="102"/>
      <c r="BYO335" s="102"/>
      <c r="BYP335" s="102"/>
      <c r="BYQ335" s="102"/>
      <c r="BYR335" s="102"/>
      <c r="BYS335" s="102"/>
      <c r="BYT335" s="102"/>
      <c r="BYU335" s="102"/>
      <c r="BYV335" s="102"/>
      <c r="BYW335" s="102"/>
      <c r="BYX335" s="102"/>
      <c r="BYY335" s="102"/>
      <c r="BYZ335" s="102"/>
      <c r="BZA335" s="102"/>
      <c r="BZB335" s="102"/>
      <c r="BZC335" s="102"/>
      <c r="BZD335" s="102"/>
      <c r="BZE335" s="102"/>
      <c r="BZF335" s="102"/>
      <c r="BZG335" s="102"/>
      <c r="BZH335" s="102"/>
      <c r="BZI335" s="102"/>
      <c r="BZJ335" s="102"/>
      <c r="BZK335" s="102"/>
      <c r="BZL335" s="102"/>
      <c r="BZM335" s="102"/>
      <c r="BZN335" s="102"/>
      <c r="BZO335" s="102"/>
      <c r="BZP335" s="102"/>
      <c r="BZQ335" s="102"/>
      <c r="BZR335" s="102"/>
      <c r="BZS335" s="102"/>
      <c r="BZT335" s="102"/>
      <c r="BZU335" s="102"/>
      <c r="BZV335" s="102"/>
      <c r="BZW335" s="102"/>
      <c r="BZX335" s="102"/>
      <c r="BZY335" s="102"/>
      <c r="BZZ335" s="102"/>
      <c r="CAA335" s="102"/>
      <c r="CAB335" s="102"/>
      <c r="CAC335" s="102"/>
      <c r="CAD335" s="102"/>
      <c r="CAE335" s="102"/>
      <c r="CAF335" s="102"/>
      <c r="CAG335" s="102"/>
      <c r="CAH335" s="102"/>
      <c r="CAI335" s="102"/>
      <c r="CAJ335" s="102"/>
      <c r="CAK335" s="102"/>
      <c r="CAL335" s="102"/>
      <c r="CAM335" s="102"/>
      <c r="CAN335" s="102"/>
      <c r="CAO335" s="102"/>
      <c r="CAP335" s="102"/>
      <c r="CAQ335" s="102"/>
      <c r="CAR335" s="102"/>
      <c r="CAS335" s="102"/>
      <c r="CAT335" s="102"/>
      <c r="CAU335" s="102"/>
      <c r="CAV335" s="102"/>
      <c r="CAW335" s="102"/>
      <c r="CAX335" s="102"/>
      <c r="CAY335" s="102"/>
      <c r="CAZ335" s="102"/>
      <c r="CBA335" s="102"/>
      <c r="CBB335" s="102"/>
      <c r="CBC335" s="102"/>
      <c r="CBD335" s="102"/>
      <c r="CBE335" s="102"/>
      <c r="CBF335" s="102"/>
      <c r="CBG335" s="102"/>
      <c r="CBH335" s="102"/>
      <c r="CBI335" s="102"/>
      <c r="CBJ335" s="102"/>
      <c r="CBK335" s="102"/>
      <c r="CBL335" s="102"/>
      <c r="CBM335" s="102"/>
      <c r="CBN335" s="102"/>
      <c r="CBO335" s="102"/>
      <c r="CBP335" s="102"/>
      <c r="CBQ335" s="102"/>
      <c r="CBR335" s="102"/>
      <c r="CBS335" s="102"/>
      <c r="CBT335" s="102"/>
      <c r="CBU335" s="102"/>
      <c r="CBV335" s="102"/>
      <c r="CBW335" s="102"/>
      <c r="CBX335" s="102"/>
      <c r="CBY335" s="102"/>
      <c r="CBZ335" s="102"/>
      <c r="CCA335" s="102"/>
      <c r="CCB335" s="102"/>
      <c r="CCC335" s="102"/>
      <c r="CCD335" s="102"/>
      <c r="CCE335" s="102"/>
      <c r="CCF335" s="102"/>
      <c r="CCG335" s="102"/>
      <c r="CCH335" s="102"/>
      <c r="CCI335" s="102"/>
      <c r="CCJ335" s="102"/>
      <c r="CCK335" s="102"/>
      <c r="CCL335" s="102"/>
      <c r="CCM335" s="102"/>
      <c r="CCN335" s="102"/>
      <c r="CCO335" s="102"/>
      <c r="CCP335" s="102"/>
      <c r="CCQ335" s="102"/>
      <c r="CCR335" s="102"/>
      <c r="CCS335" s="102"/>
      <c r="CCT335" s="102"/>
      <c r="CCU335" s="102"/>
      <c r="CCV335" s="102"/>
      <c r="CCW335" s="102"/>
      <c r="CCX335" s="102"/>
      <c r="CCY335" s="102"/>
      <c r="CCZ335" s="102"/>
      <c r="CDA335" s="102"/>
      <c r="CDB335" s="102"/>
      <c r="CDC335" s="102"/>
      <c r="CDD335" s="102"/>
      <c r="CDE335" s="102"/>
      <c r="CDF335" s="102"/>
      <c r="CDG335" s="102"/>
      <c r="CDH335" s="102"/>
      <c r="CDI335" s="102"/>
      <c r="CDJ335" s="102"/>
      <c r="CDK335" s="102"/>
      <c r="CDL335" s="102"/>
      <c r="CDM335" s="102"/>
      <c r="CDN335" s="102"/>
      <c r="CDO335" s="102"/>
      <c r="CDP335" s="102"/>
      <c r="CDQ335" s="102"/>
      <c r="CDR335" s="102"/>
      <c r="CDS335" s="102"/>
      <c r="CDT335" s="102"/>
      <c r="CDU335" s="102"/>
      <c r="CDV335" s="102"/>
      <c r="CDW335" s="102"/>
      <c r="CDX335" s="102"/>
      <c r="CDY335" s="102"/>
      <c r="CDZ335" s="102"/>
      <c r="CEA335" s="102"/>
      <c r="CEB335" s="102"/>
      <c r="CEC335" s="102"/>
      <c r="CED335" s="102"/>
      <c r="CEE335" s="102"/>
      <c r="CEF335" s="102"/>
      <c r="CEG335" s="102"/>
      <c r="CEH335" s="102"/>
      <c r="CEI335" s="102"/>
      <c r="CEJ335" s="102"/>
      <c r="CEK335" s="102"/>
      <c r="CEL335" s="102"/>
      <c r="CEM335" s="102"/>
      <c r="CEN335" s="102"/>
      <c r="CEO335" s="102"/>
      <c r="CEP335" s="102"/>
      <c r="CEQ335" s="102"/>
      <c r="CER335" s="102"/>
      <c r="CES335" s="102"/>
      <c r="CET335" s="102"/>
      <c r="CEU335" s="102"/>
      <c r="CEV335" s="102"/>
      <c r="CEW335" s="102"/>
      <c r="CEX335" s="102"/>
      <c r="CEY335" s="102"/>
      <c r="CEZ335" s="102"/>
      <c r="CFA335" s="102"/>
      <c r="CFB335" s="102"/>
      <c r="CFC335" s="102"/>
      <c r="CFD335" s="102"/>
      <c r="CFE335" s="102"/>
      <c r="CFF335" s="102"/>
      <c r="CFG335" s="102"/>
      <c r="CFH335" s="102"/>
      <c r="CFI335" s="102"/>
      <c r="CFJ335" s="102"/>
      <c r="CFK335" s="102"/>
      <c r="CFL335" s="102"/>
      <c r="CFM335" s="102"/>
      <c r="CFN335" s="102"/>
      <c r="CFO335" s="102"/>
      <c r="CFP335" s="102"/>
      <c r="CFQ335" s="102"/>
      <c r="CFR335" s="102"/>
      <c r="CFS335" s="102"/>
      <c r="CFT335" s="102"/>
      <c r="CFU335" s="102"/>
      <c r="CFV335" s="102"/>
      <c r="CFW335" s="102"/>
      <c r="CFX335" s="102"/>
      <c r="CFY335" s="102"/>
      <c r="CFZ335" s="102"/>
      <c r="CGA335" s="102"/>
      <c r="CGB335" s="102"/>
      <c r="CGC335" s="102"/>
      <c r="CGD335" s="102"/>
      <c r="CGE335" s="102"/>
      <c r="CGF335" s="102"/>
      <c r="CGG335" s="102"/>
      <c r="CGH335" s="102"/>
      <c r="CGI335" s="102"/>
      <c r="CGJ335" s="102"/>
      <c r="CGK335" s="102"/>
      <c r="CGL335" s="102"/>
      <c r="CGM335" s="102"/>
      <c r="CGN335" s="102"/>
      <c r="CGO335" s="102"/>
      <c r="CGP335" s="102"/>
      <c r="CGQ335" s="102"/>
      <c r="CGR335" s="102"/>
      <c r="CGS335" s="102"/>
      <c r="CGT335" s="102"/>
      <c r="CGU335" s="102"/>
      <c r="CGV335" s="102"/>
      <c r="CGW335" s="102"/>
      <c r="CGX335" s="102"/>
      <c r="CGY335" s="102"/>
      <c r="CGZ335" s="102"/>
      <c r="CHA335" s="102"/>
      <c r="CHB335" s="102"/>
      <c r="CHC335" s="102"/>
      <c r="CHD335" s="102"/>
      <c r="CHE335" s="102"/>
      <c r="CHF335" s="102"/>
      <c r="CHG335" s="102"/>
      <c r="CHH335" s="102"/>
      <c r="CHI335" s="102"/>
      <c r="CHJ335" s="102"/>
      <c r="CHK335" s="102"/>
      <c r="CHL335" s="102"/>
      <c r="CHM335" s="102"/>
      <c r="CHN335" s="102"/>
      <c r="CHO335" s="102"/>
      <c r="CHP335" s="102"/>
      <c r="CHQ335" s="102"/>
      <c r="CHR335" s="102"/>
      <c r="CHS335" s="102"/>
      <c r="CHT335" s="102"/>
      <c r="CHU335" s="102"/>
      <c r="CHV335" s="102"/>
      <c r="CHW335" s="102"/>
      <c r="CHX335" s="102"/>
      <c r="CHY335" s="102"/>
      <c r="CHZ335" s="102"/>
      <c r="CIA335" s="102"/>
      <c r="CIB335" s="102"/>
      <c r="CIC335" s="102"/>
      <c r="CID335" s="102"/>
      <c r="CIE335" s="102"/>
      <c r="CIF335" s="102"/>
      <c r="CIG335" s="102"/>
      <c r="CIH335" s="102"/>
      <c r="CII335" s="102"/>
      <c r="CIJ335" s="102"/>
      <c r="CIK335" s="102"/>
      <c r="CIL335" s="102"/>
      <c r="CIM335" s="102"/>
      <c r="CIN335" s="102"/>
      <c r="CIO335" s="102"/>
      <c r="CIP335" s="102"/>
      <c r="CIQ335" s="102"/>
      <c r="CIR335" s="102"/>
      <c r="CIS335" s="102"/>
      <c r="CIT335" s="102"/>
      <c r="CIU335" s="102"/>
      <c r="CIV335" s="102"/>
      <c r="CIW335" s="102"/>
      <c r="CIX335" s="102"/>
      <c r="CIY335" s="102"/>
      <c r="CIZ335" s="102"/>
      <c r="CJA335" s="102"/>
      <c r="CJB335" s="102"/>
      <c r="CJC335" s="102"/>
      <c r="CJD335" s="102"/>
      <c r="CJE335" s="102"/>
      <c r="CJF335" s="102"/>
      <c r="CJG335" s="102"/>
      <c r="CJH335" s="102"/>
      <c r="CJI335" s="102"/>
      <c r="CJJ335" s="102"/>
      <c r="CJK335" s="102"/>
      <c r="CJL335" s="102"/>
      <c r="CJM335" s="102"/>
      <c r="CJN335" s="102"/>
      <c r="CJO335" s="102"/>
      <c r="CJP335" s="102"/>
      <c r="CJQ335" s="102"/>
      <c r="CJR335" s="102"/>
      <c r="CJS335" s="102"/>
      <c r="CJT335" s="102"/>
      <c r="CJU335" s="102"/>
      <c r="CJV335" s="102"/>
      <c r="CJW335" s="102"/>
      <c r="CJX335" s="102"/>
      <c r="CJY335" s="102"/>
      <c r="CJZ335" s="102"/>
      <c r="CKA335" s="102"/>
      <c r="CKB335" s="102"/>
      <c r="CKC335" s="102"/>
      <c r="CKD335" s="102"/>
      <c r="CKE335" s="102"/>
      <c r="CKF335" s="102"/>
      <c r="CKG335" s="102"/>
      <c r="CKH335" s="102"/>
      <c r="CKI335" s="102"/>
      <c r="CKJ335" s="102"/>
      <c r="CKK335" s="102"/>
      <c r="CKL335" s="102"/>
      <c r="CKM335" s="102"/>
      <c r="CKN335" s="102"/>
      <c r="CKO335" s="102"/>
      <c r="CKP335" s="102"/>
      <c r="CKQ335" s="102"/>
      <c r="CKR335" s="102"/>
      <c r="CKS335" s="102"/>
      <c r="CKT335" s="102"/>
      <c r="CKU335" s="102"/>
      <c r="CKV335" s="102"/>
      <c r="CKW335" s="102"/>
      <c r="CKX335" s="102"/>
      <c r="CKY335" s="102"/>
      <c r="CKZ335" s="102"/>
      <c r="CLA335" s="102"/>
      <c r="CLB335" s="102"/>
      <c r="CLC335" s="102"/>
      <c r="CLD335" s="102"/>
      <c r="CLE335" s="102"/>
      <c r="CLF335" s="102"/>
      <c r="CLG335" s="102"/>
      <c r="CLH335" s="102"/>
      <c r="CLI335" s="102"/>
      <c r="CLJ335" s="102"/>
      <c r="CLK335" s="102"/>
      <c r="CLL335" s="102"/>
      <c r="CLM335" s="102"/>
      <c r="CLN335" s="102"/>
      <c r="CLO335" s="102"/>
      <c r="CLP335" s="102"/>
      <c r="CLQ335" s="102"/>
      <c r="CLR335" s="102"/>
      <c r="CLS335" s="102"/>
      <c r="CLT335" s="102"/>
      <c r="CLU335" s="102"/>
      <c r="CLV335" s="102"/>
      <c r="CLW335" s="102"/>
      <c r="CLX335" s="102"/>
      <c r="CLY335" s="102"/>
      <c r="CLZ335" s="102"/>
      <c r="CMA335" s="102"/>
      <c r="CMB335" s="102"/>
      <c r="CMC335" s="102"/>
      <c r="CMD335" s="102"/>
      <c r="CME335" s="102"/>
      <c r="CMF335" s="102"/>
      <c r="CMG335" s="102"/>
      <c r="CMH335" s="102"/>
      <c r="CMI335" s="102"/>
      <c r="CMJ335" s="102"/>
      <c r="CMK335" s="102"/>
      <c r="CML335" s="102"/>
      <c r="CMM335" s="102"/>
      <c r="CMN335" s="102"/>
      <c r="CMO335" s="102"/>
      <c r="CMP335" s="102"/>
      <c r="CMQ335" s="102"/>
      <c r="CMR335" s="102"/>
      <c r="CMS335" s="102"/>
      <c r="CMT335" s="102"/>
      <c r="CMU335" s="102"/>
      <c r="CMV335" s="102"/>
      <c r="CMW335" s="102"/>
      <c r="CMX335" s="102"/>
      <c r="CMY335" s="102"/>
      <c r="CMZ335" s="102"/>
      <c r="CNA335" s="102"/>
      <c r="CNB335" s="102"/>
      <c r="CNC335" s="102"/>
      <c r="CND335" s="102"/>
      <c r="CNE335" s="102"/>
      <c r="CNF335" s="102"/>
      <c r="CNG335" s="102"/>
      <c r="CNH335" s="102"/>
      <c r="CNI335" s="102"/>
      <c r="CNJ335" s="102"/>
      <c r="CNK335" s="102"/>
      <c r="CNL335" s="102"/>
      <c r="CNM335" s="102"/>
      <c r="CNN335" s="102"/>
      <c r="CNO335" s="102"/>
      <c r="CNP335" s="102"/>
      <c r="CNQ335" s="102"/>
      <c r="CNR335" s="102"/>
      <c r="CNS335" s="102"/>
      <c r="CNT335" s="102"/>
      <c r="CNU335" s="102"/>
      <c r="CNV335" s="102"/>
      <c r="CNW335" s="102"/>
      <c r="CNX335" s="102"/>
      <c r="CNY335" s="102"/>
      <c r="CNZ335" s="102"/>
      <c r="COA335" s="102"/>
      <c r="COB335" s="102"/>
      <c r="COC335" s="102"/>
      <c r="COD335" s="102"/>
      <c r="COE335" s="102"/>
      <c r="COF335" s="102"/>
      <c r="COG335" s="102"/>
      <c r="COH335" s="102"/>
      <c r="COI335" s="102"/>
      <c r="COJ335" s="102"/>
      <c r="COK335" s="102"/>
      <c r="COL335" s="102"/>
      <c r="COM335" s="102"/>
      <c r="CON335" s="102"/>
      <c r="COO335" s="102"/>
      <c r="COP335" s="102"/>
      <c r="COQ335" s="102"/>
      <c r="COR335" s="102"/>
      <c r="COS335" s="102"/>
      <c r="COT335" s="102"/>
      <c r="COU335" s="102"/>
      <c r="COV335" s="102"/>
      <c r="COW335" s="102"/>
      <c r="COX335" s="102"/>
      <c r="COY335" s="102"/>
      <c r="COZ335" s="102"/>
      <c r="CPA335" s="102"/>
      <c r="CPB335" s="102"/>
      <c r="CPC335" s="102"/>
      <c r="CPD335" s="102"/>
      <c r="CPE335" s="102"/>
      <c r="CPF335" s="102"/>
      <c r="CPG335" s="102"/>
      <c r="CPH335" s="102"/>
      <c r="CPI335" s="102"/>
      <c r="CPJ335" s="102"/>
      <c r="CPK335" s="102"/>
      <c r="CPL335" s="102"/>
      <c r="CPM335" s="102"/>
      <c r="CPN335" s="102"/>
      <c r="CPO335" s="102"/>
      <c r="CPP335" s="102"/>
      <c r="CPQ335" s="102"/>
      <c r="CPR335" s="102"/>
      <c r="CPS335" s="102"/>
      <c r="CPT335" s="102"/>
      <c r="CPU335" s="102"/>
      <c r="CPV335" s="102"/>
      <c r="CPW335" s="102"/>
      <c r="CPX335" s="102"/>
      <c r="CPY335" s="102"/>
      <c r="CPZ335" s="102"/>
      <c r="CQA335" s="102"/>
      <c r="CQB335" s="102"/>
      <c r="CQC335" s="102"/>
      <c r="CQD335" s="102"/>
      <c r="CQE335" s="102"/>
      <c r="CQF335" s="102"/>
      <c r="CQG335" s="102"/>
      <c r="CQH335" s="102"/>
      <c r="CQI335" s="102"/>
      <c r="CQJ335" s="102"/>
      <c r="CQK335" s="102"/>
      <c r="CQL335" s="102"/>
      <c r="CQM335" s="102"/>
      <c r="CQN335" s="102"/>
      <c r="CQO335" s="102"/>
      <c r="CQP335" s="102"/>
      <c r="CQQ335" s="102"/>
      <c r="CQR335" s="102"/>
      <c r="CQS335" s="102"/>
      <c r="CQT335" s="102"/>
      <c r="CQU335" s="102"/>
      <c r="CQV335" s="102"/>
      <c r="CQW335" s="102"/>
      <c r="CQX335" s="102"/>
      <c r="CQY335" s="102"/>
      <c r="CQZ335" s="102"/>
      <c r="CRA335" s="102"/>
      <c r="CRB335" s="102"/>
      <c r="CRC335" s="102"/>
      <c r="CRD335" s="102"/>
      <c r="CRE335" s="102"/>
      <c r="CRF335" s="102"/>
      <c r="CRG335" s="102"/>
      <c r="CRH335" s="102"/>
      <c r="CRI335" s="102"/>
      <c r="CRJ335" s="102"/>
      <c r="CRK335" s="102"/>
      <c r="CRL335" s="102"/>
      <c r="CRM335" s="102"/>
      <c r="CRN335" s="102"/>
      <c r="CRO335" s="102"/>
      <c r="CRP335" s="102"/>
      <c r="CRQ335" s="102"/>
      <c r="CRR335" s="102"/>
      <c r="CRS335" s="102"/>
      <c r="CRT335" s="102"/>
      <c r="CRU335" s="102"/>
      <c r="CRV335" s="102"/>
      <c r="CRW335" s="102"/>
      <c r="CRX335" s="102"/>
      <c r="CRY335" s="102"/>
      <c r="CRZ335" s="102"/>
      <c r="CSA335" s="102"/>
      <c r="CSB335" s="102"/>
      <c r="CSC335" s="102"/>
      <c r="CSD335" s="102"/>
      <c r="CSE335" s="102"/>
      <c r="CSF335" s="102"/>
      <c r="CSG335" s="102"/>
      <c r="CSH335" s="102"/>
      <c r="CSI335" s="102"/>
      <c r="CSJ335" s="102"/>
      <c r="CSK335" s="102"/>
      <c r="CSL335" s="102"/>
      <c r="CSM335" s="102"/>
      <c r="CSN335" s="102"/>
      <c r="CSO335" s="102"/>
      <c r="CSP335" s="102"/>
      <c r="CSQ335" s="102"/>
      <c r="CSR335" s="102"/>
      <c r="CSS335" s="102"/>
      <c r="CST335" s="102"/>
      <c r="CSU335" s="102"/>
      <c r="CSV335" s="102"/>
      <c r="CSW335" s="102"/>
      <c r="CSX335" s="102"/>
      <c r="CSY335" s="102"/>
      <c r="CSZ335" s="102"/>
      <c r="CTA335" s="102"/>
      <c r="CTB335" s="102"/>
      <c r="CTC335" s="102"/>
      <c r="CTD335" s="102"/>
      <c r="CTE335" s="102"/>
      <c r="CTF335" s="102"/>
      <c r="CTG335" s="102"/>
      <c r="CTH335" s="102"/>
      <c r="CTI335" s="102"/>
      <c r="CTJ335" s="102"/>
      <c r="CTK335" s="102"/>
      <c r="CTL335" s="102"/>
      <c r="CTM335" s="102"/>
      <c r="CTN335" s="102"/>
      <c r="CTO335" s="102"/>
      <c r="CTP335" s="102"/>
      <c r="CTQ335" s="102"/>
      <c r="CTR335" s="102"/>
      <c r="CTS335" s="102"/>
      <c r="CTT335" s="102"/>
      <c r="CTU335" s="102"/>
      <c r="CTV335" s="102"/>
      <c r="CTW335" s="102"/>
      <c r="CTX335" s="102"/>
      <c r="CTY335" s="102"/>
      <c r="CTZ335" s="102"/>
      <c r="CUA335" s="102"/>
      <c r="CUB335" s="102"/>
      <c r="CUC335" s="102"/>
      <c r="CUD335" s="102"/>
      <c r="CUE335" s="102"/>
      <c r="CUF335" s="102"/>
      <c r="CUG335" s="102"/>
      <c r="CUH335" s="102"/>
      <c r="CUI335" s="102"/>
      <c r="CUJ335" s="102"/>
      <c r="CUK335" s="102"/>
      <c r="CUL335" s="102"/>
      <c r="CUM335" s="102"/>
      <c r="CUN335" s="102"/>
      <c r="CUO335" s="102"/>
      <c r="CUP335" s="102"/>
      <c r="CUQ335" s="102"/>
      <c r="CUR335" s="102"/>
      <c r="CUS335" s="102"/>
      <c r="CUT335" s="102"/>
      <c r="CUU335" s="102"/>
      <c r="CUV335" s="102"/>
      <c r="CUW335" s="102"/>
      <c r="CUX335" s="102"/>
      <c r="CUY335" s="102"/>
      <c r="CUZ335" s="102"/>
      <c r="CVA335" s="102"/>
      <c r="CVB335" s="102"/>
      <c r="CVC335" s="102"/>
      <c r="CVD335" s="102"/>
      <c r="CVE335" s="102"/>
      <c r="CVF335" s="102"/>
      <c r="CVG335" s="102"/>
      <c r="CVH335" s="102"/>
      <c r="CVI335" s="102"/>
      <c r="CVJ335" s="102"/>
      <c r="CVK335" s="102"/>
      <c r="CVL335" s="102"/>
      <c r="CVM335" s="102"/>
      <c r="CVN335" s="102"/>
      <c r="CVO335" s="102"/>
      <c r="CVP335" s="102"/>
      <c r="CVQ335" s="102"/>
      <c r="CVR335" s="102"/>
      <c r="CVS335" s="102"/>
      <c r="CVT335" s="102"/>
      <c r="CVU335" s="102"/>
      <c r="CVV335" s="102"/>
      <c r="CVW335" s="102"/>
      <c r="CVX335" s="102"/>
      <c r="CVY335" s="102"/>
      <c r="CVZ335" s="102"/>
      <c r="CWA335" s="102"/>
      <c r="CWB335" s="102"/>
      <c r="CWC335" s="102"/>
      <c r="CWD335" s="102"/>
      <c r="CWE335" s="102"/>
      <c r="CWF335" s="102"/>
      <c r="CWG335" s="102"/>
      <c r="CWH335" s="102"/>
      <c r="CWI335" s="102"/>
      <c r="CWJ335" s="102"/>
      <c r="CWK335" s="102"/>
      <c r="CWL335" s="102"/>
      <c r="CWM335" s="102"/>
      <c r="CWN335" s="102"/>
      <c r="CWO335" s="102"/>
      <c r="CWP335" s="102"/>
      <c r="CWQ335" s="102"/>
      <c r="CWR335" s="102"/>
      <c r="CWS335" s="102"/>
      <c r="CWT335" s="102"/>
      <c r="CWU335" s="102"/>
      <c r="CWV335" s="102"/>
      <c r="CWW335" s="102"/>
      <c r="CWX335" s="102"/>
      <c r="CWY335" s="102"/>
      <c r="CWZ335" s="102"/>
      <c r="CXA335" s="102"/>
      <c r="CXB335" s="102"/>
      <c r="CXC335" s="102"/>
      <c r="CXD335" s="102"/>
      <c r="CXE335" s="102"/>
      <c r="CXF335" s="102"/>
      <c r="CXG335" s="102"/>
      <c r="CXH335" s="102"/>
      <c r="CXI335" s="102"/>
      <c r="CXJ335" s="102"/>
      <c r="CXK335" s="102"/>
      <c r="CXL335" s="102"/>
      <c r="CXM335" s="102"/>
      <c r="CXN335" s="102"/>
      <c r="CXO335" s="102"/>
      <c r="CXP335" s="102"/>
      <c r="CXQ335" s="102"/>
      <c r="CXR335" s="102"/>
      <c r="CXS335" s="102"/>
      <c r="CXT335" s="102"/>
      <c r="CXU335" s="102"/>
      <c r="CXV335" s="102"/>
      <c r="CXW335" s="102"/>
      <c r="CXX335" s="102"/>
      <c r="CXY335" s="102"/>
      <c r="CXZ335" s="102"/>
      <c r="CYA335" s="102"/>
      <c r="CYB335" s="102"/>
      <c r="CYC335" s="102"/>
      <c r="CYD335" s="102"/>
      <c r="CYE335" s="102"/>
      <c r="CYF335" s="102"/>
      <c r="CYG335" s="102"/>
      <c r="CYH335" s="102"/>
      <c r="CYI335" s="102"/>
      <c r="CYJ335" s="102"/>
      <c r="CYK335" s="102"/>
      <c r="CYL335" s="102"/>
      <c r="CYM335" s="102"/>
      <c r="CYN335" s="102"/>
      <c r="CYO335" s="102"/>
      <c r="CYP335" s="102"/>
      <c r="CYQ335" s="102"/>
      <c r="CYR335" s="102"/>
      <c r="CYS335" s="102"/>
      <c r="CYT335" s="102"/>
      <c r="CYU335" s="102"/>
      <c r="CYV335" s="102"/>
      <c r="CYW335" s="102"/>
      <c r="CYX335" s="102"/>
      <c r="CYY335" s="102"/>
      <c r="CYZ335" s="102"/>
      <c r="CZA335" s="102"/>
      <c r="CZB335" s="102"/>
      <c r="CZC335" s="102"/>
      <c r="CZD335" s="102"/>
      <c r="CZE335" s="102"/>
      <c r="CZF335" s="102"/>
      <c r="CZG335" s="102"/>
      <c r="CZH335" s="102"/>
      <c r="CZI335" s="102"/>
      <c r="CZJ335" s="102"/>
      <c r="CZK335" s="102"/>
      <c r="CZL335" s="102"/>
      <c r="CZM335" s="102"/>
      <c r="CZN335" s="102"/>
      <c r="CZO335" s="102"/>
      <c r="CZP335" s="102"/>
      <c r="CZQ335" s="102"/>
      <c r="CZR335" s="102"/>
      <c r="CZS335" s="102"/>
      <c r="CZT335" s="102"/>
      <c r="CZU335" s="102"/>
      <c r="CZV335" s="102"/>
      <c r="CZW335" s="102"/>
      <c r="CZX335" s="102"/>
      <c r="CZY335" s="102"/>
      <c r="CZZ335" s="102"/>
      <c r="DAA335" s="102"/>
      <c r="DAB335" s="102"/>
      <c r="DAC335" s="102"/>
      <c r="DAD335" s="102"/>
      <c r="DAE335" s="102"/>
      <c r="DAF335" s="102"/>
      <c r="DAG335" s="102"/>
      <c r="DAH335" s="102"/>
      <c r="DAI335" s="102"/>
      <c r="DAJ335" s="102"/>
      <c r="DAK335" s="102"/>
      <c r="DAL335" s="102"/>
      <c r="DAM335" s="102"/>
      <c r="DAN335" s="102"/>
      <c r="DAO335" s="102"/>
      <c r="DAP335" s="102"/>
      <c r="DAQ335" s="102"/>
      <c r="DAR335" s="102"/>
      <c r="DAS335" s="102"/>
      <c r="DAT335" s="102"/>
      <c r="DAU335" s="102"/>
      <c r="DAV335" s="102"/>
      <c r="DAW335" s="102"/>
      <c r="DAX335" s="102"/>
      <c r="DAY335" s="102"/>
      <c r="DAZ335" s="102"/>
      <c r="DBA335" s="102"/>
      <c r="DBB335" s="102"/>
      <c r="DBC335" s="102"/>
      <c r="DBD335" s="102"/>
      <c r="DBE335" s="102"/>
      <c r="DBF335" s="102"/>
      <c r="DBG335" s="102"/>
      <c r="DBH335" s="102"/>
      <c r="DBI335" s="102"/>
      <c r="DBJ335" s="102"/>
      <c r="DBK335" s="102"/>
      <c r="DBL335" s="102"/>
      <c r="DBM335" s="102"/>
      <c r="DBN335" s="102"/>
      <c r="DBO335" s="102"/>
      <c r="DBP335" s="102"/>
      <c r="DBQ335" s="102"/>
      <c r="DBR335" s="102"/>
      <c r="DBS335" s="102"/>
      <c r="DBT335" s="102"/>
      <c r="DBU335" s="102"/>
      <c r="DBV335" s="102"/>
      <c r="DBW335" s="102"/>
      <c r="DBX335" s="102"/>
      <c r="DBY335" s="102"/>
      <c r="DBZ335" s="102"/>
      <c r="DCA335" s="102"/>
      <c r="DCB335" s="102"/>
      <c r="DCC335" s="102"/>
      <c r="DCD335" s="102"/>
      <c r="DCE335" s="102"/>
      <c r="DCF335" s="102"/>
      <c r="DCG335" s="102"/>
      <c r="DCH335" s="102"/>
      <c r="DCI335" s="102"/>
      <c r="DCJ335" s="102"/>
      <c r="DCK335" s="102"/>
      <c r="DCL335" s="102"/>
      <c r="DCM335" s="102"/>
      <c r="DCN335" s="102"/>
      <c r="DCO335" s="102"/>
      <c r="DCP335" s="102"/>
      <c r="DCQ335" s="102"/>
      <c r="DCR335" s="102"/>
      <c r="DCS335" s="102"/>
      <c r="DCT335" s="102"/>
      <c r="DCU335" s="102"/>
      <c r="DCV335" s="102"/>
      <c r="DCW335" s="102"/>
      <c r="DCX335" s="102"/>
      <c r="DCY335" s="102"/>
      <c r="DCZ335" s="102"/>
      <c r="DDA335" s="102"/>
      <c r="DDB335" s="102"/>
      <c r="DDC335" s="102"/>
      <c r="DDD335" s="102"/>
      <c r="DDE335" s="102"/>
      <c r="DDF335" s="102"/>
      <c r="DDG335" s="102"/>
      <c r="DDH335" s="102"/>
      <c r="DDI335" s="102"/>
      <c r="DDJ335" s="102"/>
      <c r="DDK335" s="102"/>
      <c r="DDL335" s="102"/>
      <c r="DDM335" s="102"/>
      <c r="DDN335" s="102"/>
      <c r="DDO335" s="102"/>
      <c r="DDP335" s="102"/>
      <c r="DDQ335" s="102"/>
      <c r="DDR335" s="102"/>
      <c r="DDS335" s="102"/>
      <c r="DDT335" s="102"/>
      <c r="DDU335" s="102"/>
      <c r="DDV335" s="102"/>
      <c r="DDW335" s="102"/>
      <c r="DDX335" s="102"/>
      <c r="DDY335" s="102"/>
      <c r="DDZ335" s="102"/>
      <c r="DEA335" s="102"/>
      <c r="DEB335" s="102"/>
      <c r="DEC335" s="102"/>
      <c r="DED335" s="102"/>
      <c r="DEE335" s="102"/>
      <c r="DEF335" s="102"/>
      <c r="DEG335" s="102"/>
      <c r="DEH335" s="102"/>
      <c r="DEI335" s="102"/>
      <c r="DEJ335" s="102"/>
      <c r="DEK335" s="102"/>
      <c r="DEL335" s="102"/>
      <c r="DEM335" s="102"/>
      <c r="DEN335" s="102"/>
      <c r="DEO335" s="102"/>
      <c r="DEP335" s="102"/>
      <c r="DEQ335" s="102"/>
      <c r="DER335" s="102"/>
      <c r="DES335" s="102"/>
      <c r="DET335" s="102"/>
      <c r="DEU335" s="102"/>
      <c r="DEV335" s="102"/>
      <c r="DEW335" s="102"/>
      <c r="DEX335" s="102"/>
      <c r="DEY335" s="102"/>
      <c r="DEZ335" s="102"/>
      <c r="DFA335" s="102"/>
      <c r="DFB335" s="102"/>
      <c r="DFC335" s="102"/>
      <c r="DFD335" s="102"/>
      <c r="DFE335" s="102"/>
      <c r="DFF335" s="102"/>
      <c r="DFG335" s="102"/>
      <c r="DFH335" s="102"/>
      <c r="DFI335" s="102"/>
      <c r="DFJ335" s="102"/>
      <c r="DFK335" s="102"/>
      <c r="DFL335" s="102"/>
      <c r="DFM335" s="102"/>
      <c r="DFN335" s="102"/>
      <c r="DFO335" s="102"/>
      <c r="DFP335" s="102"/>
      <c r="DFQ335" s="102"/>
      <c r="DFR335" s="102"/>
      <c r="DFS335" s="102"/>
      <c r="DFT335" s="102"/>
      <c r="DFU335" s="102"/>
      <c r="DFV335" s="102"/>
      <c r="DFW335" s="102"/>
      <c r="DFX335" s="102"/>
      <c r="DFY335" s="102"/>
      <c r="DFZ335" s="102"/>
      <c r="DGA335" s="102"/>
      <c r="DGB335" s="102"/>
      <c r="DGC335" s="102"/>
      <c r="DGD335" s="102"/>
      <c r="DGE335" s="102"/>
      <c r="DGF335" s="102"/>
      <c r="DGG335" s="102"/>
      <c r="DGH335" s="102"/>
      <c r="DGI335" s="102"/>
      <c r="DGJ335" s="102"/>
      <c r="DGK335" s="102"/>
      <c r="DGL335" s="102"/>
      <c r="DGM335" s="102"/>
      <c r="DGN335" s="102"/>
      <c r="DGO335" s="102"/>
      <c r="DGP335" s="102"/>
      <c r="DGQ335" s="102"/>
      <c r="DGR335" s="102"/>
      <c r="DGS335" s="102"/>
      <c r="DGT335" s="102"/>
      <c r="DGU335" s="102"/>
      <c r="DGV335" s="102"/>
      <c r="DGW335" s="102"/>
      <c r="DGX335" s="102"/>
      <c r="DGY335" s="102"/>
      <c r="DGZ335" s="102"/>
      <c r="DHA335" s="102"/>
      <c r="DHB335" s="102"/>
      <c r="DHC335" s="102"/>
      <c r="DHD335" s="102"/>
      <c r="DHE335" s="102"/>
      <c r="DHF335" s="102"/>
      <c r="DHG335" s="102"/>
      <c r="DHH335" s="102"/>
      <c r="DHI335" s="102"/>
      <c r="DHJ335" s="102"/>
      <c r="DHK335" s="102"/>
      <c r="DHL335" s="102"/>
      <c r="DHM335" s="102"/>
      <c r="DHN335" s="102"/>
      <c r="DHO335" s="102"/>
      <c r="DHP335" s="102"/>
      <c r="DHQ335" s="102"/>
      <c r="DHR335" s="102"/>
      <c r="DHS335" s="102"/>
      <c r="DHT335" s="102"/>
      <c r="DHU335" s="102"/>
      <c r="DHV335" s="102"/>
      <c r="DHW335" s="102"/>
      <c r="DHX335" s="102"/>
      <c r="DHY335" s="102"/>
      <c r="DHZ335" s="102"/>
      <c r="DIA335" s="102"/>
      <c r="DIB335" s="102"/>
      <c r="DIC335" s="102"/>
      <c r="DID335" s="102"/>
      <c r="DIE335" s="102"/>
      <c r="DIF335" s="102"/>
      <c r="DIG335" s="102"/>
      <c r="DIH335" s="102"/>
      <c r="DII335" s="102"/>
      <c r="DIJ335" s="102"/>
      <c r="DIK335" s="102"/>
      <c r="DIL335" s="102"/>
      <c r="DIM335" s="102"/>
      <c r="DIN335" s="102"/>
      <c r="DIO335" s="102"/>
      <c r="DIP335" s="102"/>
      <c r="DIQ335" s="102"/>
      <c r="DIR335" s="102"/>
      <c r="DIS335" s="102"/>
      <c r="DIT335" s="102"/>
      <c r="DIU335" s="102"/>
      <c r="DIV335" s="102"/>
      <c r="DIW335" s="102"/>
      <c r="DIX335" s="102"/>
      <c r="DIY335" s="102"/>
      <c r="DIZ335" s="102"/>
      <c r="DJA335" s="102"/>
      <c r="DJB335" s="102"/>
      <c r="DJC335" s="102"/>
      <c r="DJD335" s="102"/>
      <c r="DJE335" s="102"/>
      <c r="DJF335" s="102"/>
      <c r="DJG335" s="102"/>
      <c r="DJH335" s="102"/>
      <c r="DJI335" s="102"/>
      <c r="DJJ335" s="102"/>
      <c r="DJK335" s="102"/>
      <c r="DJL335" s="102"/>
      <c r="DJM335" s="102"/>
      <c r="DJN335" s="102"/>
      <c r="DJO335" s="102"/>
      <c r="DJP335" s="102"/>
      <c r="DJQ335" s="102"/>
      <c r="DJR335" s="102"/>
      <c r="DJS335" s="102"/>
      <c r="DJT335" s="102"/>
      <c r="DJU335" s="102"/>
      <c r="DJV335" s="102"/>
      <c r="DJW335" s="102"/>
      <c r="DJX335" s="102"/>
      <c r="DJY335" s="102"/>
      <c r="DJZ335" s="102"/>
      <c r="DKA335" s="102"/>
      <c r="DKB335" s="102"/>
      <c r="DKC335" s="102"/>
      <c r="DKD335" s="102"/>
      <c r="DKE335" s="102"/>
      <c r="DKF335" s="102"/>
      <c r="DKG335" s="102"/>
      <c r="DKH335" s="102"/>
      <c r="DKI335" s="102"/>
      <c r="DKJ335" s="102"/>
      <c r="DKK335" s="102"/>
      <c r="DKL335" s="102"/>
      <c r="DKM335" s="102"/>
      <c r="DKN335" s="102"/>
      <c r="DKO335" s="102"/>
      <c r="DKP335" s="102"/>
      <c r="DKQ335" s="102"/>
      <c r="DKR335" s="102"/>
      <c r="DKS335" s="102"/>
      <c r="DKT335" s="102"/>
      <c r="DKU335" s="102"/>
      <c r="DKV335" s="102"/>
      <c r="DKW335" s="102"/>
      <c r="DKX335" s="102"/>
      <c r="DKY335" s="102"/>
      <c r="DKZ335" s="102"/>
      <c r="DLA335" s="102"/>
      <c r="DLB335" s="102"/>
      <c r="DLC335" s="102"/>
      <c r="DLD335" s="102"/>
      <c r="DLE335" s="102"/>
      <c r="DLF335" s="102"/>
      <c r="DLG335" s="102"/>
      <c r="DLH335" s="102"/>
      <c r="DLI335" s="102"/>
      <c r="DLJ335" s="102"/>
      <c r="DLK335" s="102"/>
      <c r="DLL335" s="102"/>
      <c r="DLM335" s="102"/>
      <c r="DLN335" s="102"/>
      <c r="DLO335" s="102"/>
      <c r="DLP335" s="102"/>
      <c r="DLQ335" s="102"/>
      <c r="DLR335" s="102"/>
      <c r="DLS335" s="102"/>
      <c r="DLT335" s="102"/>
      <c r="DLU335" s="102"/>
      <c r="DLV335" s="102"/>
      <c r="DLW335" s="102"/>
      <c r="DLX335" s="102"/>
      <c r="DLY335" s="102"/>
      <c r="DLZ335" s="102"/>
      <c r="DMA335" s="102"/>
      <c r="DMB335" s="102"/>
      <c r="DMC335" s="102"/>
      <c r="DMD335" s="102"/>
      <c r="DME335" s="102"/>
      <c r="DMF335" s="102"/>
      <c r="DMG335" s="102"/>
      <c r="DMH335" s="102"/>
      <c r="DMI335" s="102"/>
      <c r="DMJ335" s="102"/>
      <c r="DMK335" s="102"/>
      <c r="DML335" s="102"/>
      <c r="DMM335" s="102"/>
      <c r="DMN335" s="102"/>
      <c r="DMO335" s="102"/>
      <c r="DMP335" s="102"/>
      <c r="DMQ335" s="102"/>
      <c r="DMR335" s="102"/>
      <c r="DMS335" s="102"/>
      <c r="DMT335" s="102"/>
      <c r="DMU335" s="102"/>
      <c r="DMV335" s="102"/>
      <c r="DMW335" s="102"/>
      <c r="DMX335" s="102"/>
      <c r="DMY335" s="102"/>
      <c r="DMZ335" s="102"/>
      <c r="DNA335" s="102"/>
      <c r="DNB335" s="102"/>
      <c r="DNC335" s="102"/>
      <c r="DND335" s="102"/>
      <c r="DNE335" s="102"/>
      <c r="DNF335" s="102"/>
      <c r="DNG335" s="102"/>
      <c r="DNH335" s="102"/>
      <c r="DNI335" s="102"/>
      <c r="DNJ335" s="102"/>
      <c r="DNK335" s="102"/>
      <c r="DNL335" s="102"/>
      <c r="DNM335" s="102"/>
      <c r="DNN335" s="102"/>
      <c r="DNO335" s="102"/>
      <c r="DNP335" s="102"/>
      <c r="DNQ335" s="102"/>
      <c r="DNR335" s="102"/>
      <c r="DNS335" s="102"/>
      <c r="DNT335" s="102"/>
      <c r="DNU335" s="102"/>
      <c r="DNV335" s="102"/>
      <c r="DNW335" s="102"/>
      <c r="DNX335" s="102"/>
      <c r="DNY335" s="102"/>
      <c r="DNZ335" s="102"/>
      <c r="DOA335" s="102"/>
      <c r="DOB335" s="102"/>
      <c r="DOC335" s="102"/>
      <c r="DOD335" s="102"/>
      <c r="DOE335" s="102"/>
      <c r="DOF335" s="102"/>
      <c r="DOG335" s="102"/>
      <c r="DOH335" s="102"/>
      <c r="DOI335" s="102"/>
      <c r="DOJ335" s="102"/>
      <c r="DOK335" s="102"/>
      <c r="DOL335" s="102"/>
      <c r="DOM335" s="102"/>
      <c r="DON335" s="102"/>
      <c r="DOO335" s="102"/>
      <c r="DOP335" s="102"/>
      <c r="DOQ335" s="102"/>
      <c r="DOR335" s="102"/>
      <c r="DOS335" s="102"/>
      <c r="DOT335" s="102"/>
      <c r="DOU335" s="102"/>
      <c r="DOV335" s="102"/>
      <c r="DOW335" s="102"/>
      <c r="DOX335" s="102"/>
      <c r="DOY335" s="102"/>
      <c r="DOZ335" s="102"/>
      <c r="DPA335" s="102"/>
      <c r="DPB335" s="102"/>
      <c r="DPC335" s="102"/>
      <c r="DPD335" s="102"/>
      <c r="DPE335" s="102"/>
      <c r="DPF335" s="102"/>
      <c r="DPG335" s="102"/>
      <c r="DPH335" s="102"/>
      <c r="DPI335" s="102"/>
      <c r="DPJ335" s="102"/>
      <c r="DPK335" s="102"/>
      <c r="DPL335" s="102"/>
      <c r="DPM335" s="102"/>
      <c r="DPN335" s="102"/>
      <c r="DPO335" s="102"/>
      <c r="DPP335" s="102"/>
      <c r="DPQ335" s="102"/>
      <c r="DPR335" s="102"/>
      <c r="DPS335" s="102"/>
      <c r="DPT335" s="102"/>
      <c r="DPU335" s="102"/>
      <c r="DPV335" s="102"/>
      <c r="DPW335" s="102"/>
      <c r="DPX335" s="102"/>
      <c r="DPY335" s="102"/>
      <c r="DPZ335" s="102"/>
      <c r="DQA335" s="102"/>
      <c r="DQB335" s="102"/>
      <c r="DQC335" s="102"/>
      <c r="DQD335" s="102"/>
      <c r="DQE335" s="102"/>
      <c r="DQF335" s="102"/>
      <c r="DQG335" s="102"/>
      <c r="DQH335" s="102"/>
      <c r="DQI335" s="102"/>
      <c r="DQJ335" s="102"/>
      <c r="DQK335" s="102"/>
      <c r="DQL335" s="102"/>
      <c r="DQM335" s="102"/>
      <c r="DQN335" s="102"/>
      <c r="DQO335" s="102"/>
      <c r="DQP335" s="102"/>
      <c r="DQQ335" s="102"/>
      <c r="DQR335" s="102"/>
      <c r="DQS335" s="102"/>
      <c r="DQT335" s="102"/>
      <c r="DQU335" s="102"/>
      <c r="DQV335" s="102"/>
      <c r="DQW335" s="102"/>
      <c r="DQX335" s="102"/>
      <c r="DQY335" s="102"/>
      <c r="DQZ335" s="102"/>
      <c r="DRA335" s="102"/>
      <c r="DRB335" s="102"/>
      <c r="DRC335" s="102"/>
      <c r="DRD335" s="102"/>
      <c r="DRE335" s="102"/>
      <c r="DRF335" s="102"/>
      <c r="DRG335" s="102"/>
      <c r="DRH335" s="102"/>
      <c r="DRI335" s="102"/>
      <c r="DRJ335" s="102"/>
      <c r="DRK335" s="102"/>
      <c r="DRL335" s="102"/>
      <c r="DRM335" s="102"/>
      <c r="DRN335" s="102"/>
      <c r="DRO335" s="102"/>
      <c r="DRP335" s="102"/>
      <c r="DRQ335" s="102"/>
      <c r="DRR335" s="102"/>
      <c r="DRS335" s="102"/>
      <c r="DRT335" s="102"/>
      <c r="DRU335" s="102"/>
      <c r="DRV335" s="102"/>
      <c r="DRW335" s="102"/>
      <c r="DRX335" s="102"/>
      <c r="DRY335" s="102"/>
      <c r="DRZ335" s="102"/>
      <c r="DSA335" s="102"/>
      <c r="DSB335" s="102"/>
      <c r="DSC335" s="102"/>
      <c r="DSD335" s="102"/>
      <c r="DSE335" s="102"/>
      <c r="DSF335" s="102"/>
      <c r="DSG335" s="102"/>
      <c r="DSH335" s="102"/>
      <c r="DSI335" s="102"/>
      <c r="DSJ335" s="102"/>
      <c r="DSK335" s="102"/>
      <c r="DSL335" s="102"/>
      <c r="DSM335" s="102"/>
      <c r="DSN335" s="102"/>
      <c r="DSO335" s="102"/>
      <c r="DSP335" s="102"/>
      <c r="DSQ335" s="102"/>
      <c r="DSR335" s="102"/>
      <c r="DSS335" s="102"/>
      <c r="DST335" s="102"/>
      <c r="DSU335" s="102"/>
      <c r="DSV335" s="102"/>
      <c r="DSW335" s="102"/>
      <c r="DSX335" s="102"/>
      <c r="DSY335" s="102"/>
      <c r="DSZ335" s="102"/>
      <c r="DTA335" s="102"/>
      <c r="DTB335" s="102"/>
      <c r="DTC335" s="102"/>
      <c r="DTD335" s="102"/>
      <c r="DTE335" s="102"/>
      <c r="DTF335" s="102"/>
      <c r="DTG335" s="102"/>
      <c r="DTH335" s="102"/>
      <c r="DTI335" s="102"/>
      <c r="DTJ335" s="102"/>
      <c r="DTK335" s="102"/>
      <c r="DTL335" s="102"/>
      <c r="DTM335" s="102"/>
      <c r="DTN335" s="102"/>
      <c r="DTO335" s="102"/>
      <c r="DTP335" s="102"/>
      <c r="DTQ335" s="102"/>
      <c r="DTR335" s="102"/>
      <c r="DTS335" s="102"/>
      <c r="DTT335" s="102"/>
      <c r="DTU335" s="102"/>
      <c r="DTV335" s="102"/>
      <c r="DTW335" s="102"/>
      <c r="DTX335" s="102"/>
      <c r="DTY335" s="102"/>
      <c r="DTZ335" s="102"/>
      <c r="DUA335" s="102"/>
      <c r="DUB335" s="102"/>
      <c r="DUC335" s="102"/>
      <c r="DUD335" s="102"/>
      <c r="DUE335" s="102"/>
      <c r="DUF335" s="102"/>
      <c r="DUG335" s="102"/>
      <c r="DUH335" s="102"/>
      <c r="DUI335" s="102"/>
      <c r="DUJ335" s="102"/>
      <c r="DUK335" s="102"/>
      <c r="DUL335" s="102"/>
      <c r="DUM335" s="102"/>
      <c r="DUN335" s="102"/>
      <c r="DUO335" s="102"/>
      <c r="DUP335" s="102"/>
      <c r="DUQ335" s="102"/>
      <c r="DUR335" s="102"/>
      <c r="DUS335" s="102"/>
      <c r="DUT335" s="102"/>
      <c r="DUU335" s="102"/>
      <c r="DUV335" s="102"/>
      <c r="DUW335" s="102"/>
      <c r="DUX335" s="102"/>
      <c r="DUY335" s="102"/>
      <c r="DUZ335" s="102"/>
      <c r="DVA335" s="102"/>
      <c r="DVB335" s="102"/>
      <c r="DVC335" s="102"/>
      <c r="DVD335" s="102"/>
      <c r="DVE335" s="102"/>
      <c r="DVF335" s="102"/>
      <c r="DVG335" s="102"/>
      <c r="DVH335" s="102"/>
      <c r="DVI335" s="102"/>
      <c r="DVJ335" s="102"/>
      <c r="DVK335" s="102"/>
      <c r="DVL335" s="102"/>
      <c r="DVM335" s="102"/>
      <c r="DVN335" s="102"/>
      <c r="DVO335" s="102"/>
      <c r="DVP335" s="102"/>
      <c r="DVQ335" s="102"/>
      <c r="DVR335" s="102"/>
      <c r="DVS335" s="102"/>
      <c r="DVT335" s="102"/>
      <c r="DVU335" s="102"/>
      <c r="DVV335" s="102"/>
      <c r="DVW335" s="102"/>
      <c r="DVX335" s="102"/>
      <c r="DVY335" s="102"/>
      <c r="DVZ335" s="102"/>
      <c r="DWA335" s="102"/>
      <c r="DWB335" s="102"/>
      <c r="DWC335" s="102"/>
      <c r="DWD335" s="102"/>
      <c r="DWE335" s="102"/>
      <c r="DWF335" s="102"/>
      <c r="DWG335" s="102"/>
      <c r="DWH335" s="102"/>
      <c r="DWI335" s="102"/>
      <c r="DWJ335" s="102"/>
      <c r="DWK335" s="102"/>
      <c r="DWL335" s="102"/>
      <c r="DWM335" s="102"/>
      <c r="DWN335" s="102"/>
      <c r="DWO335" s="102"/>
      <c r="DWP335" s="102"/>
      <c r="DWQ335" s="102"/>
      <c r="DWR335" s="102"/>
      <c r="DWS335" s="102"/>
      <c r="DWT335" s="102"/>
      <c r="DWU335" s="102"/>
      <c r="DWV335" s="102"/>
      <c r="DWW335" s="102"/>
      <c r="DWX335" s="102"/>
      <c r="DWY335" s="102"/>
      <c r="DWZ335" s="102"/>
      <c r="DXA335" s="102"/>
      <c r="DXB335" s="102"/>
      <c r="DXC335" s="102"/>
      <c r="DXD335" s="102"/>
      <c r="DXE335" s="102"/>
      <c r="DXF335" s="102"/>
      <c r="DXG335" s="102"/>
      <c r="DXH335" s="102"/>
      <c r="DXI335" s="102"/>
      <c r="DXJ335" s="102"/>
      <c r="DXK335" s="102"/>
      <c r="DXL335" s="102"/>
      <c r="DXM335" s="102"/>
      <c r="DXN335" s="102"/>
      <c r="DXO335" s="102"/>
      <c r="DXP335" s="102"/>
      <c r="DXQ335" s="102"/>
      <c r="DXR335" s="102"/>
      <c r="DXS335" s="102"/>
      <c r="DXT335" s="102"/>
      <c r="DXU335" s="102"/>
      <c r="DXV335" s="102"/>
      <c r="DXW335" s="102"/>
      <c r="DXX335" s="102"/>
      <c r="DXY335" s="102"/>
      <c r="DXZ335" s="102"/>
      <c r="DYA335" s="102"/>
      <c r="DYB335" s="102"/>
      <c r="DYC335" s="102"/>
      <c r="DYD335" s="102"/>
      <c r="DYE335" s="102"/>
      <c r="DYF335" s="102"/>
      <c r="DYG335" s="102"/>
      <c r="DYH335" s="102"/>
      <c r="DYI335" s="102"/>
      <c r="DYJ335" s="102"/>
      <c r="DYK335" s="102"/>
      <c r="DYL335" s="102"/>
      <c r="DYM335" s="102"/>
      <c r="DYN335" s="102"/>
      <c r="DYO335" s="102"/>
      <c r="DYP335" s="102"/>
      <c r="DYQ335" s="102"/>
      <c r="DYR335" s="102"/>
      <c r="DYS335" s="102"/>
      <c r="DYT335" s="102"/>
      <c r="DYU335" s="102"/>
      <c r="DYV335" s="102"/>
      <c r="DYW335" s="102"/>
      <c r="DYX335" s="102"/>
      <c r="DYY335" s="102"/>
      <c r="DYZ335" s="102"/>
      <c r="DZA335" s="102"/>
      <c r="DZB335" s="102"/>
      <c r="DZC335" s="102"/>
      <c r="DZD335" s="102"/>
      <c r="DZE335" s="102"/>
      <c r="DZF335" s="102"/>
      <c r="DZG335" s="102"/>
      <c r="DZH335" s="102"/>
      <c r="DZI335" s="102"/>
      <c r="DZJ335" s="102"/>
      <c r="DZK335" s="102"/>
      <c r="DZL335" s="102"/>
      <c r="DZM335" s="102"/>
      <c r="DZN335" s="102"/>
      <c r="DZO335" s="102"/>
      <c r="DZP335" s="102"/>
      <c r="DZQ335" s="102"/>
      <c r="DZR335" s="102"/>
      <c r="DZS335" s="102"/>
      <c r="DZT335" s="102"/>
      <c r="DZU335" s="102"/>
      <c r="DZV335" s="102"/>
      <c r="DZW335" s="102"/>
      <c r="DZX335" s="102"/>
      <c r="DZY335" s="102"/>
      <c r="DZZ335" s="102"/>
      <c r="EAA335" s="102"/>
      <c r="EAB335" s="102"/>
      <c r="EAC335" s="102"/>
      <c r="EAD335" s="102"/>
      <c r="EAE335" s="102"/>
      <c r="EAF335" s="102"/>
      <c r="EAG335" s="102"/>
      <c r="EAH335" s="102"/>
      <c r="EAI335" s="102"/>
      <c r="EAJ335" s="102"/>
      <c r="EAK335" s="102"/>
      <c r="EAL335" s="102"/>
      <c r="EAM335" s="102"/>
      <c r="EAN335" s="102"/>
      <c r="EAO335" s="102"/>
      <c r="EAP335" s="102"/>
      <c r="EAQ335" s="102"/>
      <c r="EAR335" s="102"/>
      <c r="EAS335" s="102"/>
      <c r="EAT335" s="102"/>
      <c r="EAU335" s="102"/>
      <c r="EAV335" s="102"/>
      <c r="EAW335" s="102"/>
      <c r="EAX335" s="102"/>
      <c r="EAY335" s="102"/>
      <c r="EAZ335" s="102"/>
      <c r="EBA335" s="102"/>
      <c r="EBB335" s="102"/>
      <c r="EBC335" s="102"/>
      <c r="EBD335" s="102"/>
      <c r="EBE335" s="102"/>
      <c r="EBF335" s="102"/>
      <c r="EBG335" s="102"/>
      <c r="EBH335" s="102"/>
      <c r="EBI335" s="102"/>
      <c r="EBJ335" s="102"/>
      <c r="EBK335" s="102"/>
      <c r="EBL335" s="102"/>
      <c r="EBM335" s="102"/>
      <c r="EBN335" s="102"/>
      <c r="EBO335" s="102"/>
      <c r="EBP335" s="102"/>
      <c r="EBQ335" s="102"/>
      <c r="EBR335" s="102"/>
      <c r="EBS335" s="102"/>
      <c r="EBT335" s="102"/>
      <c r="EBU335" s="102"/>
      <c r="EBV335" s="102"/>
      <c r="EBW335" s="102"/>
      <c r="EBX335" s="102"/>
      <c r="EBY335" s="102"/>
      <c r="EBZ335" s="102"/>
      <c r="ECA335" s="102"/>
      <c r="ECB335" s="102"/>
      <c r="ECC335" s="102"/>
      <c r="ECD335" s="102"/>
      <c r="ECE335" s="102"/>
      <c r="ECF335" s="102"/>
      <c r="ECG335" s="102"/>
      <c r="ECH335" s="102"/>
      <c r="ECI335" s="102"/>
      <c r="ECJ335" s="102"/>
      <c r="ECK335" s="102"/>
      <c r="ECL335" s="102"/>
      <c r="ECM335" s="102"/>
      <c r="ECN335" s="102"/>
      <c r="ECO335" s="102"/>
      <c r="ECP335" s="102"/>
      <c r="ECQ335" s="102"/>
      <c r="ECR335" s="102"/>
      <c r="ECS335" s="102"/>
      <c r="ECT335" s="102"/>
      <c r="ECU335" s="102"/>
      <c r="ECV335" s="102"/>
      <c r="ECW335" s="102"/>
      <c r="ECX335" s="102"/>
      <c r="ECY335" s="102"/>
      <c r="ECZ335" s="102"/>
      <c r="EDA335" s="102"/>
      <c r="EDB335" s="102"/>
      <c r="EDC335" s="102"/>
      <c r="EDD335" s="102"/>
      <c r="EDE335" s="102"/>
      <c r="EDF335" s="102"/>
      <c r="EDG335" s="102"/>
      <c r="EDH335" s="102"/>
      <c r="EDI335" s="102"/>
      <c r="EDJ335" s="102"/>
      <c r="EDK335" s="102"/>
      <c r="EDL335" s="102"/>
      <c r="EDM335" s="102"/>
      <c r="EDN335" s="102"/>
      <c r="EDO335" s="102"/>
      <c r="EDP335" s="102"/>
      <c r="EDQ335" s="102"/>
      <c r="EDR335" s="102"/>
      <c r="EDS335" s="102"/>
      <c r="EDT335" s="102"/>
      <c r="EDU335" s="102"/>
      <c r="EDV335" s="102"/>
      <c r="EDW335" s="102"/>
      <c r="EDX335" s="102"/>
      <c r="EDY335" s="102"/>
      <c r="EDZ335" s="102"/>
      <c r="EEA335" s="102"/>
      <c r="EEB335" s="102"/>
      <c r="EEC335" s="102"/>
      <c r="EED335" s="102"/>
      <c r="EEE335" s="102"/>
      <c r="EEF335" s="102"/>
      <c r="EEG335" s="102"/>
      <c r="EEH335" s="102"/>
      <c r="EEI335" s="102"/>
      <c r="EEJ335" s="102"/>
      <c r="EEK335" s="102"/>
      <c r="EEL335" s="102"/>
      <c r="EEM335" s="102"/>
      <c r="EEN335" s="102"/>
      <c r="EEO335" s="102"/>
      <c r="EEP335" s="102"/>
      <c r="EEQ335" s="102"/>
      <c r="EER335" s="102"/>
      <c r="EES335" s="102"/>
      <c r="EET335" s="102"/>
      <c r="EEU335" s="102"/>
      <c r="EEV335" s="102"/>
      <c r="EEW335" s="102"/>
      <c r="EEX335" s="102"/>
      <c r="EEY335" s="102"/>
      <c r="EEZ335" s="102"/>
      <c r="EFA335" s="102"/>
      <c r="EFB335" s="102"/>
      <c r="EFC335" s="102"/>
      <c r="EFD335" s="102"/>
      <c r="EFE335" s="102"/>
      <c r="EFF335" s="102"/>
      <c r="EFG335" s="102"/>
      <c r="EFH335" s="102"/>
      <c r="EFI335" s="102"/>
      <c r="EFJ335" s="102"/>
      <c r="EFK335" s="102"/>
      <c r="EFL335" s="102"/>
      <c r="EFM335" s="102"/>
      <c r="EFN335" s="102"/>
      <c r="EFO335" s="102"/>
      <c r="EFP335" s="102"/>
      <c r="EFQ335" s="102"/>
      <c r="EFR335" s="102"/>
      <c r="EFS335" s="102"/>
      <c r="EFT335" s="102"/>
      <c r="EFU335" s="102"/>
      <c r="EFV335" s="102"/>
      <c r="EFW335" s="102"/>
      <c r="EFX335" s="102"/>
      <c r="EFY335" s="102"/>
      <c r="EFZ335" s="102"/>
      <c r="EGA335" s="102"/>
      <c r="EGB335" s="102"/>
      <c r="EGC335" s="102"/>
      <c r="EGD335" s="102"/>
      <c r="EGE335" s="102"/>
      <c r="EGF335" s="102"/>
      <c r="EGG335" s="102"/>
      <c r="EGH335" s="102"/>
      <c r="EGI335" s="102"/>
      <c r="EGJ335" s="102"/>
      <c r="EGK335" s="102"/>
      <c r="EGL335" s="102"/>
      <c r="EGM335" s="102"/>
      <c r="EGN335" s="102"/>
      <c r="EGO335" s="102"/>
      <c r="EGP335" s="102"/>
      <c r="EGQ335" s="102"/>
      <c r="EGR335" s="102"/>
      <c r="EGS335" s="102"/>
      <c r="EGT335" s="102"/>
      <c r="EGU335" s="102"/>
      <c r="EGV335" s="102"/>
      <c r="EGW335" s="102"/>
      <c r="EGX335" s="102"/>
      <c r="EGY335" s="102"/>
      <c r="EGZ335" s="102"/>
      <c r="EHA335" s="102"/>
      <c r="EHB335" s="102"/>
      <c r="EHC335" s="102"/>
      <c r="EHD335" s="102"/>
      <c r="EHE335" s="102"/>
      <c r="EHF335" s="102"/>
      <c r="EHG335" s="102"/>
      <c r="EHH335" s="102"/>
      <c r="EHI335" s="102"/>
      <c r="EHJ335" s="102"/>
      <c r="EHK335" s="102"/>
      <c r="EHL335" s="102"/>
      <c r="EHM335" s="102"/>
      <c r="EHN335" s="102"/>
      <c r="EHO335" s="102"/>
      <c r="EHP335" s="102"/>
      <c r="EHQ335" s="102"/>
      <c r="EHR335" s="102"/>
      <c r="EHS335" s="102"/>
      <c r="EHT335" s="102"/>
      <c r="EHU335" s="102"/>
      <c r="EHV335" s="102"/>
      <c r="EHW335" s="102"/>
      <c r="EHX335" s="102"/>
      <c r="EHY335" s="102"/>
      <c r="EHZ335" s="102"/>
      <c r="EIA335" s="102"/>
      <c r="EIB335" s="102"/>
      <c r="EIC335" s="102"/>
      <c r="EID335" s="102"/>
      <c r="EIE335" s="102"/>
      <c r="EIF335" s="102"/>
      <c r="EIG335" s="102"/>
      <c r="EIH335" s="102"/>
      <c r="EII335" s="102"/>
      <c r="EIJ335" s="102"/>
      <c r="EIK335" s="102"/>
      <c r="EIL335" s="102"/>
      <c r="EIM335" s="102"/>
      <c r="EIN335" s="102"/>
      <c r="EIO335" s="102"/>
      <c r="EIP335" s="102"/>
      <c r="EIQ335" s="102"/>
      <c r="EIR335" s="102"/>
      <c r="EIS335" s="102"/>
      <c r="EIT335" s="102"/>
      <c r="EIU335" s="102"/>
      <c r="EIV335" s="102"/>
      <c r="EIW335" s="102"/>
      <c r="EIX335" s="102"/>
      <c r="EIY335" s="102"/>
      <c r="EIZ335" s="102"/>
      <c r="EJA335" s="102"/>
      <c r="EJB335" s="102"/>
      <c r="EJC335" s="102"/>
      <c r="EJD335" s="102"/>
      <c r="EJE335" s="102"/>
      <c r="EJF335" s="102"/>
      <c r="EJG335" s="102"/>
      <c r="EJH335" s="102"/>
      <c r="EJI335" s="102"/>
      <c r="EJJ335" s="102"/>
      <c r="EJK335" s="102"/>
      <c r="EJL335" s="102"/>
      <c r="EJM335" s="102"/>
      <c r="EJN335" s="102"/>
      <c r="EJO335" s="102"/>
      <c r="EJP335" s="102"/>
      <c r="EJQ335" s="102"/>
      <c r="EJR335" s="102"/>
      <c r="EJS335" s="102"/>
      <c r="EJT335" s="102"/>
      <c r="EJU335" s="102"/>
      <c r="EJV335" s="102"/>
      <c r="EJW335" s="102"/>
      <c r="EJX335" s="102"/>
      <c r="EJY335" s="102"/>
      <c r="EJZ335" s="102"/>
      <c r="EKA335" s="102"/>
      <c r="EKB335" s="102"/>
      <c r="EKC335" s="102"/>
      <c r="EKD335" s="102"/>
      <c r="EKE335" s="102"/>
      <c r="EKF335" s="102"/>
      <c r="EKG335" s="102"/>
      <c r="EKH335" s="102"/>
      <c r="EKI335" s="102"/>
      <c r="EKJ335" s="102"/>
      <c r="EKK335" s="102"/>
      <c r="EKL335" s="102"/>
      <c r="EKM335" s="102"/>
      <c r="EKN335" s="102"/>
      <c r="EKO335" s="102"/>
      <c r="EKP335" s="102"/>
      <c r="EKQ335" s="102"/>
      <c r="EKR335" s="102"/>
      <c r="EKS335" s="102"/>
      <c r="EKT335" s="102"/>
      <c r="EKU335" s="102"/>
      <c r="EKV335" s="102"/>
      <c r="EKW335" s="102"/>
      <c r="EKX335" s="102"/>
      <c r="EKY335" s="102"/>
      <c r="EKZ335" s="102"/>
      <c r="ELA335" s="102"/>
      <c r="ELB335" s="102"/>
      <c r="ELC335" s="102"/>
      <c r="ELD335" s="102"/>
      <c r="ELE335" s="102"/>
      <c r="ELF335" s="102"/>
      <c r="ELG335" s="102"/>
      <c r="ELH335" s="102"/>
      <c r="ELI335" s="102"/>
      <c r="ELJ335" s="102"/>
      <c r="ELK335" s="102"/>
      <c r="ELL335" s="102"/>
      <c r="ELM335" s="102"/>
      <c r="ELN335" s="102"/>
      <c r="ELO335" s="102"/>
      <c r="ELP335" s="102"/>
      <c r="ELQ335" s="102"/>
      <c r="ELR335" s="102"/>
      <c r="ELS335" s="102"/>
      <c r="ELT335" s="102"/>
      <c r="ELU335" s="102"/>
      <c r="ELV335" s="102"/>
      <c r="ELW335" s="102"/>
      <c r="ELX335" s="102"/>
      <c r="ELY335" s="102"/>
      <c r="ELZ335" s="102"/>
      <c r="EMA335" s="102"/>
      <c r="EMB335" s="102"/>
      <c r="EMC335" s="102"/>
      <c r="EMD335" s="102"/>
      <c r="EME335" s="102"/>
      <c r="EMF335" s="102"/>
      <c r="EMG335" s="102"/>
      <c r="EMH335" s="102"/>
      <c r="EMI335" s="102"/>
      <c r="EMJ335" s="102"/>
      <c r="EMK335" s="102"/>
      <c r="EML335" s="102"/>
      <c r="EMM335" s="102"/>
      <c r="EMN335" s="102"/>
      <c r="EMO335" s="102"/>
      <c r="EMP335" s="102"/>
      <c r="EMQ335" s="102"/>
      <c r="EMR335" s="102"/>
      <c r="EMS335" s="102"/>
      <c r="EMT335" s="102"/>
      <c r="EMU335" s="102"/>
      <c r="EMV335" s="102"/>
      <c r="EMW335" s="102"/>
      <c r="EMX335" s="102"/>
      <c r="EMY335" s="102"/>
      <c r="EMZ335" s="102"/>
      <c r="ENA335" s="102"/>
      <c r="ENB335" s="102"/>
      <c r="ENC335" s="102"/>
      <c r="END335" s="102"/>
      <c r="ENE335" s="102"/>
      <c r="ENF335" s="102"/>
      <c r="ENG335" s="102"/>
      <c r="ENH335" s="102"/>
      <c r="ENI335" s="102"/>
      <c r="ENJ335" s="102"/>
      <c r="ENK335" s="102"/>
      <c r="ENL335" s="102"/>
      <c r="ENM335" s="102"/>
      <c r="ENN335" s="102"/>
      <c r="ENO335" s="102"/>
      <c r="ENP335" s="102"/>
      <c r="ENQ335" s="102"/>
      <c r="ENR335" s="102"/>
      <c r="ENS335" s="102"/>
      <c r="ENT335" s="102"/>
      <c r="ENU335" s="102"/>
      <c r="ENV335" s="102"/>
      <c r="ENW335" s="102"/>
      <c r="ENX335" s="102"/>
      <c r="ENY335" s="102"/>
      <c r="ENZ335" s="102"/>
      <c r="EOA335" s="102"/>
      <c r="EOB335" s="102"/>
      <c r="EOC335" s="102"/>
      <c r="EOD335" s="102"/>
      <c r="EOE335" s="102"/>
      <c r="EOF335" s="102"/>
      <c r="EOG335" s="102"/>
      <c r="EOH335" s="102"/>
      <c r="EOI335" s="102"/>
      <c r="EOJ335" s="102"/>
      <c r="EOK335" s="102"/>
      <c r="EOL335" s="102"/>
      <c r="EOM335" s="102"/>
      <c r="EON335" s="102"/>
      <c r="EOO335" s="102"/>
      <c r="EOP335" s="102"/>
      <c r="EOQ335" s="102"/>
      <c r="EOR335" s="102"/>
      <c r="EOS335" s="102"/>
      <c r="EOT335" s="102"/>
      <c r="EOU335" s="102"/>
      <c r="EOV335" s="102"/>
      <c r="EOW335" s="102"/>
      <c r="EOX335" s="102"/>
      <c r="EOY335" s="102"/>
      <c r="EOZ335" s="102"/>
      <c r="EPA335" s="102"/>
      <c r="EPB335" s="102"/>
      <c r="EPC335" s="102"/>
      <c r="EPD335" s="102"/>
      <c r="EPE335" s="102"/>
      <c r="EPF335" s="102"/>
      <c r="EPG335" s="102"/>
      <c r="EPH335" s="102"/>
      <c r="EPI335" s="102"/>
      <c r="EPJ335" s="102"/>
      <c r="EPK335" s="102"/>
      <c r="EPL335" s="102"/>
      <c r="EPM335" s="102"/>
      <c r="EPN335" s="102"/>
      <c r="EPO335" s="102"/>
      <c r="EPP335" s="102"/>
      <c r="EPQ335" s="102"/>
      <c r="EPR335" s="102"/>
      <c r="EPS335" s="102"/>
      <c r="EPT335" s="102"/>
      <c r="EPU335" s="102"/>
      <c r="EPV335" s="102"/>
      <c r="EPW335" s="102"/>
      <c r="EPX335" s="102"/>
      <c r="EPY335" s="102"/>
      <c r="EPZ335" s="102"/>
      <c r="EQA335" s="102"/>
      <c r="EQB335" s="102"/>
      <c r="EQC335" s="102"/>
      <c r="EQD335" s="102"/>
      <c r="EQE335" s="102"/>
      <c r="EQF335" s="102"/>
      <c r="EQG335" s="102"/>
      <c r="EQH335" s="102"/>
      <c r="EQI335" s="102"/>
      <c r="EQJ335" s="102"/>
      <c r="EQK335" s="102"/>
      <c r="EQL335" s="102"/>
      <c r="EQM335" s="102"/>
      <c r="EQN335" s="102"/>
      <c r="EQO335" s="102"/>
      <c r="EQP335" s="102"/>
      <c r="EQQ335" s="102"/>
      <c r="EQR335" s="102"/>
      <c r="EQS335" s="102"/>
      <c r="EQT335" s="102"/>
      <c r="EQU335" s="102"/>
      <c r="EQV335" s="102"/>
      <c r="EQW335" s="102"/>
      <c r="EQX335" s="102"/>
      <c r="EQY335" s="102"/>
      <c r="EQZ335" s="102"/>
      <c r="ERA335" s="102"/>
      <c r="ERB335" s="102"/>
      <c r="ERC335" s="102"/>
      <c r="ERD335" s="102"/>
      <c r="ERE335" s="102"/>
      <c r="ERF335" s="102"/>
      <c r="ERG335" s="102"/>
      <c r="ERH335" s="102"/>
      <c r="ERI335" s="102"/>
      <c r="ERJ335" s="102"/>
      <c r="ERK335" s="102"/>
      <c r="ERL335" s="102"/>
      <c r="ERM335" s="102"/>
      <c r="ERN335" s="102"/>
      <c r="ERO335" s="102"/>
      <c r="ERP335" s="102"/>
      <c r="ERQ335" s="102"/>
      <c r="ERR335" s="102"/>
      <c r="ERS335" s="102"/>
      <c r="ERT335" s="102"/>
      <c r="ERU335" s="102"/>
      <c r="ERV335" s="102"/>
      <c r="ERW335" s="102"/>
      <c r="ERX335" s="102"/>
      <c r="ERY335" s="102"/>
      <c r="ERZ335" s="102"/>
      <c r="ESA335" s="102"/>
      <c r="ESB335" s="102"/>
      <c r="ESC335" s="102"/>
      <c r="ESD335" s="102"/>
      <c r="ESE335" s="102"/>
      <c r="ESF335" s="102"/>
      <c r="ESG335" s="102"/>
      <c r="ESH335" s="102"/>
      <c r="ESI335" s="102"/>
      <c r="ESJ335" s="102"/>
      <c r="ESK335" s="102"/>
      <c r="ESL335" s="102"/>
      <c r="ESM335" s="102"/>
      <c r="ESN335" s="102"/>
      <c r="ESO335" s="102"/>
      <c r="ESP335" s="102"/>
      <c r="ESQ335" s="102"/>
      <c r="ESR335" s="102"/>
      <c r="ESS335" s="102"/>
      <c r="EST335" s="102"/>
      <c r="ESU335" s="102"/>
      <c r="ESV335" s="102"/>
      <c r="ESW335" s="102"/>
      <c r="ESX335" s="102"/>
      <c r="ESY335" s="102"/>
      <c r="ESZ335" s="102"/>
      <c r="ETA335" s="102"/>
      <c r="ETB335" s="102"/>
      <c r="ETC335" s="102"/>
      <c r="ETD335" s="102"/>
      <c r="ETE335" s="102"/>
      <c r="ETF335" s="102"/>
      <c r="ETG335" s="102"/>
      <c r="ETH335" s="102"/>
      <c r="ETI335" s="102"/>
      <c r="ETJ335" s="102"/>
      <c r="ETK335" s="102"/>
      <c r="ETL335" s="102"/>
      <c r="ETM335" s="102"/>
      <c r="ETN335" s="102"/>
      <c r="ETO335" s="102"/>
      <c r="ETP335" s="102"/>
      <c r="ETQ335" s="102"/>
      <c r="ETR335" s="102"/>
      <c r="ETS335" s="102"/>
      <c r="ETT335" s="102"/>
      <c r="ETU335" s="102"/>
      <c r="ETV335" s="102"/>
      <c r="ETW335" s="102"/>
      <c r="ETX335" s="102"/>
      <c r="ETY335" s="102"/>
      <c r="ETZ335" s="102"/>
      <c r="EUA335" s="102"/>
      <c r="EUB335" s="102"/>
      <c r="EUC335" s="102"/>
      <c r="EUD335" s="102"/>
      <c r="EUE335" s="102"/>
      <c r="EUF335" s="102"/>
      <c r="EUG335" s="102"/>
      <c r="EUH335" s="102"/>
      <c r="EUI335" s="102"/>
      <c r="EUJ335" s="102"/>
      <c r="EUK335" s="102"/>
      <c r="EUL335" s="102"/>
      <c r="EUM335" s="102"/>
      <c r="EUN335" s="102"/>
      <c r="EUO335" s="102"/>
      <c r="EUP335" s="102"/>
      <c r="EUQ335" s="102"/>
      <c r="EUR335" s="102"/>
      <c r="EUS335" s="102"/>
      <c r="EUT335" s="102"/>
      <c r="EUU335" s="102"/>
      <c r="EUV335" s="102"/>
      <c r="EUW335" s="102"/>
      <c r="EUX335" s="102"/>
      <c r="EUY335" s="102"/>
      <c r="EUZ335" s="102"/>
      <c r="EVA335" s="102"/>
      <c r="EVB335" s="102"/>
      <c r="EVC335" s="102"/>
      <c r="EVD335" s="102"/>
      <c r="EVE335" s="102"/>
      <c r="EVF335" s="102"/>
      <c r="EVG335" s="102"/>
      <c r="EVH335" s="102"/>
      <c r="EVI335" s="102"/>
      <c r="EVJ335" s="102"/>
      <c r="EVK335" s="102"/>
      <c r="EVL335" s="102"/>
      <c r="EVM335" s="102"/>
      <c r="EVN335" s="102"/>
      <c r="EVO335" s="102"/>
      <c r="EVP335" s="102"/>
      <c r="EVQ335" s="102"/>
      <c r="EVR335" s="102"/>
      <c r="EVS335" s="102"/>
      <c r="EVT335" s="102"/>
      <c r="EVU335" s="102"/>
      <c r="EVV335" s="102"/>
      <c r="EVW335" s="102"/>
      <c r="EVX335" s="102"/>
      <c r="EVY335" s="102"/>
      <c r="EVZ335" s="102"/>
      <c r="EWA335" s="102"/>
      <c r="EWB335" s="102"/>
      <c r="EWC335" s="102"/>
      <c r="EWD335" s="102"/>
      <c r="EWE335" s="102"/>
      <c r="EWF335" s="102"/>
      <c r="EWG335" s="102"/>
      <c r="EWH335" s="102"/>
      <c r="EWI335" s="102"/>
      <c r="EWJ335" s="102"/>
      <c r="EWK335" s="102"/>
      <c r="EWL335" s="102"/>
      <c r="EWM335" s="102"/>
      <c r="EWN335" s="102"/>
      <c r="EWO335" s="102"/>
      <c r="EWP335" s="102"/>
      <c r="EWQ335" s="102"/>
      <c r="EWR335" s="102"/>
      <c r="EWS335" s="102"/>
      <c r="EWT335" s="102"/>
      <c r="EWU335" s="102"/>
      <c r="EWV335" s="102"/>
      <c r="EWW335" s="102"/>
      <c r="EWX335" s="102"/>
      <c r="EWY335" s="102"/>
      <c r="EWZ335" s="102"/>
      <c r="EXA335" s="102"/>
      <c r="EXB335" s="102"/>
      <c r="EXC335" s="102"/>
      <c r="EXD335" s="102"/>
      <c r="EXE335" s="102"/>
      <c r="EXF335" s="102"/>
      <c r="EXG335" s="102"/>
      <c r="EXH335" s="102"/>
      <c r="EXI335" s="102"/>
      <c r="EXJ335" s="102"/>
      <c r="EXK335" s="102"/>
      <c r="EXL335" s="102"/>
      <c r="EXM335" s="102"/>
      <c r="EXN335" s="102"/>
      <c r="EXO335" s="102"/>
      <c r="EXP335" s="102"/>
      <c r="EXQ335" s="102"/>
      <c r="EXR335" s="102"/>
      <c r="EXS335" s="102"/>
      <c r="EXT335" s="102"/>
      <c r="EXU335" s="102"/>
      <c r="EXV335" s="102"/>
      <c r="EXW335" s="102"/>
      <c r="EXX335" s="102"/>
      <c r="EXY335" s="102"/>
      <c r="EXZ335" s="102"/>
      <c r="EYA335" s="102"/>
      <c r="EYB335" s="102"/>
      <c r="EYC335" s="102"/>
      <c r="EYD335" s="102"/>
      <c r="EYE335" s="102"/>
      <c r="EYF335" s="102"/>
      <c r="EYG335" s="102"/>
      <c r="EYH335" s="102"/>
      <c r="EYI335" s="102"/>
      <c r="EYJ335" s="102"/>
      <c r="EYK335" s="102"/>
      <c r="EYL335" s="102"/>
      <c r="EYM335" s="102"/>
      <c r="EYN335" s="102"/>
      <c r="EYO335" s="102"/>
      <c r="EYP335" s="102"/>
      <c r="EYQ335" s="102"/>
      <c r="EYR335" s="102"/>
      <c r="EYS335" s="102"/>
      <c r="EYT335" s="102"/>
      <c r="EYU335" s="102"/>
      <c r="EYV335" s="102"/>
      <c r="EYW335" s="102"/>
      <c r="EYX335" s="102"/>
      <c r="EYY335" s="102"/>
      <c r="EYZ335" s="102"/>
      <c r="EZA335" s="102"/>
      <c r="EZB335" s="102"/>
      <c r="EZC335" s="102"/>
      <c r="EZD335" s="102"/>
      <c r="EZE335" s="102"/>
      <c r="EZF335" s="102"/>
      <c r="EZG335" s="102"/>
      <c r="EZH335" s="102"/>
      <c r="EZI335" s="102"/>
      <c r="EZJ335" s="102"/>
      <c r="EZK335" s="102"/>
      <c r="EZL335" s="102"/>
      <c r="EZM335" s="102"/>
      <c r="EZN335" s="102"/>
      <c r="EZO335" s="102"/>
      <c r="EZP335" s="102"/>
      <c r="EZQ335" s="102"/>
      <c r="EZR335" s="102"/>
      <c r="EZS335" s="102"/>
      <c r="EZT335" s="102"/>
      <c r="EZU335" s="102"/>
      <c r="EZV335" s="102"/>
      <c r="EZW335" s="102"/>
      <c r="EZX335" s="102"/>
      <c r="EZY335" s="102"/>
      <c r="EZZ335" s="102"/>
      <c r="FAA335" s="102"/>
      <c r="FAB335" s="102"/>
      <c r="FAC335" s="102"/>
      <c r="FAD335" s="102"/>
      <c r="FAE335" s="102"/>
      <c r="FAF335" s="102"/>
      <c r="FAG335" s="102"/>
      <c r="FAH335" s="102"/>
      <c r="FAI335" s="102"/>
      <c r="FAJ335" s="102"/>
      <c r="FAK335" s="102"/>
      <c r="FAL335" s="102"/>
      <c r="FAM335" s="102"/>
      <c r="FAN335" s="102"/>
      <c r="FAO335" s="102"/>
      <c r="FAP335" s="102"/>
      <c r="FAQ335" s="102"/>
      <c r="FAR335" s="102"/>
      <c r="FAS335" s="102"/>
      <c r="FAT335" s="102"/>
      <c r="FAU335" s="102"/>
      <c r="FAV335" s="102"/>
      <c r="FAW335" s="102"/>
      <c r="FAX335" s="102"/>
      <c r="FAY335" s="102"/>
      <c r="FAZ335" s="102"/>
      <c r="FBA335" s="102"/>
      <c r="FBB335" s="102"/>
      <c r="FBC335" s="102"/>
      <c r="FBD335" s="102"/>
      <c r="FBE335" s="102"/>
      <c r="FBF335" s="102"/>
      <c r="FBG335" s="102"/>
      <c r="FBH335" s="102"/>
      <c r="FBI335" s="102"/>
      <c r="FBJ335" s="102"/>
      <c r="FBK335" s="102"/>
      <c r="FBL335" s="102"/>
      <c r="FBM335" s="102"/>
      <c r="FBN335" s="102"/>
      <c r="FBO335" s="102"/>
      <c r="FBP335" s="102"/>
      <c r="FBQ335" s="102"/>
      <c r="FBR335" s="102"/>
      <c r="FBS335" s="102"/>
      <c r="FBT335" s="102"/>
      <c r="FBU335" s="102"/>
      <c r="FBV335" s="102"/>
      <c r="FBW335" s="102"/>
      <c r="FBX335" s="102"/>
      <c r="FBY335" s="102"/>
      <c r="FBZ335" s="102"/>
      <c r="FCA335" s="102"/>
      <c r="FCB335" s="102"/>
      <c r="FCC335" s="102"/>
      <c r="FCD335" s="102"/>
      <c r="FCE335" s="102"/>
      <c r="FCF335" s="102"/>
      <c r="FCG335" s="102"/>
      <c r="FCH335" s="102"/>
      <c r="FCI335" s="102"/>
      <c r="FCJ335" s="102"/>
      <c r="FCK335" s="102"/>
      <c r="FCL335" s="102"/>
      <c r="FCM335" s="102"/>
      <c r="FCN335" s="102"/>
      <c r="FCO335" s="102"/>
      <c r="FCP335" s="102"/>
      <c r="FCQ335" s="102"/>
      <c r="FCR335" s="102"/>
      <c r="FCS335" s="102"/>
      <c r="FCT335" s="102"/>
      <c r="FCU335" s="102"/>
      <c r="FCV335" s="102"/>
      <c r="FCW335" s="102"/>
      <c r="FCX335" s="102"/>
      <c r="FCY335" s="102"/>
      <c r="FCZ335" s="102"/>
      <c r="FDA335" s="102"/>
      <c r="FDB335" s="102"/>
      <c r="FDC335" s="102"/>
      <c r="FDD335" s="102"/>
      <c r="FDE335" s="102"/>
      <c r="FDF335" s="102"/>
      <c r="FDG335" s="102"/>
      <c r="FDH335" s="102"/>
      <c r="FDI335" s="102"/>
      <c r="FDJ335" s="102"/>
      <c r="FDK335" s="102"/>
      <c r="FDL335" s="102"/>
      <c r="FDM335" s="102"/>
      <c r="FDN335" s="102"/>
      <c r="FDO335" s="102"/>
      <c r="FDP335" s="102"/>
      <c r="FDQ335" s="102"/>
      <c r="FDR335" s="102"/>
      <c r="FDS335" s="102"/>
      <c r="FDT335" s="102"/>
      <c r="FDU335" s="102"/>
      <c r="FDV335" s="102"/>
      <c r="FDW335" s="102"/>
      <c r="FDX335" s="102"/>
      <c r="FDY335" s="102"/>
      <c r="FDZ335" s="102"/>
      <c r="FEA335" s="102"/>
      <c r="FEB335" s="102"/>
      <c r="FEC335" s="102"/>
      <c r="FED335" s="102"/>
      <c r="FEE335" s="102"/>
      <c r="FEF335" s="102"/>
      <c r="FEG335" s="102"/>
      <c r="FEH335" s="102"/>
      <c r="FEI335" s="102"/>
      <c r="FEJ335" s="102"/>
      <c r="FEK335" s="102"/>
      <c r="FEL335" s="102"/>
      <c r="FEM335" s="102"/>
      <c r="FEN335" s="102"/>
      <c r="FEO335" s="102"/>
      <c r="FEP335" s="102"/>
      <c r="FEQ335" s="102"/>
      <c r="FER335" s="102"/>
      <c r="FES335" s="102"/>
      <c r="FET335" s="102"/>
      <c r="FEU335" s="102"/>
      <c r="FEV335" s="102"/>
      <c r="FEW335" s="102"/>
      <c r="FEX335" s="102"/>
      <c r="FEY335" s="102"/>
      <c r="FEZ335" s="102"/>
      <c r="FFA335" s="102"/>
      <c r="FFB335" s="102"/>
      <c r="FFC335" s="102"/>
      <c r="FFD335" s="102"/>
      <c r="FFE335" s="102"/>
      <c r="FFF335" s="102"/>
      <c r="FFG335" s="102"/>
      <c r="FFH335" s="102"/>
      <c r="FFI335" s="102"/>
      <c r="FFJ335" s="102"/>
      <c r="FFK335" s="102"/>
      <c r="FFL335" s="102"/>
      <c r="FFM335" s="102"/>
      <c r="FFN335" s="102"/>
      <c r="FFO335" s="102"/>
      <c r="FFP335" s="102"/>
      <c r="FFQ335" s="102"/>
      <c r="FFR335" s="102"/>
      <c r="FFS335" s="102"/>
      <c r="FFT335" s="102"/>
      <c r="FFU335" s="102"/>
      <c r="FFV335" s="102"/>
      <c r="FFW335" s="102"/>
      <c r="FFX335" s="102"/>
      <c r="FFY335" s="102"/>
      <c r="FFZ335" s="102"/>
      <c r="FGA335" s="102"/>
      <c r="FGB335" s="102"/>
      <c r="FGC335" s="102"/>
      <c r="FGD335" s="102"/>
      <c r="FGE335" s="102"/>
      <c r="FGF335" s="102"/>
      <c r="FGG335" s="102"/>
      <c r="FGH335" s="102"/>
      <c r="FGI335" s="102"/>
      <c r="FGJ335" s="102"/>
      <c r="FGK335" s="102"/>
      <c r="FGL335" s="102"/>
      <c r="FGM335" s="102"/>
      <c r="FGN335" s="102"/>
      <c r="FGO335" s="102"/>
      <c r="FGP335" s="102"/>
      <c r="FGQ335" s="102"/>
      <c r="FGR335" s="102"/>
      <c r="FGS335" s="102"/>
      <c r="FGT335" s="102"/>
      <c r="FGU335" s="102"/>
      <c r="FGV335" s="102"/>
      <c r="FGW335" s="102"/>
      <c r="FGX335" s="102"/>
      <c r="FGY335" s="102"/>
      <c r="FGZ335" s="102"/>
      <c r="FHA335" s="102"/>
      <c r="FHB335" s="102"/>
      <c r="FHC335" s="102"/>
      <c r="FHD335" s="102"/>
      <c r="FHE335" s="102"/>
      <c r="FHF335" s="102"/>
      <c r="FHG335" s="102"/>
      <c r="FHH335" s="102"/>
      <c r="FHI335" s="102"/>
      <c r="FHJ335" s="102"/>
      <c r="FHK335" s="102"/>
      <c r="FHL335" s="102"/>
      <c r="FHM335" s="102"/>
      <c r="FHN335" s="102"/>
      <c r="FHO335" s="102"/>
      <c r="FHP335" s="102"/>
      <c r="FHQ335" s="102"/>
      <c r="FHR335" s="102"/>
      <c r="FHS335" s="102"/>
      <c r="FHT335" s="102"/>
      <c r="FHU335" s="102"/>
      <c r="FHV335" s="102"/>
      <c r="FHW335" s="102"/>
      <c r="FHX335" s="102"/>
      <c r="FHY335" s="102"/>
      <c r="FHZ335" s="102"/>
      <c r="FIA335" s="102"/>
      <c r="FIB335" s="102"/>
      <c r="FIC335" s="102"/>
      <c r="FID335" s="102"/>
      <c r="FIE335" s="102"/>
      <c r="FIF335" s="102"/>
      <c r="FIG335" s="102"/>
      <c r="FIH335" s="102"/>
      <c r="FII335" s="102"/>
      <c r="FIJ335" s="102"/>
      <c r="FIK335" s="102"/>
      <c r="FIL335" s="102"/>
      <c r="FIM335" s="102"/>
      <c r="FIN335" s="102"/>
      <c r="FIO335" s="102"/>
      <c r="FIP335" s="102"/>
      <c r="FIQ335" s="102"/>
      <c r="FIR335" s="102"/>
      <c r="FIS335" s="102"/>
      <c r="FIT335" s="102"/>
      <c r="FIU335" s="102"/>
      <c r="FIV335" s="102"/>
      <c r="FIW335" s="102"/>
      <c r="FIX335" s="102"/>
      <c r="FIY335" s="102"/>
      <c r="FIZ335" s="102"/>
      <c r="FJA335" s="102"/>
      <c r="FJB335" s="102"/>
      <c r="FJC335" s="102"/>
      <c r="FJD335" s="102"/>
      <c r="FJE335" s="102"/>
      <c r="FJF335" s="102"/>
      <c r="FJG335" s="102"/>
      <c r="FJH335" s="102"/>
      <c r="FJI335" s="102"/>
      <c r="FJJ335" s="102"/>
      <c r="FJK335" s="102"/>
      <c r="FJL335" s="102"/>
      <c r="FJM335" s="102"/>
      <c r="FJN335" s="102"/>
      <c r="FJO335" s="102"/>
      <c r="FJP335" s="102"/>
      <c r="FJQ335" s="102"/>
      <c r="FJR335" s="102"/>
      <c r="FJS335" s="102"/>
      <c r="FJT335" s="102"/>
      <c r="FJU335" s="102"/>
      <c r="FJV335" s="102"/>
      <c r="FJW335" s="102"/>
      <c r="FJX335" s="102"/>
      <c r="FJY335" s="102"/>
      <c r="FJZ335" s="102"/>
      <c r="FKA335" s="102"/>
      <c r="FKB335" s="102"/>
      <c r="FKC335" s="102"/>
      <c r="FKD335" s="102"/>
      <c r="FKE335" s="102"/>
      <c r="FKF335" s="102"/>
      <c r="FKG335" s="102"/>
      <c r="FKH335" s="102"/>
      <c r="FKI335" s="102"/>
      <c r="FKJ335" s="102"/>
      <c r="FKK335" s="102"/>
      <c r="FKL335" s="102"/>
      <c r="FKM335" s="102"/>
      <c r="FKN335" s="102"/>
      <c r="FKO335" s="102"/>
      <c r="FKP335" s="102"/>
      <c r="FKQ335" s="102"/>
      <c r="FKR335" s="102"/>
      <c r="FKS335" s="102"/>
      <c r="FKT335" s="102"/>
      <c r="FKU335" s="102"/>
      <c r="FKV335" s="102"/>
      <c r="FKW335" s="102"/>
      <c r="FKX335" s="102"/>
      <c r="FKY335" s="102"/>
      <c r="FKZ335" s="102"/>
      <c r="FLA335" s="102"/>
      <c r="FLB335" s="102"/>
      <c r="FLC335" s="102"/>
      <c r="FLD335" s="102"/>
      <c r="FLE335" s="102"/>
      <c r="FLF335" s="102"/>
      <c r="FLG335" s="102"/>
      <c r="FLH335" s="102"/>
      <c r="FLI335" s="102"/>
      <c r="FLJ335" s="102"/>
      <c r="FLK335" s="102"/>
      <c r="FLL335" s="102"/>
      <c r="FLM335" s="102"/>
      <c r="FLN335" s="102"/>
      <c r="FLO335" s="102"/>
      <c r="FLP335" s="102"/>
      <c r="FLQ335" s="102"/>
      <c r="FLR335" s="102"/>
      <c r="FLS335" s="102"/>
      <c r="FLT335" s="102"/>
      <c r="FLU335" s="102"/>
      <c r="FLV335" s="102"/>
      <c r="FLW335" s="102"/>
      <c r="FLX335" s="102"/>
      <c r="FLY335" s="102"/>
      <c r="FLZ335" s="102"/>
      <c r="FMA335" s="102"/>
      <c r="FMB335" s="102"/>
      <c r="FMC335" s="102"/>
      <c r="FMD335" s="102"/>
      <c r="FME335" s="102"/>
      <c r="FMF335" s="102"/>
      <c r="FMG335" s="102"/>
      <c r="FMH335" s="102"/>
      <c r="FMI335" s="102"/>
      <c r="FMJ335" s="102"/>
      <c r="FMK335" s="102"/>
      <c r="FML335" s="102"/>
      <c r="FMM335" s="102"/>
      <c r="FMN335" s="102"/>
      <c r="FMO335" s="102"/>
      <c r="FMP335" s="102"/>
      <c r="FMQ335" s="102"/>
      <c r="FMR335" s="102"/>
      <c r="FMS335" s="102"/>
      <c r="FMT335" s="102"/>
      <c r="FMU335" s="102"/>
      <c r="FMV335" s="102"/>
      <c r="FMW335" s="102"/>
      <c r="FMX335" s="102"/>
      <c r="FMY335" s="102"/>
      <c r="FMZ335" s="102"/>
      <c r="FNA335" s="102"/>
      <c r="FNB335" s="102"/>
      <c r="FNC335" s="102"/>
      <c r="FND335" s="102"/>
      <c r="FNE335" s="102"/>
      <c r="FNF335" s="102"/>
      <c r="FNG335" s="102"/>
      <c r="FNH335" s="102"/>
      <c r="FNI335" s="102"/>
      <c r="FNJ335" s="102"/>
      <c r="FNK335" s="102"/>
      <c r="FNL335" s="102"/>
      <c r="FNM335" s="102"/>
      <c r="FNN335" s="102"/>
      <c r="FNO335" s="102"/>
      <c r="FNP335" s="102"/>
      <c r="FNQ335" s="102"/>
      <c r="FNR335" s="102"/>
      <c r="FNS335" s="102"/>
      <c r="FNT335" s="102"/>
      <c r="FNU335" s="102"/>
      <c r="FNV335" s="102"/>
      <c r="FNW335" s="102"/>
      <c r="FNX335" s="102"/>
      <c r="FNY335" s="102"/>
      <c r="FNZ335" s="102"/>
      <c r="FOA335" s="102"/>
      <c r="FOB335" s="102"/>
      <c r="FOC335" s="102"/>
      <c r="FOD335" s="102"/>
      <c r="FOE335" s="102"/>
      <c r="FOF335" s="102"/>
      <c r="FOG335" s="102"/>
      <c r="FOH335" s="102"/>
      <c r="FOI335" s="102"/>
      <c r="FOJ335" s="102"/>
      <c r="FOK335" s="102"/>
      <c r="FOL335" s="102"/>
      <c r="FOM335" s="102"/>
      <c r="FON335" s="102"/>
      <c r="FOO335" s="102"/>
      <c r="FOP335" s="102"/>
      <c r="FOQ335" s="102"/>
      <c r="FOR335" s="102"/>
      <c r="FOS335" s="102"/>
      <c r="FOT335" s="102"/>
      <c r="FOU335" s="102"/>
      <c r="FOV335" s="102"/>
      <c r="FOW335" s="102"/>
      <c r="FOX335" s="102"/>
      <c r="FOY335" s="102"/>
      <c r="FOZ335" s="102"/>
      <c r="FPA335" s="102"/>
      <c r="FPB335" s="102"/>
      <c r="FPC335" s="102"/>
      <c r="FPD335" s="102"/>
      <c r="FPE335" s="102"/>
      <c r="FPF335" s="102"/>
      <c r="FPG335" s="102"/>
      <c r="FPH335" s="102"/>
      <c r="FPI335" s="102"/>
      <c r="FPJ335" s="102"/>
      <c r="FPK335" s="102"/>
      <c r="FPL335" s="102"/>
      <c r="FPM335" s="102"/>
      <c r="FPN335" s="102"/>
      <c r="FPO335" s="102"/>
      <c r="FPP335" s="102"/>
      <c r="FPQ335" s="102"/>
      <c r="FPR335" s="102"/>
      <c r="FPS335" s="102"/>
      <c r="FPT335" s="102"/>
      <c r="FPU335" s="102"/>
      <c r="FPV335" s="102"/>
      <c r="FPW335" s="102"/>
      <c r="FPX335" s="102"/>
      <c r="FPY335" s="102"/>
      <c r="FPZ335" s="102"/>
      <c r="FQA335" s="102"/>
      <c r="FQB335" s="102"/>
      <c r="FQC335" s="102"/>
      <c r="FQD335" s="102"/>
      <c r="FQE335" s="102"/>
      <c r="FQF335" s="102"/>
      <c r="FQG335" s="102"/>
      <c r="FQH335" s="102"/>
      <c r="FQI335" s="102"/>
      <c r="FQJ335" s="102"/>
      <c r="FQK335" s="102"/>
      <c r="FQL335" s="102"/>
      <c r="FQM335" s="102"/>
      <c r="FQN335" s="102"/>
      <c r="FQO335" s="102"/>
      <c r="FQP335" s="102"/>
      <c r="FQQ335" s="102"/>
      <c r="FQR335" s="102"/>
      <c r="FQS335" s="102"/>
      <c r="FQT335" s="102"/>
      <c r="FQU335" s="102"/>
      <c r="FQV335" s="102"/>
      <c r="FQW335" s="102"/>
      <c r="FQX335" s="102"/>
      <c r="FQY335" s="102"/>
      <c r="FQZ335" s="102"/>
      <c r="FRA335" s="102"/>
      <c r="FRB335" s="102"/>
      <c r="FRC335" s="102"/>
      <c r="FRD335" s="102"/>
      <c r="FRE335" s="102"/>
      <c r="FRF335" s="102"/>
      <c r="FRG335" s="102"/>
      <c r="FRH335" s="102"/>
      <c r="FRI335" s="102"/>
      <c r="FRJ335" s="102"/>
      <c r="FRK335" s="102"/>
      <c r="FRL335" s="102"/>
      <c r="FRM335" s="102"/>
      <c r="FRN335" s="102"/>
      <c r="FRO335" s="102"/>
      <c r="FRP335" s="102"/>
      <c r="FRQ335" s="102"/>
      <c r="FRR335" s="102"/>
      <c r="FRS335" s="102"/>
      <c r="FRT335" s="102"/>
      <c r="FRU335" s="102"/>
      <c r="FRV335" s="102"/>
      <c r="FRW335" s="102"/>
      <c r="FRX335" s="102"/>
      <c r="FRY335" s="102"/>
      <c r="FRZ335" s="102"/>
      <c r="FSA335" s="102"/>
      <c r="FSB335" s="102"/>
      <c r="FSC335" s="102"/>
      <c r="FSD335" s="102"/>
      <c r="FSE335" s="102"/>
      <c r="FSF335" s="102"/>
      <c r="FSG335" s="102"/>
      <c r="FSH335" s="102"/>
      <c r="FSI335" s="102"/>
      <c r="FSJ335" s="102"/>
      <c r="FSK335" s="102"/>
      <c r="FSL335" s="102"/>
      <c r="FSM335" s="102"/>
      <c r="FSN335" s="102"/>
      <c r="FSO335" s="102"/>
      <c r="FSP335" s="102"/>
      <c r="FSQ335" s="102"/>
      <c r="FSR335" s="102"/>
      <c r="FSS335" s="102"/>
      <c r="FST335" s="102"/>
      <c r="FSU335" s="102"/>
      <c r="FSV335" s="102"/>
      <c r="FSW335" s="102"/>
      <c r="FSX335" s="102"/>
      <c r="FSY335" s="102"/>
      <c r="FSZ335" s="102"/>
      <c r="FTA335" s="102"/>
      <c r="FTB335" s="102"/>
      <c r="FTC335" s="102"/>
      <c r="FTD335" s="102"/>
      <c r="FTE335" s="102"/>
      <c r="FTF335" s="102"/>
      <c r="FTG335" s="102"/>
      <c r="FTH335" s="102"/>
      <c r="FTI335" s="102"/>
      <c r="FTJ335" s="102"/>
      <c r="FTK335" s="102"/>
      <c r="FTL335" s="102"/>
      <c r="FTM335" s="102"/>
      <c r="FTN335" s="102"/>
      <c r="FTO335" s="102"/>
      <c r="FTP335" s="102"/>
      <c r="FTQ335" s="102"/>
      <c r="FTR335" s="102"/>
      <c r="FTS335" s="102"/>
      <c r="FTT335" s="102"/>
      <c r="FTU335" s="102"/>
      <c r="FTV335" s="102"/>
      <c r="FTW335" s="102"/>
      <c r="FTX335" s="102"/>
      <c r="FTY335" s="102"/>
      <c r="FTZ335" s="102"/>
      <c r="FUA335" s="102"/>
      <c r="FUB335" s="102"/>
      <c r="FUC335" s="102"/>
      <c r="FUD335" s="102"/>
      <c r="FUE335" s="102"/>
      <c r="FUF335" s="102"/>
      <c r="FUG335" s="102"/>
      <c r="FUH335" s="102"/>
      <c r="FUI335" s="102"/>
      <c r="FUJ335" s="102"/>
      <c r="FUK335" s="102"/>
      <c r="FUL335" s="102"/>
      <c r="FUM335" s="102"/>
      <c r="FUN335" s="102"/>
      <c r="FUO335" s="102"/>
      <c r="FUP335" s="102"/>
      <c r="FUQ335" s="102"/>
      <c r="FUR335" s="102"/>
      <c r="FUS335" s="102"/>
      <c r="FUT335" s="102"/>
      <c r="FUU335" s="102"/>
      <c r="FUV335" s="102"/>
      <c r="FUW335" s="102"/>
      <c r="FUX335" s="102"/>
      <c r="FUY335" s="102"/>
      <c r="FUZ335" s="102"/>
      <c r="FVA335" s="102"/>
      <c r="FVB335" s="102"/>
      <c r="FVC335" s="102"/>
      <c r="FVD335" s="102"/>
      <c r="FVE335" s="102"/>
      <c r="FVF335" s="102"/>
      <c r="FVG335" s="102"/>
      <c r="FVH335" s="102"/>
      <c r="FVI335" s="102"/>
      <c r="FVJ335" s="102"/>
      <c r="FVK335" s="102"/>
      <c r="FVL335" s="102"/>
      <c r="FVM335" s="102"/>
      <c r="FVN335" s="102"/>
      <c r="FVO335" s="102"/>
      <c r="FVP335" s="102"/>
      <c r="FVQ335" s="102"/>
      <c r="FVR335" s="102"/>
      <c r="FVS335" s="102"/>
      <c r="FVT335" s="102"/>
      <c r="FVU335" s="102"/>
      <c r="FVV335" s="102"/>
      <c r="FVW335" s="102"/>
      <c r="FVX335" s="102"/>
      <c r="FVY335" s="102"/>
      <c r="FVZ335" s="102"/>
      <c r="FWA335" s="102"/>
      <c r="FWB335" s="102"/>
      <c r="FWC335" s="102"/>
      <c r="FWD335" s="102"/>
      <c r="FWE335" s="102"/>
      <c r="FWF335" s="102"/>
      <c r="FWG335" s="102"/>
      <c r="FWH335" s="102"/>
      <c r="FWI335" s="102"/>
      <c r="FWJ335" s="102"/>
      <c r="FWK335" s="102"/>
      <c r="FWL335" s="102"/>
      <c r="FWM335" s="102"/>
      <c r="FWN335" s="102"/>
      <c r="FWO335" s="102"/>
      <c r="FWP335" s="102"/>
      <c r="FWQ335" s="102"/>
      <c r="FWR335" s="102"/>
      <c r="FWS335" s="102"/>
      <c r="FWT335" s="102"/>
      <c r="FWU335" s="102"/>
      <c r="FWV335" s="102"/>
      <c r="FWW335" s="102"/>
      <c r="FWX335" s="102"/>
      <c r="FWY335" s="102"/>
      <c r="FWZ335" s="102"/>
      <c r="FXA335" s="102"/>
      <c r="FXB335" s="102"/>
      <c r="FXC335" s="102"/>
      <c r="FXD335" s="102"/>
      <c r="FXE335" s="102"/>
      <c r="FXF335" s="102"/>
      <c r="FXG335" s="102"/>
      <c r="FXH335" s="102"/>
      <c r="FXI335" s="102"/>
      <c r="FXJ335" s="102"/>
      <c r="FXK335" s="102"/>
      <c r="FXL335" s="102"/>
      <c r="FXM335" s="102"/>
      <c r="FXN335" s="102"/>
      <c r="FXO335" s="102"/>
      <c r="FXP335" s="102"/>
      <c r="FXQ335" s="102"/>
      <c r="FXR335" s="102"/>
      <c r="FXS335" s="102"/>
      <c r="FXT335" s="102"/>
      <c r="FXU335" s="102"/>
      <c r="FXV335" s="102"/>
      <c r="FXW335" s="102"/>
      <c r="FXX335" s="102"/>
      <c r="FXY335" s="102"/>
      <c r="FXZ335" s="102"/>
      <c r="FYA335" s="102"/>
      <c r="FYB335" s="102"/>
      <c r="FYC335" s="102"/>
      <c r="FYD335" s="102"/>
      <c r="FYE335" s="102"/>
      <c r="FYF335" s="102"/>
      <c r="FYG335" s="102"/>
      <c r="FYH335" s="102"/>
      <c r="FYI335" s="102"/>
      <c r="FYJ335" s="102"/>
      <c r="FYK335" s="102"/>
      <c r="FYL335" s="102"/>
      <c r="FYM335" s="102"/>
      <c r="FYN335" s="102"/>
      <c r="FYO335" s="102"/>
      <c r="FYP335" s="102"/>
      <c r="FYQ335" s="102"/>
      <c r="FYR335" s="102"/>
      <c r="FYS335" s="102"/>
      <c r="FYT335" s="102"/>
      <c r="FYU335" s="102"/>
      <c r="FYV335" s="102"/>
      <c r="FYW335" s="102"/>
      <c r="FYX335" s="102"/>
      <c r="FYY335" s="102"/>
      <c r="FYZ335" s="102"/>
      <c r="FZA335" s="102"/>
      <c r="FZB335" s="102"/>
      <c r="FZC335" s="102"/>
      <c r="FZD335" s="102"/>
      <c r="FZE335" s="102"/>
      <c r="FZF335" s="102"/>
      <c r="FZG335" s="102"/>
      <c r="FZH335" s="102"/>
      <c r="FZI335" s="102"/>
      <c r="FZJ335" s="102"/>
      <c r="FZK335" s="102"/>
      <c r="FZL335" s="102"/>
      <c r="FZM335" s="102"/>
      <c r="FZN335" s="102"/>
      <c r="FZO335" s="102"/>
      <c r="FZP335" s="102"/>
      <c r="FZQ335" s="102"/>
      <c r="FZR335" s="102"/>
      <c r="FZS335" s="102"/>
      <c r="FZT335" s="102"/>
      <c r="FZU335" s="102"/>
      <c r="FZV335" s="102"/>
      <c r="FZW335" s="102"/>
      <c r="FZX335" s="102"/>
      <c r="FZY335" s="102"/>
      <c r="FZZ335" s="102"/>
      <c r="GAA335" s="102"/>
      <c r="GAB335" s="102"/>
      <c r="GAC335" s="102"/>
      <c r="GAD335" s="102"/>
      <c r="GAE335" s="102"/>
      <c r="GAF335" s="102"/>
      <c r="GAG335" s="102"/>
      <c r="GAH335" s="102"/>
      <c r="GAI335" s="102"/>
      <c r="GAJ335" s="102"/>
      <c r="GAK335" s="102"/>
      <c r="GAL335" s="102"/>
      <c r="GAM335" s="102"/>
      <c r="GAN335" s="102"/>
      <c r="GAO335" s="102"/>
      <c r="GAP335" s="102"/>
      <c r="GAQ335" s="102"/>
      <c r="GAR335" s="102"/>
      <c r="GAS335" s="102"/>
      <c r="GAT335" s="102"/>
      <c r="GAU335" s="102"/>
      <c r="GAV335" s="102"/>
      <c r="GAW335" s="102"/>
      <c r="GAX335" s="102"/>
      <c r="GAY335" s="102"/>
      <c r="GAZ335" s="102"/>
      <c r="GBA335" s="102"/>
      <c r="GBB335" s="102"/>
      <c r="GBC335" s="102"/>
      <c r="GBD335" s="102"/>
      <c r="GBE335" s="102"/>
      <c r="GBF335" s="102"/>
      <c r="GBG335" s="102"/>
      <c r="GBH335" s="102"/>
      <c r="GBI335" s="102"/>
      <c r="GBJ335" s="102"/>
      <c r="GBK335" s="102"/>
      <c r="GBL335" s="102"/>
      <c r="GBM335" s="102"/>
      <c r="GBN335" s="102"/>
      <c r="GBO335" s="102"/>
      <c r="GBP335" s="102"/>
      <c r="GBQ335" s="102"/>
      <c r="GBR335" s="102"/>
      <c r="GBS335" s="102"/>
      <c r="GBT335" s="102"/>
      <c r="GBU335" s="102"/>
      <c r="GBV335" s="102"/>
      <c r="GBW335" s="102"/>
      <c r="GBX335" s="102"/>
      <c r="GBY335" s="102"/>
      <c r="GBZ335" s="102"/>
      <c r="GCA335" s="102"/>
      <c r="GCB335" s="102"/>
      <c r="GCC335" s="102"/>
      <c r="GCD335" s="102"/>
      <c r="GCE335" s="102"/>
      <c r="GCF335" s="102"/>
      <c r="GCG335" s="102"/>
      <c r="GCH335" s="102"/>
      <c r="GCI335" s="102"/>
      <c r="GCJ335" s="102"/>
      <c r="GCK335" s="102"/>
      <c r="GCL335" s="102"/>
      <c r="GCM335" s="102"/>
      <c r="GCN335" s="102"/>
      <c r="GCO335" s="102"/>
      <c r="GCP335" s="102"/>
      <c r="GCQ335" s="102"/>
      <c r="GCR335" s="102"/>
      <c r="GCS335" s="102"/>
      <c r="GCT335" s="102"/>
      <c r="GCU335" s="102"/>
      <c r="GCV335" s="102"/>
      <c r="GCW335" s="102"/>
      <c r="GCX335" s="102"/>
      <c r="GCY335" s="102"/>
      <c r="GCZ335" s="102"/>
      <c r="GDA335" s="102"/>
      <c r="GDB335" s="102"/>
      <c r="GDC335" s="102"/>
      <c r="GDD335" s="102"/>
      <c r="GDE335" s="102"/>
      <c r="GDF335" s="102"/>
      <c r="GDG335" s="102"/>
      <c r="GDH335" s="102"/>
      <c r="GDI335" s="102"/>
      <c r="GDJ335" s="102"/>
      <c r="GDK335" s="102"/>
      <c r="GDL335" s="102"/>
      <c r="GDM335" s="102"/>
      <c r="GDN335" s="102"/>
      <c r="GDO335" s="102"/>
      <c r="GDP335" s="102"/>
      <c r="GDQ335" s="102"/>
      <c r="GDR335" s="102"/>
      <c r="GDS335" s="102"/>
      <c r="GDT335" s="102"/>
      <c r="GDU335" s="102"/>
      <c r="GDV335" s="102"/>
      <c r="GDW335" s="102"/>
      <c r="GDX335" s="102"/>
      <c r="GDY335" s="102"/>
      <c r="GDZ335" s="102"/>
      <c r="GEA335" s="102"/>
      <c r="GEB335" s="102"/>
      <c r="GEC335" s="102"/>
      <c r="GED335" s="102"/>
      <c r="GEE335" s="102"/>
      <c r="GEF335" s="102"/>
      <c r="GEG335" s="102"/>
      <c r="GEH335" s="102"/>
      <c r="GEI335" s="102"/>
      <c r="GEJ335" s="102"/>
      <c r="GEK335" s="102"/>
      <c r="GEL335" s="102"/>
      <c r="GEM335" s="102"/>
      <c r="GEN335" s="102"/>
      <c r="GEO335" s="102"/>
      <c r="GEP335" s="102"/>
      <c r="GEQ335" s="102"/>
      <c r="GER335" s="102"/>
      <c r="GES335" s="102"/>
      <c r="GET335" s="102"/>
      <c r="GEU335" s="102"/>
      <c r="GEV335" s="102"/>
      <c r="GEW335" s="102"/>
      <c r="GEX335" s="102"/>
      <c r="GEY335" s="102"/>
      <c r="GEZ335" s="102"/>
      <c r="GFA335" s="102"/>
      <c r="GFB335" s="102"/>
      <c r="GFC335" s="102"/>
      <c r="GFD335" s="102"/>
      <c r="GFE335" s="102"/>
      <c r="GFF335" s="102"/>
      <c r="GFG335" s="102"/>
      <c r="GFH335" s="102"/>
      <c r="GFI335" s="102"/>
      <c r="GFJ335" s="102"/>
      <c r="GFK335" s="102"/>
      <c r="GFL335" s="102"/>
      <c r="GFM335" s="102"/>
      <c r="GFN335" s="102"/>
      <c r="GFO335" s="102"/>
      <c r="GFP335" s="102"/>
      <c r="GFQ335" s="102"/>
      <c r="GFR335" s="102"/>
      <c r="GFS335" s="102"/>
      <c r="GFT335" s="102"/>
      <c r="GFU335" s="102"/>
      <c r="GFV335" s="102"/>
      <c r="GFW335" s="102"/>
      <c r="GFX335" s="102"/>
      <c r="GFY335" s="102"/>
      <c r="GFZ335" s="102"/>
      <c r="GGA335" s="102"/>
      <c r="GGB335" s="102"/>
      <c r="GGC335" s="102"/>
      <c r="GGD335" s="102"/>
      <c r="GGE335" s="102"/>
      <c r="GGF335" s="102"/>
      <c r="GGG335" s="102"/>
      <c r="GGH335" s="102"/>
      <c r="GGI335" s="102"/>
      <c r="GGJ335" s="102"/>
      <c r="GGK335" s="102"/>
      <c r="GGL335" s="102"/>
      <c r="GGM335" s="102"/>
      <c r="GGN335" s="102"/>
      <c r="GGO335" s="102"/>
      <c r="GGP335" s="102"/>
      <c r="GGQ335" s="102"/>
      <c r="GGR335" s="102"/>
      <c r="GGS335" s="102"/>
      <c r="GGT335" s="102"/>
      <c r="GGU335" s="102"/>
      <c r="GGV335" s="102"/>
      <c r="GGW335" s="102"/>
      <c r="GGX335" s="102"/>
      <c r="GGY335" s="102"/>
      <c r="GGZ335" s="102"/>
      <c r="GHA335" s="102"/>
      <c r="GHB335" s="102"/>
      <c r="GHC335" s="102"/>
      <c r="GHD335" s="102"/>
      <c r="GHE335" s="102"/>
      <c r="GHF335" s="102"/>
      <c r="GHG335" s="102"/>
      <c r="GHH335" s="102"/>
      <c r="GHI335" s="102"/>
      <c r="GHJ335" s="102"/>
      <c r="GHK335" s="102"/>
      <c r="GHL335" s="102"/>
      <c r="GHM335" s="102"/>
      <c r="GHN335" s="102"/>
      <c r="GHO335" s="102"/>
      <c r="GHP335" s="102"/>
      <c r="GHQ335" s="102"/>
      <c r="GHR335" s="102"/>
      <c r="GHS335" s="102"/>
      <c r="GHT335" s="102"/>
      <c r="GHU335" s="102"/>
      <c r="GHV335" s="102"/>
      <c r="GHW335" s="102"/>
      <c r="GHX335" s="102"/>
      <c r="GHY335" s="102"/>
      <c r="GHZ335" s="102"/>
      <c r="GIA335" s="102"/>
      <c r="GIB335" s="102"/>
      <c r="GIC335" s="102"/>
      <c r="GID335" s="102"/>
      <c r="GIE335" s="102"/>
      <c r="GIF335" s="102"/>
      <c r="GIG335" s="102"/>
      <c r="GIH335" s="102"/>
      <c r="GII335" s="102"/>
      <c r="GIJ335" s="102"/>
      <c r="GIK335" s="102"/>
      <c r="GIL335" s="102"/>
      <c r="GIM335" s="102"/>
      <c r="GIN335" s="102"/>
      <c r="GIO335" s="102"/>
      <c r="GIP335" s="102"/>
      <c r="GIQ335" s="102"/>
      <c r="GIR335" s="102"/>
      <c r="GIS335" s="102"/>
      <c r="GIT335" s="102"/>
      <c r="GIU335" s="102"/>
      <c r="GIV335" s="102"/>
      <c r="GIW335" s="102"/>
      <c r="GIX335" s="102"/>
      <c r="GIY335" s="102"/>
      <c r="GIZ335" s="102"/>
      <c r="GJA335" s="102"/>
      <c r="GJB335" s="102"/>
      <c r="GJC335" s="102"/>
      <c r="GJD335" s="102"/>
      <c r="GJE335" s="102"/>
      <c r="GJF335" s="102"/>
      <c r="GJG335" s="102"/>
      <c r="GJH335" s="102"/>
      <c r="GJI335" s="102"/>
      <c r="GJJ335" s="102"/>
      <c r="GJK335" s="102"/>
      <c r="GJL335" s="102"/>
      <c r="GJM335" s="102"/>
      <c r="GJN335" s="102"/>
      <c r="GJO335" s="102"/>
      <c r="GJP335" s="102"/>
      <c r="GJQ335" s="102"/>
      <c r="GJR335" s="102"/>
      <c r="GJS335" s="102"/>
      <c r="GJT335" s="102"/>
      <c r="GJU335" s="102"/>
      <c r="GJV335" s="102"/>
      <c r="GJW335" s="102"/>
      <c r="GJX335" s="102"/>
      <c r="GJY335" s="102"/>
      <c r="GJZ335" s="102"/>
      <c r="GKA335" s="102"/>
      <c r="GKB335" s="102"/>
      <c r="GKC335" s="102"/>
      <c r="GKD335" s="102"/>
      <c r="GKE335" s="102"/>
      <c r="GKF335" s="102"/>
      <c r="GKG335" s="102"/>
      <c r="GKH335" s="102"/>
      <c r="GKI335" s="102"/>
      <c r="GKJ335" s="102"/>
      <c r="GKK335" s="102"/>
      <c r="GKL335" s="102"/>
      <c r="GKM335" s="102"/>
      <c r="GKN335" s="102"/>
      <c r="GKO335" s="102"/>
      <c r="GKP335" s="102"/>
      <c r="GKQ335" s="102"/>
      <c r="GKR335" s="102"/>
      <c r="GKS335" s="102"/>
      <c r="GKT335" s="102"/>
      <c r="GKU335" s="102"/>
      <c r="GKV335" s="102"/>
      <c r="GKW335" s="102"/>
      <c r="GKX335" s="102"/>
      <c r="GKY335" s="102"/>
      <c r="GKZ335" s="102"/>
      <c r="GLA335" s="102"/>
      <c r="GLB335" s="102"/>
      <c r="GLC335" s="102"/>
      <c r="GLD335" s="102"/>
      <c r="GLE335" s="102"/>
      <c r="GLF335" s="102"/>
      <c r="GLG335" s="102"/>
      <c r="GLH335" s="102"/>
      <c r="GLI335" s="102"/>
      <c r="GLJ335" s="102"/>
      <c r="GLK335" s="102"/>
      <c r="GLL335" s="102"/>
      <c r="GLM335" s="102"/>
      <c r="GLN335" s="102"/>
      <c r="GLO335" s="102"/>
      <c r="GLP335" s="102"/>
      <c r="GLQ335" s="102"/>
      <c r="GLR335" s="102"/>
      <c r="GLS335" s="102"/>
      <c r="GLT335" s="102"/>
      <c r="GLU335" s="102"/>
      <c r="GLV335" s="102"/>
      <c r="GLW335" s="102"/>
      <c r="GLX335" s="102"/>
      <c r="GLY335" s="102"/>
      <c r="GLZ335" s="102"/>
      <c r="GMA335" s="102"/>
      <c r="GMB335" s="102"/>
      <c r="GMC335" s="102"/>
      <c r="GMD335" s="102"/>
      <c r="GME335" s="102"/>
      <c r="GMF335" s="102"/>
      <c r="GMG335" s="102"/>
      <c r="GMH335" s="102"/>
      <c r="GMI335" s="102"/>
      <c r="GMJ335" s="102"/>
      <c r="GMK335" s="102"/>
      <c r="GML335" s="102"/>
      <c r="GMM335" s="102"/>
      <c r="GMN335" s="102"/>
      <c r="GMO335" s="102"/>
      <c r="GMP335" s="102"/>
      <c r="GMQ335" s="102"/>
      <c r="GMR335" s="102"/>
      <c r="GMS335" s="102"/>
      <c r="GMT335" s="102"/>
      <c r="GMU335" s="102"/>
      <c r="GMV335" s="102"/>
      <c r="GMW335" s="102"/>
      <c r="GMX335" s="102"/>
      <c r="GMY335" s="102"/>
      <c r="GMZ335" s="102"/>
      <c r="GNA335" s="102"/>
      <c r="GNB335" s="102"/>
      <c r="GNC335" s="102"/>
      <c r="GND335" s="102"/>
      <c r="GNE335" s="102"/>
      <c r="GNF335" s="102"/>
      <c r="GNG335" s="102"/>
      <c r="GNH335" s="102"/>
      <c r="GNI335" s="102"/>
      <c r="GNJ335" s="102"/>
      <c r="GNK335" s="102"/>
      <c r="GNL335" s="102"/>
      <c r="GNM335" s="102"/>
      <c r="GNN335" s="102"/>
      <c r="GNO335" s="102"/>
      <c r="GNP335" s="102"/>
      <c r="GNQ335" s="102"/>
      <c r="GNR335" s="102"/>
      <c r="GNS335" s="102"/>
      <c r="GNT335" s="102"/>
      <c r="GNU335" s="102"/>
      <c r="GNV335" s="102"/>
      <c r="GNW335" s="102"/>
      <c r="GNX335" s="102"/>
      <c r="GNY335" s="102"/>
      <c r="GNZ335" s="102"/>
      <c r="GOA335" s="102"/>
      <c r="GOB335" s="102"/>
      <c r="GOC335" s="102"/>
      <c r="GOD335" s="102"/>
      <c r="GOE335" s="102"/>
      <c r="GOF335" s="102"/>
      <c r="GOG335" s="102"/>
      <c r="GOH335" s="102"/>
      <c r="GOI335" s="102"/>
      <c r="GOJ335" s="102"/>
      <c r="GOK335" s="102"/>
      <c r="GOL335" s="102"/>
      <c r="GOM335" s="102"/>
      <c r="GON335" s="102"/>
      <c r="GOO335" s="102"/>
      <c r="GOP335" s="102"/>
      <c r="GOQ335" s="102"/>
      <c r="GOR335" s="102"/>
      <c r="GOS335" s="102"/>
      <c r="GOT335" s="102"/>
      <c r="GOU335" s="102"/>
      <c r="GOV335" s="102"/>
      <c r="GOW335" s="102"/>
      <c r="GOX335" s="102"/>
      <c r="GOY335" s="102"/>
      <c r="GOZ335" s="102"/>
      <c r="GPA335" s="102"/>
      <c r="GPB335" s="102"/>
      <c r="GPC335" s="102"/>
      <c r="GPD335" s="102"/>
      <c r="GPE335" s="102"/>
      <c r="GPF335" s="102"/>
      <c r="GPG335" s="102"/>
      <c r="GPH335" s="102"/>
      <c r="GPI335" s="102"/>
      <c r="GPJ335" s="102"/>
      <c r="GPK335" s="102"/>
      <c r="GPL335" s="102"/>
      <c r="GPM335" s="102"/>
      <c r="GPN335" s="102"/>
      <c r="GPO335" s="102"/>
      <c r="GPP335" s="102"/>
      <c r="GPQ335" s="102"/>
      <c r="GPR335" s="102"/>
      <c r="GPS335" s="102"/>
      <c r="GPT335" s="102"/>
      <c r="GPU335" s="102"/>
      <c r="GPV335" s="102"/>
      <c r="GPW335" s="102"/>
      <c r="GPX335" s="102"/>
      <c r="GPY335" s="102"/>
      <c r="GPZ335" s="102"/>
      <c r="GQA335" s="102"/>
      <c r="GQB335" s="102"/>
      <c r="GQC335" s="102"/>
      <c r="GQD335" s="102"/>
      <c r="GQE335" s="102"/>
      <c r="GQF335" s="102"/>
      <c r="GQG335" s="102"/>
      <c r="GQH335" s="102"/>
      <c r="GQI335" s="102"/>
      <c r="GQJ335" s="102"/>
      <c r="GQK335" s="102"/>
      <c r="GQL335" s="102"/>
      <c r="GQM335" s="102"/>
      <c r="GQN335" s="102"/>
      <c r="GQO335" s="102"/>
      <c r="GQP335" s="102"/>
      <c r="GQQ335" s="102"/>
      <c r="GQR335" s="102"/>
      <c r="GQS335" s="102"/>
      <c r="GQT335" s="102"/>
      <c r="GQU335" s="102"/>
      <c r="GQV335" s="102"/>
      <c r="GQW335" s="102"/>
      <c r="GQX335" s="102"/>
      <c r="GQY335" s="102"/>
      <c r="GQZ335" s="102"/>
      <c r="GRA335" s="102"/>
      <c r="GRB335" s="102"/>
      <c r="GRC335" s="102"/>
      <c r="GRD335" s="102"/>
      <c r="GRE335" s="102"/>
      <c r="GRF335" s="102"/>
      <c r="GRG335" s="102"/>
      <c r="GRH335" s="102"/>
      <c r="GRI335" s="102"/>
      <c r="GRJ335" s="102"/>
      <c r="GRK335" s="102"/>
      <c r="GRL335" s="102"/>
      <c r="GRM335" s="102"/>
      <c r="GRN335" s="102"/>
      <c r="GRO335" s="102"/>
      <c r="GRP335" s="102"/>
      <c r="GRQ335" s="102"/>
      <c r="GRR335" s="102"/>
      <c r="GRS335" s="102"/>
      <c r="GRT335" s="102"/>
      <c r="GRU335" s="102"/>
      <c r="GRV335" s="102"/>
      <c r="GRW335" s="102"/>
      <c r="GRX335" s="102"/>
      <c r="GRY335" s="102"/>
      <c r="GRZ335" s="102"/>
      <c r="GSA335" s="102"/>
      <c r="GSB335" s="102"/>
      <c r="GSC335" s="102"/>
      <c r="GSD335" s="102"/>
      <c r="GSE335" s="102"/>
      <c r="GSF335" s="102"/>
      <c r="GSG335" s="102"/>
      <c r="GSH335" s="102"/>
      <c r="GSI335" s="102"/>
      <c r="GSJ335" s="102"/>
      <c r="GSK335" s="102"/>
      <c r="GSL335" s="102"/>
      <c r="GSM335" s="102"/>
      <c r="GSN335" s="102"/>
      <c r="GSO335" s="102"/>
      <c r="GSP335" s="102"/>
      <c r="GSQ335" s="102"/>
      <c r="GSR335" s="102"/>
      <c r="GSS335" s="102"/>
      <c r="GST335" s="102"/>
      <c r="GSU335" s="102"/>
      <c r="GSV335" s="102"/>
      <c r="GSW335" s="102"/>
      <c r="GSX335" s="102"/>
      <c r="GSY335" s="102"/>
      <c r="GSZ335" s="102"/>
      <c r="GTA335" s="102"/>
      <c r="GTB335" s="102"/>
      <c r="GTC335" s="102"/>
      <c r="GTD335" s="102"/>
      <c r="GTE335" s="102"/>
      <c r="GTF335" s="102"/>
      <c r="GTG335" s="102"/>
      <c r="GTH335" s="102"/>
      <c r="GTI335" s="102"/>
      <c r="GTJ335" s="102"/>
      <c r="GTK335" s="102"/>
      <c r="GTL335" s="102"/>
      <c r="GTM335" s="102"/>
      <c r="GTN335" s="102"/>
      <c r="GTO335" s="102"/>
      <c r="GTP335" s="102"/>
      <c r="GTQ335" s="102"/>
      <c r="GTR335" s="102"/>
      <c r="GTS335" s="102"/>
      <c r="GTT335" s="102"/>
      <c r="GTU335" s="102"/>
      <c r="GTV335" s="102"/>
      <c r="GTW335" s="102"/>
      <c r="GTX335" s="102"/>
      <c r="GTY335" s="102"/>
      <c r="GTZ335" s="102"/>
      <c r="GUA335" s="102"/>
      <c r="GUB335" s="102"/>
      <c r="GUC335" s="102"/>
      <c r="GUD335" s="102"/>
      <c r="GUE335" s="102"/>
      <c r="GUF335" s="102"/>
      <c r="GUG335" s="102"/>
      <c r="GUH335" s="102"/>
      <c r="GUI335" s="102"/>
      <c r="GUJ335" s="102"/>
      <c r="GUK335" s="102"/>
      <c r="GUL335" s="102"/>
      <c r="GUM335" s="102"/>
      <c r="GUN335" s="102"/>
      <c r="GUO335" s="102"/>
      <c r="GUP335" s="102"/>
      <c r="GUQ335" s="102"/>
      <c r="GUR335" s="102"/>
      <c r="GUS335" s="102"/>
      <c r="GUT335" s="102"/>
      <c r="GUU335" s="102"/>
      <c r="GUV335" s="102"/>
      <c r="GUW335" s="102"/>
      <c r="GUX335" s="102"/>
      <c r="GUY335" s="102"/>
      <c r="GUZ335" s="102"/>
      <c r="GVA335" s="102"/>
      <c r="GVB335" s="102"/>
      <c r="GVC335" s="102"/>
      <c r="GVD335" s="102"/>
      <c r="GVE335" s="102"/>
      <c r="GVF335" s="102"/>
      <c r="GVG335" s="102"/>
      <c r="GVH335" s="102"/>
      <c r="GVI335" s="102"/>
      <c r="GVJ335" s="102"/>
      <c r="GVK335" s="102"/>
      <c r="GVL335" s="102"/>
      <c r="GVM335" s="102"/>
      <c r="GVN335" s="102"/>
      <c r="GVO335" s="102"/>
      <c r="GVP335" s="102"/>
      <c r="GVQ335" s="102"/>
      <c r="GVR335" s="102"/>
      <c r="GVS335" s="102"/>
      <c r="GVT335" s="102"/>
      <c r="GVU335" s="102"/>
      <c r="GVV335" s="102"/>
      <c r="GVW335" s="102"/>
      <c r="GVX335" s="102"/>
      <c r="GVY335" s="102"/>
      <c r="GVZ335" s="102"/>
      <c r="GWA335" s="102"/>
      <c r="GWB335" s="102"/>
      <c r="GWC335" s="102"/>
      <c r="GWD335" s="102"/>
      <c r="GWE335" s="102"/>
      <c r="GWF335" s="102"/>
      <c r="GWG335" s="102"/>
      <c r="GWH335" s="102"/>
      <c r="GWI335" s="102"/>
      <c r="GWJ335" s="102"/>
      <c r="GWK335" s="102"/>
      <c r="GWL335" s="102"/>
      <c r="GWM335" s="102"/>
      <c r="GWN335" s="102"/>
      <c r="GWO335" s="102"/>
      <c r="GWP335" s="102"/>
      <c r="GWQ335" s="102"/>
      <c r="GWR335" s="102"/>
      <c r="GWS335" s="102"/>
      <c r="GWT335" s="102"/>
      <c r="GWU335" s="102"/>
      <c r="GWV335" s="102"/>
      <c r="GWW335" s="102"/>
      <c r="GWX335" s="102"/>
      <c r="GWY335" s="102"/>
      <c r="GWZ335" s="102"/>
      <c r="GXA335" s="102"/>
      <c r="GXB335" s="102"/>
      <c r="GXC335" s="102"/>
      <c r="GXD335" s="102"/>
      <c r="GXE335" s="102"/>
      <c r="GXF335" s="102"/>
      <c r="GXG335" s="102"/>
      <c r="GXH335" s="102"/>
      <c r="GXI335" s="102"/>
      <c r="GXJ335" s="102"/>
      <c r="GXK335" s="102"/>
      <c r="GXL335" s="102"/>
      <c r="GXM335" s="102"/>
      <c r="GXN335" s="102"/>
      <c r="GXO335" s="102"/>
      <c r="GXP335" s="102"/>
      <c r="GXQ335" s="102"/>
      <c r="GXR335" s="102"/>
      <c r="GXS335" s="102"/>
      <c r="GXT335" s="102"/>
      <c r="GXU335" s="102"/>
      <c r="GXV335" s="102"/>
      <c r="GXW335" s="102"/>
      <c r="GXX335" s="102"/>
      <c r="GXY335" s="102"/>
      <c r="GXZ335" s="102"/>
      <c r="GYA335" s="102"/>
      <c r="GYB335" s="102"/>
      <c r="GYC335" s="102"/>
      <c r="GYD335" s="102"/>
      <c r="GYE335" s="102"/>
      <c r="GYF335" s="102"/>
      <c r="GYG335" s="102"/>
      <c r="GYH335" s="102"/>
      <c r="GYI335" s="102"/>
      <c r="GYJ335" s="102"/>
      <c r="GYK335" s="102"/>
      <c r="GYL335" s="102"/>
      <c r="GYM335" s="102"/>
      <c r="GYN335" s="102"/>
      <c r="GYO335" s="102"/>
      <c r="GYP335" s="102"/>
      <c r="GYQ335" s="102"/>
      <c r="GYR335" s="102"/>
      <c r="GYS335" s="102"/>
      <c r="GYT335" s="102"/>
      <c r="GYU335" s="102"/>
      <c r="GYV335" s="102"/>
      <c r="GYW335" s="102"/>
      <c r="GYX335" s="102"/>
      <c r="GYY335" s="102"/>
      <c r="GYZ335" s="102"/>
      <c r="GZA335" s="102"/>
      <c r="GZB335" s="102"/>
      <c r="GZC335" s="102"/>
      <c r="GZD335" s="102"/>
      <c r="GZE335" s="102"/>
      <c r="GZF335" s="102"/>
      <c r="GZG335" s="102"/>
      <c r="GZH335" s="102"/>
      <c r="GZI335" s="102"/>
      <c r="GZJ335" s="102"/>
      <c r="GZK335" s="102"/>
      <c r="GZL335" s="102"/>
      <c r="GZM335" s="102"/>
      <c r="GZN335" s="102"/>
      <c r="GZO335" s="102"/>
      <c r="GZP335" s="102"/>
      <c r="GZQ335" s="102"/>
      <c r="GZR335" s="102"/>
      <c r="GZS335" s="102"/>
      <c r="GZT335" s="102"/>
      <c r="GZU335" s="102"/>
      <c r="GZV335" s="102"/>
      <c r="GZW335" s="102"/>
      <c r="GZX335" s="102"/>
      <c r="GZY335" s="102"/>
      <c r="GZZ335" s="102"/>
      <c r="HAA335" s="102"/>
      <c r="HAB335" s="102"/>
      <c r="HAC335" s="102"/>
      <c r="HAD335" s="102"/>
      <c r="HAE335" s="102"/>
      <c r="HAF335" s="102"/>
      <c r="HAG335" s="102"/>
      <c r="HAH335" s="102"/>
      <c r="HAI335" s="102"/>
      <c r="HAJ335" s="102"/>
      <c r="HAK335" s="102"/>
      <c r="HAL335" s="102"/>
      <c r="HAM335" s="102"/>
      <c r="HAN335" s="102"/>
      <c r="HAO335" s="102"/>
      <c r="HAP335" s="102"/>
      <c r="HAQ335" s="102"/>
      <c r="HAR335" s="102"/>
      <c r="HAS335" s="102"/>
      <c r="HAT335" s="102"/>
      <c r="HAU335" s="102"/>
      <c r="HAV335" s="102"/>
      <c r="HAW335" s="102"/>
      <c r="HAX335" s="102"/>
      <c r="HAY335" s="102"/>
      <c r="HAZ335" s="102"/>
      <c r="HBA335" s="102"/>
      <c r="HBB335" s="102"/>
      <c r="HBC335" s="102"/>
      <c r="HBD335" s="102"/>
      <c r="HBE335" s="102"/>
      <c r="HBF335" s="102"/>
      <c r="HBG335" s="102"/>
      <c r="HBH335" s="102"/>
      <c r="HBI335" s="102"/>
      <c r="HBJ335" s="102"/>
      <c r="HBK335" s="102"/>
      <c r="HBL335" s="102"/>
      <c r="HBM335" s="102"/>
      <c r="HBN335" s="102"/>
      <c r="HBO335" s="102"/>
      <c r="HBP335" s="102"/>
      <c r="HBQ335" s="102"/>
      <c r="HBR335" s="102"/>
      <c r="HBS335" s="102"/>
      <c r="HBT335" s="102"/>
      <c r="HBU335" s="102"/>
      <c r="HBV335" s="102"/>
      <c r="HBW335" s="102"/>
      <c r="HBX335" s="102"/>
      <c r="HBY335" s="102"/>
      <c r="HBZ335" s="102"/>
      <c r="HCA335" s="102"/>
      <c r="HCB335" s="102"/>
      <c r="HCC335" s="102"/>
      <c r="HCD335" s="102"/>
      <c r="HCE335" s="102"/>
      <c r="HCF335" s="102"/>
      <c r="HCG335" s="102"/>
      <c r="HCH335" s="102"/>
      <c r="HCI335" s="102"/>
      <c r="HCJ335" s="102"/>
      <c r="HCK335" s="102"/>
      <c r="HCL335" s="102"/>
      <c r="HCM335" s="102"/>
      <c r="HCN335" s="102"/>
      <c r="HCO335" s="102"/>
      <c r="HCP335" s="102"/>
      <c r="HCQ335" s="102"/>
      <c r="HCR335" s="102"/>
      <c r="HCS335" s="102"/>
      <c r="HCT335" s="102"/>
      <c r="HCU335" s="102"/>
      <c r="HCV335" s="102"/>
      <c r="HCW335" s="102"/>
      <c r="HCX335" s="102"/>
      <c r="HCY335" s="102"/>
      <c r="HCZ335" s="102"/>
      <c r="HDA335" s="102"/>
      <c r="HDB335" s="102"/>
      <c r="HDC335" s="102"/>
      <c r="HDD335" s="102"/>
      <c r="HDE335" s="102"/>
      <c r="HDF335" s="102"/>
      <c r="HDG335" s="102"/>
      <c r="HDH335" s="102"/>
      <c r="HDI335" s="102"/>
      <c r="HDJ335" s="102"/>
      <c r="HDK335" s="102"/>
      <c r="HDL335" s="102"/>
      <c r="HDM335" s="102"/>
      <c r="HDN335" s="102"/>
      <c r="HDO335" s="102"/>
      <c r="HDP335" s="102"/>
      <c r="HDQ335" s="102"/>
      <c r="HDR335" s="102"/>
      <c r="HDS335" s="102"/>
      <c r="HDT335" s="102"/>
      <c r="HDU335" s="102"/>
      <c r="HDV335" s="102"/>
      <c r="HDW335" s="102"/>
      <c r="HDX335" s="102"/>
      <c r="HDY335" s="102"/>
      <c r="HDZ335" s="102"/>
      <c r="HEA335" s="102"/>
      <c r="HEB335" s="102"/>
      <c r="HEC335" s="102"/>
      <c r="HED335" s="102"/>
      <c r="HEE335" s="102"/>
      <c r="HEF335" s="102"/>
      <c r="HEG335" s="102"/>
      <c r="HEH335" s="102"/>
      <c r="HEI335" s="102"/>
      <c r="HEJ335" s="102"/>
      <c r="HEK335" s="102"/>
      <c r="HEL335" s="102"/>
      <c r="HEM335" s="102"/>
      <c r="HEN335" s="102"/>
      <c r="HEO335" s="102"/>
      <c r="HEP335" s="102"/>
      <c r="HEQ335" s="102"/>
      <c r="HER335" s="102"/>
      <c r="HES335" s="102"/>
      <c r="HET335" s="102"/>
      <c r="HEU335" s="102"/>
      <c r="HEV335" s="102"/>
      <c r="HEW335" s="102"/>
      <c r="HEX335" s="102"/>
      <c r="HEY335" s="102"/>
      <c r="HEZ335" s="102"/>
      <c r="HFA335" s="102"/>
      <c r="HFB335" s="102"/>
      <c r="HFC335" s="102"/>
      <c r="HFD335" s="102"/>
      <c r="HFE335" s="102"/>
      <c r="HFF335" s="102"/>
      <c r="HFG335" s="102"/>
      <c r="HFH335" s="102"/>
      <c r="HFI335" s="102"/>
      <c r="HFJ335" s="102"/>
      <c r="HFK335" s="102"/>
      <c r="HFL335" s="102"/>
      <c r="HFM335" s="102"/>
      <c r="HFN335" s="102"/>
      <c r="HFO335" s="102"/>
      <c r="HFP335" s="102"/>
      <c r="HFQ335" s="102"/>
      <c r="HFR335" s="102"/>
      <c r="HFS335" s="102"/>
      <c r="HFT335" s="102"/>
      <c r="HFU335" s="102"/>
      <c r="HFV335" s="102"/>
      <c r="HFW335" s="102"/>
      <c r="HFX335" s="102"/>
      <c r="HFY335" s="102"/>
      <c r="HFZ335" s="102"/>
      <c r="HGA335" s="102"/>
      <c r="HGB335" s="102"/>
      <c r="HGC335" s="102"/>
      <c r="HGD335" s="102"/>
      <c r="HGE335" s="102"/>
      <c r="HGF335" s="102"/>
      <c r="HGG335" s="102"/>
      <c r="HGH335" s="102"/>
      <c r="HGI335" s="102"/>
      <c r="HGJ335" s="102"/>
      <c r="HGK335" s="102"/>
      <c r="HGL335" s="102"/>
      <c r="HGM335" s="102"/>
      <c r="HGN335" s="102"/>
      <c r="HGO335" s="102"/>
      <c r="HGP335" s="102"/>
      <c r="HGQ335" s="102"/>
      <c r="HGR335" s="102"/>
      <c r="HGS335" s="102"/>
      <c r="HGT335" s="102"/>
      <c r="HGU335" s="102"/>
      <c r="HGV335" s="102"/>
      <c r="HGW335" s="102"/>
      <c r="HGX335" s="102"/>
      <c r="HGY335" s="102"/>
      <c r="HGZ335" s="102"/>
      <c r="HHA335" s="102"/>
      <c r="HHB335" s="102"/>
      <c r="HHC335" s="102"/>
      <c r="HHD335" s="102"/>
      <c r="HHE335" s="102"/>
      <c r="HHF335" s="102"/>
      <c r="HHG335" s="102"/>
      <c r="HHH335" s="102"/>
      <c r="HHI335" s="102"/>
      <c r="HHJ335" s="102"/>
      <c r="HHK335" s="102"/>
      <c r="HHL335" s="102"/>
      <c r="HHM335" s="102"/>
      <c r="HHN335" s="102"/>
      <c r="HHO335" s="102"/>
      <c r="HHP335" s="102"/>
      <c r="HHQ335" s="102"/>
      <c r="HHR335" s="102"/>
      <c r="HHS335" s="102"/>
      <c r="HHT335" s="102"/>
      <c r="HHU335" s="102"/>
      <c r="HHV335" s="102"/>
      <c r="HHW335" s="102"/>
      <c r="HHX335" s="102"/>
      <c r="HHY335" s="102"/>
      <c r="HHZ335" s="102"/>
      <c r="HIA335" s="102"/>
      <c r="HIB335" s="102"/>
      <c r="HIC335" s="102"/>
      <c r="HID335" s="102"/>
      <c r="HIE335" s="102"/>
      <c r="HIF335" s="102"/>
      <c r="HIG335" s="102"/>
      <c r="HIH335" s="102"/>
      <c r="HII335" s="102"/>
      <c r="HIJ335" s="102"/>
      <c r="HIK335" s="102"/>
      <c r="HIL335" s="102"/>
      <c r="HIM335" s="102"/>
      <c r="HIN335" s="102"/>
      <c r="HIO335" s="102"/>
      <c r="HIP335" s="102"/>
      <c r="HIQ335" s="102"/>
      <c r="HIR335" s="102"/>
      <c r="HIS335" s="102"/>
      <c r="HIT335" s="102"/>
      <c r="HIU335" s="102"/>
      <c r="HIV335" s="102"/>
      <c r="HIW335" s="102"/>
      <c r="HIX335" s="102"/>
      <c r="HIY335" s="102"/>
      <c r="HIZ335" s="102"/>
      <c r="HJA335" s="102"/>
      <c r="HJB335" s="102"/>
      <c r="HJC335" s="102"/>
      <c r="HJD335" s="102"/>
      <c r="HJE335" s="102"/>
      <c r="HJF335" s="102"/>
      <c r="HJG335" s="102"/>
      <c r="HJH335" s="102"/>
      <c r="HJI335" s="102"/>
      <c r="HJJ335" s="102"/>
      <c r="HJK335" s="102"/>
      <c r="HJL335" s="102"/>
      <c r="HJM335" s="102"/>
      <c r="HJN335" s="102"/>
      <c r="HJO335" s="102"/>
      <c r="HJP335" s="102"/>
      <c r="HJQ335" s="102"/>
      <c r="HJR335" s="102"/>
      <c r="HJS335" s="102"/>
      <c r="HJT335" s="102"/>
      <c r="HJU335" s="102"/>
      <c r="HJV335" s="102"/>
      <c r="HJW335" s="102"/>
      <c r="HJX335" s="102"/>
      <c r="HJY335" s="102"/>
      <c r="HJZ335" s="102"/>
      <c r="HKA335" s="102"/>
      <c r="HKB335" s="102"/>
      <c r="HKC335" s="102"/>
      <c r="HKD335" s="102"/>
      <c r="HKE335" s="102"/>
      <c r="HKF335" s="102"/>
      <c r="HKG335" s="102"/>
      <c r="HKH335" s="102"/>
      <c r="HKI335" s="102"/>
      <c r="HKJ335" s="102"/>
      <c r="HKK335" s="102"/>
      <c r="HKL335" s="102"/>
      <c r="HKM335" s="102"/>
      <c r="HKN335" s="102"/>
      <c r="HKO335" s="102"/>
      <c r="HKP335" s="102"/>
      <c r="HKQ335" s="102"/>
      <c r="HKR335" s="102"/>
      <c r="HKS335" s="102"/>
      <c r="HKT335" s="102"/>
      <c r="HKU335" s="102"/>
      <c r="HKV335" s="102"/>
      <c r="HKW335" s="102"/>
      <c r="HKX335" s="102"/>
      <c r="HKY335" s="102"/>
      <c r="HKZ335" s="102"/>
      <c r="HLA335" s="102"/>
      <c r="HLB335" s="102"/>
      <c r="HLC335" s="102"/>
      <c r="HLD335" s="102"/>
      <c r="HLE335" s="102"/>
      <c r="HLF335" s="102"/>
      <c r="HLG335" s="102"/>
      <c r="HLH335" s="102"/>
      <c r="HLI335" s="102"/>
      <c r="HLJ335" s="102"/>
      <c r="HLK335" s="102"/>
      <c r="HLL335" s="102"/>
      <c r="HLM335" s="102"/>
      <c r="HLN335" s="102"/>
      <c r="HLO335" s="102"/>
      <c r="HLP335" s="102"/>
      <c r="HLQ335" s="102"/>
      <c r="HLR335" s="102"/>
      <c r="HLS335" s="102"/>
      <c r="HLT335" s="102"/>
      <c r="HLU335" s="102"/>
      <c r="HLV335" s="102"/>
      <c r="HLW335" s="102"/>
      <c r="HLX335" s="102"/>
      <c r="HLY335" s="102"/>
      <c r="HLZ335" s="102"/>
      <c r="HMA335" s="102"/>
      <c r="HMB335" s="102"/>
      <c r="HMC335" s="102"/>
      <c r="HMD335" s="102"/>
      <c r="HME335" s="102"/>
      <c r="HMF335" s="102"/>
      <c r="HMG335" s="102"/>
      <c r="HMH335" s="102"/>
      <c r="HMI335" s="102"/>
      <c r="HMJ335" s="102"/>
      <c r="HMK335" s="102"/>
      <c r="HML335" s="102"/>
      <c r="HMM335" s="102"/>
      <c r="HMN335" s="102"/>
      <c r="HMO335" s="102"/>
      <c r="HMP335" s="102"/>
      <c r="HMQ335" s="102"/>
      <c r="HMR335" s="102"/>
      <c r="HMS335" s="102"/>
      <c r="HMT335" s="102"/>
      <c r="HMU335" s="102"/>
      <c r="HMV335" s="102"/>
      <c r="HMW335" s="102"/>
      <c r="HMX335" s="102"/>
      <c r="HMY335" s="102"/>
      <c r="HMZ335" s="102"/>
      <c r="HNA335" s="102"/>
      <c r="HNB335" s="102"/>
      <c r="HNC335" s="102"/>
      <c r="HND335" s="102"/>
      <c r="HNE335" s="102"/>
      <c r="HNF335" s="102"/>
      <c r="HNG335" s="102"/>
      <c r="HNH335" s="102"/>
      <c r="HNI335" s="102"/>
      <c r="HNJ335" s="102"/>
      <c r="HNK335" s="102"/>
      <c r="HNL335" s="102"/>
      <c r="HNM335" s="102"/>
      <c r="HNN335" s="102"/>
      <c r="HNO335" s="102"/>
      <c r="HNP335" s="102"/>
      <c r="HNQ335" s="102"/>
      <c r="HNR335" s="102"/>
      <c r="HNS335" s="102"/>
      <c r="HNT335" s="102"/>
      <c r="HNU335" s="102"/>
      <c r="HNV335" s="102"/>
      <c r="HNW335" s="102"/>
      <c r="HNX335" s="102"/>
      <c r="HNY335" s="102"/>
      <c r="HNZ335" s="102"/>
      <c r="HOA335" s="102"/>
      <c r="HOB335" s="102"/>
      <c r="HOC335" s="102"/>
      <c r="HOD335" s="102"/>
      <c r="HOE335" s="102"/>
      <c r="HOF335" s="102"/>
      <c r="HOG335" s="102"/>
      <c r="HOH335" s="102"/>
      <c r="HOI335" s="102"/>
      <c r="HOJ335" s="102"/>
      <c r="HOK335" s="102"/>
      <c r="HOL335" s="102"/>
      <c r="HOM335" s="102"/>
      <c r="HON335" s="102"/>
      <c r="HOO335" s="102"/>
      <c r="HOP335" s="102"/>
      <c r="HOQ335" s="102"/>
      <c r="HOR335" s="102"/>
      <c r="HOS335" s="102"/>
      <c r="HOT335" s="102"/>
      <c r="HOU335" s="102"/>
      <c r="HOV335" s="102"/>
      <c r="HOW335" s="102"/>
      <c r="HOX335" s="102"/>
      <c r="HOY335" s="102"/>
      <c r="HOZ335" s="102"/>
      <c r="HPA335" s="102"/>
      <c r="HPB335" s="102"/>
      <c r="HPC335" s="102"/>
      <c r="HPD335" s="102"/>
      <c r="HPE335" s="102"/>
      <c r="HPF335" s="102"/>
      <c r="HPG335" s="102"/>
      <c r="HPH335" s="102"/>
      <c r="HPI335" s="102"/>
      <c r="HPJ335" s="102"/>
      <c r="HPK335" s="102"/>
      <c r="HPL335" s="102"/>
      <c r="HPM335" s="102"/>
      <c r="HPN335" s="102"/>
      <c r="HPO335" s="102"/>
      <c r="HPP335" s="102"/>
      <c r="HPQ335" s="102"/>
      <c r="HPR335" s="102"/>
      <c r="HPS335" s="102"/>
      <c r="HPT335" s="102"/>
      <c r="HPU335" s="102"/>
      <c r="HPV335" s="102"/>
      <c r="HPW335" s="102"/>
      <c r="HPX335" s="102"/>
      <c r="HPY335" s="102"/>
      <c r="HPZ335" s="102"/>
      <c r="HQA335" s="102"/>
      <c r="HQB335" s="102"/>
      <c r="HQC335" s="102"/>
      <c r="HQD335" s="102"/>
      <c r="HQE335" s="102"/>
      <c r="HQF335" s="102"/>
      <c r="HQG335" s="102"/>
      <c r="HQH335" s="102"/>
      <c r="HQI335" s="102"/>
      <c r="HQJ335" s="102"/>
      <c r="HQK335" s="102"/>
      <c r="HQL335" s="102"/>
      <c r="HQM335" s="102"/>
      <c r="HQN335" s="102"/>
      <c r="HQO335" s="102"/>
      <c r="HQP335" s="102"/>
      <c r="HQQ335" s="102"/>
      <c r="HQR335" s="102"/>
      <c r="HQS335" s="102"/>
      <c r="HQT335" s="102"/>
      <c r="HQU335" s="102"/>
      <c r="HQV335" s="102"/>
      <c r="HQW335" s="102"/>
      <c r="HQX335" s="102"/>
      <c r="HQY335" s="102"/>
      <c r="HQZ335" s="102"/>
      <c r="HRA335" s="102"/>
      <c r="HRB335" s="102"/>
      <c r="HRC335" s="102"/>
      <c r="HRD335" s="102"/>
      <c r="HRE335" s="102"/>
      <c r="HRF335" s="102"/>
      <c r="HRG335" s="102"/>
      <c r="HRH335" s="102"/>
      <c r="HRI335" s="102"/>
      <c r="HRJ335" s="102"/>
      <c r="HRK335" s="102"/>
      <c r="HRL335" s="102"/>
      <c r="HRM335" s="102"/>
      <c r="HRN335" s="102"/>
      <c r="HRO335" s="102"/>
      <c r="HRP335" s="102"/>
      <c r="HRQ335" s="102"/>
      <c r="HRR335" s="102"/>
      <c r="HRS335" s="102"/>
      <c r="HRT335" s="102"/>
      <c r="HRU335" s="102"/>
      <c r="HRV335" s="102"/>
      <c r="HRW335" s="102"/>
      <c r="HRX335" s="102"/>
      <c r="HRY335" s="102"/>
      <c r="HRZ335" s="102"/>
      <c r="HSA335" s="102"/>
      <c r="HSB335" s="102"/>
      <c r="HSC335" s="102"/>
      <c r="HSD335" s="102"/>
      <c r="HSE335" s="102"/>
      <c r="HSF335" s="102"/>
      <c r="HSG335" s="102"/>
      <c r="HSH335" s="102"/>
      <c r="HSI335" s="102"/>
      <c r="HSJ335" s="102"/>
      <c r="HSK335" s="102"/>
      <c r="HSL335" s="102"/>
      <c r="HSM335" s="102"/>
      <c r="HSN335" s="102"/>
      <c r="HSO335" s="102"/>
      <c r="HSP335" s="102"/>
      <c r="HSQ335" s="102"/>
      <c r="HSR335" s="102"/>
      <c r="HSS335" s="102"/>
      <c r="HST335" s="102"/>
      <c r="HSU335" s="102"/>
      <c r="HSV335" s="102"/>
      <c r="HSW335" s="102"/>
      <c r="HSX335" s="102"/>
      <c r="HSY335" s="102"/>
      <c r="HSZ335" s="102"/>
      <c r="HTA335" s="102"/>
      <c r="HTB335" s="102"/>
      <c r="HTC335" s="102"/>
      <c r="HTD335" s="102"/>
      <c r="HTE335" s="102"/>
      <c r="HTF335" s="102"/>
      <c r="HTG335" s="102"/>
      <c r="HTH335" s="102"/>
      <c r="HTI335" s="102"/>
      <c r="HTJ335" s="102"/>
      <c r="HTK335" s="102"/>
      <c r="HTL335" s="102"/>
      <c r="HTM335" s="102"/>
      <c r="HTN335" s="102"/>
      <c r="HTO335" s="102"/>
      <c r="HTP335" s="102"/>
      <c r="HTQ335" s="102"/>
      <c r="HTR335" s="102"/>
      <c r="HTS335" s="102"/>
      <c r="HTT335" s="102"/>
      <c r="HTU335" s="102"/>
      <c r="HTV335" s="102"/>
      <c r="HTW335" s="102"/>
      <c r="HTX335" s="102"/>
      <c r="HTY335" s="102"/>
      <c r="HTZ335" s="102"/>
      <c r="HUA335" s="102"/>
      <c r="HUB335" s="102"/>
      <c r="HUC335" s="102"/>
      <c r="HUD335" s="102"/>
      <c r="HUE335" s="102"/>
      <c r="HUF335" s="102"/>
      <c r="HUG335" s="102"/>
      <c r="HUH335" s="102"/>
      <c r="HUI335" s="102"/>
      <c r="HUJ335" s="102"/>
      <c r="HUK335" s="102"/>
      <c r="HUL335" s="102"/>
      <c r="HUM335" s="102"/>
      <c r="HUN335" s="102"/>
      <c r="HUO335" s="102"/>
      <c r="HUP335" s="102"/>
      <c r="HUQ335" s="102"/>
      <c r="HUR335" s="102"/>
      <c r="HUS335" s="102"/>
      <c r="HUT335" s="102"/>
      <c r="HUU335" s="102"/>
      <c r="HUV335" s="102"/>
      <c r="HUW335" s="102"/>
      <c r="HUX335" s="102"/>
      <c r="HUY335" s="102"/>
      <c r="HUZ335" s="102"/>
      <c r="HVA335" s="102"/>
      <c r="HVB335" s="102"/>
      <c r="HVC335" s="102"/>
      <c r="HVD335" s="102"/>
      <c r="HVE335" s="102"/>
      <c r="HVF335" s="102"/>
      <c r="HVG335" s="102"/>
      <c r="HVH335" s="102"/>
      <c r="HVI335" s="102"/>
      <c r="HVJ335" s="102"/>
      <c r="HVK335" s="102"/>
      <c r="HVL335" s="102"/>
      <c r="HVM335" s="102"/>
      <c r="HVN335" s="102"/>
      <c r="HVO335" s="102"/>
      <c r="HVP335" s="102"/>
      <c r="HVQ335" s="102"/>
      <c r="HVR335" s="102"/>
      <c r="HVS335" s="102"/>
      <c r="HVT335" s="102"/>
      <c r="HVU335" s="102"/>
      <c r="HVV335" s="102"/>
      <c r="HVW335" s="102"/>
      <c r="HVX335" s="102"/>
      <c r="HVY335" s="102"/>
      <c r="HVZ335" s="102"/>
      <c r="HWA335" s="102"/>
      <c r="HWB335" s="102"/>
      <c r="HWC335" s="102"/>
      <c r="HWD335" s="102"/>
      <c r="HWE335" s="102"/>
      <c r="HWF335" s="102"/>
      <c r="HWG335" s="102"/>
      <c r="HWH335" s="102"/>
      <c r="HWI335" s="102"/>
      <c r="HWJ335" s="102"/>
      <c r="HWK335" s="102"/>
      <c r="HWL335" s="102"/>
      <c r="HWM335" s="102"/>
      <c r="HWN335" s="102"/>
      <c r="HWO335" s="102"/>
      <c r="HWP335" s="102"/>
      <c r="HWQ335" s="102"/>
      <c r="HWR335" s="102"/>
      <c r="HWS335" s="102"/>
      <c r="HWT335" s="102"/>
      <c r="HWU335" s="102"/>
      <c r="HWV335" s="102"/>
      <c r="HWW335" s="102"/>
      <c r="HWX335" s="102"/>
      <c r="HWY335" s="102"/>
      <c r="HWZ335" s="102"/>
      <c r="HXA335" s="102"/>
      <c r="HXB335" s="102"/>
      <c r="HXC335" s="102"/>
      <c r="HXD335" s="102"/>
      <c r="HXE335" s="102"/>
      <c r="HXF335" s="102"/>
      <c r="HXG335" s="102"/>
      <c r="HXH335" s="102"/>
      <c r="HXI335" s="102"/>
      <c r="HXJ335" s="102"/>
      <c r="HXK335" s="102"/>
      <c r="HXL335" s="102"/>
      <c r="HXM335" s="102"/>
      <c r="HXN335" s="102"/>
      <c r="HXO335" s="102"/>
      <c r="HXP335" s="102"/>
      <c r="HXQ335" s="102"/>
      <c r="HXR335" s="102"/>
      <c r="HXS335" s="102"/>
      <c r="HXT335" s="102"/>
      <c r="HXU335" s="102"/>
      <c r="HXV335" s="102"/>
      <c r="HXW335" s="102"/>
      <c r="HXX335" s="102"/>
      <c r="HXY335" s="102"/>
      <c r="HXZ335" s="102"/>
      <c r="HYA335" s="102"/>
      <c r="HYB335" s="102"/>
      <c r="HYC335" s="102"/>
      <c r="HYD335" s="102"/>
      <c r="HYE335" s="102"/>
      <c r="HYF335" s="102"/>
      <c r="HYG335" s="102"/>
      <c r="HYH335" s="102"/>
      <c r="HYI335" s="102"/>
      <c r="HYJ335" s="102"/>
      <c r="HYK335" s="102"/>
      <c r="HYL335" s="102"/>
      <c r="HYM335" s="102"/>
      <c r="HYN335" s="102"/>
      <c r="HYO335" s="102"/>
      <c r="HYP335" s="102"/>
      <c r="HYQ335" s="102"/>
      <c r="HYR335" s="102"/>
      <c r="HYS335" s="102"/>
      <c r="HYT335" s="102"/>
      <c r="HYU335" s="102"/>
      <c r="HYV335" s="102"/>
      <c r="HYW335" s="102"/>
      <c r="HYX335" s="102"/>
      <c r="HYY335" s="102"/>
      <c r="HYZ335" s="102"/>
      <c r="HZA335" s="102"/>
      <c r="HZB335" s="102"/>
      <c r="HZC335" s="102"/>
      <c r="HZD335" s="102"/>
      <c r="HZE335" s="102"/>
      <c r="HZF335" s="102"/>
      <c r="HZG335" s="102"/>
      <c r="HZH335" s="102"/>
      <c r="HZI335" s="102"/>
      <c r="HZJ335" s="102"/>
      <c r="HZK335" s="102"/>
      <c r="HZL335" s="102"/>
      <c r="HZM335" s="102"/>
      <c r="HZN335" s="102"/>
      <c r="HZO335" s="102"/>
      <c r="HZP335" s="102"/>
      <c r="HZQ335" s="102"/>
      <c r="HZR335" s="102"/>
      <c r="HZS335" s="102"/>
      <c r="HZT335" s="102"/>
      <c r="HZU335" s="102"/>
      <c r="HZV335" s="102"/>
      <c r="HZW335" s="102"/>
      <c r="HZX335" s="102"/>
      <c r="HZY335" s="102"/>
      <c r="HZZ335" s="102"/>
      <c r="IAA335" s="102"/>
      <c r="IAB335" s="102"/>
      <c r="IAC335" s="102"/>
      <c r="IAD335" s="102"/>
      <c r="IAE335" s="102"/>
      <c r="IAF335" s="102"/>
      <c r="IAG335" s="102"/>
      <c r="IAH335" s="102"/>
      <c r="IAI335" s="102"/>
      <c r="IAJ335" s="102"/>
      <c r="IAK335" s="102"/>
      <c r="IAL335" s="102"/>
      <c r="IAM335" s="102"/>
      <c r="IAN335" s="102"/>
      <c r="IAO335" s="102"/>
      <c r="IAP335" s="102"/>
      <c r="IAQ335" s="102"/>
      <c r="IAR335" s="102"/>
      <c r="IAS335" s="102"/>
      <c r="IAT335" s="102"/>
      <c r="IAU335" s="102"/>
      <c r="IAV335" s="102"/>
      <c r="IAW335" s="102"/>
      <c r="IAX335" s="102"/>
      <c r="IAY335" s="102"/>
      <c r="IAZ335" s="102"/>
      <c r="IBA335" s="102"/>
      <c r="IBB335" s="102"/>
      <c r="IBC335" s="102"/>
      <c r="IBD335" s="102"/>
      <c r="IBE335" s="102"/>
      <c r="IBF335" s="102"/>
      <c r="IBG335" s="102"/>
      <c r="IBH335" s="102"/>
      <c r="IBI335" s="102"/>
      <c r="IBJ335" s="102"/>
      <c r="IBK335" s="102"/>
      <c r="IBL335" s="102"/>
      <c r="IBM335" s="102"/>
      <c r="IBN335" s="102"/>
      <c r="IBO335" s="102"/>
      <c r="IBP335" s="102"/>
      <c r="IBQ335" s="102"/>
      <c r="IBR335" s="102"/>
      <c r="IBS335" s="102"/>
      <c r="IBT335" s="102"/>
      <c r="IBU335" s="102"/>
      <c r="IBV335" s="102"/>
      <c r="IBW335" s="102"/>
      <c r="IBX335" s="102"/>
      <c r="IBY335" s="102"/>
      <c r="IBZ335" s="102"/>
      <c r="ICA335" s="102"/>
      <c r="ICB335" s="102"/>
      <c r="ICC335" s="102"/>
      <c r="ICD335" s="102"/>
      <c r="ICE335" s="102"/>
      <c r="ICF335" s="102"/>
      <c r="ICG335" s="102"/>
      <c r="ICH335" s="102"/>
      <c r="ICI335" s="102"/>
      <c r="ICJ335" s="102"/>
      <c r="ICK335" s="102"/>
      <c r="ICL335" s="102"/>
      <c r="ICM335" s="102"/>
      <c r="ICN335" s="102"/>
      <c r="ICO335" s="102"/>
      <c r="ICP335" s="102"/>
      <c r="ICQ335" s="102"/>
      <c r="ICR335" s="102"/>
      <c r="ICS335" s="102"/>
      <c r="ICT335" s="102"/>
      <c r="ICU335" s="102"/>
      <c r="ICV335" s="102"/>
      <c r="ICW335" s="102"/>
      <c r="ICX335" s="102"/>
      <c r="ICY335" s="102"/>
      <c r="ICZ335" s="102"/>
      <c r="IDA335" s="102"/>
      <c r="IDB335" s="102"/>
      <c r="IDC335" s="102"/>
      <c r="IDD335" s="102"/>
      <c r="IDE335" s="102"/>
      <c r="IDF335" s="102"/>
      <c r="IDG335" s="102"/>
      <c r="IDH335" s="102"/>
      <c r="IDI335" s="102"/>
      <c r="IDJ335" s="102"/>
      <c r="IDK335" s="102"/>
      <c r="IDL335" s="102"/>
      <c r="IDM335" s="102"/>
      <c r="IDN335" s="102"/>
      <c r="IDO335" s="102"/>
      <c r="IDP335" s="102"/>
      <c r="IDQ335" s="102"/>
      <c r="IDR335" s="102"/>
      <c r="IDS335" s="102"/>
      <c r="IDT335" s="102"/>
      <c r="IDU335" s="102"/>
      <c r="IDV335" s="102"/>
      <c r="IDW335" s="102"/>
      <c r="IDX335" s="102"/>
      <c r="IDY335" s="102"/>
      <c r="IDZ335" s="102"/>
      <c r="IEA335" s="102"/>
      <c r="IEB335" s="102"/>
      <c r="IEC335" s="102"/>
      <c r="IED335" s="102"/>
      <c r="IEE335" s="102"/>
      <c r="IEF335" s="102"/>
      <c r="IEG335" s="102"/>
      <c r="IEH335" s="102"/>
      <c r="IEI335" s="102"/>
      <c r="IEJ335" s="102"/>
      <c r="IEK335" s="102"/>
      <c r="IEL335" s="102"/>
      <c r="IEM335" s="102"/>
      <c r="IEN335" s="102"/>
      <c r="IEO335" s="102"/>
      <c r="IEP335" s="102"/>
      <c r="IEQ335" s="102"/>
      <c r="IER335" s="102"/>
      <c r="IES335" s="102"/>
      <c r="IET335" s="102"/>
      <c r="IEU335" s="102"/>
      <c r="IEV335" s="102"/>
      <c r="IEW335" s="102"/>
      <c r="IEX335" s="102"/>
      <c r="IEY335" s="102"/>
      <c r="IEZ335" s="102"/>
      <c r="IFA335" s="102"/>
      <c r="IFB335" s="102"/>
      <c r="IFC335" s="102"/>
      <c r="IFD335" s="102"/>
      <c r="IFE335" s="102"/>
      <c r="IFF335" s="102"/>
      <c r="IFG335" s="102"/>
      <c r="IFH335" s="102"/>
      <c r="IFI335" s="102"/>
      <c r="IFJ335" s="102"/>
      <c r="IFK335" s="102"/>
      <c r="IFL335" s="102"/>
      <c r="IFM335" s="102"/>
      <c r="IFN335" s="102"/>
      <c r="IFO335" s="102"/>
      <c r="IFP335" s="102"/>
      <c r="IFQ335" s="102"/>
      <c r="IFR335" s="102"/>
      <c r="IFS335" s="102"/>
      <c r="IFT335" s="102"/>
      <c r="IFU335" s="102"/>
      <c r="IFV335" s="102"/>
      <c r="IFW335" s="102"/>
      <c r="IFX335" s="102"/>
      <c r="IFY335" s="102"/>
      <c r="IFZ335" s="102"/>
      <c r="IGA335" s="102"/>
      <c r="IGB335" s="102"/>
      <c r="IGC335" s="102"/>
      <c r="IGD335" s="102"/>
      <c r="IGE335" s="102"/>
      <c r="IGF335" s="102"/>
      <c r="IGG335" s="102"/>
      <c r="IGH335" s="102"/>
      <c r="IGI335" s="102"/>
      <c r="IGJ335" s="102"/>
      <c r="IGK335" s="102"/>
      <c r="IGL335" s="102"/>
      <c r="IGM335" s="102"/>
      <c r="IGN335" s="102"/>
      <c r="IGO335" s="102"/>
      <c r="IGP335" s="102"/>
      <c r="IGQ335" s="102"/>
      <c r="IGR335" s="102"/>
      <c r="IGS335" s="102"/>
      <c r="IGT335" s="102"/>
      <c r="IGU335" s="102"/>
      <c r="IGV335" s="102"/>
      <c r="IGW335" s="102"/>
      <c r="IGX335" s="102"/>
      <c r="IGY335" s="102"/>
      <c r="IGZ335" s="102"/>
      <c r="IHA335" s="102"/>
      <c r="IHB335" s="102"/>
      <c r="IHC335" s="102"/>
      <c r="IHD335" s="102"/>
      <c r="IHE335" s="102"/>
      <c r="IHF335" s="102"/>
      <c r="IHG335" s="102"/>
      <c r="IHH335" s="102"/>
      <c r="IHI335" s="102"/>
      <c r="IHJ335" s="102"/>
      <c r="IHK335" s="102"/>
      <c r="IHL335" s="102"/>
      <c r="IHM335" s="102"/>
      <c r="IHN335" s="102"/>
      <c r="IHO335" s="102"/>
      <c r="IHP335" s="102"/>
      <c r="IHQ335" s="102"/>
      <c r="IHR335" s="102"/>
      <c r="IHS335" s="102"/>
      <c r="IHT335" s="102"/>
      <c r="IHU335" s="102"/>
      <c r="IHV335" s="102"/>
      <c r="IHW335" s="102"/>
      <c r="IHX335" s="102"/>
      <c r="IHY335" s="102"/>
      <c r="IHZ335" s="102"/>
      <c r="IIA335" s="102"/>
      <c r="IIB335" s="102"/>
      <c r="IIC335" s="102"/>
      <c r="IID335" s="102"/>
      <c r="IIE335" s="102"/>
      <c r="IIF335" s="102"/>
      <c r="IIG335" s="102"/>
      <c r="IIH335" s="102"/>
      <c r="III335" s="102"/>
      <c r="IIJ335" s="102"/>
      <c r="IIK335" s="102"/>
      <c r="IIL335" s="102"/>
      <c r="IIM335" s="102"/>
      <c r="IIN335" s="102"/>
      <c r="IIO335" s="102"/>
      <c r="IIP335" s="102"/>
      <c r="IIQ335" s="102"/>
      <c r="IIR335" s="102"/>
      <c r="IIS335" s="102"/>
      <c r="IIT335" s="102"/>
      <c r="IIU335" s="102"/>
      <c r="IIV335" s="102"/>
      <c r="IIW335" s="102"/>
      <c r="IIX335" s="102"/>
      <c r="IIY335" s="102"/>
      <c r="IIZ335" s="102"/>
      <c r="IJA335" s="102"/>
      <c r="IJB335" s="102"/>
      <c r="IJC335" s="102"/>
      <c r="IJD335" s="102"/>
      <c r="IJE335" s="102"/>
      <c r="IJF335" s="102"/>
      <c r="IJG335" s="102"/>
      <c r="IJH335" s="102"/>
      <c r="IJI335" s="102"/>
      <c r="IJJ335" s="102"/>
      <c r="IJK335" s="102"/>
      <c r="IJL335" s="102"/>
      <c r="IJM335" s="102"/>
      <c r="IJN335" s="102"/>
      <c r="IJO335" s="102"/>
      <c r="IJP335" s="102"/>
      <c r="IJQ335" s="102"/>
      <c r="IJR335" s="102"/>
      <c r="IJS335" s="102"/>
      <c r="IJT335" s="102"/>
      <c r="IJU335" s="102"/>
      <c r="IJV335" s="102"/>
      <c r="IJW335" s="102"/>
      <c r="IJX335" s="102"/>
      <c r="IJY335" s="102"/>
      <c r="IJZ335" s="102"/>
      <c r="IKA335" s="102"/>
      <c r="IKB335" s="102"/>
      <c r="IKC335" s="102"/>
      <c r="IKD335" s="102"/>
      <c r="IKE335" s="102"/>
      <c r="IKF335" s="102"/>
      <c r="IKG335" s="102"/>
      <c r="IKH335" s="102"/>
      <c r="IKI335" s="102"/>
      <c r="IKJ335" s="102"/>
      <c r="IKK335" s="102"/>
      <c r="IKL335" s="102"/>
      <c r="IKM335" s="102"/>
      <c r="IKN335" s="102"/>
      <c r="IKO335" s="102"/>
      <c r="IKP335" s="102"/>
      <c r="IKQ335" s="102"/>
      <c r="IKR335" s="102"/>
      <c r="IKS335" s="102"/>
      <c r="IKT335" s="102"/>
      <c r="IKU335" s="102"/>
      <c r="IKV335" s="102"/>
      <c r="IKW335" s="102"/>
      <c r="IKX335" s="102"/>
      <c r="IKY335" s="102"/>
      <c r="IKZ335" s="102"/>
      <c r="ILA335" s="102"/>
      <c r="ILB335" s="102"/>
      <c r="ILC335" s="102"/>
      <c r="ILD335" s="102"/>
      <c r="ILE335" s="102"/>
      <c r="ILF335" s="102"/>
      <c r="ILG335" s="102"/>
      <c r="ILH335" s="102"/>
      <c r="ILI335" s="102"/>
      <c r="ILJ335" s="102"/>
      <c r="ILK335" s="102"/>
      <c r="ILL335" s="102"/>
      <c r="ILM335" s="102"/>
      <c r="ILN335" s="102"/>
      <c r="ILO335" s="102"/>
      <c r="ILP335" s="102"/>
      <c r="ILQ335" s="102"/>
      <c r="ILR335" s="102"/>
      <c r="ILS335" s="102"/>
      <c r="ILT335" s="102"/>
      <c r="ILU335" s="102"/>
      <c r="ILV335" s="102"/>
      <c r="ILW335" s="102"/>
      <c r="ILX335" s="102"/>
      <c r="ILY335" s="102"/>
      <c r="ILZ335" s="102"/>
      <c r="IMA335" s="102"/>
      <c r="IMB335" s="102"/>
      <c r="IMC335" s="102"/>
      <c r="IMD335" s="102"/>
      <c r="IME335" s="102"/>
      <c r="IMF335" s="102"/>
      <c r="IMG335" s="102"/>
      <c r="IMH335" s="102"/>
      <c r="IMI335" s="102"/>
      <c r="IMJ335" s="102"/>
      <c r="IMK335" s="102"/>
      <c r="IML335" s="102"/>
      <c r="IMM335" s="102"/>
      <c r="IMN335" s="102"/>
      <c r="IMO335" s="102"/>
      <c r="IMP335" s="102"/>
      <c r="IMQ335" s="102"/>
      <c r="IMR335" s="102"/>
      <c r="IMS335" s="102"/>
      <c r="IMT335" s="102"/>
      <c r="IMU335" s="102"/>
      <c r="IMV335" s="102"/>
      <c r="IMW335" s="102"/>
      <c r="IMX335" s="102"/>
      <c r="IMY335" s="102"/>
      <c r="IMZ335" s="102"/>
      <c r="INA335" s="102"/>
      <c r="INB335" s="102"/>
      <c r="INC335" s="102"/>
      <c r="IND335" s="102"/>
      <c r="INE335" s="102"/>
      <c r="INF335" s="102"/>
      <c r="ING335" s="102"/>
      <c r="INH335" s="102"/>
      <c r="INI335" s="102"/>
      <c r="INJ335" s="102"/>
      <c r="INK335" s="102"/>
      <c r="INL335" s="102"/>
      <c r="INM335" s="102"/>
      <c r="INN335" s="102"/>
      <c r="INO335" s="102"/>
      <c r="INP335" s="102"/>
      <c r="INQ335" s="102"/>
      <c r="INR335" s="102"/>
      <c r="INS335" s="102"/>
      <c r="INT335" s="102"/>
      <c r="INU335" s="102"/>
      <c r="INV335" s="102"/>
      <c r="INW335" s="102"/>
      <c r="INX335" s="102"/>
      <c r="INY335" s="102"/>
      <c r="INZ335" s="102"/>
      <c r="IOA335" s="102"/>
      <c r="IOB335" s="102"/>
      <c r="IOC335" s="102"/>
      <c r="IOD335" s="102"/>
      <c r="IOE335" s="102"/>
      <c r="IOF335" s="102"/>
      <c r="IOG335" s="102"/>
      <c r="IOH335" s="102"/>
      <c r="IOI335" s="102"/>
      <c r="IOJ335" s="102"/>
      <c r="IOK335" s="102"/>
      <c r="IOL335" s="102"/>
      <c r="IOM335" s="102"/>
      <c r="ION335" s="102"/>
      <c r="IOO335" s="102"/>
      <c r="IOP335" s="102"/>
      <c r="IOQ335" s="102"/>
      <c r="IOR335" s="102"/>
      <c r="IOS335" s="102"/>
      <c r="IOT335" s="102"/>
      <c r="IOU335" s="102"/>
      <c r="IOV335" s="102"/>
      <c r="IOW335" s="102"/>
      <c r="IOX335" s="102"/>
      <c r="IOY335" s="102"/>
      <c r="IOZ335" s="102"/>
      <c r="IPA335" s="102"/>
      <c r="IPB335" s="102"/>
      <c r="IPC335" s="102"/>
      <c r="IPD335" s="102"/>
      <c r="IPE335" s="102"/>
      <c r="IPF335" s="102"/>
      <c r="IPG335" s="102"/>
      <c r="IPH335" s="102"/>
      <c r="IPI335" s="102"/>
      <c r="IPJ335" s="102"/>
      <c r="IPK335" s="102"/>
      <c r="IPL335" s="102"/>
      <c r="IPM335" s="102"/>
      <c r="IPN335" s="102"/>
      <c r="IPO335" s="102"/>
      <c r="IPP335" s="102"/>
      <c r="IPQ335" s="102"/>
      <c r="IPR335" s="102"/>
      <c r="IPS335" s="102"/>
      <c r="IPT335" s="102"/>
      <c r="IPU335" s="102"/>
      <c r="IPV335" s="102"/>
      <c r="IPW335" s="102"/>
      <c r="IPX335" s="102"/>
      <c r="IPY335" s="102"/>
      <c r="IPZ335" s="102"/>
      <c r="IQA335" s="102"/>
      <c r="IQB335" s="102"/>
      <c r="IQC335" s="102"/>
      <c r="IQD335" s="102"/>
      <c r="IQE335" s="102"/>
      <c r="IQF335" s="102"/>
      <c r="IQG335" s="102"/>
      <c r="IQH335" s="102"/>
      <c r="IQI335" s="102"/>
      <c r="IQJ335" s="102"/>
      <c r="IQK335" s="102"/>
      <c r="IQL335" s="102"/>
      <c r="IQM335" s="102"/>
      <c r="IQN335" s="102"/>
      <c r="IQO335" s="102"/>
      <c r="IQP335" s="102"/>
      <c r="IQQ335" s="102"/>
      <c r="IQR335" s="102"/>
      <c r="IQS335" s="102"/>
      <c r="IQT335" s="102"/>
      <c r="IQU335" s="102"/>
      <c r="IQV335" s="102"/>
      <c r="IQW335" s="102"/>
      <c r="IQX335" s="102"/>
      <c r="IQY335" s="102"/>
      <c r="IQZ335" s="102"/>
      <c r="IRA335" s="102"/>
      <c r="IRB335" s="102"/>
      <c r="IRC335" s="102"/>
      <c r="IRD335" s="102"/>
      <c r="IRE335" s="102"/>
      <c r="IRF335" s="102"/>
      <c r="IRG335" s="102"/>
      <c r="IRH335" s="102"/>
      <c r="IRI335" s="102"/>
      <c r="IRJ335" s="102"/>
      <c r="IRK335" s="102"/>
      <c r="IRL335" s="102"/>
      <c r="IRM335" s="102"/>
      <c r="IRN335" s="102"/>
      <c r="IRO335" s="102"/>
      <c r="IRP335" s="102"/>
      <c r="IRQ335" s="102"/>
      <c r="IRR335" s="102"/>
      <c r="IRS335" s="102"/>
      <c r="IRT335" s="102"/>
      <c r="IRU335" s="102"/>
      <c r="IRV335" s="102"/>
      <c r="IRW335" s="102"/>
      <c r="IRX335" s="102"/>
      <c r="IRY335" s="102"/>
      <c r="IRZ335" s="102"/>
      <c r="ISA335" s="102"/>
      <c r="ISB335" s="102"/>
      <c r="ISC335" s="102"/>
      <c r="ISD335" s="102"/>
      <c r="ISE335" s="102"/>
      <c r="ISF335" s="102"/>
      <c r="ISG335" s="102"/>
      <c r="ISH335" s="102"/>
      <c r="ISI335" s="102"/>
      <c r="ISJ335" s="102"/>
      <c r="ISK335" s="102"/>
      <c r="ISL335" s="102"/>
      <c r="ISM335" s="102"/>
      <c r="ISN335" s="102"/>
      <c r="ISO335" s="102"/>
      <c r="ISP335" s="102"/>
      <c r="ISQ335" s="102"/>
      <c r="ISR335" s="102"/>
      <c r="ISS335" s="102"/>
      <c r="IST335" s="102"/>
      <c r="ISU335" s="102"/>
      <c r="ISV335" s="102"/>
      <c r="ISW335" s="102"/>
      <c r="ISX335" s="102"/>
      <c r="ISY335" s="102"/>
      <c r="ISZ335" s="102"/>
      <c r="ITA335" s="102"/>
      <c r="ITB335" s="102"/>
      <c r="ITC335" s="102"/>
      <c r="ITD335" s="102"/>
      <c r="ITE335" s="102"/>
      <c r="ITF335" s="102"/>
      <c r="ITG335" s="102"/>
      <c r="ITH335" s="102"/>
      <c r="ITI335" s="102"/>
      <c r="ITJ335" s="102"/>
      <c r="ITK335" s="102"/>
      <c r="ITL335" s="102"/>
      <c r="ITM335" s="102"/>
      <c r="ITN335" s="102"/>
      <c r="ITO335" s="102"/>
      <c r="ITP335" s="102"/>
      <c r="ITQ335" s="102"/>
      <c r="ITR335" s="102"/>
      <c r="ITS335" s="102"/>
      <c r="ITT335" s="102"/>
      <c r="ITU335" s="102"/>
      <c r="ITV335" s="102"/>
      <c r="ITW335" s="102"/>
      <c r="ITX335" s="102"/>
      <c r="ITY335" s="102"/>
      <c r="ITZ335" s="102"/>
      <c r="IUA335" s="102"/>
      <c r="IUB335" s="102"/>
      <c r="IUC335" s="102"/>
      <c r="IUD335" s="102"/>
      <c r="IUE335" s="102"/>
      <c r="IUF335" s="102"/>
      <c r="IUG335" s="102"/>
      <c r="IUH335" s="102"/>
      <c r="IUI335" s="102"/>
      <c r="IUJ335" s="102"/>
      <c r="IUK335" s="102"/>
      <c r="IUL335" s="102"/>
      <c r="IUM335" s="102"/>
      <c r="IUN335" s="102"/>
      <c r="IUO335" s="102"/>
      <c r="IUP335" s="102"/>
      <c r="IUQ335" s="102"/>
      <c r="IUR335" s="102"/>
      <c r="IUS335" s="102"/>
      <c r="IUT335" s="102"/>
      <c r="IUU335" s="102"/>
      <c r="IUV335" s="102"/>
      <c r="IUW335" s="102"/>
      <c r="IUX335" s="102"/>
      <c r="IUY335" s="102"/>
      <c r="IUZ335" s="102"/>
      <c r="IVA335" s="102"/>
      <c r="IVB335" s="102"/>
      <c r="IVC335" s="102"/>
      <c r="IVD335" s="102"/>
      <c r="IVE335" s="102"/>
      <c r="IVF335" s="102"/>
      <c r="IVG335" s="102"/>
      <c r="IVH335" s="102"/>
      <c r="IVI335" s="102"/>
      <c r="IVJ335" s="102"/>
      <c r="IVK335" s="102"/>
      <c r="IVL335" s="102"/>
      <c r="IVM335" s="102"/>
      <c r="IVN335" s="102"/>
      <c r="IVO335" s="102"/>
      <c r="IVP335" s="102"/>
      <c r="IVQ335" s="102"/>
      <c r="IVR335" s="102"/>
      <c r="IVS335" s="102"/>
      <c r="IVT335" s="102"/>
      <c r="IVU335" s="102"/>
      <c r="IVV335" s="102"/>
      <c r="IVW335" s="102"/>
      <c r="IVX335" s="102"/>
      <c r="IVY335" s="102"/>
      <c r="IVZ335" s="102"/>
      <c r="IWA335" s="102"/>
      <c r="IWB335" s="102"/>
      <c r="IWC335" s="102"/>
      <c r="IWD335" s="102"/>
      <c r="IWE335" s="102"/>
      <c r="IWF335" s="102"/>
      <c r="IWG335" s="102"/>
      <c r="IWH335" s="102"/>
      <c r="IWI335" s="102"/>
      <c r="IWJ335" s="102"/>
      <c r="IWK335" s="102"/>
      <c r="IWL335" s="102"/>
      <c r="IWM335" s="102"/>
      <c r="IWN335" s="102"/>
      <c r="IWO335" s="102"/>
      <c r="IWP335" s="102"/>
      <c r="IWQ335" s="102"/>
      <c r="IWR335" s="102"/>
      <c r="IWS335" s="102"/>
      <c r="IWT335" s="102"/>
      <c r="IWU335" s="102"/>
      <c r="IWV335" s="102"/>
      <c r="IWW335" s="102"/>
      <c r="IWX335" s="102"/>
      <c r="IWY335" s="102"/>
      <c r="IWZ335" s="102"/>
      <c r="IXA335" s="102"/>
      <c r="IXB335" s="102"/>
      <c r="IXC335" s="102"/>
      <c r="IXD335" s="102"/>
      <c r="IXE335" s="102"/>
      <c r="IXF335" s="102"/>
      <c r="IXG335" s="102"/>
      <c r="IXH335" s="102"/>
      <c r="IXI335" s="102"/>
      <c r="IXJ335" s="102"/>
      <c r="IXK335" s="102"/>
      <c r="IXL335" s="102"/>
      <c r="IXM335" s="102"/>
      <c r="IXN335" s="102"/>
      <c r="IXO335" s="102"/>
      <c r="IXP335" s="102"/>
      <c r="IXQ335" s="102"/>
      <c r="IXR335" s="102"/>
      <c r="IXS335" s="102"/>
      <c r="IXT335" s="102"/>
      <c r="IXU335" s="102"/>
      <c r="IXV335" s="102"/>
      <c r="IXW335" s="102"/>
      <c r="IXX335" s="102"/>
      <c r="IXY335" s="102"/>
      <c r="IXZ335" s="102"/>
      <c r="IYA335" s="102"/>
      <c r="IYB335" s="102"/>
      <c r="IYC335" s="102"/>
      <c r="IYD335" s="102"/>
      <c r="IYE335" s="102"/>
      <c r="IYF335" s="102"/>
      <c r="IYG335" s="102"/>
      <c r="IYH335" s="102"/>
      <c r="IYI335" s="102"/>
      <c r="IYJ335" s="102"/>
      <c r="IYK335" s="102"/>
      <c r="IYL335" s="102"/>
      <c r="IYM335" s="102"/>
      <c r="IYN335" s="102"/>
      <c r="IYO335" s="102"/>
      <c r="IYP335" s="102"/>
      <c r="IYQ335" s="102"/>
      <c r="IYR335" s="102"/>
      <c r="IYS335" s="102"/>
      <c r="IYT335" s="102"/>
      <c r="IYU335" s="102"/>
      <c r="IYV335" s="102"/>
      <c r="IYW335" s="102"/>
      <c r="IYX335" s="102"/>
      <c r="IYY335" s="102"/>
      <c r="IYZ335" s="102"/>
      <c r="IZA335" s="102"/>
      <c r="IZB335" s="102"/>
      <c r="IZC335" s="102"/>
      <c r="IZD335" s="102"/>
      <c r="IZE335" s="102"/>
      <c r="IZF335" s="102"/>
      <c r="IZG335" s="102"/>
      <c r="IZH335" s="102"/>
      <c r="IZI335" s="102"/>
      <c r="IZJ335" s="102"/>
      <c r="IZK335" s="102"/>
      <c r="IZL335" s="102"/>
      <c r="IZM335" s="102"/>
      <c r="IZN335" s="102"/>
      <c r="IZO335" s="102"/>
      <c r="IZP335" s="102"/>
      <c r="IZQ335" s="102"/>
      <c r="IZR335" s="102"/>
      <c r="IZS335" s="102"/>
      <c r="IZT335" s="102"/>
      <c r="IZU335" s="102"/>
      <c r="IZV335" s="102"/>
      <c r="IZW335" s="102"/>
      <c r="IZX335" s="102"/>
      <c r="IZY335" s="102"/>
      <c r="IZZ335" s="102"/>
      <c r="JAA335" s="102"/>
      <c r="JAB335" s="102"/>
      <c r="JAC335" s="102"/>
      <c r="JAD335" s="102"/>
      <c r="JAE335" s="102"/>
      <c r="JAF335" s="102"/>
      <c r="JAG335" s="102"/>
      <c r="JAH335" s="102"/>
      <c r="JAI335" s="102"/>
      <c r="JAJ335" s="102"/>
      <c r="JAK335" s="102"/>
      <c r="JAL335" s="102"/>
      <c r="JAM335" s="102"/>
      <c r="JAN335" s="102"/>
      <c r="JAO335" s="102"/>
      <c r="JAP335" s="102"/>
      <c r="JAQ335" s="102"/>
      <c r="JAR335" s="102"/>
      <c r="JAS335" s="102"/>
      <c r="JAT335" s="102"/>
      <c r="JAU335" s="102"/>
      <c r="JAV335" s="102"/>
      <c r="JAW335" s="102"/>
      <c r="JAX335" s="102"/>
      <c r="JAY335" s="102"/>
      <c r="JAZ335" s="102"/>
      <c r="JBA335" s="102"/>
      <c r="JBB335" s="102"/>
      <c r="JBC335" s="102"/>
      <c r="JBD335" s="102"/>
      <c r="JBE335" s="102"/>
      <c r="JBF335" s="102"/>
      <c r="JBG335" s="102"/>
      <c r="JBH335" s="102"/>
      <c r="JBI335" s="102"/>
      <c r="JBJ335" s="102"/>
      <c r="JBK335" s="102"/>
      <c r="JBL335" s="102"/>
      <c r="JBM335" s="102"/>
      <c r="JBN335" s="102"/>
      <c r="JBO335" s="102"/>
      <c r="JBP335" s="102"/>
      <c r="JBQ335" s="102"/>
      <c r="JBR335" s="102"/>
      <c r="JBS335" s="102"/>
      <c r="JBT335" s="102"/>
      <c r="JBU335" s="102"/>
      <c r="JBV335" s="102"/>
      <c r="JBW335" s="102"/>
      <c r="JBX335" s="102"/>
      <c r="JBY335" s="102"/>
      <c r="JBZ335" s="102"/>
      <c r="JCA335" s="102"/>
      <c r="JCB335" s="102"/>
      <c r="JCC335" s="102"/>
      <c r="JCD335" s="102"/>
      <c r="JCE335" s="102"/>
      <c r="JCF335" s="102"/>
      <c r="JCG335" s="102"/>
      <c r="JCH335" s="102"/>
      <c r="JCI335" s="102"/>
      <c r="JCJ335" s="102"/>
      <c r="JCK335" s="102"/>
      <c r="JCL335" s="102"/>
      <c r="JCM335" s="102"/>
      <c r="JCN335" s="102"/>
      <c r="JCO335" s="102"/>
      <c r="JCP335" s="102"/>
      <c r="JCQ335" s="102"/>
      <c r="JCR335" s="102"/>
      <c r="JCS335" s="102"/>
      <c r="JCT335" s="102"/>
      <c r="JCU335" s="102"/>
      <c r="JCV335" s="102"/>
      <c r="JCW335" s="102"/>
      <c r="JCX335" s="102"/>
      <c r="JCY335" s="102"/>
      <c r="JCZ335" s="102"/>
      <c r="JDA335" s="102"/>
      <c r="JDB335" s="102"/>
      <c r="JDC335" s="102"/>
      <c r="JDD335" s="102"/>
      <c r="JDE335" s="102"/>
      <c r="JDF335" s="102"/>
      <c r="JDG335" s="102"/>
      <c r="JDH335" s="102"/>
      <c r="JDI335" s="102"/>
      <c r="JDJ335" s="102"/>
      <c r="JDK335" s="102"/>
      <c r="JDL335" s="102"/>
      <c r="JDM335" s="102"/>
      <c r="JDN335" s="102"/>
      <c r="JDO335" s="102"/>
      <c r="JDP335" s="102"/>
      <c r="JDQ335" s="102"/>
      <c r="JDR335" s="102"/>
      <c r="JDS335" s="102"/>
      <c r="JDT335" s="102"/>
      <c r="JDU335" s="102"/>
      <c r="JDV335" s="102"/>
      <c r="JDW335" s="102"/>
      <c r="JDX335" s="102"/>
      <c r="JDY335" s="102"/>
      <c r="JDZ335" s="102"/>
      <c r="JEA335" s="102"/>
      <c r="JEB335" s="102"/>
      <c r="JEC335" s="102"/>
      <c r="JED335" s="102"/>
      <c r="JEE335" s="102"/>
      <c r="JEF335" s="102"/>
      <c r="JEG335" s="102"/>
      <c r="JEH335" s="102"/>
      <c r="JEI335" s="102"/>
      <c r="JEJ335" s="102"/>
      <c r="JEK335" s="102"/>
      <c r="JEL335" s="102"/>
      <c r="JEM335" s="102"/>
      <c r="JEN335" s="102"/>
      <c r="JEO335" s="102"/>
      <c r="JEP335" s="102"/>
      <c r="JEQ335" s="102"/>
      <c r="JER335" s="102"/>
      <c r="JES335" s="102"/>
      <c r="JET335" s="102"/>
      <c r="JEU335" s="102"/>
      <c r="JEV335" s="102"/>
      <c r="JEW335" s="102"/>
      <c r="JEX335" s="102"/>
      <c r="JEY335" s="102"/>
      <c r="JEZ335" s="102"/>
      <c r="JFA335" s="102"/>
      <c r="JFB335" s="102"/>
      <c r="JFC335" s="102"/>
      <c r="JFD335" s="102"/>
      <c r="JFE335" s="102"/>
      <c r="JFF335" s="102"/>
      <c r="JFG335" s="102"/>
      <c r="JFH335" s="102"/>
      <c r="JFI335" s="102"/>
      <c r="JFJ335" s="102"/>
      <c r="JFK335" s="102"/>
      <c r="JFL335" s="102"/>
      <c r="JFM335" s="102"/>
      <c r="JFN335" s="102"/>
      <c r="JFO335" s="102"/>
      <c r="JFP335" s="102"/>
      <c r="JFQ335" s="102"/>
      <c r="JFR335" s="102"/>
      <c r="JFS335" s="102"/>
      <c r="JFT335" s="102"/>
      <c r="JFU335" s="102"/>
      <c r="JFV335" s="102"/>
      <c r="JFW335" s="102"/>
      <c r="JFX335" s="102"/>
      <c r="JFY335" s="102"/>
      <c r="JFZ335" s="102"/>
      <c r="JGA335" s="102"/>
      <c r="JGB335" s="102"/>
      <c r="JGC335" s="102"/>
      <c r="JGD335" s="102"/>
      <c r="JGE335" s="102"/>
      <c r="JGF335" s="102"/>
      <c r="JGG335" s="102"/>
      <c r="JGH335" s="102"/>
      <c r="JGI335" s="102"/>
      <c r="JGJ335" s="102"/>
      <c r="JGK335" s="102"/>
      <c r="JGL335" s="102"/>
      <c r="JGM335" s="102"/>
      <c r="JGN335" s="102"/>
      <c r="JGO335" s="102"/>
      <c r="JGP335" s="102"/>
      <c r="JGQ335" s="102"/>
      <c r="JGR335" s="102"/>
      <c r="JGS335" s="102"/>
      <c r="JGT335" s="102"/>
      <c r="JGU335" s="102"/>
      <c r="JGV335" s="102"/>
      <c r="JGW335" s="102"/>
      <c r="JGX335" s="102"/>
      <c r="JGY335" s="102"/>
      <c r="JGZ335" s="102"/>
      <c r="JHA335" s="102"/>
      <c r="JHB335" s="102"/>
      <c r="JHC335" s="102"/>
      <c r="JHD335" s="102"/>
      <c r="JHE335" s="102"/>
      <c r="JHF335" s="102"/>
      <c r="JHG335" s="102"/>
      <c r="JHH335" s="102"/>
      <c r="JHI335" s="102"/>
      <c r="JHJ335" s="102"/>
      <c r="JHK335" s="102"/>
      <c r="JHL335" s="102"/>
      <c r="JHM335" s="102"/>
      <c r="JHN335" s="102"/>
      <c r="JHO335" s="102"/>
      <c r="JHP335" s="102"/>
      <c r="JHQ335" s="102"/>
      <c r="JHR335" s="102"/>
      <c r="JHS335" s="102"/>
      <c r="JHT335" s="102"/>
      <c r="JHU335" s="102"/>
      <c r="JHV335" s="102"/>
      <c r="JHW335" s="102"/>
      <c r="JHX335" s="102"/>
      <c r="JHY335" s="102"/>
      <c r="JHZ335" s="102"/>
      <c r="JIA335" s="102"/>
      <c r="JIB335" s="102"/>
      <c r="JIC335" s="102"/>
      <c r="JID335" s="102"/>
      <c r="JIE335" s="102"/>
      <c r="JIF335" s="102"/>
      <c r="JIG335" s="102"/>
      <c r="JIH335" s="102"/>
      <c r="JII335" s="102"/>
      <c r="JIJ335" s="102"/>
      <c r="JIK335" s="102"/>
      <c r="JIL335" s="102"/>
      <c r="JIM335" s="102"/>
      <c r="JIN335" s="102"/>
      <c r="JIO335" s="102"/>
      <c r="JIP335" s="102"/>
      <c r="JIQ335" s="102"/>
      <c r="JIR335" s="102"/>
      <c r="JIS335" s="102"/>
      <c r="JIT335" s="102"/>
      <c r="JIU335" s="102"/>
      <c r="JIV335" s="102"/>
      <c r="JIW335" s="102"/>
      <c r="JIX335" s="102"/>
      <c r="JIY335" s="102"/>
      <c r="JIZ335" s="102"/>
      <c r="JJA335" s="102"/>
      <c r="JJB335" s="102"/>
      <c r="JJC335" s="102"/>
      <c r="JJD335" s="102"/>
      <c r="JJE335" s="102"/>
      <c r="JJF335" s="102"/>
      <c r="JJG335" s="102"/>
      <c r="JJH335" s="102"/>
      <c r="JJI335" s="102"/>
      <c r="JJJ335" s="102"/>
      <c r="JJK335" s="102"/>
      <c r="JJL335" s="102"/>
      <c r="JJM335" s="102"/>
      <c r="JJN335" s="102"/>
      <c r="JJO335" s="102"/>
      <c r="JJP335" s="102"/>
      <c r="JJQ335" s="102"/>
      <c r="JJR335" s="102"/>
      <c r="JJS335" s="102"/>
      <c r="JJT335" s="102"/>
      <c r="JJU335" s="102"/>
      <c r="JJV335" s="102"/>
      <c r="JJW335" s="102"/>
      <c r="JJX335" s="102"/>
      <c r="JJY335" s="102"/>
      <c r="JJZ335" s="102"/>
      <c r="JKA335" s="102"/>
      <c r="JKB335" s="102"/>
      <c r="JKC335" s="102"/>
      <c r="JKD335" s="102"/>
      <c r="JKE335" s="102"/>
      <c r="JKF335" s="102"/>
      <c r="JKG335" s="102"/>
      <c r="JKH335" s="102"/>
      <c r="JKI335" s="102"/>
      <c r="JKJ335" s="102"/>
      <c r="JKK335" s="102"/>
      <c r="JKL335" s="102"/>
      <c r="JKM335" s="102"/>
      <c r="JKN335" s="102"/>
      <c r="JKO335" s="102"/>
      <c r="JKP335" s="102"/>
      <c r="JKQ335" s="102"/>
      <c r="JKR335" s="102"/>
      <c r="JKS335" s="102"/>
      <c r="JKT335" s="102"/>
      <c r="JKU335" s="102"/>
      <c r="JKV335" s="102"/>
      <c r="JKW335" s="102"/>
      <c r="JKX335" s="102"/>
      <c r="JKY335" s="102"/>
      <c r="JKZ335" s="102"/>
      <c r="JLA335" s="102"/>
      <c r="JLB335" s="102"/>
      <c r="JLC335" s="102"/>
      <c r="JLD335" s="102"/>
      <c r="JLE335" s="102"/>
      <c r="JLF335" s="102"/>
      <c r="JLG335" s="102"/>
      <c r="JLH335" s="102"/>
      <c r="JLI335" s="102"/>
      <c r="JLJ335" s="102"/>
      <c r="JLK335" s="102"/>
      <c r="JLL335" s="102"/>
      <c r="JLM335" s="102"/>
      <c r="JLN335" s="102"/>
      <c r="JLO335" s="102"/>
      <c r="JLP335" s="102"/>
      <c r="JLQ335" s="102"/>
      <c r="JLR335" s="102"/>
      <c r="JLS335" s="102"/>
      <c r="JLT335" s="102"/>
      <c r="JLU335" s="102"/>
      <c r="JLV335" s="102"/>
      <c r="JLW335" s="102"/>
      <c r="JLX335" s="102"/>
      <c r="JLY335" s="102"/>
      <c r="JLZ335" s="102"/>
      <c r="JMA335" s="102"/>
      <c r="JMB335" s="102"/>
      <c r="JMC335" s="102"/>
      <c r="JMD335" s="102"/>
      <c r="JME335" s="102"/>
      <c r="JMF335" s="102"/>
      <c r="JMG335" s="102"/>
      <c r="JMH335" s="102"/>
      <c r="JMI335" s="102"/>
      <c r="JMJ335" s="102"/>
      <c r="JMK335" s="102"/>
      <c r="JML335" s="102"/>
      <c r="JMM335" s="102"/>
      <c r="JMN335" s="102"/>
      <c r="JMO335" s="102"/>
      <c r="JMP335" s="102"/>
      <c r="JMQ335" s="102"/>
      <c r="JMR335" s="102"/>
      <c r="JMS335" s="102"/>
      <c r="JMT335" s="102"/>
      <c r="JMU335" s="102"/>
      <c r="JMV335" s="102"/>
      <c r="JMW335" s="102"/>
      <c r="JMX335" s="102"/>
      <c r="JMY335" s="102"/>
      <c r="JMZ335" s="102"/>
      <c r="JNA335" s="102"/>
      <c r="JNB335" s="102"/>
      <c r="JNC335" s="102"/>
      <c r="JND335" s="102"/>
      <c r="JNE335" s="102"/>
      <c r="JNF335" s="102"/>
      <c r="JNG335" s="102"/>
      <c r="JNH335" s="102"/>
      <c r="JNI335" s="102"/>
      <c r="JNJ335" s="102"/>
      <c r="JNK335" s="102"/>
      <c r="JNL335" s="102"/>
      <c r="JNM335" s="102"/>
      <c r="JNN335" s="102"/>
      <c r="JNO335" s="102"/>
      <c r="JNP335" s="102"/>
      <c r="JNQ335" s="102"/>
      <c r="JNR335" s="102"/>
      <c r="JNS335" s="102"/>
      <c r="JNT335" s="102"/>
      <c r="JNU335" s="102"/>
      <c r="JNV335" s="102"/>
      <c r="JNW335" s="102"/>
      <c r="JNX335" s="102"/>
      <c r="JNY335" s="102"/>
      <c r="JNZ335" s="102"/>
      <c r="JOA335" s="102"/>
      <c r="JOB335" s="102"/>
      <c r="JOC335" s="102"/>
      <c r="JOD335" s="102"/>
      <c r="JOE335" s="102"/>
      <c r="JOF335" s="102"/>
      <c r="JOG335" s="102"/>
      <c r="JOH335" s="102"/>
      <c r="JOI335" s="102"/>
      <c r="JOJ335" s="102"/>
      <c r="JOK335" s="102"/>
      <c r="JOL335" s="102"/>
      <c r="JOM335" s="102"/>
      <c r="JON335" s="102"/>
      <c r="JOO335" s="102"/>
      <c r="JOP335" s="102"/>
      <c r="JOQ335" s="102"/>
      <c r="JOR335" s="102"/>
      <c r="JOS335" s="102"/>
      <c r="JOT335" s="102"/>
      <c r="JOU335" s="102"/>
      <c r="JOV335" s="102"/>
      <c r="JOW335" s="102"/>
      <c r="JOX335" s="102"/>
      <c r="JOY335" s="102"/>
      <c r="JOZ335" s="102"/>
      <c r="JPA335" s="102"/>
      <c r="JPB335" s="102"/>
      <c r="JPC335" s="102"/>
      <c r="JPD335" s="102"/>
      <c r="JPE335" s="102"/>
      <c r="JPF335" s="102"/>
      <c r="JPG335" s="102"/>
      <c r="JPH335" s="102"/>
      <c r="JPI335" s="102"/>
      <c r="JPJ335" s="102"/>
      <c r="JPK335" s="102"/>
      <c r="JPL335" s="102"/>
      <c r="JPM335" s="102"/>
      <c r="JPN335" s="102"/>
      <c r="JPO335" s="102"/>
      <c r="JPP335" s="102"/>
      <c r="JPQ335" s="102"/>
      <c r="JPR335" s="102"/>
      <c r="JPS335" s="102"/>
      <c r="JPT335" s="102"/>
      <c r="JPU335" s="102"/>
      <c r="JPV335" s="102"/>
      <c r="JPW335" s="102"/>
      <c r="JPX335" s="102"/>
      <c r="JPY335" s="102"/>
      <c r="JPZ335" s="102"/>
      <c r="JQA335" s="102"/>
      <c r="JQB335" s="102"/>
      <c r="JQC335" s="102"/>
      <c r="JQD335" s="102"/>
      <c r="JQE335" s="102"/>
      <c r="JQF335" s="102"/>
      <c r="JQG335" s="102"/>
      <c r="JQH335" s="102"/>
      <c r="JQI335" s="102"/>
      <c r="JQJ335" s="102"/>
      <c r="JQK335" s="102"/>
      <c r="JQL335" s="102"/>
      <c r="JQM335" s="102"/>
      <c r="JQN335" s="102"/>
      <c r="JQO335" s="102"/>
      <c r="JQP335" s="102"/>
      <c r="JQQ335" s="102"/>
      <c r="JQR335" s="102"/>
      <c r="JQS335" s="102"/>
      <c r="JQT335" s="102"/>
      <c r="JQU335" s="102"/>
      <c r="JQV335" s="102"/>
      <c r="JQW335" s="102"/>
      <c r="JQX335" s="102"/>
      <c r="JQY335" s="102"/>
      <c r="JQZ335" s="102"/>
      <c r="JRA335" s="102"/>
      <c r="JRB335" s="102"/>
      <c r="JRC335" s="102"/>
      <c r="JRD335" s="102"/>
      <c r="JRE335" s="102"/>
      <c r="JRF335" s="102"/>
      <c r="JRG335" s="102"/>
      <c r="JRH335" s="102"/>
      <c r="JRI335" s="102"/>
      <c r="JRJ335" s="102"/>
      <c r="JRK335" s="102"/>
      <c r="JRL335" s="102"/>
      <c r="JRM335" s="102"/>
      <c r="JRN335" s="102"/>
      <c r="JRO335" s="102"/>
      <c r="JRP335" s="102"/>
      <c r="JRQ335" s="102"/>
      <c r="JRR335" s="102"/>
      <c r="JRS335" s="102"/>
      <c r="JRT335" s="102"/>
      <c r="JRU335" s="102"/>
      <c r="JRV335" s="102"/>
      <c r="JRW335" s="102"/>
      <c r="JRX335" s="102"/>
      <c r="JRY335" s="102"/>
      <c r="JRZ335" s="102"/>
      <c r="JSA335" s="102"/>
      <c r="JSB335" s="102"/>
      <c r="JSC335" s="102"/>
      <c r="JSD335" s="102"/>
      <c r="JSE335" s="102"/>
      <c r="JSF335" s="102"/>
      <c r="JSG335" s="102"/>
      <c r="JSH335" s="102"/>
      <c r="JSI335" s="102"/>
      <c r="JSJ335" s="102"/>
      <c r="JSK335" s="102"/>
      <c r="JSL335" s="102"/>
      <c r="JSM335" s="102"/>
      <c r="JSN335" s="102"/>
      <c r="JSO335" s="102"/>
      <c r="JSP335" s="102"/>
      <c r="JSQ335" s="102"/>
      <c r="JSR335" s="102"/>
      <c r="JSS335" s="102"/>
      <c r="JST335" s="102"/>
      <c r="JSU335" s="102"/>
      <c r="JSV335" s="102"/>
      <c r="JSW335" s="102"/>
      <c r="JSX335" s="102"/>
      <c r="JSY335" s="102"/>
      <c r="JSZ335" s="102"/>
      <c r="JTA335" s="102"/>
      <c r="JTB335" s="102"/>
      <c r="JTC335" s="102"/>
      <c r="JTD335" s="102"/>
      <c r="JTE335" s="102"/>
      <c r="JTF335" s="102"/>
      <c r="JTG335" s="102"/>
      <c r="JTH335" s="102"/>
      <c r="JTI335" s="102"/>
      <c r="JTJ335" s="102"/>
      <c r="JTK335" s="102"/>
      <c r="JTL335" s="102"/>
      <c r="JTM335" s="102"/>
      <c r="JTN335" s="102"/>
      <c r="JTO335" s="102"/>
      <c r="JTP335" s="102"/>
      <c r="JTQ335" s="102"/>
      <c r="JTR335" s="102"/>
      <c r="JTS335" s="102"/>
      <c r="JTT335" s="102"/>
      <c r="JTU335" s="102"/>
      <c r="JTV335" s="102"/>
      <c r="JTW335" s="102"/>
      <c r="JTX335" s="102"/>
      <c r="JTY335" s="102"/>
      <c r="JTZ335" s="102"/>
      <c r="JUA335" s="102"/>
      <c r="JUB335" s="102"/>
      <c r="JUC335" s="102"/>
      <c r="JUD335" s="102"/>
      <c r="JUE335" s="102"/>
      <c r="JUF335" s="102"/>
      <c r="JUG335" s="102"/>
      <c r="JUH335" s="102"/>
      <c r="JUI335" s="102"/>
      <c r="JUJ335" s="102"/>
      <c r="JUK335" s="102"/>
      <c r="JUL335" s="102"/>
      <c r="JUM335" s="102"/>
      <c r="JUN335" s="102"/>
      <c r="JUO335" s="102"/>
      <c r="JUP335" s="102"/>
      <c r="JUQ335" s="102"/>
      <c r="JUR335" s="102"/>
      <c r="JUS335" s="102"/>
      <c r="JUT335" s="102"/>
      <c r="JUU335" s="102"/>
      <c r="JUV335" s="102"/>
      <c r="JUW335" s="102"/>
      <c r="JUX335" s="102"/>
      <c r="JUY335" s="102"/>
      <c r="JUZ335" s="102"/>
      <c r="JVA335" s="102"/>
      <c r="JVB335" s="102"/>
      <c r="JVC335" s="102"/>
      <c r="JVD335" s="102"/>
      <c r="JVE335" s="102"/>
      <c r="JVF335" s="102"/>
      <c r="JVG335" s="102"/>
      <c r="JVH335" s="102"/>
      <c r="JVI335" s="102"/>
      <c r="JVJ335" s="102"/>
      <c r="JVK335" s="102"/>
      <c r="JVL335" s="102"/>
      <c r="JVM335" s="102"/>
      <c r="JVN335" s="102"/>
      <c r="JVO335" s="102"/>
      <c r="JVP335" s="102"/>
      <c r="JVQ335" s="102"/>
      <c r="JVR335" s="102"/>
      <c r="JVS335" s="102"/>
      <c r="JVT335" s="102"/>
      <c r="JVU335" s="102"/>
      <c r="JVV335" s="102"/>
      <c r="JVW335" s="102"/>
      <c r="JVX335" s="102"/>
      <c r="JVY335" s="102"/>
      <c r="JVZ335" s="102"/>
      <c r="JWA335" s="102"/>
      <c r="JWB335" s="102"/>
      <c r="JWC335" s="102"/>
      <c r="JWD335" s="102"/>
      <c r="JWE335" s="102"/>
      <c r="JWF335" s="102"/>
      <c r="JWG335" s="102"/>
      <c r="JWH335" s="102"/>
      <c r="JWI335" s="102"/>
      <c r="JWJ335" s="102"/>
      <c r="JWK335" s="102"/>
      <c r="JWL335" s="102"/>
      <c r="JWM335" s="102"/>
      <c r="JWN335" s="102"/>
      <c r="JWO335" s="102"/>
      <c r="JWP335" s="102"/>
      <c r="JWQ335" s="102"/>
      <c r="JWR335" s="102"/>
      <c r="JWS335" s="102"/>
      <c r="JWT335" s="102"/>
      <c r="JWU335" s="102"/>
      <c r="JWV335" s="102"/>
      <c r="JWW335" s="102"/>
      <c r="JWX335" s="102"/>
      <c r="JWY335" s="102"/>
      <c r="JWZ335" s="102"/>
      <c r="JXA335" s="102"/>
      <c r="JXB335" s="102"/>
      <c r="JXC335" s="102"/>
      <c r="JXD335" s="102"/>
      <c r="JXE335" s="102"/>
      <c r="JXF335" s="102"/>
      <c r="JXG335" s="102"/>
      <c r="JXH335" s="102"/>
      <c r="JXI335" s="102"/>
      <c r="JXJ335" s="102"/>
      <c r="JXK335" s="102"/>
      <c r="JXL335" s="102"/>
      <c r="JXM335" s="102"/>
      <c r="JXN335" s="102"/>
      <c r="JXO335" s="102"/>
      <c r="JXP335" s="102"/>
      <c r="JXQ335" s="102"/>
      <c r="JXR335" s="102"/>
      <c r="JXS335" s="102"/>
      <c r="JXT335" s="102"/>
      <c r="JXU335" s="102"/>
      <c r="JXV335" s="102"/>
      <c r="JXW335" s="102"/>
      <c r="JXX335" s="102"/>
      <c r="JXY335" s="102"/>
      <c r="JXZ335" s="102"/>
      <c r="JYA335" s="102"/>
      <c r="JYB335" s="102"/>
      <c r="JYC335" s="102"/>
      <c r="JYD335" s="102"/>
      <c r="JYE335" s="102"/>
      <c r="JYF335" s="102"/>
      <c r="JYG335" s="102"/>
      <c r="JYH335" s="102"/>
      <c r="JYI335" s="102"/>
      <c r="JYJ335" s="102"/>
      <c r="JYK335" s="102"/>
      <c r="JYL335" s="102"/>
      <c r="JYM335" s="102"/>
      <c r="JYN335" s="102"/>
      <c r="JYO335" s="102"/>
      <c r="JYP335" s="102"/>
      <c r="JYQ335" s="102"/>
      <c r="JYR335" s="102"/>
      <c r="JYS335" s="102"/>
      <c r="JYT335" s="102"/>
      <c r="JYU335" s="102"/>
      <c r="JYV335" s="102"/>
      <c r="JYW335" s="102"/>
      <c r="JYX335" s="102"/>
      <c r="JYY335" s="102"/>
      <c r="JYZ335" s="102"/>
      <c r="JZA335" s="102"/>
      <c r="JZB335" s="102"/>
      <c r="JZC335" s="102"/>
      <c r="JZD335" s="102"/>
      <c r="JZE335" s="102"/>
      <c r="JZF335" s="102"/>
      <c r="JZG335" s="102"/>
      <c r="JZH335" s="102"/>
      <c r="JZI335" s="102"/>
      <c r="JZJ335" s="102"/>
      <c r="JZK335" s="102"/>
      <c r="JZL335" s="102"/>
      <c r="JZM335" s="102"/>
      <c r="JZN335" s="102"/>
      <c r="JZO335" s="102"/>
      <c r="JZP335" s="102"/>
      <c r="JZQ335" s="102"/>
      <c r="JZR335" s="102"/>
      <c r="JZS335" s="102"/>
      <c r="JZT335" s="102"/>
      <c r="JZU335" s="102"/>
      <c r="JZV335" s="102"/>
      <c r="JZW335" s="102"/>
      <c r="JZX335" s="102"/>
      <c r="JZY335" s="102"/>
      <c r="JZZ335" s="102"/>
      <c r="KAA335" s="102"/>
      <c r="KAB335" s="102"/>
      <c r="KAC335" s="102"/>
      <c r="KAD335" s="102"/>
      <c r="KAE335" s="102"/>
      <c r="KAF335" s="102"/>
      <c r="KAG335" s="102"/>
      <c r="KAH335" s="102"/>
      <c r="KAI335" s="102"/>
      <c r="KAJ335" s="102"/>
      <c r="KAK335" s="102"/>
      <c r="KAL335" s="102"/>
      <c r="KAM335" s="102"/>
      <c r="KAN335" s="102"/>
      <c r="KAO335" s="102"/>
      <c r="KAP335" s="102"/>
      <c r="KAQ335" s="102"/>
      <c r="KAR335" s="102"/>
      <c r="KAS335" s="102"/>
      <c r="KAT335" s="102"/>
      <c r="KAU335" s="102"/>
      <c r="KAV335" s="102"/>
      <c r="KAW335" s="102"/>
      <c r="KAX335" s="102"/>
      <c r="KAY335" s="102"/>
      <c r="KAZ335" s="102"/>
      <c r="KBA335" s="102"/>
      <c r="KBB335" s="102"/>
      <c r="KBC335" s="102"/>
      <c r="KBD335" s="102"/>
      <c r="KBE335" s="102"/>
      <c r="KBF335" s="102"/>
      <c r="KBG335" s="102"/>
      <c r="KBH335" s="102"/>
      <c r="KBI335" s="102"/>
      <c r="KBJ335" s="102"/>
      <c r="KBK335" s="102"/>
      <c r="KBL335" s="102"/>
      <c r="KBM335" s="102"/>
      <c r="KBN335" s="102"/>
      <c r="KBO335" s="102"/>
      <c r="KBP335" s="102"/>
      <c r="KBQ335" s="102"/>
      <c r="KBR335" s="102"/>
      <c r="KBS335" s="102"/>
      <c r="KBT335" s="102"/>
      <c r="KBU335" s="102"/>
      <c r="KBV335" s="102"/>
      <c r="KBW335" s="102"/>
      <c r="KBX335" s="102"/>
      <c r="KBY335" s="102"/>
      <c r="KBZ335" s="102"/>
      <c r="KCA335" s="102"/>
      <c r="KCB335" s="102"/>
      <c r="KCC335" s="102"/>
      <c r="KCD335" s="102"/>
      <c r="KCE335" s="102"/>
      <c r="KCF335" s="102"/>
      <c r="KCG335" s="102"/>
      <c r="KCH335" s="102"/>
      <c r="KCI335" s="102"/>
      <c r="KCJ335" s="102"/>
      <c r="KCK335" s="102"/>
      <c r="KCL335" s="102"/>
      <c r="KCM335" s="102"/>
      <c r="KCN335" s="102"/>
      <c r="KCO335" s="102"/>
      <c r="KCP335" s="102"/>
      <c r="KCQ335" s="102"/>
      <c r="KCR335" s="102"/>
      <c r="KCS335" s="102"/>
      <c r="KCT335" s="102"/>
      <c r="KCU335" s="102"/>
      <c r="KCV335" s="102"/>
      <c r="KCW335" s="102"/>
      <c r="KCX335" s="102"/>
      <c r="KCY335" s="102"/>
      <c r="KCZ335" s="102"/>
      <c r="KDA335" s="102"/>
      <c r="KDB335" s="102"/>
      <c r="KDC335" s="102"/>
      <c r="KDD335" s="102"/>
      <c r="KDE335" s="102"/>
      <c r="KDF335" s="102"/>
      <c r="KDG335" s="102"/>
      <c r="KDH335" s="102"/>
      <c r="KDI335" s="102"/>
      <c r="KDJ335" s="102"/>
      <c r="KDK335" s="102"/>
      <c r="KDL335" s="102"/>
      <c r="KDM335" s="102"/>
      <c r="KDN335" s="102"/>
      <c r="KDO335" s="102"/>
      <c r="KDP335" s="102"/>
      <c r="KDQ335" s="102"/>
      <c r="KDR335" s="102"/>
      <c r="KDS335" s="102"/>
      <c r="KDT335" s="102"/>
      <c r="KDU335" s="102"/>
      <c r="KDV335" s="102"/>
      <c r="KDW335" s="102"/>
      <c r="KDX335" s="102"/>
      <c r="KDY335" s="102"/>
      <c r="KDZ335" s="102"/>
      <c r="KEA335" s="102"/>
      <c r="KEB335" s="102"/>
      <c r="KEC335" s="102"/>
      <c r="KED335" s="102"/>
      <c r="KEE335" s="102"/>
      <c r="KEF335" s="102"/>
      <c r="KEG335" s="102"/>
      <c r="KEH335" s="102"/>
      <c r="KEI335" s="102"/>
      <c r="KEJ335" s="102"/>
      <c r="KEK335" s="102"/>
      <c r="KEL335" s="102"/>
      <c r="KEM335" s="102"/>
      <c r="KEN335" s="102"/>
      <c r="KEO335" s="102"/>
      <c r="KEP335" s="102"/>
      <c r="KEQ335" s="102"/>
      <c r="KER335" s="102"/>
      <c r="KES335" s="102"/>
      <c r="KET335" s="102"/>
      <c r="KEU335" s="102"/>
      <c r="KEV335" s="102"/>
      <c r="KEW335" s="102"/>
      <c r="KEX335" s="102"/>
      <c r="KEY335" s="102"/>
      <c r="KEZ335" s="102"/>
      <c r="KFA335" s="102"/>
      <c r="KFB335" s="102"/>
      <c r="KFC335" s="102"/>
      <c r="KFD335" s="102"/>
      <c r="KFE335" s="102"/>
      <c r="KFF335" s="102"/>
      <c r="KFG335" s="102"/>
      <c r="KFH335" s="102"/>
      <c r="KFI335" s="102"/>
      <c r="KFJ335" s="102"/>
      <c r="KFK335" s="102"/>
      <c r="KFL335" s="102"/>
      <c r="KFM335" s="102"/>
      <c r="KFN335" s="102"/>
      <c r="KFO335" s="102"/>
      <c r="KFP335" s="102"/>
      <c r="KFQ335" s="102"/>
      <c r="KFR335" s="102"/>
      <c r="KFS335" s="102"/>
      <c r="KFT335" s="102"/>
      <c r="KFU335" s="102"/>
      <c r="KFV335" s="102"/>
      <c r="KFW335" s="102"/>
      <c r="KFX335" s="102"/>
      <c r="KFY335" s="102"/>
      <c r="KFZ335" s="102"/>
      <c r="KGA335" s="102"/>
      <c r="KGB335" s="102"/>
      <c r="KGC335" s="102"/>
      <c r="KGD335" s="102"/>
      <c r="KGE335" s="102"/>
      <c r="KGF335" s="102"/>
      <c r="KGG335" s="102"/>
      <c r="KGH335" s="102"/>
      <c r="KGI335" s="102"/>
      <c r="KGJ335" s="102"/>
      <c r="KGK335" s="102"/>
      <c r="KGL335" s="102"/>
      <c r="KGM335" s="102"/>
      <c r="KGN335" s="102"/>
      <c r="KGO335" s="102"/>
      <c r="KGP335" s="102"/>
      <c r="KGQ335" s="102"/>
      <c r="KGR335" s="102"/>
      <c r="KGS335" s="102"/>
      <c r="KGT335" s="102"/>
      <c r="KGU335" s="102"/>
      <c r="KGV335" s="102"/>
      <c r="KGW335" s="102"/>
      <c r="KGX335" s="102"/>
      <c r="KGY335" s="102"/>
      <c r="KGZ335" s="102"/>
      <c r="KHA335" s="102"/>
      <c r="KHB335" s="102"/>
      <c r="KHC335" s="102"/>
      <c r="KHD335" s="102"/>
      <c r="KHE335" s="102"/>
      <c r="KHF335" s="102"/>
      <c r="KHG335" s="102"/>
      <c r="KHH335" s="102"/>
      <c r="KHI335" s="102"/>
      <c r="KHJ335" s="102"/>
      <c r="KHK335" s="102"/>
      <c r="KHL335" s="102"/>
      <c r="KHM335" s="102"/>
      <c r="KHN335" s="102"/>
      <c r="KHO335" s="102"/>
      <c r="KHP335" s="102"/>
      <c r="KHQ335" s="102"/>
      <c r="KHR335" s="102"/>
      <c r="KHS335" s="102"/>
      <c r="KHT335" s="102"/>
      <c r="KHU335" s="102"/>
      <c r="KHV335" s="102"/>
      <c r="KHW335" s="102"/>
      <c r="KHX335" s="102"/>
      <c r="KHY335" s="102"/>
      <c r="KHZ335" s="102"/>
      <c r="KIA335" s="102"/>
      <c r="KIB335" s="102"/>
      <c r="KIC335" s="102"/>
      <c r="KID335" s="102"/>
      <c r="KIE335" s="102"/>
      <c r="KIF335" s="102"/>
      <c r="KIG335" s="102"/>
      <c r="KIH335" s="102"/>
      <c r="KII335" s="102"/>
      <c r="KIJ335" s="102"/>
      <c r="KIK335" s="102"/>
      <c r="KIL335" s="102"/>
      <c r="KIM335" s="102"/>
      <c r="KIN335" s="102"/>
      <c r="KIO335" s="102"/>
      <c r="KIP335" s="102"/>
      <c r="KIQ335" s="102"/>
      <c r="KIR335" s="102"/>
      <c r="KIS335" s="102"/>
      <c r="KIT335" s="102"/>
      <c r="KIU335" s="102"/>
      <c r="KIV335" s="102"/>
      <c r="KIW335" s="102"/>
      <c r="KIX335" s="102"/>
      <c r="KIY335" s="102"/>
      <c r="KIZ335" s="102"/>
      <c r="KJA335" s="102"/>
      <c r="KJB335" s="102"/>
      <c r="KJC335" s="102"/>
      <c r="KJD335" s="102"/>
      <c r="KJE335" s="102"/>
      <c r="KJF335" s="102"/>
      <c r="KJG335" s="102"/>
      <c r="KJH335" s="102"/>
      <c r="KJI335" s="102"/>
      <c r="KJJ335" s="102"/>
      <c r="KJK335" s="102"/>
      <c r="KJL335" s="102"/>
      <c r="KJM335" s="102"/>
      <c r="KJN335" s="102"/>
      <c r="KJO335" s="102"/>
      <c r="KJP335" s="102"/>
      <c r="KJQ335" s="102"/>
      <c r="KJR335" s="102"/>
      <c r="KJS335" s="102"/>
      <c r="KJT335" s="102"/>
      <c r="KJU335" s="102"/>
      <c r="KJV335" s="102"/>
      <c r="KJW335" s="102"/>
      <c r="KJX335" s="102"/>
      <c r="KJY335" s="102"/>
      <c r="KJZ335" s="102"/>
      <c r="KKA335" s="102"/>
      <c r="KKB335" s="102"/>
      <c r="KKC335" s="102"/>
      <c r="KKD335" s="102"/>
      <c r="KKE335" s="102"/>
      <c r="KKF335" s="102"/>
      <c r="KKG335" s="102"/>
      <c r="KKH335" s="102"/>
      <c r="KKI335" s="102"/>
      <c r="KKJ335" s="102"/>
      <c r="KKK335" s="102"/>
      <c r="KKL335" s="102"/>
      <c r="KKM335" s="102"/>
      <c r="KKN335" s="102"/>
      <c r="KKO335" s="102"/>
      <c r="KKP335" s="102"/>
      <c r="KKQ335" s="102"/>
      <c r="KKR335" s="102"/>
      <c r="KKS335" s="102"/>
      <c r="KKT335" s="102"/>
      <c r="KKU335" s="102"/>
      <c r="KKV335" s="102"/>
      <c r="KKW335" s="102"/>
      <c r="KKX335" s="102"/>
      <c r="KKY335" s="102"/>
      <c r="KKZ335" s="102"/>
      <c r="KLA335" s="102"/>
      <c r="KLB335" s="102"/>
      <c r="KLC335" s="102"/>
      <c r="KLD335" s="102"/>
      <c r="KLE335" s="102"/>
      <c r="KLF335" s="102"/>
      <c r="KLG335" s="102"/>
      <c r="KLH335" s="102"/>
      <c r="KLI335" s="102"/>
      <c r="KLJ335" s="102"/>
      <c r="KLK335" s="102"/>
      <c r="KLL335" s="102"/>
      <c r="KLM335" s="102"/>
      <c r="KLN335" s="102"/>
      <c r="KLO335" s="102"/>
      <c r="KLP335" s="102"/>
      <c r="KLQ335" s="102"/>
      <c r="KLR335" s="102"/>
      <c r="KLS335" s="102"/>
      <c r="KLT335" s="102"/>
      <c r="KLU335" s="102"/>
      <c r="KLV335" s="102"/>
      <c r="KLW335" s="102"/>
      <c r="KLX335" s="102"/>
      <c r="KLY335" s="102"/>
      <c r="KLZ335" s="102"/>
      <c r="KMA335" s="102"/>
      <c r="KMB335" s="102"/>
      <c r="KMC335" s="102"/>
      <c r="KMD335" s="102"/>
      <c r="KME335" s="102"/>
      <c r="KMF335" s="102"/>
      <c r="KMG335" s="102"/>
      <c r="KMH335" s="102"/>
      <c r="KMI335" s="102"/>
      <c r="KMJ335" s="102"/>
      <c r="KMK335" s="102"/>
      <c r="KML335" s="102"/>
      <c r="KMM335" s="102"/>
      <c r="KMN335" s="102"/>
      <c r="KMO335" s="102"/>
      <c r="KMP335" s="102"/>
      <c r="KMQ335" s="102"/>
      <c r="KMR335" s="102"/>
      <c r="KMS335" s="102"/>
      <c r="KMT335" s="102"/>
      <c r="KMU335" s="102"/>
      <c r="KMV335" s="102"/>
      <c r="KMW335" s="102"/>
      <c r="KMX335" s="102"/>
      <c r="KMY335" s="102"/>
      <c r="KMZ335" s="102"/>
      <c r="KNA335" s="102"/>
      <c r="KNB335" s="102"/>
      <c r="KNC335" s="102"/>
      <c r="KND335" s="102"/>
      <c r="KNE335" s="102"/>
      <c r="KNF335" s="102"/>
      <c r="KNG335" s="102"/>
      <c r="KNH335" s="102"/>
      <c r="KNI335" s="102"/>
      <c r="KNJ335" s="102"/>
      <c r="KNK335" s="102"/>
      <c r="KNL335" s="102"/>
      <c r="KNM335" s="102"/>
      <c r="KNN335" s="102"/>
      <c r="KNO335" s="102"/>
      <c r="KNP335" s="102"/>
      <c r="KNQ335" s="102"/>
      <c r="KNR335" s="102"/>
      <c r="KNS335" s="102"/>
      <c r="KNT335" s="102"/>
      <c r="KNU335" s="102"/>
      <c r="KNV335" s="102"/>
      <c r="KNW335" s="102"/>
      <c r="KNX335" s="102"/>
      <c r="KNY335" s="102"/>
      <c r="KNZ335" s="102"/>
      <c r="KOA335" s="102"/>
      <c r="KOB335" s="102"/>
      <c r="KOC335" s="102"/>
      <c r="KOD335" s="102"/>
      <c r="KOE335" s="102"/>
      <c r="KOF335" s="102"/>
      <c r="KOG335" s="102"/>
      <c r="KOH335" s="102"/>
      <c r="KOI335" s="102"/>
      <c r="KOJ335" s="102"/>
      <c r="KOK335" s="102"/>
      <c r="KOL335" s="102"/>
      <c r="KOM335" s="102"/>
      <c r="KON335" s="102"/>
      <c r="KOO335" s="102"/>
      <c r="KOP335" s="102"/>
      <c r="KOQ335" s="102"/>
      <c r="KOR335" s="102"/>
      <c r="KOS335" s="102"/>
      <c r="KOT335" s="102"/>
      <c r="KOU335" s="102"/>
      <c r="KOV335" s="102"/>
      <c r="KOW335" s="102"/>
      <c r="KOX335" s="102"/>
      <c r="KOY335" s="102"/>
      <c r="KOZ335" s="102"/>
      <c r="KPA335" s="102"/>
      <c r="KPB335" s="102"/>
      <c r="KPC335" s="102"/>
      <c r="KPD335" s="102"/>
      <c r="KPE335" s="102"/>
      <c r="KPF335" s="102"/>
      <c r="KPG335" s="102"/>
      <c r="KPH335" s="102"/>
      <c r="KPI335" s="102"/>
      <c r="KPJ335" s="102"/>
      <c r="KPK335" s="102"/>
      <c r="KPL335" s="102"/>
      <c r="KPM335" s="102"/>
      <c r="KPN335" s="102"/>
      <c r="KPO335" s="102"/>
      <c r="KPP335" s="102"/>
      <c r="KPQ335" s="102"/>
      <c r="KPR335" s="102"/>
      <c r="KPS335" s="102"/>
      <c r="KPT335" s="102"/>
      <c r="KPU335" s="102"/>
      <c r="KPV335" s="102"/>
      <c r="KPW335" s="102"/>
      <c r="KPX335" s="102"/>
      <c r="KPY335" s="102"/>
      <c r="KPZ335" s="102"/>
      <c r="KQA335" s="102"/>
      <c r="KQB335" s="102"/>
      <c r="KQC335" s="102"/>
      <c r="KQD335" s="102"/>
      <c r="KQE335" s="102"/>
      <c r="KQF335" s="102"/>
      <c r="KQG335" s="102"/>
      <c r="KQH335" s="102"/>
      <c r="KQI335" s="102"/>
      <c r="KQJ335" s="102"/>
      <c r="KQK335" s="102"/>
      <c r="KQL335" s="102"/>
      <c r="KQM335" s="102"/>
      <c r="KQN335" s="102"/>
      <c r="KQO335" s="102"/>
      <c r="KQP335" s="102"/>
      <c r="KQQ335" s="102"/>
      <c r="KQR335" s="102"/>
      <c r="KQS335" s="102"/>
      <c r="KQT335" s="102"/>
      <c r="KQU335" s="102"/>
      <c r="KQV335" s="102"/>
      <c r="KQW335" s="102"/>
      <c r="KQX335" s="102"/>
      <c r="KQY335" s="102"/>
      <c r="KQZ335" s="102"/>
      <c r="KRA335" s="102"/>
      <c r="KRB335" s="102"/>
      <c r="KRC335" s="102"/>
      <c r="KRD335" s="102"/>
      <c r="KRE335" s="102"/>
      <c r="KRF335" s="102"/>
      <c r="KRG335" s="102"/>
      <c r="KRH335" s="102"/>
      <c r="KRI335" s="102"/>
      <c r="KRJ335" s="102"/>
      <c r="KRK335" s="102"/>
      <c r="KRL335" s="102"/>
      <c r="KRM335" s="102"/>
      <c r="KRN335" s="102"/>
      <c r="KRO335" s="102"/>
      <c r="KRP335" s="102"/>
      <c r="KRQ335" s="102"/>
      <c r="KRR335" s="102"/>
      <c r="KRS335" s="102"/>
      <c r="KRT335" s="102"/>
      <c r="KRU335" s="102"/>
      <c r="KRV335" s="102"/>
      <c r="KRW335" s="102"/>
      <c r="KRX335" s="102"/>
      <c r="KRY335" s="102"/>
      <c r="KRZ335" s="102"/>
      <c r="KSA335" s="102"/>
      <c r="KSB335" s="102"/>
      <c r="KSC335" s="102"/>
      <c r="KSD335" s="102"/>
      <c r="KSE335" s="102"/>
      <c r="KSF335" s="102"/>
      <c r="KSG335" s="102"/>
      <c r="KSH335" s="102"/>
      <c r="KSI335" s="102"/>
      <c r="KSJ335" s="102"/>
      <c r="KSK335" s="102"/>
      <c r="KSL335" s="102"/>
      <c r="KSM335" s="102"/>
      <c r="KSN335" s="102"/>
      <c r="KSO335" s="102"/>
      <c r="KSP335" s="102"/>
      <c r="KSQ335" s="102"/>
      <c r="KSR335" s="102"/>
      <c r="KSS335" s="102"/>
      <c r="KST335" s="102"/>
      <c r="KSU335" s="102"/>
      <c r="KSV335" s="102"/>
      <c r="KSW335" s="102"/>
      <c r="KSX335" s="102"/>
      <c r="KSY335" s="102"/>
      <c r="KSZ335" s="102"/>
      <c r="KTA335" s="102"/>
      <c r="KTB335" s="102"/>
      <c r="KTC335" s="102"/>
      <c r="KTD335" s="102"/>
      <c r="KTE335" s="102"/>
      <c r="KTF335" s="102"/>
      <c r="KTG335" s="102"/>
      <c r="KTH335" s="102"/>
      <c r="KTI335" s="102"/>
      <c r="KTJ335" s="102"/>
      <c r="KTK335" s="102"/>
      <c r="KTL335" s="102"/>
      <c r="KTM335" s="102"/>
      <c r="KTN335" s="102"/>
      <c r="KTO335" s="102"/>
      <c r="KTP335" s="102"/>
      <c r="KTQ335" s="102"/>
      <c r="KTR335" s="102"/>
      <c r="KTS335" s="102"/>
      <c r="KTT335" s="102"/>
      <c r="KTU335" s="102"/>
      <c r="KTV335" s="102"/>
      <c r="KTW335" s="102"/>
      <c r="KTX335" s="102"/>
      <c r="KTY335" s="102"/>
      <c r="KTZ335" s="102"/>
      <c r="KUA335" s="102"/>
      <c r="KUB335" s="102"/>
      <c r="KUC335" s="102"/>
      <c r="KUD335" s="102"/>
      <c r="KUE335" s="102"/>
      <c r="KUF335" s="102"/>
      <c r="KUG335" s="102"/>
      <c r="KUH335" s="102"/>
      <c r="KUI335" s="102"/>
      <c r="KUJ335" s="102"/>
      <c r="KUK335" s="102"/>
      <c r="KUL335" s="102"/>
      <c r="KUM335" s="102"/>
      <c r="KUN335" s="102"/>
      <c r="KUO335" s="102"/>
      <c r="KUP335" s="102"/>
      <c r="KUQ335" s="102"/>
      <c r="KUR335" s="102"/>
      <c r="KUS335" s="102"/>
      <c r="KUT335" s="102"/>
      <c r="KUU335" s="102"/>
      <c r="KUV335" s="102"/>
      <c r="KUW335" s="102"/>
      <c r="KUX335" s="102"/>
      <c r="KUY335" s="102"/>
      <c r="KUZ335" s="102"/>
      <c r="KVA335" s="102"/>
      <c r="KVB335" s="102"/>
      <c r="KVC335" s="102"/>
      <c r="KVD335" s="102"/>
      <c r="KVE335" s="102"/>
      <c r="KVF335" s="102"/>
      <c r="KVG335" s="102"/>
      <c r="KVH335" s="102"/>
      <c r="KVI335" s="102"/>
      <c r="KVJ335" s="102"/>
      <c r="KVK335" s="102"/>
      <c r="KVL335" s="102"/>
      <c r="KVM335" s="102"/>
      <c r="KVN335" s="102"/>
      <c r="KVO335" s="102"/>
      <c r="KVP335" s="102"/>
      <c r="KVQ335" s="102"/>
      <c r="KVR335" s="102"/>
      <c r="KVS335" s="102"/>
      <c r="KVT335" s="102"/>
      <c r="KVU335" s="102"/>
      <c r="KVV335" s="102"/>
      <c r="KVW335" s="102"/>
      <c r="KVX335" s="102"/>
      <c r="KVY335" s="102"/>
      <c r="KVZ335" s="102"/>
      <c r="KWA335" s="102"/>
      <c r="KWB335" s="102"/>
      <c r="KWC335" s="102"/>
      <c r="KWD335" s="102"/>
      <c r="KWE335" s="102"/>
      <c r="KWF335" s="102"/>
      <c r="KWG335" s="102"/>
      <c r="KWH335" s="102"/>
      <c r="KWI335" s="102"/>
      <c r="KWJ335" s="102"/>
      <c r="KWK335" s="102"/>
      <c r="KWL335" s="102"/>
      <c r="KWM335" s="102"/>
      <c r="KWN335" s="102"/>
      <c r="KWO335" s="102"/>
      <c r="KWP335" s="102"/>
      <c r="KWQ335" s="102"/>
      <c r="KWR335" s="102"/>
      <c r="KWS335" s="102"/>
      <c r="KWT335" s="102"/>
      <c r="KWU335" s="102"/>
      <c r="KWV335" s="102"/>
      <c r="KWW335" s="102"/>
      <c r="KWX335" s="102"/>
      <c r="KWY335" s="102"/>
      <c r="KWZ335" s="102"/>
      <c r="KXA335" s="102"/>
      <c r="KXB335" s="102"/>
      <c r="KXC335" s="102"/>
      <c r="KXD335" s="102"/>
      <c r="KXE335" s="102"/>
      <c r="KXF335" s="102"/>
      <c r="KXG335" s="102"/>
      <c r="KXH335" s="102"/>
      <c r="KXI335" s="102"/>
      <c r="KXJ335" s="102"/>
      <c r="KXK335" s="102"/>
      <c r="KXL335" s="102"/>
      <c r="KXM335" s="102"/>
      <c r="KXN335" s="102"/>
      <c r="KXO335" s="102"/>
      <c r="KXP335" s="102"/>
      <c r="KXQ335" s="102"/>
      <c r="KXR335" s="102"/>
      <c r="KXS335" s="102"/>
      <c r="KXT335" s="102"/>
      <c r="KXU335" s="102"/>
      <c r="KXV335" s="102"/>
      <c r="KXW335" s="102"/>
      <c r="KXX335" s="102"/>
      <c r="KXY335" s="102"/>
      <c r="KXZ335" s="102"/>
      <c r="KYA335" s="102"/>
      <c r="KYB335" s="102"/>
      <c r="KYC335" s="102"/>
      <c r="KYD335" s="102"/>
      <c r="KYE335" s="102"/>
      <c r="KYF335" s="102"/>
      <c r="KYG335" s="102"/>
      <c r="KYH335" s="102"/>
      <c r="KYI335" s="102"/>
      <c r="KYJ335" s="102"/>
      <c r="KYK335" s="102"/>
      <c r="KYL335" s="102"/>
      <c r="KYM335" s="102"/>
      <c r="KYN335" s="102"/>
      <c r="KYO335" s="102"/>
      <c r="KYP335" s="102"/>
      <c r="KYQ335" s="102"/>
      <c r="KYR335" s="102"/>
      <c r="KYS335" s="102"/>
      <c r="KYT335" s="102"/>
      <c r="KYU335" s="102"/>
      <c r="KYV335" s="102"/>
      <c r="KYW335" s="102"/>
      <c r="KYX335" s="102"/>
      <c r="KYY335" s="102"/>
      <c r="KYZ335" s="102"/>
      <c r="KZA335" s="102"/>
      <c r="KZB335" s="102"/>
      <c r="KZC335" s="102"/>
      <c r="KZD335" s="102"/>
      <c r="KZE335" s="102"/>
      <c r="KZF335" s="102"/>
      <c r="KZG335" s="102"/>
      <c r="KZH335" s="102"/>
      <c r="KZI335" s="102"/>
      <c r="KZJ335" s="102"/>
      <c r="KZK335" s="102"/>
      <c r="KZL335" s="102"/>
      <c r="KZM335" s="102"/>
      <c r="KZN335" s="102"/>
      <c r="KZO335" s="102"/>
      <c r="KZP335" s="102"/>
      <c r="KZQ335" s="102"/>
      <c r="KZR335" s="102"/>
      <c r="KZS335" s="102"/>
      <c r="KZT335" s="102"/>
      <c r="KZU335" s="102"/>
      <c r="KZV335" s="102"/>
      <c r="KZW335" s="102"/>
      <c r="KZX335" s="102"/>
      <c r="KZY335" s="102"/>
      <c r="KZZ335" s="102"/>
      <c r="LAA335" s="102"/>
      <c r="LAB335" s="102"/>
      <c r="LAC335" s="102"/>
      <c r="LAD335" s="102"/>
      <c r="LAE335" s="102"/>
      <c r="LAF335" s="102"/>
      <c r="LAG335" s="102"/>
      <c r="LAH335" s="102"/>
      <c r="LAI335" s="102"/>
      <c r="LAJ335" s="102"/>
      <c r="LAK335" s="102"/>
      <c r="LAL335" s="102"/>
      <c r="LAM335" s="102"/>
      <c r="LAN335" s="102"/>
      <c r="LAO335" s="102"/>
      <c r="LAP335" s="102"/>
      <c r="LAQ335" s="102"/>
      <c r="LAR335" s="102"/>
      <c r="LAS335" s="102"/>
      <c r="LAT335" s="102"/>
      <c r="LAU335" s="102"/>
      <c r="LAV335" s="102"/>
      <c r="LAW335" s="102"/>
      <c r="LAX335" s="102"/>
      <c r="LAY335" s="102"/>
      <c r="LAZ335" s="102"/>
      <c r="LBA335" s="102"/>
      <c r="LBB335" s="102"/>
      <c r="LBC335" s="102"/>
      <c r="LBD335" s="102"/>
      <c r="LBE335" s="102"/>
      <c r="LBF335" s="102"/>
      <c r="LBG335" s="102"/>
      <c r="LBH335" s="102"/>
      <c r="LBI335" s="102"/>
      <c r="LBJ335" s="102"/>
      <c r="LBK335" s="102"/>
      <c r="LBL335" s="102"/>
      <c r="LBM335" s="102"/>
      <c r="LBN335" s="102"/>
      <c r="LBO335" s="102"/>
      <c r="LBP335" s="102"/>
      <c r="LBQ335" s="102"/>
      <c r="LBR335" s="102"/>
      <c r="LBS335" s="102"/>
      <c r="LBT335" s="102"/>
      <c r="LBU335" s="102"/>
      <c r="LBV335" s="102"/>
      <c r="LBW335" s="102"/>
      <c r="LBX335" s="102"/>
      <c r="LBY335" s="102"/>
      <c r="LBZ335" s="102"/>
      <c r="LCA335" s="102"/>
      <c r="LCB335" s="102"/>
      <c r="LCC335" s="102"/>
      <c r="LCD335" s="102"/>
      <c r="LCE335" s="102"/>
      <c r="LCF335" s="102"/>
      <c r="LCG335" s="102"/>
      <c r="LCH335" s="102"/>
      <c r="LCI335" s="102"/>
      <c r="LCJ335" s="102"/>
      <c r="LCK335" s="102"/>
      <c r="LCL335" s="102"/>
      <c r="LCM335" s="102"/>
      <c r="LCN335" s="102"/>
      <c r="LCO335" s="102"/>
      <c r="LCP335" s="102"/>
      <c r="LCQ335" s="102"/>
      <c r="LCR335" s="102"/>
      <c r="LCS335" s="102"/>
      <c r="LCT335" s="102"/>
      <c r="LCU335" s="102"/>
      <c r="LCV335" s="102"/>
      <c r="LCW335" s="102"/>
      <c r="LCX335" s="102"/>
      <c r="LCY335" s="102"/>
      <c r="LCZ335" s="102"/>
      <c r="LDA335" s="102"/>
      <c r="LDB335" s="102"/>
      <c r="LDC335" s="102"/>
      <c r="LDD335" s="102"/>
      <c r="LDE335" s="102"/>
      <c r="LDF335" s="102"/>
      <c r="LDG335" s="102"/>
      <c r="LDH335" s="102"/>
      <c r="LDI335" s="102"/>
      <c r="LDJ335" s="102"/>
      <c r="LDK335" s="102"/>
      <c r="LDL335" s="102"/>
      <c r="LDM335" s="102"/>
      <c r="LDN335" s="102"/>
      <c r="LDO335" s="102"/>
      <c r="LDP335" s="102"/>
      <c r="LDQ335" s="102"/>
      <c r="LDR335" s="102"/>
      <c r="LDS335" s="102"/>
      <c r="LDT335" s="102"/>
      <c r="LDU335" s="102"/>
      <c r="LDV335" s="102"/>
      <c r="LDW335" s="102"/>
      <c r="LDX335" s="102"/>
      <c r="LDY335" s="102"/>
      <c r="LDZ335" s="102"/>
      <c r="LEA335" s="102"/>
      <c r="LEB335" s="102"/>
      <c r="LEC335" s="102"/>
      <c r="LED335" s="102"/>
      <c r="LEE335" s="102"/>
      <c r="LEF335" s="102"/>
      <c r="LEG335" s="102"/>
      <c r="LEH335" s="102"/>
      <c r="LEI335" s="102"/>
      <c r="LEJ335" s="102"/>
      <c r="LEK335" s="102"/>
      <c r="LEL335" s="102"/>
      <c r="LEM335" s="102"/>
      <c r="LEN335" s="102"/>
      <c r="LEO335" s="102"/>
      <c r="LEP335" s="102"/>
      <c r="LEQ335" s="102"/>
      <c r="LER335" s="102"/>
      <c r="LES335" s="102"/>
      <c r="LET335" s="102"/>
      <c r="LEU335" s="102"/>
      <c r="LEV335" s="102"/>
      <c r="LEW335" s="102"/>
      <c r="LEX335" s="102"/>
      <c r="LEY335" s="102"/>
      <c r="LEZ335" s="102"/>
      <c r="LFA335" s="102"/>
      <c r="LFB335" s="102"/>
      <c r="LFC335" s="102"/>
      <c r="LFD335" s="102"/>
      <c r="LFE335" s="102"/>
      <c r="LFF335" s="102"/>
      <c r="LFG335" s="102"/>
      <c r="LFH335" s="102"/>
      <c r="LFI335" s="102"/>
      <c r="LFJ335" s="102"/>
      <c r="LFK335" s="102"/>
      <c r="LFL335" s="102"/>
      <c r="LFM335" s="102"/>
      <c r="LFN335" s="102"/>
      <c r="LFO335" s="102"/>
      <c r="LFP335" s="102"/>
      <c r="LFQ335" s="102"/>
      <c r="LFR335" s="102"/>
      <c r="LFS335" s="102"/>
      <c r="LFT335" s="102"/>
      <c r="LFU335" s="102"/>
      <c r="LFV335" s="102"/>
      <c r="LFW335" s="102"/>
      <c r="LFX335" s="102"/>
      <c r="LFY335" s="102"/>
      <c r="LFZ335" s="102"/>
      <c r="LGA335" s="102"/>
      <c r="LGB335" s="102"/>
      <c r="LGC335" s="102"/>
      <c r="LGD335" s="102"/>
      <c r="LGE335" s="102"/>
      <c r="LGF335" s="102"/>
      <c r="LGG335" s="102"/>
      <c r="LGH335" s="102"/>
      <c r="LGI335" s="102"/>
      <c r="LGJ335" s="102"/>
      <c r="LGK335" s="102"/>
      <c r="LGL335" s="102"/>
      <c r="LGM335" s="102"/>
      <c r="LGN335" s="102"/>
      <c r="LGO335" s="102"/>
      <c r="LGP335" s="102"/>
      <c r="LGQ335" s="102"/>
      <c r="LGR335" s="102"/>
      <c r="LGS335" s="102"/>
      <c r="LGT335" s="102"/>
      <c r="LGU335" s="102"/>
      <c r="LGV335" s="102"/>
      <c r="LGW335" s="102"/>
      <c r="LGX335" s="102"/>
      <c r="LGY335" s="102"/>
      <c r="LGZ335" s="102"/>
      <c r="LHA335" s="102"/>
      <c r="LHB335" s="102"/>
      <c r="LHC335" s="102"/>
      <c r="LHD335" s="102"/>
      <c r="LHE335" s="102"/>
      <c r="LHF335" s="102"/>
      <c r="LHG335" s="102"/>
      <c r="LHH335" s="102"/>
      <c r="LHI335" s="102"/>
      <c r="LHJ335" s="102"/>
      <c r="LHK335" s="102"/>
      <c r="LHL335" s="102"/>
      <c r="LHM335" s="102"/>
      <c r="LHN335" s="102"/>
      <c r="LHO335" s="102"/>
      <c r="LHP335" s="102"/>
      <c r="LHQ335" s="102"/>
      <c r="LHR335" s="102"/>
      <c r="LHS335" s="102"/>
      <c r="LHT335" s="102"/>
      <c r="LHU335" s="102"/>
      <c r="LHV335" s="102"/>
      <c r="LHW335" s="102"/>
      <c r="LHX335" s="102"/>
      <c r="LHY335" s="102"/>
      <c r="LHZ335" s="102"/>
      <c r="LIA335" s="102"/>
      <c r="LIB335" s="102"/>
      <c r="LIC335" s="102"/>
      <c r="LID335" s="102"/>
      <c r="LIE335" s="102"/>
      <c r="LIF335" s="102"/>
      <c r="LIG335" s="102"/>
      <c r="LIH335" s="102"/>
      <c r="LII335" s="102"/>
      <c r="LIJ335" s="102"/>
      <c r="LIK335" s="102"/>
      <c r="LIL335" s="102"/>
      <c r="LIM335" s="102"/>
      <c r="LIN335" s="102"/>
      <c r="LIO335" s="102"/>
      <c r="LIP335" s="102"/>
      <c r="LIQ335" s="102"/>
      <c r="LIR335" s="102"/>
      <c r="LIS335" s="102"/>
      <c r="LIT335" s="102"/>
      <c r="LIU335" s="102"/>
      <c r="LIV335" s="102"/>
      <c r="LIW335" s="102"/>
      <c r="LIX335" s="102"/>
      <c r="LIY335" s="102"/>
      <c r="LIZ335" s="102"/>
      <c r="LJA335" s="102"/>
      <c r="LJB335" s="102"/>
      <c r="LJC335" s="102"/>
      <c r="LJD335" s="102"/>
      <c r="LJE335" s="102"/>
      <c r="LJF335" s="102"/>
      <c r="LJG335" s="102"/>
      <c r="LJH335" s="102"/>
      <c r="LJI335" s="102"/>
      <c r="LJJ335" s="102"/>
      <c r="LJK335" s="102"/>
      <c r="LJL335" s="102"/>
      <c r="LJM335" s="102"/>
      <c r="LJN335" s="102"/>
      <c r="LJO335" s="102"/>
      <c r="LJP335" s="102"/>
      <c r="LJQ335" s="102"/>
      <c r="LJR335" s="102"/>
      <c r="LJS335" s="102"/>
      <c r="LJT335" s="102"/>
      <c r="LJU335" s="102"/>
      <c r="LJV335" s="102"/>
      <c r="LJW335" s="102"/>
      <c r="LJX335" s="102"/>
      <c r="LJY335" s="102"/>
      <c r="LJZ335" s="102"/>
      <c r="LKA335" s="102"/>
      <c r="LKB335" s="102"/>
      <c r="LKC335" s="102"/>
      <c r="LKD335" s="102"/>
      <c r="LKE335" s="102"/>
      <c r="LKF335" s="102"/>
      <c r="LKG335" s="102"/>
      <c r="LKH335" s="102"/>
      <c r="LKI335" s="102"/>
      <c r="LKJ335" s="102"/>
      <c r="LKK335" s="102"/>
      <c r="LKL335" s="102"/>
      <c r="LKM335" s="102"/>
      <c r="LKN335" s="102"/>
      <c r="LKO335" s="102"/>
      <c r="LKP335" s="102"/>
      <c r="LKQ335" s="102"/>
      <c r="LKR335" s="102"/>
      <c r="LKS335" s="102"/>
      <c r="LKT335" s="102"/>
      <c r="LKU335" s="102"/>
      <c r="LKV335" s="102"/>
      <c r="LKW335" s="102"/>
      <c r="LKX335" s="102"/>
      <c r="LKY335" s="102"/>
      <c r="LKZ335" s="102"/>
      <c r="LLA335" s="102"/>
      <c r="LLB335" s="102"/>
      <c r="LLC335" s="102"/>
      <c r="LLD335" s="102"/>
      <c r="LLE335" s="102"/>
      <c r="LLF335" s="102"/>
      <c r="LLG335" s="102"/>
      <c r="LLH335" s="102"/>
      <c r="LLI335" s="102"/>
      <c r="LLJ335" s="102"/>
      <c r="LLK335" s="102"/>
      <c r="LLL335" s="102"/>
      <c r="LLM335" s="102"/>
      <c r="LLN335" s="102"/>
      <c r="LLO335" s="102"/>
      <c r="LLP335" s="102"/>
      <c r="LLQ335" s="102"/>
      <c r="LLR335" s="102"/>
      <c r="LLS335" s="102"/>
      <c r="LLT335" s="102"/>
      <c r="LLU335" s="102"/>
      <c r="LLV335" s="102"/>
      <c r="LLW335" s="102"/>
      <c r="LLX335" s="102"/>
      <c r="LLY335" s="102"/>
      <c r="LLZ335" s="102"/>
      <c r="LMA335" s="102"/>
      <c r="LMB335" s="102"/>
      <c r="LMC335" s="102"/>
      <c r="LMD335" s="102"/>
      <c r="LME335" s="102"/>
      <c r="LMF335" s="102"/>
      <c r="LMG335" s="102"/>
      <c r="LMH335" s="102"/>
      <c r="LMI335" s="102"/>
      <c r="LMJ335" s="102"/>
      <c r="LMK335" s="102"/>
      <c r="LML335" s="102"/>
      <c r="LMM335" s="102"/>
      <c r="LMN335" s="102"/>
      <c r="LMO335" s="102"/>
      <c r="LMP335" s="102"/>
      <c r="LMQ335" s="102"/>
      <c r="LMR335" s="102"/>
      <c r="LMS335" s="102"/>
      <c r="LMT335" s="102"/>
      <c r="LMU335" s="102"/>
      <c r="LMV335" s="102"/>
      <c r="LMW335" s="102"/>
      <c r="LMX335" s="102"/>
      <c r="LMY335" s="102"/>
      <c r="LMZ335" s="102"/>
      <c r="LNA335" s="102"/>
      <c r="LNB335" s="102"/>
      <c r="LNC335" s="102"/>
      <c r="LND335" s="102"/>
      <c r="LNE335" s="102"/>
      <c r="LNF335" s="102"/>
      <c r="LNG335" s="102"/>
      <c r="LNH335" s="102"/>
      <c r="LNI335" s="102"/>
      <c r="LNJ335" s="102"/>
      <c r="LNK335" s="102"/>
      <c r="LNL335" s="102"/>
      <c r="LNM335" s="102"/>
      <c r="LNN335" s="102"/>
      <c r="LNO335" s="102"/>
      <c r="LNP335" s="102"/>
      <c r="LNQ335" s="102"/>
      <c r="LNR335" s="102"/>
      <c r="LNS335" s="102"/>
      <c r="LNT335" s="102"/>
      <c r="LNU335" s="102"/>
      <c r="LNV335" s="102"/>
      <c r="LNW335" s="102"/>
      <c r="LNX335" s="102"/>
      <c r="LNY335" s="102"/>
      <c r="LNZ335" s="102"/>
      <c r="LOA335" s="102"/>
      <c r="LOB335" s="102"/>
      <c r="LOC335" s="102"/>
      <c r="LOD335" s="102"/>
      <c r="LOE335" s="102"/>
      <c r="LOF335" s="102"/>
      <c r="LOG335" s="102"/>
      <c r="LOH335" s="102"/>
      <c r="LOI335" s="102"/>
      <c r="LOJ335" s="102"/>
      <c r="LOK335" s="102"/>
      <c r="LOL335" s="102"/>
      <c r="LOM335" s="102"/>
      <c r="LON335" s="102"/>
      <c r="LOO335" s="102"/>
      <c r="LOP335" s="102"/>
      <c r="LOQ335" s="102"/>
      <c r="LOR335" s="102"/>
      <c r="LOS335" s="102"/>
      <c r="LOT335" s="102"/>
      <c r="LOU335" s="102"/>
      <c r="LOV335" s="102"/>
      <c r="LOW335" s="102"/>
      <c r="LOX335" s="102"/>
      <c r="LOY335" s="102"/>
      <c r="LOZ335" s="102"/>
      <c r="LPA335" s="102"/>
      <c r="LPB335" s="102"/>
      <c r="LPC335" s="102"/>
      <c r="LPD335" s="102"/>
      <c r="LPE335" s="102"/>
      <c r="LPF335" s="102"/>
      <c r="LPG335" s="102"/>
      <c r="LPH335" s="102"/>
      <c r="LPI335" s="102"/>
      <c r="LPJ335" s="102"/>
      <c r="LPK335" s="102"/>
      <c r="LPL335" s="102"/>
      <c r="LPM335" s="102"/>
      <c r="LPN335" s="102"/>
      <c r="LPO335" s="102"/>
      <c r="LPP335" s="102"/>
      <c r="LPQ335" s="102"/>
      <c r="LPR335" s="102"/>
      <c r="LPS335" s="102"/>
      <c r="LPT335" s="102"/>
      <c r="LPU335" s="102"/>
      <c r="LPV335" s="102"/>
      <c r="LPW335" s="102"/>
      <c r="LPX335" s="102"/>
      <c r="LPY335" s="102"/>
      <c r="LPZ335" s="102"/>
      <c r="LQA335" s="102"/>
      <c r="LQB335" s="102"/>
      <c r="LQC335" s="102"/>
      <c r="LQD335" s="102"/>
      <c r="LQE335" s="102"/>
      <c r="LQF335" s="102"/>
      <c r="LQG335" s="102"/>
      <c r="LQH335" s="102"/>
      <c r="LQI335" s="102"/>
      <c r="LQJ335" s="102"/>
      <c r="LQK335" s="102"/>
      <c r="LQL335" s="102"/>
      <c r="LQM335" s="102"/>
      <c r="LQN335" s="102"/>
      <c r="LQO335" s="102"/>
      <c r="LQP335" s="102"/>
      <c r="LQQ335" s="102"/>
      <c r="LQR335" s="102"/>
      <c r="LQS335" s="102"/>
      <c r="LQT335" s="102"/>
      <c r="LQU335" s="102"/>
      <c r="LQV335" s="102"/>
      <c r="LQW335" s="102"/>
      <c r="LQX335" s="102"/>
      <c r="LQY335" s="102"/>
      <c r="LQZ335" s="102"/>
      <c r="LRA335" s="102"/>
      <c r="LRB335" s="102"/>
      <c r="LRC335" s="102"/>
      <c r="LRD335" s="102"/>
      <c r="LRE335" s="102"/>
      <c r="LRF335" s="102"/>
      <c r="LRG335" s="102"/>
      <c r="LRH335" s="102"/>
      <c r="LRI335" s="102"/>
      <c r="LRJ335" s="102"/>
      <c r="LRK335" s="102"/>
      <c r="LRL335" s="102"/>
      <c r="LRM335" s="102"/>
      <c r="LRN335" s="102"/>
      <c r="LRO335" s="102"/>
      <c r="LRP335" s="102"/>
      <c r="LRQ335" s="102"/>
      <c r="LRR335" s="102"/>
      <c r="LRS335" s="102"/>
      <c r="LRT335" s="102"/>
      <c r="LRU335" s="102"/>
      <c r="LRV335" s="102"/>
      <c r="LRW335" s="102"/>
      <c r="LRX335" s="102"/>
      <c r="LRY335" s="102"/>
      <c r="LRZ335" s="102"/>
      <c r="LSA335" s="102"/>
      <c r="LSB335" s="102"/>
      <c r="LSC335" s="102"/>
      <c r="LSD335" s="102"/>
      <c r="LSE335" s="102"/>
      <c r="LSF335" s="102"/>
      <c r="LSG335" s="102"/>
      <c r="LSH335" s="102"/>
      <c r="LSI335" s="102"/>
      <c r="LSJ335" s="102"/>
      <c r="LSK335" s="102"/>
      <c r="LSL335" s="102"/>
      <c r="LSM335" s="102"/>
      <c r="LSN335" s="102"/>
      <c r="LSO335" s="102"/>
      <c r="LSP335" s="102"/>
      <c r="LSQ335" s="102"/>
      <c r="LSR335" s="102"/>
      <c r="LSS335" s="102"/>
      <c r="LST335" s="102"/>
      <c r="LSU335" s="102"/>
      <c r="LSV335" s="102"/>
      <c r="LSW335" s="102"/>
      <c r="LSX335" s="102"/>
      <c r="LSY335" s="102"/>
      <c r="LSZ335" s="102"/>
      <c r="LTA335" s="102"/>
      <c r="LTB335" s="102"/>
      <c r="LTC335" s="102"/>
      <c r="LTD335" s="102"/>
      <c r="LTE335" s="102"/>
      <c r="LTF335" s="102"/>
      <c r="LTG335" s="102"/>
      <c r="LTH335" s="102"/>
      <c r="LTI335" s="102"/>
      <c r="LTJ335" s="102"/>
      <c r="LTK335" s="102"/>
      <c r="LTL335" s="102"/>
      <c r="LTM335" s="102"/>
      <c r="LTN335" s="102"/>
      <c r="LTO335" s="102"/>
      <c r="LTP335" s="102"/>
      <c r="LTQ335" s="102"/>
      <c r="LTR335" s="102"/>
      <c r="LTS335" s="102"/>
      <c r="LTT335" s="102"/>
      <c r="LTU335" s="102"/>
      <c r="LTV335" s="102"/>
      <c r="LTW335" s="102"/>
      <c r="LTX335" s="102"/>
      <c r="LTY335" s="102"/>
      <c r="LTZ335" s="102"/>
      <c r="LUA335" s="102"/>
      <c r="LUB335" s="102"/>
      <c r="LUC335" s="102"/>
      <c r="LUD335" s="102"/>
      <c r="LUE335" s="102"/>
      <c r="LUF335" s="102"/>
      <c r="LUG335" s="102"/>
      <c r="LUH335" s="102"/>
      <c r="LUI335" s="102"/>
      <c r="LUJ335" s="102"/>
      <c r="LUK335" s="102"/>
      <c r="LUL335" s="102"/>
      <c r="LUM335" s="102"/>
      <c r="LUN335" s="102"/>
      <c r="LUO335" s="102"/>
      <c r="LUP335" s="102"/>
      <c r="LUQ335" s="102"/>
      <c r="LUR335" s="102"/>
      <c r="LUS335" s="102"/>
      <c r="LUT335" s="102"/>
      <c r="LUU335" s="102"/>
      <c r="LUV335" s="102"/>
      <c r="LUW335" s="102"/>
      <c r="LUX335" s="102"/>
      <c r="LUY335" s="102"/>
      <c r="LUZ335" s="102"/>
      <c r="LVA335" s="102"/>
      <c r="LVB335" s="102"/>
      <c r="LVC335" s="102"/>
      <c r="LVD335" s="102"/>
      <c r="LVE335" s="102"/>
      <c r="LVF335" s="102"/>
      <c r="LVG335" s="102"/>
      <c r="LVH335" s="102"/>
      <c r="LVI335" s="102"/>
      <c r="LVJ335" s="102"/>
      <c r="LVK335" s="102"/>
      <c r="LVL335" s="102"/>
      <c r="LVM335" s="102"/>
      <c r="LVN335" s="102"/>
      <c r="LVO335" s="102"/>
      <c r="LVP335" s="102"/>
      <c r="LVQ335" s="102"/>
      <c r="LVR335" s="102"/>
      <c r="LVS335" s="102"/>
      <c r="LVT335" s="102"/>
      <c r="LVU335" s="102"/>
      <c r="LVV335" s="102"/>
      <c r="LVW335" s="102"/>
      <c r="LVX335" s="102"/>
      <c r="LVY335" s="102"/>
      <c r="LVZ335" s="102"/>
      <c r="LWA335" s="102"/>
      <c r="LWB335" s="102"/>
      <c r="LWC335" s="102"/>
      <c r="LWD335" s="102"/>
      <c r="LWE335" s="102"/>
      <c r="LWF335" s="102"/>
      <c r="LWG335" s="102"/>
      <c r="LWH335" s="102"/>
      <c r="LWI335" s="102"/>
      <c r="LWJ335" s="102"/>
      <c r="LWK335" s="102"/>
      <c r="LWL335" s="102"/>
      <c r="LWM335" s="102"/>
      <c r="LWN335" s="102"/>
      <c r="LWO335" s="102"/>
      <c r="LWP335" s="102"/>
      <c r="LWQ335" s="102"/>
      <c r="LWR335" s="102"/>
      <c r="LWS335" s="102"/>
      <c r="LWT335" s="102"/>
      <c r="LWU335" s="102"/>
      <c r="LWV335" s="102"/>
      <c r="LWW335" s="102"/>
      <c r="LWX335" s="102"/>
      <c r="LWY335" s="102"/>
      <c r="LWZ335" s="102"/>
      <c r="LXA335" s="102"/>
      <c r="LXB335" s="102"/>
      <c r="LXC335" s="102"/>
      <c r="LXD335" s="102"/>
      <c r="LXE335" s="102"/>
      <c r="LXF335" s="102"/>
      <c r="LXG335" s="102"/>
      <c r="LXH335" s="102"/>
      <c r="LXI335" s="102"/>
      <c r="LXJ335" s="102"/>
      <c r="LXK335" s="102"/>
      <c r="LXL335" s="102"/>
      <c r="LXM335" s="102"/>
      <c r="LXN335" s="102"/>
      <c r="LXO335" s="102"/>
      <c r="LXP335" s="102"/>
      <c r="LXQ335" s="102"/>
      <c r="LXR335" s="102"/>
      <c r="LXS335" s="102"/>
      <c r="LXT335" s="102"/>
      <c r="LXU335" s="102"/>
      <c r="LXV335" s="102"/>
      <c r="LXW335" s="102"/>
      <c r="LXX335" s="102"/>
      <c r="LXY335" s="102"/>
      <c r="LXZ335" s="102"/>
      <c r="LYA335" s="102"/>
      <c r="LYB335" s="102"/>
      <c r="LYC335" s="102"/>
      <c r="LYD335" s="102"/>
      <c r="LYE335" s="102"/>
      <c r="LYF335" s="102"/>
      <c r="LYG335" s="102"/>
      <c r="LYH335" s="102"/>
      <c r="LYI335" s="102"/>
      <c r="LYJ335" s="102"/>
      <c r="LYK335" s="102"/>
      <c r="LYL335" s="102"/>
      <c r="LYM335" s="102"/>
      <c r="LYN335" s="102"/>
      <c r="LYO335" s="102"/>
      <c r="LYP335" s="102"/>
      <c r="LYQ335" s="102"/>
      <c r="LYR335" s="102"/>
      <c r="LYS335" s="102"/>
      <c r="LYT335" s="102"/>
      <c r="LYU335" s="102"/>
      <c r="LYV335" s="102"/>
      <c r="LYW335" s="102"/>
      <c r="LYX335" s="102"/>
      <c r="LYY335" s="102"/>
      <c r="LYZ335" s="102"/>
      <c r="LZA335" s="102"/>
      <c r="LZB335" s="102"/>
      <c r="LZC335" s="102"/>
      <c r="LZD335" s="102"/>
      <c r="LZE335" s="102"/>
      <c r="LZF335" s="102"/>
      <c r="LZG335" s="102"/>
      <c r="LZH335" s="102"/>
      <c r="LZI335" s="102"/>
      <c r="LZJ335" s="102"/>
      <c r="LZK335" s="102"/>
      <c r="LZL335" s="102"/>
      <c r="LZM335" s="102"/>
      <c r="LZN335" s="102"/>
      <c r="LZO335" s="102"/>
      <c r="LZP335" s="102"/>
      <c r="LZQ335" s="102"/>
      <c r="LZR335" s="102"/>
      <c r="LZS335" s="102"/>
      <c r="LZT335" s="102"/>
      <c r="LZU335" s="102"/>
      <c r="LZV335" s="102"/>
      <c r="LZW335" s="102"/>
      <c r="LZX335" s="102"/>
      <c r="LZY335" s="102"/>
      <c r="LZZ335" s="102"/>
      <c r="MAA335" s="102"/>
      <c r="MAB335" s="102"/>
      <c r="MAC335" s="102"/>
      <c r="MAD335" s="102"/>
      <c r="MAE335" s="102"/>
      <c r="MAF335" s="102"/>
      <c r="MAG335" s="102"/>
      <c r="MAH335" s="102"/>
      <c r="MAI335" s="102"/>
      <c r="MAJ335" s="102"/>
      <c r="MAK335" s="102"/>
      <c r="MAL335" s="102"/>
      <c r="MAM335" s="102"/>
      <c r="MAN335" s="102"/>
      <c r="MAO335" s="102"/>
      <c r="MAP335" s="102"/>
      <c r="MAQ335" s="102"/>
      <c r="MAR335" s="102"/>
      <c r="MAS335" s="102"/>
      <c r="MAT335" s="102"/>
      <c r="MAU335" s="102"/>
      <c r="MAV335" s="102"/>
      <c r="MAW335" s="102"/>
      <c r="MAX335" s="102"/>
      <c r="MAY335" s="102"/>
      <c r="MAZ335" s="102"/>
      <c r="MBA335" s="102"/>
      <c r="MBB335" s="102"/>
      <c r="MBC335" s="102"/>
      <c r="MBD335" s="102"/>
      <c r="MBE335" s="102"/>
      <c r="MBF335" s="102"/>
      <c r="MBG335" s="102"/>
      <c r="MBH335" s="102"/>
      <c r="MBI335" s="102"/>
      <c r="MBJ335" s="102"/>
      <c r="MBK335" s="102"/>
      <c r="MBL335" s="102"/>
      <c r="MBM335" s="102"/>
      <c r="MBN335" s="102"/>
      <c r="MBO335" s="102"/>
      <c r="MBP335" s="102"/>
      <c r="MBQ335" s="102"/>
      <c r="MBR335" s="102"/>
      <c r="MBS335" s="102"/>
      <c r="MBT335" s="102"/>
      <c r="MBU335" s="102"/>
      <c r="MBV335" s="102"/>
      <c r="MBW335" s="102"/>
      <c r="MBX335" s="102"/>
      <c r="MBY335" s="102"/>
      <c r="MBZ335" s="102"/>
      <c r="MCA335" s="102"/>
      <c r="MCB335" s="102"/>
      <c r="MCC335" s="102"/>
      <c r="MCD335" s="102"/>
      <c r="MCE335" s="102"/>
      <c r="MCF335" s="102"/>
      <c r="MCG335" s="102"/>
      <c r="MCH335" s="102"/>
      <c r="MCI335" s="102"/>
      <c r="MCJ335" s="102"/>
      <c r="MCK335" s="102"/>
      <c r="MCL335" s="102"/>
      <c r="MCM335" s="102"/>
      <c r="MCN335" s="102"/>
      <c r="MCO335" s="102"/>
      <c r="MCP335" s="102"/>
      <c r="MCQ335" s="102"/>
      <c r="MCR335" s="102"/>
      <c r="MCS335" s="102"/>
      <c r="MCT335" s="102"/>
      <c r="MCU335" s="102"/>
      <c r="MCV335" s="102"/>
      <c r="MCW335" s="102"/>
      <c r="MCX335" s="102"/>
      <c r="MCY335" s="102"/>
      <c r="MCZ335" s="102"/>
      <c r="MDA335" s="102"/>
      <c r="MDB335" s="102"/>
      <c r="MDC335" s="102"/>
      <c r="MDD335" s="102"/>
      <c r="MDE335" s="102"/>
      <c r="MDF335" s="102"/>
      <c r="MDG335" s="102"/>
      <c r="MDH335" s="102"/>
      <c r="MDI335" s="102"/>
      <c r="MDJ335" s="102"/>
      <c r="MDK335" s="102"/>
      <c r="MDL335" s="102"/>
      <c r="MDM335" s="102"/>
      <c r="MDN335" s="102"/>
      <c r="MDO335" s="102"/>
      <c r="MDP335" s="102"/>
      <c r="MDQ335" s="102"/>
      <c r="MDR335" s="102"/>
      <c r="MDS335" s="102"/>
      <c r="MDT335" s="102"/>
      <c r="MDU335" s="102"/>
      <c r="MDV335" s="102"/>
      <c r="MDW335" s="102"/>
      <c r="MDX335" s="102"/>
      <c r="MDY335" s="102"/>
      <c r="MDZ335" s="102"/>
      <c r="MEA335" s="102"/>
      <c r="MEB335" s="102"/>
      <c r="MEC335" s="102"/>
      <c r="MED335" s="102"/>
      <c r="MEE335" s="102"/>
      <c r="MEF335" s="102"/>
      <c r="MEG335" s="102"/>
      <c r="MEH335" s="102"/>
      <c r="MEI335" s="102"/>
      <c r="MEJ335" s="102"/>
      <c r="MEK335" s="102"/>
      <c r="MEL335" s="102"/>
      <c r="MEM335" s="102"/>
      <c r="MEN335" s="102"/>
      <c r="MEO335" s="102"/>
      <c r="MEP335" s="102"/>
      <c r="MEQ335" s="102"/>
      <c r="MER335" s="102"/>
      <c r="MES335" s="102"/>
      <c r="MET335" s="102"/>
      <c r="MEU335" s="102"/>
      <c r="MEV335" s="102"/>
      <c r="MEW335" s="102"/>
      <c r="MEX335" s="102"/>
      <c r="MEY335" s="102"/>
      <c r="MEZ335" s="102"/>
      <c r="MFA335" s="102"/>
      <c r="MFB335" s="102"/>
      <c r="MFC335" s="102"/>
      <c r="MFD335" s="102"/>
      <c r="MFE335" s="102"/>
      <c r="MFF335" s="102"/>
      <c r="MFG335" s="102"/>
      <c r="MFH335" s="102"/>
      <c r="MFI335" s="102"/>
      <c r="MFJ335" s="102"/>
      <c r="MFK335" s="102"/>
      <c r="MFL335" s="102"/>
      <c r="MFM335" s="102"/>
      <c r="MFN335" s="102"/>
      <c r="MFO335" s="102"/>
      <c r="MFP335" s="102"/>
      <c r="MFQ335" s="102"/>
      <c r="MFR335" s="102"/>
      <c r="MFS335" s="102"/>
      <c r="MFT335" s="102"/>
      <c r="MFU335" s="102"/>
      <c r="MFV335" s="102"/>
      <c r="MFW335" s="102"/>
      <c r="MFX335" s="102"/>
      <c r="MFY335" s="102"/>
      <c r="MFZ335" s="102"/>
      <c r="MGA335" s="102"/>
      <c r="MGB335" s="102"/>
      <c r="MGC335" s="102"/>
      <c r="MGD335" s="102"/>
      <c r="MGE335" s="102"/>
      <c r="MGF335" s="102"/>
      <c r="MGG335" s="102"/>
      <c r="MGH335" s="102"/>
      <c r="MGI335" s="102"/>
      <c r="MGJ335" s="102"/>
      <c r="MGK335" s="102"/>
      <c r="MGL335" s="102"/>
      <c r="MGM335" s="102"/>
      <c r="MGN335" s="102"/>
      <c r="MGO335" s="102"/>
      <c r="MGP335" s="102"/>
      <c r="MGQ335" s="102"/>
      <c r="MGR335" s="102"/>
      <c r="MGS335" s="102"/>
      <c r="MGT335" s="102"/>
      <c r="MGU335" s="102"/>
      <c r="MGV335" s="102"/>
      <c r="MGW335" s="102"/>
      <c r="MGX335" s="102"/>
      <c r="MGY335" s="102"/>
      <c r="MGZ335" s="102"/>
      <c r="MHA335" s="102"/>
      <c r="MHB335" s="102"/>
      <c r="MHC335" s="102"/>
      <c r="MHD335" s="102"/>
      <c r="MHE335" s="102"/>
      <c r="MHF335" s="102"/>
      <c r="MHG335" s="102"/>
      <c r="MHH335" s="102"/>
      <c r="MHI335" s="102"/>
      <c r="MHJ335" s="102"/>
      <c r="MHK335" s="102"/>
      <c r="MHL335" s="102"/>
      <c r="MHM335" s="102"/>
      <c r="MHN335" s="102"/>
      <c r="MHO335" s="102"/>
      <c r="MHP335" s="102"/>
      <c r="MHQ335" s="102"/>
      <c r="MHR335" s="102"/>
      <c r="MHS335" s="102"/>
      <c r="MHT335" s="102"/>
      <c r="MHU335" s="102"/>
      <c r="MHV335" s="102"/>
      <c r="MHW335" s="102"/>
      <c r="MHX335" s="102"/>
      <c r="MHY335" s="102"/>
      <c r="MHZ335" s="102"/>
      <c r="MIA335" s="102"/>
      <c r="MIB335" s="102"/>
      <c r="MIC335" s="102"/>
      <c r="MID335" s="102"/>
      <c r="MIE335" s="102"/>
      <c r="MIF335" s="102"/>
      <c r="MIG335" s="102"/>
      <c r="MIH335" s="102"/>
      <c r="MII335" s="102"/>
      <c r="MIJ335" s="102"/>
      <c r="MIK335" s="102"/>
      <c r="MIL335" s="102"/>
      <c r="MIM335" s="102"/>
      <c r="MIN335" s="102"/>
      <c r="MIO335" s="102"/>
      <c r="MIP335" s="102"/>
      <c r="MIQ335" s="102"/>
      <c r="MIR335" s="102"/>
      <c r="MIS335" s="102"/>
      <c r="MIT335" s="102"/>
      <c r="MIU335" s="102"/>
      <c r="MIV335" s="102"/>
      <c r="MIW335" s="102"/>
      <c r="MIX335" s="102"/>
      <c r="MIY335" s="102"/>
      <c r="MIZ335" s="102"/>
      <c r="MJA335" s="102"/>
      <c r="MJB335" s="102"/>
      <c r="MJC335" s="102"/>
      <c r="MJD335" s="102"/>
      <c r="MJE335" s="102"/>
      <c r="MJF335" s="102"/>
      <c r="MJG335" s="102"/>
      <c r="MJH335" s="102"/>
      <c r="MJI335" s="102"/>
      <c r="MJJ335" s="102"/>
      <c r="MJK335" s="102"/>
      <c r="MJL335" s="102"/>
      <c r="MJM335" s="102"/>
      <c r="MJN335" s="102"/>
      <c r="MJO335" s="102"/>
      <c r="MJP335" s="102"/>
      <c r="MJQ335" s="102"/>
      <c r="MJR335" s="102"/>
      <c r="MJS335" s="102"/>
      <c r="MJT335" s="102"/>
      <c r="MJU335" s="102"/>
      <c r="MJV335" s="102"/>
      <c r="MJW335" s="102"/>
      <c r="MJX335" s="102"/>
      <c r="MJY335" s="102"/>
      <c r="MJZ335" s="102"/>
      <c r="MKA335" s="102"/>
      <c r="MKB335" s="102"/>
      <c r="MKC335" s="102"/>
      <c r="MKD335" s="102"/>
      <c r="MKE335" s="102"/>
      <c r="MKF335" s="102"/>
      <c r="MKG335" s="102"/>
      <c r="MKH335" s="102"/>
      <c r="MKI335" s="102"/>
      <c r="MKJ335" s="102"/>
      <c r="MKK335" s="102"/>
      <c r="MKL335" s="102"/>
      <c r="MKM335" s="102"/>
      <c r="MKN335" s="102"/>
      <c r="MKO335" s="102"/>
      <c r="MKP335" s="102"/>
      <c r="MKQ335" s="102"/>
      <c r="MKR335" s="102"/>
      <c r="MKS335" s="102"/>
      <c r="MKT335" s="102"/>
      <c r="MKU335" s="102"/>
      <c r="MKV335" s="102"/>
      <c r="MKW335" s="102"/>
      <c r="MKX335" s="102"/>
      <c r="MKY335" s="102"/>
      <c r="MKZ335" s="102"/>
      <c r="MLA335" s="102"/>
      <c r="MLB335" s="102"/>
      <c r="MLC335" s="102"/>
      <c r="MLD335" s="102"/>
      <c r="MLE335" s="102"/>
      <c r="MLF335" s="102"/>
      <c r="MLG335" s="102"/>
      <c r="MLH335" s="102"/>
      <c r="MLI335" s="102"/>
      <c r="MLJ335" s="102"/>
      <c r="MLK335" s="102"/>
      <c r="MLL335" s="102"/>
      <c r="MLM335" s="102"/>
      <c r="MLN335" s="102"/>
      <c r="MLO335" s="102"/>
      <c r="MLP335" s="102"/>
      <c r="MLQ335" s="102"/>
      <c r="MLR335" s="102"/>
      <c r="MLS335" s="102"/>
      <c r="MLT335" s="102"/>
      <c r="MLU335" s="102"/>
      <c r="MLV335" s="102"/>
      <c r="MLW335" s="102"/>
      <c r="MLX335" s="102"/>
      <c r="MLY335" s="102"/>
      <c r="MLZ335" s="102"/>
      <c r="MMA335" s="102"/>
      <c r="MMB335" s="102"/>
      <c r="MMC335" s="102"/>
      <c r="MMD335" s="102"/>
      <c r="MME335" s="102"/>
      <c r="MMF335" s="102"/>
      <c r="MMG335" s="102"/>
      <c r="MMH335" s="102"/>
      <c r="MMI335" s="102"/>
      <c r="MMJ335" s="102"/>
      <c r="MMK335" s="102"/>
      <c r="MML335" s="102"/>
      <c r="MMM335" s="102"/>
      <c r="MMN335" s="102"/>
      <c r="MMO335" s="102"/>
      <c r="MMP335" s="102"/>
      <c r="MMQ335" s="102"/>
      <c r="MMR335" s="102"/>
      <c r="MMS335" s="102"/>
      <c r="MMT335" s="102"/>
      <c r="MMU335" s="102"/>
      <c r="MMV335" s="102"/>
      <c r="MMW335" s="102"/>
      <c r="MMX335" s="102"/>
      <c r="MMY335" s="102"/>
      <c r="MMZ335" s="102"/>
      <c r="MNA335" s="102"/>
      <c r="MNB335" s="102"/>
      <c r="MNC335" s="102"/>
      <c r="MND335" s="102"/>
      <c r="MNE335" s="102"/>
      <c r="MNF335" s="102"/>
      <c r="MNG335" s="102"/>
      <c r="MNH335" s="102"/>
      <c r="MNI335" s="102"/>
      <c r="MNJ335" s="102"/>
      <c r="MNK335" s="102"/>
      <c r="MNL335" s="102"/>
      <c r="MNM335" s="102"/>
      <c r="MNN335" s="102"/>
      <c r="MNO335" s="102"/>
      <c r="MNP335" s="102"/>
      <c r="MNQ335" s="102"/>
      <c r="MNR335" s="102"/>
      <c r="MNS335" s="102"/>
      <c r="MNT335" s="102"/>
      <c r="MNU335" s="102"/>
      <c r="MNV335" s="102"/>
      <c r="MNW335" s="102"/>
      <c r="MNX335" s="102"/>
      <c r="MNY335" s="102"/>
      <c r="MNZ335" s="102"/>
      <c r="MOA335" s="102"/>
      <c r="MOB335" s="102"/>
      <c r="MOC335" s="102"/>
      <c r="MOD335" s="102"/>
      <c r="MOE335" s="102"/>
      <c r="MOF335" s="102"/>
      <c r="MOG335" s="102"/>
      <c r="MOH335" s="102"/>
      <c r="MOI335" s="102"/>
      <c r="MOJ335" s="102"/>
      <c r="MOK335" s="102"/>
      <c r="MOL335" s="102"/>
      <c r="MOM335" s="102"/>
      <c r="MON335" s="102"/>
      <c r="MOO335" s="102"/>
      <c r="MOP335" s="102"/>
      <c r="MOQ335" s="102"/>
      <c r="MOR335" s="102"/>
      <c r="MOS335" s="102"/>
      <c r="MOT335" s="102"/>
      <c r="MOU335" s="102"/>
      <c r="MOV335" s="102"/>
      <c r="MOW335" s="102"/>
      <c r="MOX335" s="102"/>
      <c r="MOY335" s="102"/>
      <c r="MOZ335" s="102"/>
      <c r="MPA335" s="102"/>
      <c r="MPB335" s="102"/>
      <c r="MPC335" s="102"/>
      <c r="MPD335" s="102"/>
      <c r="MPE335" s="102"/>
      <c r="MPF335" s="102"/>
      <c r="MPG335" s="102"/>
      <c r="MPH335" s="102"/>
      <c r="MPI335" s="102"/>
      <c r="MPJ335" s="102"/>
      <c r="MPK335" s="102"/>
      <c r="MPL335" s="102"/>
      <c r="MPM335" s="102"/>
      <c r="MPN335" s="102"/>
      <c r="MPO335" s="102"/>
      <c r="MPP335" s="102"/>
      <c r="MPQ335" s="102"/>
      <c r="MPR335" s="102"/>
      <c r="MPS335" s="102"/>
      <c r="MPT335" s="102"/>
      <c r="MPU335" s="102"/>
      <c r="MPV335" s="102"/>
      <c r="MPW335" s="102"/>
      <c r="MPX335" s="102"/>
      <c r="MPY335" s="102"/>
      <c r="MPZ335" s="102"/>
      <c r="MQA335" s="102"/>
      <c r="MQB335" s="102"/>
      <c r="MQC335" s="102"/>
      <c r="MQD335" s="102"/>
      <c r="MQE335" s="102"/>
      <c r="MQF335" s="102"/>
      <c r="MQG335" s="102"/>
      <c r="MQH335" s="102"/>
      <c r="MQI335" s="102"/>
      <c r="MQJ335" s="102"/>
      <c r="MQK335" s="102"/>
      <c r="MQL335" s="102"/>
      <c r="MQM335" s="102"/>
      <c r="MQN335" s="102"/>
      <c r="MQO335" s="102"/>
      <c r="MQP335" s="102"/>
      <c r="MQQ335" s="102"/>
      <c r="MQR335" s="102"/>
      <c r="MQS335" s="102"/>
      <c r="MQT335" s="102"/>
      <c r="MQU335" s="102"/>
      <c r="MQV335" s="102"/>
      <c r="MQW335" s="102"/>
      <c r="MQX335" s="102"/>
      <c r="MQY335" s="102"/>
      <c r="MQZ335" s="102"/>
      <c r="MRA335" s="102"/>
      <c r="MRB335" s="102"/>
      <c r="MRC335" s="102"/>
      <c r="MRD335" s="102"/>
      <c r="MRE335" s="102"/>
      <c r="MRF335" s="102"/>
      <c r="MRG335" s="102"/>
      <c r="MRH335" s="102"/>
      <c r="MRI335" s="102"/>
      <c r="MRJ335" s="102"/>
      <c r="MRK335" s="102"/>
      <c r="MRL335" s="102"/>
      <c r="MRM335" s="102"/>
      <c r="MRN335" s="102"/>
      <c r="MRO335" s="102"/>
      <c r="MRP335" s="102"/>
      <c r="MRQ335" s="102"/>
      <c r="MRR335" s="102"/>
      <c r="MRS335" s="102"/>
      <c r="MRT335" s="102"/>
      <c r="MRU335" s="102"/>
      <c r="MRV335" s="102"/>
      <c r="MRW335" s="102"/>
      <c r="MRX335" s="102"/>
      <c r="MRY335" s="102"/>
      <c r="MRZ335" s="102"/>
      <c r="MSA335" s="102"/>
      <c r="MSB335" s="102"/>
      <c r="MSC335" s="102"/>
      <c r="MSD335" s="102"/>
      <c r="MSE335" s="102"/>
      <c r="MSF335" s="102"/>
      <c r="MSG335" s="102"/>
      <c r="MSH335" s="102"/>
      <c r="MSI335" s="102"/>
      <c r="MSJ335" s="102"/>
      <c r="MSK335" s="102"/>
      <c r="MSL335" s="102"/>
      <c r="MSM335" s="102"/>
      <c r="MSN335" s="102"/>
      <c r="MSO335" s="102"/>
      <c r="MSP335" s="102"/>
      <c r="MSQ335" s="102"/>
      <c r="MSR335" s="102"/>
      <c r="MSS335" s="102"/>
      <c r="MST335" s="102"/>
      <c r="MSU335" s="102"/>
      <c r="MSV335" s="102"/>
      <c r="MSW335" s="102"/>
      <c r="MSX335" s="102"/>
      <c r="MSY335" s="102"/>
      <c r="MSZ335" s="102"/>
      <c r="MTA335" s="102"/>
      <c r="MTB335" s="102"/>
      <c r="MTC335" s="102"/>
      <c r="MTD335" s="102"/>
      <c r="MTE335" s="102"/>
      <c r="MTF335" s="102"/>
      <c r="MTG335" s="102"/>
      <c r="MTH335" s="102"/>
      <c r="MTI335" s="102"/>
      <c r="MTJ335" s="102"/>
      <c r="MTK335" s="102"/>
      <c r="MTL335" s="102"/>
      <c r="MTM335" s="102"/>
      <c r="MTN335" s="102"/>
      <c r="MTO335" s="102"/>
      <c r="MTP335" s="102"/>
      <c r="MTQ335" s="102"/>
      <c r="MTR335" s="102"/>
      <c r="MTS335" s="102"/>
      <c r="MTT335" s="102"/>
      <c r="MTU335" s="102"/>
      <c r="MTV335" s="102"/>
      <c r="MTW335" s="102"/>
      <c r="MTX335" s="102"/>
      <c r="MTY335" s="102"/>
      <c r="MTZ335" s="102"/>
      <c r="MUA335" s="102"/>
      <c r="MUB335" s="102"/>
      <c r="MUC335" s="102"/>
      <c r="MUD335" s="102"/>
      <c r="MUE335" s="102"/>
      <c r="MUF335" s="102"/>
      <c r="MUG335" s="102"/>
      <c r="MUH335" s="102"/>
      <c r="MUI335" s="102"/>
      <c r="MUJ335" s="102"/>
      <c r="MUK335" s="102"/>
      <c r="MUL335" s="102"/>
      <c r="MUM335" s="102"/>
      <c r="MUN335" s="102"/>
      <c r="MUO335" s="102"/>
      <c r="MUP335" s="102"/>
      <c r="MUQ335" s="102"/>
      <c r="MUR335" s="102"/>
      <c r="MUS335" s="102"/>
      <c r="MUT335" s="102"/>
      <c r="MUU335" s="102"/>
      <c r="MUV335" s="102"/>
      <c r="MUW335" s="102"/>
      <c r="MUX335" s="102"/>
      <c r="MUY335" s="102"/>
      <c r="MUZ335" s="102"/>
      <c r="MVA335" s="102"/>
      <c r="MVB335" s="102"/>
      <c r="MVC335" s="102"/>
      <c r="MVD335" s="102"/>
      <c r="MVE335" s="102"/>
      <c r="MVF335" s="102"/>
      <c r="MVG335" s="102"/>
      <c r="MVH335" s="102"/>
      <c r="MVI335" s="102"/>
      <c r="MVJ335" s="102"/>
      <c r="MVK335" s="102"/>
      <c r="MVL335" s="102"/>
      <c r="MVM335" s="102"/>
      <c r="MVN335" s="102"/>
      <c r="MVO335" s="102"/>
      <c r="MVP335" s="102"/>
      <c r="MVQ335" s="102"/>
      <c r="MVR335" s="102"/>
      <c r="MVS335" s="102"/>
      <c r="MVT335" s="102"/>
      <c r="MVU335" s="102"/>
      <c r="MVV335" s="102"/>
      <c r="MVW335" s="102"/>
      <c r="MVX335" s="102"/>
      <c r="MVY335" s="102"/>
      <c r="MVZ335" s="102"/>
      <c r="MWA335" s="102"/>
      <c r="MWB335" s="102"/>
      <c r="MWC335" s="102"/>
      <c r="MWD335" s="102"/>
      <c r="MWE335" s="102"/>
      <c r="MWF335" s="102"/>
      <c r="MWG335" s="102"/>
      <c r="MWH335" s="102"/>
      <c r="MWI335" s="102"/>
      <c r="MWJ335" s="102"/>
      <c r="MWK335" s="102"/>
      <c r="MWL335" s="102"/>
      <c r="MWM335" s="102"/>
      <c r="MWN335" s="102"/>
      <c r="MWO335" s="102"/>
      <c r="MWP335" s="102"/>
      <c r="MWQ335" s="102"/>
      <c r="MWR335" s="102"/>
      <c r="MWS335" s="102"/>
      <c r="MWT335" s="102"/>
      <c r="MWU335" s="102"/>
      <c r="MWV335" s="102"/>
      <c r="MWW335" s="102"/>
      <c r="MWX335" s="102"/>
      <c r="MWY335" s="102"/>
      <c r="MWZ335" s="102"/>
      <c r="MXA335" s="102"/>
      <c r="MXB335" s="102"/>
      <c r="MXC335" s="102"/>
      <c r="MXD335" s="102"/>
      <c r="MXE335" s="102"/>
      <c r="MXF335" s="102"/>
      <c r="MXG335" s="102"/>
      <c r="MXH335" s="102"/>
      <c r="MXI335" s="102"/>
      <c r="MXJ335" s="102"/>
      <c r="MXK335" s="102"/>
      <c r="MXL335" s="102"/>
      <c r="MXM335" s="102"/>
      <c r="MXN335" s="102"/>
      <c r="MXO335" s="102"/>
      <c r="MXP335" s="102"/>
      <c r="MXQ335" s="102"/>
      <c r="MXR335" s="102"/>
      <c r="MXS335" s="102"/>
      <c r="MXT335" s="102"/>
      <c r="MXU335" s="102"/>
      <c r="MXV335" s="102"/>
      <c r="MXW335" s="102"/>
      <c r="MXX335" s="102"/>
      <c r="MXY335" s="102"/>
      <c r="MXZ335" s="102"/>
      <c r="MYA335" s="102"/>
      <c r="MYB335" s="102"/>
      <c r="MYC335" s="102"/>
      <c r="MYD335" s="102"/>
      <c r="MYE335" s="102"/>
      <c r="MYF335" s="102"/>
      <c r="MYG335" s="102"/>
      <c r="MYH335" s="102"/>
      <c r="MYI335" s="102"/>
      <c r="MYJ335" s="102"/>
      <c r="MYK335" s="102"/>
      <c r="MYL335" s="102"/>
      <c r="MYM335" s="102"/>
      <c r="MYN335" s="102"/>
      <c r="MYO335" s="102"/>
      <c r="MYP335" s="102"/>
      <c r="MYQ335" s="102"/>
      <c r="MYR335" s="102"/>
      <c r="MYS335" s="102"/>
      <c r="MYT335" s="102"/>
      <c r="MYU335" s="102"/>
      <c r="MYV335" s="102"/>
      <c r="MYW335" s="102"/>
      <c r="MYX335" s="102"/>
      <c r="MYY335" s="102"/>
      <c r="MYZ335" s="102"/>
      <c r="MZA335" s="102"/>
      <c r="MZB335" s="102"/>
      <c r="MZC335" s="102"/>
      <c r="MZD335" s="102"/>
      <c r="MZE335" s="102"/>
      <c r="MZF335" s="102"/>
      <c r="MZG335" s="102"/>
      <c r="MZH335" s="102"/>
      <c r="MZI335" s="102"/>
      <c r="MZJ335" s="102"/>
      <c r="MZK335" s="102"/>
      <c r="MZL335" s="102"/>
      <c r="MZM335" s="102"/>
      <c r="MZN335" s="102"/>
      <c r="MZO335" s="102"/>
      <c r="MZP335" s="102"/>
      <c r="MZQ335" s="102"/>
      <c r="MZR335" s="102"/>
      <c r="MZS335" s="102"/>
      <c r="MZT335" s="102"/>
      <c r="MZU335" s="102"/>
      <c r="MZV335" s="102"/>
      <c r="MZW335" s="102"/>
      <c r="MZX335" s="102"/>
      <c r="MZY335" s="102"/>
      <c r="MZZ335" s="102"/>
      <c r="NAA335" s="102"/>
      <c r="NAB335" s="102"/>
      <c r="NAC335" s="102"/>
      <c r="NAD335" s="102"/>
      <c r="NAE335" s="102"/>
      <c r="NAF335" s="102"/>
      <c r="NAG335" s="102"/>
      <c r="NAH335" s="102"/>
      <c r="NAI335" s="102"/>
      <c r="NAJ335" s="102"/>
      <c r="NAK335" s="102"/>
      <c r="NAL335" s="102"/>
      <c r="NAM335" s="102"/>
      <c r="NAN335" s="102"/>
      <c r="NAO335" s="102"/>
      <c r="NAP335" s="102"/>
      <c r="NAQ335" s="102"/>
      <c r="NAR335" s="102"/>
      <c r="NAS335" s="102"/>
      <c r="NAT335" s="102"/>
      <c r="NAU335" s="102"/>
      <c r="NAV335" s="102"/>
      <c r="NAW335" s="102"/>
      <c r="NAX335" s="102"/>
      <c r="NAY335" s="102"/>
      <c r="NAZ335" s="102"/>
      <c r="NBA335" s="102"/>
      <c r="NBB335" s="102"/>
      <c r="NBC335" s="102"/>
      <c r="NBD335" s="102"/>
      <c r="NBE335" s="102"/>
      <c r="NBF335" s="102"/>
      <c r="NBG335" s="102"/>
      <c r="NBH335" s="102"/>
      <c r="NBI335" s="102"/>
      <c r="NBJ335" s="102"/>
      <c r="NBK335" s="102"/>
      <c r="NBL335" s="102"/>
      <c r="NBM335" s="102"/>
      <c r="NBN335" s="102"/>
      <c r="NBO335" s="102"/>
      <c r="NBP335" s="102"/>
      <c r="NBQ335" s="102"/>
      <c r="NBR335" s="102"/>
      <c r="NBS335" s="102"/>
      <c r="NBT335" s="102"/>
      <c r="NBU335" s="102"/>
      <c r="NBV335" s="102"/>
      <c r="NBW335" s="102"/>
      <c r="NBX335" s="102"/>
      <c r="NBY335" s="102"/>
      <c r="NBZ335" s="102"/>
      <c r="NCA335" s="102"/>
      <c r="NCB335" s="102"/>
      <c r="NCC335" s="102"/>
      <c r="NCD335" s="102"/>
      <c r="NCE335" s="102"/>
      <c r="NCF335" s="102"/>
      <c r="NCG335" s="102"/>
      <c r="NCH335" s="102"/>
      <c r="NCI335" s="102"/>
      <c r="NCJ335" s="102"/>
      <c r="NCK335" s="102"/>
      <c r="NCL335" s="102"/>
      <c r="NCM335" s="102"/>
      <c r="NCN335" s="102"/>
      <c r="NCO335" s="102"/>
      <c r="NCP335" s="102"/>
      <c r="NCQ335" s="102"/>
      <c r="NCR335" s="102"/>
      <c r="NCS335" s="102"/>
      <c r="NCT335" s="102"/>
      <c r="NCU335" s="102"/>
      <c r="NCV335" s="102"/>
      <c r="NCW335" s="102"/>
      <c r="NCX335" s="102"/>
      <c r="NCY335" s="102"/>
      <c r="NCZ335" s="102"/>
      <c r="NDA335" s="102"/>
      <c r="NDB335" s="102"/>
      <c r="NDC335" s="102"/>
      <c r="NDD335" s="102"/>
      <c r="NDE335" s="102"/>
      <c r="NDF335" s="102"/>
      <c r="NDG335" s="102"/>
      <c r="NDH335" s="102"/>
      <c r="NDI335" s="102"/>
      <c r="NDJ335" s="102"/>
      <c r="NDK335" s="102"/>
      <c r="NDL335" s="102"/>
      <c r="NDM335" s="102"/>
      <c r="NDN335" s="102"/>
      <c r="NDO335" s="102"/>
      <c r="NDP335" s="102"/>
      <c r="NDQ335" s="102"/>
      <c r="NDR335" s="102"/>
      <c r="NDS335" s="102"/>
      <c r="NDT335" s="102"/>
      <c r="NDU335" s="102"/>
      <c r="NDV335" s="102"/>
      <c r="NDW335" s="102"/>
      <c r="NDX335" s="102"/>
      <c r="NDY335" s="102"/>
      <c r="NDZ335" s="102"/>
      <c r="NEA335" s="102"/>
      <c r="NEB335" s="102"/>
      <c r="NEC335" s="102"/>
      <c r="NED335" s="102"/>
      <c r="NEE335" s="102"/>
      <c r="NEF335" s="102"/>
      <c r="NEG335" s="102"/>
      <c r="NEH335" s="102"/>
      <c r="NEI335" s="102"/>
      <c r="NEJ335" s="102"/>
      <c r="NEK335" s="102"/>
      <c r="NEL335" s="102"/>
      <c r="NEM335" s="102"/>
      <c r="NEN335" s="102"/>
      <c r="NEO335" s="102"/>
      <c r="NEP335" s="102"/>
      <c r="NEQ335" s="102"/>
      <c r="NER335" s="102"/>
      <c r="NES335" s="102"/>
      <c r="NET335" s="102"/>
      <c r="NEU335" s="102"/>
      <c r="NEV335" s="102"/>
      <c r="NEW335" s="102"/>
      <c r="NEX335" s="102"/>
      <c r="NEY335" s="102"/>
      <c r="NEZ335" s="102"/>
      <c r="NFA335" s="102"/>
      <c r="NFB335" s="102"/>
      <c r="NFC335" s="102"/>
      <c r="NFD335" s="102"/>
      <c r="NFE335" s="102"/>
      <c r="NFF335" s="102"/>
      <c r="NFG335" s="102"/>
      <c r="NFH335" s="102"/>
      <c r="NFI335" s="102"/>
      <c r="NFJ335" s="102"/>
      <c r="NFK335" s="102"/>
      <c r="NFL335" s="102"/>
      <c r="NFM335" s="102"/>
      <c r="NFN335" s="102"/>
      <c r="NFO335" s="102"/>
      <c r="NFP335" s="102"/>
      <c r="NFQ335" s="102"/>
      <c r="NFR335" s="102"/>
      <c r="NFS335" s="102"/>
      <c r="NFT335" s="102"/>
      <c r="NFU335" s="102"/>
      <c r="NFV335" s="102"/>
      <c r="NFW335" s="102"/>
      <c r="NFX335" s="102"/>
      <c r="NFY335" s="102"/>
      <c r="NFZ335" s="102"/>
      <c r="NGA335" s="102"/>
      <c r="NGB335" s="102"/>
      <c r="NGC335" s="102"/>
      <c r="NGD335" s="102"/>
      <c r="NGE335" s="102"/>
      <c r="NGF335" s="102"/>
      <c r="NGG335" s="102"/>
      <c r="NGH335" s="102"/>
      <c r="NGI335" s="102"/>
      <c r="NGJ335" s="102"/>
      <c r="NGK335" s="102"/>
      <c r="NGL335" s="102"/>
      <c r="NGM335" s="102"/>
      <c r="NGN335" s="102"/>
      <c r="NGO335" s="102"/>
      <c r="NGP335" s="102"/>
      <c r="NGQ335" s="102"/>
      <c r="NGR335" s="102"/>
      <c r="NGS335" s="102"/>
      <c r="NGT335" s="102"/>
      <c r="NGU335" s="102"/>
      <c r="NGV335" s="102"/>
      <c r="NGW335" s="102"/>
      <c r="NGX335" s="102"/>
      <c r="NGY335" s="102"/>
      <c r="NGZ335" s="102"/>
      <c r="NHA335" s="102"/>
      <c r="NHB335" s="102"/>
      <c r="NHC335" s="102"/>
      <c r="NHD335" s="102"/>
      <c r="NHE335" s="102"/>
      <c r="NHF335" s="102"/>
      <c r="NHG335" s="102"/>
      <c r="NHH335" s="102"/>
      <c r="NHI335" s="102"/>
      <c r="NHJ335" s="102"/>
      <c r="NHK335" s="102"/>
      <c r="NHL335" s="102"/>
      <c r="NHM335" s="102"/>
      <c r="NHN335" s="102"/>
      <c r="NHO335" s="102"/>
      <c r="NHP335" s="102"/>
      <c r="NHQ335" s="102"/>
      <c r="NHR335" s="102"/>
      <c r="NHS335" s="102"/>
      <c r="NHT335" s="102"/>
      <c r="NHU335" s="102"/>
      <c r="NHV335" s="102"/>
      <c r="NHW335" s="102"/>
      <c r="NHX335" s="102"/>
      <c r="NHY335" s="102"/>
      <c r="NHZ335" s="102"/>
      <c r="NIA335" s="102"/>
      <c r="NIB335" s="102"/>
      <c r="NIC335" s="102"/>
      <c r="NID335" s="102"/>
      <c r="NIE335" s="102"/>
      <c r="NIF335" s="102"/>
      <c r="NIG335" s="102"/>
      <c r="NIH335" s="102"/>
      <c r="NII335" s="102"/>
      <c r="NIJ335" s="102"/>
      <c r="NIK335" s="102"/>
      <c r="NIL335" s="102"/>
      <c r="NIM335" s="102"/>
      <c r="NIN335" s="102"/>
      <c r="NIO335" s="102"/>
      <c r="NIP335" s="102"/>
      <c r="NIQ335" s="102"/>
      <c r="NIR335" s="102"/>
      <c r="NIS335" s="102"/>
      <c r="NIT335" s="102"/>
      <c r="NIU335" s="102"/>
      <c r="NIV335" s="102"/>
      <c r="NIW335" s="102"/>
      <c r="NIX335" s="102"/>
      <c r="NIY335" s="102"/>
      <c r="NIZ335" s="102"/>
      <c r="NJA335" s="102"/>
      <c r="NJB335" s="102"/>
      <c r="NJC335" s="102"/>
      <c r="NJD335" s="102"/>
      <c r="NJE335" s="102"/>
      <c r="NJF335" s="102"/>
      <c r="NJG335" s="102"/>
      <c r="NJH335" s="102"/>
      <c r="NJI335" s="102"/>
      <c r="NJJ335" s="102"/>
      <c r="NJK335" s="102"/>
      <c r="NJL335" s="102"/>
      <c r="NJM335" s="102"/>
      <c r="NJN335" s="102"/>
      <c r="NJO335" s="102"/>
      <c r="NJP335" s="102"/>
      <c r="NJQ335" s="102"/>
      <c r="NJR335" s="102"/>
      <c r="NJS335" s="102"/>
      <c r="NJT335" s="102"/>
      <c r="NJU335" s="102"/>
      <c r="NJV335" s="102"/>
      <c r="NJW335" s="102"/>
      <c r="NJX335" s="102"/>
      <c r="NJY335" s="102"/>
      <c r="NJZ335" s="102"/>
      <c r="NKA335" s="102"/>
      <c r="NKB335" s="102"/>
      <c r="NKC335" s="102"/>
      <c r="NKD335" s="102"/>
      <c r="NKE335" s="102"/>
      <c r="NKF335" s="102"/>
      <c r="NKG335" s="102"/>
      <c r="NKH335" s="102"/>
      <c r="NKI335" s="102"/>
      <c r="NKJ335" s="102"/>
      <c r="NKK335" s="102"/>
      <c r="NKL335" s="102"/>
      <c r="NKM335" s="102"/>
      <c r="NKN335" s="102"/>
      <c r="NKO335" s="102"/>
      <c r="NKP335" s="102"/>
      <c r="NKQ335" s="102"/>
      <c r="NKR335" s="102"/>
      <c r="NKS335" s="102"/>
      <c r="NKT335" s="102"/>
      <c r="NKU335" s="102"/>
      <c r="NKV335" s="102"/>
      <c r="NKW335" s="102"/>
      <c r="NKX335" s="102"/>
      <c r="NKY335" s="102"/>
      <c r="NKZ335" s="102"/>
      <c r="NLA335" s="102"/>
      <c r="NLB335" s="102"/>
      <c r="NLC335" s="102"/>
      <c r="NLD335" s="102"/>
      <c r="NLE335" s="102"/>
      <c r="NLF335" s="102"/>
      <c r="NLG335" s="102"/>
      <c r="NLH335" s="102"/>
      <c r="NLI335" s="102"/>
      <c r="NLJ335" s="102"/>
      <c r="NLK335" s="102"/>
      <c r="NLL335" s="102"/>
      <c r="NLM335" s="102"/>
      <c r="NLN335" s="102"/>
      <c r="NLO335" s="102"/>
      <c r="NLP335" s="102"/>
      <c r="NLQ335" s="102"/>
      <c r="NLR335" s="102"/>
      <c r="NLS335" s="102"/>
      <c r="NLT335" s="102"/>
      <c r="NLU335" s="102"/>
      <c r="NLV335" s="102"/>
      <c r="NLW335" s="102"/>
      <c r="NLX335" s="102"/>
      <c r="NLY335" s="102"/>
      <c r="NLZ335" s="102"/>
      <c r="NMA335" s="102"/>
      <c r="NMB335" s="102"/>
      <c r="NMC335" s="102"/>
      <c r="NMD335" s="102"/>
      <c r="NME335" s="102"/>
      <c r="NMF335" s="102"/>
      <c r="NMG335" s="102"/>
      <c r="NMH335" s="102"/>
      <c r="NMI335" s="102"/>
      <c r="NMJ335" s="102"/>
      <c r="NMK335" s="102"/>
      <c r="NML335" s="102"/>
      <c r="NMM335" s="102"/>
      <c r="NMN335" s="102"/>
      <c r="NMO335" s="102"/>
      <c r="NMP335" s="102"/>
      <c r="NMQ335" s="102"/>
      <c r="NMR335" s="102"/>
      <c r="NMS335" s="102"/>
      <c r="NMT335" s="102"/>
      <c r="NMU335" s="102"/>
      <c r="NMV335" s="102"/>
      <c r="NMW335" s="102"/>
      <c r="NMX335" s="102"/>
      <c r="NMY335" s="102"/>
      <c r="NMZ335" s="102"/>
      <c r="NNA335" s="102"/>
      <c r="NNB335" s="102"/>
      <c r="NNC335" s="102"/>
      <c r="NND335" s="102"/>
      <c r="NNE335" s="102"/>
      <c r="NNF335" s="102"/>
      <c r="NNG335" s="102"/>
      <c r="NNH335" s="102"/>
      <c r="NNI335" s="102"/>
      <c r="NNJ335" s="102"/>
      <c r="NNK335" s="102"/>
      <c r="NNL335" s="102"/>
      <c r="NNM335" s="102"/>
      <c r="NNN335" s="102"/>
      <c r="NNO335" s="102"/>
      <c r="NNP335" s="102"/>
      <c r="NNQ335" s="102"/>
      <c r="NNR335" s="102"/>
      <c r="NNS335" s="102"/>
      <c r="NNT335" s="102"/>
      <c r="NNU335" s="102"/>
      <c r="NNV335" s="102"/>
      <c r="NNW335" s="102"/>
      <c r="NNX335" s="102"/>
      <c r="NNY335" s="102"/>
      <c r="NNZ335" s="102"/>
      <c r="NOA335" s="102"/>
      <c r="NOB335" s="102"/>
      <c r="NOC335" s="102"/>
      <c r="NOD335" s="102"/>
      <c r="NOE335" s="102"/>
      <c r="NOF335" s="102"/>
      <c r="NOG335" s="102"/>
      <c r="NOH335" s="102"/>
      <c r="NOI335" s="102"/>
      <c r="NOJ335" s="102"/>
      <c r="NOK335" s="102"/>
      <c r="NOL335" s="102"/>
      <c r="NOM335" s="102"/>
      <c r="NON335" s="102"/>
      <c r="NOO335" s="102"/>
      <c r="NOP335" s="102"/>
      <c r="NOQ335" s="102"/>
      <c r="NOR335" s="102"/>
      <c r="NOS335" s="102"/>
      <c r="NOT335" s="102"/>
      <c r="NOU335" s="102"/>
      <c r="NOV335" s="102"/>
      <c r="NOW335" s="102"/>
      <c r="NOX335" s="102"/>
      <c r="NOY335" s="102"/>
      <c r="NOZ335" s="102"/>
      <c r="NPA335" s="102"/>
      <c r="NPB335" s="102"/>
      <c r="NPC335" s="102"/>
      <c r="NPD335" s="102"/>
      <c r="NPE335" s="102"/>
      <c r="NPF335" s="102"/>
      <c r="NPG335" s="102"/>
      <c r="NPH335" s="102"/>
      <c r="NPI335" s="102"/>
      <c r="NPJ335" s="102"/>
      <c r="NPK335" s="102"/>
      <c r="NPL335" s="102"/>
      <c r="NPM335" s="102"/>
      <c r="NPN335" s="102"/>
      <c r="NPO335" s="102"/>
      <c r="NPP335" s="102"/>
      <c r="NPQ335" s="102"/>
      <c r="NPR335" s="102"/>
      <c r="NPS335" s="102"/>
      <c r="NPT335" s="102"/>
      <c r="NPU335" s="102"/>
      <c r="NPV335" s="102"/>
      <c r="NPW335" s="102"/>
      <c r="NPX335" s="102"/>
      <c r="NPY335" s="102"/>
      <c r="NPZ335" s="102"/>
      <c r="NQA335" s="102"/>
      <c r="NQB335" s="102"/>
      <c r="NQC335" s="102"/>
      <c r="NQD335" s="102"/>
      <c r="NQE335" s="102"/>
      <c r="NQF335" s="102"/>
      <c r="NQG335" s="102"/>
      <c r="NQH335" s="102"/>
      <c r="NQI335" s="102"/>
      <c r="NQJ335" s="102"/>
      <c r="NQK335" s="102"/>
      <c r="NQL335" s="102"/>
      <c r="NQM335" s="102"/>
      <c r="NQN335" s="102"/>
      <c r="NQO335" s="102"/>
      <c r="NQP335" s="102"/>
      <c r="NQQ335" s="102"/>
      <c r="NQR335" s="102"/>
      <c r="NQS335" s="102"/>
      <c r="NQT335" s="102"/>
      <c r="NQU335" s="102"/>
      <c r="NQV335" s="102"/>
      <c r="NQW335" s="102"/>
      <c r="NQX335" s="102"/>
      <c r="NQY335" s="102"/>
      <c r="NQZ335" s="102"/>
      <c r="NRA335" s="102"/>
      <c r="NRB335" s="102"/>
      <c r="NRC335" s="102"/>
      <c r="NRD335" s="102"/>
      <c r="NRE335" s="102"/>
      <c r="NRF335" s="102"/>
      <c r="NRG335" s="102"/>
      <c r="NRH335" s="102"/>
      <c r="NRI335" s="102"/>
      <c r="NRJ335" s="102"/>
      <c r="NRK335" s="102"/>
      <c r="NRL335" s="102"/>
      <c r="NRM335" s="102"/>
      <c r="NRN335" s="102"/>
      <c r="NRO335" s="102"/>
      <c r="NRP335" s="102"/>
      <c r="NRQ335" s="102"/>
      <c r="NRR335" s="102"/>
      <c r="NRS335" s="102"/>
      <c r="NRT335" s="102"/>
      <c r="NRU335" s="102"/>
      <c r="NRV335" s="102"/>
      <c r="NRW335" s="102"/>
      <c r="NRX335" s="102"/>
      <c r="NRY335" s="102"/>
      <c r="NRZ335" s="102"/>
      <c r="NSA335" s="102"/>
      <c r="NSB335" s="102"/>
      <c r="NSC335" s="102"/>
      <c r="NSD335" s="102"/>
      <c r="NSE335" s="102"/>
      <c r="NSF335" s="102"/>
      <c r="NSG335" s="102"/>
      <c r="NSH335" s="102"/>
      <c r="NSI335" s="102"/>
      <c r="NSJ335" s="102"/>
      <c r="NSK335" s="102"/>
      <c r="NSL335" s="102"/>
      <c r="NSM335" s="102"/>
      <c r="NSN335" s="102"/>
      <c r="NSO335" s="102"/>
      <c r="NSP335" s="102"/>
      <c r="NSQ335" s="102"/>
      <c r="NSR335" s="102"/>
      <c r="NSS335" s="102"/>
      <c r="NST335" s="102"/>
      <c r="NSU335" s="102"/>
      <c r="NSV335" s="102"/>
      <c r="NSW335" s="102"/>
      <c r="NSX335" s="102"/>
      <c r="NSY335" s="102"/>
      <c r="NSZ335" s="102"/>
      <c r="NTA335" s="102"/>
      <c r="NTB335" s="102"/>
      <c r="NTC335" s="102"/>
      <c r="NTD335" s="102"/>
      <c r="NTE335" s="102"/>
      <c r="NTF335" s="102"/>
      <c r="NTG335" s="102"/>
      <c r="NTH335" s="102"/>
      <c r="NTI335" s="102"/>
      <c r="NTJ335" s="102"/>
      <c r="NTK335" s="102"/>
      <c r="NTL335" s="102"/>
      <c r="NTM335" s="102"/>
      <c r="NTN335" s="102"/>
      <c r="NTO335" s="102"/>
      <c r="NTP335" s="102"/>
      <c r="NTQ335" s="102"/>
      <c r="NTR335" s="102"/>
      <c r="NTS335" s="102"/>
      <c r="NTT335" s="102"/>
      <c r="NTU335" s="102"/>
      <c r="NTV335" s="102"/>
      <c r="NTW335" s="102"/>
      <c r="NTX335" s="102"/>
      <c r="NTY335" s="102"/>
      <c r="NTZ335" s="102"/>
      <c r="NUA335" s="102"/>
      <c r="NUB335" s="102"/>
      <c r="NUC335" s="102"/>
      <c r="NUD335" s="102"/>
      <c r="NUE335" s="102"/>
      <c r="NUF335" s="102"/>
      <c r="NUG335" s="102"/>
      <c r="NUH335" s="102"/>
      <c r="NUI335" s="102"/>
      <c r="NUJ335" s="102"/>
      <c r="NUK335" s="102"/>
      <c r="NUL335" s="102"/>
      <c r="NUM335" s="102"/>
      <c r="NUN335" s="102"/>
      <c r="NUO335" s="102"/>
      <c r="NUP335" s="102"/>
      <c r="NUQ335" s="102"/>
      <c r="NUR335" s="102"/>
      <c r="NUS335" s="102"/>
      <c r="NUT335" s="102"/>
      <c r="NUU335" s="102"/>
      <c r="NUV335" s="102"/>
      <c r="NUW335" s="102"/>
      <c r="NUX335" s="102"/>
      <c r="NUY335" s="102"/>
      <c r="NUZ335" s="102"/>
      <c r="NVA335" s="102"/>
      <c r="NVB335" s="102"/>
      <c r="NVC335" s="102"/>
      <c r="NVD335" s="102"/>
      <c r="NVE335" s="102"/>
      <c r="NVF335" s="102"/>
      <c r="NVG335" s="102"/>
      <c r="NVH335" s="102"/>
      <c r="NVI335" s="102"/>
      <c r="NVJ335" s="102"/>
      <c r="NVK335" s="102"/>
      <c r="NVL335" s="102"/>
      <c r="NVM335" s="102"/>
      <c r="NVN335" s="102"/>
      <c r="NVO335" s="102"/>
      <c r="NVP335" s="102"/>
      <c r="NVQ335" s="102"/>
      <c r="NVR335" s="102"/>
      <c r="NVS335" s="102"/>
      <c r="NVT335" s="102"/>
      <c r="NVU335" s="102"/>
      <c r="NVV335" s="102"/>
      <c r="NVW335" s="102"/>
      <c r="NVX335" s="102"/>
      <c r="NVY335" s="102"/>
      <c r="NVZ335" s="102"/>
      <c r="NWA335" s="102"/>
      <c r="NWB335" s="102"/>
      <c r="NWC335" s="102"/>
      <c r="NWD335" s="102"/>
      <c r="NWE335" s="102"/>
      <c r="NWF335" s="102"/>
      <c r="NWG335" s="102"/>
      <c r="NWH335" s="102"/>
      <c r="NWI335" s="102"/>
      <c r="NWJ335" s="102"/>
      <c r="NWK335" s="102"/>
      <c r="NWL335" s="102"/>
      <c r="NWM335" s="102"/>
      <c r="NWN335" s="102"/>
      <c r="NWO335" s="102"/>
      <c r="NWP335" s="102"/>
      <c r="NWQ335" s="102"/>
      <c r="NWR335" s="102"/>
      <c r="NWS335" s="102"/>
      <c r="NWT335" s="102"/>
      <c r="NWU335" s="102"/>
      <c r="NWV335" s="102"/>
      <c r="NWW335" s="102"/>
      <c r="NWX335" s="102"/>
      <c r="NWY335" s="102"/>
      <c r="NWZ335" s="102"/>
      <c r="NXA335" s="102"/>
      <c r="NXB335" s="102"/>
      <c r="NXC335" s="102"/>
      <c r="NXD335" s="102"/>
      <c r="NXE335" s="102"/>
      <c r="NXF335" s="102"/>
      <c r="NXG335" s="102"/>
      <c r="NXH335" s="102"/>
      <c r="NXI335" s="102"/>
      <c r="NXJ335" s="102"/>
      <c r="NXK335" s="102"/>
      <c r="NXL335" s="102"/>
      <c r="NXM335" s="102"/>
      <c r="NXN335" s="102"/>
      <c r="NXO335" s="102"/>
      <c r="NXP335" s="102"/>
      <c r="NXQ335" s="102"/>
      <c r="NXR335" s="102"/>
      <c r="NXS335" s="102"/>
      <c r="NXT335" s="102"/>
      <c r="NXU335" s="102"/>
      <c r="NXV335" s="102"/>
      <c r="NXW335" s="102"/>
      <c r="NXX335" s="102"/>
      <c r="NXY335" s="102"/>
      <c r="NXZ335" s="102"/>
      <c r="NYA335" s="102"/>
      <c r="NYB335" s="102"/>
      <c r="NYC335" s="102"/>
      <c r="NYD335" s="102"/>
      <c r="NYE335" s="102"/>
      <c r="NYF335" s="102"/>
      <c r="NYG335" s="102"/>
      <c r="NYH335" s="102"/>
      <c r="NYI335" s="102"/>
      <c r="NYJ335" s="102"/>
      <c r="NYK335" s="102"/>
      <c r="NYL335" s="102"/>
      <c r="NYM335" s="102"/>
      <c r="NYN335" s="102"/>
      <c r="NYO335" s="102"/>
      <c r="NYP335" s="102"/>
      <c r="NYQ335" s="102"/>
      <c r="NYR335" s="102"/>
      <c r="NYS335" s="102"/>
      <c r="NYT335" s="102"/>
      <c r="NYU335" s="102"/>
      <c r="NYV335" s="102"/>
      <c r="NYW335" s="102"/>
      <c r="NYX335" s="102"/>
      <c r="NYY335" s="102"/>
      <c r="NYZ335" s="102"/>
      <c r="NZA335" s="102"/>
      <c r="NZB335" s="102"/>
      <c r="NZC335" s="102"/>
      <c r="NZD335" s="102"/>
      <c r="NZE335" s="102"/>
      <c r="NZF335" s="102"/>
      <c r="NZG335" s="102"/>
      <c r="NZH335" s="102"/>
      <c r="NZI335" s="102"/>
      <c r="NZJ335" s="102"/>
      <c r="NZK335" s="102"/>
      <c r="NZL335" s="102"/>
      <c r="NZM335" s="102"/>
      <c r="NZN335" s="102"/>
      <c r="NZO335" s="102"/>
      <c r="NZP335" s="102"/>
      <c r="NZQ335" s="102"/>
      <c r="NZR335" s="102"/>
      <c r="NZS335" s="102"/>
      <c r="NZT335" s="102"/>
      <c r="NZU335" s="102"/>
      <c r="NZV335" s="102"/>
      <c r="NZW335" s="102"/>
      <c r="NZX335" s="102"/>
      <c r="NZY335" s="102"/>
      <c r="NZZ335" s="102"/>
      <c r="OAA335" s="102"/>
      <c r="OAB335" s="102"/>
      <c r="OAC335" s="102"/>
      <c r="OAD335" s="102"/>
      <c r="OAE335" s="102"/>
      <c r="OAF335" s="102"/>
      <c r="OAG335" s="102"/>
      <c r="OAH335" s="102"/>
      <c r="OAI335" s="102"/>
      <c r="OAJ335" s="102"/>
      <c r="OAK335" s="102"/>
      <c r="OAL335" s="102"/>
      <c r="OAM335" s="102"/>
      <c r="OAN335" s="102"/>
      <c r="OAO335" s="102"/>
      <c r="OAP335" s="102"/>
      <c r="OAQ335" s="102"/>
      <c r="OAR335" s="102"/>
      <c r="OAS335" s="102"/>
      <c r="OAT335" s="102"/>
      <c r="OAU335" s="102"/>
      <c r="OAV335" s="102"/>
      <c r="OAW335" s="102"/>
      <c r="OAX335" s="102"/>
      <c r="OAY335" s="102"/>
      <c r="OAZ335" s="102"/>
      <c r="OBA335" s="102"/>
      <c r="OBB335" s="102"/>
      <c r="OBC335" s="102"/>
      <c r="OBD335" s="102"/>
      <c r="OBE335" s="102"/>
      <c r="OBF335" s="102"/>
      <c r="OBG335" s="102"/>
      <c r="OBH335" s="102"/>
      <c r="OBI335" s="102"/>
      <c r="OBJ335" s="102"/>
      <c r="OBK335" s="102"/>
      <c r="OBL335" s="102"/>
      <c r="OBM335" s="102"/>
      <c r="OBN335" s="102"/>
      <c r="OBO335" s="102"/>
      <c r="OBP335" s="102"/>
      <c r="OBQ335" s="102"/>
      <c r="OBR335" s="102"/>
      <c r="OBS335" s="102"/>
      <c r="OBT335" s="102"/>
      <c r="OBU335" s="102"/>
      <c r="OBV335" s="102"/>
      <c r="OBW335" s="102"/>
      <c r="OBX335" s="102"/>
      <c r="OBY335" s="102"/>
      <c r="OBZ335" s="102"/>
      <c r="OCA335" s="102"/>
      <c r="OCB335" s="102"/>
      <c r="OCC335" s="102"/>
      <c r="OCD335" s="102"/>
      <c r="OCE335" s="102"/>
      <c r="OCF335" s="102"/>
      <c r="OCG335" s="102"/>
      <c r="OCH335" s="102"/>
      <c r="OCI335" s="102"/>
      <c r="OCJ335" s="102"/>
      <c r="OCK335" s="102"/>
      <c r="OCL335" s="102"/>
      <c r="OCM335" s="102"/>
      <c r="OCN335" s="102"/>
      <c r="OCO335" s="102"/>
      <c r="OCP335" s="102"/>
      <c r="OCQ335" s="102"/>
      <c r="OCR335" s="102"/>
      <c r="OCS335" s="102"/>
      <c r="OCT335" s="102"/>
      <c r="OCU335" s="102"/>
      <c r="OCV335" s="102"/>
      <c r="OCW335" s="102"/>
      <c r="OCX335" s="102"/>
      <c r="OCY335" s="102"/>
      <c r="OCZ335" s="102"/>
      <c r="ODA335" s="102"/>
      <c r="ODB335" s="102"/>
      <c r="ODC335" s="102"/>
      <c r="ODD335" s="102"/>
      <c r="ODE335" s="102"/>
      <c r="ODF335" s="102"/>
      <c r="ODG335" s="102"/>
      <c r="ODH335" s="102"/>
      <c r="ODI335" s="102"/>
      <c r="ODJ335" s="102"/>
      <c r="ODK335" s="102"/>
      <c r="ODL335" s="102"/>
      <c r="ODM335" s="102"/>
      <c r="ODN335" s="102"/>
      <c r="ODO335" s="102"/>
      <c r="ODP335" s="102"/>
      <c r="ODQ335" s="102"/>
      <c r="ODR335" s="102"/>
      <c r="ODS335" s="102"/>
      <c r="ODT335" s="102"/>
      <c r="ODU335" s="102"/>
      <c r="ODV335" s="102"/>
      <c r="ODW335" s="102"/>
      <c r="ODX335" s="102"/>
      <c r="ODY335" s="102"/>
      <c r="ODZ335" s="102"/>
      <c r="OEA335" s="102"/>
      <c r="OEB335" s="102"/>
      <c r="OEC335" s="102"/>
      <c r="OED335" s="102"/>
      <c r="OEE335" s="102"/>
      <c r="OEF335" s="102"/>
      <c r="OEG335" s="102"/>
      <c r="OEH335" s="102"/>
      <c r="OEI335" s="102"/>
      <c r="OEJ335" s="102"/>
      <c r="OEK335" s="102"/>
      <c r="OEL335" s="102"/>
      <c r="OEM335" s="102"/>
      <c r="OEN335" s="102"/>
      <c r="OEO335" s="102"/>
      <c r="OEP335" s="102"/>
      <c r="OEQ335" s="102"/>
      <c r="OER335" s="102"/>
      <c r="OES335" s="102"/>
      <c r="OET335" s="102"/>
      <c r="OEU335" s="102"/>
      <c r="OEV335" s="102"/>
      <c r="OEW335" s="102"/>
      <c r="OEX335" s="102"/>
      <c r="OEY335" s="102"/>
      <c r="OEZ335" s="102"/>
      <c r="OFA335" s="102"/>
      <c r="OFB335" s="102"/>
      <c r="OFC335" s="102"/>
      <c r="OFD335" s="102"/>
      <c r="OFE335" s="102"/>
      <c r="OFF335" s="102"/>
      <c r="OFG335" s="102"/>
      <c r="OFH335" s="102"/>
      <c r="OFI335" s="102"/>
      <c r="OFJ335" s="102"/>
      <c r="OFK335" s="102"/>
      <c r="OFL335" s="102"/>
      <c r="OFM335" s="102"/>
      <c r="OFN335" s="102"/>
      <c r="OFO335" s="102"/>
      <c r="OFP335" s="102"/>
      <c r="OFQ335" s="102"/>
      <c r="OFR335" s="102"/>
      <c r="OFS335" s="102"/>
      <c r="OFT335" s="102"/>
      <c r="OFU335" s="102"/>
      <c r="OFV335" s="102"/>
      <c r="OFW335" s="102"/>
      <c r="OFX335" s="102"/>
      <c r="OFY335" s="102"/>
      <c r="OFZ335" s="102"/>
      <c r="OGA335" s="102"/>
      <c r="OGB335" s="102"/>
      <c r="OGC335" s="102"/>
      <c r="OGD335" s="102"/>
      <c r="OGE335" s="102"/>
      <c r="OGF335" s="102"/>
      <c r="OGG335" s="102"/>
      <c r="OGH335" s="102"/>
      <c r="OGI335" s="102"/>
      <c r="OGJ335" s="102"/>
      <c r="OGK335" s="102"/>
      <c r="OGL335" s="102"/>
      <c r="OGM335" s="102"/>
      <c r="OGN335" s="102"/>
      <c r="OGO335" s="102"/>
      <c r="OGP335" s="102"/>
      <c r="OGQ335" s="102"/>
      <c r="OGR335" s="102"/>
      <c r="OGS335" s="102"/>
      <c r="OGT335" s="102"/>
      <c r="OGU335" s="102"/>
      <c r="OGV335" s="102"/>
      <c r="OGW335" s="102"/>
      <c r="OGX335" s="102"/>
      <c r="OGY335" s="102"/>
      <c r="OGZ335" s="102"/>
      <c r="OHA335" s="102"/>
      <c r="OHB335" s="102"/>
      <c r="OHC335" s="102"/>
      <c r="OHD335" s="102"/>
      <c r="OHE335" s="102"/>
      <c r="OHF335" s="102"/>
      <c r="OHG335" s="102"/>
      <c r="OHH335" s="102"/>
      <c r="OHI335" s="102"/>
      <c r="OHJ335" s="102"/>
      <c r="OHK335" s="102"/>
      <c r="OHL335" s="102"/>
      <c r="OHM335" s="102"/>
      <c r="OHN335" s="102"/>
      <c r="OHO335" s="102"/>
      <c r="OHP335" s="102"/>
      <c r="OHQ335" s="102"/>
      <c r="OHR335" s="102"/>
      <c r="OHS335" s="102"/>
      <c r="OHT335" s="102"/>
      <c r="OHU335" s="102"/>
      <c r="OHV335" s="102"/>
      <c r="OHW335" s="102"/>
      <c r="OHX335" s="102"/>
      <c r="OHY335" s="102"/>
      <c r="OHZ335" s="102"/>
      <c r="OIA335" s="102"/>
      <c r="OIB335" s="102"/>
      <c r="OIC335" s="102"/>
      <c r="OID335" s="102"/>
      <c r="OIE335" s="102"/>
      <c r="OIF335" s="102"/>
      <c r="OIG335" s="102"/>
      <c r="OIH335" s="102"/>
      <c r="OII335" s="102"/>
      <c r="OIJ335" s="102"/>
      <c r="OIK335" s="102"/>
      <c r="OIL335" s="102"/>
      <c r="OIM335" s="102"/>
      <c r="OIN335" s="102"/>
      <c r="OIO335" s="102"/>
      <c r="OIP335" s="102"/>
      <c r="OIQ335" s="102"/>
      <c r="OIR335" s="102"/>
      <c r="OIS335" s="102"/>
      <c r="OIT335" s="102"/>
      <c r="OIU335" s="102"/>
      <c r="OIV335" s="102"/>
      <c r="OIW335" s="102"/>
      <c r="OIX335" s="102"/>
      <c r="OIY335" s="102"/>
      <c r="OIZ335" s="102"/>
      <c r="OJA335" s="102"/>
      <c r="OJB335" s="102"/>
      <c r="OJC335" s="102"/>
      <c r="OJD335" s="102"/>
      <c r="OJE335" s="102"/>
      <c r="OJF335" s="102"/>
      <c r="OJG335" s="102"/>
      <c r="OJH335" s="102"/>
      <c r="OJI335" s="102"/>
      <c r="OJJ335" s="102"/>
      <c r="OJK335" s="102"/>
      <c r="OJL335" s="102"/>
      <c r="OJM335" s="102"/>
      <c r="OJN335" s="102"/>
      <c r="OJO335" s="102"/>
      <c r="OJP335" s="102"/>
      <c r="OJQ335" s="102"/>
      <c r="OJR335" s="102"/>
      <c r="OJS335" s="102"/>
      <c r="OJT335" s="102"/>
      <c r="OJU335" s="102"/>
      <c r="OJV335" s="102"/>
      <c r="OJW335" s="102"/>
      <c r="OJX335" s="102"/>
      <c r="OJY335" s="102"/>
      <c r="OJZ335" s="102"/>
      <c r="OKA335" s="102"/>
      <c r="OKB335" s="102"/>
      <c r="OKC335" s="102"/>
      <c r="OKD335" s="102"/>
      <c r="OKE335" s="102"/>
      <c r="OKF335" s="102"/>
      <c r="OKG335" s="102"/>
      <c r="OKH335" s="102"/>
      <c r="OKI335" s="102"/>
      <c r="OKJ335" s="102"/>
      <c r="OKK335" s="102"/>
      <c r="OKL335" s="102"/>
      <c r="OKM335" s="102"/>
      <c r="OKN335" s="102"/>
      <c r="OKO335" s="102"/>
      <c r="OKP335" s="102"/>
      <c r="OKQ335" s="102"/>
      <c r="OKR335" s="102"/>
      <c r="OKS335" s="102"/>
      <c r="OKT335" s="102"/>
      <c r="OKU335" s="102"/>
      <c r="OKV335" s="102"/>
      <c r="OKW335" s="102"/>
      <c r="OKX335" s="102"/>
      <c r="OKY335" s="102"/>
      <c r="OKZ335" s="102"/>
      <c r="OLA335" s="102"/>
      <c r="OLB335" s="102"/>
      <c r="OLC335" s="102"/>
      <c r="OLD335" s="102"/>
      <c r="OLE335" s="102"/>
      <c r="OLF335" s="102"/>
      <c r="OLG335" s="102"/>
      <c r="OLH335" s="102"/>
      <c r="OLI335" s="102"/>
      <c r="OLJ335" s="102"/>
      <c r="OLK335" s="102"/>
      <c r="OLL335" s="102"/>
      <c r="OLM335" s="102"/>
      <c r="OLN335" s="102"/>
      <c r="OLO335" s="102"/>
      <c r="OLP335" s="102"/>
      <c r="OLQ335" s="102"/>
      <c r="OLR335" s="102"/>
      <c r="OLS335" s="102"/>
      <c r="OLT335" s="102"/>
      <c r="OLU335" s="102"/>
      <c r="OLV335" s="102"/>
      <c r="OLW335" s="102"/>
      <c r="OLX335" s="102"/>
      <c r="OLY335" s="102"/>
      <c r="OLZ335" s="102"/>
      <c r="OMA335" s="102"/>
      <c r="OMB335" s="102"/>
      <c r="OMC335" s="102"/>
      <c r="OMD335" s="102"/>
      <c r="OME335" s="102"/>
      <c r="OMF335" s="102"/>
      <c r="OMG335" s="102"/>
      <c r="OMH335" s="102"/>
      <c r="OMI335" s="102"/>
      <c r="OMJ335" s="102"/>
      <c r="OMK335" s="102"/>
      <c r="OML335" s="102"/>
      <c r="OMM335" s="102"/>
      <c r="OMN335" s="102"/>
      <c r="OMO335" s="102"/>
      <c r="OMP335" s="102"/>
      <c r="OMQ335" s="102"/>
      <c r="OMR335" s="102"/>
      <c r="OMS335" s="102"/>
      <c r="OMT335" s="102"/>
      <c r="OMU335" s="102"/>
      <c r="OMV335" s="102"/>
      <c r="OMW335" s="102"/>
      <c r="OMX335" s="102"/>
      <c r="OMY335" s="102"/>
      <c r="OMZ335" s="102"/>
      <c r="ONA335" s="102"/>
      <c r="ONB335" s="102"/>
      <c r="ONC335" s="102"/>
      <c r="OND335" s="102"/>
      <c r="ONE335" s="102"/>
      <c r="ONF335" s="102"/>
      <c r="ONG335" s="102"/>
      <c r="ONH335" s="102"/>
      <c r="ONI335" s="102"/>
      <c r="ONJ335" s="102"/>
      <c r="ONK335" s="102"/>
      <c r="ONL335" s="102"/>
      <c r="ONM335" s="102"/>
      <c r="ONN335" s="102"/>
      <c r="ONO335" s="102"/>
      <c r="ONP335" s="102"/>
      <c r="ONQ335" s="102"/>
      <c r="ONR335" s="102"/>
      <c r="ONS335" s="102"/>
      <c r="ONT335" s="102"/>
      <c r="ONU335" s="102"/>
      <c r="ONV335" s="102"/>
      <c r="ONW335" s="102"/>
      <c r="ONX335" s="102"/>
      <c r="ONY335" s="102"/>
      <c r="ONZ335" s="102"/>
      <c r="OOA335" s="102"/>
      <c r="OOB335" s="102"/>
      <c r="OOC335" s="102"/>
      <c r="OOD335" s="102"/>
      <c r="OOE335" s="102"/>
      <c r="OOF335" s="102"/>
      <c r="OOG335" s="102"/>
      <c r="OOH335" s="102"/>
      <c r="OOI335" s="102"/>
      <c r="OOJ335" s="102"/>
      <c r="OOK335" s="102"/>
      <c r="OOL335" s="102"/>
      <c r="OOM335" s="102"/>
      <c r="OON335" s="102"/>
      <c r="OOO335" s="102"/>
      <c r="OOP335" s="102"/>
      <c r="OOQ335" s="102"/>
      <c r="OOR335" s="102"/>
      <c r="OOS335" s="102"/>
      <c r="OOT335" s="102"/>
      <c r="OOU335" s="102"/>
      <c r="OOV335" s="102"/>
      <c r="OOW335" s="102"/>
      <c r="OOX335" s="102"/>
      <c r="OOY335" s="102"/>
      <c r="OOZ335" s="102"/>
      <c r="OPA335" s="102"/>
      <c r="OPB335" s="102"/>
      <c r="OPC335" s="102"/>
      <c r="OPD335" s="102"/>
      <c r="OPE335" s="102"/>
      <c r="OPF335" s="102"/>
      <c r="OPG335" s="102"/>
      <c r="OPH335" s="102"/>
      <c r="OPI335" s="102"/>
      <c r="OPJ335" s="102"/>
      <c r="OPK335" s="102"/>
      <c r="OPL335" s="102"/>
      <c r="OPM335" s="102"/>
      <c r="OPN335" s="102"/>
      <c r="OPO335" s="102"/>
      <c r="OPP335" s="102"/>
      <c r="OPQ335" s="102"/>
      <c r="OPR335" s="102"/>
      <c r="OPS335" s="102"/>
      <c r="OPT335" s="102"/>
      <c r="OPU335" s="102"/>
      <c r="OPV335" s="102"/>
      <c r="OPW335" s="102"/>
      <c r="OPX335" s="102"/>
      <c r="OPY335" s="102"/>
      <c r="OPZ335" s="102"/>
      <c r="OQA335" s="102"/>
      <c r="OQB335" s="102"/>
      <c r="OQC335" s="102"/>
      <c r="OQD335" s="102"/>
      <c r="OQE335" s="102"/>
      <c r="OQF335" s="102"/>
      <c r="OQG335" s="102"/>
      <c r="OQH335" s="102"/>
      <c r="OQI335" s="102"/>
      <c r="OQJ335" s="102"/>
      <c r="OQK335" s="102"/>
      <c r="OQL335" s="102"/>
      <c r="OQM335" s="102"/>
      <c r="OQN335" s="102"/>
      <c r="OQO335" s="102"/>
      <c r="OQP335" s="102"/>
      <c r="OQQ335" s="102"/>
      <c r="OQR335" s="102"/>
      <c r="OQS335" s="102"/>
      <c r="OQT335" s="102"/>
      <c r="OQU335" s="102"/>
      <c r="OQV335" s="102"/>
      <c r="OQW335" s="102"/>
      <c r="OQX335" s="102"/>
      <c r="OQY335" s="102"/>
      <c r="OQZ335" s="102"/>
      <c r="ORA335" s="102"/>
      <c r="ORB335" s="102"/>
      <c r="ORC335" s="102"/>
      <c r="ORD335" s="102"/>
      <c r="ORE335" s="102"/>
      <c r="ORF335" s="102"/>
      <c r="ORG335" s="102"/>
      <c r="ORH335" s="102"/>
      <c r="ORI335" s="102"/>
      <c r="ORJ335" s="102"/>
      <c r="ORK335" s="102"/>
      <c r="ORL335" s="102"/>
      <c r="ORM335" s="102"/>
      <c r="ORN335" s="102"/>
      <c r="ORO335" s="102"/>
      <c r="ORP335" s="102"/>
      <c r="ORQ335" s="102"/>
      <c r="ORR335" s="102"/>
      <c r="ORS335" s="102"/>
      <c r="ORT335" s="102"/>
      <c r="ORU335" s="102"/>
      <c r="ORV335" s="102"/>
      <c r="ORW335" s="102"/>
      <c r="ORX335" s="102"/>
      <c r="ORY335" s="102"/>
      <c r="ORZ335" s="102"/>
      <c r="OSA335" s="102"/>
      <c r="OSB335" s="102"/>
      <c r="OSC335" s="102"/>
      <c r="OSD335" s="102"/>
      <c r="OSE335" s="102"/>
      <c r="OSF335" s="102"/>
      <c r="OSG335" s="102"/>
      <c r="OSH335" s="102"/>
      <c r="OSI335" s="102"/>
      <c r="OSJ335" s="102"/>
      <c r="OSK335" s="102"/>
      <c r="OSL335" s="102"/>
      <c r="OSM335" s="102"/>
      <c r="OSN335" s="102"/>
      <c r="OSO335" s="102"/>
      <c r="OSP335" s="102"/>
      <c r="OSQ335" s="102"/>
      <c r="OSR335" s="102"/>
      <c r="OSS335" s="102"/>
      <c r="OST335" s="102"/>
      <c r="OSU335" s="102"/>
      <c r="OSV335" s="102"/>
      <c r="OSW335" s="102"/>
      <c r="OSX335" s="102"/>
      <c r="OSY335" s="102"/>
      <c r="OSZ335" s="102"/>
      <c r="OTA335" s="102"/>
      <c r="OTB335" s="102"/>
      <c r="OTC335" s="102"/>
      <c r="OTD335" s="102"/>
      <c r="OTE335" s="102"/>
      <c r="OTF335" s="102"/>
      <c r="OTG335" s="102"/>
      <c r="OTH335" s="102"/>
      <c r="OTI335" s="102"/>
      <c r="OTJ335" s="102"/>
      <c r="OTK335" s="102"/>
      <c r="OTL335" s="102"/>
      <c r="OTM335" s="102"/>
      <c r="OTN335" s="102"/>
      <c r="OTO335" s="102"/>
      <c r="OTP335" s="102"/>
      <c r="OTQ335" s="102"/>
      <c r="OTR335" s="102"/>
      <c r="OTS335" s="102"/>
      <c r="OTT335" s="102"/>
      <c r="OTU335" s="102"/>
      <c r="OTV335" s="102"/>
      <c r="OTW335" s="102"/>
      <c r="OTX335" s="102"/>
      <c r="OTY335" s="102"/>
      <c r="OTZ335" s="102"/>
      <c r="OUA335" s="102"/>
      <c r="OUB335" s="102"/>
      <c r="OUC335" s="102"/>
      <c r="OUD335" s="102"/>
      <c r="OUE335" s="102"/>
      <c r="OUF335" s="102"/>
      <c r="OUG335" s="102"/>
      <c r="OUH335" s="102"/>
      <c r="OUI335" s="102"/>
      <c r="OUJ335" s="102"/>
      <c r="OUK335" s="102"/>
      <c r="OUL335" s="102"/>
      <c r="OUM335" s="102"/>
      <c r="OUN335" s="102"/>
      <c r="OUO335" s="102"/>
      <c r="OUP335" s="102"/>
      <c r="OUQ335" s="102"/>
      <c r="OUR335" s="102"/>
      <c r="OUS335" s="102"/>
      <c r="OUT335" s="102"/>
      <c r="OUU335" s="102"/>
      <c r="OUV335" s="102"/>
      <c r="OUW335" s="102"/>
      <c r="OUX335" s="102"/>
      <c r="OUY335" s="102"/>
      <c r="OUZ335" s="102"/>
      <c r="OVA335" s="102"/>
      <c r="OVB335" s="102"/>
      <c r="OVC335" s="102"/>
      <c r="OVD335" s="102"/>
      <c r="OVE335" s="102"/>
      <c r="OVF335" s="102"/>
      <c r="OVG335" s="102"/>
      <c r="OVH335" s="102"/>
      <c r="OVI335" s="102"/>
      <c r="OVJ335" s="102"/>
      <c r="OVK335" s="102"/>
      <c r="OVL335" s="102"/>
      <c r="OVM335" s="102"/>
      <c r="OVN335" s="102"/>
      <c r="OVO335" s="102"/>
      <c r="OVP335" s="102"/>
      <c r="OVQ335" s="102"/>
      <c r="OVR335" s="102"/>
      <c r="OVS335" s="102"/>
      <c r="OVT335" s="102"/>
      <c r="OVU335" s="102"/>
      <c r="OVV335" s="102"/>
      <c r="OVW335" s="102"/>
      <c r="OVX335" s="102"/>
      <c r="OVY335" s="102"/>
      <c r="OVZ335" s="102"/>
      <c r="OWA335" s="102"/>
      <c r="OWB335" s="102"/>
      <c r="OWC335" s="102"/>
      <c r="OWD335" s="102"/>
      <c r="OWE335" s="102"/>
      <c r="OWF335" s="102"/>
      <c r="OWG335" s="102"/>
      <c r="OWH335" s="102"/>
      <c r="OWI335" s="102"/>
      <c r="OWJ335" s="102"/>
      <c r="OWK335" s="102"/>
      <c r="OWL335" s="102"/>
      <c r="OWM335" s="102"/>
      <c r="OWN335" s="102"/>
      <c r="OWO335" s="102"/>
      <c r="OWP335" s="102"/>
      <c r="OWQ335" s="102"/>
      <c r="OWR335" s="102"/>
      <c r="OWS335" s="102"/>
      <c r="OWT335" s="102"/>
      <c r="OWU335" s="102"/>
      <c r="OWV335" s="102"/>
      <c r="OWW335" s="102"/>
      <c r="OWX335" s="102"/>
      <c r="OWY335" s="102"/>
      <c r="OWZ335" s="102"/>
      <c r="OXA335" s="102"/>
      <c r="OXB335" s="102"/>
      <c r="OXC335" s="102"/>
      <c r="OXD335" s="102"/>
      <c r="OXE335" s="102"/>
      <c r="OXF335" s="102"/>
      <c r="OXG335" s="102"/>
      <c r="OXH335" s="102"/>
      <c r="OXI335" s="102"/>
      <c r="OXJ335" s="102"/>
      <c r="OXK335" s="102"/>
      <c r="OXL335" s="102"/>
      <c r="OXM335" s="102"/>
      <c r="OXN335" s="102"/>
      <c r="OXO335" s="102"/>
      <c r="OXP335" s="102"/>
      <c r="OXQ335" s="102"/>
      <c r="OXR335" s="102"/>
      <c r="OXS335" s="102"/>
      <c r="OXT335" s="102"/>
      <c r="OXU335" s="102"/>
      <c r="OXV335" s="102"/>
      <c r="OXW335" s="102"/>
      <c r="OXX335" s="102"/>
      <c r="OXY335" s="102"/>
      <c r="OXZ335" s="102"/>
      <c r="OYA335" s="102"/>
      <c r="OYB335" s="102"/>
      <c r="OYC335" s="102"/>
      <c r="OYD335" s="102"/>
      <c r="OYE335" s="102"/>
      <c r="OYF335" s="102"/>
      <c r="OYG335" s="102"/>
      <c r="OYH335" s="102"/>
      <c r="OYI335" s="102"/>
      <c r="OYJ335" s="102"/>
      <c r="OYK335" s="102"/>
      <c r="OYL335" s="102"/>
      <c r="OYM335" s="102"/>
      <c r="OYN335" s="102"/>
      <c r="OYO335" s="102"/>
      <c r="OYP335" s="102"/>
      <c r="OYQ335" s="102"/>
      <c r="OYR335" s="102"/>
      <c r="OYS335" s="102"/>
      <c r="OYT335" s="102"/>
      <c r="OYU335" s="102"/>
      <c r="OYV335" s="102"/>
      <c r="OYW335" s="102"/>
      <c r="OYX335" s="102"/>
      <c r="OYY335" s="102"/>
      <c r="OYZ335" s="102"/>
      <c r="OZA335" s="102"/>
      <c r="OZB335" s="102"/>
      <c r="OZC335" s="102"/>
      <c r="OZD335" s="102"/>
      <c r="OZE335" s="102"/>
      <c r="OZF335" s="102"/>
      <c r="OZG335" s="102"/>
      <c r="OZH335" s="102"/>
      <c r="OZI335" s="102"/>
      <c r="OZJ335" s="102"/>
      <c r="OZK335" s="102"/>
      <c r="OZL335" s="102"/>
      <c r="OZM335" s="102"/>
      <c r="OZN335" s="102"/>
      <c r="OZO335" s="102"/>
      <c r="OZP335" s="102"/>
      <c r="OZQ335" s="102"/>
      <c r="OZR335" s="102"/>
      <c r="OZS335" s="102"/>
      <c r="OZT335" s="102"/>
      <c r="OZU335" s="102"/>
      <c r="OZV335" s="102"/>
      <c r="OZW335" s="102"/>
      <c r="OZX335" s="102"/>
      <c r="OZY335" s="102"/>
      <c r="OZZ335" s="102"/>
      <c r="PAA335" s="102"/>
      <c r="PAB335" s="102"/>
      <c r="PAC335" s="102"/>
      <c r="PAD335" s="102"/>
      <c r="PAE335" s="102"/>
      <c r="PAF335" s="102"/>
      <c r="PAG335" s="102"/>
      <c r="PAH335" s="102"/>
      <c r="PAI335" s="102"/>
      <c r="PAJ335" s="102"/>
      <c r="PAK335" s="102"/>
      <c r="PAL335" s="102"/>
      <c r="PAM335" s="102"/>
      <c r="PAN335" s="102"/>
      <c r="PAO335" s="102"/>
      <c r="PAP335" s="102"/>
      <c r="PAQ335" s="102"/>
      <c r="PAR335" s="102"/>
      <c r="PAS335" s="102"/>
      <c r="PAT335" s="102"/>
      <c r="PAU335" s="102"/>
      <c r="PAV335" s="102"/>
      <c r="PAW335" s="102"/>
      <c r="PAX335" s="102"/>
      <c r="PAY335" s="102"/>
      <c r="PAZ335" s="102"/>
      <c r="PBA335" s="102"/>
      <c r="PBB335" s="102"/>
      <c r="PBC335" s="102"/>
      <c r="PBD335" s="102"/>
      <c r="PBE335" s="102"/>
      <c r="PBF335" s="102"/>
      <c r="PBG335" s="102"/>
      <c r="PBH335" s="102"/>
      <c r="PBI335" s="102"/>
      <c r="PBJ335" s="102"/>
      <c r="PBK335" s="102"/>
      <c r="PBL335" s="102"/>
      <c r="PBM335" s="102"/>
      <c r="PBN335" s="102"/>
      <c r="PBO335" s="102"/>
      <c r="PBP335" s="102"/>
      <c r="PBQ335" s="102"/>
      <c r="PBR335" s="102"/>
      <c r="PBS335" s="102"/>
      <c r="PBT335" s="102"/>
      <c r="PBU335" s="102"/>
      <c r="PBV335" s="102"/>
      <c r="PBW335" s="102"/>
      <c r="PBX335" s="102"/>
      <c r="PBY335" s="102"/>
      <c r="PBZ335" s="102"/>
      <c r="PCA335" s="102"/>
      <c r="PCB335" s="102"/>
      <c r="PCC335" s="102"/>
      <c r="PCD335" s="102"/>
      <c r="PCE335" s="102"/>
      <c r="PCF335" s="102"/>
      <c r="PCG335" s="102"/>
      <c r="PCH335" s="102"/>
      <c r="PCI335" s="102"/>
      <c r="PCJ335" s="102"/>
      <c r="PCK335" s="102"/>
      <c r="PCL335" s="102"/>
      <c r="PCM335" s="102"/>
      <c r="PCN335" s="102"/>
      <c r="PCO335" s="102"/>
      <c r="PCP335" s="102"/>
      <c r="PCQ335" s="102"/>
      <c r="PCR335" s="102"/>
      <c r="PCS335" s="102"/>
      <c r="PCT335" s="102"/>
      <c r="PCU335" s="102"/>
      <c r="PCV335" s="102"/>
      <c r="PCW335" s="102"/>
      <c r="PCX335" s="102"/>
      <c r="PCY335" s="102"/>
      <c r="PCZ335" s="102"/>
      <c r="PDA335" s="102"/>
      <c r="PDB335" s="102"/>
      <c r="PDC335" s="102"/>
      <c r="PDD335" s="102"/>
      <c r="PDE335" s="102"/>
      <c r="PDF335" s="102"/>
      <c r="PDG335" s="102"/>
      <c r="PDH335" s="102"/>
      <c r="PDI335" s="102"/>
      <c r="PDJ335" s="102"/>
      <c r="PDK335" s="102"/>
      <c r="PDL335" s="102"/>
      <c r="PDM335" s="102"/>
      <c r="PDN335" s="102"/>
      <c r="PDO335" s="102"/>
      <c r="PDP335" s="102"/>
      <c r="PDQ335" s="102"/>
      <c r="PDR335" s="102"/>
      <c r="PDS335" s="102"/>
      <c r="PDT335" s="102"/>
      <c r="PDU335" s="102"/>
      <c r="PDV335" s="102"/>
      <c r="PDW335" s="102"/>
      <c r="PDX335" s="102"/>
      <c r="PDY335" s="102"/>
      <c r="PDZ335" s="102"/>
      <c r="PEA335" s="102"/>
      <c r="PEB335" s="102"/>
      <c r="PEC335" s="102"/>
      <c r="PED335" s="102"/>
      <c r="PEE335" s="102"/>
      <c r="PEF335" s="102"/>
      <c r="PEG335" s="102"/>
      <c r="PEH335" s="102"/>
      <c r="PEI335" s="102"/>
      <c r="PEJ335" s="102"/>
      <c r="PEK335" s="102"/>
      <c r="PEL335" s="102"/>
      <c r="PEM335" s="102"/>
      <c r="PEN335" s="102"/>
      <c r="PEO335" s="102"/>
      <c r="PEP335" s="102"/>
      <c r="PEQ335" s="102"/>
      <c r="PER335" s="102"/>
      <c r="PES335" s="102"/>
      <c r="PET335" s="102"/>
      <c r="PEU335" s="102"/>
      <c r="PEV335" s="102"/>
      <c r="PEW335" s="102"/>
      <c r="PEX335" s="102"/>
      <c r="PEY335" s="102"/>
      <c r="PEZ335" s="102"/>
      <c r="PFA335" s="102"/>
      <c r="PFB335" s="102"/>
      <c r="PFC335" s="102"/>
      <c r="PFD335" s="102"/>
      <c r="PFE335" s="102"/>
      <c r="PFF335" s="102"/>
      <c r="PFG335" s="102"/>
      <c r="PFH335" s="102"/>
      <c r="PFI335" s="102"/>
      <c r="PFJ335" s="102"/>
      <c r="PFK335" s="102"/>
      <c r="PFL335" s="102"/>
      <c r="PFM335" s="102"/>
      <c r="PFN335" s="102"/>
      <c r="PFO335" s="102"/>
      <c r="PFP335" s="102"/>
      <c r="PFQ335" s="102"/>
      <c r="PFR335" s="102"/>
      <c r="PFS335" s="102"/>
      <c r="PFT335" s="102"/>
      <c r="PFU335" s="102"/>
      <c r="PFV335" s="102"/>
      <c r="PFW335" s="102"/>
      <c r="PFX335" s="102"/>
      <c r="PFY335" s="102"/>
      <c r="PFZ335" s="102"/>
      <c r="PGA335" s="102"/>
      <c r="PGB335" s="102"/>
      <c r="PGC335" s="102"/>
      <c r="PGD335" s="102"/>
      <c r="PGE335" s="102"/>
      <c r="PGF335" s="102"/>
      <c r="PGG335" s="102"/>
      <c r="PGH335" s="102"/>
      <c r="PGI335" s="102"/>
      <c r="PGJ335" s="102"/>
      <c r="PGK335" s="102"/>
      <c r="PGL335" s="102"/>
      <c r="PGM335" s="102"/>
      <c r="PGN335" s="102"/>
      <c r="PGO335" s="102"/>
      <c r="PGP335" s="102"/>
      <c r="PGQ335" s="102"/>
      <c r="PGR335" s="102"/>
      <c r="PGS335" s="102"/>
      <c r="PGT335" s="102"/>
      <c r="PGU335" s="102"/>
      <c r="PGV335" s="102"/>
      <c r="PGW335" s="102"/>
      <c r="PGX335" s="102"/>
      <c r="PGY335" s="102"/>
      <c r="PGZ335" s="102"/>
      <c r="PHA335" s="102"/>
      <c r="PHB335" s="102"/>
      <c r="PHC335" s="102"/>
      <c r="PHD335" s="102"/>
      <c r="PHE335" s="102"/>
      <c r="PHF335" s="102"/>
      <c r="PHG335" s="102"/>
      <c r="PHH335" s="102"/>
      <c r="PHI335" s="102"/>
      <c r="PHJ335" s="102"/>
      <c r="PHK335" s="102"/>
      <c r="PHL335" s="102"/>
      <c r="PHM335" s="102"/>
      <c r="PHN335" s="102"/>
      <c r="PHO335" s="102"/>
      <c r="PHP335" s="102"/>
      <c r="PHQ335" s="102"/>
      <c r="PHR335" s="102"/>
      <c r="PHS335" s="102"/>
      <c r="PHT335" s="102"/>
      <c r="PHU335" s="102"/>
      <c r="PHV335" s="102"/>
      <c r="PHW335" s="102"/>
      <c r="PHX335" s="102"/>
      <c r="PHY335" s="102"/>
      <c r="PHZ335" s="102"/>
      <c r="PIA335" s="102"/>
      <c r="PIB335" s="102"/>
      <c r="PIC335" s="102"/>
      <c r="PID335" s="102"/>
      <c r="PIE335" s="102"/>
      <c r="PIF335" s="102"/>
      <c r="PIG335" s="102"/>
      <c r="PIH335" s="102"/>
      <c r="PII335" s="102"/>
      <c r="PIJ335" s="102"/>
      <c r="PIK335" s="102"/>
      <c r="PIL335" s="102"/>
      <c r="PIM335" s="102"/>
      <c r="PIN335" s="102"/>
      <c r="PIO335" s="102"/>
      <c r="PIP335" s="102"/>
      <c r="PIQ335" s="102"/>
      <c r="PIR335" s="102"/>
      <c r="PIS335" s="102"/>
      <c r="PIT335" s="102"/>
      <c r="PIU335" s="102"/>
      <c r="PIV335" s="102"/>
      <c r="PIW335" s="102"/>
      <c r="PIX335" s="102"/>
      <c r="PIY335" s="102"/>
      <c r="PIZ335" s="102"/>
      <c r="PJA335" s="102"/>
      <c r="PJB335" s="102"/>
      <c r="PJC335" s="102"/>
      <c r="PJD335" s="102"/>
      <c r="PJE335" s="102"/>
      <c r="PJF335" s="102"/>
      <c r="PJG335" s="102"/>
      <c r="PJH335" s="102"/>
      <c r="PJI335" s="102"/>
      <c r="PJJ335" s="102"/>
      <c r="PJK335" s="102"/>
      <c r="PJL335" s="102"/>
      <c r="PJM335" s="102"/>
      <c r="PJN335" s="102"/>
      <c r="PJO335" s="102"/>
      <c r="PJP335" s="102"/>
      <c r="PJQ335" s="102"/>
      <c r="PJR335" s="102"/>
      <c r="PJS335" s="102"/>
      <c r="PJT335" s="102"/>
      <c r="PJU335" s="102"/>
      <c r="PJV335" s="102"/>
      <c r="PJW335" s="102"/>
      <c r="PJX335" s="102"/>
      <c r="PJY335" s="102"/>
      <c r="PJZ335" s="102"/>
      <c r="PKA335" s="102"/>
      <c r="PKB335" s="102"/>
      <c r="PKC335" s="102"/>
      <c r="PKD335" s="102"/>
      <c r="PKE335" s="102"/>
      <c r="PKF335" s="102"/>
      <c r="PKG335" s="102"/>
      <c r="PKH335" s="102"/>
      <c r="PKI335" s="102"/>
      <c r="PKJ335" s="102"/>
      <c r="PKK335" s="102"/>
      <c r="PKL335" s="102"/>
      <c r="PKM335" s="102"/>
      <c r="PKN335" s="102"/>
      <c r="PKO335" s="102"/>
      <c r="PKP335" s="102"/>
      <c r="PKQ335" s="102"/>
      <c r="PKR335" s="102"/>
      <c r="PKS335" s="102"/>
      <c r="PKT335" s="102"/>
      <c r="PKU335" s="102"/>
      <c r="PKV335" s="102"/>
      <c r="PKW335" s="102"/>
      <c r="PKX335" s="102"/>
      <c r="PKY335" s="102"/>
      <c r="PKZ335" s="102"/>
      <c r="PLA335" s="102"/>
      <c r="PLB335" s="102"/>
      <c r="PLC335" s="102"/>
      <c r="PLD335" s="102"/>
      <c r="PLE335" s="102"/>
      <c r="PLF335" s="102"/>
      <c r="PLG335" s="102"/>
      <c r="PLH335" s="102"/>
      <c r="PLI335" s="102"/>
      <c r="PLJ335" s="102"/>
      <c r="PLK335" s="102"/>
      <c r="PLL335" s="102"/>
      <c r="PLM335" s="102"/>
      <c r="PLN335" s="102"/>
      <c r="PLO335" s="102"/>
      <c r="PLP335" s="102"/>
      <c r="PLQ335" s="102"/>
      <c r="PLR335" s="102"/>
      <c r="PLS335" s="102"/>
      <c r="PLT335" s="102"/>
      <c r="PLU335" s="102"/>
      <c r="PLV335" s="102"/>
      <c r="PLW335" s="102"/>
      <c r="PLX335" s="102"/>
      <c r="PLY335" s="102"/>
      <c r="PLZ335" s="102"/>
      <c r="PMA335" s="102"/>
      <c r="PMB335" s="102"/>
      <c r="PMC335" s="102"/>
      <c r="PMD335" s="102"/>
      <c r="PME335" s="102"/>
      <c r="PMF335" s="102"/>
      <c r="PMG335" s="102"/>
      <c r="PMH335" s="102"/>
      <c r="PMI335" s="102"/>
      <c r="PMJ335" s="102"/>
      <c r="PMK335" s="102"/>
      <c r="PML335" s="102"/>
      <c r="PMM335" s="102"/>
      <c r="PMN335" s="102"/>
      <c r="PMO335" s="102"/>
      <c r="PMP335" s="102"/>
      <c r="PMQ335" s="102"/>
      <c r="PMR335" s="102"/>
      <c r="PMS335" s="102"/>
      <c r="PMT335" s="102"/>
      <c r="PMU335" s="102"/>
      <c r="PMV335" s="102"/>
      <c r="PMW335" s="102"/>
      <c r="PMX335" s="102"/>
      <c r="PMY335" s="102"/>
      <c r="PMZ335" s="102"/>
      <c r="PNA335" s="102"/>
      <c r="PNB335" s="102"/>
      <c r="PNC335" s="102"/>
      <c r="PND335" s="102"/>
      <c r="PNE335" s="102"/>
      <c r="PNF335" s="102"/>
      <c r="PNG335" s="102"/>
      <c r="PNH335" s="102"/>
      <c r="PNI335" s="102"/>
      <c r="PNJ335" s="102"/>
      <c r="PNK335" s="102"/>
      <c r="PNL335" s="102"/>
      <c r="PNM335" s="102"/>
      <c r="PNN335" s="102"/>
      <c r="PNO335" s="102"/>
      <c r="PNP335" s="102"/>
      <c r="PNQ335" s="102"/>
      <c r="PNR335" s="102"/>
      <c r="PNS335" s="102"/>
      <c r="PNT335" s="102"/>
      <c r="PNU335" s="102"/>
      <c r="PNV335" s="102"/>
      <c r="PNW335" s="102"/>
      <c r="PNX335" s="102"/>
      <c r="PNY335" s="102"/>
      <c r="PNZ335" s="102"/>
      <c r="POA335" s="102"/>
      <c r="POB335" s="102"/>
      <c r="POC335" s="102"/>
      <c r="POD335" s="102"/>
      <c r="POE335" s="102"/>
      <c r="POF335" s="102"/>
      <c r="POG335" s="102"/>
      <c r="POH335" s="102"/>
      <c r="POI335" s="102"/>
      <c r="POJ335" s="102"/>
      <c r="POK335" s="102"/>
      <c r="POL335" s="102"/>
      <c r="POM335" s="102"/>
      <c r="PON335" s="102"/>
      <c r="POO335" s="102"/>
      <c r="POP335" s="102"/>
      <c r="POQ335" s="102"/>
      <c r="POR335" s="102"/>
      <c r="POS335" s="102"/>
      <c r="POT335" s="102"/>
      <c r="POU335" s="102"/>
      <c r="POV335" s="102"/>
      <c r="POW335" s="102"/>
      <c r="POX335" s="102"/>
      <c r="POY335" s="102"/>
      <c r="POZ335" s="102"/>
      <c r="PPA335" s="102"/>
      <c r="PPB335" s="102"/>
      <c r="PPC335" s="102"/>
      <c r="PPD335" s="102"/>
      <c r="PPE335" s="102"/>
      <c r="PPF335" s="102"/>
      <c r="PPG335" s="102"/>
      <c r="PPH335" s="102"/>
      <c r="PPI335" s="102"/>
      <c r="PPJ335" s="102"/>
      <c r="PPK335" s="102"/>
      <c r="PPL335" s="102"/>
      <c r="PPM335" s="102"/>
      <c r="PPN335" s="102"/>
      <c r="PPO335" s="102"/>
      <c r="PPP335" s="102"/>
      <c r="PPQ335" s="102"/>
      <c r="PPR335" s="102"/>
      <c r="PPS335" s="102"/>
      <c r="PPT335" s="102"/>
      <c r="PPU335" s="102"/>
      <c r="PPV335" s="102"/>
      <c r="PPW335" s="102"/>
      <c r="PPX335" s="102"/>
      <c r="PPY335" s="102"/>
      <c r="PPZ335" s="102"/>
      <c r="PQA335" s="102"/>
      <c r="PQB335" s="102"/>
      <c r="PQC335" s="102"/>
      <c r="PQD335" s="102"/>
      <c r="PQE335" s="102"/>
      <c r="PQF335" s="102"/>
      <c r="PQG335" s="102"/>
      <c r="PQH335" s="102"/>
      <c r="PQI335" s="102"/>
      <c r="PQJ335" s="102"/>
      <c r="PQK335" s="102"/>
      <c r="PQL335" s="102"/>
      <c r="PQM335" s="102"/>
      <c r="PQN335" s="102"/>
      <c r="PQO335" s="102"/>
      <c r="PQP335" s="102"/>
      <c r="PQQ335" s="102"/>
      <c r="PQR335" s="102"/>
      <c r="PQS335" s="102"/>
      <c r="PQT335" s="102"/>
      <c r="PQU335" s="102"/>
      <c r="PQV335" s="102"/>
      <c r="PQW335" s="102"/>
      <c r="PQX335" s="102"/>
      <c r="PQY335" s="102"/>
      <c r="PQZ335" s="102"/>
      <c r="PRA335" s="102"/>
      <c r="PRB335" s="102"/>
      <c r="PRC335" s="102"/>
      <c r="PRD335" s="102"/>
      <c r="PRE335" s="102"/>
      <c r="PRF335" s="102"/>
      <c r="PRG335" s="102"/>
      <c r="PRH335" s="102"/>
      <c r="PRI335" s="102"/>
      <c r="PRJ335" s="102"/>
      <c r="PRK335" s="102"/>
      <c r="PRL335" s="102"/>
      <c r="PRM335" s="102"/>
      <c r="PRN335" s="102"/>
      <c r="PRO335" s="102"/>
      <c r="PRP335" s="102"/>
      <c r="PRQ335" s="102"/>
      <c r="PRR335" s="102"/>
      <c r="PRS335" s="102"/>
      <c r="PRT335" s="102"/>
      <c r="PRU335" s="102"/>
      <c r="PRV335" s="102"/>
      <c r="PRW335" s="102"/>
      <c r="PRX335" s="102"/>
      <c r="PRY335" s="102"/>
      <c r="PRZ335" s="102"/>
      <c r="PSA335" s="102"/>
      <c r="PSB335" s="102"/>
      <c r="PSC335" s="102"/>
      <c r="PSD335" s="102"/>
      <c r="PSE335" s="102"/>
      <c r="PSF335" s="102"/>
      <c r="PSG335" s="102"/>
      <c r="PSH335" s="102"/>
      <c r="PSI335" s="102"/>
      <c r="PSJ335" s="102"/>
      <c r="PSK335" s="102"/>
      <c r="PSL335" s="102"/>
      <c r="PSM335" s="102"/>
      <c r="PSN335" s="102"/>
      <c r="PSO335" s="102"/>
      <c r="PSP335" s="102"/>
      <c r="PSQ335" s="102"/>
      <c r="PSR335" s="102"/>
      <c r="PSS335" s="102"/>
      <c r="PST335" s="102"/>
      <c r="PSU335" s="102"/>
      <c r="PSV335" s="102"/>
      <c r="PSW335" s="102"/>
      <c r="PSX335" s="102"/>
      <c r="PSY335" s="102"/>
      <c r="PSZ335" s="102"/>
      <c r="PTA335" s="102"/>
      <c r="PTB335" s="102"/>
      <c r="PTC335" s="102"/>
      <c r="PTD335" s="102"/>
      <c r="PTE335" s="102"/>
      <c r="PTF335" s="102"/>
      <c r="PTG335" s="102"/>
      <c r="PTH335" s="102"/>
      <c r="PTI335" s="102"/>
      <c r="PTJ335" s="102"/>
      <c r="PTK335" s="102"/>
      <c r="PTL335" s="102"/>
      <c r="PTM335" s="102"/>
      <c r="PTN335" s="102"/>
      <c r="PTO335" s="102"/>
      <c r="PTP335" s="102"/>
      <c r="PTQ335" s="102"/>
      <c r="PTR335" s="102"/>
      <c r="PTS335" s="102"/>
      <c r="PTT335" s="102"/>
      <c r="PTU335" s="102"/>
      <c r="PTV335" s="102"/>
      <c r="PTW335" s="102"/>
      <c r="PTX335" s="102"/>
      <c r="PTY335" s="102"/>
      <c r="PTZ335" s="102"/>
      <c r="PUA335" s="102"/>
      <c r="PUB335" s="102"/>
      <c r="PUC335" s="102"/>
      <c r="PUD335" s="102"/>
      <c r="PUE335" s="102"/>
      <c r="PUF335" s="102"/>
      <c r="PUG335" s="102"/>
      <c r="PUH335" s="102"/>
      <c r="PUI335" s="102"/>
      <c r="PUJ335" s="102"/>
      <c r="PUK335" s="102"/>
      <c r="PUL335" s="102"/>
      <c r="PUM335" s="102"/>
      <c r="PUN335" s="102"/>
      <c r="PUO335" s="102"/>
      <c r="PUP335" s="102"/>
      <c r="PUQ335" s="102"/>
      <c r="PUR335" s="102"/>
      <c r="PUS335" s="102"/>
      <c r="PUT335" s="102"/>
      <c r="PUU335" s="102"/>
      <c r="PUV335" s="102"/>
      <c r="PUW335" s="102"/>
      <c r="PUX335" s="102"/>
      <c r="PUY335" s="102"/>
      <c r="PUZ335" s="102"/>
      <c r="PVA335" s="102"/>
      <c r="PVB335" s="102"/>
      <c r="PVC335" s="102"/>
      <c r="PVD335" s="102"/>
      <c r="PVE335" s="102"/>
      <c r="PVF335" s="102"/>
      <c r="PVG335" s="102"/>
      <c r="PVH335" s="102"/>
      <c r="PVI335" s="102"/>
      <c r="PVJ335" s="102"/>
      <c r="PVK335" s="102"/>
      <c r="PVL335" s="102"/>
      <c r="PVM335" s="102"/>
      <c r="PVN335" s="102"/>
      <c r="PVO335" s="102"/>
      <c r="PVP335" s="102"/>
      <c r="PVQ335" s="102"/>
      <c r="PVR335" s="102"/>
      <c r="PVS335" s="102"/>
      <c r="PVT335" s="102"/>
      <c r="PVU335" s="102"/>
      <c r="PVV335" s="102"/>
      <c r="PVW335" s="102"/>
      <c r="PVX335" s="102"/>
      <c r="PVY335" s="102"/>
      <c r="PVZ335" s="102"/>
      <c r="PWA335" s="102"/>
      <c r="PWB335" s="102"/>
      <c r="PWC335" s="102"/>
      <c r="PWD335" s="102"/>
      <c r="PWE335" s="102"/>
      <c r="PWF335" s="102"/>
      <c r="PWG335" s="102"/>
      <c r="PWH335" s="102"/>
      <c r="PWI335" s="102"/>
      <c r="PWJ335" s="102"/>
      <c r="PWK335" s="102"/>
      <c r="PWL335" s="102"/>
      <c r="PWM335" s="102"/>
      <c r="PWN335" s="102"/>
      <c r="PWO335" s="102"/>
      <c r="PWP335" s="102"/>
      <c r="PWQ335" s="102"/>
      <c r="PWR335" s="102"/>
      <c r="PWS335" s="102"/>
      <c r="PWT335" s="102"/>
      <c r="PWU335" s="102"/>
      <c r="PWV335" s="102"/>
      <c r="PWW335" s="102"/>
      <c r="PWX335" s="102"/>
      <c r="PWY335" s="102"/>
      <c r="PWZ335" s="102"/>
      <c r="PXA335" s="102"/>
      <c r="PXB335" s="102"/>
      <c r="PXC335" s="102"/>
      <c r="PXD335" s="102"/>
      <c r="PXE335" s="102"/>
      <c r="PXF335" s="102"/>
      <c r="PXG335" s="102"/>
      <c r="PXH335" s="102"/>
      <c r="PXI335" s="102"/>
      <c r="PXJ335" s="102"/>
      <c r="PXK335" s="102"/>
      <c r="PXL335" s="102"/>
      <c r="PXM335" s="102"/>
      <c r="PXN335" s="102"/>
      <c r="PXO335" s="102"/>
      <c r="PXP335" s="102"/>
      <c r="PXQ335" s="102"/>
      <c r="PXR335" s="102"/>
      <c r="PXS335" s="102"/>
      <c r="PXT335" s="102"/>
      <c r="PXU335" s="102"/>
      <c r="PXV335" s="102"/>
      <c r="PXW335" s="102"/>
      <c r="PXX335" s="102"/>
      <c r="PXY335" s="102"/>
      <c r="PXZ335" s="102"/>
      <c r="PYA335" s="102"/>
      <c r="PYB335" s="102"/>
      <c r="PYC335" s="102"/>
      <c r="PYD335" s="102"/>
      <c r="PYE335" s="102"/>
      <c r="PYF335" s="102"/>
      <c r="PYG335" s="102"/>
      <c r="PYH335" s="102"/>
      <c r="PYI335" s="102"/>
      <c r="PYJ335" s="102"/>
      <c r="PYK335" s="102"/>
      <c r="PYL335" s="102"/>
      <c r="PYM335" s="102"/>
      <c r="PYN335" s="102"/>
      <c r="PYO335" s="102"/>
      <c r="PYP335" s="102"/>
      <c r="PYQ335" s="102"/>
      <c r="PYR335" s="102"/>
      <c r="PYS335" s="102"/>
      <c r="PYT335" s="102"/>
      <c r="PYU335" s="102"/>
      <c r="PYV335" s="102"/>
      <c r="PYW335" s="102"/>
      <c r="PYX335" s="102"/>
      <c r="PYY335" s="102"/>
      <c r="PYZ335" s="102"/>
      <c r="PZA335" s="102"/>
      <c r="PZB335" s="102"/>
      <c r="PZC335" s="102"/>
      <c r="PZD335" s="102"/>
      <c r="PZE335" s="102"/>
      <c r="PZF335" s="102"/>
      <c r="PZG335" s="102"/>
      <c r="PZH335" s="102"/>
      <c r="PZI335" s="102"/>
      <c r="PZJ335" s="102"/>
      <c r="PZK335" s="102"/>
      <c r="PZL335" s="102"/>
      <c r="PZM335" s="102"/>
      <c r="PZN335" s="102"/>
      <c r="PZO335" s="102"/>
      <c r="PZP335" s="102"/>
      <c r="PZQ335" s="102"/>
      <c r="PZR335" s="102"/>
      <c r="PZS335" s="102"/>
      <c r="PZT335" s="102"/>
      <c r="PZU335" s="102"/>
      <c r="PZV335" s="102"/>
      <c r="PZW335" s="102"/>
      <c r="PZX335" s="102"/>
      <c r="PZY335" s="102"/>
      <c r="PZZ335" s="102"/>
      <c r="QAA335" s="102"/>
      <c r="QAB335" s="102"/>
      <c r="QAC335" s="102"/>
      <c r="QAD335" s="102"/>
      <c r="QAE335" s="102"/>
      <c r="QAF335" s="102"/>
      <c r="QAG335" s="102"/>
      <c r="QAH335" s="102"/>
      <c r="QAI335" s="102"/>
      <c r="QAJ335" s="102"/>
      <c r="QAK335" s="102"/>
      <c r="QAL335" s="102"/>
      <c r="QAM335" s="102"/>
      <c r="QAN335" s="102"/>
      <c r="QAO335" s="102"/>
      <c r="QAP335" s="102"/>
      <c r="QAQ335" s="102"/>
      <c r="QAR335" s="102"/>
      <c r="QAS335" s="102"/>
      <c r="QAT335" s="102"/>
      <c r="QAU335" s="102"/>
      <c r="QAV335" s="102"/>
      <c r="QAW335" s="102"/>
      <c r="QAX335" s="102"/>
      <c r="QAY335" s="102"/>
      <c r="QAZ335" s="102"/>
      <c r="QBA335" s="102"/>
      <c r="QBB335" s="102"/>
      <c r="QBC335" s="102"/>
      <c r="QBD335" s="102"/>
      <c r="QBE335" s="102"/>
      <c r="QBF335" s="102"/>
      <c r="QBG335" s="102"/>
      <c r="QBH335" s="102"/>
      <c r="QBI335" s="102"/>
      <c r="QBJ335" s="102"/>
      <c r="QBK335" s="102"/>
      <c r="QBL335" s="102"/>
      <c r="QBM335" s="102"/>
      <c r="QBN335" s="102"/>
      <c r="QBO335" s="102"/>
      <c r="QBP335" s="102"/>
      <c r="QBQ335" s="102"/>
      <c r="QBR335" s="102"/>
      <c r="QBS335" s="102"/>
      <c r="QBT335" s="102"/>
      <c r="QBU335" s="102"/>
      <c r="QBV335" s="102"/>
      <c r="QBW335" s="102"/>
      <c r="QBX335" s="102"/>
      <c r="QBY335" s="102"/>
      <c r="QBZ335" s="102"/>
      <c r="QCA335" s="102"/>
      <c r="QCB335" s="102"/>
      <c r="QCC335" s="102"/>
      <c r="QCD335" s="102"/>
      <c r="QCE335" s="102"/>
      <c r="QCF335" s="102"/>
      <c r="QCG335" s="102"/>
      <c r="QCH335" s="102"/>
      <c r="QCI335" s="102"/>
      <c r="QCJ335" s="102"/>
      <c r="QCK335" s="102"/>
      <c r="QCL335" s="102"/>
      <c r="QCM335" s="102"/>
      <c r="QCN335" s="102"/>
      <c r="QCO335" s="102"/>
      <c r="QCP335" s="102"/>
      <c r="QCQ335" s="102"/>
      <c r="QCR335" s="102"/>
      <c r="QCS335" s="102"/>
      <c r="QCT335" s="102"/>
      <c r="QCU335" s="102"/>
      <c r="QCV335" s="102"/>
      <c r="QCW335" s="102"/>
      <c r="QCX335" s="102"/>
      <c r="QCY335" s="102"/>
      <c r="QCZ335" s="102"/>
      <c r="QDA335" s="102"/>
      <c r="QDB335" s="102"/>
      <c r="QDC335" s="102"/>
      <c r="QDD335" s="102"/>
      <c r="QDE335" s="102"/>
      <c r="QDF335" s="102"/>
      <c r="QDG335" s="102"/>
      <c r="QDH335" s="102"/>
      <c r="QDI335" s="102"/>
      <c r="QDJ335" s="102"/>
      <c r="QDK335" s="102"/>
      <c r="QDL335" s="102"/>
      <c r="QDM335" s="102"/>
      <c r="QDN335" s="102"/>
      <c r="QDO335" s="102"/>
      <c r="QDP335" s="102"/>
      <c r="QDQ335" s="102"/>
      <c r="QDR335" s="102"/>
      <c r="QDS335" s="102"/>
      <c r="QDT335" s="102"/>
      <c r="QDU335" s="102"/>
      <c r="QDV335" s="102"/>
      <c r="QDW335" s="102"/>
      <c r="QDX335" s="102"/>
      <c r="QDY335" s="102"/>
      <c r="QDZ335" s="102"/>
      <c r="QEA335" s="102"/>
      <c r="QEB335" s="102"/>
      <c r="QEC335" s="102"/>
      <c r="QED335" s="102"/>
      <c r="QEE335" s="102"/>
      <c r="QEF335" s="102"/>
      <c r="QEG335" s="102"/>
      <c r="QEH335" s="102"/>
      <c r="QEI335" s="102"/>
      <c r="QEJ335" s="102"/>
      <c r="QEK335" s="102"/>
      <c r="QEL335" s="102"/>
      <c r="QEM335" s="102"/>
      <c r="QEN335" s="102"/>
      <c r="QEO335" s="102"/>
      <c r="QEP335" s="102"/>
      <c r="QEQ335" s="102"/>
      <c r="QER335" s="102"/>
      <c r="QES335" s="102"/>
      <c r="QET335" s="102"/>
      <c r="QEU335" s="102"/>
      <c r="QEV335" s="102"/>
      <c r="QEW335" s="102"/>
      <c r="QEX335" s="102"/>
      <c r="QEY335" s="102"/>
      <c r="QEZ335" s="102"/>
      <c r="QFA335" s="102"/>
      <c r="QFB335" s="102"/>
      <c r="QFC335" s="102"/>
      <c r="QFD335" s="102"/>
      <c r="QFE335" s="102"/>
      <c r="QFF335" s="102"/>
      <c r="QFG335" s="102"/>
      <c r="QFH335" s="102"/>
      <c r="QFI335" s="102"/>
      <c r="QFJ335" s="102"/>
      <c r="QFK335" s="102"/>
      <c r="QFL335" s="102"/>
      <c r="QFM335" s="102"/>
      <c r="QFN335" s="102"/>
      <c r="QFO335" s="102"/>
      <c r="QFP335" s="102"/>
      <c r="QFQ335" s="102"/>
      <c r="QFR335" s="102"/>
      <c r="QFS335" s="102"/>
      <c r="QFT335" s="102"/>
      <c r="QFU335" s="102"/>
      <c r="QFV335" s="102"/>
      <c r="QFW335" s="102"/>
      <c r="QFX335" s="102"/>
      <c r="QFY335" s="102"/>
      <c r="QFZ335" s="102"/>
      <c r="QGA335" s="102"/>
      <c r="QGB335" s="102"/>
      <c r="QGC335" s="102"/>
      <c r="QGD335" s="102"/>
      <c r="QGE335" s="102"/>
      <c r="QGF335" s="102"/>
      <c r="QGG335" s="102"/>
      <c r="QGH335" s="102"/>
      <c r="QGI335" s="102"/>
      <c r="QGJ335" s="102"/>
      <c r="QGK335" s="102"/>
      <c r="QGL335" s="102"/>
      <c r="QGM335" s="102"/>
      <c r="QGN335" s="102"/>
      <c r="QGO335" s="102"/>
      <c r="QGP335" s="102"/>
      <c r="QGQ335" s="102"/>
      <c r="QGR335" s="102"/>
      <c r="QGS335" s="102"/>
      <c r="QGT335" s="102"/>
      <c r="QGU335" s="102"/>
      <c r="QGV335" s="102"/>
      <c r="QGW335" s="102"/>
      <c r="QGX335" s="102"/>
      <c r="QGY335" s="102"/>
      <c r="QGZ335" s="102"/>
      <c r="QHA335" s="102"/>
      <c r="QHB335" s="102"/>
      <c r="QHC335" s="102"/>
      <c r="QHD335" s="102"/>
      <c r="QHE335" s="102"/>
      <c r="QHF335" s="102"/>
      <c r="QHG335" s="102"/>
      <c r="QHH335" s="102"/>
      <c r="QHI335" s="102"/>
      <c r="QHJ335" s="102"/>
      <c r="QHK335" s="102"/>
      <c r="QHL335" s="102"/>
      <c r="QHM335" s="102"/>
      <c r="QHN335" s="102"/>
      <c r="QHO335" s="102"/>
      <c r="QHP335" s="102"/>
      <c r="QHQ335" s="102"/>
      <c r="QHR335" s="102"/>
      <c r="QHS335" s="102"/>
      <c r="QHT335" s="102"/>
      <c r="QHU335" s="102"/>
      <c r="QHV335" s="102"/>
      <c r="QHW335" s="102"/>
      <c r="QHX335" s="102"/>
      <c r="QHY335" s="102"/>
      <c r="QHZ335" s="102"/>
      <c r="QIA335" s="102"/>
      <c r="QIB335" s="102"/>
      <c r="QIC335" s="102"/>
      <c r="QID335" s="102"/>
      <c r="QIE335" s="102"/>
      <c r="QIF335" s="102"/>
      <c r="QIG335" s="102"/>
      <c r="QIH335" s="102"/>
      <c r="QII335" s="102"/>
      <c r="QIJ335" s="102"/>
      <c r="QIK335" s="102"/>
      <c r="QIL335" s="102"/>
      <c r="QIM335" s="102"/>
      <c r="QIN335" s="102"/>
      <c r="QIO335" s="102"/>
      <c r="QIP335" s="102"/>
      <c r="QIQ335" s="102"/>
      <c r="QIR335" s="102"/>
      <c r="QIS335" s="102"/>
      <c r="QIT335" s="102"/>
      <c r="QIU335" s="102"/>
      <c r="QIV335" s="102"/>
      <c r="QIW335" s="102"/>
      <c r="QIX335" s="102"/>
      <c r="QIY335" s="102"/>
      <c r="QIZ335" s="102"/>
      <c r="QJA335" s="102"/>
      <c r="QJB335" s="102"/>
      <c r="QJC335" s="102"/>
      <c r="QJD335" s="102"/>
      <c r="QJE335" s="102"/>
      <c r="QJF335" s="102"/>
      <c r="QJG335" s="102"/>
      <c r="QJH335" s="102"/>
      <c r="QJI335" s="102"/>
      <c r="QJJ335" s="102"/>
      <c r="QJK335" s="102"/>
      <c r="QJL335" s="102"/>
      <c r="QJM335" s="102"/>
      <c r="QJN335" s="102"/>
      <c r="QJO335" s="102"/>
      <c r="QJP335" s="102"/>
      <c r="QJQ335" s="102"/>
      <c r="QJR335" s="102"/>
      <c r="QJS335" s="102"/>
      <c r="QJT335" s="102"/>
      <c r="QJU335" s="102"/>
      <c r="QJV335" s="102"/>
      <c r="QJW335" s="102"/>
      <c r="QJX335" s="102"/>
      <c r="QJY335" s="102"/>
      <c r="QJZ335" s="102"/>
      <c r="QKA335" s="102"/>
      <c r="QKB335" s="102"/>
      <c r="QKC335" s="102"/>
      <c r="QKD335" s="102"/>
      <c r="QKE335" s="102"/>
      <c r="QKF335" s="102"/>
      <c r="QKG335" s="102"/>
      <c r="QKH335" s="102"/>
      <c r="QKI335" s="102"/>
      <c r="QKJ335" s="102"/>
      <c r="QKK335" s="102"/>
      <c r="QKL335" s="102"/>
      <c r="QKM335" s="102"/>
      <c r="QKN335" s="102"/>
      <c r="QKO335" s="102"/>
      <c r="QKP335" s="102"/>
      <c r="QKQ335" s="102"/>
      <c r="QKR335" s="102"/>
      <c r="QKS335" s="102"/>
      <c r="QKT335" s="102"/>
      <c r="QKU335" s="102"/>
      <c r="QKV335" s="102"/>
      <c r="QKW335" s="102"/>
      <c r="QKX335" s="102"/>
      <c r="QKY335" s="102"/>
      <c r="QKZ335" s="102"/>
      <c r="QLA335" s="102"/>
      <c r="QLB335" s="102"/>
      <c r="QLC335" s="102"/>
      <c r="QLD335" s="102"/>
      <c r="QLE335" s="102"/>
      <c r="QLF335" s="102"/>
      <c r="QLG335" s="102"/>
      <c r="QLH335" s="102"/>
      <c r="QLI335" s="102"/>
      <c r="QLJ335" s="102"/>
      <c r="QLK335" s="102"/>
      <c r="QLL335" s="102"/>
      <c r="QLM335" s="102"/>
      <c r="QLN335" s="102"/>
      <c r="QLO335" s="102"/>
      <c r="QLP335" s="102"/>
      <c r="QLQ335" s="102"/>
      <c r="QLR335" s="102"/>
      <c r="QLS335" s="102"/>
      <c r="QLT335" s="102"/>
      <c r="QLU335" s="102"/>
      <c r="QLV335" s="102"/>
      <c r="QLW335" s="102"/>
      <c r="QLX335" s="102"/>
      <c r="QLY335" s="102"/>
      <c r="QLZ335" s="102"/>
      <c r="QMA335" s="102"/>
      <c r="QMB335" s="102"/>
      <c r="QMC335" s="102"/>
      <c r="QMD335" s="102"/>
      <c r="QME335" s="102"/>
      <c r="QMF335" s="102"/>
      <c r="QMG335" s="102"/>
      <c r="QMH335" s="102"/>
      <c r="QMI335" s="102"/>
      <c r="QMJ335" s="102"/>
      <c r="QMK335" s="102"/>
      <c r="QML335" s="102"/>
      <c r="QMM335" s="102"/>
      <c r="QMN335" s="102"/>
      <c r="QMO335" s="102"/>
      <c r="QMP335" s="102"/>
      <c r="QMQ335" s="102"/>
      <c r="QMR335" s="102"/>
      <c r="QMS335" s="102"/>
      <c r="QMT335" s="102"/>
      <c r="QMU335" s="102"/>
      <c r="QMV335" s="102"/>
      <c r="QMW335" s="102"/>
      <c r="QMX335" s="102"/>
      <c r="QMY335" s="102"/>
      <c r="QMZ335" s="102"/>
      <c r="QNA335" s="102"/>
      <c r="QNB335" s="102"/>
      <c r="QNC335" s="102"/>
      <c r="QND335" s="102"/>
      <c r="QNE335" s="102"/>
      <c r="QNF335" s="102"/>
      <c r="QNG335" s="102"/>
      <c r="QNH335" s="102"/>
      <c r="QNI335" s="102"/>
      <c r="QNJ335" s="102"/>
      <c r="QNK335" s="102"/>
      <c r="QNL335" s="102"/>
      <c r="QNM335" s="102"/>
      <c r="QNN335" s="102"/>
      <c r="QNO335" s="102"/>
      <c r="QNP335" s="102"/>
      <c r="QNQ335" s="102"/>
      <c r="QNR335" s="102"/>
      <c r="QNS335" s="102"/>
      <c r="QNT335" s="102"/>
      <c r="QNU335" s="102"/>
      <c r="QNV335" s="102"/>
      <c r="QNW335" s="102"/>
      <c r="QNX335" s="102"/>
      <c r="QNY335" s="102"/>
      <c r="QNZ335" s="102"/>
      <c r="QOA335" s="102"/>
      <c r="QOB335" s="102"/>
      <c r="QOC335" s="102"/>
      <c r="QOD335" s="102"/>
      <c r="QOE335" s="102"/>
      <c r="QOF335" s="102"/>
      <c r="QOG335" s="102"/>
      <c r="QOH335" s="102"/>
      <c r="QOI335" s="102"/>
      <c r="QOJ335" s="102"/>
      <c r="QOK335" s="102"/>
      <c r="QOL335" s="102"/>
      <c r="QOM335" s="102"/>
      <c r="QON335" s="102"/>
      <c r="QOO335" s="102"/>
      <c r="QOP335" s="102"/>
      <c r="QOQ335" s="102"/>
      <c r="QOR335" s="102"/>
      <c r="QOS335" s="102"/>
      <c r="QOT335" s="102"/>
      <c r="QOU335" s="102"/>
      <c r="QOV335" s="102"/>
      <c r="QOW335" s="102"/>
      <c r="QOX335" s="102"/>
      <c r="QOY335" s="102"/>
      <c r="QOZ335" s="102"/>
      <c r="QPA335" s="102"/>
      <c r="QPB335" s="102"/>
      <c r="QPC335" s="102"/>
      <c r="QPD335" s="102"/>
      <c r="QPE335" s="102"/>
      <c r="QPF335" s="102"/>
      <c r="QPG335" s="102"/>
      <c r="QPH335" s="102"/>
      <c r="QPI335" s="102"/>
      <c r="QPJ335" s="102"/>
      <c r="QPK335" s="102"/>
      <c r="QPL335" s="102"/>
      <c r="QPM335" s="102"/>
      <c r="QPN335" s="102"/>
      <c r="QPO335" s="102"/>
      <c r="QPP335" s="102"/>
      <c r="QPQ335" s="102"/>
      <c r="QPR335" s="102"/>
      <c r="QPS335" s="102"/>
      <c r="QPT335" s="102"/>
      <c r="QPU335" s="102"/>
      <c r="QPV335" s="102"/>
      <c r="QPW335" s="102"/>
      <c r="QPX335" s="102"/>
      <c r="QPY335" s="102"/>
      <c r="QPZ335" s="102"/>
      <c r="QQA335" s="102"/>
      <c r="QQB335" s="102"/>
      <c r="QQC335" s="102"/>
      <c r="QQD335" s="102"/>
      <c r="QQE335" s="102"/>
      <c r="QQF335" s="102"/>
      <c r="QQG335" s="102"/>
      <c r="QQH335" s="102"/>
      <c r="QQI335" s="102"/>
      <c r="QQJ335" s="102"/>
      <c r="QQK335" s="102"/>
      <c r="QQL335" s="102"/>
      <c r="QQM335" s="102"/>
      <c r="QQN335" s="102"/>
      <c r="QQO335" s="102"/>
      <c r="QQP335" s="102"/>
      <c r="QQQ335" s="102"/>
      <c r="QQR335" s="102"/>
      <c r="QQS335" s="102"/>
      <c r="QQT335" s="102"/>
      <c r="QQU335" s="102"/>
      <c r="QQV335" s="102"/>
      <c r="QQW335" s="102"/>
      <c r="QQX335" s="102"/>
      <c r="QQY335" s="102"/>
      <c r="QQZ335" s="102"/>
      <c r="QRA335" s="102"/>
      <c r="QRB335" s="102"/>
      <c r="QRC335" s="102"/>
      <c r="QRD335" s="102"/>
      <c r="QRE335" s="102"/>
      <c r="QRF335" s="102"/>
      <c r="QRG335" s="102"/>
      <c r="QRH335" s="102"/>
      <c r="QRI335" s="102"/>
      <c r="QRJ335" s="102"/>
      <c r="QRK335" s="102"/>
      <c r="QRL335" s="102"/>
      <c r="QRM335" s="102"/>
      <c r="QRN335" s="102"/>
      <c r="QRO335" s="102"/>
      <c r="QRP335" s="102"/>
      <c r="QRQ335" s="102"/>
      <c r="QRR335" s="102"/>
      <c r="QRS335" s="102"/>
      <c r="QRT335" s="102"/>
      <c r="QRU335" s="102"/>
      <c r="QRV335" s="102"/>
      <c r="QRW335" s="102"/>
      <c r="QRX335" s="102"/>
      <c r="QRY335" s="102"/>
      <c r="QRZ335" s="102"/>
      <c r="QSA335" s="102"/>
      <c r="QSB335" s="102"/>
      <c r="QSC335" s="102"/>
      <c r="QSD335" s="102"/>
      <c r="QSE335" s="102"/>
      <c r="QSF335" s="102"/>
      <c r="QSG335" s="102"/>
      <c r="QSH335" s="102"/>
      <c r="QSI335" s="102"/>
      <c r="QSJ335" s="102"/>
      <c r="QSK335" s="102"/>
      <c r="QSL335" s="102"/>
      <c r="QSM335" s="102"/>
      <c r="QSN335" s="102"/>
      <c r="QSO335" s="102"/>
      <c r="QSP335" s="102"/>
      <c r="QSQ335" s="102"/>
      <c r="QSR335" s="102"/>
      <c r="QSS335" s="102"/>
      <c r="QST335" s="102"/>
      <c r="QSU335" s="102"/>
      <c r="QSV335" s="102"/>
      <c r="QSW335" s="102"/>
      <c r="QSX335" s="102"/>
      <c r="QSY335" s="102"/>
      <c r="QSZ335" s="102"/>
      <c r="QTA335" s="102"/>
      <c r="QTB335" s="102"/>
      <c r="QTC335" s="102"/>
      <c r="QTD335" s="102"/>
      <c r="QTE335" s="102"/>
      <c r="QTF335" s="102"/>
      <c r="QTG335" s="102"/>
      <c r="QTH335" s="102"/>
      <c r="QTI335" s="102"/>
      <c r="QTJ335" s="102"/>
      <c r="QTK335" s="102"/>
      <c r="QTL335" s="102"/>
      <c r="QTM335" s="102"/>
      <c r="QTN335" s="102"/>
      <c r="QTO335" s="102"/>
      <c r="QTP335" s="102"/>
      <c r="QTQ335" s="102"/>
      <c r="QTR335" s="102"/>
      <c r="QTS335" s="102"/>
      <c r="QTT335" s="102"/>
      <c r="QTU335" s="102"/>
      <c r="QTV335" s="102"/>
      <c r="QTW335" s="102"/>
      <c r="QTX335" s="102"/>
      <c r="QTY335" s="102"/>
      <c r="QTZ335" s="102"/>
      <c r="QUA335" s="102"/>
      <c r="QUB335" s="102"/>
      <c r="QUC335" s="102"/>
      <c r="QUD335" s="102"/>
      <c r="QUE335" s="102"/>
      <c r="QUF335" s="102"/>
      <c r="QUG335" s="102"/>
      <c r="QUH335" s="102"/>
      <c r="QUI335" s="102"/>
      <c r="QUJ335" s="102"/>
      <c r="QUK335" s="102"/>
      <c r="QUL335" s="102"/>
      <c r="QUM335" s="102"/>
      <c r="QUN335" s="102"/>
      <c r="QUO335" s="102"/>
      <c r="QUP335" s="102"/>
      <c r="QUQ335" s="102"/>
      <c r="QUR335" s="102"/>
      <c r="QUS335" s="102"/>
      <c r="QUT335" s="102"/>
      <c r="QUU335" s="102"/>
      <c r="QUV335" s="102"/>
      <c r="QUW335" s="102"/>
      <c r="QUX335" s="102"/>
      <c r="QUY335" s="102"/>
      <c r="QUZ335" s="102"/>
      <c r="QVA335" s="102"/>
      <c r="QVB335" s="102"/>
      <c r="QVC335" s="102"/>
      <c r="QVD335" s="102"/>
      <c r="QVE335" s="102"/>
      <c r="QVF335" s="102"/>
      <c r="QVG335" s="102"/>
      <c r="QVH335" s="102"/>
      <c r="QVI335" s="102"/>
      <c r="QVJ335" s="102"/>
      <c r="QVK335" s="102"/>
      <c r="QVL335" s="102"/>
      <c r="QVM335" s="102"/>
      <c r="QVN335" s="102"/>
      <c r="QVO335" s="102"/>
      <c r="QVP335" s="102"/>
      <c r="QVQ335" s="102"/>
      <c r="QVR335" s="102"/>
      <c r="QVS335" s="102"/>
      <c r="QVT335" s="102"/>
      <c r="QVU335" s="102"/>
      <c r="QVV335" s="102"/>
      <c r="QVW335" s="102"/>
      <c r="QVX335" s="102"/>
      <c r="QVY335" s="102"/>
      <c r="QVZ335" s="102"/>
      <c r="QWA335" s="102"/>
      <c r="QWB335" s="102"/>
      <c r="QWC335" s="102"/>
      <c r="QWD335" s="102"/>
      <c r="QWE335" s="102"/>
      <c r="QWF335" s="102"/>
      <c r="QWG335" s="102"/>
      <c r="QWH335" s="102"/>
      <c r="QWI335" s="102"/>
      <c r="QWJ335" s="102"/>
      <c r="QWK335" s="102"/>
      <c r="QWL335" s="102"/>
      <c r="QWM335" s="102"/>
      <c r="QWN335" s="102"/>
      <c r="QWO335" s="102"/>
      <c r="QWP335" s="102"/>
      <c r="QWQ335" s="102"/>
      <c r="QWR335" s="102"/>
      <c r="QWS335" s="102"/>
      <c r="QWT335" s="102"/>
      <c r="QWU335" s="102"/>
      <c r="QWV335" s="102"/>
      <c r="QWW335" s="102"/>
      <c r="QWX335" s="102"/>
      <c r="QWY335" s="102"/>
      <c r="QWZ335" s="102"/>
      <c r="QXA335" s="102"/>
      <c r="QXB335" s="102"/>
      <c r="QXC335" s="102"/>
      <c r="QXD335" s="102"/>
      <c r="QXE335" s="102"/>
      <c r="QXF335" s="102"/>
      <c r="QXG335" s="102"/>
      <c r="QXH335" s="102"/>
      <c r="QXI335" s="102"/>
      <c r="QXJ335" s="102"/>
      <c r="QXK335" s="102"/>
      <c r="QXL335" s="102"/>
      <c r="QXM335" s="102"/>
      <c r="QXN335" s="102"/>
      <c r="QXO335" s="102"/>
      <c r="QXP335" s="102"/>
      <c r="QXQ335" s="102"/>
      <c r="QXR335" s="102"/>
      <c r="QXS335" s="102"/>
      <c r="QXT335" s="102"/>
      <c r="QXU335" s="102"/>
      <c r="QXV335" s="102"/>
      <c r="QXW335" s="102"/>
      <c r="QXX335" s="102"/>
      <c r="QXY335" s="102"/>
      <c r="QXZ335" s="102"/>
      <c r="QYA335" s="102"/>
      <c r="QYB335" s="102"/>
      <c r="QYC335" s="102"/>
      <c r="QYD335" s="102"/>
      <c r="QYE335" s="102"/>
      <c r="QYF335" s="102"/>
      <c r="QYG335" s="102"/>
      <c r="QYH335" s="102"/>
      <c r="QYI335" s="102"/>
      <c r="QYJ335" s="102"/>
      <c r="QYK335" s="102"/>
      <c r="QYL335" s="102"/>
      <c r="QYM335" s="102"/>
      <c r="QYN335" s="102"/>
      <c r="QYO335" s="102"/>
      <c r="QYP335" s="102"/>
      <c r="QYQ335" s="102"/>
      <c r="QYR335" s="102"/>
      <c r="QYS335" s="102"/>
      <c r="QYT335" s="102"/>
      <c r="QYU335" s="102"/>
      <c r="QYV335" s="102"/>
      <c r="QYW335" s="102"/>
      <c r="QYX335" s="102"/>
      <c r="QYY335" s="102"/>
      <c r="QYZ335" s="102"/>
      <c r="QZA335" s="102"/>
      <c r="QZB335" s="102"/>
      <c r="QZC335" s="102"/>
      <c r="QZD335" s="102"/>
      <c r="QZE335" s="102"/>
      <c r="QZF335" s="102"/>
      <c r="QZG335" s="102"/>
      <c r="QZH335" s="102"/>
      <c r="QZI335" s="102"/>
      <c r="QZJ335" s="102"/>
      <c r="QZK335" s="102"/>
      <c r="QZL335" s="102"/>
      <c r="QZM335" s="102"/>
      <c r="QZN335" s="102"/>
      <c r="QZO335" s="102"/>
      <c r="QZP335" s="102"/>
      <c r="QZQ335" s="102"/>
      <c r="QZR335" s="102"/>
      <c r="QZS335" s="102"/>
      <c r="QZT335" s="102"/>
      <c r="QZU335" s="102"/>
      <c r="QZV335" s="102"/>
      <c r="QZW335" s="102"/>
      <c r="QZX335" s="102"/>
      <c r="QZY335" s="102"/>
      <c r="QZZ335" s="102"/>
      <c r="RAA335" s="102"/>
      <c r="RAB335" s="102"/>
      <c r="RAC335" s="102"/>
      <c r="RAD335" s="102"/>
      <c r="RAE335" s="102"/>
      <c r="RAF335" s="102"/>
      <c r="RAG335" s="102"/>
      <c r="RAH335" s="102"/>
      <c r="RAI335" s="102"/>
      <c r="RAJ335" s="102"/>
      <c r="RAK335" s="102"/>
      <c r="RAL335" s="102"/>
      <c r="RAM335" s="102"/>
      <c r="RAN335" s="102"/>
      <c r="RAO335" s="102"/>
      <c r="RAP335" s="102"/>
      <c r="RAQ335" s="102"/>
      <c r="RAR335" s="102"/>
      <c r="RAS335" s="102"/>
      <c r="RAT335" s="102"/>
      <c r="RAU335" s="102"/>
      <c r="RAV335" s="102"/>
      <c r="RAW335" s="102"/>
      <c r="RAX335" s="102"/>
      <c r="RAY335" s="102"/>
      <c r="RAZ335" s="102"/>
      <c r="RBA335" s="102"/>
      <c r="RBB335" s="102"/>
      <c r="RBC335" s="102"/>
      <c r="RBD335" s="102"/>
      <c r="RBE335" s="102"/>
      <c r="RBF335" s="102"/>
      <c r="RBG335" s="102"/>
      <c r="RBH335" s="102"/>
      <c r="RBI335" s="102"/>
      <c r="RBJ335" s="102"/>
      <c r="RBK335" s="102"/>
      <c r="RBL335" s="102"/>
      <c r="RBM335" s="102"/>
      <c r="RBN335" s="102"/>
      <c r="RBO335" s="102"/>
      <c r="RBP335" s="102"/>
      <c r="RBQ335" s="102"/>
      <c r="RBR335" s="102"/>
      <c r="RBS335" s="102"/>
      <c r="RBT335" s="102"/>
      <c r="RBU335" s="102"/>
      <c r="RBV335" s="102"/>
      <c r="RBW335" s="102"/>
      <c r="RBX335" s="102"/>
      <c r="RBY335" s="102"/>
      <c r="RBZ335" s="102"/>
      <c r="RCA335" s="102"/>
      <c r="RCB335" s="102"/>
      <c r="RCC335" s="102"/>
      <c r="RCD335" s="102"/>
      <c r="RCE335" s="102"/>
      <c r="RCF335" s="102"/>
      <c r="RCG335" s="102"/>
      <c r="RCH335" s="102"/>
      <c r="RCI335" s="102"/>
      <c r="RCJ335" s="102"/>
      <c r="RCK335" s="102"/>
      <c r="RCL335" s="102"/>
      <c r="RCM335" s="102"/>
      <c r="RCN335" s="102"/>
      <c r="RCO335" s="102"/>
      <c r="RCP335" s="102"/>
      <c r="RCQ335" s="102"/>
      <c r="RCR335" s="102"/>
      <c r="RCS335" s="102"/>
      <c r="RCT335" s="102"/>
      <c r="RCU335" s="102"/>
      <c r="RCV335" s="102"/>
      <c r="RCW335" s="102"/>
      <c r="RCX335" s="102"/>
      <c r="RCY335" s="102"/>
      <c r="RCZ335" s="102"/>
      <c r="RDA335" s="102"/>
      <c r="RDB335" s="102"/>
      <c r="RDC335" s="102"/>
      <c r="RDD335" s="102"/>
      <c r="RDE335" s="102"/>
      <c r="RDF335" s="102"/>
      <c r="RDG335" s="102"/>
      <c r="RDH335" s="102"/>
      <c r="RDI335" s="102"/>
      <c r="RDJ335" s="102"/>
      <c r="RDK335" s="102"/>
      <c r="RDL335" s="102"/>
      <c r="RDM335" s="102"/>
      <c r="RDN335" s="102"/>
      <c r="RDO335" s="102"/>
      <c r="RDP335" s="102"/>
      <c r="RDQ335" s="102"/>
      <c r="RDR335" s="102"/>
      <c r="RDS335" s="102"/>
      <c r="RDT335" s="102"/>
      <c r="RDU335" s="102"/>
      <c r="RDV335" s="102"/>
      <c r="RDW335" s="102"/>
      <c r="RDX335" s="102"/>
      <c r="RDY335" s="102"/>
      <c r="RDZ335" s="102"/>
      <c r="REA335" s="102"/>
      <c r="REB335" s="102"/>
      <c r="REC335" s="102"/>
      <c r="RED335" s="102"/>
      <c r="REE335" s="102"/>
      <c r="REF335" s="102"/>
      <c r="REG335" s="102"/>
      <c r="REH335" s="102"/>
      <c r="REI335" s="102"/>
      <c r="REJ335" s="102"/>
      <c r="REK335" s="102"/>
      <c r="REL335" s="102"/>
      <c r="REM335" s="102"/>
      <c r="REN335" s="102"/>
      <c r="REO335" s="102"/>
      <c r="REP335" s="102"/>
      <c r="REQ335" s="102"/>
      <c r="RER335" s="102"/>
      <c r="RES335" s="102"/>
      <c r="RET335" s="102"/>
      <c r="REU335" s="102"/>
      <c r="REV335" s="102"/>
      <c r="REW335" s="102"/>
      <c r="REX335" s="102"/>
      <c r="REY335" s="102"/>
      <c r="REZ335" s="102"/>
      <c r="RFA335" s="102"/>
      <c r="RFB335" s="102"/>
      <c r="RFC335" s="102"/>
      <c r="RFD335" s="102"/>
      <c r="RFE335" s="102"/>
      <c r="RFF335" s="102"/>
      <c r="RFG335" s="102"/>
      <c r="RFH335" s="102"/>
      <c r="RFI335" s="102"/>
      <c r="RFJ335" s="102"/>
      <c r="RFK335" s="102"/>
      <c r="RFL335" s="102"/>
      <c r="RFM335" s="102"/>
      <c r="RFN335" s="102"/>
      <c r="RFO335" s="102"/>
      <c r="RFP335" s="102"/>
      <c r="RFQ335" s="102"/>
      <c r="RFR335" s="102"/>
      <c r="RFS335" s="102"/>
      <c r="RFT335" s="102"/>
      <c r="RFU335" s="102"/>
      <c r="RFV335" s="102"/>
      <c r="RFW335" s="102"/>
      <c r="RFX335" s="102"/>
      <c r="RFY335" s="102"/>
      <c r="RFZ335" s="102"/>
      <c r="RGA335" s="102"/>
      <c r="RGB335" s="102"/>
      <c r="RGC335" s="102"/>
      <c r="RGD335" s="102"/>
      <c r="RGE335" s="102"/>
      <c r="RGF335" s="102"/>
      <c r="RGG335" s="102"/>
      <c r="RGH335" s="102"/>
      <c r="RGI335" s="102"/>
      <c r="RGJ335" s="102"/>
      <c r="RGK335" s="102"/>
      <c r="RGL335" s="102"/>
      <c r="RGM335" s="102"/>
      <c r="RGN335" s="102"/>
      <c r="RGO335" s="102"/>
      <c r="RGP335" s="102"/>
      <c r="RGQ335" s="102"/>
      <c r="RGR335" s="102"/>
      <c r="RGS335" s="102"/>
      <c r="RGT335" s="102"/>
      <c r="RGU335" s="102"/>
      <c r="RGV335" s="102"/>
      <c r="RGW335" s="102"/>
      <c r="RGX335" s="102"/>
      <c r="RGY335" s="102"/>
      <c r="RGZ335" s="102"/>
      <c r="RHA335" s="102"/>
      <c r="RHB335" s="102"/>
      <c r="RHC335" s="102"/>
      <c r="RHD335" s="102"/>
      <c r="RHE335" s="102"/>
      <c r="RHF335" s="102"/>
      <c r="RHG335" s="102"/>
      <c r="RHH335" s="102"/>
      <c r="RHI335" s="102"/>
      <c r="RHJ335" s="102"/>
      <c r="RHK335" s="102"/>
      <c r="RHL335" s="102"/>
      <c r="RHM335" s="102"/>
      <c r="RHN335" s="102"/>
      <c r="RHO335" s="102"/>
      <c r="RHP335" s="102"/>
      <c r="RHQ335" s="102"/>
      <c r="RHR335" s="102"/>
      <c r="RHS335" s="102"/>
      <c r="RHT335" s="102"/>
      <c r="RHU335" s="102"/>
      <c r="RHV335" s="102"/>
      <c r="RHW335" s="102"/>
      <c r="RHX335" s="102"/>
      <c r="RHY335" s="102"/>
      <c r="RHZ335" s="102"/>
      <c r="RIA335" s="102"/>
      <c r="RIB335" s="102"/>
      <c r="RIC335" s="102"/>
      <c r="RID335" s="102"/>
      <c r="RIE335" s="102"/>
      <c r="RIF335" s="102"/>
      <c r="RIG335" s="102"/>
      <c r="RIH335" s="102"/>
      <c r="RII335" s="102"/>
      <c r="RIJ335" s="102"/>
      <c r="RIK335" s="102"/>
      <c r="RIL335" s="102"/>
      <c r="RIM335" s="102"/>
      <c r="RIN335" s="102"/>
      <c r="RIO335" s="102"/>
      <c r="RIP335" s="102"/>
      <c r="RIQ335" s="102"/>
      <c r="RIR335" s="102"/>
      <c r="RIS335" s="102"/>
      <c r="RIT335" s="102"/>
      <c r="RIU335" s="102"/>
      <c r="RIV335" s="102"/>
      <c r="RIW335" s="102"/>
      <c r="RIX335" s="102"/>
      <c r="RIY335" s="102"/>
      <c r="RIZ335" s="102"/>
      <c r="RJA335" s="102"/>
      <c r="RJB335" s="102"/>
      <c r="RJC335" s="102"/>
      <c r="RJD335" s="102"/>
      <c r="RJE335" s="102"/>
      <c r="RJF335" s="102"/>
      <c r="RJG335" s="102"/>
      <c r="RJH335" s="102"/>
      <c r="RJI335" s="102"/>
      <c r="RJJ335" s="102"/>
      <c r="RJK335" s="102"/>
      <c r="RJL335" s="102"/>
      <c r="RJM335" s="102"/>
      <c r="RJN335" s="102"/>
      <c r="RJO335" s="102"/>
      <c r="RJP335" s="102"/>
      <c r="RJQ335" s="102"/>
      <c r="RJR335" s="102"/>
      <c r="RJS335" s="102"/>
      <c r="RJT335" s="102"/>
      <c r="RJU335" s="102"/>
      <c r="RJV335" s="102"/>
      <c r="RJW335" s="102"/>
      <c r="RJX335" s="102"/>
      <c r="RJY335" s="102"/>
      <c r="RJZ335" s="102"/>
      <c r="RKA335" s="102"/>
      <c r="RKB335" s="102"/>
      <c r="RKC335" s="102"/>
      <c r="RKD335" s="102"/>
      <c r="RKE335" s="102"/>
      <c r="RKF335" s="102"/>
      <c r="RKG335" s="102"/>
      <c r="RKH335" s="102"/>
      <c r="RKI335" s="102"/>
      <c r="RKJ335" s="102"/>
      <c r="RKK335" s="102"/>
      <c r="RKL335" s="102"/>
      <c r="RKM335" s="102"/>
      <c r="RKN335" s="102"/>
      <c r="RKO335" s="102"/>
      <c r="RKP335" s="102"/>
      <c r="RKQ335" s="102"/>
      <c r="RKR335" s="102"/>
      <c r="RKS335" s="102"/>
      <c r="RKT335" s="102"/>
      <c r="RKU335" s="102"/>
      <c r="RKV335" s="102"/>
      <c r="RKW335" s="102"/>
      <c r="RKX335" s="102"/>
      <c r="RKY335" s="102"/>
      <c r="RKZ335" s="102"/>
      <c r="RLA335" s="102"/>
      <c r="RLB335" s="102"/>
      <c r="RLC335" s="102"/>
      <c r="RLD335" s="102"/>
      <c r="RLE335" s="102"/>
      <c r="RLF335" s="102"/>
      <c r="RLG335" s="102"/>
      <c r="RLH335" s="102"/>
      <c r="RLI335" s="102"/>
      <c r="RLJ335" s="102"/>
      <c r="RLK335" s="102"/>
      <c r="RLL335" s="102"/>
      <c r="RLM335" s="102"/>
      <c r="RLN335" s="102"/>
      <c r="RLO335" s="102"/>
      <c r="RLP335" s="102"/>
      <c r="RLQ335" s="102"/>
      <c r="RLR335" s="102"/>
      <c r="RLS335" s="102"/>
      <c r="RLT335" s="102"/>
      <c r="RLU335" s="102"/>
      <c r="RLV335" s="102"/>
      <c r="RLW335" s="102"/>
      <c r="RLX335" s="102"/>
      <c r="RLY335" s="102"/>
      <c r="RLZ335" s="102"/>
      <c r="RMA335" s="102"/>
      <c r="RMB335" s="102"/>
      <c r="RMC335" s="102"/>
      <c r="RMD335" s="102"/>
      <c r="RME335" s="102"/>
      <c r="RMF335" s="102"/>
      <c r="RMG335" s="102"/>
      <c r="RMH335" s="102"/>
      <c r="RMI335" s="102"/>
      <c r="RMJ335" s="102"/>
      <c r="RMK335" s="102"/>
      <c r="RML335" s="102"/>
      <c r="RMM335" s="102"/>
      <c r="RMN335" s="102"/>
      <c r="RMO335" s="102"/>
      <c r="RMP335" s="102"/>
      <c r="RMQ335" s="102"/>
      <c r="RMR335" s="102"/>
      <c r="RMS335" s="102"/>
      <c r="RMT335" s="102"/>
      <c r="RMU335" s="102"/>
      <c r="RMV335" s="102"/>
      <c r="RMW335" s="102"/>
      <c r="RMX335" s="102"/>
      <c r="RMY335" s="102"/>
      <c r="RMZ335" s="102"/>
      <c r="RNA335" s="102"/>
      <c r="RNB335" s="102"/>
      <c r="RNC335" s="102"/>
      <c r="RND335" s="102"/>
      <c r="RNE335" s="102"/>
      <c r="RNF335" s="102"/>
      <c r="RNG335" s="102"/>
      <c r="RNH335" s="102"/>
      <c r="RNI335" s="102"/>
      <c r="RNJ335" s="102"/>
      <c r="RNK335" s="102"/>
      <c r="RNL335" s="102"/>
      <c r="RNM335" s="102"/>
      <c r="RNN335" s="102"/>
      <c r="RNO335" s="102"/>
      <c r="RNP335" s="102"/>
      <c r="RNQ335" s="102"/>
      <c r="RNR335" s="102"/>
      <c r="RNS335" s="102"/>
      <c r="RNT335" s="102"/>
      <c r="RNU335" s="102"/>
      <c r="RNV335" s="102"/>
      <c r="RNW335" s="102"/>
      <c r="RNX335" s="102"/>
      <c r="RNY335" s="102"/>
      <c r="RNZ335" s="102"/>
      <c r="ROA335" s="102"/>
      <c r="ROB335" s="102"/>
      <c r="ROC335" s="102"/>
      <c r="ROD335" s="102"/>
      <c r="ROE335" s="102"/>
      <c r="ROF335" s="102"/>
      <c r="ROG335" s="102"/>
      <c r="ROH335" s="102"/>
      <c r="ROI335" s="102"/>
      <c r="ROJ335" s="102"/>
      <c r="ROK335" s="102"/>
      <c r="ROL335" s="102"/>
      <c r="ROM335" s="102"/>
      <c r="RON335" s="102"/>
      <c r="ROO335" s="102"/>
      <c r="ROP335" s="102"/>
      <c r="ROQ335" s="102"/>
      <c r="ROR335" s="102"/>
      <c r="ROS335" s="102"/>
      <c r="ROT335" s="102"/>
      <c r="ROU335" s="102"/>
      <c r="ROV335" s="102"/>
      <c r="ROW335" s="102"/>
      <c r="ROX335" s="102"/>
      <c r="ROY335" s="102"/>
      <c r="ROZ335" s="102"/>
      <c r="RPA335" s="102"/>
      <c r="RPB335" s="102"/>
      <c r="RPC335" s="102"/>
      <c r="RPD335" s="102"/>
      <c r="RPE335" s="102"/>
      <c r="RPF335" s="102"/>
      <c r="RPG335" s="102"/>
      <c r="RPH335" s="102"/>
      <c r="RPI335" s="102"/>
      <c r="RPJ335" s="102"/>
      <c r="RPK335" s="102"/>
      <c r="RPL335" s="102"/>
      <c r="RPM335" s="102"/>
      <c r="RPN335" s="102"/>
      <c r="RPO335" s="102"/>
      <c r="RPP335" s="102"/>
      <c r="RPQ335" s="102"/>
      <c r="RPR335" s="102"/>
      <c r="RPS335" s="102"/>
      <c r="RPT335" s="102"/>
      <c r="RPU335" s="102"/>
      <c r="RPV335" s="102"/>
      <c r="RPW335" s="102"/>
      <c r="RPX335" s="102"/>
      <c r="RPY335" s="102"/>
      <c r="RPZ335" s="102"/>
      <c r="RQA335" s="102"/>
      <c r="RQB335" s="102"/>
      <c r="RQC335" s="102"/>
      <c r="RQD335" s="102"/>
      <c r="RQE335" s="102"/>
      <c r="RQF335" s="102"/>
      <c r="RQG335" s="102"/>
      <c r="RQH335" s="102"/>
      <c r="RQI335" s="102"/>
      <c r="RQJ335" s="102"/>
      <c r="RQK335" s="102"/>
      <c r="RQL335" s="102"/>
      <c r="RQM335" s="102"/>
      <c r="RQN335" s="102"/>
      <c r="RQO335" s="102"/>
      <c r="RQP335" s="102"/>
      <c r="RQQ335" s="102"/>
      <c r="RQR335" s="102"/>
      <c r="RQS335" s="102"/>
      <c r="RQT335" s="102"/>
      <c r="RQU335" s="102"/>
      <c r="RQV335" s="102"/>
      <c r="RQW335" s="102"/>
      <c r="RQX335" s="102"/>
      <c r="RQY335" s="102"/>
      <c r="RQZ335" s="102"/>
      <c r="RRA335" s="102"/>
      <c r="RRB335" s="102"/>
      <c r="RRC335" s="102"/>
      <c r="RRD335" s="102"/>
      <c r="RRE335" s="102"/>
      <c r="RRF335" s="102"/>
      <c r="RRG335" s="102"/>
      <c r="RRH335" s="102"/>
      <c r="RRI335" s="102"/>
      <c r="RRJ335" s="102"/>
      <c r="RRK335" s="102"/>
      <c r="RRL335" s="102"/>
      <c r="RRM335" s="102"/>
      <c r="RRN335" s="102"/>
      <c r="RRO335" s="102"/>
      <c r="RRP335" s="102"/>
      <c r="RRQ335" s="102"/>
      <c r="RRR335" s="102"/>
      <c r="RRS335" s="102"/>
      <c r="RRT335" s="102"/>
      <c r="RRU335" s="102"/>
      <c r="RRV335" s="102"/>
      <c r="RRW335" s="102"/>
      <c r="RRX335" s="102"/>
      <c r="RRY335" s="102"/>
      <c r="RRZ335" s="102"/>
      <c r="RSA335" s="102"/>
      <c r="RSB335" s="102"/>
      <c r="RSC335" s="102"/>
      <c r="RSD335" s="102"/>
      <c r="RSE335" s="102"/>
      <c r="RSF335" s="102"/>
      <c r="RSG335" s="102"/>
      <c r="RSH335" s="102"/>
      <c r="RSI335" s="102"/>
      <c r="RSJ335" s="102"/>
      <c r="RSK335" s="102"/>
      <c r="RSL335" s="102"/>
      <c r="RSM335" s="102"/>
      <c r="RSN335" s="102"/>
      <c r="RSO335" s="102"/>
      <c r="RSP335" s="102"/>
      <c r="RSQ335" s="102"/>
      <c r="RSR335" s="102"/>
      <c r="RSS335" s="102"/>
      <c r="RST335" s="102"/>
      <c r="RSU335" s="102"/>
      <c r="RSV335" s="102"/>
      <c r="RSW335" s="102"/>
      <c r="RSX335" s="102"/>
      <c r="RSY335" s="102"/>
      <c r="RSZ335" s="102"/>
      <c r="RTA335" s="102"/>
      <c r="RTB335" s="102"/>
      <c r="RTC335" s="102"/>
      <c r="RTD335" s="102"/>
      <c r="RTE335" s="102"/>
      <c r="RTF335" s="102"/>
      <c r="RTG335" s="102"/>
      <c r="RTH335" s="102"/>
      <c r="RTI335" s="102"/>
      <c r="RTJ335" s="102"/>
      <c r="RTK335" s="102"/>
      <c r="RTL335" s="102"/>
      <c r="RTM335" s="102"/>
      <c r="RTN335" s="102"/>
      <c r="RTO335" s="102"/>
      <c r="RTP335" s="102"/>
      <c r="RTQ335" s="102"/>
      <c r="RTR335" s="102"/>
      <c r="RTS335" s="102"/>
      <c r="RTT335" s="102"/>
      <c r="RTU335" s="102"/>
      <c r="RTV335" s="102"/>
      <c r="RTW335" s="102"/>
      <c r="RTX335" s="102"/>
      <c r="RTY335" s="102"/>
      <c r="RTZ335" s="102"/>
      <c r="RUA335" s="102"/>
      <c r="RUB335" s="102"/>
      <c r="RUC335" s="102"/>
      <c r="RUD335" s="102"/>
      <c r="RUE335" s="102"/>
      <c r="RUF335" s="102"/>
      <c r="RUG335" s="102"/>
      <c r="RUH335" s="102"/>
      <c r="RUI335" s="102"/>
      <c r="RUJ335" s="102"/>
      <c r="RUK335" s="102"/>
      <c r="RUL335" s="102"/>
      <c r="RUM335" s="102"/>
      <c r="RUN335" s="102"/>
      <c r="RUO335" s="102"/>
      <c r="RUP335" s="102"/>
      <c r="RUQ335" s="102"/>
      <c r="RUR335" s="102"/>
      <c r="RUS335" s="102"/>
      <c r="RUT335" s="102"/>
      <c r="RUU335" s="102"/>
      <c r="RUV335" s="102"/>
      <c r="RUW335" s="102"/>
      <c r="RUX335" s="102"/>
      <c r="RUY335" s="102"/>
      <c r="RUZ335" s="102"/>
      <c r="RVA335" s="102"/>
      <c r="RVB335" s="102"/>
      <c r="RVC335" s="102"/>
      <c r="RVD335" s="102"/>
      <c r="RVE335" s="102"/>
      <c r="RVF335" s="102"/>
      <c r="RVG335" s="102"/>
      <c r="RVH335" s="102"/>
      <c r="RVI335" s="102"/>
      <c r="RVJ335" s="102"/>
      <c r="RVK335" s="102"/>
      <c r="RVL335" s="102"/>
      <c r="RVM335" s="102"/>
      <c r="RVN335" s="102"/>
      <c r="RVO335" s="102"/>
      <c r="RVP335" s="102"/>
      <c r="RVQ335" s="102"/>
      <c r="RVR335" s="102"/>
      <c r="RVS335" s="102"/>
      <c r="RVT335" s="102"/>
      <c r="RVU335" s="102"/>
      <c r="RVV335" s="102"/>
      <c r="RVW335" s="102"/>
      <c r="RVX335" s="102"/>
      <c r="RVY335" s="102"/>
      <c r="RVZ335" s="102"/>
      <c r="RWA335" s="102"/>
      <c r="RWB335" s="102"/>
      <c r="RWC335" s="102"/>
      <c r="RWD335" s="102"/>
      <c r="RWE335" s="102"/>
      <c r="RWF335" s="102"/>
      <c r="RWG335" s="102"/>
      <c r="RWH335" s="102"/>
      <c r="RWI335" s="102"/>
      <c r="RWJ335" s="102"/>
      <c r="RWK335" s="102"/>
      <c r="RWL335" s="102"/>
      <c r="RWM335" s="102"/>
      <c r="RWN335" s="102"/>
      <c r="RWO335" s="102"/>
      <c r="RWP335" s="102"/>
      <c r="RWQ335" s="102"/>
      <c r="RWR335" s="102"/>
      <c r="RWS335" s="102"/>
      <c r="RWT335" s="102"/>
      <c r="RWU335" s="102"/>
      <c r="RWV335" s="102"/>
      <c r="RWW335" s="102"/>
      <c r="RWX335" s="102"/>
      <c r="RWY335" s="102"/>
      <c r="RWZ335" s="102"/>
      <c r="RXA335" s="102"/>
      <c r="RXB335" s="102"/>
      <c r="RXC335" s="102"/>
      <c r="RXD335" s="102"/>
      <c r="RXE335" s="102"/>
      <c r="RXF335" s="102"/>
      <c r="RXG335" s="102"/>
      <c r="RXH335" s="102"/>
      <c r="RXI335" s="102"/>
      <c r="RXJ335" s="102"/>
      <c r="RXK335" s="102"/>
      <c r="RXL335" s="102"/>
      <c r="RXM335" s="102"/>
      <c r="RXN335" s="102"/>
      <c r="RXO335" s="102"/>
      <c r="RXP335" s="102"/>
      <c r="RXQ335" s="102"/>
      <c r="RXR335" s="102"/>
      <c r="RXS335" s="102"/>
      <c r="RXT335" s="102"/>
      <c r="RXU335" s="102"/>
      <c r="RXV335" s="102"/>
      <c r="RXW335" s="102"/>
      <c r="RXX335" s="102"/>
      <c r="RXY335" s="102"/>
      <c r="RXZ335" s="102"/>
      <c r="RYA335" s="102"/>
      <c r="RYB335" s="102"/>
      <c r="RYC335" s="102"/>
      <c r="RYD335" s="102"/>
      <c r="RYE335" s="102"/>
      <c r="RYF335" s="102"/>
      <c r="RYG335" s="102"/>
      <c r="RYH335" s="102"/>
      <c r="RYI335" s="102"/>
      <c r="RYJ335" s="102"/>
      <c r="RYK335" s="102"/>
      <c r="RYL335" s="102"/>
      <c r="RYM335" s="102"/>
      <c r="RYN335" s="102"/>
      <c r="RYO335" s="102"/>
      <c r="RYP335" s="102"/>
      <c r="RYQ335" s="102"/>
      <c r="RYR335" s="102"/>
      <c r="RYS335" s="102"/>
      <c r="RYT335" s="102"/>
      <c r="RYU335" s="102"/>
      <c r="RYV335" s="102"/>
      <c r="RYW335" s="102"/>
      <c r="RYX335" s="102"/>
      <c r="RYY335" s="102"/>
      <c r="RYZ335" s="102"/>
      <c r="RZA335" s="102"/>
      <c r="RZB335" s="102"/>
      <c r="RZC335" s="102"/>
      <c r="RZD335" s="102"/>
      <c r="RZE335" s="102"/>
      <c r="RZF335" s="102"/>
      <c r="RZG335" s="102"/>
      <c r="RZH335" s="102"/>
      <c r="RZI335" s="102"/>
      <c r="RZJ335" s="102"/>
      <c r="RZK335" s="102"/>
      <c r="RZL335" s="102"/>
      <c r="RZM335" s="102"/>
      <c r="RZN335" s="102"/>
      <c r="RZO335" s="102"/>
      <c r="RZP335" s="102"/>
      <c r="RZQ335" s="102"/>
      <c r="RZR335" s="102"/>
      <c r="RZS335" s="102"/>
      <c r="RZT335" s="102"/>
      <c r="RZU335" s="102"/>
      <c r="RZV335" s="102"/>
      <c r="RZW335" s="102"/>
      <c r="RZX335" s="102"/>
      <c r="RZY335" s="102"/>
      <c r="RZZ335" s="102"/>
      <c r="SAA335" s="102"/>
      <c r="SAB335" s="102"/>
      <c r="SAC335" s="102"/>
      <c r="SAD335" s="102"/>
      <c r="SAE335" s="102"/>
      <c r="SAF335" s="102"/>
      <c r="SAG335" s="102"/>
      <c r="SAH335" s="102"/>
      <c r="SAI335" s="102"/>
      <c r="SAJ335" s="102"/>
      <c r="SAK335" s="102"/>
      <c r="SAL335" s="102"/>
      <c r="SAM335" s="102"/>
      <c r="SAN335" s="102"/>
      <c r="SAO335" s="102"/>
      <c r="SAP335" s="102"/>
      <c r="SAQ335" s="102"/>
      <c r="SAR335" s="102"/>
      <c r="SAS335" s="102"/>
      <c r="SAT335" s="102"/>
      <c r="SAU335" s="102"/>
      <c r="SAV335" s="102"/>
      <c r="SAW335" s="102"/>
      <c r="SAX335" s="102"/>
      <c r="SAY335" s="102"/>
      <c r="SAZ335" s="102"/>
      <c r="SBA335" s="102"/>
      <c r="SBB335" s="102"/>
      <c r="SBC335" s="102"/>
      <c r="SBD335" s="102"/>
      <c r="SBE335" s="102"/>
      <c r="SBF335" s="102"/>
      <c r="SBG335" s="102"/>
      <c r="SBH335" s="102"/>
      <c r="SBI335" s="102"/>
      <c r="SBJ335" s="102"/>
      <c r="SBK335" s="102"/>
      <c r="SBL335" s="102"/>
      <c r="SBM335" s="102"/>
      <c r="SBN335" s="102"/>
      <c r="SBO335" s="102"/>
      <c r="SBP335" s="102"/>
      <c r="SBQ335" s="102"/>
      <c r="SBR335" s="102"/>
      <c r="SBS335" s="102"/>
      <c r="SBT335" s="102"/>
      <c r="SBU335" s="102"/>
      <c r="SBV335" s="102"/>
      <c r="SBW335" s="102"/>
      <c r="SBX335" s="102"/>
      <c r="SBY335" s="102"/>
      <c r="SBZ335" s="102"/>
      <c r="SCA335" s="102"/>
      <c r="SCB335" s="102"/>
      <c r="SCC335" s="102"/>
      <c r="SCD335" s="102"/>
      <c r="SCE335" s="102"/>
      <c r="SCF335" s="102"/>
      <c r="SCG335" s="102"/>
      <c r="SCH335" s="102"/>
      <c r="SCI335" s="102"/>
      <c r="SCJ335" s="102"/>
      <c r="SCK335" s="102"/>
      <c r="SCL335" s="102"/>
      <c r="SCM335" s="102"/>
      <c r="SCN335" s="102"/>
      <c r="SCO335" s="102"/>
      <c r="SCP335" s="102"/>
      <c r="SCQ335" s="102"/>
      <c r="SCR335" s="102"/>
      <c r="SCS335" s="102"/>
      <c r="SCT335" s="102"/>
      <c r="SCU335" s="102"/>
      <c r="SCV335" s="102"/>
      <c r="SCW335" s="102"/>
      <c r="SCX335" s="102"/>
      <c r="SCY335" s="102"/>
      <c r="SCZ335" s="102"/>
      <c r="SDA335" s="102"/>
      <c r="SDB335" s="102"/>
      <c r="SDC335" s="102"/>
      <c r="SDD335" s="102"/>
      <c r="SDE335" s="102"/>
      <c r="SDF335" s="102"/>
      <c r="SDG335" s="102"/>
      <c r="SDH335" s="102"/>
      <c r="SDI335" s="102"/>
      <c r="SDJ335" s="102"/>
      <c r="SDK335" s="102"/>
      <c r="SDL335" s="102"/>
      <c r="SDM335" s="102"/>
      <c r="SDN335" s="102"/>
      <c r="SDO335" s="102"/>
      <c r="SDP335" s="102"/>
      <c r="SDQ335" s="102"/>
      <c r="SDR335" s="102"/>
      <c r="SDS335" s="102"/>
      <c r="SDT335" s="102"/>
      <c r="SDU335" s="102"/>
      <c r="SDV335" s="102"/>
      <c r="SDW335" s="102"/>
      <c r="SDX335" s="102"/>
      <c r="SDY335" s="102"/>
      <c r="SDZ335" s="102"/>
      <c r="SEA335" s="102"/>
      <c r="SEB335" s="102"/>
      <c r="SEC335" s="102"/>
      <c r="SED335" s="102"/>
      <c r="SEE335" s="102"/>
      <c r="SEF335" s="102"/>
      <c r="SEG335" s="102"/>
      <c r="SEH335" s="102"/>
      <c r="SEI335" s="102"/>
      <c r="SEJ335" s="102"/>
      <c r="SEK335" s="102"/>
      <c r="SEL335" s="102"/>
      <c r="SEM335" s="102"/>
      <c r="SEN335" s="102"/>
      <c r="SEO335" s="102"/>
      <c r="SEP335" s="102"/>
      <c r="SEQ335" s="102"/>
      <c r="SER335" s="102"/>
      <c r="SES335" s="102"/>
      <c r="SET335" s="102"/>
      <c r="SEU335" s="102"/>
      <c r="SEV335" s="102"/>
      <c r="SEW335" s="102"/>
      <c r="SEX335" s="102"/>
      <c r="SEY335" s="102"/>
      <c r="SEZ335" s="102"/>
      <c r="SFA335" s="102"/>
      <c r="SFB335" s="102"/>
      <c r="SFC335" s="102"/>
      <c r="SFD335" s="102"/>
      <c r="SFE335" s="102"/>
      <c r="SFF335" s="102"/>
      <c r="SFG335" s="102"/>
      <c r="SFH335" s="102"/>
      <c r="SFI335" s="102"/>
      <c r="SFJ335" s="102"/>
      <c r="SFK335" s="102"/>
      <c r="SFL335" s="102"/>
      <c r="SFM335" s="102"/>
      <c r="SFN335" s="102"/>
      <c r="SFO335" s="102"/>
      <c r="SFP335" s="102"/>
      <c r="SFQ335" s="102"/>
      <c r="SFR335" s="102"/>
      <c r="SFS335" s="102"/>
      <c r="SFT335" s="102"/>
      <c r="SFU335" s="102"/>
      <c r="SFV335" s="102"/>
      <c r="SFW335" s="102"/>
      <c r="SFX335" s="102"/>
      <c r="SFY335" s="102"/>
      <c r="SFZ335" s="102"/>
      <c r="SGA335" s="102"/>
      <c r="SGB335" s="102"/>
      <c r="SGC335" s="102"/>
      <c r="SGD335" s="102"/>
      <c r="SGE335" s="102"/>
      <c r="SGF335" s="102"/>
      <c r="SGG335" s="102"/>
      <c r="SGH335" s="102"/>
      <c r="SGI335" s="102"/>
      <c r="SGJ335" s="102"/>
      <c r="SGK335" s="102"/>
      <c r="SGL335" s="102"/>
      <c r="SGM335" s="102"/>
      <c r="SGN335" s="102"/>
      <c r="SGO335" s="102"/>
      <c r="SGP335" s="102"/>
      <c r="SGQ335" s="102"/>
      <c r="SGR335" s="102"/>
      <c r="SGS335" s="102"/>
      <c r="SGT335" s="102"/>
      <c r="SGU335" s="102"/>
      <c r="SGV335" s="102"/>
      <c r="SGW335" s="102"/>
      <c r="SGX335" s="102"/>
      <c r="SGY335" s="102"/>
      <c r="SGZ335" s="102"/>
      <c r="SHA335" s="102"/>
      <c r="SHB335" s="102"/>
      <c r="SHC335" s="102"/>
      <c r="SHD335" s="102"/>
      <c r="SHE335" s="102"/>
      <c r="SHF335" s="102"/>
      <c r="SHG335" s="102"/>
      <c r="SHH335" s="102"/>
      <c r="SHI335" s="102"/>
      <c r="SHJ335" s="102"/>
      <c r="SHK335" s="102"/>
      <c r="SHL335" s="102"/>
      <c r="SHM335" s="102"/>
      <c r="SHN335" s="102"/>
      <c r="SHO335" s="102"/>
      <c r="SHP335" s="102"/>
      <c r="SHQ335" s="102"/>
      <c r="SHR335" s="102"/>
      <c r="SHS335" s="102"/>
      <c r="SHT335" s="102"/>
      <c r="SHU335" s="102"/>
      <c r="SHV335" s="102"/>
      <c r="SHW335" s="102"/>
      <c r="SHX335" s="102"/>
      <c r="SHY335" s="102"/>
      <c r="SHZ335" s="102"/>
      <c r="SIA335" s="102"/>
      <c r="SIB335" s="102"/>
      <c r="SIC335" s="102"/>
      <c r="SID335" s="102"/>
      <c r="SIE335" s="102"/>
      <c r="SIF335" s="102"/>
      <c r="SIG335" s="102"/>
      <c r="SIH335" s="102"/>
      <c r="SII335" s="102"/>
      <c r="SIJ335" s="102"/>
      <c r="SIK335" s="102"/>
      <c r="SIL335" s="102"/>
      <c r="SIM335" s="102"/>
      <c r="SIN335" s="102"/>
      <c r="SIO335" s="102"/>
      <c r="SIP335" s="102"/>
      <c r="SIQ335" s="102"/>
      <c r="SIR335" s="102"/>
      <c r="SIS335" s="102"/>
      <c r="SIT335" s="102"/>
      <c r="SIU335" s="102"/>
      <c r="SIV335" s="102"/>
      <c r="SIW335" s="102"/>
      <c r="SIX335" s="102"/>
      <c r="SIY335" s="102"/>
      <c r="SIZ335" s="102"/>
      <c r="SJA335" s="102"/>
      <c r="SJB335" s="102"/>
      <c r="SJC335" s="102"/>
      <c r="SJD335" s="102"/>
      <c r="SJE335" s="102"/>
      <c r="SJF335" s="102"/>
      <c r="SJG335" s="102"/>
      <c r="SJH335" s="102"/>
      <c r="SJI335" s="102"/>
      <c r="SJJ335" s="102"/>
      <c r="SJK335" s="102"/>
      <c r="SJL335" s="102"/>
      <c r="SJM335" s="102"/>
      <c r="SJN335" s="102"/>
      <c r="SJO335" s="102"/>
      <c r="SJP335" s="102"/>
      <c r="SJQ335" s="102"/>
      <c r="SJR335" s="102"/>
      <c r="SJS335" s="102"/>
      <c r="SJT335" s="102"/>
      <c r="SJU335" s="102"/>
      <c r="SJV335" s="102"/>
      <c r="SJW335" s="102"/>
      <c r="SJX335" s="102"/>
      <c r="SJY335" s="102"/>
      <c r="SJZ335" s="102"/>
      <c r="SKA335" s="102"/>
      <c r="SKB335" s="102"/>
      <c r="SKC335" s="102"/>
      <c r="SKD335" s="102"/>
      <c r="SKE335" s="102"/>
      <c r="SKF335" s="102"/>
      <c r="SKG335" s="102"/>
      <c r="SKH335" s="102"/>
      <c r="SKI335" s="102"/>
      <c r="SKJ335" s="102"/>
      <c r="SKK335" s="102"/>
      <c r="SKL335" s="102"/>
      <c r="SKM335" s="102"/>
      <c r="SKN335" s="102"/>
      <c r="SKO335" s="102"/>
      <c r="SKP335" s="102"/>
      <c r="SKQ335" s="102"/>
      <c r="SKR335" s="102"/>
      <c r="SKS335" s="102"/>
      <c r="SKT335" s="102"/>
      <c r="SKU335" s="102"/>
      <c r="SKV335" s="102"/>
      <c r="SKW335" s="102"/>
      <c r="SKX335" s="102"/>
      <c r="SKY335" s="102"/>
      <c r="SKZ335" s="102"/>
      <c r="SLA335" s="102"/>
      <c r="SLB335" s="102"/>
      <c r="SLC335" s="102"/>
      <c r="SLD335" s="102"/>
      <c r="SLE335" s="102"/>
      <c r="SLF335" s="102"/>
      <c r="SLG335" s="102"/>
      <c r="SLH335" s="102"/>
      <c r="SLI335" s="102"/>
      <c r="SLJ335" s="102"/>
      <c r="SLK335" s="102"/>
      <c r="SLL335" s="102"/>
      <c r="SLM335" s="102"/>
      <c r="SLN335" s="102"/>
      <c r="SLO335" s="102"/>
      <c r="SLP335" s="102"/>
      <c r="SLQ335" s="102"/>
      <c r="SLR335" s="102"/>
      <c r="SLS335" s="102"/>
      <c r="SLT335" s="102"/>
      <c r="SLU335" s="102"/>
      <c r="SLV335" s="102"/>
      <c r="SLW335" s="102"/>
      <c r="SLX335" s="102"/>
      <c r="SLY335" s="102"/>
      <c r="SLZ335" s="102"/>
      <c r="SMA335" s="102"/>
      <c r="SMB335" s="102"/>
      <c r="SMC335" s="102"/>
      <c r="SMD335" s="102"/>
      <c r="SME335" s="102"/>
      <c r="SMF335" s="102"/>
      <c r="SMG335" s="102"/>
      <c r="SMH335" s="102"/>
      <c r="SMI335" s="102"/>
      <c r="SMJ335" s="102"/>
      <c r="SMK335" s="102"/>
      <c r="SML335" s="102"/>
      <c r="SMM335" s="102"/>
      <c r="SMN335" s="102"/>
      <c r="SMO335" s="102"/>
      <c r="SMP335" s="102"/>
      <c r="SMQ335" s="102"/>
      <c r="SMR335" s="102"/>
      <c r="SMS335" s="102"/>
      <c r="SMT335" s="102"/>
      <c r="SMU335" s="102"/>
      <c r="SMV335" s="102"/>
      <c r="SMW335" s="102"/>
      <c r="SMX335" s="102"/>
      <c r="SMY335" s="102"/>
      <c r="SMZ335" s="102"/>
      <c r="SNA335" s="102"/>
      <c r="SNB335" s="102"/>
      <c r="SNC335" s="102"/>
      <c r="SND335" s="102"/>
      <c r="SNE335" s="102"/>
      <c r="SNF335" s="102"/>
      <c r="SNG335" s="102"/>
      <c r="SNH335" s="102"/>
      <c r="SNI335" s="102"/>
      <c r="SNJ335" s="102"/>
      <c r="SNK335" s="102"/>
      <c r="SNL335" s="102"/>
      <c r="SNM335" s="102"/>
      <c r="SNN335" s="102"/>
      <c r="SNO335" s="102"/>
      <c r="SNP335" s="102"/>
      <c r="SNQ335" s="102"/>
      <c r="SNR335" s="102"/>
      <c r="SNS335" s="102"/>
      <c r="SNT335" s="102"/>
      <c r="SNU335" s="102"/>
      <c r="SNV335" s="102"/>
      <c r="SNW335" s="102"/>
      <c r="SNX335" s="102"/>
      <c r="SNY335" s="102"/>
      <c r="SNZ335" s="102"/>
      <c r="SOA335" s="102"/>
      <c r="SOB335" s="102"/>
      <c r="SOC335" s="102"/>
      <c r="SOD335" s="102"/>
      <c r="SOE335" s="102"/>
      <c r="SOF335" s="102"/>
      <c r="SOG335" s="102"/>
      <c r="SOH335" s="102"/>
      <c r="SOI335" s="102"/>
      <c r="SOJ335" s="102"/>
      <c r="SOK335" s="102"/>
      <c r="SOL335" s="102"/>
      <c r="SOM335" s="102"/>
      <c r="SON335" s="102"/>
      <c r="SOO335" s="102"/>
      <c r="SOP335" s="102"/>
      <c r="SOQ335" s="102"/>
      <c r="SOR335" s="102"/>
      <c r="SOS335" s="102"/>
      <c r="SOT335" s="102"/>
      <c r="SOU335" s="102"/>
      <c r="SOV335" s="102"/>
      <c r="SOW335" s="102"/>
      <c r="SOX335" s="102"/>
      <c r="SOY335" s="102"/>
      <c r="SOZ335" s="102"/>
      <c r="SPA335" s="102"/>
      <c r="SPB335" s="102"/>
      <c r="SPC335" s="102"/>
      <c r="SPD335" s="102"/>
      <c r="SPE335" s="102"/>
      <c r="SPF335" s="102"/>
      <c r="SPG335" s="102"/>
      <c r="SPH335" s="102"/>
      <c r="SPI335" s="102"/>
      <c r="SPJ335" s="102"/>
      <c r="SPK335" s="102"/>
      <c r="SPL335" s="102"/>
      <c r="SPM335" s="102"/>
      <c r="SPN335" s="102"/>
      <c r="SPO335" s="102"/>
      <c r="SPP335" s="102"/>
      <c r="SPQ335" s="102"/>
      <c r="SPR335" s="102"/>
      <c r="SPS335" s="102"/>
      <c r="SPT335" s="102"/>
      <c r="SPU335" s="102"/>
      <c r="SPV335" s="102"/>
      <c r="SPW335" s="102"/>
      <c r="SPX335" s="102"/>
      <c r="SPY335" s="102"/>
      <c r="SPZ335" s="102"/>
      <c r="SQA335" s="102"/>
      <c r="SQB335" s="102"/>
      <c r="SQC335" s="102"/>
      <c r="SQD335" s="102"/>
      <c r="SQE335" s="102"/>
      <c r="SQF335" s="102"/>
      <c r="SQG335" s="102"/>
      <c r="SQH335" s="102"/>
      <c r="SQI335" s="102"/>
      <c r="SQJ335" s="102"/>
      <c r="SQK335" s="102"/>
      <c r="SQL335" s="102"/>
      <c r="SQM335" s="102"/>
      <c r="SQN335" s="102"/>
      <c r="SQO335" s="102"/>
      <c r="SQP335" s="102"/>
      <c r="SQQ335" s="102"/>
      <c r="SQR335" s="102"/>
      <c r="SQS335" s="102"/>
      <c r="SQT335" s="102"/>
      <c r="SQU335" s="102"/>
      <c r="SQV335" s="102"/>
      <c r="SQW335" s="102"/>
      <c r="SQX335" s="102"/>
      <c r="SQY335" s="102"/>
      <c r="SQZ335" s="102"/>
      <c r="SRA335" s="102"/>
      <c r="SRB335" s="102"/>
      <c r="SRC335" s="102"/>
      <c r="SRD335" s="102"/>
      <c r="SRE335" s="102"/>
      <c r="SRF335" s="102"/>
      <c r="SRG335" s="102"/>
      <c r="SRH335" s="102"/>
      <c r="SRI335" s="102"/>
      <c r="SRJ335" s="102"/>
      <c r="SRK335" s="102"/>
      <c r="SRL335" s="102"/>
      <c r="SRM335" s="102"/>
      <c r="SRN335" s="102"/>
      <c r="SRO335" s="102"/>
      <c r="SRP335" s="102"/>
      <c r="SRQ335" s="102"/>
      <c r="SRR335" s="102"/>
      <c r="SRS335" s="102"/>
      <c r="SRT335" s="102"/>
      <c r="SRU335" s="102"/>
      <c r="SRV335" s="102"/>
      <c r="SRW335" s="102"/>
      <c r="SRX335" s="102"/>
      <c r="SRY335" s="102"/>
      <c r="SRZ335" s="102"/>
      <c r="SSA335" s="102"/>
      <c r="SSB335" s="102"/>
      <c r="SSC335" s="102"/>
      <c r="SSD335" s="102"/>
      <c r="SSE335" s="102"/>
      <c r="SSF335" s="102"/>
      <c r="SSG335" s="102"/>
      <c r="SSH335" s="102"/>
      <c r="SSI335" s="102"/>
      <c r="SSJ335" s="102"/>
      <c r="SSK335" s="102"/>
      <c r="SSL335" s="102"/>
      <c r="SSM335" s="102"/>
      <c r="SSN335" s="102"/>
      <c r="SSO335" s="102"/>
      <c r="SSP335" s="102"/>
      <c r="SSQ335" s="102"/>
      <c r="SSR335" s="102"/>
      <c r="SSS335" s="102"/>
      <c r="SST335" s="102"/>
      <c r="SSU335" s="102"/>
      <c r="SSV335" s="102"/>
      <c r="SSW335" s="102"/>
      <c r="SSX335" s="102"/>
      <c r="SSY335" s="102"/>
      <c r="SSZ335" s="102"/>
      <c r="STA335" s="102"/>
      <c r="STB335" s="102"/>
      <c r="STC335" s="102"/>
      <c r="STD335" s="102"/>
      <c r="STE335" s="102"/>
      <c r="STF335" s="102"/>
      <c r="STG335" s="102"/>
      <c r="STH335" s="102"/>
      <c r="STI335" s="102"/>
      <c r="STJ335" s="102"/>
      <c r="STK335" s="102"/>
      <c r="STL335" s="102"/>
      <c r="STM335" s="102"/>
      <c r="STN335" s="102"/>
      <c r="STO335" s="102"/>
      <c r="STP335" s="102"/>
      <c r="STQ335" s="102"/>
      <c r="STR335" s="102"/>
      <c r="STS335" s="102"/>
      <c r="STT335" s="102"/>
      <c r="STU335" s="102"/>
      <c r="STV335" s="102"/>
      <c r="STW335" s="102"/>
      <c r="STX335" s="102"/>
      <c r="STY335" s="102"/>
      <c r="STZ335" s="102"/>
      <c r="SUA335" s="102"/>
      <c r="SUB335" s="102"/>
      <c r="SUC335" s="102"/>
      <c r="SUD335" s="102"/>
      <c r="SUE335" s="102"/>
      <c r="SUF335" s="102"/>
      <c r="SUG335" s="102"/>
      <c r="SUH335" s="102"/>
      <c r="SUI335" s="102"/>
      <c r="SUJ335" s="102"/>
      <c r="SUK335" s="102"/>
      <c r="SUL335" s="102"/>
      <c r="SUM335" s="102"/>
      <c r="SUN335" s="102"/>
      <c r="SUO335" s="102"/>
      <c r="SUP335" s="102"/>
      <c r="SUQ335" s="102"/>
      <c r="SUR335" s="102"/>
      <c r="SUS335" s="102"/>
      <c r="SUT335" s="102"/>
      <c r="SUU335" s="102"/>
      <c r="SUV335" s="102"/>
      <c r="SUW335" s="102"/>
      <c r="SUX335" s="102"/>
      <c r="SUY335" s="102"/>
      <c r="SUZ335" s="102"/>
      <c r="SVA335" s="102"/>
      <c r="SVB335" s="102"/>
      <c r="SVC335" s="102"/>
      <c r="SVD335" s="102"/>
      <c r="SVE335" s="102"/>
      <c r="SVF335" s="102"/>
      <c r="SVG335" s="102"/>
      <c r="SVH335" s="102"/>
      <c r="SVI335" s="102"/>
      <c r="SVJ335" s="102"/>
      <c r="SVK335" s="102"/>
      <c r="SVL335" s="102"/>
      <c r="SVM335" s="102"/>
      <c r="SVN335" s="102"/>
      <c r="SVO335" s="102"/>
      <c r="SVP335" s="102"/>
      <c r="SVQ335" s="102"/>
      <c r="SVR335" s="102"/>
      <c r="SVS335" s="102"/>
      <c r="SVT335" s="102"/>
      <c r="SVU335" s="102"/>
      <c r="SVV335" s="102"/>
      <c r="SVW335" s="102"/>
      <c r="SVX335" s="102"/>
      <c r="SVY335" s="102"/>
      <c r="SVZ335" s="102"/>
      <c r="SWA335" s="102"/>
      <c r="SWB335" s="102"/>
      <c r="SWC335" s="102"/>
      <c r="SWD335" s="102"/>
      <c r="SWE335" s="102"/>
      <c r="SWF335" s="102"/>
      <c r="SWG335" s="102"/>
      <c r="SWH335" s="102"/>
      <c r="SWI335" s="102"/>
      <c r="SWJ335" s="102"/>
      <c r="SWK335" s="102"/>
      <c r="SWL335" s="102"/>
      <c r="SWM335" s="102"/>
      <c r="SWN335" s="102"/>
      <c r="SWO335" s="102"/>
      <c r="SWP335" s="102"/>
      <c r="SWQ335" s="102"/>
      <c r="SWR335" s="102"/>
      <c r="SWS335" s="102"/>
      <c r="SWT335" s="102"/>
      <c r="SWU335" s="102"/>
      <c r="SWV335" s="102"/>
      <c r="SWW335" s="102"/>
      <c r="SWX335" s="102"/>
      <c r="SWY335" s="102"/>
      <c r="SWZ335" s="102"/>
      <c r="SXA335" s="102"/>
      <c r="SXB335" s="102"/>
      <c r="SXC335" s="102"/>
      <c r="SXD335" s="102"/>
      <c r="SXE335" s="102"/>
      <c r="SXF335" s="102"/>
      <c r="SXG335" s="102"/>
      <c r="SXH335" s="102"/>
      <c r="SXI335" s="102"/>
      <c r="SXJ335" s="102"/>
      <c r="SXK335" s="102"/>
      <c r="SXL335" s="102"/>
      <c r="SXM335" s="102"/>
      <c r="SXN335" s="102"/>
      <c r="SXO335" s="102"/>
      <c r="SXP335" s="102"/>
      <c r="SXQ335" s="102"/>
      <c r="SXR335" s="102"/>
      <c r="SXS335" s="102"/>
      <c r="SXT335" s="102"/>
      <c r="SXU335" s="102"/>
      <c r="SXV335" s="102"/>
      <c r="SXW335" s="102"/>
      <c r="SXX335" s="102"/>
      <c r="SXY335" s="102"/>
      <c r="SXZ335" s="102"/>
      <c r="SYA335" s="102"/>
      <c r="SYB335" s="102"/>
      <c r="SYC335" s="102"/>
      <c r="SYD335" s="102"/>
      <c r="SYE335" s="102"/>
      <c r="SYF335" s="102"/>
      <c r="SYG335" s="102"/>
      <c r="SYH335" s="102"/>
      <c r="SYI335" s="102"/>
      <c r="SYJ335" s="102"/>
      <c r="SYK335" s="102"/>
      <c r="SYL335" s="102"/>
      <c r="SYM335" s="102"/>
      <c r="SYN335" s="102"/>
      <c r="SYO335" s="102"/>
      <c r="SYP335" s="102"/>
      <c r="SYQ335" s="102"/>
      <c r="SYR335" s="102"/>
      <c r="SYS335" s="102"/>
      <c r="SYT335" s="102"/>
      <c r="SYU335" s="102"/>
      <c r="SYV335" s="102"/>
      <c r="SYW335" s="102"/>
      <c r="SYX335" s="102"/>
      <c r="SYY335" s="102"/>
      <c r="SYZ335" s="102"/>
      <c r="SZA335" s="102"/>
      <c r="SZB335" s="102"/>
      <c r="SZC335" s="102"/>
      <c r="SZD335" s="102"/>
      <c r="SZE335" s="102"/>
      <c r="SZF335" s="102"/>
      <c r="SZG335" s="102"/>
      <c r="SZH335" s="102"/>
      <c r="SZI335" s="102"/>
      <c r="SZJ335" s="102"/>
      <c r="SZK335" s="102"/>
      <c r="SZL335" s="102"/>
      <c r="SZM335" s="102"/>
      <c r="SZN335" s="102"/>
      <c r="SZO335" s="102"/>
      <c r="SZP335" s="102"/>
      <c r="SZQ335" s="102"/>
      <c r="SZR335" s="102"/>
      <c r="SZS335" s="102"/>
      <c r="SZT335" s="102"/>
      <c r="SZU335" s="102"/>
      <c r="SZV335" s="102"/>
      <c r="SZW335" s="102"/>
      <c r="SZX335" s="102"/>
      <c r="SZY335" s="102"/>
      <c r="SZZ335" s="102"/>
      <c r="TAA335" s="102"/>
      <c r="TAB335" s="102"/>
      <c r="TAC335" s="102"/>
      <c r="TAD335" s="102"/>
      <c r="TAE335" s="102"/>
      <c r="TAF335" s="102"/>
      <c r="TAG335" s="102"/>
      <c r="TAH335" s="102"/>
      <c r="TAI335" s="102"/>
      <c r="TAJ335" s="102"/>
      <c r="TAK335" s="102"/>
      <c r="TAL335" s="102"/>
      <c r="TAM335" s="102"/>
      <c r="TAN335" s="102"/>
      <c r="TAO335" s="102"/>
      <c r="TAP335" s="102"/>
      <c r="TAQ335" s="102"/>
      <c r="TAR335" s="102"/>
      <c r="TAS335" s="102"/>
      <c r="TAT335" s="102"/>
      <c r="TAU335" s="102"/>
      <c r="TAV335" s="102"/>
      <c r="TAW335" s="102"/>
      <c r="TAX335" s="102"/>
      <c r="TAY335" s="102"/>
      <c r="TAZ335" s="102"/>
      <c r="TBA335" s="102"/>
      <c r="TBB335" s="102"/>
      <c r="TBC335" s="102"/>
      <c r="TBD335" s="102"/>
      <c r="TBE335" s="102"/>
      <c r="TBF335" s="102"/>
      <c r="TBG335" s="102"/>
      <c r="TBH335" s="102"/>
      <c r="TBI335" s="102"/>
      <c r="TBJ335" s="102"/>
      <c r="TBK335" s="102"/>
      <c r="TBL335" s="102"/>
      <c r="TBM335" s="102"/>
      <c r="TBN335" s="102"/>
      <c r="TBO335" s="102"/>
      <c r="TBP335" s="102"/>
      <c r="TBQ335" s="102"/>
      <c r="TBR335" s="102"/>
      <c r="TBS335" s="102"/>
      <c r="TBT335" s="102"/>
      <c r="TBU335" s="102"/>
      <c r="TBV335" s="102"/>
      <c r="TBW335" s="102"/>
      <c r="TBX335" s="102"/>
      <c r="TBY335" s="102"/>
      <c r="TBZ335" s="102"/>
      <c r="TCA335" s="102"/>
      <c r="TCB335" s="102"/>
      <c r="TCC335" s="102"/>
      <c r="TCD335" s="102"/>
      <c r="TCE335" s="102"/>
      <c r="TCF335" s="102"/>
      <c r="TCG335" s="102"/>
      <c r="TCH335" s="102"/>
      <c r="TCI335" s="102"/>
      <c r="TCJ335" s="102"/>
      <c r="TCK335" s="102"/>
      <c r="TCL335" s="102"/>
      <c r="TCM335" s="102"/>
      <c r="TCN335" s="102"/>
      <c r="TCO335" s="102"/>
      <c r="TCP335" s="102"/>
      <c r="TCQ335" s="102"/>
      <c r="TCR335" s="102"/>
      <c r="TCS335" s="102"/>
      <c r="TCT335" s="102"/>
      <c r="TCU335" s="102"/>
      <c r="TCV335" s="102"/>
      <c r="TCW335" s="102"/>
      <c r="TCX335" s="102"/>
      <c r="TCY335" s="102"/>
      <c r="TCZ335" s="102"/>
      <c r="TDA335" s="102"/>
      <c r="TDB335" s="102"/>
      <c r="TDC335" s="102"/>
      <c r="TDD335" s="102"/>
      <c r="TDE335" s="102"/>
      <c r="TDF335" s="102"/>
      <c r="TDG335" s="102"/>
      <c r="TDH335" s="102"/>
      <c r="TDI335" s="102"/>
      <c r="TDJ335" s="102"/>
      <c r="TDK335" s="102"/>
      <c r="TDL335" s="102"/>
      <c r="TDM335" s="102"/>
      <c r="TDN335" s="102"/>
      <c r="TDO335" s="102"/>
      <c r="TDP335" s="102"/>
      <c r="TDQ335" s="102"/>
      <c r="TDR335" s="102"/>
      <c r="TDS335" s="102"/>
      <c r="TDT335" s="102"/>
      <c r="TDU335" s="102"/>
      <c r="TDV335" s="102"/>
      <c r="TDW335" s="102"/>
      <c r="TDX335" s="102"/>
      <c r="TDY335" s="102"/>
      <c r="TDZ335" s="102"/>
      <c r="TEA335" s="102"/>
      <c r="TEB335" s="102"/>
      <c r="TEC335" s="102"/>
      <c r="TED335" s="102"/>
      <c r="TEE335" s="102"/>
      <c r="TEF335" s="102"/>
      <c r="TEG335" s="102"/>
      <c r="TEH335" s="102"/>
      <c r="TEI335" s="102"/>
      <c r="TEJ335" s="102"/>
      <c r="TEK335" s="102"/>
      <c r="TEL335" s="102"/>
      <c r="TEM335" s="102"/>
      <c r="TEN335" s="102"/>
      <c r="TEO335" s="102"/>
      <c r="TEP335" s="102"/>
      <c r="TEQ335" s="102"/>
      <c r="TER335" s="102"/>
      <c r="TES335" s="102"/>
      <c r="TET335" s="102"/>
      <c r="TEU335" s="102"/>
      <c r="TEV335" s="102"/>
      <c r="TEW335" s="102"/>
      <c r="TEX335" s="102"/>
      <c r="TEY335" s="102"/>
      <c r="TEZ335" s="102"/>
      <c r="TFA335" s="102"/>
      <c r="TFB335" s="102"/>
      <c r="TFC335" s="102"/>
      <c r="TFD335" s="102"/>
      <c r="TFE335" s="102"/>
      <c r="TFF335" s="102"/>
      <c r="TFG335" s="102"/>
      <c r="TFH335" s="102"/>
      <c r="TFI335" s="102"/>
      <c r="TFJ335" s="102"/>
      <c r="TFK335" s="102"/>
      <c r="TFL335" s="102"/>
      <c r="TFM335" s="102"/>
      <c r="TFN335" s="102"/>
      <c r="TFO335" s="102"/>
      <c r="TFP335" s="102"/>
      <c r="TFQ335" s="102"/>
      <c r="TFR335" s="102"/>
      <c r="TFS335" s="102"/>
      <c r="TFT335" s="102"/>
      <c r="TFU335" s="102"/>
      <c r="TFV335" s="102"/>
      <c r="TFW335" s="102"/>
      <c r="TFX335" s="102"/>
      <c r="TFY335" s="102"/>
      <c r="TFZ335" s="102"/>
      <c r="TGA335" s="102"/>
      <c r="TGB335" s="102"/>
      <c r="TGC335" s="102"/>
      <c r="TGD335" s="102"/>
      <c r="TGE335" s="102"/>
      <c r="TGF335" s="102"/>
      <c r="TGG335" s="102"/>
      <c r="TGH335" s="102"/>
      <c r="TGI335" s="102"/>
      <c r="TGJ335" s="102"/>
      <c r="TGK335" s="102"/>
      <c r="TGL335" s="102"/>
      <c r="TGM335" s="102"/>
      <c r="TGN335" s="102"/>
      <c r="TGO335" s="102"/>
      <c r="TGP335" s="102"/>
      <c r="TGQ335" s="102"/>
      <c r="TGR335" s="102"/>
      <c r="TGS335" s="102"/>
      <c r="TGT335" s="102"/>
      <c r="TGU335" s="102"/>
      <c r="TGV335" s="102"/>
      <c r="TGW335" s="102"/>
      <c r="TGX335" s="102"/>
      <c r="TGY335" s="102"/>
      <c r="TGZ335" s="102"/>
      <c r="THA335" s="102"/>
      <c r="THB335" s="102"/>
      <c r="THC335" s="102"/>
      <c r="THD335" s="102"/>
      <c r="THE335" s="102"/>
      <c r="THF335" s="102"/>
      <c r="THG335" s="102"/>
      <c r="THH335" s="102"/>
      <c r="THI335" s="102"/>
      <c r="THJ335" s="102"/>
      <c r="THK335" s="102"/>
      <c r="THL335" s="102"/>
      <c r="THM335" s="102"/>
      <c r="THN335" s="102"/>
      <c r="THO335" s="102"/>
      <c r="THP335" s="102"/>
      <c r="THQ335" s="102"/>
      <c r="THR335" s="102"/>
      <c r="THS335" s="102"/>
      <c r="THT335" s="102"/>
      <c r="THU335" s="102"/>
      <c r="THV335" s="102"/>
      <c r="THW335" s="102"/>
      <c r="THX335" s="102"/>
      <c r="THY335" s="102"/>
      <c r="THZ335" s="102"/>
      <c r="TIA335" s="102"/>
      <c r="TIB335" s="102"/>
      <c r="TIC335" s="102"/>
      <c r="TID335" s="102"/>
      <c r="TIE335" s="102"/>
      <c r="TIF335" s="102"/>
      <c r="TIG335" s="102"/>
      <c r="TIH335" s="102"/>
      <c r="TII335" s="102"/>
      <c r="TIJ335" s="102"/>
      <c r="TIK335" s="102"/>
      <c r="TIL335" s="102"/>
      <c r="TIM335" s="102"/>
      <c r="TIN335" s="102"/>
      <c r="TIO335" s="102"/>
      <c r="TIP335" s="102"/>
      <c r="TIQ335" s="102"/>
      <c r="TIR335" s="102"/>
      <c r="TIS335" s="102"/>
      <c r="TIT335" s="102"/>
      <c r="TIU335" s="102"/>
      <c r="TIV335" s="102"/>
      <c r="TIW335" s="102"/>
      <c r="TIX335" s="102"/>
      <c r="TIY335" s="102"/>
      <c r="TIZ335" s="102"/>
      <c r="TJA335" s="102"/>
      <c r="TJB335" s="102"/>
      <c r="TJC335" s="102"/>
      <c r="TJD335" s="102"/>
      <c r="TJE335" s="102"/>
      <c r="TJF335" s="102"/>
      <c r="TJG335" s="102"/>
      <c r="TJH335" s="102"/>
      <c r="TJI335" s="102"/>
      <c r="TJJ335" s="102"/>
      <c r="TJK335" s="102"/>
      <c r="TJL335" s="102"/>
      <c r="TJM335" s="102"/>
      <c r="TJN335" s="102"/>
      <c r="TJO335" s="102"/>
      <c r="TJP335" s="102"/>
      <c r="TJQ335" s="102"/>
      <c r="TJR335" s="102"/>
      <c r="TJS335" s="102"/>
      <c r="TJT335" s="102"/>
      <c r="TJU335" s="102"/>
      <c r="TJV335" s="102"/>
      <c r="TJW335" s="102"/>
      <c r="TJX335" s="102"/>
      <c r="TJY335" s="102"/>
      <c r="TJZ335" s="102"/>
      <c r="TKA335" s="102"/>
      <c r="TKB335" s="102"/>
      <c r="TKC335" s="102"/>
      <c r="TKD335" s="102"/>
      <c r="TKE335" s="102"/>
      <c r="TKF335" s="102"/>
      <c r="TKG335" s="102"/>
      <c r="TKH335" s="102"/>
      <c r="TKI335" s="102"/>
      <c r="TKJ335" s="102"/>
      <c r="TKK335" s="102"/>
      <c r="TKL335" s="102"/>
      <c r="TKM335" s="102"/>
      <c r="TKN335" s="102"/>
      <c r="TKO335" s="102"/>
      <c r="TKP335" s="102"/>
      <c r="TKQ335" s="102"/>
      <c r="TKR335" s="102"/>
      <c r="TKS335" s="102"/>
      <c r="TKT335" s="102"/>
      <c r="TKU335" s="102"/>
      <c r="TKV335" s="102"/>
      <c r="TKW335" s="102"/>
      <c r="TKX335" s="102"/>
      <c r="TKY335" s="102"/>
      <c r="TKZ335" s="102"/>
      <c r="TLA335" s="102"/>
      <c r="TLB335" s="102"/>
      <c r="TLC335" s="102"/>
      <c r="TLD335" s="102"/>
      <c r="TLE335" s="102"/>
      <c r="TLF335" s="102"/>
      <c r="TLG335" s="102"/>
      <c r="TLH335" s="102"/>
      <c r="TLI335" s="102"/>
      <c r="TLJ335" s="102"/>
      <c r="TLK335" s="102"/>
      <c r="TLL335" s="102"/>
      <c r="TLM335" s="102"/>
      <c r="TLN335" s="102"/>
      <c r="TLO335" s="102"/>
      <c r="TLP335" s="102"/>
      <c r="TLQ335" s="102"/>
      <c r="TLR335" s="102"/>
      <c r="TLS335" s="102"/>
      <c r="TLT335" s="102"/>
      <c r="TLU335" s="102"/>
      <c r="TLV335" s="102"/>
      <c r="TLW335" s="102"/>
      <c r="TLX335" s="102"/>
      <c r="TLY335" s="102"/>
      <c r="TLZ335" s="102"/>
      <c r="TMA335" s="102"/>
      <c r="TMB335" s="102"/>
      <c r="TMC335" s="102"/>
      <c r="TMD335" s="102"/>
      <c r="TME335" s="102"/>
      <c r="TMF335" s="102"/>
      <c r="TMG335" s="102"/>
      <c r="TMH335" s="102"/>
      <c r="TMI335" s="102"/>
      <c r="TMJ335" s="102"/>
      <c r="TMK335" s="102"/>
      <c r="TML335" s="102"/>
      <c r="TMM335" s="102"/>
      <c r="TMN335" s="102"/>
      <c r="TMO335" s="102"/>
      <c r="TMP335" s="102"/>
      <c r="TMQ335" s="102"/>
      <c r="TMR335" s="102"/>
      <c r="TMS335" s="102"/>
      <c r="TMT335" s="102"/>
      <c r="TMU335" s="102"/>
      <c r="TMV335" s="102"/>
      <c r="TMW335" s="102"/>
      <c r="TMX335" s="102"/>
      <c r="TMY335" s="102"/>
      <c r="TMZ335" s="102"/>
      <c r="TNA335" s="102"/>
      <c r="TNB335" s="102"/>
      <c r="TNC335" s="102"/>
      <c r="TND335" s="102"/>
      <c r="TNE335" s="102"/>
      <c r="TNF335" s="102"/>
      <c r="TNG335" s="102"/>
      <c r="TNH335" s="102"/>
      <c r="TNI335" s="102"/>
      <c r="TNJ335" s="102"/>
      <c r="TNK335" s="102"/>
      <c r="TNL335" s="102"/>
      <c r="TNM335" s="102"/>
      <c r="TNN335" s="102"/>
      <c r="TNO335" s="102"/>
      <c r="TNP335" s="102"/>
      <c r="TNQ335" s="102"/>
      <c r="TNR335" s="102"/>
      <c r="TNS335" s="102"/>
      <c r="TNT335" s="102"/>
      <c r="TNU335" s="102"/>
      <c r="TNV335" s="102"/>
      <c r="TNW335" s="102"/>
      <c r="TNX335" s="102"/>
      <c r="TNY335" s="102"/>
      <c r="TNZ335" s="102"/>
      <c r="TOA335" s="102"/>
      <c r="TOB335" s="102"/>
      <c r="TOC335" s="102"/>
      <c r="TOD335" s="102"/>
      <c r="TOE335" s="102"/>
      <c r="TOF335" s="102"/>
      <c r="TOG335" s="102"/>
      <c r="TOH335" s="102"/>
      <c r="TOI335" s="102"/>
      <c r="TOJ335" s="102"/>
      <c r="TOK335" s="102"/>
      <c r="TOL335" s="102"/>
      <c r="TOM335" s="102"/>
      <c r="TON335" s="102"/>
      <c r="TOO335" s="102"/>
      <c r="TOP335" s="102"/>
      <c r="TOQ335" s="102"/>
      <c r="TOR335" s="102"/>
      <c r="TOS335" s="102"/>
      <c r="TOT335" s="102"/>
      <c r="TOU335" s="102"/>
      <c r="TOV335" s="102"/>
      <c r="TOW335" s="102"/>
      <c r="TOX335" s="102"/>
      <c r="TOY335" s="102"/>
      <c r="TOZ335" s="102"/>
      <c r="TPA335" s="102"/>
      <c r="TPB335" s="102"/>
      <c r="TPC335" s="102"/>
      <c r="TPD335" s="102"/>
      <c r="TPE335" s="102"/>
      <c r="TPF335" s="102"/>
      <c r="TPG335" s="102"/>
      <c r="TPH335" s="102"/>
      <c r="TPI335" s="102"/>
      <c r="TPJ335" s="102"/>
      <c r="TPK335" s="102"/>
      <c r="TPL335" s="102"/>
      <c r="TPM335" s="102"/>
      <c r="TPN335" s="102"/>
      <c r="TPO335" s="102"/>
      <c r="TPP335" s="102"/>
      <c r="TPQ335" s="102"/>
      <c r="TPR335" s="102"/>
      <c r="TPS335" s="102"/>
      <c r="TPT335" s="102"/>
      <c r="TPU335" s="102"/>
      <c r="TPV335" s="102"/>
      <c r="TPW335" s="102"/>
      <c r="TPX335" s="102"/>
      <c r="TPY335" s="102"/>
      <c r="TPZ335" s="102"/>
      <c r="TQA335" s="102"/>
      <c r="TQB335" s="102"/>
      <c r="TQC335" s="102"/>
      <c r="TQD335" s="102"/>
      <c r="TQE335" s="102"/>
      <c r="TQF335" s="102"/>
      <c r="TQG335" s="102"/>
      <c r="TQH335" s="102"/>
      <c r="TQI335" s="102"/>
      <c r="TQJ335" s="102"/>
      <c r="TQK335" s="102"/>
      <c r="TQL335" s="102"/>
      <c r="TQM335" s="102"/>
      <c r="TQN335" s="102"/>
      <c r="TQO335" s="102"/>
      <c r="TQP335" s="102"/>
      <c r="TQQ335" s="102"/>
      <c r="TQR335" s="102"/>
      <c r="TQS335" s="102"/>
      <c r="TQT335" s="102"/>
      <c r="TQU335" s="102"/>
      <c r="TQV335" s="102"/>
      <c r="TQW335" s="102"/>
      <c r="TQX335" s="102"/>
      <c r="TQY335" s="102"/>
      <c r="TQZ335" s="102"/>
      <c r="TRA335" s="102"/>
      <c r="TRB335" s="102"/>
      <c r="TRC335" s="102"/>
      <c r="TRD335" s="102"/>
      <c r="TRE335" s="102"/>
      <c r="TRF335" s="102"/>
      <c r="TRG335" s="102"/>
      <c r="TRH335" s="102"/>
      <c r="TRI335" s="102"/>
      <c r="TRJ335" s="102"/>
      <c r="TRK335" s="102"/>
      <c r="TRL335" s="102"/>
      <c r="TRM335" s="102"/>
      <c r="TRN335" s="102"/>
      <c r="TRO335" s="102"/>
      <c r="TRP335" s="102"/>
      <c r="TRQ335" s="102"/>
      <c r="TRR335" s="102"/>
      <c r="TRS335" s="102"/>
      <c r="TRT335" s="102"/>
      <c r="TRU335" s="102"/>
      <c r="TRV335" s="102"/>
      <c r="TRW335" s="102"/>
      <c r="TRX335" s="102"/>
      <c r="TRY335" s="102"/>
      <c r="TRZ335" s="102"/>
      <c r="TSA335" s="102"/>
      <c r="TSB335" s="102"/>
      <c r="TSC335" s="102"/>
      <c r="TSD335" s="102"/>
      <c r="TSE335" s="102"/>
      <c r="TSF335" s="102"/>
      <c r="TSG335" s="102"/>
      <c r="TSH335" s="102"/>
      <c r="TSI335" s="102"/>
      <c r="TSJ335" s="102"/>
      <c r="TSK335" s="102"/>
      <c r="TSL335" s="102"/>
      <c r="TSM335" s="102"/>
      <c r="TSN335" s="102"/>
      <c r="TSO335" s="102"/>
      <c r="TSP335" s="102"/>
      <c r="TSQ335" s="102"/>
      <c r="TSR335" s="102"/>
      <c r="TSS335" s="102"/>
      <c r="TST335" s="102"/>
      <c r="TSU335" s="102"/>
      <c r="TSV335" s="102"/>
      <c r="TSW335" s="102"/>
      <c r="TSX335" s="102"/>
      <c r="TSY335" s="102"/>
      <c r="TSZ335" s="102"/>
      <c r="TTA335" s="102"/>
      <c r="TTB335" s="102"/>
      <c r="TTC335" s="102"/>
      <c r="TTD335" s="102"/>
      <c r="TTE335" s="102"/>
      <c r="TTF335" s="102"/>
      <c r="TTG335" s="102"/>
      <c r="TTH335" s="102"/>
      <c r="TTI335" s="102"/>
      <c r="TTJ335" s="102"/>
      <c r="TTK335" s="102"/>
      <c r="TTL335" s="102"/>
      <c r="TTM335" s="102"/>
      <c r="TTN335" s="102"/>
      <c r="TTO335" s="102"/>
      <c r="TTP335" s="102"/>
      <c r="TTQ335" s="102"/>
      <c r="TTR335" s="102"/>
      <c r="TTS335" s="102"/>
      <c r="TTT335" s="102"/>
      <c r="TTU335" s="102"/>
      <c r="TTV335" s="102"/>
      <c r="TTW335" s="102"/>
      <c r="TTX335" s="102"/>
      <c r="TTY335" s="102"/>
      <c r="TTZ335" s="102"/>
      <c r="TUA335" s="102"/>
      <c r="TUB335" s="102"/>
      <c r="TUC335" s="102"/>
      <c r="TUD335" s="102"/>
      <c r="TUE335" s="102"/>
      <c r="TUF335" s="102"/>
      <c r="TUG335" s="102"/>
      <c r="TUH335" s="102"/>
      <c r="TUI335" s="102"/>
      <c r="TUJ335" s="102"/>
      <c r="TUK335" s="102"/>
      <c r="TUL335" s="102"/>
      <c r="TUM335" s="102"/>
      <c r="TUN335" s="102"/>
      <c r="TUO335" s="102"/>
      <c r="TUP335" s="102"/>
      <c r="TUQ335" s="102"/>
      <c r="TUR335" s="102"/>
      <c r="TUS335" s="102"/>
      <c r="TUT335" s="102"/>
      <c r="TUU335" s="102"/>
      <c r="TUV335" s="102"/>
      <c r="TUW335" s="102"/>
      <c r="TUX335" s="102"/>
      <c r="TUY335" s="102"/>
      <c r="TUZ335" s="102"/>
      <c r="TVA335" s="102"/>
      <c r="TVB335" s="102"/>
      <c r="TVC335" s="102"/>
      <c r="TVD335" s="102"/>
      <c r="TVE335" s="102"/>
      <c r="TVF335" s="102"/>
      <c r="TVG335" s="102"/>
      <c r="TVH335" s="102"/>
      <c r="TVI335" s="102"/>
      <c r="TVJ335" s="102"/>
      <c r="TVK335" s="102"/>
      <c r="TVL335" s="102"/>
      <c r="TVM335" s="102"/>
      <c r="TVN335" s="102"/>
      <c r="TVO335" s="102"/>
      <c r="TVP335" s="102"/>
      <c r="TVQ335" s="102"/>
      <c r="TVR335" s="102"/>
      <c r="TVS335" s="102"/>
      <c r="TVT335" s="102"/>
      <c r="TVU335" s="102"/>
      <c r="TVV335" s="102"/>
      <c r="TVW335" s="102"/>
      <c r="TVX335" s="102"/>
      <c r="TVY335" s="102"/>
      <c r="TVZ335" s="102"/>
      <c r="TWA335" s="102"/>
      <c r="TWB335" s="102"/>
      <c r="TWC335" s="102"/>
      <c r="TWD335" s="102"/>
      <c r="TWE335" s="102"/>
      <c r="TWF335" s="102"/>
      <c r="TWG335" s="102"/>
      <c r="TWH335" s="102"/>
      <c r="TWI335" s="102"/>
      <c r="TWJ335" s="102"/>
      <c r="TWK335" s="102"/>
      <c r="TWL335" s="102"/>
      <c r="TWM335" s="102"/>
      <c r="TWN335" s="102"/>
      <c r="TWO335" s="102"/>
      <c r="TWP335" s="102"/>
      <c r="TWQ335" s="102"/>
      <c r="TWR335" s="102"/>
      <c r="TWS335" s="102"/>
      <c r="TWT335" s="102"/>
      <c r="TWU335" s="102"/>
      <c r="TWV335" s="102"/>
      <c r="TWW335" s="102"/>
      <c r="TWX335" s="102"/>
      <c r="TWY335" s="102"/>
      <c r="TWZ335" s="102"/>
      <c r="TXA335" s="102"/>
      <c r="TXB335" s="102"/>
      <c r="TXC335" s="102"/>
      <c r="TXD335" s="102"/>
      <c r="TXE335" s="102"/>
      <c r="TXF335" s="102"/>
      <c r="TXG335" s="102"/>
      <c r="TXH335" s="102"/>
      <c r="TXI335" s="102"/>
      <c r="TXJ335" s="102"/>
      <c r="TXK335" s="102"/>
      <c r="TXL335" s="102"/>
      <c r="TXM335" s="102"/>
      <c r="TXN335" s="102"/>
      <c r="TXO335" s="102"/>
      <c r="TXP335" s="102"/>
      <c r="TXQ335" s="102"/>
      <c r="TXR335" s="102"/>
      <c r="TXS335" s="102"/>
      <c r="TXT335" s="102"/>
      <c r="TXU335" s="102"/>
      <c r="TXV335" s="102"/>
      <c r="TXW335" s="102"/>
      <c r="TXX335" s="102"/>
      <c r="TXY335" s="102"/>
      <c r="TXZ335" s="102"/>
      <c r="TYA335" s="102"/>
      <c r="TYB335" s="102"/>
      <c r="TYC335" s="102"/>
      <c r="TYD335" s="102"/>
      <c r="TYE335" s="102"/>
      <c r="TYF335" s="102"/>
      <c r="TYG335" s="102"/>
      <c r="TYH335" s="102"/>
      <c r="TYI335" s="102"/>
      <c r="TYJ335" s="102"/>
      <c r="TYK335" s="102"/>
      <c r="TYL335" s="102"/>
      <c r="TYM335" s="102"/>
      <c r="TYN335" s="102"/>
      <c r="TYO335" s="102"/>
      <c r="TYP335" s="102"/>
      <c r="TYQ335" s="102"/>
      <c r="TYR335" s="102"/>
      <c r="TYS335" s="102"/>
      <c r="TYT335" s="102"/>
      <c r="TYU335" s="102"/>
      <c r="TYV335" s="102"/>
      <c r="TYW335" s="102"/>
      <c r="TYX335" s="102"/>
      <c r="TYY335" s="102"/>
      <c r="TYZ335" s="102"/>
      <c r="TZA335" s="102"/>
      <c r="TZB335" s="102"/>
      <c r="TZC335" s="102"/>
      <c r="TZD335" s="102"/>
      <c r="TZE335" s="102"/>
      <c r="TZF335" s="102"/>
      <c r="TZG335" s="102"/>
      <c r="TZH335" s="102"/>
      <c r="TZI335" s="102"/>
      <c r="TZJ335" s="102"/>
      <c r="TZK335" s="102"/>
      <c r="TZL335" s="102"/>
      <c r="TZM335" s="102"/>
      <c r="TZN335" s="102"/>
      <c r="TZO335" s="102"/>
      <c r="TZP335" s="102"/>
      <c r="TZQ335" s="102"/>
      <c r="TZR335" s="102"/>
      <c r="TZS335" s="102"/>
      <c r="TZT335" s="102"/>
      <c r="TZU335" s="102"/>
      <c r="TZV335" s="102"/>
      <c r="TZW335" s="102"/>
      <c r="TZX335" s="102"/>
      <c r="TZY335" s="102"/>
      <c r="TZZ335" s="102"/>
      <c r="UAA335" s="102"/>
      <c r="UAB335" s="102"/>
      <c r="UAC335" s="102"/>
      <c r="UAD335" s="102"/>
      <c r="UAE335" s="102"/>
      <c r="UAF335" s="102"/>
      <c r="UAG335" s="102"/>
      <c r="UAH335" s="102"/>
      <c r="UAI335" s="102"/>
      <c r="UAJ335" s="102"/>
      <c r="UAK335" s="102"/>
      <c r="UAL335" s="102"/>
      <c r="UAM335" s="102"/>
      <c r="UAN335" s="102"/>
      <c r="UAO335" s="102"/>
      <c r="UAP335" s="102"/>
      <c r="UAQ335" s="102"/>
      <c r="UAR335" s="102"/>
      <c r="UAS335" s="102"/>
      <c r="UAT335" s="102"/>
      <c r="UAU335" s="102"/>
      <c r="UAV335" s="102"/>
      <c r="UAW335" s="102"/>
      <c r="UAX335" s="102"/>
      <c r="UAY335" s="102"/>
      <c r="UAZ335" s="102"/>
      <c r="UBA335" s="102"/>
      <c r="UBB335" s="102"/>
      <c r="UBC335" s="102"/>
      <c r="UBD335" s="102"/>
      <c r="UBE335" s="102"/>
      <c r="UBF335" s="102"/>
      <c r="UBG335" s="102"/>
      <c r="UBH335" s="102"/>
      <c r="UBI335" s="102"/>
      <c r="UBJ335" s="102"/>
      <c r="UBK335" s="102"/>
      <c r="UBL335" s="102"/>
      <c r="UBM335" s="102"/>
      <c r="UBN335" s="102"/>
      <c r="UBO335" s="102"/>
      <c r="UBP335" s="102"/>
      <c r="UBQ335" s="102"/>
      <c r="UBR335" s="102"/>
      <c r="UBS335" s="102"/>
      <c r="UBT335" s="102"/>
      <c r="UBU335" s="102"/>
      <c r="UBV335" s="102"/>
      <c r="UBW335" s="102"/>
      <c r="UBX335" s="102"/>
      <c r="UBY335" s="102"/>
      <c r="UBZ335" s="102"/>
      <c r="UCA335" s="102"/>
      <c r="UCB335" s="102"/>
      <c r="UCC335" s="102"/>
      <c r="UCD335" s="102"/>
      <c r="UCE335" s="102"/>
      <c r="UCF335" s="102"/>
      <c r="UCG335" s="102"/>
      <c r="UCH335" s="102"/>
      <c r="UCI335" s="102"/>
      <c r="UCJ335" s="102"/>
      <c r="UCK335" s="102"/>
      <c r="UCL335" s="102"/>
      <c r="UCM335" s="102"/>
      <c r="UCN335" s="102"/>
      <c r="UCO335" s="102"/>
      <c r="UCP335" s="102"/>
      <c r="UCQ335" s="102"/>
      <c r="UCR335" s="102"/>
      <c r="UCS335" s="102"/>
      <c r="UCT335" s="102"/>
      <c r="UCU335" s="102"/>
      <c r="UCV335" s="102"/>
      <c r="UCW335" s="102"/>
      <c r="UCX335" s="102"/>
      <c r="UCY335" s="102"/>
      <c r="UCZ335" s="102"/>
      <c r="UDA335" s="102"/>
      <c r="UDB335" s="102"/>
      <c r="UDC335" s="102"/>
      <c r="UDD335" s="102"/>
      <c r="UDE335" s="102"/>
      <c r="UDF335" s="102"/>
      <c r="UDG335" s="102"/>
      <c r="UDH335" s="102"/>
      <c r="UDI335" s="102"/>
      <c r="UDJ335" s="102"/>
      <c r="UDK335" s="102"/>
      <c r="UDL335" s="102"/>
      <c r="UDM335" s="102"/>
      <c r="UDN335" s="102"/>
      <c r="UDO335" s="102"/>
      <c r="UDP335" s="102"/>
      <c r="UDQ335" s="102"/>
      <c r="UDR335" s="102"/>
      <c r="UDS335" s="102"/>
      <c r="UDT335" s="102"/>
      <c r="UDU335" s="102"/>
      <c r="UDV335" s="102"/>
      <c r="UDW335" s="102"/>
      <c r="UDX335" s="102"/>
      <c r="UDY335" s="102"/>
      <c r="UDZ335" s="102"/>
      <c r="UEA335" s="102"/>
      <c r="UEB335" s="102"/>
      <c r="UEC335" s="102"/>
      <c r="UED335" s="102"/>
      <c r="UEE335" s="102"/>
      <c r="UEF335" s="102"/>
      <c r="UEG335" s="102"/>
      <c r="UEH335" s="102"/>
      <c r="UEI335" s="102"/>
      <c r="UEJ335" s="102"/>
      <c r="UEK335" s="102"/>
      <c r="UEL335" s="102"/>
      <c r="UEM335" s="102"/>
      <c r="UEN335" s="102"/>
      <c r="UEO335" s="102"/>
      <c r="UEP335" s="102"/>
      <c r="UEQ335" s="102"/>
      <c r="UER335" s="102"/>
      <c r="UES335" s="102"/>
      <c r="UET335" s="102"/>
      <c r="UEU335" s="102"/>
      <c r="UEV335" s="102"/>
      <c r="UEW335" s="102"/>
      <c r="UEX335" s="102"/>
      <c r="UEY335" s="102"/>
      <c r="UEZ335" s="102"/>
      <c r="UFA335" s="102"/>
      <c r="UFB335" s="102"/>
      <c r="UFC335" s="102"/>
      <c r="UFD335" s="102"/>
      <c r="UFE335" s="102"/>
      <c r="UFF335" s="102"/>
      <c r="UFG335" s="102"/>
      <c r="UFH335" s="102"/>
      <c r="UFI335" s="102"/>
      <c r="UFJ335" s="102"/>
      <c r="UFK335" s="102"/>
      <c r="UFL335" s="102"/>
      <c r="UFM335" s="102"/>
      <c r="UFN335" s="102"/>
      <c r="UFO335" s="102"/>
      <c r="UFP335" s="102"/>
      <c r="UFQ335" s="102"/>
      <c r="UFR335" s="102"/>
      <c r="UFS335" s="102"/>
      <c r="UFT335" s="102"/>
      <c r="UFU335" s="102"/>
      <c r="UFV335" s="102"/>
      <c r="UFW335" s="102"/>
      <c r="UFX335" s="102"/>
      <c r="UFY335" s="102"/>
      <c r="UFZ335" s="102"/>
      <c r="UGA335" s="102"/>
      <c r="UGB335" s="102"/>
      <c r="UGC335" s="102"/>
      <c r="UGD335" s="102"/>
      <c r="UGE335" s="102"/>
      <c r="UGF335" s="102"/>
      <c r="UGG335" s="102"/>
      <c r="UGH335" s="102"/>
      <c r="UGI335" s="102"/>
      <c r="UGJ335" s="102"/>
      <c r="UGK335" s="102"/>
      <c r="UGL335" s="102"/>
      <c r="UGM335" s="102"/>
      <c r="UGN335" s="102"/>
      <c r="UGO335" s="102"/>
      <c r="UGP335" s="102"/>
      <c r="UGQ335" s="102"/>
      <c r="UGR335" s="102"/>
      <c r="UGS335" s="102"/>
      <c r="UGT335" s="102"/>
      <c r="UGU335" s="102"/>
      <c r="UGV335" s="102"/>
      <c r="UGW335" s="102"/>
      <c r="UGX335" s="102"/>
      <c r="UGY335" s="102"/>
      <c r="UGZ335" s="102"/>
      <c r="UHA335" s="102"/>
      <c r="UHB335" s="102"/>
      <c r="UHC335" s="102"/>
      <c r="UHD335" s="102"/>
      <c r="UHE335" s="102"/>
      <c r="UHF335" s="102"/>
      <c r="UHG335" s="102"/>
      <c r="UHH335" s="102"/>
      <c r="UHI335" s="102"/>
      <c r="UHJ335" s="102"/>
      <c r="UHK335" s="102"/>
      <c r="UHL335" s="102"/>
      <c r="UHM335" s="102"/>
      <c r="UHN335" s="102"/>
      <c r="UHO335" s="102"/>
      <c r="UHP335" s="102"/>
      <c r="UHQ335" s="102"/>
      <c r="UHR335" s="102"/>
      <c r="UHS335" s="102"/>
      <c r="UHT335" s="102"/>
      <c r="UHU335" s="102"/>
      <c r="UHV335" s="102"/>
      <c r="UHW335" s="102"/>
      <c r="UHX335" s="102"/>
      <c r="UHY335" s="102"/>
      <c r="UHZ335" s="102"/>
      <c r="UIA335" s="102"/>
      <c r="UIB335" s="102"/>
      <c r="UIC335" s="102"/>
      <c r="UID335" s="102"/>
      <c r="UIE335" s="102"/>
      <c r="UIF335" s="102"/>
      <c r="UIG335" s="102"/>
      <c r="UIH335" s="102"/>
      <c r="UII335" s="102"/>
      <c r="UIJ335" s="102"/>
      <c r="UIK335" s="102"/>
      <c r="UIL335" s="102"/>
      <c r="UIM335" s="102"/>
      <c r="UIN335" s="102"/>
      <c r="UIO335" s="102"/>
      <c r="UIP335" s="102"/>
      <c r="UIQ335" s="102"/>
      <c r="UIR335" s="102"/>
      <c r="UIS335" s="102"/>
      <c r="UIT335" s="102"/>
      <c r="UIU335" s="102"/>
      <c r="UIV335" s="102"/>
      <c r="UIW335" s="102"/>
      <c r="UIX335" s="102"/>
      <c r="UIY335" s="102"/>
      <c r="UIZ335" s="102"/>
      <c r="UJA335" s="102"/>
      <c r="UJB335" s="102"/>
      <c r="UJC335" s="102"/>
      <c r="UJD335" s="102"/>
      <c r="UJE335" s="102"/>
      <c r="UJF335" s="102"/>
      <c r="UJG335" s="102"/>
      <c r="UJH335" s="102"/>
      <c r="UJI335" s="102"/>
      <c r="UJJ335" s="102"/>
      <c r="UJK335" s="102"/>
      <c r="UJL335" s="102"/>
      <c r="UJM335" s="102"/>
      <c r="UJN335" s="102"/>
      <c r="UJO335" s="102"/>
      <c r="UJP335" s="102"/>
      <c r="UJQ335" s="102"/>
      <c r="UJR335" s="102"/>
      <c r="UJS335" s="102"/>
      <c r="UJT335" s="102"/>
      <c r="UJU335" s="102"/>
      <c r="UJV335" s="102"/>
      <c r="UJW335" s="102"/>
      <c r="UJX335" s="102"/>
      <c r="UJY335" s="102"/>
      <c r="UJZ335" s="102"/>
      <c r="UKA335" s="102"/>
      <c r="UKB335" s="102"/>
      <c r="UKC335" s="102"/>
      <c r="UKD335" s="102"/>
      <c r="UKE335" s="102"/>
      <c r="UKF335" s="102"/>
      <c r="UKG335" s="102"/>
      <c r="UKH335" s="102"/>
      <c r="UKI335" s="102"/>
      <c r="UKJ335" s="102"/>
      <c r="UKK335" s="102"/>
      <c r="UKL335" s="102"/>
      <c r="UKM335" s="102"/>
      <c r="UKN335" s="102"/>
      <c r="UKO335" s="102"/>
      <c r="UKP335" s="102"/>
      <c r="UKQ335" s="102"/>
      <c r="UKR335" s="102"/>
      <c r="UKS335" s="102"/>
      <c r="UKT335" s="102"/>
      <c r="UKU335" s="102"/>
      <c r="UKV335" s="102"/>
      <c r="UKW335" s="102"/>
      <c r="UKX335" s="102"/>
      <c r="UKY335" s="102"/>
      <c r="UKZ335" s="102"/>
      <c r="ULA335" s="102"/>
      <c r="ULB335" s="102"/>
      <c r="ULC335" s="102"/>
      <c r="ULD335" s="102"/>
      <c r="ULE335" s="102"/>
      <c r="ULF335" s="102"/>
      <c r="ULG335" s="102"/>
      <c r="ULH335" s="102"/>
      <c r="ULI335" s="102"/>
      <c r="ULJ335" s="102"/>
      <c r="ULK335" s="102"/>
      <c r="ULL335" s="102"/>
      <c r="ULM335" s="102"/>
      <c r="ULN335" s="102"/>
      <c r="ULO335" s="102"/>
      <c r="ULP335" s="102"/>
      <c r="ULQ335" s="102"/>
      <c r="ULR335" s="102"/>
      <c r="ULS335" s="102"/>
      <c r="ULT335" s="102"/>
      <c r="ULU335" s="102"/>
      <c r="ULV335" s="102"/>
      <c r="ULW335" s="102"/>
      <c r="ULX335" s="102"/>
      <c r="ULY335" s="102"/>
      <c r="ULZ335" s="102"/>
      <c r="UMA335" s="102"/>
      <c r="UMB335" s="102"/>
      <c r="UMC335" s="102"/>
      <c r="UMD335" s="102"/>
      <c r="UME335" s="102"/>
      <c r="UMF335" s="102"/>
      <c r="UMG335" s="102"/>
      <c r="UMH335" s="102"/>
      <c r="UMI335" s="102"/>
      <c r="UMJ335" s="102"/>
      <c r="UMK335" s="102"/>
      <c r="UML335" s="102"/>
      <c r="UMM335" s="102"/>
      <c r="UMN335" s="102"/>
      <c r="UMO335" s="102"/>
      <c r="UMP335" s="102"/>
      <c r="UMQ335" s="102"/>
      <c r="UMR335" s="102"/>
      <c r="UMS335" s="102"/>
      <c r="UMT335" s="102"/>
      <c r="UMU335" s="102"/>
      <c r="UMV335" s="102"/>
      <c r="UMW335" s="102"/>
      <c r="UMX335" s="102"/>
      <c r="UMY335" s="102"/>
      <c r="UMZ335" s="102"/>
      <c r="UNA335" s="102"/>
      <c r="UNB335" s="102"/>
      <c r="UNC335" s="102"/>
      <c r="UND335" s="102"/>
      <c r="UNE335" s="102"/>
      <c r="UNF335" s="102"/>
      <c r="UNG335" s="102"/>
      <c r="UNH335" s="102"/>
      <c r="UNI335" s="102"/>
      <c r="UNJ335" s="102"/>
      <c r="UNK335" s="102"/>
      <c r="UNL335" s="102"/>
      <c r="UNM335" s="102"/>
      <c r="UNN335" s="102"/>
      <c r="UNO335" s="102"/>
      <c r="UNP335" s="102"/>
      <c r="UNQ335" s="102"/>
      <c r="UNR335" s="102"/>
      <c r="UNS335" s="102"/>
      <c r="UNT335" s="102"/>
      <c r="UNU335" s="102"/>
      <c r="UNV335" s="102"/>
      <c r="UNW335" s="102"/>
      <c r="UNX335" s="102"/>
      <c r="UNY335" s="102"/>
      <c r="UNZ335" s="102"/>
      <c r="UOA335" s="102"/>
      <c r="UOB335" s="102"/>
      <c r="UOC335" s="102"/>
      <c r="UOD335" s="102"/>
      <c r="UOE335" s="102"/>
      <c r="UOF335" s="102"/>
      <c r="UOG335" s="102"/>
      <c r="UOH335" s="102"/>
      <c r="UOI335" s="102"/>
      <c r="UOJ335" s="102"/>
      <c r="UOK335" s="102"/>
      <c r="UOL335" s="102"/>
      <c r="UOM335" s="102"/>
      <c r="UON335" s="102"/>
      <c r="UOO335" s="102"/>
      <c r="UOP335" s="102"/>
      <c r="UOQ335" s="102"/>
      <c r="UOR335" s="102"/>
      <c r="UOS335" s="102"/>
      <c r="UOT335" s="102"/>
      <c r="UOU335" s="102"/>
      <c r="UOV335" s="102"/>
      <c r="UOW335" s="102"/>
      <c r="UOX335" s="102"/>
      <c r="UOY335" s="102"/>
      <c r="UOZ335" s="102"/>
      <c r="UPA335" s="102"/>
      <c r="UPB335" s="102"/>
      <c r="UPC335" s="102"/>
      <c r="UPD335" s="102"/>
      <c r="UPE335" s="102"/>
      <c r="UPF335" s="102"/>
      <c r="UPG335" s="102"/>
      <c r="UPH335" s="102"/>
      <c r="UPI335" s="102"/>
      <c r="UPJ335" s="102"/>
      <c r="UPK335" s="102"/>
      <c r="UPL335" s="102"/>
      <c r="UPM335" s="102"/>
      <c r="UPN335" s="102"/>
      <c r="UPO335" s="102"/>
      <c r="UPP335" s="102"/>
      <c r="UPQ335" s="102"/>
      <c r="UPR335" s="102"/>
      <c r="UPS335" s="102"/>
      <c r="UPT335" s="102"/>
      <c r="UPU335" s="102"/>
      <c r="UPV335" s="102"/>
      <c r="UPW335" s="102"/>
      <c r="UPX335" s="102"/>
      <c r="UPY335" s="102"/>
      <c r="UPZ335" s="102"/>
      <c r="UQA335" s="102"/>
      <c r="UQB335" s="102"/>
      <c r="UQC335" s="102"/>
      <c r="UQD335" s="102"/>
      <c r="UQE335" s="102"/>
      <c r="UQF335" s="102"/>
      <c r="UQG335" s="102"/>
      <c r="UQH335" s="102"/>
      <c r="UQI335" s="102"/>
      <c r="UQJ335" s="102"/>
      <c r="UQK335" s="102"/>
      <c r="UQL335" s="102"/>
      <c r="UQM335" s="102"/>
      <c r="UQN335" s="102"/>
      <c r="UQO335" s="102"/>
      <c r="UQP335" s="102"/>
      <c r="UQQ335" s="102"/>
      <c r="UQR335" s="102"/>
      <c r="UQS335" s="102"/>
      <c r="UQT335" s="102"/>
      <c r="UQU335" s="102"/>
      <c r="UQV335" s="102"/>
      <c r="UQW335" s="102"/>
      <c r="UQX335" s="102"/>
      <c r="UQY335" s="102"/>
      <c r="UQZ335" s="102"/>
      <c r="URA335" s="102"/>
      <c r="URB335" s="102"/>
      <c r="URC335" s="102"/>
      <c r="URD335" s="102"/>
      <c r="URE335" s="102"/>
      <c r="URF335" s="102"/>
      <c r="URG335" s="102"/>
      <c r="URH335" s="102"/>
      <c r="URI335" s="102"/>
      <c r="URJ335" s="102"/>
      <c r="URK335" s="102"/>
      <c r="URL335" s="102"/>
      <c r="URM335" s="102"/>
      <c r="URN335" s="102"/>
      <c r="URO335" s="102"/>
      <c r="URP335" s="102"/>
      <c r="URQ335" s="102"/>
      <c r="URR335" s="102"/>
      <c r="URS335" s="102"/>
      <c r="URT335" s="102"/>
      <c r="URU335" s="102"/>
      <c r="URV335" s="102"/>
      <c r="URW335" s="102"/>
      <c r="URX335" s="102"/>
      <c r="URY335" s="102"/>
      <c r="URZ335" s="102"/>
      <c r="USA335" s="102"/>
      <c r="USB335" s="102"/>
      <c r="USC335" s="102"/>
      <c r="USD335" s="102"/>
      <c r="USE335" s="102"/>
      <c r="USF335" s="102"/>
      <c r="USG335" s="102"/>
      <c r="USH335" s="102"/>
      <c r="USI335" s="102"/>
      <c r="USJ335" s="102"/>
      <c r="USK335" s="102"/>
      <c r="USL335" s="102"/>
      <c r="USM335" s="102"/>
      <c r="USN335" s="102"/>
      <c r="USO335" s="102"/>
      <c r="USP335" s="102"/>
      <c r="USQ335" s="102"/>
      <c r="USR335" s="102"/>
      <c r="USS335" s="102"/>
      <c r="UST335" s="102"/>
      <c r="USU335" s="102"/>
      <c r="USV335" s="102"/>
      <c r="USW335" s="102"/>
      <c r="USX335" s="102"/>
      <c r="USY335" s="102"/>
      <c r="USZ335" s="102"/>
      <c r="UTA335" s="102"/>
      <c r="UTB335" s="102"/>
      <c r="UTC335" s="102"/>
      <c r="UTD335" s="102"/>
      <c r="UTE335" s="102"/>
      <c r="UTF335" s="102"/>
      <c r="UTG335" s="102"/>
      <c r="UTH335" s="102"/>
      <c r="UTI335" s="102"/>
      <c r="UTJ335" s="102"/>
      <c r="UTK335" s="102"/>
      <c r="UTL335" s="102"/>
      <c r="UTM335" s="102"/>
      <c r="UTN335" s="102"/>
      <c r="UTO335" s="102"/>
      <c r="UTP335" s="102"/>
      <c r="UTQ335" s="102"/>
      <c r="UTR335" s="102"/>
      <c r="UTS335" s="102"/>
      <c r="UTT335" s="102"/>
      <c r="UTU335" s="102"/>
      <c r="UTV335" s="102"/>
      <c r="UTW335" s="102"/>
      <c r="UTX335" s="102"/>
      <c r="UTY335" s="102"/>
      <c r="UTZ335" s="102"/>
      <c r="UUA335" s="102"/>
      <c r="UUB335" s="102"/>
      <c r="UUC335" s="102"/>
      <c r="UUD335" s="102"/>
      <c r="UUE335" s="102"/>
      <c r="UUF335" s="102"/>
      <c r="UUG335" s="102"/>
      <c r="UUH335" s="102"/>
      <c r="UUI335" s="102"/>
      <c r="UUJ335" s="102"/>
      <c r="UUK335" s="102"/>
      <c r="UUL335" s="102"/>
      <c r="UUM335" s="102"/>
      <c r="UUN335" s="102"/>
      <c r="UUO335" s="102"/>
      <c r="UUP335" s="102"/>
      <c r="UUQ335" s="102"/>
      <c r="UUR335" s="102"/>
      <c r="UUS335" s="102"/>
      <c r="UUT335" s="102"/>
      <c r="UUU335" s="102"/>
      <c r="UUV335" s="102"/>
      <c r="UUW335" s="102"/>
      <c r="UUX335" s="102"/>
      <c r="UUY335" s="102"/>
      <c r="UUZ335" s="102"/>
      <c r="UVA335" s="102"/>
      <c r="UVB335" s="102"/>
      <c r="UVC335" s="102"/>
      <c r="UVD335" s="102"/>
      <c r="UVE335" s="102"/>
      <c r="UVF335" s="102"/>
      <c r="UVG335" s="102"/>
      <c r="UVH335" s="102"/>
      <c r="UVI335" s="102"/>
      <c r="UVJ335" s="102"/>
      <c r="UVK335" s="102"/>
      <c r="UVL335" s="102"/>
      <c r="UVM335" s="102"/>
      <c r="UVN335" s="102"/>
      <c r="UVO335" s="102"/>
      <c r="UVP335" s="102"/>
      <c r="UVQ335" s="102"/>
      <c r="UVR335" s="102"/>
      <c r="UVS335" s="102"/>
      <c r="UVT335" s="102"/>
      <c r="UVU335" s="102"/>
      <c r="UVV335" s="102"/>
      <c r="UVW335" s="102"/>
      <c r="UVX335" s="102"/>
      <c r="UVY335" s="102"/>
      <c r="UVZ335" s="102"/>
      <c r="UWA335" s="102"/>
      <c r="UWB335" s="102"/>
      <c r="UWC335" s="102"/>
      <c r="UWD335" s="102"/>
      <c r="UWE335" s="102"/>
      <c r="UWF335" s="102"/>
      <c r="UWG335" s="102"/>
      <c r="UWH335" s="102"/>
      <c r="UWI335" s="102"/>
      <c r="UWJ335" s="102"/>
      <c r="UWK335" s="102"/>
      <c r="UWL335" s="102"/>
      <c r="UWM335" s="102"/>
      <c r="UWN335" s="102"/>
      <c r="UWO335" s="102"/>
      <c r="UWP335" s="102"/>
      <c r="UWQ335" s="102"/>
      <c r="UWR335" s="102"/>
      <c r="UWS335" s="102"/>
      <c r="UWT335" s="102"/>
      <c r="UWU335" s="102"/>
      <c r="UWV335" s="102"/>
      <c r="UWW335" s="102"/>
      <c r="UWX335" s="102"/>
      <c r="UWY335" s="102"/>
      <c r="UWZ335" s="102"/>
      <c r="UXA335" s="102"/>
      <c r="UXB335" s="102"/>
      <c r="UXC335" s="102"/>
      <c r="UXD335" s="102"/>
      <c r="UXE335" s="102"/>
      <c r="UXF335" s="102"/>
      <c r="UXG335" s="102"/>
      <c r="UXH335" s="102"/>
      <c r="UXI335" s="102"/>
      <c r="UXJ335" s="102"/>
      <c r="UXK335" s="102"/>
      <c r="UXL335" s="102"/>
      <c r="UXM335" s="102"/>
      <c r="UXN335" s="102"/>
      <c r="UXO335" s="102"/>
      <c r="UXP335" s="102"/>
      <c r="UXQ335" s="102"/>
      <c r="UXR335" s="102"/>
      <c r="UXS335" s="102"/>
      <c r="UXT335" s="102"/>
      <c r="UXU335" s="102"/>
      <c r="UXV335" s="102"/>
      <c r="UXW335" s="102"/>
      <c r="UXX335" s="102"/>
      <c r="UXY335" s="102"/>
      <c r="UXZ335" s="102"/>
      <c r="UYA335" s="102"/>
      <c r="UYB335" s="102"/>
      <c r="UYC335" s="102"/>
      <c r="UYD335" s="102"/>
      <c r="UYE335" s="102"/>
      <c r="UYF335" s="102"/>
      <c r="UYG335" s="102"/>
      <c r="UYH335" s="102"/>
      <c r="UYI335" s="102"/>
      <c r="UYJ335" s="102"/>
      <c r="UYK335" s="102"/>
      <c r="UYL335" s="102"/>
      <c r="UYM335" s="102"/>
      <c r="UYN335" s="102"/>
      <c r="UYO335" s="102"/>
      <c r="UYP335" s="102"/>
      <c r="UYQ335" s="102"/>
      <c r="UYR335" s="102"/>
      <c r="UYS335" s="102"/>
      <c r="UYT335" s="102"/>
      <c r="UYU335" s="102"/>
      <c r="UYV335" s="102"/>
      <c r="UYW335" s="102"/>
      <c r="UYX335" s="102"/>
      <c r="UYY335" s="102"/>
      <c r="UYZ335" s="102"/>
      <c r="UZA335" s="102"/>
      <c r="UZB335" s="102"/>
      <c r="UZC335" s="102"/>
      <c r="UZD335" s="102"/>
      <c r="UZE335" s="102"/>
      <c r="UZF335" s="102"/>
      <c r="UZG335" s="102"/>
      <c r="UZH335" s="102"/>
      <c r="UZI335" s="102"/>
      <c r="UZJ335" s="102"/>
      <c r="UZK335" s="102"/>
      <c r="UZL335" s="102"/>
      <c r="UZM335" s="102"/>
      <c r="UZN335" s="102"/>
      <c r="UZO335" s="102"/>
      <c r="UZP335" s="102"/>
      <c r="UZQ335" s="102"/>
      <c r="UZR335" s="102"/>
      <c r="UZS335" s="102"/>
      <c r="UZT335" s="102"/>
      <c r="UZU335" s="102"/>
      <c r="UZV335" s="102"/>
      <c r="UZW335" s="102"/>
      <c r="UZX335" s="102"/>
      <c r="UZY335" s="102"/>
      <c r="UZZ335" s="102"/>
      <c r="VAA335" s="102"/>
      <c r="VAB335" s="102"/>
      <c r="VAC335" s="102"/>
      <c r="VAD335" s="102"/>
      <c r="VAE335" s="102"/>
      <c r="VAF335" s="102"/>
      <c r="VAG335" s="102"/>
      <c r="VAH335" s="102"/>
      <c r="VAI335" s="102"/>
      <c r="VAJ335" s="102"/>
      <c r="VAK335" s="102"/>
      <c r="VAL335" s="102"/>
      <c r="VAM335" s="102"/>
      <c r="VAN335" s="102"/>
      <c r="VAO335" s="102"/>
      <c r="VAP335" s="102"/>
      <c r="VAQ335" s="102"/>
      <c r="VAR335" s="102"/>
      <c r="VAS335" s="102"/>
      <c r="VAT335" s="102"/>
      <c r="VAU335" s="102"/>
      <c r="VAV335" s="102"/>
      <c r="VAW335" s="102"/>
      <c r="VAX335" s="102"/>
      <c r="VAY335" s="102"/>
      <c r="VAZ335" s="102"/>
      <c r="VBA335" s="102"/>
      <c r="VBB335" s="102"/>
      <c r="VBC335" s="102"/>
      <c r="VBD335" s="102"/>
      <c r="VBE335" s="102"/>
      <c r="VBF335" s="102"/>
      <c r="VBG335" s="102"/>
      <c r="VBH335" s="102"/>
      <c r="VBI335" s="102"/>
      <c r="VBJ335" s="102"/>
      <c r="VBK335" s="102"/>
      <c r="VBL335" s="102"/>
      <c r="VBM335" s="102"/>
      <c r="VBN335" s="102"/>
      <c r="VBO335" s="102"/>
      <c r="VBP335" s="102"/>
      <c r="VBQ335" s="102"/>
      <c r="VBR335" s="102"/>
      <c r="VBS335" s="102"/>
      <c r="VBT335" s="102"/>
      <c r="VBU335" s="102"/>
      <c r="VBV335" s="102"/>
      <c r="VBW335" s="102"/>
      <c r="VBX335" s="102"/>
      <c r="VBY335" s="102"/>
      <c r="VBZ335" s="102"/>
      <c r="VCA335" s="102"/>
      <c r="VCB335" s="102"/>
      <c r="VCC335" s="102"/>
      <c r="VCD335" s="102"/>
      <c r="VCE335" s="102"/>
      <c r="VCF335" s="102"/>
      <c r="VCG335" s="102"/>
      <c r="VCH335" s="102"/>
      <c r="VCI335" s="102"/>
      <c r="VCJ335" s="102"/>
      <c r="VCK335" s="102"/>
      <c r="VCL335" s="102"/>
      <c r="VCM335" s="102"/>
      <c r="VCN335" s="102"/>
      <c r="VCO335" s="102"/>
      <c r="VCP335" s="102"/>
      <c r="VCQ335" s="102"/>
      <c r="VCR335" s="102"/>
      <c r="VCS335" s="102"/>
      <c r="VCT335" s="102"/>
      <c r="VCU335" s="102"/>
      <c r="VCV335" s="102"/>
      <c r="VCW335" s="102"/>
      <c r="VCX335" s="102"/>
      <c r="VCY335" s="102"/>
      <c r="VCZ335" s="102"/>
      <c r="VDA335" s="102"/>
      <c r="VDB335" s="102"/>
      <c r="VDC335" s="102"/>
      <c r="VDD335" s="102"/>
      <c r="VDE335" s="102"/>
      <c r="VDF335" s="102"/>
      <c r="VDG335" s="102"/>
      <c r="VDH335" s="102"/>
      <c r="VDI335" s="102"/>
      <c r="VDJ335" s="102"/>
      <c r="VDK335" s="102"/>
      <c r="VDL335" s="102"/>
      <c r="VDM335" s="102"/>
      <c r="VDN335" s="102"/>
      <c r="VDO335" s="102"/>
      <c r="VDP335" s="102"/>
      <c r="VDQ335" s="102"/>
      <c r="VDR335" s="102"/>
      <c r="VDS335" s="102"/>
      <c r="VDT335" s="102"/>
      <c r="VDU335" s="102"/>
      <c r="VDV335" s="102"/>
      <c r="VDW335" s="102"/>
      <c r="VDX335" s="102"/>
      <c r="VDY335" s="102"/>
      <c r="VDZ335" s="102"/>
      <c r="VEA335" s="102"/>
      <c r="VEB335" s="102"/>
      <c r="VEC335" s="102"/>
      <c r="VED335" s="102"/>
      <c r="VEE335" s="102"/>
      <c r="VEF335" s="102"/>
      <c r="VEG335" s="102"/>
      <c r="VEH335" s="102"/>
      <c r="VEI335" s="102"/>
      <c r="VEJ335" s="102"/>
      <c r="VEK335" s="102"/>
      <c r="VEL335" s="102"/>
      <c r="VEM335" s="102"/>
      <c r="VEN335" s="102"/>
      <c r="VEO335" s="102"/>
      <c r="VEP335" s="102"/>
      <c r="VEQ335" s="102"/>
      <c r="VER335" s="102"/>
      <c r="VES335" s="102"/>
      <c r="VET335" s="102"/>
      <c r="VEU335" s="102"/>
      <c r="VEV335" s="102"/>
      <c r="VEW335" s="102"/>
      <c r="VEX335" s="102"/>
      <c r="VEY335" s="102"/>
      <c r="VEZ335" s="102"/>
      <c r="VFA335" s="102"/>
      <c r="VFB335" s="102"/>
      <c r="VFC335" s="102"/>
      <c r="VFD335" s="102"/>
      <c r="VFE335" s="102"/>
      <c r="VFF335" s="102"/>
      <c r="VFG335" s="102"/>
      <c r="VFH335" s="102"/>
      <c r="VFI335" s="102"/>
      <c r="VFJ335" s="102"/>
      <c r="VFK335" s="102"/>
      <c r="VFL335" s="102"/>
      <c r="VFM335" s="102"/>
      <c r="VFN335" s="102"/>
      <c r="VFO335" s="102"/>
      <c r="VFP335" s="102"/>
      <c r="VFQ335" s="102"/>
      <c r="VFR335" s="102"/>
      <c r="VFS335" s="102"/>
      <c r="VFT335" s="102"/>
      <c r="VFU335" s="102"/>
      <c r="VFV335" s="102"/>
      <c r="VFW335" s="102"/>
      <c r="VFX335" s="102"/>
      <c r="VFY335" s="102"/>
      <c r="VFZ335" s="102"/>
      <c r="VGA335" s="102"/>
      <c r="VGB335" s="102"/>
      <c r="VGC335" s="102"/>
      <c r="VGD335" s="102"/>
      <c r="VGE335" s="102"/>
      <c r="VGF335" s="102"/>
      <c r="VGG335" s="102"/>
      <c r="VGH335" s="102"/>
      <c r="VGI335" s="102"/>
      <c r="VGJ335" s="102"/>
      <c r="VGK335" s="102"/>
      <c r="VGL335" s="102"/>
      <c r="VGM335" s="102"/>
      <c r="VGN335" s="102"/>
      <c r="VGO335" s="102"/>
      <c r="VGP335" s="102"/>
      <c r="VGQ335" s="102"/>
      <c r="VGR335" s="102"/>
      <c r="VGS335" s="102"/>
      <c r="VGT335" s="102"/>
      <c r="VGU335" s="102"/>
      <c r="VGV335" s="102"/>
      <c r="VGW335" s="102"/>
      <c r="VGX335" s="102"/>
      <c r="VGY335" s="102"/>
      <c r="VGZ335" s="102"/>
      <c r="VHA335" s="102"/>
      <c r="VHB335" s="102"/>
      <c r="VHC335" s="102"/>
      <c r="VHD335" s="102"/>
      <c r="VHE335" s="102"/>
      <c r="VHF335" s="102"/>
      <c r="VHG335" s="102"/>
      <c r="VHH335" s="102"/>
      <c r="VHI335" s="102"/>
      <c r="VHJ335" s="102"/>
      <c r="VHK335" s="102"/>
      <c r="VHL335" s="102"/>
      <c r="VHM335" s="102"/>
      <c r="VHN335" s="102"/>
      <c r="VHO335" s="102"/>
      <c r="VHP335" s="102"/>
      <c r="VHQ335" s="102"/>
      <c r="VHR335" s="102"/>
      <c r="VHS335" s="102"/>
      <c r="VHT335" s="102"/>
      <c r="VHU335" s="102"/>
      <c r="VHV335" s="102"/>
      <c r="VHW335" s="102"/>
      <c r="VHX335" s="102"/>
      <c r="VHY335" s="102"/>
      <c r="VHZ335" s="102"/>
      <c r="VIA335" s="102"/>
      <c r="VIB335" s="102"/>
      <c r="VIC335" s="102"/>
      <c r="VID335" s="102"/>
      <c r="VIE335" s="102"/>
      <c r="VIF335" s="102"/>
      <c r="VIG335" s="102"/>
      <c r="VIH335" s="102"/>
      <c r="VII335" s="102"/>
      <c r="VIJ335" s="102"/>
      <c r="VIK335" s="102"/>
      <c r="VIL335" s="102"/>
      <c r="VIM335" s="102"/>
      <c r="VIN335" s="102"/>
      <c r="VIO335" s="102"/>
      <c r="VIP335" s="102"/>
      <c r="VIQ335" s="102"/>
      <c r="VIR335" s="102"/>
      <c r="VIS335" s="102"/>
      <c r="VIT335" s="102"/>
      <c r="VIU335" s="102"/>
      <c r="VIV335" s="102"/>
      <c r="VIW335" s="102"/>
      <c r="VIX335" s="102"/>
      <c r="VIY335" s="102"/>
      <c r="VIZ335" s="102"/>
      <c r="VJA335" s="102"/>
      <c r="VJB335" s="102"/>
      <c r="VJC335" s="102"/>
      <c r="VJD335" s="102"/>
      <c r="VJE335" s="102"/>
      <c r="VJF335" s="102"/>
      <c r="VJG335" s="102"/>
      <c r="VJH335" s="102"/>
      <c r="VJI335" s="102"/>
      <c r="VJJ335" s="102"/>
      <c r="VJK335" s="102"/>
      <c r="VJL335" s="102"/>
      <c r="VJM335" s="102"/>
      <c r="VJN335" s="102"/>
      <c r="VJO335" s="102"/>
      <c r="VJP335" s="102"/>
      <c r="VJQ335" s="102"/>
      <c r="VJR335" s="102"/>
      <c r="VJS335" s="102"/>
      <c r="VJT335" s="102"/>
      <c r="VJU335" s="102"/>
      <c r="VJV335" s="102"/>
      <c r="VJW335" s="102"/>
      <c r="VJX335" s="102"/>
      <c r="VJY335" s="102"/>
      <c r="VJZ335" s="102"/>
      <c r="VKA335" s="102"/>
      <c r="VKB335" s="102"/>
      <c r="VKC335" s="102"/>
      <c r="VKD335" s="102"/>
      <c r="VKE335" s="102"/>
      <c r="VKF335" s="102"/>
      <c r="VKG335" s="102"/>
      <c r="VKH335" s="102"/>
      <c r="VKI335" s="102"/>
      <c r="VKJ335" s="102"/>
      <c r="VKK335" s="102"/>
      <c r="VKL335" s="102"/>
      <c r="VKM335" s="102"/>
      <c r="VKN335" s="102"/>
      <c r="VKO335" s="102"/>
      <c r="VKP335" s="102"/>
      <c r="VKQ335" s="102"/>
      <c r="VKR335" s="102"/>
      <c r="VKS335" s="102"/>
      <c r="VKT335" s="102"/>
      <c r="VKU335" s="102"/>
      <c r="VKV335" s="102"/>
      <c r="VKW335" s="102"/>
      <c r="VKX335" s="102"/>
      <c r="VKY335" s="102"/>
      <c r="VKZ335" s="102"/>
      <c r="VLA335" s="102"/>
      <c r="VLB335" s="102"/>
      <c r="VLC335" s="102"/>
      <c r="VLD335" s="102"/>
      <c r="VLE335" s="102"/>
      <c r="VLF335" s="102"/>
      <c r="VLG335" s="102"/>
      <c r="VLH335" s="102"/>
      <c r="VLI335" s="102"/>
      <c r="VLJ335" s="102"/>
      <c r="VLK335" s="102"/>
      <c r="VLL335" s="102"/>
      <c r="VLM335" s="102"/>
      <c r="VLN335" s="102"/>
      <c r="VLO335" s="102"/>
      <c r="VLP335" s="102"/>
      <c r="VLQ335" s="102"/>
      <c r="VLR335" s="102"/>
      <c r="VLS335" s="102"/>
      <c r="VLT335" s="102"/>
      <c r="VLU335" s="102"/>
      <c r="VLV335" s="102"/>
      <c r="VLW335" s="102"/>
      <c r="VLX335" s="102"/>
      <c r="VLY335" s="102"/>
      <c r="VLZ335" s="102"/>
      <c r="VMA335" s="102"/>
      <c r="VMB335" s="102"/>
      <c r="VMC335" s="102"/>
      <c r="VMD335" s="102"/>
      <c r="VME335" s="102"/>
      <c r="VMF335" s="102"/>
      <c r="VMG335" s="102"/>
      <c r="VMH335" s="102"/>
      <c r="VMI335" s="102"/>
      <c r="VMJ335" s="102"/>
      <c r="VMK335" s="102"/>
      <c r="VML335" s="102"/>
      <c r="VMM335" s="102"/>
      <c r="VMN335" s="102"/>
      <c r="VMO335" s="102"/>
      <c r="VMP335" s="102"/>
      <c r="VMQ335" s="102"/>
      <c r="VMR335" s="102"/>
      <c r="VMS335" s="102"/>
      <c r="VMT335" s="102"/>
      <c r="VMU335" s="102"/>
      <c r="VMV335" s="102"/>
      <c r="VMW335" s="102"/>
      <c r="VMX335" s="102"/>
      <c r="VMY335" s="102"/>
      <c r="VMZ335" s="102"/>
      <c r="VNA335" s="102"/>
      <c r="VNB335" s="102"/>
      <c r="VNC335" s="102"/>
      <c r="VND335" s="102"/>
      <c r="VNE335" s="102"/>
      <c r="VNF335" s="102"/>
      <c r="VNG335" s="102"/>
      <c r="VNH335" s="102"/>
      <c r="VNI335" s="102"/>
      <c r="VNJ335" s="102"/>
      <c r="VNK335" s="102"/>
      <c r="VNL335" s="102"/>
      <c r="VNM335" s="102"/>
      <c r="VNN335" s="102"/>
      <c r="VNO335" s="102"/>
      <c r="VNP335" s="102"/>
      <c r="VNQ335" s="102"/>
      <c r="VNR335" s="102"/>
      <c r="VNS335" s="102"/>
      <c r="VNT335" s="102"/>
      <c r="VNU335" s="102"/>
      <c r="VNV335" s="102"/>
      <c r="VNW335" s="102"/>
      <c r="VNX335" s="102"/>
      <c r="VNY335" s="102"/>
      <c r="VNZ335" s="102"/>
      <c r="VOA335" s="102"/>
      <c r="VOB335" s="102"/>
      <c r="VOC335" s="102"/>
      <c r="VOD335" s="102"/>
      <c r="VOE335" s="102"/>
      <c r="VOF335" s="102"/>
      <c r="VOG335" s="102"/>
      <c r="VOH335" s="102"/>
      <c r="VOI335" s="102"/>
      <c r="VOJ335" s="102"/>
      <c r="VOK335" s="102"/>
      <c r="VOL335" s="102"/>
      <c r="VOM335" s="102"/>
      <c r="VON335" s="102"/>
      <c r="VOO335" s="102"/>
      <c r="VOP335" s="102"/>
      <c r="VOQ335" s="102"/>
      <c r="VOR335" s="102"/>
      <c r="VOS335" s="102"/>
      <c r="VOT335" s="102"/>
      <c r="VOU335" s="102"/>
      <c r="VOV335" s="102"/>
      <c r="VOW335" s="102"/>
      <c r="VOX335" s="102"/>
      <c r="VOY335" s="102"/>
      <c r="VOZ335" s="102"/>
      <c r="VPA335" s="102"/>
      <c r="VPB335" s="102"/>
      <c r="VPC335" s="102"/>
      <c r="VPD335" s="102"/>
      <c r="VPE335" s="102"/>
      <c r="VPF335" s="102"/>
      <c r="VPG335" s="102"/>
      <c r="VPH335" s="102"/>
      <c r="VPI335" s="102"/>
      <c r="VPJ335" s="102"/>
      <c r="VPK335" s="102"/>
      <c r="VPL335" s="102"/>
      <c r="VPM335" s="102"/>
      <c r="VPN335" s="102"/>
      <c r="VPO335" s="102"/>
      <c r="VPP335" s="102"/>
      <c r="VPQ335" s="102"/>
      <c r="VPR335" s="102"/>
      <c r="VPS335" s="102"/>
      <c r="VPT335" s="102"/>
      <c r="VPU335" s="102"/>
      <c r="VPV335" s="102"/>
      <c r="VPW335" s="102"/>
      <c r="VPX335" s="102"/>
      <c r="VPY335" s="102"/>
      <c r="VPZ335" s="102"/>
      <c r="VQA335" s="102"/>
      <c r="VQB335" s="102"/>
      <c r="VQC335" s="102"/>
      <c r="VQD335" s="102"/>
      <c r="VQE335" s="102"/>
      <c r="VQF335" s="102"/>
      <c r="VQG335" s="102"/>
      <c r="VQH335" s="102"/>
      <c r="VQI335" s="102"/>
      <c r="VQJ335" s="102"/>
      <c r="VQK335" s="102"/>
      <c r="VQL335" s="102"/>
      <c r="VQM335" s="102"/>
      <c r="VQN335" s="102"/>
      <c r="VQO335" s="102"/>
      <c r="VQP335" s="102"/>
      <c r="VQQ335" s="102"/>
      <c r="VQR335" s="102"/>
      <c r="VQS335" s="102"/>
      <c r="VQT335" s="102"/>
      <c r="VQU335" s="102"/>
      <c r="VQV335" s="102"/>
      <c r="VQW335" s="102"/>
      <c r="VQX335" s="102"/>
      <c r="VQY335" s="102"/>
      <c r="VQZ335" s="102"/>
      <c r="VRA335" s="102"/>
      <c r="VRB335" s="102"/>
      <c r="VRC335" s="102"/>
      <c r="VRD335" s="102"/>
      <c r="VRE335" s="102"/>
      <c r="VRF335" s="102"/>
      <c r="VRG335" s="102"/>
      <c r="VRH335" s="102"/>
      <c r="VRI335" s="102"/>
      <c r="VRJ335" s="102"/>
      <c r="VRK335" s="102"/>
      <c r="VRL335" s="102"/>
      <c r="VRM335" s="102"/>
      <c r="VRN335" s="102"/>
      <c r="VRO335" s="102"/>
      <c r="VRP335" s="102"/>
      <c r="VRQ335" s="102"/>
      <c r="VRR335" s="102"/>
      <c r="VRS335" s="102"/>
      <c r="VRT335" s="102"/>
      <c r="VRU335" s="102"/>
      <c r="VRV335" s="102"/>
      <c r="VRW335" s="102"/>
      <c r="VRX335" s="102"/>
      <c r="VRY335" s="102"/>
      <c r="VRZ335" s="102"/>
      <c r="VSA335" s="102"/>
      <c r="VSB335" s="102"/>
      <c r="VSC335" s="102"/>
      <c r="VSD335" s="102"/>
      <c r="VSE335" s="102"/>
      <c r="VSF335" s="102"/>
      <c r="VSG335" s="102"/>
      <c r="VSH335" s="102"/>
      <c r="VSI335" s="102"/>
      <c r="VSJ335" s="102"/>
      <c r="VSK335" s="102"/>
      <c r="VSL335" s="102"/>
      <c r="VSM335" s="102"/>
      <c r="VSN335" s="102"/>
      <c r="VSO335" s="102"/>
      <c r="VSP335" s="102"/>
      <c r="VSQ335" s="102"/>
      <c r="VSR335" s="102"/>
      <c r="VSS335" s="102"/>
      <c r="VST335" s="102"/>
      <c r="VSU335" s="102"/>
      <c r="VSV335" s="102"/>
      <c r="VSW335" s="102"/>
      <c r="VSX335" s="102"/>
      <c r="VSY335" s="102"/>
      <c r="VSZ335" s="102"/>
      <c r="VTA335" s="102"/>
      <c r="VTB335" s="102"/>
      <c r="VTC335" s="102"/>
      <c r="VTD335" s="102"/>
      <c r="VTE335" s="102"/>
      <c r="VTF335" s="102"/>
      <c r="VTG335" s="102"/>
      <c r="VTH335" s="102"/>
      <c r="VTI335" s="102"/>
      <c r="VTJ335" s="102"/>
      <c r="VTK335" s="102"/>
      <c r="VTL335" s="102"/>
      <c r="VTM335" s="102"/>
      <c r="VTN335" s="102"/>
      <c r="VTO335" s="102"/>
      <c r="VTP335" s="102"/>
      <c r="VTQ335" s="102"/>
      <c r="VTR335" s="102"/>
      <c r="VTS335" s="102"/>
      <c r="VTT335" s="102"/>
      <c r="VTU335" s="102"/>
      <c r="VTV335" s="102"/>
      <c r="VTW335" s="102"/>
      <c r="VTX335" s="102"/>
      <c r="VTY335" s="102"/>
      <c r="VTZ335" s="102"/>
      <c r="VUA335" s="102"/>
      <c r="VUB335" s="102"/>
      <c r="VUC335" s="102"/>
      <c r="VUD335" s="102"/>
      <c r="VUE335" s="102"/>
      <c r="VUF335" s="102"/>
      <c r="VUG335" s="102"/>
      <c r="VUH335" s="102"/>
      <c r="VUI335" s="102"/>
      <c r="VUJ335" s="102"/>
      <c r="VUK335" s="102"/>
      <c r="VUL335" s="102"/>
      <c r="VUM335" s="102"/>
      <c r="VUN335" s="102"/>
      <c r="VUO335" s="102"/>
      <c r="VUP335" s="102"/>
      <c r="VUQ335" s="102"/>
      <c r="VUR335" s="102"/>
      <c r="VUS335" s="102"/>
      <c r="VUT335" s="102"/>
      <c r="VUU335" s="102"/>
      <c r="VUV335" s="102"/>
      <c r="VUW335" s="102"/>
      <c r="VUX335" s="102"/>
      <c r="VUY335" s="102"/>
      <c r="VUZ335" s="102"/>
      <c r="VVA335" s="102"/>
      <c r="VVB335" s="102"/>
      <c r="VVC335" s="102"/>
      <c r="VVD335" s="102"/>
      <c r="VVE335" s="102"/>
      <c r="VVF335" s="102"/>
      <c r="VVG335" s="102"/>
      <c r="VVH335" s="102"/>
      <c r="VVI335" s="102"/>
      <c r="VVJ335" s="102"/>
      <c r="VVK335" s="102"/>
      <c r="VVL335" s="102"/>
      <c r="VVM335" s="102"/>
      <c r="VVN335" s="102"/>
      <c r="VVO335" s="102"/>
      <c r="VVP335" s="102"/>
      <c r="VVQ335" s="102"/>
      <c r="VVR335" s="102"/>
      <c r="VVS335" s="102"/>
      <c r="VVT335" s="102"/>
      <c r="VVU335" s="102"/>
      <c r="VVV335" s="102"/>
      <c r="VVW335" s="102"/>
      <c r="VVX335" s="102"/>
      <c r="VVY335" s="102"/>
      <c r="VVZ335" s="102"/>
      <c r="VWA335" s="102"/>
      <c r="VWB335" s="102"/>
      <c r="VWC335" s="102"/>
      <c r="VWD335" s="102"/>
      <c r="VWE335" s="102"/>
      <c r="VWF335" s="102"/>
      <c r="VWG335" s="102"/>
      <c r="VWH335" s="102"/>
      <c r="VWI335" s="102"/>
      <c r="VWJ335" s="102"/>
      <c r="VWK335" s="102"/>
      <c r="VWL335" s="102"/>
      <c r="VWM335" s="102"/>
      <c r="VWN335" s="102"/>
      <c r="VWO335" s="102"/>
      <c r="VWP335" s="102"/>
      <c r="VWQ335" s="102"/>
      <c r="VWR335" s="102"/>
      <c r="VWS335" s="102"/>
      <c r="VWT335" s="102"/>
      <c r="VWU335" s="102"/>
      <c r="VWV335" s="102"/>
      <c r="VWW335" s="102"/>
      <c r="VWX335" s="102"/>
      <c r="VWY335" s="102"/>
      <c r="VWZ335" s="102"/>
      <c r="VXA335" s="102"/>
      <c r="VXB335" s="102"/>
      <c r="VXC335" s="102"/>
      <c r="VXD335" s="102"/>
      <c r="VXE335" s="102"/>
      <c r="VXF335" s="102"/>
      <c r="VXG335" s="102"/>
      <c r="VXH335" s="102"/>
      <c r="VXI335" s="102"/>
      <c r="VXJ335" s="102"/>
      <c r="VXK335" s="102"/>
      <c r="VXL335" s="102"/>
      <c r="VXM335" s="102"/>
      <c r="VXN335" s="102"/>
      <c r="VXO335" s="102"/>
      <c r="VXP335" s="102"/>
      <c r="VXQ335" s="102"/>
      <c r="VXR335" s="102"/>
      <c r="VXS335" s="102"/>
      <c r="VXT335" s="102"/>
      <c r="VXU335" s="102"/>
      <c r="VXV335" s="102"/>
      <c r="VXW335" s="102"/>
      <c r="VXX335" s="102"/>
      <c r="VXY335" s="102"/>
      <c r="VXZ335" s="102"/>
      <c r="VYA335" s="102"/>
      <c r="VYB335" s="102"/>
      <c r="VYC335" s="102"/>
      <c r="VYD335" s="102"/>
      <c r="VYE335" s="102"/>
      <c r="VYF335" s="102"/>
      <c r="VYG335" s="102"/>
      <c r="VYH335" s="102"/>
      <c r="VYI335" s="102"/>
      <c r="VYJ335" s="102"/>
      <c r="VYK335" s="102"/>
      <c r="VYL335" s="102"/>
      <c r="VYM335" s="102"/>
      <c r="VYN335" s="102"/>
      <c r="VYO335" s="102"/>
      <c r="VYP335" s="102"/>
      <c r="VYQ335" s="102"/>
      <c r="VYR335" s="102"/>
      <c r="VYS335" s="102"/>
      <c r="VYT335" s="102"/>
      <c r="VYU335" s="102"/>
      <c r="VYV335" s="102"/>
      <c r="VYW335" s="102"/>
      <c r="VYX335" s="102"/>
      <c r="VYY335" s="102"/>
      <c r="VYZ335" s="102"/>
      <c r="VZA335" s="102"/>
      <c r="VZB335" s="102"/>
      <c r="VZC335" s="102"/>
      <c r="VZD335" s="102"/>
      <c r="VZE335" s="102"/>
      <c r="VZF335" s="102"/>
      <c r="VZG335" s="102"/>
      <c r="VZH335" s="102"/>
      <c r="VZI335" s="102"/>
      <c r="VZJ335" s="102"/>
      <c r="VZK335" s="102"/>
      <c r="VZL335" s="102"/>
      <c r="VZM335" s="102"/>
      <c r="VZN335" s="102"/>
      <c r="VZO335" s="102"/>
      <c r="VZP335" s="102"/>
      <c r="VZQ335" s="102"/>
      <c r="VZR335" s="102"/>
      <c r="VZS335" s="102"/>
      <c r="VZT335" s="102"/>
      <c r="VZU335" s="102"/>
      <c r="VZV335" s="102"/>
      <c r="VZW335" s="102"/>
      <c r="VZX335" s="102"/>
      <c r="VZY335" s="102"/>
      <c r="VZZ335" s="102"/>
      <c r="WAA335" s="102"/>
      <c r="WAB335" s="102"/>
      <c r="WAC335" s="102"/>
      <c r="WAD335" s="102"/>
      <c r="WAE335" s="102"/>
      <c r="WAF335" s="102"/>
      <c r="WAG335" s="102"/>
      <c r="WAH335" s="102"/>
      <c r="WAI335" s="102"/>
      <c r="WAJ335" s="102"/>
      <c r="WAK335" s="102"/>
      <c r="WAL335" s="102"/>
      <c r="WAM335" s="102"/>
      <c r="WAN335" s="102"/>
      <c r="WAO335" s="102"/>
      <c r="WAP335" s="102"/>
      <c r="WAQ335" s="102"/>
      <c r="WAR335" s="102"/>
      <c r="WAS335" s="102"/>
      <c r="WAT335" s="102"/>
      <c r="WAU335" s="102"/>
      <c r="WAV335" s="102"/>
      <c r="WAW335" s="102"/>
      <c r="WAX335" s="102"/>
      <c r="WAY335" s="102"/>
      <c r="WAZ335" s="102"/>
      <c r="WBA335" s="102"/>
      <c r="WBB335" s="102"/>
      <c r="WBC335" s="102"/>
      <c r="WBD335" s="102"/>
      <c r="WBE335" s="102"/>
      <c r="WBF335" s="102"/>
      <c r="WBG335" s="102"/>
      <c r="WBH335" s="102"/>
      <c r="WBI335" s="102"/>
      <c r="WBJ335" s="102"/>
      <c r="WBK335" s="102"/>
      <c r="WBL335" s="102"/>
      <c r="WBM335" s="102"/>
      <c r="WBN335" s="102"/>
      <c r="WBO335" s="102"/>
      <c r="WBP335" s="102"/>
      <c r="WBQ335" s="102"/>
      <c r="WBR335" s="102"/>
      <c r="WBS335" s="102"/>
      <c r="WBT335" s="102"/>
      <c r="WBU335" s="102"/>
      <c r="WBV335" s="102"/>
      <c r="WBW335" s="102"/>
      <c r="WBX335" s="102"/>
      <c r="WBY335" s="102"/>
      <c r="WBZ335" s="102"/>
      <c r="WCA335" s="102"/>
      <c r="WCB335" s="102"/>
      <c r="WCC335" s="102"/>
      <c r="WCD335" s="102"/>
      <c r="WCE335" s="102"/>
      <c r="WCF335" s="102"/>
      <c r="WCG335" s="102"/>
      <c r="WCH335" s="102"/>
      <c r="WCI335" s="102"/>
      <c r="WCJ335" s="102"/>
      <c r="WCK335" s="102"/>
      <c r="WCL335" s="102"/>
      <c r="WCM335" s="102"/>
      <c r="WCN335" s="102"/>
      <c r="WCO335" s="102"/>
      <c r="WCP335" s="102"/>
      <c r="WCQ335" s="102"/>
      <c r="WCR335" s="102"/>
      <c r="WCS335" s="102"/>
      <c r="WCT335" s="102"/>
      <c r="WCU335" s="102"/>
      <c r="WCV335" s="102"/>
      <c r="WCW335" s="102"/>
      <c r="WCX335" s="102"/>
      <c r="WCY335" s="102"/>
      <c r="WCZ335" s="102"/>
      <c r="WDA335" s="102"/>
      <c r="WDB335" s="102"/>
      <c r="WDC335" s="102"/>
      <c r="WDD335" s="102"/>
      <c r="WDE335" s="102"/>
      <c r="WDF335" s="102"/>
      <c r="WDG335" s="102"/>
      <c r="WDH335" s="102"/>
      <c r="WDI335" s="102"/>
      <c r="WDJ335" s="102"/>
      <c r="WDK335" s="102"/>
      <c r="WDL335" s="102"/>
      <c r="WDM335" s="102"/>
      <c r="WDN335" s="102"/>
      <c r="WDO335" s="102"/>
      <c r="WDP335" s="102"/>
      <c r="WDQ335" s="102"/>
      <c r="WDR335" s="102"/>
      <c r="WDS335" s="102"/>
      <c r="WDT335" s="102"/>
      <c r="WDU335" s="102"/>
      <c r="WDV335" s="102"/>
      <c r="WDW335" s="102"/>
      <c r="WDX335" s="102"/>
      <c r="WDY335" s="102"/>
      <c r="WDZ335" s="102"/>
      <c r="WEA335" s="102"/>
      <c r="WEB335" s="102"/>
      <c r="WEC335" s="102"/>
      <c r="WED335" s="102"/>
      <c r="WEE335" s="102"/>
      <c r="WEF335" s="102"/>
      <c r="WEG335" s="102"/>
      <c r="WEH335" s="102"/>
      <c r="WEI335" s="102"/>
      <c r="WEJ335" s="102"/>
      <c r="WEK335" s="102"/>
      <c r="WEL335" s="102"/>
      <c r="WEM335" s="102"/>
      <c r="WEN335" s="102"/>
      <c r="WEO335" s="102"/>
      <c r="WEP335" s="102"/>
      <c r="WEQ335" s="102"/>
      <c r="WER335" s="102"/>
      <c r="WES335" s="102"/>
      <c r="WET335" s="102"/>
      <c r="WEU335" s="102"/>
      <c r="WEV335" s="102"/>
      <c r="WEW335" s="102"/>
      <c r="WEX335" s="102"/>
      <c r="WEY335" s="102"/>
      <c r="WEZ335" s="102"/>
      <c r="WFA335" s="102"/>
      <c r="WFB335" s="102"/>
      <c r="WFC335" s="102"/>
      <c r="WFD335" s="102"/>
      <c r="WFE335" s="102"/>
      <c r="WFF335" s="102"/>
      <c r="WFG335" s="102"/>
      <c r="WFH335" s="102"/>
      <c r="WFI335" s="102"/>
      <c r="WFJ335" s="102"/>
      <c r="WFK335" s="102"/>
      <c r="WFL335" s="102"/>
      <c r="WFM335" s="102"/>
      <c r="WFN335" s="102"/>
      <c r="WFO335" s="102"/>
      <c r="WFP335" s="102"/>
      <c r="WFQ335" s="102"/>
      <c r="WFR335" s="102"/>
      <c r="WFS335" s="102"/>
      <c r="WFT335" s="102"/>
      <c r="WFU335" s="102"/>
      <c r="WFV335" s="102"/>
      <c r="WFW335" s="102"/>
      <c r="WFX335" s="102"/>
      <c r="WFY335" s="102"/>
      <c r="WFZ335" s="102"/>
      <c r="WGA335" s="102"/>
      <c r="WGB335" s="102"/>
      <c r="WGC335" s="102"/>
      <c r="WGD335" s="102"/>
      <c r="WGE335" s="102"/>
      <c r="WGF335" s="102"/>
      <c r="WGG335" s="102"/>
      <c r="WGH335" s="102"/>
      <c r="WGI335" s="102"/>
      <c r="WGJ335" s="102"/>
      <c r="WGK335" s="102"/>
      <c r="WGL335" s="102"/>
      <c r="WGM335" s="102"/>
      <c r="WGN335" s="102"/>
      <c r="WGO335" s="102"/>
      <c r="WGP335" s="102"/>
      <c r="WGQ335" s="102"/>
      <c r="WGR335" s="102"/>
      <c r="WGS335" s="102"/>
      <c r="WGT335" s="102"/>
      <c r="WGU335" s="102"/>
      <c r="WGV335" s="102"/>
      <c r="WGW335" s="102"/>
      <c r="WGX335" s="102"/>
      <c r="WGY335" s="102"/>
      <c r="WGZ335" s="102"/>
      <c r="WHA335" s="102"/>
      <c r="WHB335" s="102"/>
      <c r="WHC335" s="102"/>
      <c r="WHD335" s="102"/>
      <c r="WHE335" s="102"/>
      <c r="WHF335" s="102"/>
      <c r="WHG335" s="102"/>
      <c r="WHH335" s="102"/>
      <c r="WHI335" s="102"/>
      <c r="WHJ335" s="102"/>
      <c r="WHK335" s="102"/>
      <c r="WHL335" s="102"/>
      <c r="WHM335" s="102"/>
      <c r="WHN335" s="102"/>
      <c r="WHO335" s="102"/>
      <c r="WHP335" s="102"/>
      <c r="WHQ335" s="102"/>
      <c r="WHR335" s="102"/>
      <c r="WHS335" s="102"/>
      <c r="WHT335" s="102"/>
      <c r="WHU335" s="102"/>
      <c r="WHV335" s="102"/>
      <c r="WHW335" s="102"/>
      <c r="WHX335" s="102"/>
      <c r="WHY335" s="102"/>
      <c r="WHZ335" s="102"/>
      <c r="WIA335" s="102"/>
      <c r="WIB335" s="102"/>
      <c r="WIC335" s="102"/>
      <c r="WID335" s="102"/>
      <c r="WIE335" s="102"/>
      <c r="WIF335" s="102"/>
      <c r="WIG335" s="102"/>
      <c r="WIH335" s="102"/>
      <c r="WII335" s="102"/>
      <c r="WIJ335" s="102"/>
      <c r="WIK335" s="102"/>
      <c r="WIL335" s="102"/>
      <c r="WIM335" s="102"/>
      <c r="WIN335" s="102"/>
      <c r="WIO335" s="102"/>
      <c r="WIP335" s="102"/>
      <c r="WIQ335" s="102"/>
      <c r="WIR335" s="102"/>
      <c r="WIS335" s="102"/>
      <c r="WIT335" s="102"/>
      <c r="WIU335" s="102"/>
      <c r="WIV335" s="102"/>
      <c r="WIW335" s="102"/>
      <c r="WIX335" s="102"/>
      <c r="WIY335" s="102"/>
      <c r="WIZ335" s="102"/>
      <c r="WJA335" s="102"/>
      <c r="WJB335" s="102"/>
      <c r="WJC335" s="102"/>
      <c r="WJD335" s="102"/>
      <c r="WJE335" s="102"/>
      <c r="WJF335" s="102"/>
      <c r="WJG335" s="102"/>
      <c r="WJH335" s="102"/>
      <c r="WJI335" s="102"/>
      <c r="WJJ335" s="102"/>
      <c r="WJK335" s="102"/>
      <c r="WJL335" s="102"/>
      <c r="WJM335" s="102"/>
      <c r="WJN335" s="102"/>
      <c r="WJO335" s="102"/>
      <c r="WJP335" s="102"/>
      <c r="WJQ335" s="102"/>
      <c r="WJR335" s="102"/>
      <c r="WJS335" s="102"/>
      <c r="WJT335" s="102"/>
      <c r="WJU335" s="102"/>
      <c r="WJV335" s="102"/>
      <c r="WJW335" s="102"/>
      <c r="WJX335" s="102"/>
      <c r="WJY335" s="102"/>
      <c r="WJZ335" s="102"/>
      <c r="WKA335" s="102"/>
      <c r="WKB335" s="102"/>
      <c r="WKC335" s="102"/>
      <c r="WKD335" s="102"/>
      <c r="WKE335" s="102"/>
      <c r="WKF335" s="102"/>
      <c r="WKG335" s="102"/>
      <c r="WKH335" s="102"/>
      <c r="WKI335" s="102"/>
      <c r="WKJ335" s="102"/>
      <c r="WKK335" s="102"/>
      <c r="WKL335" s="102"/>
      <c r="WKM335" s="102"/>
      <c r="WKN335" s="102"/>
      <c r="WKO335" s="102"/>
      <c r="WKP335" s="102"/>
      <c r="WKQ335" s="102"/>
      <c r="WKR335" s="102"/>
      <c r="WKS335" s="102"/>
      <c r="WKT335" s="102"/>
      <c r="WKU335" s="102"/>
      <c r="WKV335" s="102"/>
      <c r="WKW335" s="102"/>
      <c r="WKX335" s="102"/>
      <c r="WKY335" s="102"/>
      <c r="WKZ335" s="102"/>
      <c r="WLA335" s="102"/>
      <c r="WLB335" s="102"/>
      <c r="WLC335" s="102"/>
      <c r="WLD335" s="102"/>
      <c r="WLE335" s="102"/>
      <c r="WLF335" s="102"/>
      <c r="WLG335" s="102"/>
      <c r="WLH335" s="102"/>
      <c r="WLI335" s="102"/>
      <c r="WLJ335" s="102"/>
      <c r="WLK335" s="102"/>
      <c r="WLL335" s="102"/>
      <c r="WLM335" s="102"/>
      <c r="WLN335" s="102"/>
      <c r="WLO335" s="102"/>
      <c r="WLP335" s="102"/>
      <c r="WLQ335" s="102"/>
      <c r="WLR335" s="102"/>
      <c r="WLS335" s="102"/>
      <c r="WLT335" s="102"/>
      <c r="WLU335" s="102"/>
      <c r="WLV335" s="102"/>
      <c r="WLW335" s="102"/>
      <c r="WLX335" s="102"/>
      <c r="WLY335" s="102"/>
      <c r="WLZ335" s="102"/>
      <c r="WMA335" s="102"/>
      <c r="WMB335" s="102"/>
      <c r="WMC335" s="102"/>
      <c r="WMD335" s="102"/>
      <c r="WME335" s="102"/>
      <c r="WMF335" s="102"/>
      <c r="WMG335" s="102"/>
      <c r="WMH335" s="102"/>
      <c r="WMI335" s="102"/>
      <c r="WMJ335" s="102"/>
      <c r="WMK335" s="102"/>
      <c r="WML335" s="102"/>
      <c r="WMM335" s="102"/>
      <c r="WMN335" s="102"/>
      <c r="WMO335" s="102"/>
      <c r="WMP335" s="102"/>
      <c r="WMQ335" s="102"/>
      <c r="WMR335" s="102"/>
      <c r="WMS335" s="102"/>
      <c r="WMT335" s="102"/>
      <c r="WMU335" s="102"/>
      <c r="WMV335" s="102"/>
      <c r="WMW335" s="102"/>
      <c r="WMX335" s="102"/>
      <c r="WMY335" s="102"/>
      <c r="WMZ335" s="102"/>
      <c r="WNA335" s="102"/>
      <c r="WNB335" s="102"/>
      <c r="WNC335" s="102"/>
      <c r="WND335" s="102"/>
      <c r="WNE335" s="102"/>
      <c r="WNF335" s="102"/>
      <c r="WNG335" s="102"/>
      <c r="WNH335" s="102"/>
      <c r="WNI335" s="102"/>
      <c r="WNJ335" s="102"/>
      <c r="WNK335" s="102"/>
      <c r="WNL335" s="102"/>
      <c r="WNM335" s="102"/>
      <c r="WNN335" s="102"/>
      <c r="WNO335" s="102"/>
      <c r="WNP335" s="102"/>
      <c r="WNQ335" s="102"/>
      <c r="WNR335" s="102"/>
      <c r="WNS335" s="102"/>
      <c r="WNT335" s="102"/>
      <c r="WNU335" s="102"/>
      <c r="WNV335" s="102"/>
      <c r="WNW335" s="102"/>
      <c r="WNX335" s="102"/>
      <c r="WNY335" s="102"/>
      <c r="WNZ335" s="102"/>
      <c r="WOA335" s="102"/>
      <c r="WOB335" s="102"/>
      <c r="WOC335" s="102"/>
      <c r="WOD335" s="102"/>
      <c r="WOE335" s="102"/>
      <c r="WOF335" s="102"/>
      <c r="WOG335" s="102"/>
      <c r="WOH335" s="102"/>
      <c r="WOI335" s="102"/>
      <c r="WOJ335" s="102"/>
      <c r="WOK335" s="102"/>
      <c r="WOL335" s="102"/>
      <c r="WOM335" s="102"/>
      <c r="WON335" s="102"/>
      <c r="WOO335" s="102"/>
      <c r="WOP335" s="102"/>
      <c r="WOQ335" s="102"/>
      <c r="WOR335" s="102"/>
      <c r="WOS335" s="102"/>
      <c r="WOT335" s="102"/>
      <c r="WOU335" s="102"/>
      <c r="WOV335" s="102"/>
      <c r="WOW335" s="102"/>
      <c r="WOX335" s="102"/>
      <c r="WOY335" s="102"/>
      <c r="WOZ335" s="102"/>
      <c r="WPA335" s="102"/>
      <c r="WPB335" s="102"/>
      <c r="WPC335" s="102"/>
      <c r="WPD335" s="102"/>
      <c r="WPE335" s="102"/>
      <c r="WPF335" s="102"/>
      <c r="WPG335" s="102"/>
      <c r="WPH335" s="102"/>
      <c r="WPI335" s="102"/>
      <c r="WPJ335" s="102"/>
      <c r="WPK335" s="102"/>
      <c r="WPL335" s="102"/>
      <c r="WPM335" s="102"/>
      <c r="WPN335" s="102"/>
      <c r="WPO335" s="102"/>
      <c r="WPP335" s="102"/>
      <c r="WPQ335" s="102"/>
      <c r="WPR335" s="102"/>
      <c r="WPS335" s="102"/>
      <c r="WPT335" s="102"/>
      <c r="WPU335" s="102"/>
      <c r="WPV335" s="102"/>
      <c r="WPW335" s="102"/>
      <c r="WPX335" s="102"/>
      <c r="WPY335" s="102"/>
      <c r="WPZ335" s="102"/>
      <c r="WQA335" s="102"/>
      <c r="WQB335" s="102"/>
      <c r="WQC335" s="102"/>
      <c r="WQD335" s="102"/>
      <c r="WQE335" s="102"/>
      <c r="WQF335" s="102"/>
      <c r="WQG335" s="102"/>
      <c r="WQH335" s="102"/>
      <c r="WQI335" s="102"/>
      <c r="WQJ335" s="102"/>
      <c r="WQK335" s="102"/>
      <c r="WQL335" s="102"/>
      <c r="WQM335" s="102"/>
      <c r="WQN335" s="102"/>
      <c r="WQO335" s="102"/>
      <c r="WQP335" s="102"/>
      <c r="WQQ335" s="102"/>
      <c r="WQR335" s="102"/>
      <c r="WQS335" s="102"/>
      <c r="WQT335" s="102"/>
      <c r="WQU335" s="102"/>
      <c r="WQV335" s="102"/>
      <c r="WQW335" s="102"/>
      <c r="WQX335" s="102"/>
      <c r="WQY335" s="102"/>
      <c r="WQZ335" s="102"/>
      <c r="WRA335" s="102"/>
      <c r="WRB335" s="102"/>
      <c r="WRC335" s="102"/>
      <c r="WRD335" s="102"/>
      <c r="WRE335" s="102"/>
      <c r="WRF335" s="102"/>
      <c r="WRG335" s="102"/>
      <c r="WRH335" s="102"/>
      <c r="WRI335" s="102"/>
      <c r="WRJ335" s="102"/>
      <c r="WRK335" s="102"/>
      <c r="WRL335" s="102"/>
      <c r="WRM335" s="102"/>
      <c r="WRN335" s="102"/>
      <c r="WRO335" s="102"/>
      <c r="WRP335" s="102"/>
      <c r="WRQ335" s="102"/>
      <c r="WRR335" s="102"/>
      <c r="WRS335" s="102"/>
      <c r="WRT335" s="102"/>
      <c r="WRU335" s="102"/>
      <c r="WRV335" s="102"/>
      <c r="WRW335" s="102"/>
      <c r="WRX335" s="102"/>
      <c r="WRY335" s="102"/>
      <c r="WRZ335" s="102"/>
      <c r="WSA335" s="102"/>
      <c r="WSB335" s="102"/>
      <c r="WSC335" s="102"/>
      <c r="WSD335" s="102"/>
      <c r="WSE335" s="102"/>
      <c r="WSF335" s="102"/>
      <c r="WSG335" s="102"/>
      <c r="WSH335" s="102"/>
      <c r="WSI335" s="102"/>
      <c r="WSJ335" s="102"/>
      <c r="WSK335" s="102"/>
      <c r="WSL335" s="102"/>
      <c r="WSM335" s="102"/>
      <c r="WSN335" s="102"/>
      <c r="WSO335" s="102"/>
      <c r="WSP335" s="102"/>
      <c r="WSQ335" s="102"/>
      <c r="WSR335" s="102"/>
      <c r="WSS335" s="102"/>
      <c r="WST335" s="102"/>
      <c r="WSU335" s="102"/>
      <c r="WSV335" s="102"/>
      <c r="WSW335" s="102"/>
      <c r="WSX335" s="102"/>
      <c r="WSY335" s="102"/>
      <c r="WSZ335" s="102"/>
      <c r="WTA335" s="102"/>
      <c r="WTB335" s="102"/>
      <c r="WTC335" s="102"/>
      <c r="WTD335" s="102"/>
      <c r="WTE335" s="102"/>
      <c r="WTF335" s="102"/>
      <c r="WTG335" s="102"/>
      <c r="WTH335" s="102"/>
      <c r="WTI335" s="102"/>
      <c r="WTJ335" s="102"/>
      <c r="WTK335" s="102"/>
      <c r="WTL335" s="102"/>
      <c r="WTM335" s="102"/>
      <c r="WTN335" s="102"/>
      <c r="WTO335" s="102"/>
      <c r="WTP335" s="102"/>
      <c r="WTQ335" s="102"/>
      <c r="WTR335" s="102"/>
      <c r="WTS335" s="102"/>
      <c r="WTT335" s="102"/>
      <c r="WTU335" s="102"/>
      <c r="WTV335" s="102"/>
      <c r="WTW335" s="102"/>
      <c r="WTX335" s="102"/>
      <c r="WTY335" s="102"/>
      <c r="WTZ335" s="102"/>
      <c r="WUA335" s="102"/>
      <c r="WUB335" s="102"/>
      <c r="WUC335" s="102"/>
      <c r="WUD335" s="102"/>
      <c r="WUE335" s="102"/>
      <c r="WUF335" s="102"/>
      <c r="WUG335" s="102"/>
      <c r="WUH335" s="102"/>
      <c r="WUI335" s="102"/>
      <c r="WUJ335" s="102"/>
      <c r="WUK335" s="102"/>
      <c r="WUL335" s="102"/>
      <c r="WUM335" s="102"/>
      <c r="WUN335" s="102"/>
      <c r="WUO335" s="102"/>
      <c r="WUP335" s="102"/>
      <c r="WUQ335" s="102"/>
      <c r="WUR335" s="102"/>
      <c r="WUS335" s="102"/>
      <c r="WUT335" s="102"/>
      <c r="WUU335" s="102"/>
      <c r="WUV335" s="102"/>
      <c r="WUW335" s="102"/>
      <c r="WUX335" s="102"/>
      <c r="WUY335" s="102"/>
      <c r="WUZ335" s="102"/>
      <c r="WVA335" s="102"/>
      <c r="WVB335" s="102"/>
      <c r="WVC335" s="102"/>
      <c r="WVD335" s="102"/>
      <c r="WVE335" s="102"/>
      <c r="WVF335" s="102"/>
      <c r="WVG335" s="102"/>
      <c r="WVH335" s="102"/>
      <c r="WVI335" s="102"/>
      <c r="WVJ335" s="102"/>
      <c r="WVK335" s="102"/>
      <c r="WVL335" s="102"/>
      <c r="WVM335" s="102"/>
      <c r="WVN335" s="102"/>
      <c r="WVO335" s="102"/>
      <c r="WVP335" s="102"/>
      <c r="WVQ335" s="102"/>
      <c r="WVR335" s="102"/>
      <c r="WVS335" s="102"/>
      <c r="WVT335" s="102"/>
      <c r="WVU335" s="102"/>
      <c r="WVV335" s="102"/>
      <c r="WVW335" s="102"/>
      <c r="WVX335" s="102"/>
      <c r="WVY335" s="102"/>
      <c r="WVZ335" s="102"/>
      <c r="WWA335" s="102"/>
      <c r="WWB335" s="102"/>
      <c r="WWC335" s="102"/>
      <c r="WWD335" s="102"/>
      <c r="WWE335" s="102"/>
      <c r="WWF335" s="102"/>
      <c r="WWG335" s="102"/>
      <c r="WWH335" s="102"/>
      <c r="WWI335" s="102"/>
      <c r="WWJ335" s="102"/>
      <c r="WWK335" s="102"/>
      <c r="WWL335" s="102"/>
      <c r="WWM335" s="102"/>
      <c r="WWN335" s="102"/>
      <c r="WWO335" s="102"/>
      <c r="WWP335" s="102"/>
      <c r="WWQ335" s="102"/>
      <c r="WWR335" s="102"/>
      <c r="WWS335" s="102"/>
      <c r="WWT335" s="102"/>
      <c r="WWU335" s="102"/>
      <c r="WWV335" s="102"/>
      <c r="WWW335" s="102"/>
      <c r="WWX335" s="102"/>
      <c r="WWY335" s="102"/>
      <c r="WWZ335" s="102"/>
      <c r="WXA335" s="102"/>
      <c r="WXB335" s="102"/>
      <c r="WXC335" s="102"/>
      <c r="WXD335" s="102"/>
      <c r="WXE335" s="102"/>
      <c r="WXF335" s="102"/>
      <c r="WXG335" s="102"/>
      <c r="WXH335" s="102"/>
      <c r="WXI335" s="102"/>
      <c r="WXJ335" s="102"/>
      <c r="WXK335" s="102"/>
      <c r="WXL335" s="102"/>
      <c r="WXM335" s="102"/>
      <c r="WXN335" s="102"/>
      <c r="WXO335" s="102"/>
      <c r="WXP335" s="102"/>
      <c r="WXQ335" s="102"/>
      <c r="WXR335" s="102"/>
      <c r="WXS335" s="102"/>
      <c r="WXT335" s="102"/>
      <c r="WXU335" s="102"/>
      <c r="WXV335" s="102"/>
      <c r="WXW335" s="102"/>
      <c r="WXX335" s="102"/>
      <c r="WXY335" s="102"/>
      <c r="WXZ335" s="102"/>
      <c r="WYA335" s="102"/>
      <c r="WYB335" s="102"/>
      <c r="WYC335" s="102"/>
      <c r="WYD335" s="102"/>
      <c r="WYE335" s="102"/>
      <c r="WYF335" s="102"/>
      <c r="WYG335" s="102"/>
      <c r="WYH335" s="102"/>
      <c r="WYI335" s="102"/>
      <c r="WYJ335" s="102"/>
      <c r="WYK335" s="102"/>
      <c r="WYL335" s="102"/>
      <c r="WYM335" s="102"/>
      <c r="WYN335" s="102"/>
      <c r="WYO335" s="102"/>
      <c r="WYP335" s="102"/>
      <c r="WYQ335" s="102"/>
      <c r="WYR335" s="102"/>
      <c r="WYS335" s="102"/>
      <c r="WYT335" s="102"/>
      <c r="WYU335" s="102"/>
      <c r="WYV335" s="102"/>
      <c r="WYW335" s="102"/>
      <c r="WYX335" s="102"/>
      <c r="WYY335" s="102"/>
      <c r="WYZ335" s="102"/>
      <c r="WZA335" s="102"/>
      <c r="WZB335" s="102"/>
      <c r="WZC335" s="102"/>
      <c r="WZD335" s="102"/>
      <c r="WZE335" s="102"/>
      <c r="WZF335" s="102"/>
      <c r="WZG335" s="102"/>
      <c r="WZH335" s="102"/>
      <c r="WZI335" s="102"/>
      <c r="WZJ335" s="102"/>
      <c r="WZK335" s="102"/>
      <c r="WZL335" s="102"/>
      <c r="WZM335" s="102"/>
      <c r="WZN335" s="102"/>
      <c r="WZO335" s="102"/>
      <c r="WZP335" s="102"/>
      <c r="WZQ335" s="102"/>
      <c r="WZR335" s="102"/>
      <c r="WZS335" s="102"/>
      <c r="WZT335" s="102"/>
      <c r="WZU335" s="102"/>
      <c r="WZV335" s="102"/>
      <c r="WZW335" s="102"/>
      <c r="WZX335" s="102"/>
      <c r="WZY335" s="102"/>
      <c r="WZZ335" s="102"/>
      <c r="XAA335" s="102"/>
      <c r="XAB335" s="102"/>
      <c r="XAC335" s="102"/>
      <c r="XAD335" s="102"/>
      <c r="XAE335" s="102"/>
      <c r="XAF335" s="102"/>
      <c r="XAG335" s="102"/>
      <c r="XAH335" s="102"/>
      <c r="XAI335" s="102"/>
      <c r="XAJ335" s="102"/>
      <c r="XAK335" s="102"/>
      <c r="XAL335" s="102"/>
      <c r="XAM335" s="102"/>
      <c r="XAN335" s="102"/>
      <c r="XAO335" s="102"/>
      <c r="XAP335" s="102"/>
      <c r="XAQ335" s="102"/>
      <c r="XAR335" s="102"/>
      <c r="XAS335" s="102"/>
      <c r="XAT335" s="102"/>
      <c r="XAU335" s="102"/>
      <c r="XAV335" s="102"/>
      <c r="XAW335" s="102"/>
      <c r="XAX335" s="102"/>
      <c r="XAY335" s="102"/>
      <c r="XAZ335" s="102"/>
      <c r="XBA335" s="102"/>
      <c r="XBB335" s="102"/>
      <c r="XBC335" s="102"/>
      <c r="XBD335" s="102"/>
      <c r="XBE335" s="102"/>
      <c r="XBF335" s="102"/>
      <c r="XBG335" s="102"/>
      <c r="XBH335" s="102"/>
      <c r="XBI335" s="102"/>
      <c r="XBJ335" s="102"/>
      <c r="XBK335" s="102"/>
      <c r="XBL335" s="102"/>
      <c r="XBM335" s="102"/>
      <c r="XBN335" s="102"/>
      <c r="XBO335" s="102"/>
      <c r="XBP335" s="102"/>
      <c r="XBQ335" s="102"/>
      <c r="XBR335" s="102"/>
      <c r="XBS335" s="102"/>
      <c r="XBT335" s="102"/>
      <c r="XBU335" s="102"/>
      <c r="XBV335" s="102"/>
      <c r="XBW335" s="102"/>
      <c r="XBX335" s="102"/>
      <c r="XBY335" s="102"/>
      <c r="XBZ335" s="102"/>
      <c r="XCA335" s="102"/>
      <c r="XCB335" s="102"/>
      <c r="XCC335" s="102"/>
      <c r="XCD335" s="102"/>
      <c r="XCE335" s="102"/>
      <c r="XCF335" s="102"/>
      <c r="XCG335" s="102"/>
      <c r="XCH335" s="102"/>
      <c r="XCI335" s="102"/>
      <c r="XCJ335" s="102"/>
      <c r="XCK335" s="102"/>
      <c r="XCL335" s="102"/>
      <c r="XCM335" s="102"/>
      <c r="XCN335" s="102"/>
      <c r="XCO335" s="102"/>
      <c r="XCP335" s="102"/>
      <c r="XCQ335" s="102"/>
      <c r="XCR335" s="102"/>
      <c r="XCS335" s="102"/>
      <c r="XCT335" s="102"/>
      <c r="XCU335" s="102"/>
      <c r="XCV335" s="102"/>
      <c r="XCW335" s="102"/>
      <c r="XCX335" s="102"/>
      <c r="XCY335" s="102"/>
      <c r="XCZ335" s="102"/>
      <c r="XDA335" s="102"/>
      <c r="XDB335" s="102"/>
      <c r="XDC335" s="102"/>
      <c r="XDD335" s="102"/>
      <c r="XDE335" s="102"/>
      <c r="XDF335" s="102"/>
    </row>
    <row r="336" spans="1:16334" s="51" customFormat="1" x14ac:dyDescent="0.3">
      <c r="A336" s="71" t="s">
        <v>169</v>
      </c>
      <c r="B336" s="71"/>
      <c r="C336" s="71"/>
      <c r="D336" s="71"/>
      <c r="E336" s="71"/>
      <c r="F336" s="71"/>
      <c r="G336" s="71"/>
      <c r="H336" s="71"/>
      <c r="I336" s="22"/>
      <c r="J336" s="22"/>
      <c r="K336" s="22"/>
      <c r="L336" s="22"/>
      <c r="M336" s="22"/>
      <c r="N336" s="22"/>
      <c r="O336" s="22"/>
      <c r="P336" s="2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  <c r="BC336" s="102"/>
      <c r="BD336" s="102"/>
      <c r="BE336" s="102"/>
      <c r="BF336" s="102"/>
      <c r="BG336" s="102"/>
      <c r="BH336" s="102"/>
      <c r="BI336" s="102"/>
      <c r="BJ336" s="102"/>
      <c r="BK336" s="102"/>
      <c r="BL336" s="102"/>
      <c r="BM336" s="102"/>
      <c r="BN336" s="102"/>
      <c r="BO336" s="102"/>
      <c r="BP336" s="102"/>
      <c r="BQ336" s="102"/>
      <c r="BR336" s="102"/>
      <c r="BS336" s="102"/>
      <c r="BT336" s="102"/>
      <c r="BU336" s="102"/>
      <c r="BV336" s="102"/>
      <c r="BW336" s="102"/>
      <c r="BX336" s="102"/>
      <c r="BY336" s="102"/>
      <c r="BZ336" s="102"/>
      <c r="CA336" s="102"/>
      <c r="CB336" s="102"/>
      <c r="CC336" s="102"/>
      <c r="CD336" s="102"/>
      <c r="CE336" s="102"/>
      <c r="CF336" s="102"/>
      <c r="CG336" s="102"/>
      <c r="CH336" s="102"/>
      <c r="CI336" s="102"/>
      <c r="CJ336" s="102"/>
      <c r="CK336" s="102"/>
      <c r="CL336" s="102"/>
      <c r="CM336" s="102"/>
      <c r="CN336" s="102"/>
      <c r="CO336" s="102"/>
      <c r="CP336" s="102"/>
      <c r="CQ336" s="102"/>
      <c r="CR336" s="102"/>
      <c r="CS336" s="102"/>
      <c r="CT336" s="102"/>
      <c r="CU336" s="102"/>
      <c r="CV336" s="102"/>
      <c r="CW336" s="102"/>
      <c r="CX336" s="102"/>
      <c r="CY336" s="102"/>
      <c r="CZ336" s="102"/>
      <c r="DA336" s="102"/>
      <c r="DB336" s="102"/>
      <c r="DC336" s="102"/>
      <c r="DD336" s="102"/>
      <c r="DE336" s="102"/>
      <c r="DF336" s="102"/>
      <c r="DG336" s="102"/>
      <c r="DH336" s="102"/>
      <c r="DI336" s="102"/>
      <c r="DJ336" s="102"/>
      <c r="DK336" s="102"/>
      <c r="DL336" s="102"/>
      <c r="DM336" s="102"/>
      <c r="DN336" s="102"/>
      <c r="DO336" s="102"/>
      <c r="DP336" s="102"/>
      <c r="DQ336" s="102"/>
      <c r="DR336" s="102"/>
      <c r="DS336" s="102"/>
      <c r="DT336" s="102"/>
      <c r="DU336" s="102"/>
      <c r="DV336" s="102"/>
      <c r="DW336" s="102"/>
      <c r="DX336" s="102"/>
      <c r="DY336" s="102"/>
      <c r="DZ336" s="102"/>
      <c r="EA336" s="102"/>
      <c r="EB336" s="102"/>
      <c r="EC336" s="102"/>
      <c r="ED336" s="102"/>
      <c r="EE336" s="102"/>
      <c r="EF336" s="102"/>
      <c r="EG336" s="102"/>
      <c r="EH336" s="102"/>
      <c r="EI336" s="102"/>
      <c r="EJ336" s="102"/>
      <c r="EK336" s="102"/>
      <c r="EL336" s="102"/>
      <c r="EM336" s="102"/>
      <c r="EN336" s="102"/>
      <c r="EO336" s="102"/>
      <c r="EP336" s="102"/>
      <c r="EQ336" s="102"/>
      <c r="ER336" s="102"/>
      <c r="ES336" s="102"/>
      <c r="ET336" s="102"/>
      <c r="EU336" s="102"/>
      <c r="EV336" s="102"/>
      <c r="EW336" s="102"/>
      <c r="EX336" s="102"/>
      <c r="EY336" s="102"/>
      <c r="EZ336" s="102"/>
      <c r="FA336" s="102"/>
      <c r="FB336" s="102"/>
      <c r="FC336" s="102"/>
      <c r="FD336" s="102"/>
      <c r="FE336" s="102"/>
      <c r="FF336" s="102"/>
      <c r="FG336" s="102"/>
      <c r="FH336" s="102"/>
      <c r="FI336" s="102"/>
      <c r="FJ336" s="102"/>
      <c r="FK336" s="102"/>
      <c r="FL336" s="102"/>
      <c r="FM336" s="102"/>
      <c r="FN336" s="102"/>
      <c r="FO336" s="102"/>
      <c r="FP336" s="102"/>
      <c r="FQ336" s="102"/>
      <c r="FR336" s="102"/>
      <c r="FS336" s="102"/>
      <c r="FT336" s="102"/>
      <c r="FU336" s="102"/>
      <c r="FV336" s="102"/>
      <c r="FW336" s="102"/>
      <c r="FX336" s="102"/>
      <c r="FY336" s="102"/>
      <c r="FZ336" s="102"/>
      <c r="GA336" s="102"/>
      <c r="GB336" s="102"/>
      <c r="GC336" s="102"/>
      <c r="GD336" s="102"/>
      <c r="GE336" s="102"/>
      <c r="GF336" s="102"/>
      <c r="GG336" s="102"/>
      <c r="GH336" s="102"/>
      <c r="GI336" s="102"/>
      <c r="GJ336" s="102"/>
      <c r="GK336" s="102"/>
      <c r="GL336" s="102"/>
      <c r="GM336" s="102"/>
      <c r="GN336" s="102"/>
      <c r="GO336" s="102"/>
      <c r="GP336" s="102"/>
      <c r="GQ336" s="102"/>
      <c r="GR336" s="102"/>
      <c r="GS336" s="102"/>
      <c r="GT336" s="102"/>
      <c r="GU336" s="102"/>
      <c r="GV336" s="102"/>
      <c r="GW336" s="102"/>
      <c r="GX336" s="102"/>
      <c r="GY336" s="102"/>
      <c r="GZ336" s="102"/>
      <c r="HA336" s="102"/>
      <c r="HB336" s="102"/>
      <c r="HC336" s="102"/>
      <c r="HD336" s="102"/>
      <c r="HE336" s="102"/>
      <c r="HF336" s="102"/>
      <c r="HG336" s="102"/>
      <c r="HH336" s="102"/>
      <c r="HI336" s="102"/>
      <c r="HJ336" s="102"/>
      <c r="HK336" s="102"/>
      <c r="HL336" s="102"/>
      <c r="HM336" s="102"/>
      <c r="HN336" s="102"/>
      <c r="HO336" s="102"/>
      <c r="HP336" s="102"/>
      <c r="HQ336" s="102"/>
      <c r="HR336" s="102"/>
      <c r="HS336" s="102"/>
      <c r="HT336" s="102"/>
      <c r="HU336" s="102"/>
      <c r="HV336" s="102"/>
      <c r="HW336" s="102"/>
      <c r="HX336" s="102"/>
      <c r="HY336" s="102"/>
      <c r="HZ336" s="102"/>
      <c r="IA336" s="102"/>
      <c r="IB336" s="102"/>
      <c r="IC336" s="102"/>
      <c r="ID336" s="102"/>
      <c r="IE336" s="102"/>
      <c r="IF336" s="102"/>
      <c r="IG336" s="102"/>
      <c r="IH336" s="102"/>
      <c r="II336" s="102"/>
      <c r="IJ336" s="102"/>
      <c r="IK336" s="102"/>
      <c r="IL336" s="102"/>
      <c r="IM336" s="102"/>
      <c r="IN336" s="102"/>
      <c r="IO336" s="102"/>
      <c r="IP336" s="102"/>
      <c r="IQ336" s="102"/>
      <c r="IR336" s="102"/>
      <c r="IS336" s="102"/>
      <c r="IT336" s="102"/>
      <c r="IU336" s="102"/>
      <c r="IV336" s="102"/>
      <c r="IW336" s="102"/>
      <c r="IX336" s="102"/>
      <c r="IY336" s="102"/>
      <c r="IZ336" s="102"/>
      <c r="JA336" s="102"/>
      <c r="JB336" s="102"/>
      <c r="JC336" s="102"/>
      <c r="JD336" s="102"/>
      <c r="JE336" s="102"/>
      <c r="JF336" s="102"/>
      <c r="JG336" s="102"/>
      <c r="JH336" s="102"/>
      <c r="JI336" s="102"/>
      <c r="JJ336" s="102"/>
      <c r="JK336" s="102"/>
      <c r="JL336" s="102"/>
      <c r="JM336" s="102"/>
      <c r="JN336" s="102"/>
      <c r="JO336" s="102"/>
      <c r="JP336" s="102"/>
      <c r="JQ336" s="102"/>
      <c r="JR336" s="102"/>
      <c r="JS336" s="102"/>
      <c r="JT336" s="102"/>
      <c r="JU336" s="102"/>
      <c r="JV336" s="102"/>
      <c r="JW336" s="102"/>
      <c r="JX336" s="102"/>
      <c r="JY336" s="102"/>
      <c r="JZ336" s="102"/>
      <c r="KA336" s="102"/>
      <c r="KB336" s="102"/>
      <c r="KC336" s="102"/>
      <c r="KD336" s="102"/>
      <c r="KE336" s="102"/>
      <c r="KF336" s="102"/>
      <c r="KG336" s="102"/>
      <c r="KH336" s="102"/>
      <c r="KI336" s="102"/>
      <c r="KJ336" s="102"/>
      <c r="KK336" s="102"/>
      <c r="KL336" s="102"/>
      <c r="KM336" s="102"/>
      <c r="KN336" s="102"/>
      <c r="KO336" s="102"/>
      <c r="KP336" s="102"/>
      <c r="KQ336" s="102"/>
      <c r="KR336" s="102"/>
      <c r="KS336" s="102"/>
      <c r="KT336" s="102"/>
      <c r="KU336" s="102"/>
      <c r="KV336" s="102"/>
      <c r="KW336" s="102"/>
      <c r="KX336" s="102"/>
      <c r="KY336" s="102"/>
      <c r="KZ336" s="102"/>
      <c r="LA336" s="102"/>
      <c r="LB336" s="102"/>
      <c r="LC336" s="102"/>
      <c r="LD336" s="102"/>
      <c r="LE336" s="102"/>
      <c r="LF336" s="102"/>
      <c r="LG336" s="102"/>
      <c r="LH336" s="102"/>
      <c r="LI336" s="102"/>
      <c r="LJ336" s="102"/>
      <c r="LK336" s="102"/>
      <c r="LL336" s="102"/>
      <c r="LM336" s="102"/>
      <c r="LN336" s="102"/>
      <c r="LO336" s="102"/>
      <c r="LP336" s="102"/>
      <c r="LQ336" s="102"/>
      <c r="LR336" s="102"/>
      <c r="LS336" s="102"/>
      <c r="LT336" s="102"/>
      <c r="LU336" s="102"/>
      <c r="LV336" s="102"/>
      <c r="LW336" s="102"/>
      <c r="LX336" s="102"/>
      <c r="LY336" s="102"/>
      <c r="LZ336" s="102"/>
      <c r="MA336" s="102"/>
      <c r="MB336" s="102"/>
      <c r="MC336" s="102"/>
      <c r="MD336" s="102"/>
      <c r="ME336" s="102"/>
      <c r="MF336" s="102"/>
      <c r="MG336" s="102"/>
      <c r="MH336" s="102"/>
      <c r="MI336" s="102"/>
      <c r="MJ336" s="102"/>
      <c r="MK336" s="102"/>
      <c r="ML336" s="102"/>
      <c r="MM336" s="102"/>
      <c r="MN336" s="102"/>
      <c r="MO336" s="102"/>
      <c r="MP336" s="102"/>
      <c r="MQ336" s="102"/>
      <c r="MR336" s="102"/>
      <c r="MS336" s="102"/>
      <c r="MT336" s="102"/>
      <c r="MU336" s="102"/>
      <c r="MV336" s="102"/>
      <c r="MW336" s="102"/>
      <c r="MX336" s="102"/>
      <c r="MY336" s="102"/>
      <c r="MZ336" s="102"/>
      <c r="NA336" s="102"/>
      <c r="NB336" s="102"/>
      <c r="NC336" s="102"/>
      <c r="ND336" s="102"/>
      <c r="NE336" s="102"/>
      <c r="NF336" s="102"/>
      <c r="NG336" s="102"/>
      <c r="NH336" s="102"/>
      <c r="NI336" s="102"/>
      <c r="NJ336" s="102"/>
      <c r="NK336" s="102"/>
      <c r="NL336" s="102"/>
      <c r="NM336" s="102"/>
      <c r="NN336" s="102"/>
      <c r="NO336" s="102"/>
      <c r="NP336" s="102"/>
      <c r="NQ336" s="102"/>
      <c r="NR336" s="102"/>
      <c r="NS336" s="102"/>
      <c r="NT336" s="102"/>
      <c r="NU336" s="102"/>
      <c r="NV336" s="102"/>
      <c r="NW336" s="102"/>
      <c r="NX336" s="102"/>
      <c r="NY336" s="102"/>
      <c r="NZ336" s="102"/>
      <c r="OA336" s="102"/>
      <c r="OB336" s="102"/>
      <c r="OC336" s="102"/>
      <c r="OD336" s="102"/>
      <c r="OE336" s="102"/>
      <c r="OF336" s="102"/>
      <c r="OG336" s="102"/>
      <c r="OH336" s="102"/>
      <c r="OI336" s="102"/>
      <c r="OJ336" s="102"/>
      <c r="OK336" s="102"/>
      <c r="OL336" s="102"/>
      <c r="OM336" s="102"/>
      <c r="ON336" s="102"/>
      <c r="OO336" s="102"/>
      <c r="OP336" s="102"/>
      <c r="OQ336" s="102"/>
      <c r="OR336" s="102"/>
      <c r="OS336" s="102"/>
      <c r="OT336" s="102"/>
      <c r="OU336" s="102"/>
      <c r="OV336" s="102"/>
      <c r="OW336" s="102"/>
      <c r="OX336" s="102"/>
      <c r="OY336" s="102"/>
      <c r="OZ336" s="102"/>
      <c r="PA336" s="102"/>
      <c r="PB336" s="102"/>
      <c r="PC336" s="102"/>
      <c r="PD336" s="102"/>
      <c r="PE336" s="102"/>
      <c r="PF336" s="102"/>
      <c r="PG336" s="102"/>
      <c r="PH336" s="102"/>
      <c r="PI336" s="102"/>
      <c r="PJ336" s="102"/>
      <c r="PK336" s="102"/>
      <c r="PL336" s="102"/>
      <c r="PM336" s="102"/>
      <c r="PN336" s="102"/>
      <c r="PO336" s="102"/>
      <c r="PP336" s="102"/>
      <c r="PQ336" s="102"/>
      <c r="PR336" s="102"/>
      <c r="PS336" s="102"/>
      <c r="PT336" s="102"/>
      <c r="PU336" s="102"/>
      <c r="PV336" s="102"/>
      <c r="PW336" s="102"/>
      <c r="PX336" s="102"/>
      <c r="PY336" s="102"/>
      <c r="PZ336" s="102"/>
      <c r="QA336" s="102"/>
      <c r="QB336" s="102"/>
      <c r="QC336" s="102"/>
      <c r="QD336" s="102"/>
      <c r="QE336" s="102"/>
      <c r="QF336" s="102"/>
      <c r="QG336" s="102"/>
      <c r="QH336" s="102"/>
      <c r="QI336" s="102"/>
      <c r="QJ336" s="102"/>
      <c r="QK336" s="102"/>
      <c r="QL336" s="102"/>
      <c r="QM336" s="102"/>
      <c r="QN336" s="102"/>
      <c r="QO336" s="102"/>
      <c r="QP336" s="102"/>
      <c r="QQ336" s="102"/>
      <c r="QR336" s="102"/>
      <c r="QS336" s="102"/>
      <c r="QT336" s="102"/>
      <c r="QU336" s="102"/>
      <c r="QV336" s="102"/>
      <c r="QW336" s="102"/>
      <c r="QX336" s="102"/>
      <c r="QY336" s="102"/>
      <c r="QZ336" s="102"/>
      <c r="RA336" s="102"/>
      <c r="RB336" s="102"/>
      <c r="RC336" s="102"/>
      <c r="RD336" s="102"/>
      <c r="RE336" s="102"/>
      <c r="RF336" s="102"/>
      <c r="RG336" s="102"/>
      <c r="RH336" s="102"/>
      <c r="RI336" s="102"/>
      <c r="RJ336" s="102"/>
      <c r="RK336" s="102"/>
      <c r="RL336" s="102"/>
      <c r="RM336" s="102"/>
      <c r="RN336" s="102"/>
      <c r="RO336" s="102"/>
      <c r="RP336" s="102"/>
      <c r="RQ336" s="102"/>
      <c r="RR336" s="102"/>
      <c r="RS336" s="102"/>
      <c r="RT336" s="102"/>
      <c r="RU336" s="102"/>
      <c r="RV336" s="102"/>
      <c r="RW336" s="102"/>
      <c r="RX336" s="102"/>
      <c r="RY336" s="102"/>
      <c r="RZ336" s="102"/>
      <c r="SA336" s="102"/>
      <c r="SB336" s="102"/>
      <c r="SC336" s="102"/>
      <c r="SD336" s="102"/>
      <c r="SE336" s="102"/>
      <c r="SF336" s="102"/>
      <c r="SG336" s="102"/>
      <c r="SH336" s="102"/>
      <c r="SI336" s="102"/>
      <c r="SJ336" s="102"/>
      <c r="SK336" s="102"/>
      <c r="SL336" s="102"/>
      <c r="SM336" s="102"/>
      <c r="SN336" s="102"/>
      <c r="SO336" s="102"/>
      <c r="SP336" s="102"/>
      <c r="SQ336" s="102"/>
      <c r="SR336" s="102"/>
      <c r="SS336" s="102"/>
      <c r="ST336" s="102"/>
      <c r="SU336" s="102"/>
      <c r="SV336" s="102"/>
      <c r="SW336" s="102"/>
      <c r="SX336" s="102"/>
      <c r="SY336" s="102"/>
      <c r="SZ336" s="102"/>
      <c r="TA336" s="102"/>
      <c r="TB336" s="102"/>
      <c r="TC336" s="102"/>
      <c r="TD336" s="102"/>
      <c r="TE336" s="102"/>
      <c r="TF336" s="102"/>
      <c r="TG336" s="102"/>
      <c r="TH336" s="102"/>
      <c r="TI336" s="102"/>
      <c r="TJ336" s="102"/>
      <c r="TK336" s="102"/>
      <c r="TL336" s="102"/>
      <c r="TM336" s="102"/>
      <c r="TN336" s="102"/>
      <c r="TO336" s="102"/>
      <c r="TP336" s="102"/>
      <c r="TQ336" s="102"/>
      <c r="TR336" s="102"/>
      <c r="TS336" s="102"/>
      <c r="TT336" s="102"/>
      <c r="TU336" s="102"/>
      <c r="TV336" s="102"/>
      <c r="TW336" s="102"/>
      <c r="TX336" s="102"/>
      <c r="TY336" s="102"/>
      <c r="TZ336" s="102"/>
      <c r="UA336" s="102"/>
      <c r="UB336" s="102"/>
      <c r="UC336" s="102"/>
      <c r="UD336" s="102"/>
      <c r="UE336" s="102"/>
      <c r="UF336" s="102"/>
      <c r="UG336" s="102"/>
      <c r="UH336" s="102"/>
      <c r="UI336" s="102"/>
      <c r="UJ336" s="102"/>
      <c r="UK336" s="102"/>
      <c r="UL336" s="102"/>
      <c r="UM336" s="102"/>
      <c r="UN336" s="102"/>
      <c r="UO336" s="102"/>
      <c r="UP336" s="102"/>
      <c r="UQ336" s="102"/>
      <c r="UR336" s="102"/>
      <c r="US336" s="102"/>
      <c r="UT336" s="102"/>
      <c r="UU336" s="102"/>
      <c r="UV336" s="102"/>
      <c r="UW336" s="102"/>
      <c r="UX336" s="102"/>
      <c r="UY336" s="102"/>
      <c r="UZ336" s="102"/>
      <c r="VA336" s="102"/>
      <c r="VB336" s="102"/>
      <c r="VC336" s="102"/>
      <c r="VD336" s="102"/>
      <c r="VE336" s="102"/>
      <c r="VF336" s="102"/>
      <c r="VG336" s="102"/>
      <c r="VH336" s="102"/>
      <c r="VI336" s="102"/>
      <c r="VJ336" s="102"/>
      <c r="VK336" s="102"/>
      <c r="VL336" s="102"/>
      <c r="VM336" s="102"/>
      <c r="VN336" s="102"/>
      <c r="VO336" s="102"/>
      <c r="VP336" s="102"/>
      <c r="VQ336" s="102"/>
      <c r="VR336" s="102"/>
      <c r="VS336" s="102"/>
      <c r="VT336" s="102"/>
      <c r="VU336" s="102"/>
      <c r="VV336" s="102"/>
      <c r="VW336" s="102"/>
      <c r="VX336" s="102"/>
      <c r="VY336" s="102"/>
      <c r="VZ336" s="102"/>
      <c r="WA336" s="102"/>
      <c r="WB336" s="102"/>
      <c r="WC336" s="102"/>
      <c r="WD336" s="102"/>
      <c r="WE336" s="102"/>
      <c r="WF336" s="102"/>
      <c r="WG336" s="102"/>
      <c r="WH336" s="102"/>
      <c r="WI336" s="102"/>
      <c r="WJ336" s="102"/>
      <c r="WK336" s="102"/>
      <c r="WL336" s="102"/>
      <c r="WM336" s="102"/>
      <c r="WN336" s="102"/>
      <c r="WO336" s="102"/>
      <c r="WP336" s="102"/>
      <c r="WQ336" s="102"/>
      <c r="WR336" s="102"/>
      <c r="WS336" s="102"/>
      <c r="WT336" s="102"/>
      <c r="WU336" s="102"/>
      <c r="WV336" s="102"/>
      <c r="WW336" s="102"/>
      <c r="WX336" s="102"/>
      <c r="WY336" s="102"/>
      <c r="WZ336" s="102"/>
      <c r="XA336" s="102"/>
      <c r="XB336" s="102"/>
      <c r="XC336" s="102"/>
      <c r="XD336" s="102"/>
      <c r="XE336" s="102"/>
      <c r="XF336" s="102"/>
      <c r="XG336" s="102"/>
      <c r="XH336" s="102"/>
      <c r="XI336" s="102"/>
      <c r="XJ336" s="102"/>
      <c r="XK336" s="102"/>
      <c r="XL336" s="102"/>
      <c r="XM336" s="102"/>
      <c r="XN336" s="102"/>
      <c r="XO336" s="102"/>
      <c r="XP336" s="102"/>
      <c r="XQ336" s="102"/>
      <c r="XR336" s="102"/>
      <c r="XS336" s="102"/>
      <c r="XT336" s="102"/>
      <c r="XU336" s="102"/>
      <c r="XV336" s="102"/>
      <c r="XW336" s="102"/>
      <c r="XX336" s="102"/>
      <c r="XY336" s="102"/>
      <c r="XZ336" s="102"/>
      <c r="YA336" s="102"/>
      <c r="YB336" s="102"/>
      <c r="YC336" s="102"/>
      <c r="YD336" s="102"/>
      <c r="YE336" s="102"/>
      <c r="YF336" s="102"/>
      <c r="YG336" s="102"/>
      <c r="YH336" s="102"/>
      <c r="YI336" s="102"/>
      <c r="YJ336" s="102"/>
      <c r="YK336" s="102"/>
      <c r="YL336" s="102"/>
      <c r="YM336" s="102"/>
      <c r="YN336" s="102"/>
      <c r="YO336" s="102"/>
      <c r="YP336" s="102"/>
      <c r="YQ336" s="102"/>
      <c r="YR336" s="102"/>
      <c r="YS336" s="102"/>
      <c r="YT336" s="102"/>
      <c r="YU336" s="102"/>
      <c r="YV336" s="102"/>
      <c r="YW336" s="102"/>
      <c r="YX336" s="102"/>
      <c r="YY336" s="102"/>
      <c r="YZ336" s="102"/>
      <c r="ZA336" s="102"/>
      <c r="ZB336" s="102"/>
      <c r="ZC336" s="102"/>
      <c r="ZD336" s="102"/>
      <c r="ZE336" s="102"/>
      <c r="ZF336" s="102"/>
      <c r="ZG336" s="102"/>
      <c r="ZH336" s="102"/>
      <c r="ZI336" s="102"/>
      <c r="ZJ336" s="102"/>
      <c r="ZK336" s="102"/>
      <c r="ZL336" s="102"/>
      <c r="ZM336" s="102"/>
      <c r="ZN336" s="102"/>
      <c r="ZO336" s="102"/>
      <c r="ZP336" s="102"/>
      <c r="ZQ336" s="102"/>
      <c r="ZR336" s="102"/>
      <c r="ZS336" s="102"/>
      <c r="ZT336" s="102"/>
      <c r="ZU336" s="102"/>
      <c r="ZV336" s="102"/>
      <c r="ZW336" s="102"/>
      <c r="ZX336" s="102"/>
      <c r="ZY336" s="102"/>
      <c r="ZZ336" s="102"/>
      <c r="AAA336" s="102"/>
      <c r="AAB336" s="102"/>
      <c r="AAC336" s="102"/>
      <c r="AAD336" s="102"/>
      <c r="AAE336" s="102"/>
      <c r="AAF336" s="102"/>
      <c r="AAG336" s="102"/>
      <c r="AAH336" s="102"/>
      <c r="AAI336" s="102"/>
      <c r="AAJ336" s="102"/>
      <c r="AAK336" s="102"/>
      <c r="AAL336" s="102"/>
      <c r="AAM336" s="102"/>
      <c r="AAN336" s="102"/>
      <c r="AAO336" s="102"/>
      <c r="AAP336" s="102"/>
      <c r="AAQ336" s="102"/>
      <c r="AAR336" s="102"/>
      <c r="AAS336" s="102"/>
      <c r="AAT336" s="102"/>
      <c r="AAU336" s="102"/>
      <c r="AAV336" s="102"/>
      <c r="AAW336" s="102"/>
      <c r="AAX336" s="102"/>
      <c r="AAY336" s="102"/>
      <c r="AAZ336" s="102"/>
      <c r="ABA336" s="102"/>
      <c r="ABB336" s="102"/>
      <c r="ABC336" s="102"/>
      <c r="ABD336" s="102"/>
      <c r="ABE336" s="102"/>
      <c r="ABF336" s="102"/>
      <c r="ABG336" s="102"/>
      <c r="ABH336" s="102"/>
      <c r="ABI336" s="102"/>
      <c r="ABJ336" s="102"/>
      <c r="ABK336" s="102"/>
      <c r="ABL336" s="102"/>
      <c r="ABM336" s="102"/>
      <c r="ABN336" s="102"/>
      <c r="ABO336" s="102"/>
      <c r="ABP336" s="102"/>
      <c r="ABQ336" s="102"/>
      <c r="ABR336" s="102"/>
      <c r="ABS336" s="102"/>
      <c r="ABT336" s="102"/>
      <c r="ABU336" s="102"/>
      <c r="ABV336" s="102"/>
      <c r="ABW336" s="102"/>
      <c r="ABX336" s="102"/>
      <c r="ABY336" s="102"/>
      <c r="ABZ336" s="102"/>
      <c r="ACA336" s="102"/>
      <c r="ACB336" s="102"/>
      <c r="ACC336" s="102"/>
      <c r="ACD336" s="102"/>
      <c r="ACE336" s="102"/>
      <c r="ACF336" s="102"/>
      <c r="ACG336" s="102"/>
      <c r="ACH336" s="102"/>
      <c r="ACI336" s="102"/>
      <c r="ACJ336" s="102"/>
      <c r="ACK336" s="102"/>
      <c r="ACL336" s="102"/>
      <c r="ACM336" s="102"/>
      <c r="ACN336" s="102"/>
      <c r="ACO336" s="102"/>
      <c r="ACP336" s="102"/>
      <c r="ACQ336" s="102"/>
      <c r="ACR336" s="102"/>
      <c r="ACS336" s="102"/>
      <c r="ACT336" s="102"/>
      <c r="ACU336" s="102"/>
      <c r="ACV336" s="102"/>
      <c r="ACW336" s="102"/>
      <c r="ACX336" s="102"/>
      <c r="ACY336" s="102"/>
      <c r="ACZ336" s="102"/>
      <c r="ADA336" s="102"/>
      <c r="ADB336" s="102"/>
      <c r="ADC336" s="102"/>
      <c r="ADD336" s="102"/>
      <c r="ADE336" s="102"/>
      <c r="ADF336" s="102"/>
      <c r="ADG336" s="102"/>
      <c r="ADH336" s="102"/>
      <c r="ADI336" s="102"/>
      <c r="ADJ336" s="102"/>
      <c r="ADK336" s="102"/>
      <c r="ADL336" s="102"/>
      <c r="ADM336" s="102"/>
      <c r="ADN336" s="102"/>
      <c r="ADO336" s="102"/>
      <c r="ADP336" s="102"/>
      <c r="ADQ336" s="102"/>
      <c r="ADR336" s="102"/>
      <c r="ADS336" s="102"/>
      <c r="ADT336" s="102"/>
      <c r="ADU336" s="102"/>
      <c r="ADV336" s="102"/>
      <c r="ADW336" s="102"/>
      <c r="ADX336" s="102"/>
      <c r="ADY336" s="102"/>
      <c r="ADZ336" s="102"/>
      <c r="AEA336" s="102"/>
      <c r="AEB336" s="102"/>
      <c r="AEC336" s="102"/>
      <c r="AED336" s="102"/>
      <c r="AEE336" s="102"/>
      <c r="AEF336" s="102"/>
      <c r="AEG336" s="102"/>
      <c r="AEH336" s="102"/>
      <c r="AEI336" s="102"/>
      <c r="AEJ336" s="102"/>
      <c r="AEK336" s="102"/>
      <c r="AEL336" s="102"/>
      <c r="AEM336" s="102"/>
      <c r="AEN336" s="102"/>
      <c r="AEO336" s="102"/>
      <c r="AEP336" s="102"/>
      <c r="AEQ336" s="102"/>
      <c r="AER336" s="102"/>
      <c r="AES336" s="102"/>
      <c r="AET336" s="102"/>
      <c r="AEU336" s="102"/>
      <c r="AEV336" s="102"/>
      <c r="AEW336" s="102"/>
      <c r="AEX336" s="102"/>
      <c r="AEY336" s="102"/>
      <c r="AEZ336" s="102"/>
      <c r="AFA336" s="102"/>
      <c r="AFB336" s="102"/>
      <c r="AFC336" s="102"/>
      <c r="AFD336" s="102"/>
      <c r="AFE336" s="102"/>
      <c r="AFF336" s="102"/>
      <c r="AFG336" s="102"/>
      <c r="AFH336" s="102"/>
      <c r="AFI336" s="102"/>
      <c r="AFJ336" s="102"/>
      <c r="AFK336" s="102"/>
      <c r="AFL336" s="102"/>
      <c r="AFM336" s="102"/>
      <c r="AFN336" s="102"/>
      <c r="AFO336" s="102"/>
      <c r="AFP336" s="102"/>
      <c r="AFQ336" s="102"/>
      <c r="AFR336" s="102"/>
      <c r="AFS336" s="102"/>
      <c r="AFT336" s="102"/>
      <c r="AFU336" s="102"/>
      <c r="AFV336" s="102"/>
      <c r="AFW336" s="102"/>
      <c r="AFX336" s="102"/>
      <c r="AFY336" s="102"/>
      <c r="AFZ336" s="102"/>
      <c r="AGA336" s="102"/>
      <c r="AGB336" s="102"/>
      <c r="AGC336" s="102"/>
      <c r="AGD336" s="102"/>
      <c r="AGE336" s="102"/>
      <c r="AGF336" s="102"/>
      <c r="AGG336" s="102"/>
      <c r="AGH336" s="102"/>
      <c r="AGI336" s="102"/>
      <c r="AGJ336" s="102"/>
      <c r="AGK336" s="102"/>
      <c r="AGL336" s="102"/>
      <c r="AGM336" s="102"/>
      <c r="AGN336" s="102"/>
      <c r="AGO336" s="102"/>
      <c r="AGP336" s="102"/>
      <c r="AGQ336" s="102"/>
      <c r="AGR336" s="102"/>
      <c r="AGS336" s="102"/>
      <c r="AGT336" s="102"/>
      <c r="AGU336" s="102"/>
      <c r="AGV336" s="102"/>
      <c r="AGW336" s="102"/>
      <c r="AGX336" s="102"/>
      <c r="AGY336" s="102"/>
      <c r="AGZ336" s="102"/>
      <c r="AHA336" s="102"/>
      <c r="AHB336" s="102"/>
      <c r="AHC336" s="102"/>
      <c r="AHD336" s="102"/>
      <c r="AHE336" s="102"/>
      <c r="AHF336" s="102"/>
      <c r="AHG336" s="102"/>
      <c r="AHH336" s="102"/>
      <c r="AHI336" s="102"/>
      <c r="AHJ336" s="102"/>
      <c r="AHK336" s="102"/>
      <c r="AHL336" s="102"/>
      <c r="AHM336" s="102"/>
      <c r="AHN336" s="102"/>
      <c r="AHO336" s="102"/>
      <c r="AHP336" s="102"/>
      <c r="AHQ336" s="102"/>
      <c r="AHR336" s="102"/>
      <c r="AHS336" s="102"/>
      <c r="AHT336" s="102"/>
      <c r="AHU336" s="102"/>
      <c r="AHV336" s="102"/>
      <c r="AHW336" s="102"/>
      <c r="AHX336" s="102"/>
      <c r="AHY336" s="102"/>
      <c r="AHZ336" s="102"/>
      <c r="AIA336" s="102"/>
      <c r="AIB336" s="102"/>
      <c r="AIC336" s="102"/>
      <c r="AID336" s="102"/>
      <c r="AIE336" s="102"/>
      <c r="AIF336" s="102"/>
      <c r="AIG336" s="102"/>
      <c r="AIH336" s="102"/>
      <c r="AII336" s="102"/>
      <c r="AIJ336" s="102"/>
      <c r="AIK336" s="102"/>
      <c r="AIL336" s="102"/>
      <c r="AIM336" s="102"/>
      <c r="AIN336" s="102"/>
      <c r="AIO336" s="102"/>
      <c r="AIP336" s="102"/>
      <c r="AIQ336" s="102"/>
      <c r="AIR336" s="102"/>
      <c r="AIS336" s="102"/>
      <c r="AIT336" s="102"/>
      <c r="AIU336" s="102"/>
      <c r="AIV336" s="102"/>
      <c r="AIW336" s="102"/>
      <c r="AIX336" s="102"/>
      <c r="AIY336" s="102"/>
      <c r="AIZ336" s="102"/>
      <c r="AJA336" s="102"/>
      <c r="AJB336" s="102"/>
      <c r="AJC336" s="102"/>
      <c r="AJD336" s="102"/>
      <c r="AJE336" s="102"/>
      <c r="AJF336" s="102"/>
      <c r="AJG336" s="102"/>
      <c r="AJH336" s="102"/>
      <c r="AJI336" s="102"/>
      <c r="AJJ336" s="102"/>
      <c r="AJK336" s="102"/>
      <c r="AJL336" s="102"/>
      <c r="AJM336" s="102"/>
      <c r="AJN336" s="102"/>
      <c r="AJO336" s="102"/>
      <c r="AJP336" s="102"/>
      <c r="AJQ336" s="102"/>
      <c r="AJR336" s="102"/>
      <c r="AJS336" s="102"/>
      <c r="AJT336" s="102"/>
      <c r="AJU336" s="102"/>
      <c r="AJV336" s="102"/>
      <c r="AJW336" s="102"/>
      <c r="AJX336" s="102"/>
      <c r="AJY336" s="102"/>
      <c r="AJZ336" s="102"/>
      <c r="AKA336" s="102"/>
      <c r="AKB336" s="102"/>
      <c r="AKC336" s="102"/>
      <c r="AKD336" s="102"/>
      <c r="AKE336" s="102"/>
      <c r="AKF336" s="102"/>
      <c r="AKG336" s="102"/>
      <c r="AKH336" s="102"/>
      <c r="AKI336" s="102"/>
      <c r="AKJ336" s="102"/>
      <c r="AKK336" s="102"/>
      <c r="AKL336" s="102"/>
      <c r="AKM336" s="102"/>
      <c r="AKN336" s="102"/>
      <c r="AKO336" s="102"/>
      <c r="AKP336" s="102"/>
      <c r="AKQ336" s="102"/>
      <c r="AKR336" s="102"/>
      <c r="AKS336" s="102"/>
      <c r="AKT336" s="102"/>
      <c r="AKU336" s="102"/>
      <c r="AKV336" s="102"/>
      <c r="AKW336" s="102"/>
      <c r="AKX336" s="102"/>
      <c r="AKY336" s="102"/>
      <c r="AKZ336" s="102"/>
      <c r="ALA336" s="102"/>
      <c r="ALB336" s="102"/>
      <c r="ALC336" s="102"/>
      <c r="ALD336" s="102"/>
      <c r="ALE336" s="102"/>
      <c r="ALF336" s="102"/>
      <c r="ALG336" s="102"/>
      <c r="ALH336" s="102"/>
      <c r="ALI336" s="102"/>
      <c r="ALJ336" s="102"/>
      <c r="ALK336" s="102"/>
      <c r="ALL336" s="102"/>
      <c r="ALM336" s="102"/>
      <c r="ALN336" s="102"/>
      <c r="ALO336" s="102"/>
      <c r="ALP336" s="102"/>
      <c r="ALQ336" s="102"/>
      <c r="ALR336" s="102"/>
      <c r="ALS336" s="102"/>
      <c r="ALT336" s="102"/>
      <c r="ALU336" s="102"/>
      <c r="ALV336" s="102"/>
      <c r="ALW336" s="102"/>
      <c r="ALX336" s="102"/>
      <c r="ALY336" s="102"/>
      <c r="ALZ336" s="102"/>
      <c r="AMA336" s="102"/>
      <c r="AMB336" s="102"/>
      <c r="AMC336" s="102"/>
      <c r="AMD336" s="102"/>
      <c r="AME336" s="102"/>
      <c r="AMF336" s="102"/>
      <c r="AMG336" s="102"/>
      <c r="AMH336" s="102"/>
      <c r="AMI336" s="102"/>
      <c r="AMJ336" s="102"/>
      <c r="AMK336" s="102"/>
      <c r="AML336" s="102"/>
      <c r="AMM336" s="102"/>
      <c r="AMN336" s="102"/>
      <c r="AMO336" s="102"/>
      <c r="AMP336" s="102"/>
      <c r="AMQ336" s="102"/>
      <c r="AMR336" s="102"/>
      <c r="AMS336" s="102"/>
      <c r="AMT336" s="102"/>
      <c r="AMU336" s="102"/>
      <c r="AMV336" s="102"/>
      <c r="AMW336" s="102"/>
      <c r="AMX336" s="102"/>
      <c r="AMY336" s="102"/>
      <c r="AMZ336" s="102"/>
      <c r="ANA336" s="102"/>
      <c r="ANB336" s="102"/>
      <c r="ANC336" s="102"/>
      <c r="AND336" s="102"/>
      <c r="ANE336" s="102"/>
      <c r="ANF336" s="102"/>
      <c r="ANG336" s="102"/>
      <c r="ANH336" s="102"/>
      <c r="ANI336" s="102"/>
      <c r="ANJ336" s="102"/>
      <c r="ANK336" s="102"/>
      <c r="ANL336" s="102"/>
      <c r="ANM336" s="102"/>
      <c r="ANN336" s="102"/>
      <c r="ANO336" s="102"/>
      <c r="ANP336" s="102"/>
      <c r="ANQ336" s="102"/>
      <c r="ANR336" s="102"/>
      <c r="ANS336" s="102"/>
      <c r="ANT336" s="102"/>
      <c r="ANU336" s="102"/>
      <c r="ANV336" s="102"/>
      <c r="ANW336" s="102"/>
      <c r="ANX336" s="102"/>
      <c r="ANY336" s="102"/>
      <c r="ANZ336" s="102"/>
      <c r="AOA336" s="102"/>
      <c r="AOB336" s="102"/>
      <c r="AOC336" s="102"/>
      <c r="AOD336" s="102"/>
      <c r="AOE336" s="102"/>
      <c r="AOF336" s="102"/>
      <c r="AOG336" s="102"/>
      <c r="AOH336" s="102"/>
      <c r="AOI336" s="102"/>
      <c r="AOJ336" s="102"/>
      <c r="AOK336" s="102"/>
      <c r="AOL336" s="102"/>
      <c r="AOM336" s="102"/>
      <c r="AON336" s="102"/>
      <c r="AOO336" s="102"/>
      <c r="AOP336" s="102"/>
      <c r="AOQ336" s="102"/>
      <c r="AOR336" s="102"/>
      <c r="AOS336" s="102"/>
      <c r="AOT336" s="102"/>
      <c r="AOU336" s="102"/>
      <c r="AOV336" s="102"/>
      <c r="AOW336" s="102"/>
      <c r="AOX336" s="102"/>
      <c r="AOY336" s="102"/>
      <c r="AOZ336" s="102"/>
      <c r="APA336" s="102"/>
      <c r="APB336" s="102"/>
      <c r="APC336" s="102"/>
      <c r="APD336" s="102"/>
      <c r="APE336" s="102"/>
      <c r="APF336" s="102"/>
      <c r="APG336" s="102"/>
      <c r="APH336" s="102"/>
      <c r="API336" s="102"/>
      <c r="APJ336" s="102"/>
      <c r="APK336" s="102"/>
      <c r="APL336" s="102"/>
      <c r="APM336" s="102"/>
      <c r="APN336" s="102"/>
      <c r="APO336" s="102"/>
      <c r="APP336" s="102"/>
      <c r="APQ336" s="102"/>
      <c r="APR336" s="102"/>
      <c r="APS336" s="102"/>
      <c r="APT336" s="102"/>
      <c r="APU336" s="102"/>
      <c r="APV336" s="102"/>
      <c r="APW336" s="102"/>
      <c r="APX336" s="102"/>
      <c r="APY336" s="102"/>
      <c r="APZ336" s="102"/>
      <c r="AQA336" s="102"/>
      <c r="AQB336" s="102"/>
      <c r="AQC336" s="102"/>
      <c r="AQD336" s="102"/>
      <c r="AQE336" s="102"/>
      <c r="AQF336" s="102"/>
      <c r="AQG336" s="102"/>
      <c r="AQH336" s="102"/>
      <c r="AQI336" s="102"/>
      <c r="AQJ336" s="102"/>
      <c r="AQK336" s="102"/>
      <c r="AQL336" s="102"/>
      <c r="AQM336" s="102"/>
      <c r="AQN336" s="102"/>
      <c r="AQO336" s="102"/>
      <c r="AQP336" s="102"/>
      <c r="AQQ336" s="102"/>
      <c r="AQR336" s="102"/>
      <c r="AQS336" s="102"/>
      <c r="AQT336" s="102"/>
      <c r="AQU336" s="102"/>
      <c r="AQV336" s="102"/>
      <c r="AQW336" s="102"/>
      <c r="AQX336" s="102"/>
      <c r="AQY336" s="102"/>
      <c r="AQZ336" s="102"/>
      <c r="ARA336" s="102"/>
      <c r="ARB336" s="102"/>
      <c r="ARC336" s="102"/>
      <c r="ARD336" s="102"/>
      <c r="ARE336" s="102"/>
      <c r="ARF336" s="102"/>
      <c r="ARG336" s="102"/>
      <c r="ARH336" s="102"/>
      <c r="ARI336" s="102"/>
      <c r="ARJ336" s="102"/>
      <c r="ARK336" s="102"/>
      <c r="ARL336" s="102"/>
      <c r="ARM336" s="102"/>
      <c r="ARN336" s="102"/>
      <c r="ARO336" s="102"/>
      <c r="ARP336" s="102"/>
      <c r="ARQ336" s="102"/>
      <c r="ARR336" s="102"/>
      <c r="ARS336" s="102"/>
      <c r="ART336" s="102"/>
      <c r="ARU336" s="102"/>
      <c r="ARV336" s="102"/>
      <c r="ARW336" s="102"/>
      <c r="ARX336" s="102"/>
      <c r="ARY336" s="102"/>
      <c r="ARZ336" s="102"/>
      <c r="ASA336" s="102"/>
      <c r="ASB336" s="102"/>
      <c r="ASC336" s="102"/>
      <c r="ASD336" s="102"/>
      <c r="ASE336" s="102"/>
      <c r="ASF336" s="102"/>
      <c r="ASG336" s="102"/>
      <c r="ASH336" s="102"/>
      <c r="ASI336" s="102"/>
      <c r="ASJ336" s="102"/>
      <c r="ASK336" s="102"/>
      <c r="ASL336" s="102"/>
      <c r="ASM336" s="102"/>
      <c r="ASN336" s="102"/>
      <c r="ASO336" s="102"/>
      <c r="ASP336" s="102"/>
      <c r="ASQ336" s="102"/>
      <c r="ASR336" s="102"/>
      <c r="ASS336" s="102"/>
      <c r="AST336" s="102"/>
      <c r="ASU336" s="102"/>
      <c r="ASV336" s="102"/>
      <c r="ASW336" s="102"/>
      <c r="ASX336" s="102"/>
      <c r="ASY336" s="102"/>
      <c r="ASZ336" s="102"/>
      <c r="ATA336" s="102"/>
      <c r="ATB336" s="102"/>
      <c r="ATC336" s="102"/>
      <c r="ATD336" s="102"/>
      <c r="ATE336" s="102"/>
      <c r="ATF336" s="102"/>
      <c r="ATG336" s="102"/>
      <c r="ATH336" s="102"/>
      <c r="ATI336" s="102"/>
      <c r="ATJ336" s="102"/>
      <c r="ATK336" s="102"/>
      <c r="ATL336" s="102"/>
      <c r="ATM336" s="102"/>
      <c r="ATN336" s="102"/>
      <c r="ATO336" s="102"/>
      <c r="ATP336" s="102"/>
      <c r="ATQ336" s="102"/>
      <c r="ATR336" s="102"/>
      <c r="ATS336" s="102"/>
      <c r="ATT336" s="102"/>
      <c r="ATU336" s="102"/>
      <c r="ATV336" s="102"/>
      <c r="ATW336" s="102"/>
      <c r="ATX336" s="102"/>
      <c r="ATY336" s="102"/>
      <c r="ATZ336" s="102"/>
      <c r="AUA336" s="102"/>
      <c r="AUB336" s="102"/>
      <c r="AUC336" s="102"/>
      <c r="AUD336" s="102"/>
      <c r="AUE336" s="102"/>
      <c r="AUF336" s="102"/>
      <c r="AUG336" s="102"/>
      <c r="AUH336" s="102"/>
      <c r="AUI336" s="102"/>
      <c r="AUJ336" s="102"/>
      <c r="AUK336" s="102"/>
      <c r="AUL336" s="102"/>
      <c r="AUM336" s="102"/>
      <c r="AUN336" s="102"/>
      <c r="AUO336" s="102"/>
      <c r="AUP336" s="102"/>
      <c r="AUQ336" s="102"/>
      <c r="AUR336" s="102"/>
      <c r="AUS336" s="102"/>
      <c r="AUT336" s="102"/>
      <c r="AUU336" s="102"/>
      <c r="AUV336" s="102"/>
      <c r="AUW336" s="102"/>
      <c r="AUX336" s="102"/>
      <c r="AUY336" s="102"/>
      <c r="AUZ336" s="102"/>
      <c r="AVA336" s="102"/>
      <c r="AVB336" s="102"/>
      <c r="AVC336" s="102"/>
      <c r="AVD336" s="102"/>
      <c r="AVE336" s="102"/>
      <c r="AVF336" s="102"/>
      <c r="AVG336" s="102"/>
      <c r="AVH336" s="102"/>
      <c r="AVI336" s="102"/>
      <c r="AVJ336" s="102"/>
      <c r="AVK336" s="102"/>
      <c r="AVL336" s="102"/>
      <c r="AVM336" s="102"/>
      <c r="AVN336" s="102"/>
      <c r="AVO336" s="102"/>
      <c r="AVP336" s="102"/>
      <c r="AVQ336" s="102"/>
      <c r="AVR336" s="102"/>
      <c r="AVS336" s="102"/>
      <c r="AVT336" s="102"/>
      <c r="AVU336" s="102"/>
      <c r="AVV336" s="102"/>
      <c r="AVW336" s="102"/>
      <c r="AVX336" s="102"/>
      <c r="AVY336" s="102"/>
      <c r="AVZ336" s="102"/>
      <c r="AWA336" s="102"/>
      <c r="AWB336" s="102"/>
      <c r="AWC336" s="102"/>
      <c r="AWD336" s="102"/>
      <c r="AWE336" s="102"/>
      <c r="AWF336" s="102"/>
      <c r="AWG336" s="102"/>
      <c r="AWH336" s="102"/>
      <c r="AWI336" s="102"/>
      <c r="AWJ336" s="102"/>
      <c r="AWK336" s="102"/>
      <c r="AWL336" s="102"/>
      <c r="AWM336" s="102"/>
      <c r="AWN336" s="102"/>
      <c r="AWO336" s="102"/>
      <c r="AWP336" s="102"/>
      <c r="AWQ336" s="102"/>
      <c r="AWR336" s="102"/>
      <c r="AWS336" s="102"/>
      <c r="AWT336" s="102"/>
      <c r="AWU336" s="102"/>
      <c r="AWV336" s="102"/>
      <c r="AWW336" s="102"/>
      <c r="AWX336" s="102"/>
      <c r="AWY336" s="102"/>
      <c r="AWZ336" s="102"/>
      <c r="AXA336" s="102"/>
      <c r="AXB336" s="102"/>
      <c r="AXC336" s="102"/>
      <c r="AXD336" s="102"/>
      <c r="AXE336" s="102"/>
      <c r="AXF336" s="102"/>
      <c r="AXG336" s="102"/>
      <c r="AXH336" s="102"/>
      <c r="AXI336" s="102"/>
      <c r="AXJ336" s="102"/>
      <c r="AXK336" s="102"/>
      <c r="AXL336" s="102"/>
      <c r="AXM336" s="102"/>
      <c r="AXN336" s="102"/>
      <c r="AXO336" s="102"/>
      <c r="AXP336" s="102"/>
      <c r="AXQ336" s="102"/>
      <c r="AXR336" s="102"/>
      <c r="AXS336" s="102"/>
      <c r="AXT336" s="102"/>
      <c r="AXU336" s="102"/>
      <c r="AXV336" s="102"/>
      <c r="AXW336" s="102"/>
      <c r="AXX336" s="102"/>
      <c r="AXY336" s="102"/>
      <c r="AXZ336" s="102"/>
      <c r="AYA336" s="102"/>
      <c r="AYB336" s="102"/>
      <c r="AYC336" s="102"/>
      <c r="AYD336" s="102"/>
      <c r="AYE336" s="102"/>
      <c r="AYF336" s="102"/>
      <c r="AYG336" s="102"/>
      <c r="AYH336" s="102"/>
      <c r="AYI336" s="102"/>
      <c r="AYJ336" s="102"/>
      <c r="AYK336" s="102"/>
      <c r="AYL336" s="102"/>
      <c r="AYM336" s="102"/>
      <c r="AYN336" s="102"/>
      <c r="AYO336" s="102"/>
      <c r="AYP336" s="102"/>
      <c r="AYQ336" s="102"/>
      <c r="AYR336" s="102"/>
      <c r="AYS336" s="102"/>
      <c r="AYT336" s="102"/>
      <c r="AYU336" s="102"/>
      <c r="AYV336" s="102"/>
      <c r="AYW336" s="102"/>
      <c r="AYX336" s="102"/>
      <c r="AYY336" s="102"/>
      <c r="AYZ336" s="102"/>
      <c r="AZA336" s="102"/>
      <c r="AZB336" s="102"/>
      <c r="AZC336" s="102"/>
      <c r="AZD336" s="102"/>
      <c r="AZE336" s="102"/>
      <c r="AZF336" s="102"/>
      <c r="AZG336" s="102"/>
      <c r="AZH336" s="102"/>
      <c r="AZI336" s="102"/>
      <c r="AZJ336" s="102"/>
      <c r="AZK336" s="102"/>
      <c r="AZL336" s="102"/>
      <c r="AZM336" s="102"/>
      <c r="AZN336" s="102"/>
      <c r="AZO336" s="102"/>
      <c r="AZP336" s="102"/>
      <c r="AZQ336" s="102"/>
      <c r="AZR336" s="102"/>
      <c r="AZS336" s="102"/>
      <c r="AZT336" s="102"/>
      <c r="AZU336" s="102"/>
      <c r="AZV336" s="102"/>
      <c r="AZW336" s="102"/>
      <c r="AZX336" s="102"/>
      <c r="AZY336" s="102"/>
      <c r="AZZ336" s="102"/>
      <c r="BAA336" s="102"/>
      <c r="BAB336" s="102"/>
      <c r="BAC336" s="102"/>
      <c r="BAD336" s="102"/>
      <c r="BAE336" s="102"/>
      <c r="BAF336" s="102"/>
      <c r="BAG336" s="102"/>
      <c r="BAH336" s="102"/>
      <c r="BAI336" s="102"/>
      <c r="BAJ336" s="102"/>
      <c r="BAK336" s="102"/>
      <c r="BAL336" s="102"/>
      <c r="BAM336" s="102"/>
      <c r="BAN336" s="102"/>
      <c r="BAO336" s="102"/>
      <c r="BAP336" s="102"/>
      <c r="BAQ336" s="102"/>
      <c r="BAR336" s="102"/>
      <c r="BAS336" s="102"/>
      <c r="BAT336" s="102"/>
      <c r="BAU336" s="102"/>
      <c r="BAV336" s="102"/>
      <c r="BAW336" s="102"/>
      <c r="BAX336" s="102"/>
      <c r="BAY336" s="102"/>
      <c r="BAZ336" s="102"/>
      <c r="BBA336" s="102"/>
      <c r="BBB336" s="102"/>
      <c r="BBC336" s="102"/>
      <c r="BBD336" s="102"/>
      <c r="BBE336" s="102"/>
      <c r="BBF336" s="102"/>
      <c r="BBG336" s="102"/>
      <c r="BBH336" s="102"/>
      <c r="BBI336" s="102"/>
      <c r="BBJ336" s="102"/>
      <c r="BBK336" s="102"/>
      <c r="BBL336" s="102"/>
      <c r="BBM336" s="102"/>
      <c r="BBN336" s="102"/>
      <c r="BBO336" s="102"/>
      <c r="BBP336" s="102"/>
      <c r="BBQ336" s="102"/>
      <c r="BBR336" s="102"/>
      <c r="BBS336" s="102"/>
      <c r="BBT336" s="102"/>
      <c r="BBU336" s="102"/>
      <c r="BBV336" s="102"/>
      <c r="BBW336" s="102"/>
      <c r="BBX336" s="102"/>
      <c r="BBY336" s="102"/>
      <c r="BBZ336" s="102"/>
      <c r="BCA336" s="102"/>
      <c r="BCB336" s="102"/>
      <c r="BCC336" s="102"/>
      <c r="BCD336" s="102"/>
      <c r="BCE336" s="102"/>
      <c r="BCF336" s="102"/>
      <c r="BCG336" s="102"/>
      <c r="BCH336" s="102"/>
      <c r="BCI336" s="102"/>
      <c r="BCJ336" s="102"/>
      <c r="BCK336" s="102"/>
      <c r="BCL336" s="102"/>
      <c r="BCM336" s="102"/>
      <c r="BCN336" s="102"/>
      <c r="BCO336" s="102"/>
      <c r="BCP336" s="102"/>
      <c r="BCQ336" s="102"/>
      <c r="BCR336" s="102"/>
      <c r="BCS336" s="102"/>
      <c r="BCT336" s="102"/>
      <c r="BCU336" s="102"/>
      <c r="BCV336" s="102"/>
      <c r="BCW336" s="102"/>
      <c r="BCX336" s="102"/>
      <c r="BCY336" s="102"/>
      <c r="BCZ336" s="102"/>
      <c r="BDA336" s="102"/>
      <c r="BDB336" s="102"/>
      <c r="BDC336" s="102"/>
      <c r="BDD336" s="102"/>
      <c r="BDE336" s="102"/>
      <c r="BDF336" s="102"/>
      <c r="BDG336" s="102"/>
      <c r="BDH336" s="102"/>
      <c r="BDI336" s="102"/>
      <c r="BDJ336" s="102"/>
      <c r="BDK336" s="102"/>
      <c r="BDL336" s="102"/>
      <c r="BDM336" s="102"/>
      <c r="BDN336" s="102"/>
      <c r="BDO336" s="102"/>
      <c r="BDP336" s="102"/>
      <c r="BDQ336" s="102"/>
      <c r="BDR336" s="102"/>
      <c r="BDS336" s="102"/>
      <c r="BDT336" s="102"/>
      <c r="BDU336" s="102"/>
      <c r="BDV336" s="102"/>
      <c r="BDW336" s="102"/>
      <c r="BDX336" s="102"/>
      <c r="BDY336" s="102"/>
      <c r="BDZ336" s="102"/>
      <c r="BEA336" s="102"/>
      <c r="BEB336" s="102"/>
      <c r="BEC336" s="102"/>
      <c r="BED336" s="102"/>
      <c r="BEE336" s="102"/>
      <c r="BEF336" s="102"/>
      <c r="BEG336" s="102"/>
      <c r="BEH336" s="102"/>
      <c r="BEI336" s="102"/>
      <c r="BEJ336" s="102"/>
      <c r="BEK336" s="102"/>
      <c r="BEL336" s="102"/>
      <c r="BEM336" s="102"/>
      <c r="BEN336" s="102"/>
      <c r="BEO336" s="102"/>
      <c r="BEP336" s="102"/>
      <c r="BEQ336" s="102"/>
      <c r="BER336" s="102"/>
      <c r="BES336" s="102"/>
      <c r="BET336" s="102"/>
      <c r="BEU336" s="102"/>
      <c r="BEV336" s="102"/>
      <c r="BEW336" s="102"/>
      <c r="BEX336" s="102"/>
      <c r="BEY336" s="102"/>
      <c r="BEZ336" s="102"/>
      <c r="BFA336" s="102"/>
      <c r="BFB336" s="102"/>
      <c r="BFC336" s="102"/>
      <c r="BFD336" s="102"/>
      <c r="BFE336" s="102"/>
      <c r="BFF336" s="102"/>
      <c r="BFG336" s="102"/>
      <c r="BFH336" s="102"/>
      <c r="BFI336" s="102"/>
      <c r="BFJ336" s="102"/>
      <c r="BFK336" s="102"/>
      <c r="BFL336" s="102"/>
      <c r="BFM336" s="102"/>
      <c r="BFN336" s="102"/>
      <c r="BFO336" s="102"/>
      <c r="BFP336" s="102"/>
      <c r="BFQ336" s="102"/>
      <c r="BFR336" s="102"/>
      <c r="BFS336" s="102"/>
      <c r="BFT336" s="102"/>
      <c r="BFU336" s="102"/>
      <c r="BFV336" s="102"/>
      <c r="BFW336" s="102"/>
      <c r="BFX336" s="102"/>
      <c r="BFY336" s="102"/>
      <c r="BFZ336" s="102"/>
      <c r="BGA336" s="102"/>
      <c r="BGB336" s="102"/>
      <c r="BGC336" s="102"/>
      <c r="BGD336" s="102"/>
      <c r="BGE336" s="102"/>
      <c r="BGF336" s="102"/>
      <c r="BGG336" s="102"/>
      <c r="BGH336" s="102"/>
      <c r="BGI336" s="102"/>
      <c r="BGJ336" s="102"/>
      <c r="BGK336" s="102"/>
      <c r="BGL336" s="102"/>
      <c r="BGM336" s="102"/>
      <c r="BGN336" s="102"/>
      <c r="BGO336" s="102"/>
      <c r="BGP336" s="102"/>
      <c r="BGQ336" s="102"/>
      <c r="BGR336" s="102"/>
      <c r="BGS336" s="102"/>
      <c r="BGT336" s="102"/>
      <c r="BGU336" s="102"/>
      <c r="BGV336" s="102"/>
      <c r="BGW336" s="102"/>
      <c r="BGX336" s="102"/>
      <c r="BGY336" s="102"/>
      <c r="BGZ336" s="102"/>
      <c r="BHA336" s="102"/>
      <c r="BHB336" s="102"/>
      <c r="BHC336" s="102"/>
      <c r="BHD336" s="102"/>
      <c r="BHE336" s="102"/>
      <c r="BHF336" s="102"/>
      <c r="BHG336" s="102"/>
      <c r="BHH336" s="102"/>
      <c r="BHI336" s="102"/>
      <c r="BHJ336" s="102"/>
      <c r="BHK336" s="102"/>
      <c r="BHL336" s="102"/>
      <c r="BHM336" s="102"/>
      <c r="BHN336" s="102"/>
      <c r="BHO336" s="102"/>
      <c r="BHP336" s="102"/>
      <c r="BHQ336" s="102"/>
      <c r="BHR336" s="102"/>
      <c r="BHS336" s="102"/>
      <c r="BHT336" s="102"/>
      <c r="BHU336" s="102"/>
      <c r="BHV336" s="102"/>
      <c r="BHW336" s="102"/>
      <c r="BHX336" s="102"/>
      <c r="BHY336" s="102"/>
      <c r="BHZ336" s="102"/>
      <c r="BIA336" s="102"/>
      <c r="BIB336" s="102"/>
      <c r="BIC336" s="102"/>
      <c r="BID336" s="102"/>
      <c r="BIE336" s="102"/>
      <c r="BIF336" s="102"/>
      <c r="BIG336" s="102"/>
      <c r="BIH336" s="102"/>
      <c r="BII336" s="102"/>
      <c r="BIJ336" s="102"/>
      <c r="BIK336" s="102"/>
      <c r="BIL336" s="102"/>
      <c r="BIM336" s="102"/>
      <c r="BIN336" s="102"/>
      <c r="BIO336" s="102"/>
      <c r="BIP336" s="102"/>
      <c r="BIQ336" s="102"/>
      <c r="BIR336" s="102"/>
      <c r="BIS336" s="102"/>
      <c r="BIT336" s="102"/>
      <c r="BIU336" s="102"/>
      <c r="BIV336" s="102"/>
      <c r="BIW336" s="102"/>
      <c r="BIX336" s="102"/>
      <c r="BIY336" s="102"/>
      <c r="BIZ336" s="102"/>
      <c r="BJA336" s="102"/>
      <c r="BJB336" s="102"/>
      <c r="BJC336" s="102"/>
      <c r="BJD336" s="102"/>
      <c r="BJE336" s="102"/>
      <c r="BJF336" s="102"/>
      <c r="BJG336" s="102"/>
      <c r="BJH336" s="102"/>
      <c r="BJI336" s="102"/>
      <c r="BJJ336" s="102"/>
      <c r="BJK336" s="102"/>
      <c r="BJL336" s="102"/>
      <c r="BJM336" s="102"/>
      <c r="BJN336" s="102"/>
      <c r="BJO336" s="102"/>
      <c r="BJP336" s="102"/>
      <c r="BJQ336" s="102"/>
      <c r="BJR336" s="102"/>
      <c r="BJS336" s="102"/>
      <c r="BJT336" s="102"/>
      <c r="BJU336" s="102"/>
      <c r="BJV336" s="102"/>
      <c r="BJW336" s="102"/>
      <c r="BJX336" s="102"/>
      <c r="BJY336" s="102"/>
      <c r="BJZ336" s="102"/>
      <c r="BKA336" s="102"/>
      <c r="BKB336" s="102"/>
      <c r="BKC336" s="102"/>
      <c r="BKD336" s="102"/>
      <c r="BKE336" s="102"/>
      <c r="BKF336" s="102"/>
      <c r="BKG336" s="102"/>
      <c r="BKH336" s="102"/>
      <c r="BKI336" s="102"/>
      <c r="BKJ336" s="102"/>
      <c r="BKK336" s="102"/>
      <c r="BKL336" s="102"/>
      <c r="BKM336" s="102"/>
      <c r="BKN336" s="102"/>
      <c r="BKO336" s="102"/>
      <c r="BKP336" s="102"/>
      <c r="BKQ336" s="102"/>
      <c r="BKR336" s="102"/>
      <c r="BKS336" s="102"/>
      <c r="BKT336" s="102"/>
      <c r="BKU336" s="102"/>
      <c r="BKV336" s="102"/>
      <c r="BKW336" s="102"/>
      <c r="BKX336" s="102"/>
      <c r="BKY336" s="102"/>
      <c r="BKZ336" s="102"/>
      <c r="BLA336" s="102"/>
      <c r="BLB336" s="102"/>
      <c r="BLC336" s="102"/>
      <c r="BLD336" s="102"/>
      <c r="BLE336" s="102"/>
      <c r="BLF336" s="102"/>
      <c r="BLG336" s="102"/>
      <c r="BLH336" s="102"/>
      <c r="BLI336" s="102"/>
      <c r="BLJ336" s="102"/>
      <c r="BLK336" s="102"/>
      <c r="BLL336" s="102"/>
      <c r="BLM336" s="102"/>
      <c r="BLN336" s="102"/>
      <c r="BLO336" s="102"/>
      <c r="BLP336" s="102"/>
      <c r="BLQ336" s="102"/>
      <c r="BLR336" s="102"/>
      <c r="BLS336" s="102"/>
      <c r="BLT336" s="102"/>
      <c r="BLU336" s="102"/>
      <c r="BLV336" s="102"/>
      <c r="BLW336" s="102"/>
      <c r="BLX336" s="102"/>
      <c r="BLY336" s="102"/>
      <c r="BLZ336" s="102"/>
      <c r="BMA336" s="102"/>
      <c r="BMB336" s="102"/>
      <c r="BMC336" s="102"/>
      <c r="BMD336" s="102"/>
      <c r="BME336" s="102"/>
      <c r="BMF336" s="102"/>
      <c r="BMG336" s="102"/>
      <c r="BMH336" s="102"/>
      <c r="BMI336" s="102"/>
      <c r="BMJ336" s="102"/>
      <c r="BMK336" s="102"/>
      <c r="BML336" s="102"/>
      <c r="BMM336" s="102"/>
      <c r="BMN336" s="102"/>
      <c r="BMO336" s="102"/>
      <c r="BMP336" s="102"/>
      <c r="BMQ336" s="102"/>
      <c r="BMR336" s="102"/>
      <c r="BMS336" s="102"/>
      <c r="BMT336" s="102"/>
      <c r="BMU336" s="102"/>
      <c r="BMV336" s="102"/>
      <c r="BMW336" s="102"/>
      <c r="BMX336" s="102"/>
      <c r="BMY336" s="102"/>
      <c r="BMZ336" s="102"/>
      <c r="BNA336" s="102"/>
      <c r="BNB336" s="102"/>
      <c r="BNC336" s="102"/>
      <c r="BND336" s="102"/>
      <c r="BNE336" s="102"/>
      <c r="BNF336" s="102"/>
      <c r="BNG336" s="102"/>
      <c r="BNH336" s="102"/>
      <c r="BNI336" s="102"/>
      <c r="BNJ336" s="102"/>
      <c r="BNK336" s="102"/>
      <c r="BNL336" s="102"/>
      <c r="BNM336" s="102"/>
      <c r="BNN336" s="102"/>
      <c r="BNO336" s="102"/>
      <c r="BNP336" s="102"/>
      <c r="BNQ336" s="102"/>
      <c r="BNR336" s="102"/>
      <c r="BNS336" s="102"/>
      <c r="BNT336" s="102"/>
      <c r="BNU336" s="102"/>
      <c r="BNV336" s="102"/>
      <c r="BNW336" s="102"/>
      <c r="BNX336" s="102"/>
      <c r="BNY336" s="102"/>
      <c r="BNZ336" s="102"/>
      <c r="BOA336" s="102"/>
      <c r="BOB336" s="102"/>
      <c r="BOC336" s="102"/>
      <c r="BOD336" s="102"/>
      <c r="BOE336" s="102"/>
      <c r="BOF336" s="102"/>
      <c r="BOG336" s="102"/>
      <c r="BOH336" s="102"/>
      <c r="BOI336" s="102"/>
      <c r="BOJ336" s="102"/>
      <c r="BOK336" s="102"/>
      <c r="BOL336" s="102"/>
      <c r="BOM336" s="102"/>
      <c r="BON336" s="102"/>
      <c r="BOO336" s="102"/>
      <c r="BOP336" s="102"/>
      <c r="BOQ336" s="102"/>
      <c r="BOR336" s="102"/>
      <c r="BOS336" s="102"/>
      <c r="BOT336" s="102"/>
      <c r="BOU336" s="102"/>
      <c r="BOV336" s="102"/>
      <c r="BOW336" s="102"/>
      <c r="BOX336" s="102"/>
      <c r="BOY336" s="102"/>
      <c r="BOZ336" s="102"/>
      <c r="BPA336" s="102"/>
      <c r="BPB336" s="102"/>
      <c r="BPC336" s="102"/>
      <c r="BPD336" s="102"/>
      <c r="BPE336" s="102"/>
      <c r="BPF336" s="102"/>
      <c r="BPG336" s="102"/>
      <c r="BPH336" s="102"/>
      <c r="BPI336" s="102"/>
      <c r="BPJ336" s="102"/>
      <c r="BPK336" s="102"/>
      <c r="BPL336" s="102"/>
      <c r="BPM336" s="102"/>
      <c r="BPN336" s="102"/>
      <c r="BPO336" s="102"/>
      <c r="BPP336" s="102"/>
      <c r="BPQ336" s="102"/>
      <c r="BPR336" s="102"/>
      <c r="BPS336" s="102"/>
      <c r="BPT336" s="102"/>
      <c r="BPU336" s="102"/>
      <c r="BPV336" s="102"/>
      <c r="BPW336" s="102"/>
      <c r="BPX336" s="102"/>
      <c r="BPY336" s="102"/>
      <c r="BPZ336" s="102"/>
      <c r="BQA336" s="102"/>
      <c r="BQB336" s="102"/>
      <c r="BQC336" s="102"/>
      <c r="BQD336" s="102"/>
      <c r="BQE336" s="102"/>
      <c r="BQF336" s="102"/>
      <c r="BQG336" s="102"/>
      <c r="BQH336" s="102"/>
      <c r="BQI336" s="102"/>
      <c r="BQJ336" s="102"/>
      <c r="BQK336" s="102"/>
      <c r="BQL336" s="102"/>
      <c r="BQM336" s="102"/>
      <c r="BQN336" s="102"/>
      <c r="BQO336" s="102"/>
      <c r="BQP336" s="102"/>
      <c r="BQQ336" s="102"/>
      <c r="BQR336" s="102"/>
      <c r="BQS336" s="102"/>
      <c r="BQT336" s="102"/>
      <c r="BQU336" s="102"/>
      <c r="BQV336" s="102"/>
      <c r="BQW336" s="102"/>
      <c r="BQX336" s="102"/>
      <c r="BQY336" s="102"/>
      <c r="BQZ336" s="102"/>
      <c r="BRA336" s="102"/>
      <c r="BRB336" s="102"/>
      <c r="BRC336" s="102"/>
      <c r="BRD336" s="102"/>
      <c r="BRE336" s="102"/>
      <c r="BRF336" s="102"/>
      <c r="BRG336" s="102"/>
      <c r="BRH336" s="102"/>
      <c r="BRI336" s="102"/>
      <c r="BRJ336" s="102"/>
      <c r="BRK336" s="102"/>
      <c r="BRL336" s="102"/>
      <c r="BRM336" s="102"/>
      <c r="BRN336" s="102"/>
      <c r="BRO336" s="102"/>
      <c r="BRP336" s="102"/>
      <c r="BRQ336" s="102"/>
      <c r="BRR336" s="102"/>
      <c r="BRS336" s="102"/>
      <c r="BRT336" s="102"/>
      <c r="BRU336" s="102"/>
      <c r="BRV336" s="102"/>
      <c r="BRW336" s="102"/>
      <c r="BRX336" s="102"/>
      <c r="BRY336" s="102"/>
      <c r="BRZ336" s="102"/>
      <c r="BSA336" s="102"/>
      <c r="BSB336" s="102"/>
      <c r="BSC336" s="102"/>
      <c r="BSD336" s="102"/>
      <c r="BSE336" s="102"/>
      <c r="BSF336" s="102"/>
      <c r="BSG336" s="102"/>
      <c r="BSH336" s="102"/>
      <c r="BSI336" s="102"/>
      <c r="BSJ336" s="102"/>
      <c r="BSK336" s="102"/>
      <c r="BSL336" s="102"/>
      <c r="BSM336" s="102"/>
      <c r="BSN336" s="102"/>
      <c r="BSO336" s="102"/>
      <c r="BSP336" s="102"/>
      <c r="BSQ336" s="102"/>
      <c r="BSR336" s="102"/>
      <c r="BSS336" s="102"/>
      <c r="BST336" s="102"/>
      <c r="BSU336" s="102"/>
      <c r="BSV336" s="102"/>
      <c r="BSW336" s="102"/>
      <c r="BSX336" s="102"/>
      <c r="BSY336" s="102"/>
      <c r="BSZ336" s="102"/>
      <c r="BTA336" s="102"/>
      <c r="BTB336" s="102"/>
      <c r="BTC336" s="102"/>
      <c r="BTD336" s="102"/>
      <c r="BTE336" s="102"/>
      <c r="BTF336" s="102"/>
      <c r="BTG336" s="102"/>
      <c r="BTH336" s="102"/>
      <c r="BTI336" s="102"/>
      <c r="BTJ336" s="102"/>
      <c r="BTK336" s="102"/>
      <c r="BTL336" s="102"/>
      <c r="BTM336" s="102"/>
      <c r="BTN336" s="102"/>
      <c r="BTO336" s="102"/>
      <c r="BTP336" s="102"/>
      <c r="BTQ336" s="102"/>
      <c r="BTR336" s="102"/>
      <c r="BTS336" s="102"/>
      <c r="BTT336" s="102"/>
      <c r="BTU336" s="102"/>
      <c r="BTV336" s="102"/>
      <c r="BTW336" s="102"/>
      <c r="BTX336" s="102"/>
      <c r="BTY336" s="102"/>
      <c r="BTZ336" s="102"/>
      <c r="BUA336" s="102"/>
      <c r="BUB336" s="102"/>
      <c r="BUC336" s="102"/>
      <c r="BUD336" s="102"/>
      <c r="BUE336" s="102"/>
      <c r="BUF336" s="102"/>
      <c r="BUG336" s="102"/>
      <c r="BUH336" s="102"/>
      <c r="BUI336" s="102"/>
      <c r="BUJ336" s="102"/>
      <c r="BUK336" s="102"/>
      <c r="BUL336" s="102"/>
      <c r="BUM336" s="102"/>
      <c r="BUN336" s="102"/>
      <c r="BUO336" s="102"/>
      <c r="BUP336" s="102"/>
      <c r="BUQ336" s="102"/>
      <c r="BUR336" s="102"/>
      <c r="BUS336" s="102"/>
      <c r="BUT336" s="102"/>
      <c r="BUU336" s="102"/>
      <c r="BUV336" s="102"/>
      <c r="BUW336" s="102"/>
      <c r="BUX336" s="102"/>
      <c r="BUY336" s="102"/>
      <c r="BUZ336" s="102"/>
      <c r="BVA336" s="102"/>
      <c r="BVB336" s="102"/>
      <c r="BVC336" s="102"/>
      <c r="BVD336" s="102"/>
      <c r="BVE336" s="102"/>
      <c r="BVF336" s="102"/>
      <c r="BVG336" s="102"/>
      <c r="BVH336" s="102"/>
      <c r="BVI336" s="102"/>
      <c r="BVJ336" s="102"/>
      <c r="BVK336" s="102"/>
      <c r="BVL336" s="102"/>
      <c r="BVM336" s="102"/>
      <c r="BVN336" s="102"/>
      <c r="BVO336" s="102"/>
      <c r="BVP336" s="102"/>
      <c r="BVQ336" s="102"/>
      <c r="BVR336" s="102"/>
      <c r="BVS336" s="102"/>
      <c r="BVT336" s="102"/>
      <c r="BVU336" s="102"/>
      <c r="BVV336" s="102"/>
      <c r="BVW336" s="102"/>
      <c r="BVX336" s="102"/>
      <c r="BVY336" s="102"/>
      <c r="BVZ336" s="102"/>
      <c r="BWA336" s="102"/>
      <c r="BWB336" s="102"/>
      <c r="BWC336" s="102"/>
      <c r="BWD336" s="102"/>
      <c r="BWE336" s="102"/>
      <c r="BWF336" s="102"/>
      <c r="BWG336" s="102"/>
      <c r="BWH336" s="102"/>
      <c r="BWI336" s="102"/>
      <c r="BWJ336" s="102"/>
      <c r="BWK336" s="102"/>
      <c r="BWL336" s="102"/>
      <c r="BWM336" s="102"/>
      <c r="BWN336" s="102"/>
      <c r="BWO336" s="102"/>
      <c r="BWP336" s="102"/>
      <c r="BWQ336" s="102"/>
      <c r="BWR336" s="102"/>
      <c r="BWS336" s="102"/>
      <c r="BWT336" s="102"/>
      <c r="BWU336" s="102"/>
      <c r="BWV336" s="102"/>
      <c r="BWW336" s="102"/>
      <c r="BWX336" s="102"/>
      <c r="BWY336" s="102"/>
      <c r="BWZ336" s="102"/>
      <c r="BXA336" s="102"/>
      <c r="BXB336" s="102"/>
      <c r="BXC336" s="102"/>
      <c r="BXD336" s="102"/>
      <c r="BXE336" s="102"/>
      <c r="BXF336" s="102"/>
      <c r="BXG336" s="102"/>
      <c r="BXH336" s="102"/>
      <c r="BXI336" s="102"/>
      <c r="BXJ336" s="102"/>
      <c r="BXK336" s="102"/>
      <c r="BXL336" s="102"/>
      <c r="BXM336" s="102"/>
      <c r="BXN336" s="102"/>
      <c r="BXO336" s="102"/>
      <c r="BXP336" s="102"/>
      <c r="BXQ336" s="102"/>
      <c r="BXR336" s="102"/>
      <c r="BXS336" s="102"/>
      <c r="BXT336" s="102"/>
      <c r="BXU336" s="102"/>
      <c r="BXV336" s="102"/>
      <c r="BXW336" s="102"/>
      <c r="BXX336" s="102"/>
      <c r="BXY336" s="102"/>
      <c r="BXZ336" s="102"/>
      <c r="BYA336" s="102"/>
      <c r="BYB336" s="102"/>
      <c r="BYC336" s="102"/>
      <c r="BYD336" s="102"/>
      <c r="BYE336" s="102"/>
      <c r="BYF336" s="102"/>
      <c r="BYG336" s="102"/>
      <c r="BYH336" s="102"/>
      <c r="BYI336" s="102"/>
      <c r="BYJ336" s="102"/>
      <c r="BYK336" s="102"/>
      <c r="BYL336" s="102"/>
      <c r="BYM336" s="102"/>
      <c r="BYN336" s="102"/>
      <c r="BYO336" s="102"/>
      <c r="BYP336" s="102"/>
      <c r="BYQ336" s="102"/>
      <c r="BYR336" s="102"/>
      <c r="BYS336" s="102"/>
      <c r="BYT336" s="102"/>
      <c r="BYU336" s="102"/>
      <c r="BYV336" s="102"/>
      <c r="BYW336" s="102"/>
      <c r="BYX336" s="102"/>
      <c r="BYY336" s="102"/>
      <c r="BYZ336" s="102"/>
      <c r="BZA336" s="102"/>
      <c r="BZB336" s="102"/>
      <c r="BZC336" s="102"/>
      <c r="BZD336" s="102"/>
      <c r="BZE336" s="102"/>
      <c r="BZF336" s="102"/>
      <c r="BZG336" s="102"/>
      <c r="BZH336" s="102"/>
      <c r="BZI336" s="102"/>
      <c r="BZJ336" s="102"/>
      <c r="BZK336" s="102"/>
      <c r="BZL336" s="102"/>
      <c r="BZM336" s="102"/>
      <c r="BZN336" s="102"/>
      <c r="BZO336" s="102"/>
      <c r="BZP336" s="102"/>
      <c r="BZQ336" s="102"/>
      <c r="BZR336" s="102"/>
      <c r="BZS336" s="102"/>
      <c r="BZT336" s="102"/>
      <c r="BZU336" s="102"/>
      <c r="BZV336" s="102"/>
      <c r="BZW336" s="102"/>
      <c r="BZX336" s="102"/>
      <c r="BZY336" s="102"/>
      <c r="BZZ336" s="102"/>
      <c r="CAA336" s="102"/>
      <c r="CAB336" s="102"/>
      <c r="CAC336" s="102"/>
      <c r="CAD336" s="102"/>
      <c r="CAE336" s="102"/>
      <c r="CAF336" s="102"/>
      <c r="CAG336" s="102"/>
      <c r="CAH336" s="102"/>
      <c r="CAI336" s="102"/>
      <c r="CAJ336" s="102"/>
      <c r="CAK336" s="102"/>
      <c r="CAL336" s="102"/>
      <c r="CAM336" s="102"/>
      <c r="CAN336" s="102"/>
      <c r="CAO336" s="102"/>
      <c r="CAP336" s="102"/>
      <c r="CAQ336" s="102"/>
      <c r="CAR336" s="102"/>
      <c r="CAS336" s="102"/>
      <c r="CAT336" s="102"/>
      <c r="CAU336" s="102"/>
      <c r="CAV336" s="102"/>
      <c r="CAW336" s="102"/>
      <c r="CAX336" s="102"/>
      <c r="CAY336" s="102"/>
      <c r="CAZ336" s="102"/>
      <c r="CBA336" s="102"/>
      <c r="CBB336" s="102"/>
      <c r="CBC336" s="102"/>
      <c r="CBD336" s="102"/>
      <c r="CBE336" s="102"/>
      <c r="CBF336" s="102"/>
      <c r="CBG336" s="102"/>
      <c r="CBH336" s="102"/>
      <c r="CBI336" s="102"/>
      <c r="CBJ336" s="102"/>
      <c r="CBK336" s="102"/>
      <c r="CBL336" s="102"/>
      <c r="CBM336" s="102"/>
      <c r="CBN336" s="102"/>
      <c r="CBO336" s="102"/>
      <c r="CBP336" s="102"/>
      <c r="CBQ336" s="102"/>
      <c r="CBR336" s="102"/>
      <c r="CBS336" s="102"/>
      <c r="CBT336" s="102"/>
      <c r="CBU336" s="102"/>
      <c r="CBV336" s="102"/>
      <c r="CBW336" s="102"/>
      <c r="CBX336" s="102"/>
      <c r="CBY336" s="102"/>
      <c r="CBZ336" s="102"/>
      <c r="CCA336" s="102"/>
      <c r="CCB336" s="102"/>
      <c r="CCC336" s="102"/>
      <c r="CCD336" s="102"/>
      <c r="CCE336" s="102"/>
      <c r="CCF336" s="102"/>
      <c r="CCG336" s="102"/>
      <c r="CCH336" s="102"/>
      <c r="CCI336" s="102"/>
      <c r="CCJ336" s="102"/>
      <c r="CCK336" s="102"/>
      <c r="CCL336" s="102"/>
      <c r="CCM336" s="102"/>
      <c r="CCN336" s="102"/>
      <c r="CCO336" s="102"/>
      <c r="CCP336" s="102"/>
      <c r="CCQ336" s="102"/>
      <c r="CCR336" s="102"/>
      <c r="CCS336" s="102"/>
      <c r="CCT336" s="102"/>
      <c r="CCU336" s="102"/>
      <c r="CCV336" s="102"/>
      <c r="CCW336" s="102"/>
      <c r="CCX336" s="102"/>
      <c r="CCY336" s="102"/>
      <c r="CCZ336" s="102"/>
      <c r="CDA336" s="102"/>
      <c r="CDB336" s="102"/>
      <c r="CDC336" s="102"/>
      <c r="CDD336" s="102"/>
      <c r="CDE336" s="102"/>
      <c r="CDF336" s="102"/>
      <c r="CDG336" s="102"/>
      <c r="CDH336" s="102"/>
      <c r="CDI336" s="102"/>
      <c r="CDJ336" s="102"/>
      <c r="CDK336" s="102"/>
      <c r="CDL336" s="102"/>
      <c r="CDM336" s="102"/>
      <c r="CDN336" s="102"/>
      <c r="CDO336" s="102"/>
      <c r="CDP336" s="102"/>
      <c r="CDQ336" s="102"/>
      <c r="CDR336" s="102"/>
      <c r="CDS336" s="102"/>
      <c r="CDT336" s="102"/>
      <c r="CDU336" s="102"/>
      <c r="CDV336" s="102"/>
      <c r="CDW336" s="102"/>
      <c r="CDX336" s="102"/>
      <c r="CDY336" s="102"/>
      <c r="CDZ336" s="102"/>
      <c r="CEA336" s="102"/>
      <c r="CEB336" s="102"/>
      <c r="CEC336" s="102"/>
      <c r="CED336" s="102"/>
      <c r="CEE336" s="102"/>
      <c r="CEF336" s="102"/>
      <c r="CEG336" s="102"/>
      <c r="CEH336" s="102"/>
      <c r="CEI336" s="102"/>
      <c r="CEJ336" s="102"/>
      <c r="CEK336" s="102"/>
      <c r="CEL336" s="102"/>
      <c r="CEM336" s="102"/>
      <c r="CEN336" s="102"/>
      <c r="CEO336" s="102"/>
      <c r="CEP336" s="102"/>
      <c r="CEQ336" s="102"/>
      <c r="CER336" s="102"/>
      <c r="CES336" s="102"/>
      <c r="CET336" s="102"/>
      <c r="CEU336" s="102"/>
      <c r="CEV336" s="102"/>
      <c r="CEW336" s="102"/>
      <c r="CEX336" s="102"/>
      <c r="CEY336" s="102"/>
      <c r="CEZ336" s="102"/>
      <c r="CFA336" s="102"/>
      <c r="CFB336" s="102"/>
      <c r="CFC336" s="102"/>
      <c r="CFD336" s="102"/>
      <c r="CFE336" s="102"/>
      <c r="CFF336" s="102"/>
      <c r="CFG336" s="102"/>
      <c r="CFH336" s="102"/>
      <c r="CFI336" s="102"/>
      <c r="CFJ336" s="102"/>
      <c r="CFK336" s="102"/>
      <c r="CFL336" s="102"/>
      <c r="CFM336" s="102"/>
      <c r="CFN336" s="102"/>
      <c r="CFO336" s="102"/>
      <c r="CFP336" s="102"/>
      <c r="CFQ336" s="102"/>
      <c r="CFR336" s="102"/>
      <c r="CFS336" s="102"/>
      <c r="CFT336" s="102"/>
      <c r="CFU336" s="102"/>
      <c r="CFV336" s="102"/>
      <c r="CFW336" s="102"/>
      <c r="CFX336" s="102"/>
      <c r="CFY336" s="102"/>
      <c r="CFZ336" s="102"/>
      <c r="CGA336" s="102"/>
      <c r="CGB336" s="102"/>
      <c r="CGC336" s="102"/>
      <c r="CGD336" s="102"/>
      <c r="CGE336" s="102"/>
      <c r="CGF336" s="102"/>
      <c r="CGG336" s="102"/>
      <c r="CGH336" s="102"/>
      <c r="CGI336" s="102"/>
      <c r="CGJ336" s="102"/>
      <c r="CGK336" s="102"/>
      <c r="CGL336" s="102"/>
      <c r="CGM336" s="102"/>
      <c r="CGN336" s="102"/>
      <c r="CGO336" s="102"/>
      <c r="CGP336" s="102"/>
      <c r="CGQ336" s="102"/>
      <c r="CGR336" s="102"/>
      <c r="CGS336" s="102"/>
      <c r="CGT336" s="102"/>
      <c r="CGU336" s="102"/>
      <c r="CGV336" s="102"/>
      <c r="CGW336" s="102"/>
      <c r="CGX336" s="102"/>
      <c r="CGY336" s="102"/>
      <c r="CGZ336" s="102"/>
      <c r="CHA336" s="102"/>
      <c r="CHB336" s="102"/>
      <c r="CHC336" s="102"/>
      <c r="CHD336" s="102"/>
      <c r="CHE336" s="102"/>
      <c r="CHF336" s="102"/>
      <c r="CHG336" s="102"/>
      <c r="CHH336" s="102"/>
      <c r="CHI336" s="102"/>
      <c r="CHJ336" s="102"/>
      <c r="CHK336" s="102"/>
      <c r="CHL336" s="102"/>
      <c r="CHM336" s="102"/>
      <c r="CHN336" s="102"/>
      <c r="CHO336" s="102"/>
      <c r="CHP336" s="102"/>
      <c r="CHQ336" s="102"/>
      <c r="CHR336" s="102"/>
      <c r="CHS336" s="102"/>
      <c r="CHT336" s="102"/>
      <c r="CHU336" s="102"/>
      <c r="CHV336" s="102"/>
      <c r="CHW336" s="102"/>
      <c r="CHX336" s="102"/>
      <c r="CHY336" s="102"/>
      <c r="CHZ336" s="102"/>
      <c r="CIA336" s="102"/>
      <c r="CIB336" s="102"/>
      <c r="CIC336" s="102"/>
      <c r="CID336" s="102"/>
      <c r="CIE336" s="102"/>
      <c r="CIF336" s="102"/>
      <c r="CIG336" s="102"/>
      <c r="CIH336" s="102"/>
      <c r="CII336" s="102"/>
      <c r="CIJ336" s="102"/>
      <c r="CIK336" s="102"/>
      <c r="CIL336" s="102"/>
      <c r="CIM336" s="102"/>
      <c r="CIN336" s="102"/>
      <c r="CIO336" s="102"/>
      <c r="CIP336" s="102"/>
      <c r="CIQ336" s="102"/>
      <c r="CIR336" s="102"/>
      <c r="CIS336" s="102"/>
      <c r="CIT336" s="102"/>
      <c r="CIU336" s="102"/>
      <c r="CIV336" s="102"/>
      <c r="CIW336" s="102"/>
      <c r="CIX336" s="102"/>
      <c r="CIY336" s="102"/>
      <c r="CIZ336" s="102"/>
      <c r="CJA336" s="102"/>
      <c r="CJB336" s="102"/>
      <c r="CJC336" s="102"/>
      <c r="CJD336" s="102"/>
      <c r="CJE336" s="102"/>
      <c r="CJF336" s="102"/>
      <c r="CJG336" s="102"/>
      <c r="CJH336" s="102"/>
      <c r="CJI336" s="102"/>
      <c r="CJJ336" s="102"/>
      <c r="CJK336" s="102"/>
      <c r="CJL336" s="102"/>
      <c r="CJM336" s="102"/>
      <c r="CJN336" s="102"/>
      <c r="CJO336" s="102"/>
      <c r="CJP336" s="102"/>
      <c r="CJQ336" s="102"/>
      <c r="CJR336" s="102"/>
      <c r="CJS336" s="102"/>
      <c r="CJT336" s="102"/>
      <c r="CJU336" s="102"/>
      <c r="CJV336" s="102"/>
      <c r="CJW336" s="102"/>
      <c r="CJX336" s="102"/>
      <c r="CJY336" s="102"/>
      <c r="CJZ336" s="102"/>
      <c r="CKA336" s="102"/>
      <c r="CKB336" s="102"/>
      <c r="CKC336" s="102"/>
      <c r="CKD336" s="102"/>
      <c r="CKE336" s="102"/>
      <c r="CKF336" s="102"/>
      <c r="CKG336" s="102"/>
      <c r="CKH336" s="102"/>
      <c r="CKI336" s="102"/>
      <c r="CKJ336" s="102"/>
      <c r="CKK336" s="102"/>
      <c r="CKL336" s="102"/>
      <c r="CKM336" s="102"/>
      <c r="CKN336" s="102"/>
      <c r="CKO336" s="102"/>
      <c r="CKP336" s="102"/>
      <c r="CKQ336" s="102"/>
      <c r="CKR336" s="102"/>
      <c r="CKS336" s="102"/>
      <c r="CKT336" s="102"/>
      <c r="CKU336" s="102"/>
      <c r="CKV336" s="102"/>
      <c r="CKW336" s="102"/>
      <c r="CKX336" s="102"/>
      <c r="CKY336" s="102"/>
      <c r="CKZ336" s="102"/>
      <c r="CLA336" s="102"/>
      <c r="CLB336" s="102"/>
      <c r="CLC336" s="102"/>
      <c r="CLD336" s="102"/>
      <c r="CLE336" s="102"/>
      <c r="CLF336" s="102"/>
      <c r="CLG336" s="102"/>
      <c r="CLH336" s="102"/>
      <c r="CLI336" s="102"/>
      <c r="CLJ336" s="102"/>
      <c r="CLK336" s="102"/>
      <c r="CLL336" s="102"/>
      <c r="CLM336" s="102"/>
      <c r="CLN336" s="102"/>
      <c r="CLO336" s="102"/>
      <c r="CLP336" s="102"/>
      <c r="CLQ336" s="102"/>
      <c r="CLR336" s="102"/>
      <c r="CLS336" s="102"/>
      <c r="CLT336" s="102"/>
      <c r="CLU336" s="102"/>
      <c r="CLV336" s="102"/>
      <c r="CLW336" s="102"/>
      <c r="CLX336" s="102"/>
      <c r="CLY336" s="102"/>
      <c r="CLZ336" s="102"/>
      <c r="CMA336" s="102"/>
      <c r="CMB336" s="102"/>
      <c r="CMC336" s="102"/>
      <c r="CMD336" s="102"/>
      <c r="CME336" s="102"/>
      <c r="CMF336" s="102"/>
      <c r="CMG336" s="102"/>
      <c r="CMH336" s="102"/>
      <c r="CMI336" s="102"/>
      <c r="CMJ336" s="102"/>
      <c r="CMK336" s="102"/>
      <c r="CML336" s="102"/>
      <c r="CMM336" s="102"/>
      <c r="CMN336" s="102"/>
      <c r="CMO336" s="102"/>
      <c r="CMP336" s="102"/>
      <c r="CMQ336" s="102"/>
      <c r="CMR336" s="102"/>
      <c r="CMS336" s="102"/>
      <c r="CMT336" s="102"/>
      <c r="CMU336" s="102"/>
      <c r="CMV336" s="102"/>
      <c r="CMW336" s="102"/>
      <c r="CMX336" s="102"/>
      <c r="CMY336" s="102"/>
      <c r="CMZ336" s="102"/>
      <c r="CNA336" s="102"/>
      <c r="CNB336" s="102"/>
      <c r="CNC336" s="102"/>
      <c r="CND336" s="102"/>
      <c r="CNE336" s="102"/>
      <c r="CNF336" s="102"/>
      <c r="CNG336" s="102"/>
      <c r="CNH336" s="102"/>
      <c r="CNI336" s="102"/>
      <c r="CNJ336" s="102"/>
      <c r="CNK336" s="102"/>
      <c r="CNL336" s="102"/>
      <c r="CNM336" s="102"/>
      <c r="CNN336" s="102"/>
      <c r="CNO336" s="102"/>
      <c r="CNP336" s="102"/>
      <c r="CNQ336" s="102"/>
      <c r="CNR336" s="102"/>
      <c r="CNS336" s="102"/>
      <c r="CNT336" s="102"/>
      <c r="CNU336" s="102"/>
      <c r="CNV336" s="102"/>
      <c r="CNW336" s="102"/>
      <c r="CNX336" s="102"/>
      <c r="CNY336" s="102"/>
      <c r="CNZ336" s="102"/>
      <c r="COA336" s="102"/>
      <c r="COB336" s="102"/>
      <c r="COC336" s="102"/>
      <c r="COD336" s="102"/>
      <c r="COE336" s="102"/>
      <c r="COF336" s="102"/>
      <c r="COG336" s="102"/>
      <c r="COH336" s="102"/>
      <c r="COI336" s="102"/>
      <c r="COJ336" s="102"/>
      <c r="COK336" s="102"/>
      <c r="COL336" s="102"/>
      <c r="COM336" s="102"/>
      <c r="CON336" s="102"/>
      <c r="COO336" s="102"/>
      <c r="COP336" s="102"/>
      <c r="COQ336" s="102"/>
      <c r="COR336" s="102"/>
      <c r="COS336" s="102"/>
      <c r="COT336" s="102"/>
      <c r="COU336" s="102"/>
      <c r="COV336" s="102"/>
      <c r="COW336" s="102"/>
      <c r="COX336" s="102"/>
      <c r="COY336" s="102"/>
      <c r="COZ336" s="102"/>
      <c r="CPA336" s="102"/>
      <c r="CPB336" s="102"/>
      <c r="CPC336" s="102"/>
      <c r="CPD336" s="102"/>
      <c r="CPE336" s="102"/>
      <c r="CPF336" s="102"/>
      <c r="CPG336" s="102"/>
      <c r="CPH336" s="102"/>
      <c r="CPI336" s="102"/>
      <c r="CPJ336" s="102"/>
      <c r="CPK336" s="102"/>
      <c r="CPL336" s="102"/>
      <c r="CPM336" s="102"/>
      <c r="CPN336" s="102"/>
      <c r="CPO336" s="102"/>
      <c r="CPP336" s="102"/>
      <c r="CPQ336" s="102"/>
      <c r="CPR336" s="102"/>
      <c r="CPS336" s="102"/>
      <c r="CPT336" s="102"/>
      <c r="CPU336" s="102"/>
      <c r="CPV336" s="102"/>
      <c r="CPW336" s="102"/>
      <c r="CPX336" s="102"/>
      <c r="CPY336" s="102"/>
      <c r="CPZ336" s="102"/>
      <c r="CQA336" s="102"/>
      <c r="CQB336" s="102"/>
      <c r="CQC336" s="102"/>
      <c r="CQD336" s="102"/>
      <c r="CQE336" s="102"/>
      <c r="CQF336" s="102"/>
      <c r="CQG336" s="102"/>
      <c r="CQH336" s="102"/>
      <c r="CQI336" s="102"/>
      <c r="CQJ336" s="102"/>
      <c r="CQK336" s="102"/>
      <c r="CQL336" s="102"/>
      <c r="CQM336" s="102"/>
      <c r="CQN336" s="102"/>
      <c r="CQO336" s="102"/>
      <c r="CQP336" s="102"/>
      <c r="CQQ336" s="102"/>
      <c r="CQR336" s="102"/>
      <c r="CQS336" s="102"/>
      <c r="CQT336" s="102"/>
      <c r="CQU336" s="102"/>
      <c r="CQV336" s="102"/>
      <c r="CQW336" s="102"/>
      <c r="CQX336" s="102"/>
      <c r="CQY336" s="102"/>
      <c r="CQZ336" s="102"/>
      <c r="CRA336" s="102"/>
      <c r="CRB336" s="102"/>
      <c r="CRC336" s="102"/>
      <c r="CRD336" s="102"/>
      <c r="CRE336" s="102"/>
      <c r="CRF336" s="102"/>
      <c r="CRG336" s="102"/>
      <c r="CRH336" s="102"/>
      <c r="CRI336" s="102"/>
      <c r="CRJ336" s="102"/>
      <c r="CRK336" s="102"/>
      <c r="CRL336" s="102"/>
      <c r="CRM336" s="102"/>
      <c r="CRN336" s="102"/>
      <c r="CRO336" s="102"/>
      <c r="CRP336" s="102"/>
      <c r="CRQ336" s="102"/>
      <c r="CRR336" s="102"/>
      <c r="CRS336" s="102"/>
      <c r="CRT336" s="102"/>
      <c r="CRU336" s="102"/>
      <c r="CRV336" s="102"/>
      <c r="CRW336" s="102"/>
      <c r="CRX336" s="102"/>
      <c r="CRY336" s="102"/>
      <c r="CRZ336" s="102"/>
      <c r="CSA336" s="102"/>
      <c r="CSB336" s="102"/>
      <c r="CSC336" s="102"/>
      <c r="CSD336" s="102"/>
      <c r="CSE336" s="102"/>
      <c r="CSF336" s="102"/>
      <c r="CSG336" s="102"/>
      <c r="CSH336" s="102"/>
      <c r="CSI336" s="102"/>
      <c r="CSJ336" s="102"/>
      <c r="CSK336" s="102"/>
      <c r="CSL336" s="102"/>
      <c r="CSM336" s="102"/>
      <c r="CSN336" s="102"/>
      <c r="CSO336" s="102"/>
      <c r="CSP336" s="102"/>
      <c r="CSQ336" s="102"/>
      <c r="CSR336" s="102"/>
      <c r="CSS336" s="102"/>
      <c r="CST336" s="102"/>
      <c r="CSU336" s="102"/>
      <c r="CSV336" s="102"/>
      <c r="CSW336" s="102"/>
      <c r="CSX336" s="102"/>
      <c r="CSY336" s="102"/>
      <c r="CSZ336" s="102"/>
      <c r="CTA336" s="102"/>
      <c r="CTB336" s="102"/>
      <c r="CTC336" s="102"/>
      <c r="CTD336" s="102"/>
      <c r="CTE336" s="102"/>
      <c r="CTF336" s="102"/>
      <c r="CTG336" s="102"/>
      <c r="CTH336" s="102"/>
      <c r="CTI336" s="102"/>
      <c r="CTJ336" s="102"/>
      <c r="CTK336" s="102"/>
      <c r="CTL336" s="102"/>
      <c r="CTM336" s="102"/>
      <c r="CTN336" s="102"/>
      <c r="CTO336" s="102"/>
      <c r="CTP336" s="102"/>
      <c r="CTQ336" s="102"/>
      <c r="CTR336" s="102"/>
      <c r="CTS336" s="102"/>
      <c r="CTT336" s="102"/>
      <c r="CTU336" s="102"/>
      <c r="CTV336" s="102"/>
      <c r="CTW336" s="102"/>
      <c r="CTX336" s="102"/>
      <c r="CTY336" s="102"/>
      <c r="CTZ336" s="102"/>
      <c r="CUA336" s="102"/>
      <c r="CUB336" s="102"/>
      <c r="CUC336" s="102"/>
      <c r="CUD336" s="102"/>
      <c r="CUE336" s="102"/>
      <c r="CUF336" s="102"/>
      <c r="CUG336" s="102"/>
      <c r="CUH336" s="102"/>
      <c r="CUI336" s="102"/>
      <c r="CUJ336" s="102"/>
      <c r="CUK336" s="102"/>
      <c r="CUL336" s="102"/>
      <c r="CUM336" s="102"/>
      <c r="CUN336" s="102"/>
      <c r="CUO336" s="102"/>
      <c r="CUP336" s="102"/>
      <c r="CUQ336" s="102"/>
      <c r="CUR336" s="102"/>
      <c r="CUS336" s="102"/>
      <c r="CUT336" s="102"/>
      <c r="CUU336" s="102"/>
      <c r="CUV336" s="102"/>
      <c r="CUW336" s="102"/>
      <c r="CUX336" s="102"/>
      <c r="CUY336" s="102"/>
      <c r="CUZ336" s="102"/>
      <c r="CVA336" s="102"/>
      <c r="CVB336" s="102"/>
      <c r="CVC336" s="102"/>
      <c r="CVD336" s="102"/>
      <c r="CVE336" s="102"/>
      <c r="CVF336" s="102"/>
      <c r="CVG336" s="102"/>
      <c r="CVH336" s="102"/>
      <c r="CVI336" s="102"/>
      <c r="CVJ336" s="102"/>
      <c r="CVK336" s="102"/>
      <c r="CVL336" s="102"/>
      <c r="CVM336" s="102"/>
      <c r="CVN336" s="102"/>
      <c r="CVO336" s="102"/>
      <c r="CVP336" s="102"/>
      <c r="CVQ336" s="102"/>
      <c r="CVR336" s="102"/>
      <c r="CVS336" s="102"/>
      <c r="CVT336" s="102"/>
      <c r="CVU336" s="102"/>
      <c r="CVV336" s="102"/>
      <c r="CVW336" s="102"/>
      <c r="CVX336" s="102"/>
      <c r="CVY336" s="102"/>
      <c r="CVZ336" s="102"/>
      <c r="CWA336" s="102"/>
      <c r="CWB336" s="102"/>
      <c r="CWC336" s="102"/>
      <c r="CWD336" s="102"/>
      <c r="CWE336" s="102"/>
      <c r="CWF336" s="102"/>
      <c r="CWG336" s="102"/>
      <c r="CWH336" s="102"/>
      <c r="CWI336" s="102"/>
      <c r="CWJ336" s="102"/>
      <c r="CWK336" s="102"/>
      <c r="CWL336" s="102"/>
      <c r="CWM336" s="102"/>
      <c r="CWN336" s="102"/>
      <c r="CWO336" s="102"/>
      <c r="CWP336" s="102"/>
      <c r="CWQ336" s="102"/>
      <c r="CWR336" s="102"/>
      <c r="CWS336" s="102"/>
      <c r="CWT336" s="102"/>
      <c r="CWU336" s="102"/>
      <c r="CWV336" s="102"/>
      <c r="CWW336" s="102"/>
      <c r="CWX336" s="102"/>
      <c r="CWY336" s="102"/>
      <c r="CWZ336" s="102"/>
      <c r="CXA336" s="102"/>
      <c r="CXB336" s="102"/>
      <c r="CXC336" s="102"/>
      <c r="CXD336" s="102"/>
      <c r="CXE336" s="102"/>
      <c r="CXF336" s="102"/>
      <c r="CXG336" s="102"/>
      <c r="CXH336" s="102"/>
      <c r="CXI336" s="102"/>
      <c r="CXJ336" s="102"/>
      <c r="CXK336" s="102"/>
      <c r="CXL336" s="102"/>
      <c r="CXM336" s="102"/>
      <c r="CXN336" s="102"/>
      <c r="CXO336" s="102"/>
      <c r="CXP336" s="102"/>
      <c r="CXQ336" s="102"/>
      <c r="CXR336" s="102"/>
      <c r="CXS336" s="102"/>
      <c r="CXT336" s="102"/>
      <c r="CXU336" s="102"/>
      <c r="CXV336" s="102"/>
      <c r="CXW336" s="102"/>
      <c r="CXX336" s="102"/>
      <c r="CXY336" s="102"/>
      <c r="CXZ336" s="102"/>
      <c r="CYA336" s="102"/>
      <c r="CYB336" s="102"/>
      <c r="CYC336" s="102"/>
      <c r="CYD336" s="102"/>
      <c r="CYE336" s="102"/>
      <c r="CYF336" s="102"/>
      <c r="CYG336" s="102"/>
      <c r="CYH336" s="102"/>
      <c r="CYI336" s="102"/>
      <c r="CYJ336" s="102"/>
      <c r="CYK336" s="102"/>
      <c r="CYL336" s="102"/>
      <c r="CYM336" s="102"/>
      <c r="CYN336" s="102"/>
      <c r="CYO336" s="102"/>
      <c r="CYP336" s="102"/>
      <c r="CYQ336" s="102"/>
      <c r="CYR336" s="102"/>
      <c r="CYS336" s="102"/>
      <c r="CYT336" s="102"/>
      <c r="CYU336" s="102"/>
      <c r="CYV336" s="102"/>
      <c r="CYW336" s="102"/>
      <c r="CYX336" s="102"/>
      <c r="CYY336" s="102"/>
      <c r="CYZ336" s="102"/>
      <c r="CZA336" s="102"/>
      <c r="CZB336" s="102"/>
      <c r="CZC336" s="102"/>
      <c r="CZD336" s="102"/>
      <c r="CZE336" s="102"/>
      <c r="CZF336" s="102"/>
      <c r="CZG336" s="102"/>
      <c r="CZH336" s="102"/>
      <c r="CZI336" s="102"/>
      <c r="CZJ336" s="102"/>
      <c r="CZK336" s="102"/>
      <c r="CZL336" s="102"/>
      <c r="CZM336" s="102"/>
      <c r="CZN336" s="102"/>
      <c r="CZO336" s="102"/>
      <c r="CZP336" s="102"/>
      <c r="CZQ336" s="102"/>
      <c r="CZR336" s="102"/>
      <c r="CZS336" s="102"/>
      <c r="CZT336" s="102"/>
      <c r="CZU336" s="102"/>
      <c r="CZV336" s="102"/>
      <c r="CZW336" s="102"/>
      <c r="CZX336" s="102"/>
      <c r="CZY336" s="102"/>
      <c r="CZZ336" s="102"/>
      <c r="DAA336" s="102"/>
      <c r="DAB336" s="102"/>
      <c r="DAC336" s="102"/>
      <c r="DAD336" s="102"/>
      <c r="DAE336" s="102"/>
      <c r="DAF336" s="102"/>
      <c r="DAG336" s="102"/>
      <c r="DAH336" s="102"/>
      <c r="DAI336" s="102"/>
      <c r="DAJ336" s="102"/>
      <c r="DAK336" s="102"/>
      <c r="DAL336" s="102"/>
      <c r="DAM336" s="102"/>
      <c r="DAN336" s="102"/>
      <c r="DAO336" s="102"/>
      <c r="DAP336" s="102"/>
      <c r="DAQ336" s="102"/>
      <c r="DAR336" s="102"/>
      <c r="DAS336" s="102"/>
      <c r="DAT336" s="102"/>
      <c r="DAU336" s="102"/>
      <c r="DAV336" s="102"/>
      <c r="DAW336" s="102"/>
      <c r="DAX336" s="102"/>
      <c r="DAY336" s="102"/>
      <c r="DAZ336" s="102"/>
      <c r="DBA336" s="102"/>
      <c r="DBB336" s="102"/>
      <c r="DBC336" s="102"/>
      <c r="DBD336" s="102"/>
      <c r="DBE336" s="102"/>
      <c r="DBF336" s="102"/>
      <c r="DBG336" s="102"/>
      <c r="DBH336" s="102"/>
      <c r="DBI336" s="102"/>
      <c r="DBJ336" s="102"/>
      <c r="DBK336" s="102"/>
      <c r="DBL336" s="102"/>
      <c r="DBM336" s="102"/>
      <c r="DBN336" s="102"/>
      <c r="DBO336" s="102"/>
      <c r="DBP336" s="102"/>
      <c r="DBQ336" s="102"/>
      <c r="DBR336" s="102"/>
      <c r="DBS336" s="102"/>
      <c r="DBT336" s="102"/>
      <c r="DBU336" s="102"/>
      <c r="DBV336" s="102"/>
      <c r="DBW336" s="102"/>
      <c r="DBX336" s="102"/>
      <c r="DBY336" s="102"/>
      <c r="DBZ336" s="102"/>
      <c r="DCA336" s="102"/>
      <c r="DCB336" s="102"/>
      <c r="DCC336" s="102"/>
      <c r="DCD336" s="102"/>
      <c r="DCE336" s="102"/>
      <c r="DCF336" s="102"/>
      <c r="DCG336" s="102"/>
      <c r="DCH336" s="102"/>
      <c r="DCI336" s="102"/>
      <c r="DCJ336" s="102"/>
      <c r="DCK336" s="102"/>
      <c r="DCL336" s="102"/>
      <c r="DCM336" s="102"/>
      <c r="DCN336" s="102"/>
      <c r="DCO336" s="102"/>
      <c r="DCP336" s="102"/>
      <c r="DCQ336" s="102"/>
      <c r="DCR336" s="102"/>
      <c r="DCS336" s="102"/>
      <c r="DCT336" s="102"/>
      <c r="DCU336" s="102"/>
      <c r="DCV336" s="102"/>
      <c r="DCW336" s="102"/>
      <c r="DCX336" s="102"/>
      <c r="DCY336" s="102"/>
      <c r="DCZ336" s="102"/>
      <c r="DDA336" s="102"/>
      <c r="DDB336" s="102"/>
      <c r="DDC336" s="102"/>
      <c r="DDD336" s="102"/>
      <c r="DDE336" s="102"/>
      <c r="DDF336" s="102"/>
      <c r="DDG336" s="102"/>
      <c r="DDH336" s="102"/>
      <c r="DDI336" s="102"/>
      <c r="DDJ336" s="102"/>
      <c r="DDK336" s="102"/>
      <c r="DDL336" s="102"/>
      <c r="DDM336" s="102"/>
      <c r="DDN336" s="102"/>
      <c r="DDO336" s="102"/>
      <c r="DDP336" s="102"/>
      <c r="DDQ336" s="102"/>
      <c r="DDR336" s="102"/>
      <c r="DDS336" s="102"/>
      <c r="DDT336" s="102"/>
      <c r="DDU336" s="102"/>
      <c r="DDV336" s="102"/>
      <c r="DDW336" s="102"/>
      <c r="DDX336" s="102"/>
      <c r="DDY336" s="102"/>
      <c r="DDZ336" s="102"/>
      <c r="DEA336" s="102"/>
      <c r="DEB336" s="102"/>
      <c r="DEC336" s="102"/>
      <c r="DED336" s="102"/>
      <c r="DEE336" s="102"/>
      <c r="DEF336" s="102"/>
      <c r="DEG336" s="102"/>
      <c r="DEH336" s="102"/>
      <c r="DEI336" s="102"/>
      <c r="DEJ336" s="102"/>
      <c r="DEK336" s="102"/>
      <c r="DEL336" s="102"/>
      <c r="DEM336" s="102"/>
      <c r="DEN336" s="102"/>
      <c r="DEO336" s="102"/>
      <c r="DEP336" s="102"/>
      <c r="DEQ336" s="102"/>
      <c r="DER336" s="102"/>
      <c r="DES336" s="102"/>
      <c r="DET336" s="102"/>
      <c r="DEU336" s="102"/>
      <c r="DEV336" s="102"/>
      <c r="DEW336" s="102"/>
      <c r="DEX336" s="102"/>
      <c r="DEY336" s="102"/>
      <c r="DEZ336" s="102"/>
      <c r="DFA336" s="102"/>
      <c r="DFB336" s="102"/>
      <c r="DFC336" s="102"/>
      <c r="DFD336" s="102"/>
      <c r="DFE336" s="102"/>
      <c r="DFF336" s="102"/>
      <c r="DFG336" s="102"/>
      <c r="DFH336" s="102"/>
      <c r="DFI336" s="102"/>
      <c r="DFJ336" s="102"/>
      <c r="DFK336" s="102"/>
      <c r="DFL336" s="102"/>
      <c r="DFM336" s="102"/>
      <c r="DFN336" s="102"/>
      <c r="DFO336" s="102"/>
      <c r="DFP336" s="102"/>
      <c r="DFQ336" s="102"/>
      <c r="DFR336" s="102"/>
      <c r="DFS336" s="102"/>
      <c r="DFT336" s="102"/>
      <c r="DFU336" s="102"/>
      <c r="DFV336" s="102"/>
      <c r="DFW336" s="102"/>
      <c r="DFX336" s="102"/>
      <c r="DFY336" s="102"/>
      <c r="DFZ336" s="102"/>
      <c r="DGA336" s="102"/>
      <c r="DGB336" s="102"/>
      <c r="DGC336" s="102"/>
      <c r="DGD336" s="102"/>
      <c r="DGE336" s="102"/>
      <c r="DGF336" s="102"/>
      <c r="DGG336" s="102"/>
      <c r="DGH336" s="102"/>
      <c r="DGI336" s="102"/>
      <c r="DGJ336" s="102"/>
      <c r="DGK336" s="102"/>
      <c r="DGL336" s="102"/>
      <c r="DGM336" s="102"/>
      <c r="DGN336" s="102"/>
      <c r="DGO336" s="102"/>
      <c r="DGP336" s="102"/>
      <c r="DGQ336" s="102"/>
      <c r="DGR336" s="102"/>
      <c r="DGS336" s="102"/>
      <c r="DGT336" s="102"/>
      <c r="DGU336" s="102"/>
      <c r="DGV336" s="102"/>
      <c r="DGW336" s="102"/>
      <c r="DGX336" s="102"/>
      <c r="DGY336" s="102"/>
      <c r="DGZ336" s="102"/>
      <c r="DHA336" s="102"/>
      <c r="DHB336" s="102"/>
      <c r="DHC336" s="102"/>
      <c r="DHD336" s="102"/>
      <c r="DHE336" s="102"/>
      <c r="DHF336" s="102"/>
      <c r="DHG336" s="102"/>
      <c r="DHH336" s="102"/>
      <c r="DHI336" s="102"/>
      <c r="DHJ336" s="102"/>
      <c r="DHK336" s="102"/>
      <c r="DHL336" s="102"/>
      <c r="DHM336" s="102"/>
      <c r="DHN336" s="102"/>
      <c r="DHO336" s="102"/>
      <c r="DHP336" s="102"/>
      <c r="DHQ336" s="102"/>
      <c r="DHR336" s="102"/>
      <c r="DHS336" s="102"/>
      <c r="DHT336" s="102"/>
      <c r="DHU336" s="102"/>
      <c r="DHV336" s="102"/>
      <c r="DHW336" s="102"/>
      <c r="DHX336" s="102"/>
      <c r="DHY336" s="102"/>
      <c r="DHZ336" s="102"/>
      <c r="DIA336" s="102"/>
      <c r="DIB336" s="102"/>
      <c r="DIC336" s="102"/>
      <c r="DID336" s="102"/>
      <c r="DIE336" s="102"/>
      <c r="DIF336" s="102"/>
      <c r="DIG336" s="102"/>
      <c r="DIH336" s="102"/>
      <c r="DII336" s="102"/>
      <c r="DIJ336" s="102"/>
      <c r="DIK336" s="102"/>
      <c r="DIL336" s="102"/>
      <c r="DIM336" s="102"/>
      <c r="DIN336" s="102"/>
      <c r="DIO336" s="102"/>
      <c r="DIP336" s="102"/>
      <c r="DIQ336" s="102"/>
      <c r="DIR336" s="102"/>
      <c r="DIS336" s="102"/>
      <c r="DIT336" s="102"/>
      <c r="DIU336" s="102"/>
      <c r="DIV336" s="102"/>
      <c r="DIW336" s="102"/>
      <c r="DIX336" s="102"/>
      <c r="DIY336" s="102"/>
      <c r="DIZ336" s="102"/>
      <c r="DJA336" s="102"/>
      <c r="DJB336" s="102"/>
      <c r="DJC336" s="102"/>
      <c r="DJD336" s="102"/>
      <c r="DJE336" s="102"/>
      <c r="DJF336" s="102"/>
      <c r="DJG336" s="102"/>
      <c r="DJH336" s="102"/>
      <c r="DJI336" s="102"/>
      <c r="DJJ336" s="102"/>
      <c r="DJK336" s="102"/>
      <c r="DJL336" s="102"/>
      <c r="DJM336" s="102"/>
      <c r="DJN336" s="102"/>
      <c r="DJO336" s="102"/>
      <c r="DJP336" s="102"/>
      <c r="DJQ336" s="102"/>
      <c r="DJR336" s="102"/>
      <c r="DJS336" s="102"/>
      <c r="DJT336" s="102"/>
      <c r="DJU336" s="102"/>
      <c r="DJV336" s="102"/>
      <c r="DJW336" s="102"/>
      <c r="DJX336" s="102"/>
      <c r="DJY336" s="102"/>
      <c r="DJZ336" s="102"/>
      <c r="DKA336" s="102"/>
      <c r="DKB336" s="102"/>
      <c r="DKC336" s="102"/>
      <c r="DKD336" s="102"/>
      <c r="DKE336" s="102"/>
      <c r="DKF336" s="102"/>
      <c r="DKG336" s="102"/>
      <c r="DKH336" s="102"/>
      <c r="DKI336" s="102"/>
      <c r="DKJ336" s="102"/>
      <c r="DKK336" s="102"/>
      <c r="DKL336" s="102"/>
      <c r="DKM336" s="102"/>
      <c r="DKN336" s="102"/>
      <c r="DKO336" s="102"/>
      <c r="DKP336" s="102"/>
      <c r="DKQ336" s="102"/>
      <c r="DKR336" s="102"/>
      <c r="DKS336" s="102"/>
      <c r="DKT336" s="102"/>
      <c r="DKU336" s="102"/>
      <c r="DKV336" s="102"/>
      <c r="DKW336" s="102"/>
      <c r="DKX336" s="102"/>
      <c r="DKY336" s="102"/>
      <c r="DKZ336" s="102"/>
      <c r="DLA336" s="102"/>
      <c r="DLB336" s="102"/>
      <c r="DLC336" s="102"/>
      <c r="DLD336" s="102"/>
      <c r="DLE336" s="102"/>
      <c r="DLF336" s="102"/>
      <c r="DLG336" s="102"/>
      <c r="DLH336" s="102"/>
      <c r="DLI336" s="102"/>
      <c r="DLJ336" s="102"/>
      <c r="DLK336" s="102"/>
      <c r="DLL336" s="102"/>
      <c r="DLM336" s="102"/>
      <c r="DLN336" s="102"/>
      <c r="DLO336" s="102"/>
      <c r="DLP336" s="102"/>
      <c r="DLQ336" s="102"/>
      <c r="DLR336" s="102"/>
      <c r="DLS336" s="102"/>
      <c r="DLT336" s="102"/>
      <c r="DLU336" s="102"/>
      <c r="DLV336" s="102"/>
      <c r="DLW336" s="102"/>
      <c r="DLX336" s="102"/>
      <c r="DLY336" s="102"/>
      <c r="DLZ336" s="102"/>
      <c r="DMA336" s="102"/>
      <c r="DMB336" s="102"/>
      <c r="DMC336" s="102"/>
      <c r="DMD336" s="102"/>
      <c r="DME336" s="102"/>
      <c r="DMF336" s="102"/>
      <c r="DMG336" s="102"/>
      <c r="DMH336" s="102"/>
      <c r="DMI336" s="102"/>
      <c r="DMJ336" s="102"/>
      <c r="DMK336" s="102"/>
      <c r="DML336" s="102"/>
      <c r="DMM336" s="102"/>
      <c r="DMN336" s="102"/>
      <c r="DMO336" s="102"/>
      <c r="DMP336" s="102"/>
      <c r="DMQ336" s="102"/>
      <c r="DMR336" s="102"/>
      <c r="DMS336" s="102"/>
      <c r="DMT336" s="102"/>
      <c r="DMU336" s="102"/>
      <c r="DMV336" s="102"/>
      <c r="DMW336" s="102"/>
      <c r="DMX336" s="102"/>
      <c r="DMY336" s="102"/>
      <c r="DMZ336" s="102"/>
      <c r="DNA336" s="102"/>
      <c r="DNB336" s="102"/>
      <c r="DNC336" s="102"/>
      <c r="DND336" s="102"/>
      <c r="DNE336" s="102"/>
      <c r="DNF336" s="102"/>
      <c r="DNG336" s="102"/>
      <c r="DNH336" s="102"/>
      <c r="DNI336" s="102"/>
      <c r="DNJ336" s="102"/>
      <c r="DNK336" s="102"/>
      <c r="DNL336" s="102"/>
      <c r="DNM336" s="102"/>
      <c r="DNN336" s="102"/>
      <c r="DNO336" s="102"/>
      <c r="DNP336" s="102"/>
      <c r="DNQ336" s="102"/>
      <c r="DNR336" s="102"/>
      <c r="DNS336" s="102"/>
      <c r="DNT336" s="102"/>
      <c r="DNU336" s="102"/>
      <c r="DNV336" s="102"/>
      <c r="DNW336" s="102"/>
      <c r="DNX336" s="102"/>
      <c r="DNY336" s="102"/>
      <c r="DNZ336" s="102"/>
      <c r="DOA336" s="102"/>
      <c r="DOB336" s="102"/>
      <c r="DOC336" s="102"/>
      <c r="DOD336" s="102"/>
      <c r="DOE336" s="102"/>
      <c r="DOF336" s="102"/>
      <c r="DOG336" s="102"/>
      <c r="DOH336" s="102"/>
      <c r="DOI336" s="102"/>
      <c r="DOJ336" s="102"/>
      <c r="DOK336" s="102"/>
      <c r="DOL336" s="102"/>
      <c r="DOM336" s="102"/>
      <c r="DON336" s="102"/>
      <c r="DOO336" s="102"/>
      <c r="DOP336" s="102"/>
      <c r="DOQ336" s="102"/>
      <c r="DOR336" s="102"/>
      <c r="DOS336" s="102"/>
      <c r="DOT336" s="102"/>
      <c r="DOU336" s="102"/>
      <c r="DOV336" s="102"/>
      <c r="DOW336" s="102"/>
      <c r="DOX336" s="102"/>
      <c r="DOY336" s="102"/>
      <c r="DOZ336" s="102"/>
      <c r="DPA336" s="102"/>
      <c r="DPB336" s="102"/>
      <c r="DPC336" s="102"/>
      <c r="DPD336" s="102"/>
      <c r="DPE336" s="102"/>
      <c r="DPF336" s="102"/>
      <c r="DPG336" s="102"/>
      <c r="DPH336" s="102"/>
      <c r="DPI336" s="102"/>
      <c r="DPJ336" s="102"/>
      <c r="DPK336" s="102"/>
      <c r="DPL336" s="102"/>
      <c r="DPM336" s="102"/>
      <c r="DPN336" s="102"/>
      <c r="DPO336" s="102"/>
      <c r="DPP336" s="102"/>
      <c r="DPQ336" s="102"/>
      <c r="DPR336" s="102"/>
      <c r="DPS336" s="102"/>
      <c r="DPT336" s="102"/>
      <c r="DPU336" s="102"/>
      <c r="DPV336" s="102"/>
      <c r="DPW336" s="102"/>
      <c r="DPX336" s="102"/>
      <c r="DPY336" s="102"/>
      <c r="DPZ336" s="102"/>
      <c r="DQA336" s="102"/>
      <c r="DQB336" s="102"/>
      <c r="DQC336" s="102"/>
      <c r="DQD336" s="102"/>
      <c r="DQE336" s="102"/>
      <c r="DQF336" s="102"/>
      <c r="DQG336" s="102"/>
      <c r="DQH336" s="102"/>
      <c r="DQI336" s="102"/>
      <c r="DQJ336" s="102"/>
      <c r="DQK336" s="102"/>
      <c r="DQL336" s="102"/>
      <c r="DQM336" s="102"/>
      <c r="DQN336" s="102"/>
      <c r="DQO336" s="102"/>
      <c r="DQP336" s="102"/>
      <c r="DQQ336" s="102"/>
      <c r="DQR336" s="102"/>
      <c r="DQS336" s="102"/>
      <c r="DQT336" s="102"/>
      <c r="DQU336" s="102"/>
      <c r="DQV336" s="102"/>
      <c r="DQW336" s="102"/>
      <c r="DQX336" s="102"/>
      <c r="DQY336" s="102"/>
      <c r="DQZ336" s="102"/>
      <c r="DRA336" s="102"/>
      <c r="DRB336" s="102"/>
      <c r="DRC336" s="102"/>
      <c r="DRD336" s="102"/>
      <c r="DRE336" s="102"/>
      <c r="DRF336" s="102"/>
      <c r="DRG336" s="102"/>
      <c r="DRH336" s="102"/>
      <c r="DRI336" s="102"/>
      <c r="DRJ336" s="102"/>
      <c r="DRK336" s="102"/>
      <c r="DRL336" s="102"/>
      <c r="DRM336" s="102"/>
      <c r="DRN336" s="102"/>
      <c r="DRO336" s="102"/>
      <c r="DRP336" s="102"/>
      <c r="DRQ336" s="102"/>
      <c r="DRR336" s="102"/>
      <c r="DRS336" s="102"/>
      <c r="DRT336" s="102"/>
      <c r="DRU336" s="102"/>
      <c r="DRV336" s="102"/>
      <c r="DRW336" s="102"/>
      <c r="DRX336" s="102"/>
      <c r="DRY336" s="102"/>
      <c r="DRZ336" s="102"/>
      <c r="DSA336" s="102"/>
      <c r="DSB336" s="102"/>
      <c r="DSC336" s="102"/>
      <c r="DSD336" s="102"/>
      <c r="DSE336" s="102"/>
      <c r="DSF336" s="102"/>
      <c r="DSG336" s="102"/>
      <c r="DSH336" s="102"/>
      <c r="DSI336" s="102"/>
      <c r="DSJ336" s="102"/>
      <c r="DSK336" s="102"/>
      <c r="DSL336" s="102"/>
      <c r="DSM336" s="102"/>
      <c r="DSN336" s="102"/>
      <c r="DSO336" s="102"/>
      <c r="DSP336" s="102"/>
      <c r="DSQ336" s="102"/>
      <c r="DSR336" s="102"/>
      <c r="DSS336" s="102"/>
      <c r="DST336" s="102"/>
      <c r="DSU336" s="102"/>
      <c r="DSV336" s="102"/>
      <c r="DSW336" s="102"/>
      <c r="DSX336" s="102"/>
      <c r="DSY336" s="102"/>
      <c r="DSZ336" s="102"/>
      <c r="DTA336" s="102"/>
      <c r="DTB336" s="102"/>
      <c r="DTC336" s="102"/>
      <c r="DTD336" s="102"/>
      <c r="DTE336" s="102"/>
      <c r="DTF336" s="102"/>
      <c r="DTG336" s="102"/>
      <c r="DTH336" s="102"/>
      <c r="DTI336" s="102"/>
      <c r="DTJ336" s="102"/>
      <c r="DTK336" s="102"/>
      <c r="DTL336" s="102"/>
      <c r="DTM336" s="102"/>
      <c r="DTN336" s="102"/>
      <c r="DTO336" s="102"/>
      <c r="DTP336" s="102"/>
      <c r="DTQ336" s="102"/>
      <c r="DTR336" s="102"/>
      <c r="DTS336" s="102"/>
      <c r="DTT336" s="102"/>
      <c r="DTU336" s="102"/>
      <c r="DTV336" s="102"/>
      <c r="DTW336" s="102"/>
      <c r="DTX336" s="102"/>
      <c r="DTY336" s="102"/>
      <c r="DTZ336" s="102"/>
      <c r="DUA336" s="102"/>
      <c r="DUB336" s="102"/>
      <c r="DUC336" s="102"/>
      <c r="DUD336" s="102"/>
      <c r="DUE336" s="102"/>
      <c r="DUF336" s="102"/>
      <c r="DUG336" s="102"/>
      <c r="DUH336" s="102"/>
      <c r="DUI336" s="102"/>
      <c r="DUJ336" s="102"/>
      <c r="DUK336" s="102"/>
      <c r="DUL336" s="102"/>
      <c r="DUM336" s="102"/>
      <c r="DUN336" s="102"/>
      <c r="DUO336" s="102"/>
      <c r="DUP336" s="102"/>
      <c r="DUQ336" s="102"/>
      <c r="DUR336" s="102"/>
      <c r="DUS336" s="102"/>
      <c r="DUT336" s="102"/>
      <c r="DUU336" s="102"/>
      <c r="DUV336" s="102"/>
      <c r="DUW336" s="102"/>
      <c r="DUX336" s="102"/>
      <c r="DUY336" s="102"/>
      <c r="DUZ336" s="102"/>
      <c r="DVA336" s="102"/>
      <c r="DVB336" s="102"/>
      <c r="DVC336" s="102"/>
      <c r="DVD336" s="102"/>
      <c r="DVE336" s="102"/>
      <c r="DVF336" s="102"/>
      <c r="DVG336" s="102"/>
      <c r="DVH336" s="102"/>
      <c r="DVI336" s="102"/>
      <c r="DVJ336" s="102"/>
      <c r="DVK336" s="102"/>
      <c r="DVL336" s="102"/>
      <c r="DVM336" s="102"/>
      <c r="DVN336" s="102"/>
      <c r="DVO336" s="102"/>
      <c r="DVP336" s="102"/>
      <c r="DVQ336" s="102"/>
      <c r="DVR336" s="102"/>
      <c r="DVS336" s="102"/>
      <c r="DVT336" s="102"/>
      <c r="DVU336" s="102"/>
      <c r="DVV336" s="102"/>
      <c r="DVW336" s="102"/>
      <c r="DVX336" s="102"/>
      <c r="DVY336" s="102"/>
      <c r="DVZ336" s="102"/>
      <c r="DWA336" s="102"/>
      <c r="DWB336" s="102"/>
      <c r="DWC336" s="102"/>
      <c r="DWD336" s="102"/>
      <c r="DWE336" s="102"/>
      <c r="DWF336" s="102"/>
      <c r="DWG336" s="102"/>
      <c r="DWH336" s="102"/>
      <c r="DWI336" s="102"/>
      <c r="DWJ336" s="102"/>
      <c r="DWK336" s="102"/>
      <c r="DWL336" s="102"/>
      <c r="DWM336" s="102"/>
      <c r="DWN336" s="102"/>
      <c r="DWO336" s="102"/>
      <c r="DWP336" s="102"/>
      <c r="DWQ336" s="102"/>
      <c r="DWR336" s="102"/>
      <c r="DWS336" s="102"/>
      <c r="DWT336" s="102"/>
      <c r="DWU336" s="102"/>
      <c r="DWV336" s="102"/>
      <c r="DWW336" s="102"/>
      <c r="DWX336" s="102"/>
      <c r="DWY336" s="102"/>
      <c r="DWZ336" s="102"/>
      <c r="DXA336" s="102"/>
      <c r="DXB336" s="102"/>
      <c r="DXC336" s="102"/>
      <c r="DXD336" s="102"/>
      <c r="DXE336" s="102"/>
      <c r="DXF336" s="102"/>
      <c r="DXG336" s="102"/>
      <c r="DXH336" s="102"/>
      <c r="DXI336" s="102"/>
      <c r="DXJ336" s="102"/>
      <c r="DXK336" s="102"/>
      <c r="DXL336" s="102"/>
      <c r="DXM336" s="102"/>
      <c r="DXN336" s="102"/>
      <c r="DXO336" s="102"/>
      <c r="DXP336" s="102"/>
      <c r="DXQ336" s="102"/>
      <c r="DXR336" s="102"/>
      <c r="DXS336" s="102"/>
      <c r="DXT336" s="102"/>
      <c r="DXU336" s="102"/>
      <c r="DXV336" s="102"/>
      <c r="DXW336" s="102"/>
      <c r="DXX336" s="102"/>
      <c r="DXY336" s="102"/>
      <c r="DXZ336" s="102"/>
      <c r="DYA336" s="102"/>
      <c r="DYB336" s="102"/>
      <c r="DYC336" s="102"/>
      <c r="DYD336" s="102"/>
      <c r="DYE336" s="102"/>
      <c r="DYF336" s="102"/>
      <c r="DYG336" s="102"/>
      <c r="DYH336" s="102"/>
      <c r="DYI336" s="102"/>
      <c r="DYJ336" s="102"/>
      <c r="DYK336" s="102"/>
      <c r="DYL336" s="102"/>
      <c r="DYM336" s="102"/>
      <c r="DYN336" s="102"/>
      <c r="DYO336" s="102"/>
      <c r="DYP336" s="102"/>
      <c r="DYQ336" s="102"/>
      <c r="DYR336" s="102"/>
      <c r="DYS336" s="102"/>
      <c r="DYT336" s="102"/>
      <c r="DYU336" s="102"/>
      <c r="DYV336" s="102"/>
      <c r="DYW336" s="102"/>
      <c r="DYX336" s="102"/>
      <c r="DYY336" s="102"/>
      <c r="DYZ336" s="102"/>
      <c r="DZA336" s="102"/>
      <c r="DZB336" s="102"/>
      <c r="DZC336" s="102"/>
      <c r="DZD336" s="102"/>
      <c r="DZE336" s="102"/>
      <c r="DZF336" s="102"/>
      <c r="DZG336" s="102"/>
      <c r="DZH336" s="102"/>
      <c r="DZI336" s="102"/>
      <c r="DZJ336" s="102"/>
      <c r="DZK336" s="102"/>
      <c r="DZL336" s="102"/>
      <c r="DZM336" s="102"/>
      <c r="DZN336" s="102"/>
      <c r="DZO336" s="102"/>
      <c r="DZP336" s="102"/>
      <c r="DZQ336" s="102"/>
      <c r="DZR336" s="102"/>
      <c r="DZS336" s="102"/>
      <c r="DZT336" s="102"/>
      <c r="DZU336" s="102"/>
      <c r="DZV336" s="102"/>
      <c r="DZW336" s="102"/>
      <c r="DZX336" s="102"/>
      <c r="DZY336" s="102"/>
      <c r="DZZ336" s="102"/>
      <c r="EAA336" s="102"/>
      <c r="EAB336" s="102"/>
      <c r="EAC336" s="102"/>
      <c r="EAD336" s="102"/>
      <c r="EAE336" s="102"/>
      <c r="EAF336" s="102"/>
      <c r="EAG336" s="102"/>
      <c r="EAH336" s="102"/>
      <c r="EAI336" s="102"/>
      <c r="EAJ336" s="102"/>
      <c r="EAK336" s="102"/>
      <c r="EAL336" s="102"/>
      <c r="EAM336" s="102"/>
      <c r="EAN336" s="102"/>
      <c r="EAO336" s="102"/>
      <c r="EAP336" s="102"/>
      <c r="EAQ336" s="102"/>
      <c r="EAR336" s="102"/>
      <c r="EAS336" s="102"/>
      <c r="EAT336" s="102"/>
      <c r="EAU336" s="102"/>
      <c r="EAV336" s="102"/>
      <c r="EAW336" s="102"/>
      <c r="EAX336" s="102"/>
      <c r="EAY336" s="102"/>
      <c r="EAZ336" s="102"/>
      <c r="EBA336" s="102"/>
      <c r="EBB336" s="102"/>
      <c r="EBC336" s="102"/>
      <c r="EBD336" s="102"/>
      <c r="EBE336" s="102"/>
      <c r="EBF336" s="102"/>
      <c r="EBG336" s="102"/>
      <c r="EBH336" s="102"/>
      <c r="EBI336" s="102"/>
      <c r="EBJ336" s="102"/>
      <c r="EBK336" s="102"/>
      <c r="EBL336" s="102"/>
      <c r="EBM336" s="102"/>
      <c r="EBN336" s="102"/>
      <c r="EBO336" s="102"/>
      <c r="EBP336" s="102"/>
      <c r="EBQ336" s="102"/>
      <c r="EBR336" s="102"/>
      <c r="EBS336" s="102"/>
      <c r="EBT336" s="102"/>
      <c r="EBU336" s="102"/>
      <c r="EBV336" s="102"/>
      <c r="EBW336" s="102"/>
      <c r="EBX336" s="102"/>
      <c r="EBY336" s="102"/>
      <c r="EBZ336" s="102"/>
      <c r="ECA336" s="102"/>
      <c r="ECB336" s="102"/>
      <c r="ECC336" s="102"/>
      <c r="ECD336" s="102"/>
      <c r="ECE336" s="102"/>
      <c r="ECF336" s="102"/>
      <c r="ECG336" s="102"/>
      <c r="ECH336" s="102"/>
      <c r="ECI336" s="102"/>
      <c r="ECJ336" s="102"/>
      <c r="ECK336" s="102"/>
      <c r="ECL336" s="102"/>
      <c r="ECM336" s="102"/>
      <c r="ECN336" s="102"/>
      <c r="ECO336" s="102"/>
      <c r="ECP336" s="102"/>
      <c r="ECQ336" s="102"/>
      <c r="ECR336" s="102"/>
      <c r="ECS336" s="102"/>
      <c r="ECT336" s="102"/>
      <c r="ECU336" s="102"/>
      <c r="ECV336" s="102"/>
      <c r="ECW336" s="102"/>
      <c r="ECX336" s="102"/>
      <c r="ECY336" s="102"/>
      <c r="ECZ336" s="102"/>
      <c r="EDA336" s="102"/>
      <c r="EDB336" s="102"/>
      <c r="EDC336" s="102"/>
      <c r="EDD336" s="102"/>
      <c r="EDE336" s="102"/>
      <c r="EDF336" s="102"/>
      <c r="EDG336" s="102"/>
      <c r="EDH336" s="102"/>
      <c r="EDI336" s="102"/>
      <c r="EDJ336" s="102"/>
      <c r="EDK336" s="102"/>
      <c r="EDL336" s="102"/>
      <c r="EDM336" s="102"/>
      <c r="EDN336" s="102"/>
      <c r="EDO336" s="102"/>
      <c r="EDP336" s="102"/>
      <c r="EDQ336" s="102"/>
      <c r="EDR336" s="102"/>
      <c r="EDS336" s="102"/>
      <c r="EDT336" s="102"/>
      <c r="EDU336" s="102"/>
      <c r="EDV336" s="102"/>
      <c r="EDW336" s="102"/>
      <c r="EDX336" s="102"/>
      <c r="EDY336" s="102"/>
      <c r="EDZ336" s="102"/>
      <c r="EEA336" s="102"/>
      <c r="EEB336" s="102"/>
      <c r="EEC336" s="102"/>
      <c r="EED336" s="102"/>
      <c r="EEE336" s="102"/>
      <c r="EEF336" s="102"/>
      <c r="EEG336" s="102"/>
      <c r="EEH336" s="102"/>
      <c r="EEI336" s="102"/>
      <c r="EEJ336" s="102"/>
      <c r="EEK336" s="102"/>
      <c r="EEL336" s="102"/>
      <c r="EEM336" s="102"/>
      <c r="EEN336" s="102"/>
      <c r="EEO336" s="102"/>
      <c r="EEP336" s="102"/>
      <c r="EEQ336" s="102"/>
      <c r="EER336" s="102"/>
      <c r="EES336" s="102"/>
      <c r="EET336" s="102"/>
      <c r="EEU336" s="102"/>
      <c r="EEV336" s="102"/>
      <c r="EEW336" s="102"/>
      <c r="EEX336" s="102"/>
      <c r="EEY336" s="102"/>
      <c r="EEZ336" s="102"/>
      <c r="EFA336" s="102"/>
      <c r="EFB336" s="102"/>
      <c r="EFC336" s="102"/>
      <c r="EFD336" s="102"/>
      <c r="EFE336" s="102"/>
      <c r="EFF336" s="102"/>
      <c r="EFG336" s="102"/>
      <c r="EFH336" s="102"/>
      <c r="EFI336" s="102"/>
      <c r="EFJ336" s="102"/>
      <c r="EFK336" s="102"/>
      <c r="EFL336" s="102"/>
      <c r="EFM336" s="102"/>
      <c r="EFN336" s="102"/>
      <c r="EFO336" s="102"/>
      <c r="EFP336" s="102"/>
      <c r="EFQ336" s="102"/>
      <c r="EFR336" s="102"/>
      <c r="EFS336" s="102"/>
      <c r="EFT336" s="102"/>
      <c r="EFU336" s="102"/>
      <c r="EFV336" s="102"/>
      <c r="EFW336" s="102"/>
      <c r="EFX336" s="102"/>
      <c r="EFY336" s="102"/>
      <c r="EFZ336" s="102"/>
      <c r="EGA336" s="102"/>
      <c r="EGB336" s="102"/>
      <c r="EGC336" s="102"/>
      <c r="EGD336" s="102"/>
      <c r="EGE336" s="102"/>
      <c r="EGF336" s="102"/>
      <c r="EGG336" s="102"/>
      <c r="EGH336" s="102"/>
      <c r="EGI336" s="102"/>
      <c r="EGJ336" s="102"/>
      <c r="EGK336" s="102"/>
      <c r="EGL336" s="102"/>
      <c r="EGM336" s="102"/>
      <c r="EGN336" s="102"/>
      <c r="EGO336" s="102"/>
      <c r="EGP336" s="102"/>
      <c r="EGQ336" s="102"/>
      <c r="EGR336" s="102"/>
      <c r="EGS336" s="102"/>
      <c r="EGT336" s="102"/>
      <c r="EGU336" s="102"/>
      <c r="EGV336" s="102"/>
      <c r="EGW336" s="102"/>
      <c r="EGX336" s="102"/>
      <c r="EGY336" s="102"/>
      <c r="EGZ336" s="102"/>
      <c r="EHA336" s="102"/>
      <c r="EHB336" s="102"/>
      <c r="EHC336" s="102"/>
      <c r="EHD336" s="102"/>
      <c r="EHE336" s="102"/>
      <c r="EHF336" s="102"/>
      <c r="EHG336" s="102"/>
      <c r="EHH336" s="102"/>
      <c r="EHI336" s="102"/>
      <c r="EHJ336" s="102"/>
      <c r="EHK336" s="102"/>
      <c r="EHL336" s="102"/>
      <c r="EHM336" s="102"/>
      <c r="EHN336" s="102"/>
      <c r="EHO336" s="102"/>
      <c r="EHP336" s="102"/>
      <c r="EHQ336" s="102"/>
      <c r="EHR336" s="102"/>
      <c r="EHS336" s="102"/>
      <c r="EHT336" s="102"/>
      <c r="EHU336" s="102"/>
      <c r="EHV336" s="102"/>
      <c r="EHW336" s="102"/>
      <c r="EHX336" s="102"/>
      <c r="EHY336" s="102"/>
      <c r="EHZ336" s="102"/>
      <c r="EIA336" s="102"/>
      <c r="EIB336" s="102"/>
      <c r="EIC336" s="102"/>
      <c r="EID336" s="102"/>
      <c r="EIE336" s="102"/>
      <c r="EIF336" s="102"/>
      <c r="EIG336" s="102"/>
      <c r="EIH336" s="102"/>
      <c r="EII336" s="102"/>
      <c r="EIJ336" s="102"/>
      <c r="EIK336" s="102"/>
      <c r="EIL336" s="102"/>
      <c r="EIM336" s="102"/>
      <c r="EIN336" s="102"/>
      <c r="EIO336" s="102"/>
      <c r="EIP336" s="102"/>
      <c r="EIQ336" s="102"/>
      <c r="EIR336" s="102"/>
      <c r="EIS336" s="102"/>
      <c r="EIT336" s="102"/>
      <c r="EIU336" s="102"/>
      <c r="EIV336" s="102"/>
      <c r="EIW336" s="102"/>
      <c r="EIX336" s="102"/>
      <c r="EIY336" s="102"/>
      <c r="EIZ336" s="102"/>
      <c r="EJA336" s="102"/>
      <c r="EJB336" s="102"/>
      <c r="EJC336" s="102"/>
      <c r="EJD336" s="102"/>
      <c r="EJE336" s="102"/>
      <c r="EJF336" s="102"/>
      <c r="EJG336" s="102"/>
      <c r="EJH336" s="102"/>
      <c r="EJI336" s="102"/>
      <c r="EJJ336" s="102"/>
      <c r="EJK336" s="102"/>
      <c r="EJL336" s="102"/>
      <c r="EJM336" s="102"/>
      <c r="EJN336" s="102"/>
      <c r="EJO336" s="102"/>
      <c r="EJP336" s="102"/>
      <c r="EJQ336" s="102"/>
      <c r="EJR336" s="102"/>
      <c r="EJS336" s="102"/>
      <c r="EJT336" s="102"/>
      <c r="EJU336" s="102"/>
      <c r="EJV336" s="102"/>
      <c r="EJW336" s="102"/>
      <c r="EJX336" s="102"/>
      <c r="EJY336" s="102"/>
      <c r="EJZ336" s="102"/>
      <c r="EKA336" s="102"/>
      <c r="EKB336" s="102"/>
      <c r="EKC336" s="102"/>
      <c r="EKD336" s="102"/>
      <c r="EKE336" s="102"/>
      <c r="EKF336" s="102"/>
      <c r="EKG336" s="102"/>
      <c r="EKH336" s="102"/>
      <c r="EKI336" s="102"/>
      <c r="EKJ336" s="102"/>
      <c r="EKK336" s="102"/>
      <c r="EKL336" s="102"/>
      <c r="EKM336" s="102"/>
      <c r="EKN336" s="102"/>
      <c r="EKO336" s="102"/>
      <c r="EKP336" s="102"/>
      <c r="EKQ336" s="102"/>
      <c r="EKR336" s="102"/>
      <c r="EKS336" s="102"/>
      <c r="EKT336" s="102"/>
      <c r="EKU336" s="102"/>
      <c r="EKV336" s="102"/>
      <c r="EKW336" s="102"/>
      <c r="EKX336" s="102"/>
      <c r="EKY336" s="102"/>
      <c r="EKZ336" s="102"/>
      <c r="ELA336" s="102"/>
      <c r="ELB336" s="102"/>
      <c r="ELC336" s="102"/>
      <c r="ELD336" s="102"/>
      <c r="ELE336" s="102"/>
      <c r="ELF336" s="102"/>
      <c r="ELG336" s="102"/>
      <c r="ELH336" s="102"/>
      <c r="ELI336" s="102"/>
      <c r="ELJ336" s="102"/>
      <c r="ELK336" s="102"/>
      <c r="ELL336" s="102"/>
      <c r="ELM336" s="102"/>
      <c r="ELN336" s="102"/>
      <c r="ELO336" s="102"/>
      <c r="ELP336" s="102"/>
      <c r="ELQ336" s="102"/>
      <c r="ELR336" s="102"/>
      <c r="ELS336" s="102"/>
      <c r="ELT336" s="102"/>
      <c r="ELU336" s="102"/>
      <c r="ELV336" s="102"/>
      <c r="ELW336" s="102"/>
      <c r="ELX336" s="102"/>
      <c r="ELY336" s="102"/>
      <c r="ELZ336" s="102"/>
      <c r="EMA336" s="102"/>
      <c r="EMB336" s="102"/>
      <c r="EMC336" s="102"/>
      <c r="EMD336" s="102"/>
      <c r="EME336" s="102"/>
      <c r="EMF336" s="102"/>
      <c r="EMG336" s="102"/>
      <c r="EMH336" s="102"/>
      <c r="EMI336" s="102"/>
      <c r="EMJ336" s="102"/>
      <c r="EMK336" s="102"/>
      <c r="EML336" s="102"/>
      <c r="EMM336" s="102"/>
      <c r="EMN336" s="102"/>
      <c r="EMO336" s="102"/>
      <c r="EMP336" s="102"/>
      <c r="EMQ336" s="102"/>
      <c r="EMR336" s="102"/>
      <c r="EMS336" s="102"/>
      <c r="EMT336" s="102"/>
      <c r="EMU336" s="102"/>
      <c r="EMV336" s="102"/>
      <c r="EMW336" s="102"/>
      <c r="EMX336" s="102"/>
      <c r="EMY336" s="102"/>
      <c r="EMZ336" s="102"/>
      <c r="ENA336" s="102"/>
      <c r="ENB336" s="102"/>
      <c r="ENC336" s="102"/>
      <c r="END336" s="102"/>
      <c r="ENE336" s="102"/>
      <c r="ENF336" s="102"/>
      <c r="ENG336" s="102"/>
      <c r="ENH336" s="102"/>
      <c r="ENI336" s="102"/>
      <c r="ENJ336" s="102"/>
      <c r="ENK336" s="102"/>
      <c r="ENL336" s="102"/>
      <c r="ENM336" s="102"/>
      <c r="ENN336" s="102"/>
      <c r="ENO336" s="102"/>
      <c r="ENP336" s="102"/>
      <c r="ENQ336" s="102"/>
      <c r="ENR336" s="102"/>
      <c r="ENS336" s="102"/>
      <c r="ENT336" s="102"/>
      <c r="ENU336" s="102"/>
      <c r="ENV336" s="102"/>
      <c r="ENW336" s="102"/>
      <c r="ENX336" s="102"/>
      <c r="ENY336" s="102"/>
      <c r="ENZ336" s="102"/>
      <c r="EOA336" s="102"/>
      <c r="EOB336" s="102"/>
      <c r="EOC336" s="102"/>
      <c r="EOD336" s="102"/>
      <c r="EOE336" s="102"/>
      <c r="EOF336" s="102"/>
      <c r="EOG336" s="102"/>
      <c r="EOH336" s="102"/>
      <c r="EOI336" s="102"/>
      <c r="EOJ336" s="102"/>
      <c r="EOK336" s="102"/>
      <c r="EOL336" s="102"/>
      <c r="EOM336" s="102"/>
      <c r="EON336" s="102"/>
      <c r="EOO336" s="102"/>
      <c r="EOP336" s="102"/>
      <c r="EOQ336" s="102"/>
      <c r="EOR336" s="102"/>
      <c r="EOS336" s="102"/>
      <c r="EOT336" s="102"/>
      <c r="EOU336" s="102"/>
      <c r="EOV336" s="102"/>
      <c r="EOW336" s="102"/>
      <c r="EOX336" s="102"/>
      <c r="EOY336" s="102"/>
      <c r="EOZ336" s="102"/>
      <c r="EPA336" s="102"/>
      <c r="EPB336" s="102"/>
      <c r="EPC336" s="102"/>
      <c r="EPD336" s="102"/>
      <c r="EPE336" s="102"/>
      <c r="EPF336" s="102"/>
      <c r="EPG336" s="102"/>
      <c r="EPH336" s="102"/>
      <c r="EPI336" s="102"/>
      <c r="EPJ336" s="102"/>
      <c r="EPK336" s="102"/>
      <c r="EPL336" s="102"/>
      <c r="EPM336" s="102"/>
      <c r="EPN336" s="102"/>
      <c r="EPO336" s="102"/>
      <c r="EPP336" s="102"/>
      <c r="EPQ336" s="102"/>
      <c r="EPR336" s="102"/>
      <c r="EPS336" s="102"/>
      <c r="EPT336" s="102"/>
      <c r="EPU336" s="102"/>
      <c r="EPV336" s="102"/>
      <c r="EPW336" s="102"/>
      <c r="EPX336" s="102"/>
      <c r="EPY336" s="102"/>
      <c r="EPZ336" s="102"/>
      <c r="EQA336" s="102"/>
      <c r="EQB336" s="102"/>
      <c r="EQC336" s="102"/>
      <c r="EQD336" s="102"/>
      <c r="EQE336" s="102"/>
      <c r="EQF336" s="102"/>
      <c r="EQG336" s="102"/>
      <c r="EQH336" s="102"/>
      <c r="EQI336" s="102"/>
      <c r="EQJ336" s="102"/>
      <c r="EQK336" s="102"/>
      <c r="EQL336" s="102"/>
      <c r="EQM336" s="102"/>
      <c r="EQN336" s="102"/>
      <c r="EQO336" s="102"/>
      <c r="EQP336" s="102"/>
      <c r="EQQ336" s="102"/>
      <c r="EQR336" s="102"/>
      <c r="EQS336" s="102"/>
      <c r="EQT336" s="102"/>
      <c r="EQU336" s="102"/>
      <c r="EQV336" s="102"/>
      <c r="EQW336" s="102"/>
      <c r="EQX336" s="102"/>
      <c r="EQY336" s="102"/>
      <c r="EQZ336" s="102"/>
      <c r="ERA336" s="102"/>
      <c r="ERB336" s="102"/>
      <c r="ERC336" s="102"/>
      <c r="ERD336" s="102"/>
      <c r="ERE336" s="102"/>
      <c r="ERF336" s="102"/>
      <c r="ERG336" s="102"/>
      <c r="ERH336" s="102"/>
      <c r="ERI336" s="102"/>
      <c r="ERJ336" s="102"/>
      <c r="ERK336" s="102"/>
      <c r="ERL336" s="102"/>
      <c r="ERM336" s="102"/>
      <c r="ERN336" s="102"/>
      <c r="ERO336" s="102"/>
      <c r="ERP336" s="102"/>
      <c r="ERQ336" s="102"/>
      <c r="ERR336" s="102"/>
      <c r="ERS336" s="102"/>
      <c r="ERT336" s="102"/>
      <c r="ERU336" s="102"/>
      <c r="ERV336" s="102"/>
      <c r="ERW336" s="102"/>
      <c r="ERX336" s="102"/>
      <c r="ERY336" s="102"/>
      <c r="ERZ336" s="102"/>
      <c r="ESA336" s="102"/>
      <c r="ESB336" s="102"/>
      <c r="ESC336" s="102"/>
      <c r="ESD336" s="102"/>
      <c r="ESE336" s="102"/>
      <c r="ESF336" s="102"/>
      <c r="ESG336" s="102"/>
      <c r="ESH336" s="102"/>
      <c r="ESI336" s="102"/>
      <c r="ESJ336" s="102"/>
      <c r="ESK336" s="102"/>
      <c r="ESL336" s="102"/>
      <c r="ESM336" s="102"/>
      <c r="ESN336" s="102"/>
      <c r="ESO336" s="102"/>
      <c r="ESP336" s="102"/>
      <c r="ESQ336" s="102"/>
      <c r="ESR336" s="102"/>
      <c r="ESS336" s="102"/>
      <c r="EST336" s="102"/>
      <c r="ESU336" s="102"/>
      <c r="ESV336" s="102"/>
      <c r="ESW336" s="102"/>
      <c r="ESX336" s="102"/>
      <c r="ESY336" s="102"/>
      <c r="ESZ336" s="102"/>
      <c r="ETA336" s="102"/>
      <c r="ETB336" s="102"/>
      <c r="ETC336" s="102"/>
      <c r="ETD336" s="102"/>
      <c r="ETE336" s="102"/>
      <c r="ETF336" s="102"/>
      <c r="ETG336" s="102"/>
      <c r="ETH336" s="102"/>
      <c r="ETI336" s="102"/>
      <c r="ETJ336" s="102"/>
      <c r="ETK336" s="102"/>
      <c r="ETL336" s="102"/>
      <c r="ETM336" s="102"/>
      <c r="ETN336" s="102"/>
      <c r="ETO336" s="102"/>
      <c r="ETP336" s="102"/>
      <c r="ETQ336" s="102"/>
      <c r="ETR336" s="102"/>
      <c r="ETS336" s="102"/>
      <c r="ETT336" s="102"/>
      <c r="ETU336" s="102"/>
      <c r="ETV336" s="102"/>
      <c r="ETW336" s="102"/>
      <c r="ETX336" s="102"/>
      <c r="ETY336" s="102"/>
      <c r="ETZ336" s="102"/>
      <c r="EUA336" s="102"/>
      <c r="EUB336" s="102"/>
      <c r="EUC336" s="102"/>
      <c r="EUD336" s="102"/>
      <c r="EUE336" s="102"/>
      <c r="EUF336" s="102"/>
      <c r="EUG336" s="102"/>
      <c r="EUH336" s="102"/>
      <c r="EUI336" s="102"/>
      <c r="EUJ336" s="102"/>
      <c r="EUK336" s="102"/>
      <c r="EUL336" s="102"/>
      <c r="EUM336" s="102"/>
      <c r="EUN336" s="102"/>
      <c r="EUO336" s="102"/>
      <c r="EUP336" s="102"/>
      <c r="EUQ336" s="102"/>
      <c r="EUR336" s="102"/>
      <c r="EUS336" s="102"/>
      <c r="EUT336" s="102"/>
      <c r="EUU336" s="102"/>
      <c r="EUV336" s="102"/>
      <c r="EUW336" s="102"/>
      <c r="EUX336" s="102"/>
      <c r="EUY336" s="102"/>
      <c r="EUZ336" s="102"/>
      <c r="EVA336" s="102"/>
      <c r="EVB336" s="102"/>
      <c r="EVC336" s="102"/>
      <c r="EVD336" s="102"/>
      <c r="EVE336" s="102"/>
      <c r="EVF336" s="102"/>
      <c r="EVG336" s="102"/>
      <c r="EVH336" s="102"/>
      <c r="EVI336" s="102"/>
      <c r="EVJ336" s="102"/>
      <c r="EVK336" s="102"/>
      <c r="EVL336" s="102"/>
      <c r="EVM336" s="102"/>
      <c r="EVN336" s="102"/>
      <c r="EVO336" s="102"/>
      <c r="EVP336" s="102"/>
      <c r="EVQ336" s="102"/>
      <c r="EVR336" s="102"/>
      <c r="EVS336" s="102"/>
      <c r="EVT336" s="102"/>
      <c r="EVU336" s="102"/>
      <c r="EVV336" s="102"/>
      <c r="EVW336" s="102"/>
      <c r="EVX336" s="102"/>
      <c r="EVY336" s="102"/>
      <c r="EVZ336" s="102"/>
      <c r="EWA336" s="102"/>
      <c r="EWB336" s="102"/>
      <c r="EWC336" s="102"/>
      <c r="EWD336" s="102"/>
      <c r="EWE336" s="102"/>
      <c r="EWF336" s="102"/>
      <c r="EWG336" s="102"/>
      <c r="EWH336" s="102"/>
      <c r="EWI336" s="102"/>
      <c r="EWJ336" s="102"/>
      <c r="EWK336" s="102"/>
      <c r="EWL336" s="102"/>
      <c r="EWM336" s="102"/>
      <c r="EWN336" s="102"/>
      <c r="EWO336" s="102"/>
      <c r="EWP336" s="102"/>
      <c r="EWQ336" s="102"/>
      <c r="EWR336" s="102"/>
      <c r="EWS336" s="102"/>
      <c r="EWT336" s="102"/>
      <c r="EWU336" s="102"/>
      <c r="EWV336" s="102"/>
      <c r="EWW336" s="102"/>
      <c r="EWX336" s="102"/>
      <c r="EWY336" s="102"/>
      <c r="EWZ336" s="102"/>
      <c r="EXA336" s="102"/>
      <c r="EXB336" s="102"/>
      <c r="EXC336" s="102"/>
      <c r="EXD336" s="102"/>
      <c r="EXE336" s="102"/>
      <c r="EXF336" s="102"/>
      <c r="EXG336" s="102"/>
      <c r="EXH336" s="102"/>
      <c r="EXI336" s="102"/>
      <c r="EXJ336" s="102"/>
      <c r="EXK336" s="102"/>
      <c r="EXL336" s="102"/>
      <c r="EXM336" s="102"/>
      <c r="EXN336" s="102"/>
      <c r="EXO336" s="102"/>
      <c r="EXP336" s="102"/>
      <c r="EXQ336" s="102"/>
      <c r="EXR336" s="102"/>
      <c r="EXS336" s="102"/>
      <c r="EXT336" s="102"/>
      <c r="EXU336" s="102"/>
      <c r="EXV336" s="102"/>
      <c r="EXW336" s="102"/>
      <c r="EXX336" s="102"/>
      <c r="EXY336" s="102"/>
      <c r="EXZ336" s="102"/>
      <c r="EYA336" s="102"/>
      <c r="EYB336" s="102"/>
      <c r="EYC336" s="102"/>
      <c r="EYD336" s="102"/>
      <c r="EYE336" s="102"/>
      <c r="EYF336" s="102"/>
      <c r="EYG336" s="102"/>
      <c r="EYH336" s="102"/>
      <c r="EYI336" s="102"/>
      <c r="EYJ336" s="102"/>
      <c r="EYK336" s="102"/>
      <c r="EYL336" s="102"/>
      <c r="EYM336" s="102"/>
      <c r="EYN336" s="102"/>
      <c r="EYO336" s="102"/>
      <c r="EYP336" s="102"/>
      <c r="EYQ336" s="102"/>
      <c r="EYR336" s="102"/>
      <c r="EYS336" s="102"/>
      <c r="EYT336" s="102"/>
      <c r="EYU336" s="102"/>
      <c r="EYV336" s="102"/>
      <c r="EYW336" s="102"/>
      <c r="EYX336" s="102"/>
      <c r="EYY336" s="102"/>
      <c r="EYZ336" s="102"/>
      <c r="EZA336" s="102"/>
      <c r="EZB336" s="102"/>
      <c r="EZC336" s="102"/>
      <c r="EZD336" s="102"/>
      <c r="EZE336" s="102"/>
      <c r="EZF336" s="102"/>
      <c r="EZG336" s="102"/>
      <c r="EZH336" s="102"/>
      <c r="EZI336" s="102"/>
      <c r="EZJ336" s="102"/>
      <c r="EZK336" s="102"/>
      <c r="EZL336" s="102"/>
      <c r="EZM336" s="102"/>
      <c r="EZN336" s="102"/>
      <c r="EZO336" s="102"/>
      <c r="EZP336" s="102"/>
      <c r="EZQ336" s="102"/>
      <c r="EZR336" s="102"/>
      <c r="EZS336" s="102"/>
      <c r="EZT336" s="102"/>
      <c r="EZU336" s="102"/>
      <c r="EZV336" s="102"/>
      <c r="EZW336" s="102"/>
      <c r="EZX336" s="102"/>
      <c r="EZY336" s="102"/>
      <c r="EZZ336" s="102"/>
      <c r="FAA336" s="102"/>
      <c r="FAB336" s="102"/>
      <c r="FAC336" s="102"/>
      <c r="FAD336" s="102"/>
      <c r="FAE336" s="102"/>
      <c r="FAF336" s="102"/>
      <c r="FAG336" s="102"/>
      <c r="FAH336" s="102"/>
      <c r="FAI336" s="102"/>
      <c r="FAJ336" s="102"/>
      <c r="FAK336" s="102"/>
      <c r="FAL336" s="102"/>
      <c r="FAM336" s="102"/>
      <c r="FAN336" s="102"/>
      <c r="FAO336" s="102"/>
      <c r="FAP336" s="102"/>
      <c r="FAQ336" s="102"/>
      <c r="FAR336" s="102"/>
      <c r="FAS336" s="102"/>
      <c r="FAT336" s="102"/>
      <c r="FAU336" s="102"/>
      <c r="FAV336" s="102"/>
      <c r="FAW336" s="102"/>
      <c r="FAX336" s="102"/>
      <c r="FAY336" s="102"/>
      <c r="FAZ336" s="102"/>
      <c r="FBA336" s="102"/>
      <c r="FBB336" s="102"/>
      <c r="FBC336" s="102"/>
      <c r="FBD336" s="102"/>
      <c r="FBE336" s="102"/>
      <c r="FBF336" s="102"/>
      <c r="FBG336" s="102"/>
      <c r="FBH336" s="102"/>
      <c r="FBI336" s="102"/>
      <c r="FBJ336" s="102"/>
      <c r="FBK336" s="102"/>
      <c r="FBL336" s="102"/>
      <c r="FBM336" s="102"/>
      <c r="FBN336" s="102"/>
      <c r="FBO336" s="102"/>
      <c r="FBP336" s="102"/>
      <c r="FBQ336" s="102"/>
      <c r="FBR336" s="102"/>
      <c r="FBS336" s="102"/>
      <c r="FBT336" s="102"/>
      <c r="FBU336" s="102"/>
      <c r="FBV336" s="102"/>
      <c r="FBW336" s="102"/>
      <c r="FBX336" s="102"/>
      <c r="FBY336" s="102"/>
      <c r="FBZ336" s="102"/>
      <c r="FCA336" s="102"/>
      <c r="FCB336" s="102"/>
      <c r="FCC336" s="102"/>
      <c r="FCD336" s="102"/>
      <c r="FCE336" s="102"/>
      <c r="FCF336" s="102"/>
      <c r="FCG336" s="102"/>
      <c r="FCH336" s="102"/>
      <c r="FCI336" s="102"/>
      <c r="FCJ336" s="102"/>
      <c r="FCK336" s="102"/>
      <c r="FCL336" s="102"/>
      <c r="FCM336" s="102"/>
      <c r="FCN336" s="102"/>
      <c r="FCO336" s="102"/>
      <c r="FCP336" s="102"/>
      <c r="FCQ336" s="102"/>
      <c r="FCR336" s="102"/>
      <c r="FCS336" s="102"/>
      <c r="FCT336" s="102"/>
      <c r="FCU336" s="102"/>
      <c r="FCV336" s="102"/>
      <c r="FCW336" s="102"/>
      <c r="FCX336" s="102"/>
      <c r="FCY336" s="102"/>
      <c r="FCZ336" s="102"/>
      <c r="FDA336" s="102"/>
      <c r="FDB336" s="102"/>
      <c r="FDC336" s="102"/>
      <c r="FDD336" s="102"/>
      <c r="FDE336" s="102"/>
      <c r="FDF336" s="102"/>
      <c r="FDG336" s="102"/>
      <c r="FDH336" s="102"/>
      <c r="FDI336" s="102"/>
      <c r="FDJ336" s="102"/>
      <c r="FDK336" s="102"/>
      <c r="FDL336" s="102"/>
      <c r="FDM336" s="102"/>
      <c r="FDN336" s="102"/>
      <c r="FDO336" s="102"/>
      <c r="FDP336" s="102"/>
      <c r="FDQ336" s="102"/>
      <c r="FDR336" s="102"/>
      <c r="FDS336" s="102"/>
      <c r="FDT336" s="102"/>
      <c r="FDU336" s="102"/>
      <c r="FDV336" s="102"/>
      <c r="FDW336" s="102"/>
      <c r="FDX336" s="102"/>
      <c r="FDY336" s="102"/>
      <c r="FDZ336" s="102"/>
      <c r="FEA336" s="102"/>
      <c r="FEB336" s="102"/>
      <c r="FEC336" s="102"/>
      <c r="FED336" s="102"/>
      <c r="FEE336" s="102"/>
      <c r="FEF336" s="102"/>
      <c r="FEG336" s="102"/>
      <c r="FEH336" s="102"/>
      <c r="FEI336" s="102"/>
      <c r="FEJ336" s="102"/>
      <c r="FEK336" s="102"/>
      <c r="FEL336" s="102"/>
      <c r="FEM336" s="102"/>
      <c r="FEN336" s="102"/>
      <c r="FEO336" s="102"/>
      <c r="FEP336" s="102"/>
      <c r="FEQ336" s="102"/>
      <c r="FER336" s="102"/>
      <c r="FES336" s="102"/>
      <c r="FET336" s="102"/>
      <c r="FEU336" s="102"/>
      <c r="FEV336" s="102"/>
      <c r="FEW336" s="102"/>
      <c r="FEX336" s="102"/>
      <c r="FEY336" s="102"/>
      <c r="FEZ336" s="102"/>
      <c r="FFA336" s="102"/>
      <c r="FFB336" s="102"/>
      <c r="FFC336" s="102"/>
      <c r="FFD336" s="102"/>
      <c r="FFE336" s="102"/>
      <c r="FFF336" s="102"/>
      <c r="FFG336" s="102"/>
      <c r="FFH336" s="102"/>
      <c r="FFI336" s="102"/>
      <c r="FFJ336" s="102"/>
      <c r="FFK336" s="102"/>
      <c r="FFL336" s="102"/>
      <c r="FFM336" s="102"/>
      <c r="FFN336" s="102"/>
      <c r="FFO336" s="102"/>
      <c r="FFP336" s="102"/>
      <c r="FFQ336" s="102"/>
      <c r="FFR336" s="102"/>
      <c r="FFS336" s="102"/>
      <c r="FFT336" s="102"/>
      <c r="FFU336" s="102"/>
      <c r="FFV336" s="102"/>
      <c r="FFW336" s="102"/>
      <c r="FFX336" s="102"/>
      <c r="FFY336" s="102"/>
      <c r="FFZ336" s="102"/>
      <c r="FGA336" s="102"/>
      <c r="FGB336" s="102"/>
      <c r="FGC336" s="102"/>
      <c r="FGD336" s="102"/>
      <c r="FGE336" s="102"/>
      <c r="FGF336" s="102"/>
      <c r="FGG336" s="102"/>
      <c r="FGH336" s="102"/>
      <c r="FGI336" s="102"/>
      <c r="FGJ336" s="102"/>
      <c r="FGK336" s="102"/>
      <c r="FGL336" s="102"/>
      <c r="FGM336" s="102"/>
      <c r="FGN336" s="102"/>
      <c r="FGO336" s="102"/>
      <c r="FGP336" s="102"/>
      <c r="FGQ336" s="102"/>
      <c r="FGR336" s="102"/>
      <c r="FGS336" s="102"/>
      <c r="FGT336" s="102"/>
      <c r="FGU336" s="102"/>
      <c r="FGV336" s="102"/>
      <c r="FGW336" s="102"/>
      <c r="FGX336" s="102"/>
      <c r="FGY336" s="102"/>
      <c r="FGZ336" s="102"/>
      <c r="FHA336" s="102"/>
      <c r="FHB336" s="102"/>
      <c r="FHC336" s="102"/>
      <c r="FHD336" s="102"/>
      <c r="FHE336" s="102"/>
      <c r="FHF336" s="102"/>
      <c r="FHG336" s="102"/>
      <c r="FHH336" s="102"/>
      <c r="FHI336" s="102"/>
      <c r="FHJ336" s="102"/>
      <c r="FHK336" s="102"/>
      <c r="FHL336" s="102"/>
      <c r="FHM336" s="102"/>
      <c r="FHN336" s="102"/>
      <c r="FHO336" s="102"/>
      <c r="FHP336" s="102"/>
      <c r="FHQ336" s="102"/>
      <c r="FHR336" s="102"/>
      <c r="FHS336" s="102"/>
      <c r="FHT336" s="102"/>
      <c r="FHU336" s="102"/>
      <c r="FHV336" s="102"/>
      <c r="FHW336" s="102"/>
      <c r="FHX336" s="102"/>
      <c r="FHY336" s="102"/>
      <c r="FHZ336" s="102"/>
      <c r="FIA336" s="102"/>
      <c r="FIB336" s="102"/>
      <c r="FIC336" s="102"/>
      <c r="FID336" s="102"/>
      <c r="FIE336" s="102"/>
      <c r="FIF336" s="102"/>
      <c r="FIG336" s="102"/>
      <c r="FIH336" s="102"/>
      <c r="FII336" s="102"/>
      <c r="FIJ336" s="102"/>
      <c r="FIK336" s="102"/>
      <c r="FIL336" s="102"/>
      <c r="FIM336" s="102"/>
      <c r="FIN336" s="102"/>
      <c r="FIO336" s="102"/>
      <c r="FIP336" s="102"/>
      <c r="FIQ336" s="102"/>
      <c r="FIR336" s="102"/>
      <c r="FIS336" s="102"/>
      <c r="FIT336" s="102"/>
      <c r="FIU336" s="102"/>
      <c r="FIV336" s="102"/>
      <c r="FIW336" s="102"/>
      <c r="FIX336" s="102"/>
      <c r="FIY336" s="102"/>
      <c r="FIZ336" s="102"/>
      <c r="FJA336" s="102"/>
      <c r="FJB336" s="102"/>
      <c r="FJC336" s="102"/>
      <c r="FJD336" s="102"/>
      <c r="FJE336" s="102"/>
      <c r="FJF336" s="102"/>
      <c r="FJG336" s="102"/>
      <c r="FJH336" s="102"/>
      <c r="FJI336" s="102"/>
      <c r="FJJ336" s="102"/>
      <c r="FJK336" s="102"/>
      <c r="FJL336" s="102"/>
      <c r="FJM336" s="102"/>
      <c r="FJN336" s="102"/>
      <c r="FJO336" s="102"/>
      <c r="FJP336" s="102"/>
      <c r="FJQ336" s="102"/>
      <c r="FJR336" s="102"/>
      <c r="FJS336" s="102"/>
      <c r="FJT336" s="102"/>
      <c r="FJU336" s="102"/>
      <c r="FJV336" s="102"/>
      <c r="FJW336" s="102"/>
      <c r="FJX336" s="102"/>
      <c r="FJY336" s="102"/>
      <c r="FJZ336" s="102"/>
      <c r="FKA336" s="102"/>
      <c r="FKB336" s="102"/>
      <c r="FKC336" s="102"/>
      <c r="FKD336" s="102"/>
      <c r="FKE336" s="102"/>
      <c r="FKF336" s="102"/>
      <c r="FKG336" s="102"/>
      <c r="FKH336" s="102"/>
      <c r="FKI336" s="102"/>
      <c r="FKJ336" s="102"/>
      <c r="FKK336" s="102"/>
      <c r="FKL336" s="102"/>
      <c r="FKM336" s="102"/>
      <c r="FKN336" s="102"/>
      <c r="FKO336" s="102"/>
      <c r="FKP336" s="102"/>
      <c r="FKQ336" s="102"/>
      <c r="FKR336" s="102"/>
      <c r="FKS336" s="102"/>
      <c r="FKT336" s="102"/>
      <c r="FKU336" s="102"/>
      <c r="FKV336" s="102"/>
      <c r="FKW336" s="102"/>
      <c r="FKX336" s="102"/>
      <c r="FKY336" s="102"/>
      <c r="FKZ336" s="102"/>
      <c r="FLA336" s="102"/>
      <c r="FLB336" s="102"/>
      <c r="FLC336" s="102"/>
      <c r="FLD336" s="102"/>
      <c r="FLE336" s="102"/>
      <c r="FLF336" s="102"/>
      <c r="FLG336" s="102"/>
      <c r="FLH336" s="102"/>
      <c r="FLI336" s="102"/>
      <c r="FLJ336" s="102"/>
      <c r="FLK336" s="102"/>
      <c r="FLL336" s="102"/>
      <c r="FLM336" s="102"/>
      <c r="FLN336" s="102"/>
      <c r="FLO336" s="102"/>
      <c r="FLP336" s="102"/>
      <c r="FLQ336" s="102"/>
      <c r="FLR336" s="102"/>
      <c r="FLS336" s="102"/>
      <c r="FLT336" s="102"/>
      <c r="FLU336" s="102"/>
      <c r="FLV336" s="102"/>
      <c r="FLW336" s="102"/>
      <c r="FLX336" s="102"/>
      <c r="FLY336" s="102"/>
      <c r="FLZ336" s="102"/>
      <c r="FMA336" s="102"/>
      <c r="FMB336" s="102"/>
      <c r="FMC336" s="102"/>
      <c r="FMD336" s="102"/>
      <c r="FME336" s="102"/>
      <c r="FMF336" s="102"/>
      <c r="FMG336" s="102"/>
      <c r="FMH336" s="102"/>
      <c r="FMI336" s="102"/>
      <c r="FMJ336" s="102"/>
      <c r="FMK336" s="102"/>
      <c r="FML336" s="102"/>
      <c r="FMM336" s="102"/>
      <c r="FMN336" s="102"/>
      <c r="FMO336" s="102"/>
      <c r="FMP336" s="102"/>
      <c r="FMQ336" s="102"/>
      <c r="FMR336" s="102"/>
      <c r="FMS336" s="102"/>
      <c r="FMT336" s="102"/>
      <c r="FMU336" s="102"/>
      <c r="FMV336" s="102"/>
      <c r="FMW336" s="102"/>
      <c r="FMX336" s="102"/>
      <c r="FMY336" s="102"/>
      <c r="FMZ336" s="102"/>
      <c r="FNA336" s="102"/>
      <c r="FNB336" s="102"/>
      <c r="FNC336" s="102"/>
      <c r="FND336" s="102"/>
      <c r="FNE336" s="102"/>
      <c r="FNF336" s="102"/>
      <c r="FNG336" s="102"/>
      <c r="FNH336" s="102"/>
      <c r="FNI336" s="102"/>
      <c r="FNJ336" s="102"/>
      <c r="FNK336" s="102"/>
      <c r="FNL336" s="102"/>
      <c r="FNM336" s="102"/>
      <c r="FNN336" s="102"/>
      <c r="FNO336" s="102"/>
      <c r="FNP336" s="102"/>
      <c r="FNQ336" s="102"/>
      <c r="FNR336" s="102"/>
      <c r="FNS336" s="102"/>
      <c r="FNT336" s="102"/>
      <c r="FNU336" s="102"/>
      <c r="FNV336" s="102"/>
      <c r="FNW336" s="102"/>
      <c r="FNX336" s="102"/>
      <c r="FNY336" s="102"/>
      <c r="FNZ336" s="102"/>
      <c r="FOA336" s="102"/>
      <c r="FOB336" s="102"/>
      <c r="FOC336" s="102"/>
      <c r="FOD336" s="102"/>
      <c r="FOE336" s="102"/>
      <c r="FOF336" s="102"/>
      <c r="FOG336" s="102"/>
      <c r="FOH336" s="102"/>
      <c r="FOI336" s="102"/>
      <c r="FOJ336" s="102"/>
      <c r="FOK336" s="102"/>
      <c r="FOL336" s="102"/>
      <c r="FOM336" s="102"/>
      <c r="FON336" s="102"/>
      <c r="FOO336" s="102"/>
      <c r="FOP336" s="102"/>
      <c r="FOQ336" s="102"/>
      <c r="FOR336" s="102"/>
      <c r="FOS336" s="102"/>
      <c r="FOT336" s="102"/>
      <c r="FOU336" s="102"/>
      <c r="FOV336" s="102"/>
      <c r="FOW336" s="102"/>
      <c r="FOX336" s="102"/>
      <c r="FOY336" s="102"/>
      <c r="FOZ336" s="102"/>
      <c r="FPA336" s="102"/>
      <c r="FPB336" s="102"/>
      <c r="FPC336" s="102"/>
      <c r="FPD336" s="102"/>
      <c r="FPE336" s="102"/>
      <c r="FPF336" s="102"/>
      <c r="FPG336" s="102"/>
      <c r="FPH336" s="102"/>
      <c r="FPI336" s="102"/>
      <c r="FPJ336" s="102"/>
      <c r="FPK336" s="102"/>
      <c r="FPL336" s="102"/>
      <c r="FPM336" s="102"/>
      <c r="FPN336" s="102"/>
      <c r="FPO336" s="102"/>
      <c r="FPP336" s="102"/>
      <c r="FPQ336" s="102"/>
      <c r="FPR336" s="102"/>
      <c r="FPS336" s="102"/>
      <c r="FPT336" s="102"/>
      <c r="FPU336" s="102"/>
      <c r="FPV336" s="102"/>
      <c r="FPW336" s="102"/>
      <c r="FPX336" s="102"/>
      <c r="FPY336" s="102"/>
      <c r="FPZ336" s="102"/>
      <c r="FQA336" s="102"/>
      <c r="FQB336" s="102"/>
      <c r="FQC336" s="102"/>
      <c r="FQD336" s="102"/>
      <c r="FQE336" s="102"/>
      <c r="FQF336" s="102"/>
      <c r="FQG336" s="102"/>
      <c r="FQH336" s="102"/>
      <c r="FQI336" s="102"/>
      <c r="FQJ336" s="102"/>
      <c r="FQK336" s="102"/>
      <c r="FQL336" s="102"/>
      <c r="FQM336" s="102"/>
      <c r="FQN336" s="102"/>
      <c r="FQO336" s="102"/>
      <c r="FQP336" s="102"/>
      <c r="FQQ336" s="102"/>
      <c r="FQR336" s="102"/>
      <c r="FQS336" s="102"/>
      <c r="FQT336" s="102"/>
      <c r="FQU336" s="102"/>
      <c r="FQV336" s="102"/>
      <c r="FQW336" s="102"/>
      <c r="FQX336" s="102"/>
      <c r="FQY336" s="102"/>
      <c r="FQZ336" s="102"/>
      <c r="FRA336" s="102"/>
      <c r="FRB336" s="102"/>
      <c r="FRC336" s="102"/>
      <c r="FRD336" s="102"/>
      <c r="FRE336" s="102"/>
      <c r="FRF336" s="102"/>
      <c r="FRG336" s="102"/>
      <c r="FRH336" s="102"/>
      <c r="FRI336" s="102"/>
      <c r="FRJ336" s="102"/>
      <c r="FRK336" s="102"/>
      <c r="FRL336" s="102"/>
      <c r="FRM336" s="102"/>
      <c r="FRN336" s="102"/>
      <c r="FRO336" s="102"/>
      <c r="FRP336" s="102"/>
      <c r="FRQ336" s="102"/>
      <c r="FRR336" s="102"/>
      <c r="FRS336" s="102"/>
      <c r="FRT336" s="102"/>
      <c r="FRU336" s="102"/>
      <c r="FRV336" s="102"/>
      <c r="FRW336" s="102"/>
      <c r="FRX336" s="102"/>
      <c r="FRY336" s="102"/>
      <c r="FRZ336" s="102"/>
      <c r="FSA336" s="102"/>
      <c r="FSB336" s="102"/>
      <c r="FSC336" s="102"/>
      <c r="FSD336" s="102"/>
      <c r="FSE336" s="102"/>
      <c r="FSF336" s="102"/>
      <c r="FSG336" s="102"/>
      <c r="FSH336" s="102"/>
      <c r="FSI336" s="102"/>
      <c r="FSJ336" s="102"/>
      <c r="FSK336" s="102"/>
      <c r="FSL336" s="102"/>
      <c r="FSM336" s="102"/>
      <c r="FSN336" s="102"/>
      <c r="FSO336" s="102"/>
      <c r="FSP336" s="102"/>
      <c r="FSQ336" s="102"/>
      <c r="FSR336" s="102"/>
      <c r="FSS336" s="102"/>
      <c r="FST336" s="102"/>
      <c r="FSU336" s="102"/>
      <c r="FSV336" s="102"/>
      <c r="FSW336" s="102"/>
      <c r="FSX336" s="102"/>
      <c r="FSY336" s="102"/>
      <c r="FSZ336" s="102"/>
      <c r="FTA336" s="102"/>
      <c r="FTB336" s="102"/>
      <c r="FTC336" s="102"/>
      <c r="FTD336" s="102"/>
      <c r="FTE336" s="102"/>
      <c r="FTF336" s="102"/>
      <c r="FTG336" s="102"/>
      <c r="FTH336" s="102"/>
      <c r="FTI336" s="102"/>
      <c r="FTJ336" s="102"/>
      <c r="FTK336" s="102"/>
      <c r="FTL336" s="102"/>
      <c r="FTM336" s="102"/>
      <c r="FTN336" s="102"/>
      <c r="FTO336" s="102"/>
      <c r="FTP336" s="102"/>
      <c r="FTQ336" s="102"/>
      <c r="FTR336" s="102"/>
      <c r="FTS336" s="102"/>
      <c r="FTT336" s="102"/>
      <c r="FTU336" s="102"/>
      <c r="FTV336" s="102"/>
      <c r="FTW336" s="102"/>
      <c r="FTX336" s="102"/>
      <c r="FTY336" s="102"/>
      <c r="FTZ336" s="102"/>
      <c r="FUA336" s="102"/>
      <c r="FUB336" s="102"/>
      <c r="FUC336" s="102"/>
      <c r="FUD336" s="102"/>
      <c r="FUE336" s="102"/>
      <c r="FUF336" s="102"/>
      <c r="FUG336" s="102"/>
      <c r="FUH336" s="102"/>
      <c r="FUI336" s="102"/>
      <c r="FUJ336" s="102"/>
      <c r="FUK336" s="102"/>
      <c r="FUL336" s="102"/>
      <c r="FUM336" s="102"/>
      <c r="FUN336" s="102"/>
      <c r="FUO336" s="102"/>
      <c r="FUP336" s="102"/>
      <c r="FUQ336" s="102"/>
      <c r="FUR336" s="102"/>
      <c r="FUS336" s="102"/>
      <c r="FUT336" s="102"/>
      <c r="FUU336" s="102"/>
      <c r="FUV336" s="102"/>
      <c r="FUW336" s="102"/>
      <c r="FUX336" s="102"/>
      <c r="FUY336" s="102"/>
      <c r="FUZ336" s="102"/>
      <c r="FVA336" s="102"/>
      <c r="FVB336" s="102"/>
      <c r="FVC336" s="102"/>
      <c r="FVD336" s="102"/>
      <c r="FVE336" s="102"/>
      <c r="FVF336" s="102"/>
      <c r="FVG336" s="102"/>
      <c r="FVH336" s="102"/>
      <c r="FVI336" s="102"/>
      <c r="FVJ336" s="102"/>
      <c r="FVK336" s="102"/>
      <c r="FVL336" s="102"/>
      <c r="FVM336" s="102"/>
      <c r="FVN336" s="102"/>
      <c r="FVO336" s="102"/>
      <c r="FVP336" s="102"/>
      <c r="FVQ336" s="102"/>
      <c r="FVR336" s="102"/>
      <c r="FVS336" s="102"/>
      <c r="FVT336" s="102"/>
      <c r="FVU336" s="102"/>
      <c r="FVV336" s="102"/>
      <c r="FVW336" s="102"/>
      <c r="FVX336" s="102"/>
      <c r="FVY336" s="102"/>
      <c r="FVZ336" s="102"/>
      <c r="FWA336" s="102"/>
      <c r="FWB336" s="102"/>
      <c r="FWC336" s="102"/>
      <c r="FWD336" s="102"/>
      <c r="FWE336" s="102"/>
      <c r="FWF336" s="102"/>
      <c r="FWG336" s="102"/>
      <c r="FWH336" s="102"/>
      <c r="FWI336" s="102"/>
      <c r="FWJ336" s="102"/>
      <c r="FWK336" s="102"/>
      <c r="FWL336" s="102"/>
      <c r="FWM336" s="102"/>
      <c r="FWN336" s="102"/>
      <c r="FWO336" s="102"/>
      <c r="FWP336" s="102"/>
      <c r="FWQ336" s="102"/>
      <c r="FWR336" s="102"/>
      <c r="FWS336" s="102"/>
      <c r="FWT336" s="102"/>
      <c r="FWU336" s="102"/>
      <c r="FWV336" s="102"/>
      <c r="FWW336" s="102"/>
      <c r="FWX336" s="102"/>
      <c r="FWY336" s="102"/>
      <c r="FWZ336" s="102"/>
      <c r="FXA336" s="102"/>
      <c r="FXB336" s="102"/>
      <c r="FXC336" s="102"/>
      <c r="FXD336" s="102"/>
      <c r="FXE336" s="102"/>
      <c r="FXF336" s="102"/>
      <c r="FXG336" s="102"/>
      <c r="FXH336" s="102"/>
      <c r="FXI336" s="102"/>
      <c r="FXJ336" s="102"/>
      <c r="FXK336" s="102"/>
      <c r="FXL336" s="102"/>
      <c r="FXM336" s="102"/>
      <c r="FXN336" s="102"/>
      <c r="FXO336" s="102"/>
      <c r="FXP336" s="102"/>
      <c r="FXQ336" s="102"/>
      <c r="FXR336" s="102"/>
      <c r="FXS336" s="102"/>
      <c r="FXT336" s="102"/>
      <c r="FXU336" s="102"/>
      <c r="FXV336" s="102"/>
      <c r="FXW336" s="102"/>
      <c r="FXX336" s="102"/>
      <c r="FXY336" s="102"/>
      <c r="FXZ336" s="102"/>
      <c r="FYA336" s="102"/>
      <c r="FYB336" s="102"/>
      <c r="FYC336" s="102"/>
      <c r="FYD336" s="102"/>
      <c r="FYE336" s="102"/>
      <c r="FYF336" s="102"/>
      <c r="FYG336" s="102"/>
      <c r="FYH336" s="102"/>
      <c r="FYI336" s="102"/>
      <c r="FYJ336" s="102"/>
      <c r="FYK336" s="102"/>
      <c r="FYL336" s="102"/>
      <c r="FYM336" s="102"/>
      <c r="FYN336" s="102"/>
      <c r="FYO336" s="102"/>
      <c r="FYP336" s="102"/>
      <c r="FYQ336" s="102"/>
      <c r="FYR336" s="102"/>
      <c r="FYS336" s="102"/>
      <c r="FYT336" s="102"/>
      <c r="FYU336" s="102"/>
      <c r="FYV336" s="102"/>
      <c r="FYW336" s="102"/>
      <c r="FYX336" s="102"/>
      <c r="FYY336" s="102"/>
      <c r="FYZ336" s="102"/>
      <c r="FZA336" s="102"/>
      <c r="FZB336" s="102"/>
      <c r="FZC336" s="102"/>
      <c r="FZD336" s="102"/>
      <c r="FZE336" s="102"/>
      <c r="FZF336" s="102"/>
      <c r="FZG336" s="102"/>
      <c r="FZH336" s="102"/>
      <c r="FZI336" s="102"/>
      <c r="FZJ336" s="102"/>
      <c r="FZK336" s="102"/>
      <c r="FZL336" s="102"/>
      <c r="FZM336" s="102"/>
      <c r="FZN336" s="102"/>
      <c r="FZO336" s="102"/>
      <c r="FZP336" s="102"/>
      <c r="FZQ336" s="102"/>
      <c r="FZR336" s="102"/>
      <c r="FZS336" s="102"/>
      <c r="FZT336" s="102"/>
      <c r="FZU336" s="102"/>
      <c r="FZV336" s="102"/>
      <c r="FZW336" s="102"/>
      <c r="FZX336" s="102"/>
      <c r="FZY336" s="102"/>
      <c r="FZZ336" s="102"/>
      <c r="GAA336" s="102"/>
      <c r="GAB336" s="102"/>
      <c r="GAC336" s="102"/>
      <c r="GAD336" s="102"/>
      <c r="GAE336" s="102"/>
      <c r="GAF336" s="102"/>
      <c r="GAG336" s="102"/>
      <c r="GAH336" s="102"/>
      <c r="GAI336" s="102"/>
      <c r="GAJ336" s="102"/>
      <c r="GAK336" s="102"/>
      <c r="GAL336" s="102"/>
      <c r="GAM336" s="102"/>
      <c r="GAN336" s="102"/>
      <c r="GAO336" s="102"/>
      <c r="GAP336" s="102"/>
      <c r="GAQ336" s="102"/>
      <c r="GAR336" s="102"/>
      <c r="GAS336" s="102"/>
      <c r="GAT336" s="102"/>
      <c r="GAU336" s="102"/>
      <c r="GAV336" s="102"/>
      <c r="GAW336" s="102"/>
      <c r="GAX336" s="102"/>
      <c r="GAY336" s="102"/>
      <c r="GAZ336" s="102"/>
      <c r="GBA336" s="102"/>
      <c r="GBB336" s="102"/>
      <c r="GBC336" s="102"/>
      <c r="GBD336" s="102"/>
      <c r="GBE336" s="102"/>
      <c r="GBF336" s="102"/>
      <c r="GBG336" s="102"/>
      <c r="GBH336" s="102"/>
      <c r="GBI336" s="102"/>
      <c r="GBJ336" s="102"/>
      <c r="GBK336" s="102"/>
      <c r="GBL336" s="102"/>
      <c r="GBM336" s="102"/>
      <c r="GBN336" s="102"/>
      <c r="GBO336" s="102"/>
      <c r="GBP336" s="102"/>
      <c r="GBQ336" s="102"/>
      <c r="GBR336" s="102"/>
      <c r="GBS336" s="102"/>
      <c r="GBT336" s="102"/>
      <c r="GBU336" s="102"/>
      <c r="GBV336" s="102"/>
      <c r="GBW336" s="102"/>
      <c r="GBX336" s="102"/>
      <c r="GBY336" s="102"/>
      <c r="GBZ336" s="102"/>
      <c r="GCA336" s="102"/>
      <c r="GCB336" s="102"/>
      <c r="GCC336" s="102"/>
      <c r="GCD336" s="102"/>
      <c r="GCE336" s="102"/>
      <c r="GCF336" s="102"/>
      <c r="GCG336" s="102"/>
      <c r="GCH336" s="102"/>
      <c r="GCI336" s="102"/>
      <c r="GCJ336" s="102"/>
      <c r="GCK336" s="102"/>
      <c r="GCL336" s="102"/>
      <c r="GCM336" s="102"/>
      <c r="GCN336" s="102"/>
      <c r="GCO336" s="102"/>
      <c r="GCP336" s="102"/>
      <c r="GCQ336" s="102"/>
      <c r="GCR336" s="102"/>
      <c r="GCS336" s="102"/>
      <c r="GCT336" s="102"/>
      <c r="GCU336" s="102"/>
      <c r="GCV336" s="102"/>
      <c r="GCW336" s="102"/>
      <c r="GCX336" s="102"/>
      <c r="GCY336" s="102"/>
      <c r="GCZ336" s="102"/>
      <c r="GDA336" s="102"/>
      <c r="GDB336" s="102"/>
      <c r="GDC336" s="102"/>
      <c r="GDD336" s="102"/>
      <c r="GDE336" s="102"/>
      <c r="GDF336" s="102"/>
      <c r="GDG336" s="102"/>
      <c r="GDH336" s="102"/>
      <c r="GDI336" s="102"/>
      <c r="GDJ336" s="102"/>
      <c r="GDK336" s="102"/>
      <c r="GDL336" s="102"/>
      <c r="GDM336" s="102"/>
      <c r="GDN336" s="102"/>
      <c r="GDO336" s="102"/>
      <c r="GDP336" s="102"/>
      <c r="GDQ336" s="102"/>
      <c r="GDR336" s="102"/>
      <c r="GDS336" s="102"/>
      <c r="GDT336" s="102"/>
      <c r="GDU336" s="102"/>
      <c r="GDV336" s="102"/>
      <c r="GDW336" s="102"/>
      <c r="GDX336" s="102"/>
      <c r="GDY336" s="102"/>
      <c r="GDZ336" s="102"/>
      <c r="GEA336" s="102"/>
      <c r="GEB336" s="102"/>
      <c r="GEC336" s="102"/>
      <c r="GED336" s="102"/>
      <c r="GEE336" s="102"/>
      <c r="GEF336" s="102"/>
      <c r="GEG336" s="102"/>
      <c r="GEH336" s="102"/>
      <c r="GEI336" s="102"/>
      <c r="GEJ336" s="102"/>
      <c r="GEK336" s="102"/>
      <c r="GEL336" s="102"/>
      <c r="GEM336" s="102"/>
      <c r="GEN336" s="102"/>
      <c r="GEO336" s="102"/>
      <c r="GEP336" s="102"/>
      <c r="GEQ336" s="102"/>
      <c r="GER336" s="102"/>
      <c r="GES336" s="102"/>
      <c r="GET336" s="102"/>
      <c r="GEU336" s="102"/>
      <c r="GEV336" s="102"/>
      <c r="GEW336" s="102"/>
      <c r="GEX336" s="102"/>
      <c r="GEY336" s="102"/>
      <c r="GEZ336" s="102"/>
      <c r="GFA336" s="102"/>
      <c r="GFB336" s="102"/>
      <c r="GFC336" s="102"/>
      <c r="GFD336" s="102"/>
      <c r="GFE336" s="102"/>
      <c r="GFF336" s="102"/>
      <c r="GFG336" s="102"/>
      <c r="GFH336" s="102"/>
      <c r="GFI336" s="102"/>
      <c r="GFJ336" s="102"/>
      <c r="GFK336" s="102"/>
      <c r="GFL336" s="102"/>
      <c r="GFM336" s="102"/>
      <c r="GFN336" s="102"/>
      <c r="GFO336" s="102"/>
      <c r="GFP336" s="102"/>
      <c r="GFQ336" s="102"/>
      <c r="GFR336" s="102"/>
      <c r="GFS336" s="102"/>
      <c r="GFT336" s="102"/>
      <c r="GFU336" s="102"/>
      <c r="GFV336" s="102"/>
      <c r="GFW336" s="102"/>
      <c r="GFX336" s="102"/>
      <c r="GFY336" s="102"/>
      <c r="GFZ336" s="102"/>
      <c r="GGA336" s="102"/>
      <c r="GGB336" s="102"/>
      <c r="GGC336" s="102"/>
      <c r="GGD336" s="102"/>
      <c r="GGE336" s="102"/>
      <c r="GGF336" s="102"/>
      <c r="GGG336" s="102"/>
      <c r="GGH336" s="102"/>
      <c r="GGI336" s="102"/>
      <c r="GGJ336" s="102"/>
      <c r="GGK336" s="102"/>
      <c r="GGL336" s="102"/>
      <c r="GGM336" s="102"/>
      <c r="GGN336" s="102"/>
      <c r="GGO336" s="102"/>
      <c r="GGP336" s="102"/>
      <c r="GGQ336" s="102"/>
      <c r="GGR336" s="102"/>
      <c r="GGS336" s="102"/>
      <c r="GGT336" s="102"/>
      <c r="GGU336" s="102"/>
      <c r="GGV336" s="102"/>
      <c r="GGW336" s="102"/>
      <c r="GGX336" s="102"/>
      <c r="GGY336" s="102"/>
      <c r="GGZ336" s="102"/>
      <c r="GHA336" s="102"/>
      <c r="GHB336" s="102"/>
      <c r="GHC336" s="102"/>
      <c r="GHD336" s="102"/>
      <c r="GHE336" s="102"/>
      <c r="GHF336" s="102"/>
      <c r="GHG336" s="102"/>
      <c r="GHH336" s="102"/>
      <c r="GHI336" s="102"/>
      <c r="GHJ336" s="102"/>
      <c r="GHK336" s="102"/>
      <c r="GHL336" s="102"/>
      <c r="GHM336" s="102"/>
      <c r="GHN336" s="102"/>
      <c r="GHO336" s="102"/>
      <c r="GHP336" s="102"/>
      <c r="GHQ336" s="102"/>
      <c r="GHR336" s="102"/>
      <c r="GHS336" s="102"/>
      <c r="GHT336" s="102"/>
      <c r="GHU336" s="102"/>
      <c r="GHV336" s="102"/>
      <c r="GHW336" s="102"/>
      <c r="GHX336" s="102"/>
      <c r="GHY336" s="102"/>
      <c r="GHZ336" s="102"/>
      <c r="GIA336" s="102"/>
      <c r="GIB336" s="102"/>
      <c r="GIC336" s="102"/>
      <c r="GID336" s="102"/>
      <c r="GIE336" s="102"/>
      <c r="GIF336" s="102"/>
      <c r="GIG336" s="102"/>
      <c r="GIH336" s="102"/>
      <c r="GII336" s="102"/>
      <c r="GIJ336" s="102"/>
      <c r="GIK336" s="102"/>
      <c r="GIL336" s="102"/>
      <c r="GIM336" s="102"/>
      <c r="GIN336" s="102"/>
      <c r="GIO336" s="102"/>
      <c r="GIP336" s="102"/>
      <c r="GIQ336" s="102"/>
      <c r="GIR336" s="102"/>
      <c r="GIS336" s="102"/>
      <c r="GIT336" s="102"/>
      <c r="GIU336" s="102"/>
      <c r="GIV336" s="102"/>
      <c r="GIW336" s="102"/>
      <c r="GIX336" s="102"/>
      <c r="GIY336" s="102"/>
      <c r="GIZ336" s="102"/>
      <c r="GJA336" s="102"/>
      <c r="GJB336" s="102"/>
      <c r="GJC336" s="102"/>
      <c r="GJD336" s="102"/>
      <c r="GJE336" s="102"/>
      <c r="GJF336" s="102"/>
      <c r="GJG336" s="102"/>
      <c r="GJH336" s="102"/>
      <c r="GJI336" s="102"/>
      <c r="GJJ336" s="102"/>
      <c r="GJK336" s="102"/>
      <c r="GJL336" s="102"/>
      <c r="GJM336" s="102"/>
      <c r="GJN336" s="102"/>
      <c r="GJO336" s="102"/>
      <c r="GJP336" s="102"/>
      <c r="GJQ336" s="102"/>
      <c r="GJR336" s="102"/>
      <c r="GJS336" s="102"/>
      <c r="GJT336" s="102"/>
      <c r="GJU336" s="102"/>
      <c r="GJV336" s="102"/>
      <c r="GJW336" s="102"/>
      <c r="GJX336" s="102"/>
      <c r="GJY336" s="102"/>
      <c r="GJZ336" s="102"/>
      <c r="GKA336" s="102"/>
      <c r="GKB336" s="102"/>
      <c r="GKC336" s="102"/>
      <c r="GKD336" s="102"/>
      <c r="GKE336" s="102"/>
      <c r="GKF336" s="102"/>
      <c r="GKG336" s="102"/>
      <c r="GKH336" s="102"/>
      <c r="GKI336" s="102"/>
      <c r="GKJ336" s="102"/>
      <c r="GKK336" s="102"/>
      <c r="GKL336" s="102"/>
      <c r="GKM336" s="102"/>
      <c r="GKN336" s="102"/>
      <c r="GKO336" s="102"/>
      <c r="GKP336" s="102"/>
      <c r="GKQ336" s="102"/>
      <c r="GKR336" s="102"/>
      <c r="GKS336" s="102"/>
      <c r="GKT336" s="102"/>
      <c r="GKU336" s="102"/>
      <c r="GKV336" s="102"/>
      <c r="GKW336" s="102"/>
      <c r="GKX336" s="102"/>
      <c r="GKY336" s="102"/>
      <c r="GKZ336" s="102"/>
      <c r="GLA336" s="102"/>
      <c r="GLB336" s="102"/>
      <c r="GLC336" s="102"/>
      <c r="GLD336" s="102"/>
      <c r="GLE336" s="102"/>
      <c r="GLF336" s="102"/>
      <c r="GLG336" s="102"/>
      <c r="GLH336" s="102"/>
      <c r="GLI336" s="102"/>
      <c r="GLJ336" s="102"/>
      <c r="GLK336" s="102"/>
      <c r="GLL336" s="102"/>
      <c r="GLM336" s="102"/>
      <c r="GLN336" s="102"/>
      <c r="GLO336" s="102"/>
      <c r="GLP336" s="102"/>
      <c r="GLQ336" s="102"/>
      <c r="GLR336" s="102"/>
      <c r="GLS336" s="102"/>
      <c r="GLT336" s="102"/>
      <c r="GLU336" s="102"/>
      <c r="GLV336" s="102"/>
      <c r="GLW336" s="102"/>
      <c r="GLX336" s="102"/>
      <c r="GLY336" s="102"/>
      <c r="GLZ336" s="102"/>
      <c r="GMA336" s="102"/>
      <c r="GMB336" s="102"/>
      <c r="GMC336" s="102"/>
      <c r="GMD336" s="102"/>
      <c r="GME336" s="102"/>
      <c r="GMF336" s="102"/>
      <c r="GMG336" s="102"/>
      <c r="GMH336" s="102"/>
      <c r="GMI336" s="102"/>
      <c r="GMJ336" s="102"/>
      <c r="GMK336" s="102"/>
      <c r="GML336" s="102"/>
      <c r="GMM336" s="102"/>
      <c r="GMN336" s="102"/>
      <c r="GMO336" s="102"/>
      <c r="GMP336" s="102"/>
      <c r="GMQ336" s="102"/>
      <c r="GMR336" s="102"/>
      <c r="GMS336" s="102"/>
      <c r="GMT336" s="102"/>
      <c r="GMU336" s="102"/>
      <c r="GMV336" s="102"/>
      <c r="GMW336" s="102"/>
      <c r="GMX336" s="102"/>
      <c r="GMY336" s="102"/>
      <c r="GMZ336" s="102"/>
      <c r="GNA336" s="102"/>
      <c r="GNB336" s="102"/>
      <c r="GNC336" s="102"/>
      <c r="GND336" s="102"/>
      <c r="GNE336" s="102"/>
      <c r="GNF336" s="102"/>
      <c r="GNG336" s="102"/>
      <c r="GNH336" s="102"/>
      <c r="GNI336" s="102"/>
      <c r="GNJ336" s="102"/>
      <c r="GNK336" s="102"/>
      <c r="GNL336" s="102"/>
      <c r="GNM336" s="102"/>
      <c r="GNN336" s="102"/>
      <c r="GNO336" s="102"/>
      <c r="GNP336" s="102"/>
      <c r="GNQ336" s="102"/>
      <c r="GNR336" s="102"/>
      <c r="GNS336" s="102"/>
      <c r="GNT336" s="102"/>
      <c r="GNU336" s="102"/>
      <c r="GNV336" s="102"/>
      <c r="GNW336" s="102"/>
      <c r="GNX336" s="102"/>
      <c r="GNY336" s="102"/>
      <c r="GNZ336" s="102"/>
      <c r="GOA336" s="102"/>
      <c r="GOB336" s="102"/>
      <c r="GOC336" s="102"/>
      <c r="GOD336" s="102"/>
      <c r="GOE336" s="102"/>
      <c r="GOF336" s="102"/>
      <c r="GOG336" s="102"/>
      <c r="GOH336" s="102"/>
      <c r="GOI336" s="102"/>
      <c r="GOJ336" s="102"/>
      <c r="GOK336" s="102"/>
      <c r="GOL336" s="102"/>
      <c r="GOM336" s="102"/>
      <c r="GON336" s="102"/>
      <c r="GOO336" s="102"/>
      <c r="GOP336" s="102"/>
      <c r="GOQ336" s="102"/>
      <c r="GOR336" s="102"/>
      <c r="GOS336" s="102"/>
      <c r="GOT336" s="102"/>
      <c r="GOU336" s="102"/>
      <c r="GOV336" s="102"/>
      <c r="GOW336" s="102"/>
      <c r="GOX336" s="102"/>
      <c r="GOY336" s="102"/>
      <c r="GOZ336" s="102"/>
      <c r="GPA336" s="102"/>
      <c r="GPB336" s="102"/>
      <c r="GPC336" s="102"/>
      <c r="GPD336" s="102"/>
      <c r="GPE336" s="102"/>
      <c r="GPF336" s="102"/>
      <c r="GPG336" s="102"/>
      <c r="GPH336" s="102"/>
      <c r="GPI336" s="102"/>
      <c r="GPJ336" s="102"/>
      <c r="GPK336" s="102"/>
      <c r="GPL336" s="102"/>
      <c r="GPM336" s="102"/>
      <c r="GPN336" s="102"/>
      <c r="GPO336" s="102"/>
      <c r="GPP336" s="102"/>
      <c r="GPQ336" s="102"/>
      <c r="GPR336" s="102"/>
      <c r="GPS336" s="102"/>
      <c r="GPT336" s="102"/>
      <c r="GPU336" s="102"/>
      <c r="GPV336" s="102"/>
      <c r="GPW336" s="102"/>
      <c r="GPX336" s="102"/>
      <c r="GPY336" s="102"/>
      <c r="GPZ336" s="102"/>
      <c r="GQA336" s="102"/>
      <c r="GQB336" s="102"/>
      <c r="GQC336" s="102"/>
      <c r="GQD336" s="102"/>
      <c r="GQE336" s="102"/>
      <c r="GQF336" s="102"/>
      <c r="GQG336" s="102"/>
      <c r="GQH336" s="102"/>
      <c r="GQI336" s="102"/>
      <c r="GQJ336" s="102"/>
      <c r="GQK336" s="102"/>
      <c r="GQL336" s="102"/>
      <c r="GQM336" s="102"/>
      <c r="GQN336" s="102"/>
      <c r="GQO336" s="102"/>
      <c r="GQP336" s="102"/>
      <c r="GQQ336" s="102"/>
      <c r="GQR336" s="102"/>
      <c r="GQS336" s="102"/>
      <c r="GQT336" s="102"/>
      <c r="GQU336" s="102"/>
      <c r="GQV336" s="102"/>
      <c r="GQW336" s="102"/>
      <c r="GQX336" s="102"/>
      <c r="GQY336" s="102"/>
      <c r="GQZ336" s="102"/>
      <c r="GRA336" s="102"/>
      <c r="GRB336" s="102"/>
      <c r="GRC336" s="102"/>
      <c r="GRD336" s="102"/>
      <c r="GRE336" s="102"/>
      <c r="GRF336" s="102"/>
      <c r="GRG336" s="102"/>
      <c r="GRH336" s="102"/>
      <c r="GRI336" s="102"/>
      <c r="GRJ336" s="102"/>
      <c r="GRK336" s="102"/>
      <c r="GRL336" s="102"/>
      <c r="GRM336" s="102"/>
      <c r="GRN336" s="102"/>
      <c r="GRO336" s="102"/>
      <c r="GRP336" s="102"/>
      <c r="GRQ336" s="102"/>
      <c r="GRR336" s="102"/>
      <c r="GRS336" s="102"/>
      <c r="GRT336" s="102"/>
      <c r="GRU336" s="102"/>
      <c r="GRV336" s="102"/>
      <c r="GRW336" s="102"/>
      <c r="GRX336" s="102"/>
      <c r="GRY336" s="102"/>
      <c r="GRZ336" s="102"/>
      <c r="GSA336" s="102"/>
      <c r="GSB336" s="102"/>
      <c r="GSC336" s="102"/>
      <c r="GSD336" s="102"/>
      <c r="GSE336" s="102"/>
      <c r="GSF336" s="102"/>
      <c r="GSG336" s="102"/>
      <c r="GSH336" s="102"/>
      <c r="GSI336" s="102"/>
      <c r="GSJ336" s="102"/>
      <c r="GSK336" s="102"/>
      <c r="GSL336" s="102"/>
      <c r="GSM336" s="102"/>
      <c r="GSN336" s="102"/>
      <c r="GSO336" s="102"/>
      <c r="GSP336" s="102"/>
      <c r="GSQ336" s="102"/>
      <c r="GSR336" s="102"/>
      <c r="GSS336" s="102"/>
      <c r="GST336" s="102"/>
      <c r="GSU336" s="102"/>
      <c r="GSV336" s="102"/>
      <c r="GSW336" s="102"/>
      <c r="GSX336" s="102"/>
      <c r="GSY336" s="102"/>
      <c r="GSZ336" s="102"/>
      <c r="GTA336" s="102"/>
      <c r="GTB336" s="102"/>
      <c r="GTC336" s="102"/>
      <c r="GTD336" s="102"/>
      <c r="GTE336" s="102"/>
      <c r="GTF336" s="102"/>
      <c r="GTG336" s="102"/>
      <c r="GTH336" s="102"/>
      <c r="GTI336" s="102"/>
      <c r="GTJ336" s="102"/>
      <c r="GTK336" s="102"/>
      <c r="GTL336" s="102"/>
      <c r="GTM336" s="102"/>
      <c r="GTN336" s="102"/>
      <c r="GTO336" s="102"/>
      <c r="GTP336" s="102"/>
      <c r="GTQ336" s="102"/>
      <c r="GTR336" s="102"/>
      <c r="GTS336" s="102"/>
      <c r="GTT336" s="102"/>
      <c r="GTU336" s="102"/>
      <c r="GTV336" s="102"/>
      <c r="GTW336" s="102"/>
      <c r="GTX336" s="102"/>
      <c r="GTY336" s="102"/>
      <c r="GTZ336" s="102"/>
      <c r="GUA336" s="102"/>
      <c r="GUB336" s="102"/>
      <c r="GUC336" s="102"/>
      <c r="GUD336" s="102"/>
      <c r="GUE336" s="102"/>
      <c r="GUF336" s="102"/>
      <c r="GUG336" s="102"/>
      <c r="GUH336" s="102"/>
      <c r="GUI336" s="102"/>
      <c r="GUJ336" s="102"/>
      <c r="GUK336" s="102"/>
      <c r="GUL336" s="102"/>
      <c r="GUM336" s="102"/>
      <c r="GUN336" s="102"/>
      <c r="GUO336" s="102"/>
      <c r="GUP336" s="102"/>
      <c r="GUQ336" s="102"/>
      <c r="GUR336" s="102"/>
      <c r="GUS336" s="102"/>
      <c r="GUT336" s="102"/>
      <c r="GUU336" s="102"/>
      <c r="GUV336" s="102"/>
      <c r="GUW336" s="102"/>
      <c r="GUX336" s="102"/>
      <c r="GUY336" s="102"/>
      <c r="GUZ336" s="102"/>
      <c r="GVA336" s="102"/>
      <c r="GVB336" s="102"/>
      <c r="GVC336" s="102"/>
      <c r="GVD336" s="102"/>
      <c r="GVE336" s="102"/>
      <c r="GVF336" s="102"/>
      <c r="GVG336" s="102"/>
      <c r="GVH336" s="102"/>
      <c r="GVI336" s="102"/>
      <c r="GVJ336" s="102"/>
      <c r="GVK336" s="102"/>
      <c r="GVL336" s="102"/>
      <c r="GVM336" s="102"/>
      <c r="GVN336" s="102"/>
      <c r="GVO336" s="102"/>
      <c r="GVP336" s="102"/>
      <c r="GVQ336" s="102"/>
      <c r="GVR336" s="102"/>
      <c r="GVS336" s="102"/>
      <c r="GVT336" s="102"/>
      <c r="GVU336" s="102"/>
      <c r="GVV336" s="102"/>
      <c r="GVW336" s="102"/>
      <c r="GVX336" s="102"/>
      <c r="GVY336" s="102"/>
      <c r="GVZ336" s="102"/>
      <c r="GWA336" s="102"/>
      <c r="GWB336" s="102"/>
      <c r="GWC336" s="102"/>
      <c r="GWD336" s="102"/>
      <c r="GWE336" s="102"/>
      <c r="GWF336" s="102"/>
      <c r="GWG336" s="102"/>
      <c r="GWH336" s="102"/>
      <c r="GWI336" s="102"/>
      <c r="GWJ336" s="102"/>
      <c r="GWK336" s="102"/>
      <c r="GWL336" s="102"/>
      <c r="GWM336" s="102"/>
      <c r="GWN336" s="102"/>
      <c r="GWO336" s="102"/>
      <c r="GWP336" s="102"/>
      <c r="GWQ336" s="102"/>
      <c r="GWR336" s="102"/>
      <c r="GWS336" s="102"/>
      <c r="GWT336" s="102"/>
      <c r="GWU336" s="102"/>
      <c r="GWV336" s="102"/>
      <c r="GWW336" s="102"/>
      <c r="GWX336" s="102"/>
      <c r="GWY336" s="102"/>
      <c r="GWZ336" s="102"/>
      <c r="GXA336" s="102"/>
      <c r="GXB336" s="102"/>
      <c r="GXC336" s="102"/>
      <c r="GXD336" s="102"/>
      <c r="GXE336" s="102"/>
      <c r="GXF336" s="102"/>
      <c r="GXG336" s="102"/>
      <c r="GXH336" s="102"/>
      <c r="GXI336" s="102"/>
      <c r="GXJ336" s="102"/>
      <c r="GXK336" s="102"/>
      <c r="GXL336" s="102"/>
      <c r="GXM336" s="102"/>
      <c r="GXN336" s="102"/>
      <c r="GXO336" s="102"/>
      <c r="GXP336" s="102"/>
      <c r="GXQ336" s="102"/>
      <c r="GXR336" s="102"/>
      <c r="GXS336" s="102"/>
      <c r="GXT336" s="102"/>
      <c r="GXU336" s="102"/>
      <c r="GXV336" s="102"/>
      <c r="GXW336" s="102"/>
      <c r="GXX336" s="102"/>
      <c r="GXY336" s="102"/>
      <c r="GXZ336" s="102"/>
      <c r="GYA336" s="102"/>
      <c r="GYB336" s="102"/>
      <c r="GYC336" s="102"/>
      <c r="GYD336" s="102"/>
      <c r="GYE336" s="102"/>
      <c r="GYF336" s="102"/>
      <c r="GYG336" s="102"/>
      <c r="GYH336" s="102"/>
      <c r="GYI336" s="102"/>
      <c r="GYJ336" s="102"/>
      <c r="GYK336" s="102"/>
      <c r="GYL336" s="102"/>
      <c r="GYM336" s="102"/>
      <c r="GYN336" s="102"/>
      <c r="GYO336" s="102"/>
      <c r="GYP336" s="102"/>
      <c r="GYQ336" s="102"/>
      <c r="GYR336" s="102"/>
      <c r="GYS336" s="102"/>
      <c r="GYT336" s="102"/>
      <c r="GYU336" s="102"/>
      <c r="GYV336" s="102"/>
      <c r="GYW336" s="102"/>
      <c r="GYX336" s="102"/>
      <c r="GYY336" s="102"/>
      <c r="GYZ336" s="102"/>
      <c r="GZA336" s="102"/>
      <c r="GZB336" s="102"/>
      <c r="GZC336" s="102"/>
      <c r="GZD336" s="102"/>
      <c r="GZE336" s="102"/>
      <c r="GZF336" s="102"/>
      <c r="GZG336" s="102"/>
      <c r="GZH336" s="102"/>
      <c r="GZI336" s="102"/>
      <c r="GZJ336" s="102"/>
      <c r="GZK336" s="102"/>
      <c r="GZL336" s="102"/>
      <c r="GZM336" s="102"/>
      <c r="GZN336" s="102"/>
      <c r="GZO336" s="102"/>
      <c r="GZP336" s="102"/>
      <c r="GZQ336" s="102"/>
      <c r="GZR336" s="102"/>
      <c r="GZS336" s="102"/>
      <c r="GZT336" s="102"/>
      <c r="GZU336" s="102"/>
      <c r="GZV336" s="102"/>
      <c r="GZW336" s="102"/>
      <c r="GZX336" s="102"/>
      <c r="GZY336" s="102"/>
      <c r="GZZ336" s="102"/>
      <c r="HAA336" s="102"/>
      <c r="HAB336" s="102"/>
      <c r="HAC336" s="102"/>
      <c r="HAD336" s="102"/>
      <c r="HAE336" s="102"/>
      <c r="HAF336" s="102"/>
      <c r="HAG336" s="102"/>
      <c r="HAH336" s="102"/>
      <c r="HAI336" s="102"/>
      <c r="HAJ336" s="102"/>
      <c r="HAK336" s="102"/>
      <c r="HAL336" s="102"/>
      <c r="HAM336" s="102"/>
      <c r="HAN336" s="102"/>
      <c r="HAO336" s="102"/>
      <c r="HAP336" s="102"/>
      <c r="HAQ336" s="102"/>
      <c r="HAR336" s="102"/>
      <c r="HAS336" s="102"/>
      <c r="HAT336" s="102"/>
      <c r="HAU336" s="102"/>
      <c r="HAV336" s="102"/>
      <c r="HAW336" s="102"/>
      <c r="HAX336" s="102"/>
      <c r="HAY336" s="102"/>
      <c r="HAZ336" s="102"/>
      <c r="HBA336" s="102"/>
      <c r="HBB336" s="102"/>
      <c r="HBC336" s="102"/>
      <c r="HBD336" s="102"/>
      <c r="HBE336" s="102"/>
      <c r="HBF336" s="102"/>
      <c r="HBG336" s="102"/>
      <c r="HBH336" s="102"/>
      <c r="HBI336" s="102"/>
      <c r="HBJ336" s="102"/>
      <c r="HBK336" s="102"/>
      <c r="HBL336" s="102"/>
      <c r="HBM336" s="102"/>
      <c r="HBN336" s="102"/>
      <c r="HBO336" s="102"/>
      <c r="HBP336" s="102"/>
      <c r="HBQ336" s="102"/>
      <c r="HBR336" s="102"/>
      <c r="HBS336" s="102"/>
      <c r="HBT336" s="102"/>
      <c r="HBU336" s="102"/>
      <c r="HBV336" s="102"/>
      <c r="HBW336" s="102"/>
      <c r="HBX336" s="102"/>
      <c r="HBY336" s="102"/>
      <c r="HBZ336" s="102"/>
      <c r="HCA336" s="102"/>
      <c r="HCB336" s="102"/>
      <c r="HCC336" s="102"/>
      <c r="HCD336" s="102"/>
      <c r="HCE336" s="102"/>
      <c r="HCF336" s="102"/>
      <c r="HCG336" s="102"/>
      <c r="HCH336" s="102"/>
      <c r="HCI336" s="102"/>
      <c r="HCJ336" s="102"/>
      <c r="HCK336" s="102"/>
      <c r="HCL336" s="102"/>
      <c r="HCM336" s="102"/>
      <c r="HCN336" s="102"/>
      <c r="HCO336" s="102"/>
      <c r="HCP336" s="102"/>
      <c r="HCQ336" s="102"/>
      <c r="HCR336" s="102"/>
      <c r="HCS336" s="102"/>
      <c r="HCT336" s="102"/>
      <c r="HCU336" s="102"/>
      <c r="HCV336" s="102"/>
      <c r="HCW336" s="102"/>
      <c r="HCX336" s="102"/>
      <c r="HCY336" s="102"/>
      <c r="HCZ336" s="102"/>
      <c r="HDA336" s="102"/>
      <c r="HDB336" s="102"/>
      <c r="HDC336" s="102"/>
      <c r="HDD336" s="102"/>
      <c r="HDE336" s="102"/>
      <c r="HDF336" s="102"/>
      <c r="HDG336" s="102"/>
      <c r="HDH336" s="102"/>
      <c r="HDI336" s="102"/>
      <c r="HDJ336" s="102"/>
      <c r="HDK336" s="102"/>
      <c r="HDL336" s="102"/>
      <c r="HDM336" s="102"/>
      <c r="HDN336" s="102"/>
      <c r="HDO336" s="102"/>
      <c r="HDP336" s="102"/>
      <c r="HDQ336" s="102"/>
      <c r="HDR336" s="102"/>
      <c r="HDS336" s="102"/>
      <c r="HDT336" s="102"/>
      <c r="HDU336" s="102"/>
      <c r="HDV336" s="102"/>
      <c r="HDW336" s="102"/>
      <c r="HDX336" s="102"/>
      <c r="HDY336" s="102"/>
      <c r="HDZ336" s="102"/>
      <c r="HEA336" s="102"/>
      <c r="HEB336" s="102"/>
      <c r="HEC336" s="102"/>
      <c r="HED336" s="102"/>
      <c r="HEE336" s="102"/>
      <c r="HEF336" s="102"/>
      <c r="HEG336" s="102"/>
      <c r="HEH336" s="102"/>
      <c r="HEI336" s="102"/>
      <c r="HEJ336" s="102"/>
      <c r="HEK336" s="102"/>
      <c r="HEL336" s="102"/>
      <c r="HEM336" s="102"/>
      <c r="HEN336" s="102"/>
      <c r="HEO336" s="102"/>
      <c r="HEP336" s="102"/>
      <c r="HEQ336" s="102"/>
      <c r="HER336" s="102"/>
      <c r="HES336" s="102"/>
      <c r="HET336" s="102"/>
      <c r="HEU336" s="102"/>
      <c r="HEV336" s="102"/>
      <c r="HEW336" s="102"/>
      <c r="HEX336" s="102"/>
      <c r="HEY336" s="102"/>
      <c r="HEZ336" s="102"/>
      <c r="HFA336" s="102"/>
      <c r="HFB336" s="102"/>
      <c r="HFC336" s="102"/>
      <c r="HFD336" s="102"/>
      <c r="HFE336" s="102"/>
      <c r="HFF336" s="102"/>
      <c r="HFG336" s="102"/>
      <c r="HFH336" s="102"/>
      <c r="HFI336" s="102"/>
      <c r="HFJ336" s="102"/>
      <c r="HFK336" s="102"/>
      <c r="HFL336" s="102"/>
      <c r="HFM336" s="102"/>
      <c r="HFN336" s="102"/>
      <c r="HFO336" s="102"/>
      <c r="HFP336" s="102"/>
      <c r="HFQ336" s="102"/>
      <c r="HFR336" s="102"/>
      <c r="HFS336" s="102"/>
      <c r="HFT336" s="102"/>
      <c r="HFU336" s="102"/>
      <c r="HFV336" s="102"/>
      <c r="HFW336" s="102"/>
      <c r="HFX336" s="102"/>
      <c r="HFY336" s="102"/>
      <c r="HFZ336" s="102"/>
      <c r="HGA336" s="102"/>
      <c r="HGB336" s="102"/>
      <c r="HGC336" s="102"/>
      <c r="HGD336" s="102"/>
      <c r="HGE336" s="102"/>
      <c r="HGF336" s="102"/>
      <c r="HGG336" s="102"/>
      <c r="HGH336" s="102"/>
      <c r="HGI336" s="102"/>
      <c r="HGJ336" s="102"/>
      <c r="HGK336" s="102"/>
      <c r="HGL336" s="102"/>
      <c r="HGM336" s="102"/>
      <c r="HGN336" s="102"/>
      <c r="HGO336" s="102"/>
      <c r="HGP336" s="102"/>
      <c r="HGQ336" s="102"/>
      <c r="HGR336" s="102"/>
      <c r="HGS336" s="102"/>
      <c r="HGT336" s="102"/>
      <c r="HGU336" s="102"/>
      <c r="HGV336" s="102"/>
      <c r="HGW336" s="102"/>
      <c r="HGX336" s="102"/>
      <c r="HGY336" s="102"/>
      <c r="HGZ336" s="102"/>
      <c r="HHA336" s="102"/>
      <c r="HHB336" s="102"/>
      <c r="HHC336" s="102"/>
      <c r="HHD336" s="102"/>
      <c r="HHE336" s="102"/>
      <c r="HHF336" s="102"/>
      <c r="HHG336" s="102"/>
      <c r="HHH336" s="102"/>
      <c r="HHI336" s="102"/>
      <c r="HHJ336" s="102"/>
      <c r="HHK336" s="102"/>
      <c r="HHL336" s="102"/>
      <c r="HHM336" s="102"/>
      <c r="HHN336" s="102"/>
      <c r="HHO336" s="102"/>
      <c r="HHP336" s="102"/>
      <c r="HHQ336" s="102"/>
      <c r="HHR336" s="102"/>
      <c r="HHS336" s="102"/>
      <c r="HHT336" s="102"/>
      <c r="HHU336" s="102"/>
      <c r="HHV336" s="102"/>
      <c r="HHW336" s="102"/>
      <c r="HHX336" s="102"/>
      <c r="HHY336" s="102"/>
      <c r="HHZ336" s="102"/>
      <c r="HIA336" s="102"/>
      <c r="HIB336" s="102"/>
      <c r="HIC336" s="102"/>
      <c r="HID336" s="102"/>
      <c r="HIE336" s="102"/>
      <c r="HIF336" s="102"/>
      <c r="HIG336" s="102"/>
      <c r="HIH336" s="102"/>
      <c r="HII336" s="102"/>
      <c r="HIJ336" s="102"/>
      <c r="HIK336" s="102"/>
      <c r="HIL336" s="102"/>
      <c r="HIM336" s="102"/>
      <c r="HIN336" s="102"/>
      <c r="HIO336" s="102"/>
      <c r="HIP336" s="102"/>
      <c r="HIQ336" s="102"/>
      <c r="HIR336" s="102"/>
      <c r="HIS336" s="102"/>
      <c r="HIT336" s="102"/>
      <c r="HIU336" s="102"/>
      <c r="HIV336" s="102"/>
      <c r="HIW336" s="102"/>
      <c r="HIX336" s="102"/>
      <c r="HIY336" s="102"/>
      <c r="HIZ336" s="102"/>
      <c r="HJA336" s="102"/>
      <c r="HJB336" s="102"/>
      <c r="HJC336" s="102"/>
      <c r="HJD336" s="102"/>
      <c r="HJE336" s="102"/>
      <c r="HJF336" s="102"/>
      <c r="HJG336" s="102"/>
      <c r="HJH336" s="102"/>
      <c r="HJI336" s="102"/>
      <c r="HJJ336" s="102"/>
      <c r="HJK336" s="102"/>
      <c r="HJL336" s="102"/>
      <c r="HJM336" s="102"/>
      <c r="HJN336" s="102"/>
      <c r="HJO336" s="102"/>
      <c r="HJP336" s="102"/>
      <c r="HJQ336" s="102"/>
      <c r="HJR336" s="102"/>
      <c r="HJS336" s="102"/>
      <c r="HJT336" s="102"/>
      <c r="HJU336" s="102"/>
      <c r="HJV336" s="102"/>
      <c r="HJW336" s="102"/>
      <c r="HJX336" s="102"/>
      <c r="HJY336" s="102"/>
      <c r="HJZ336" s="102"/>
      <c r="HKA336" s="102"/>
      <c r="HKB336" s="102"/>
      <c r="HKC336" s="102"/>
      <c r="HKD336" s="102"/>
      <c r="HKE336" s="102"/>
      <c r="HKF336" s="102"/>
      <c r="HKG336" s="102"/>
      <c r="HKH336" s="102"/>
      <c r="HKI336" s="102"/>
      <c r="HKJ336" s="102"/>
      <c r="HKK336" s="102"/>
      <c r="HKL336" s="102"/>
      <c r="HKM336" s="102"/>
      <c r="HKN336" s="102"/>
      <c r="HKO336" s="102"/>
      <c r="HKP336" s="102"/>
      <c r="HKQ336" s="102"/>
      <c r="HKR336" s="102"/>
      <c r="HKS336" s="102"/>
      <c r="HKT336" s="102"/>
      <c r="HKU336" s="102"/>
      <c r="HKV336" s="102"/>
      <c r="HKW336" s="102"/>
      <c r="HKX336" s="102"/>
      <c r="HKY336" s="102"/>
      <c r="HKZ336" s="102"/>
      <c r="HLA336" s="102"/>
      <c r="HLB336" s="102"/>
      <c r="HLC336" s="102"/>
      <c r="HLD336" s="102"/>
      <c r="HLE336" s="102"/>
      <c r="HLF336" s="102"/>
      <c r="HLG336" s="102"/>
      <c r="HLH336" s="102"/>
      <c r="HLI336" s="102"/>
      <c r="HLJ336" s="102"/>
      <c r="HLK336" s="102"/>
      <c r="HLL336" s="102"/>
      <c r="HLM336" s="102"/>
      <c r="HLN336" s="102"/>
      <c r="HLO336" s="102"/>
      <c r="HLP336" s="102"/>
      <c r="HLQ336" s="102"/>
      <c r="HLR336" s="102"/>
      <c r="HLS336" s="102"/>
      <c r="HLT336" s="102"/>
      <c r="HLU336" s="102"/>
      <c r="HLV336" s="102"/>
      <c r="HLW336" s="102"/>
      <c r="HLX336" s="102"/>
      <c r="HLY336" s="102"/>
      <c r="HLZ336" s="102"/>
      <c r="HMA336" s="102"/>
      <c r="HMB336" s="102"/>
      <c r="HMC336" s="102"/>
      <c r="HMD336" s="102"/>
      <c r="HME336" s="102"/>
      <c r="HMF336" s="102"/>
      <c r="HMG336" s="102"/>
      <c r="HMH336" s="102"/>
      <c r="HMI336" s="102"/>
      <c r="HMJ336" s="102"/>
      <c r="HMK336" s="102"/>
      <c r="HML336" s="102"/>
      <c r="HMM336" s="102"/>
      <c r="HMN336" s="102"/>
      <c r="HMO336" s="102"/>
      <c r="HMP336" s="102"/>
      <c r="HMQ336" s="102"/>
      <c r="HMR336" s="102"/>
      <c r="HMS336" s="102"/>
      <c r="HMT336" s="102"/>
      <c r="HMU336" s="102"/>
      <c r="HMV336" s="102"/>
      <c r="HMW336" s="102"/>
      <c r="HMX336" s="102"/>
      <c r="HMY336" s="102"/>
      <c r="HMZ336" s="102"/>
      <c r="HNA336" s="102"/>
      <c r="HNB336" s="102"/>
      <c r="HNC336" s="102"/>
      <c r="HND336" s="102"/>
      <c r="HNE336" s="102"/>
      <c r="HNF336" s="102"/>
      <c r="HNG336" s="102"/>
      <c r="HNH336" s="102"/>
      <c r="HNI336" s="102"/>
      <c r="HNJ336" s="102"/>
      <c r="HNK336" s="102"/>
      <c r="HNL336" s="102"/>
      <c r="HNM336" s="102"/>
      <c r="HNN336" s="102"/>
      <c r="HNO336" s="102"/>
      <c r="HNP336" s="102"/>
      <c r="HNQ336" s="102"/>
      <c r="HNR336" s="102"/>
      <c r="HNS336" s="102"/>
      <c r="HNT336" s="102"/>
      <c r="HNU336" s="102"/>
      <c r="HNV336" s="102"/>
      <c r="HNW336" s="102"/>
      <c r="HNX336" s="102"/>
      <c r="HNY336" s="102"/>
      <c r="HNZ336" s="102"/>
      <c r="HOA336" s="102"/>
      <c r="HOB336" s="102"/>
      <c r="HOC336" s="102"/>
      <c r="HOD336" s="102"/>
      <c r="HOE336" s="102"/>
      <c r="HOF336" s="102"/>
      <c r="HOG336" s="102"/>
      <c r="HOH336" s="102"/>
      <c r="HOI336" s="102"/>
      <c r="HOJ336" s="102"/>
      <c r="HOK336" s="102"/>
      <c r="HOL336" s="102"/>
      <c r="HOM336" s="102"/>
      <c r="HON336" s="102"/>
      <c r="HOO336" s="102"/>
      <c r="HOP336" s="102"/>
      <c r="HOQ336" s="102"/>
      <c r="HOR336" s="102"/>
      <c r="HOS336" s="102"/>
      <c r="HOT336" s="102"/>
      <c r="HOU336" s="102"/>
      <c r="HOV336" s="102"/>
      <c r="HOW336" s="102"/>
      <c r="HOX336" s="102"/>
      <c r="HOY336" s="102"/>
      <c r="HOZ336" s="102"/>
      <c r="HPA336" s="102"/>
      <c r="HPB336" s="102"/>
      <c r="HPC336" s="102"/>
      <c r="HPD336" s="102"/>
      <c r="HPE336" s="102"/>
      <c r="HPF336" s="102"/>
      <c r="HPG336" s="102"/>
      <c r="HPH336" s="102"/>
      <c r="HPI336" s="102"/>
      <c r="HPJ336" s="102"/>
      <c r="HPK336" s="102"/>
      <c r="HPL336" s="102"/>
      <c r="HPM336" s="102"/>
      <c r="HPN336" s="102"/>
      <c r="HPO336" s="102"/>
      <c r="HPP336" s="102"/>
      <c r="HPQ336" s="102"/>
      <c r="HPR336" s="102"/>
      <c r="HPS336" s="102"/>
      <c r="HPT336" s="102"/>
      <c r="HPU336" s="102"/>
      <c r="HPV336" s="102"/>
      <c r="HPW336" s="102"/>
      <c r="HPX336" s="102"/>
      <c r="HPY336" s="102"/>
      <c r="HPZ336" s="102"/>
      <c r="HQA336" s="102"/>
      <c r="HQB336" s="102"/>
      <c r="HQC336" s="102"/>
      <c r="HQD336" s="102"/>
      <c r="HQE336" s="102"/>
      <c r="HQF336" s="102"/>
      <c r="HQG336" s="102"/>
      <c r="HQH336" s="102"/>
      <c r="HQI336" s="102"/>
      <c r="HQJ336" s="102"/>
      <c r="HQK336" s="102"/>
      <c r="HQL336" s="102"/>
      <c r="HQM336" s="102"/>
      <c r="HQN336" s="102"/>
      <c r="HQO336" s="102"/>
      <c r="HQP336" s="102"/>
      <c r="HQQ336" s="102"/>
      <c r="HQR336" s="102"/>
      <c r="HQS336" s="102"/>
      <c r="HQT336" s="102"/>
      <c r="HQU336" s="102"/>
      <c r="HQV336" s="102"/>
      <c r="HQW336" s="102"/>
      <c r="HQX336" s="102"/>
      <c r="HQY336" s="102"/>
      <c r="HQZ336" s="102"/>
      <c r="HRA336" s="102"/>
      <c r="HRB336" s="102"/>
      <c r="HRC336" s="102"/>
      <c r="HRD336" s="102"/>
      <c r="HRE336" s="102"/>
      <c r="HRF336" s="102"/>
      <c r="HRG336" s="102"/>
      <c r="HRH336" s="102"/>
      <c r="HRI336" s="102"/>
      <c r="HRJ336" s="102"/>
      <c r="HRK336" s="102"/>
      <c r="HRL336" s="102"/>
      <c r="HRM336" s="102"/>
      <c r="HRN336" s="102"/>
      <c r="HRO336" s="102"/>
      <c r="HRP336" s="102"/>
      <c r="HRQ336" s="102"/>
      <c r="HRR336" s="102"/>
      <c r="HRS336" s="102"/>
      <c r="HRT336" s="102"/>
      <c r="HRU336" s="102"/>
      <c r="HRV336" s="102"/>
      <c r="HRW336" s="102"/>
      <c r="HRX336" s="102"/>
      <c r="HRY336" s="102"/>
      <c r="HRZ336" s="102"/>
      <c r="HSA336" s="102"/>
      <c r="HSB336" s="102"/>
      <c r="HSC336" s="102"/>
      <c r="HSD336" s="102"/>
      <c r="HSE336" s="102"/>
      <c r="HSF336" s="102"/>
      <c r="HSG336" s="102"/>
      <c r="HSH336" s="102"/>
      <c r="HSI336" s="102"/>
      <c r="HSJ336" s="102"/>
      <c r="HSK336" s="102"/>
      <c r="HSL336" s="102"/>
      <c r="HSM336" s="102"/>
      <c r="HSN336" s="102"/>
      <c r="HSO336" s="102"/>
      <c r="HSP336" s="102"/>
      <c r="HSQ336" s="102"/>
      <c r="HSR336" s="102"/>
      <c r="HSS336" s="102"/>
      <c r="HST336" s="102"/>
      <c r="HSU336" s="102"/>
      <c r="HSV336" s="102"/>
      <c r="HSW336" s="102"/>
      <c r="HSX336" s="102"/>
      <c r="HSY336" s="102"/>
      <c r="HSZ336" s="102"/>
      <c r="HTA336" s="102"/>
      <c r="HTB336" s="102"/>
      <c r="HTC336" s="102"/>
      <c r="HTD336" s="102"/>
      <c r="HTE336" s="102"/>
      <c r="HTF336" s="102"/>
      <c r="HTG336" s="102"/>
      <c r="HTH336" s="102"/>
      <c r="HTI336" s="102"/>
      <c r="HTJ336" s="102"/>
      <c r="HTK336" s="102"/>
      <c r="HTL336" s="102"/>
      <c r="HTM336" s="102"/>
      <c r="HTN336" s="102"/>
      <c r="HTO336" s="102"/>
      <c r="HTP336" s="102"/>
      <c r="HTQ336" s="102"/>
      <c r="HTR336" s="102"/>
      <c r="HTS336" s="102"/>
      <c r="HTT336" s="102"/>
      <c r="HTU336" s="102"/>
      <c r="HTV336" s="102"/>
      <c r="HTW336" s="102"/>
      <c r="HTX336" s="102"/>
      <c r="HTY336" s="102"/>
      <c r="HTZ336" s="102"/>
      <c r="HUA336" s="102"/>
      <c r="HUB336" s="102"/>
      <c r="HUC336" s="102"/>
      <c r="HUD336" s="102"/>
      <c r="HUE336" s="102"/>
      <c r="HUF336" s="102"/>
      <c r="HUG336" s="102"/>
      <c r="HUH336" s="102"/>
      <c r="HUI336" s="102"/>
      <c r="HUJ336" s="102"/>
      <c r="HUK336" s="102"/>
      <c r="HUL336" s="102"/>
      <c r="HUM336" s="102"/>
      <c r="HUN336" s="102"/>
      <c r="HUO336" s="102"/>
      <c r="HUP336" s="102"/>
      <c r="HUQ336" s="102"/>
      <c r="HUR336" s="102"/>
      <c r="HUS336" s="102"/>
      <c r="HUT336" s="102"/>
      <c r="HUU336" s="102"/>
      <c r="HUV336" s="102"/>
      <c r="HUW336" s="102"/>
      <c r="HUX336" s="102"/>
      <c r="HUY336" s="102"/>
      <c r="HUZ336" s="102"/>
      <c r="HVA336" s="102"/>
      <c r="HVB336" s="102"/>
      <c r="HVC336" s="102"/>
      <c r="HVD336" s="102"/>
      <c r="HVE336" s="102"/>
      <c r="HVF336" s="102"/>
      <c r="HVG336" s="102"/>
      <c r="HVH336" s="102"/>
      <c r="HVI336" s="102"/>
      <c r="HVJ336" s="102"/>
      <c r="HVK336" s="102"/>
      <c r="HVL336" s="102"/>
      <c r="HVM336" s="102"/>
      <c r="HVN336" s="102"/>
      <c r="HVO336" s="102"/>
      <c r="HVP336" s="102"/>
      <c r="HVQ336" s="102"/>
      <c r="HVR336" s="102"/>
      <c r="HVS336" s="102"/>
      <c r="HVT336" s="102"/>
      <c r="HVU336" s="102"/>
      <c r="HVV336" s="102"/>
      <c r="HVW336" s="102"/>
      <c r="HVX336" s="102"/>
      <c r="HVY336" s="102"/>
      <c r="HVZ336" s="102"/>
      <c r="HWA336" s="102"/>
      <c r="HWB336" s="102"/>
      <c r="HWC336" s="102"/>
      <c r="HWD336" s="102"/>
      <c r="HWE336" s="102"/>
      <c r="HWF336" s="102"/>
      <c r="HWG336" s="102"/>
      <c r="HWH336" s="102"/>
      <c r="HWI336" s="102"/>
      <c r="HWJ336" s="102"/>
      <c r="HWK336" s="102"/>
      <c r="HWL336" s="102"/>
      <c r="HWM336" s="102"/>
      <c r="HWN336" s="102"/>
      <c r="HWO336" s="102"/>
      <c r="HWP336" s="102"/>
      <c r="HWQ336" s="102"/>
      <c r="HWR336" s="102"/>
      <c r="HWS336" s="102"/>
      <c r="HWT336" s="102"/>
      <c r="HWU336" s="102"/>
      <c r="HWV336" s="102"/>
      <c r="HWW336" s="102"/>
      <c r="HWX336" s="102"/>
      <c r="HWY336" s="102"/>
      <c r="HWZ336" s="102"/>
      <c r="HXA336" s="102"/>
      <c r="HXB336" s="102"/>
      <c r="HXC336" s="102"/>
      <c r="HXD336" s="102"/>
      <c r="HXE336" s="102"/>
      <c r="HXF336" s="102"/>
      <c r="HXG336" s="102"/>
      <c r="HXH336" s="102"/>
      <c r="HXI336" s="102"/>
      <c r="HXJ336" s="102"/>
      <c r="HXK336" s="102"/>
      <c r="HXL336" s="102"/>
      <c r="HXM336" s="102"/>
      <c r="HXN336" s="102"/>
      <c r="HXO336" s="102"/>
      <c r="HXP336" s="102"/>
      <c r="HXQ336" s="102"/>
      <c r="HXR336" s="102"/>
      <c r="HXS336" s="102"/>
      <c r="HXT336" s="102"/>
      <c r="HXU336" s="102"/>
      <c r="HXV336" s="102"/>
      <c r="HXW336" s="102"/>
      <c r="HXX336" s="102"/>
      <c r="HXY336" s="102"/>
      <c r="HXZ336" s="102"/>
      <c r="HYA336" s="102"/>
      <c r="HYB336" s="102"/>
      <c r="HYC336" s="102"/>
      <c r="HYD336" s="102"/>
      <c r="HYE336" s="102"/>
      <c r="HYF336" s="102"/>
      <c r="HYG336" s="102"/>
      <c r="HYH336" s="102"/>
      <c r="HYI336" s="102"/>
      <c r="HYJ336" s="102"/>
      <c r="HYK336" s="102"/>
      <c r="HYL336" s="102"/>
      <c r="HYM336" s="102"/>
      <c r="HYN336" s="102"/>
      <c r="HYO336" s="102"/>
      <c r="HYP336" s="102"/>
      <c r="HYQ336" s="102"/>
      <c r="HYR336" s="102"/>
      <c r="HYS336" s="102"/>
      <c r="HYT336" s="102"/>
      <c r="HYU336" s="102"/>
      <c r="HYV336" s="102"/>
      <c r="HYW336" s="102"/>
      <c r="HYX336" s="102"/>
      <c r="HYY336" s="102"/>
      <c r="HYZ336" s="102"/>
      <c r="HZA336" s="102"/>
      <c r="HZB336" s="102"/>
      <c r="HZC336" s="102"/>
      <c r="HZD336" s="102"/>
      <c r="HZE336" s="102"/>
      <c r="HZF336" s="102"/>
      <c r="HZG336" s="102"/>
      <c r="HZH336" s="102"/>
      <c r="HZI336" s="102"/>
      <c r="HZJ336" s="102"/>
      <c r="HZK336" s="102"/>
      <c r="HZL336" s="102"/>
      <c r="HZM336" s="102"/>
      <c r="HZN336" s="102"/>
      <c r="HZO336" s="102"/>
      <c r="HZP336" s="102"/>
      <c r="HZQ336" s="102"/>
      <c r="HZR336" s="102"/>
      <c r="HZS336" s="102"/>
      <c r="HZT336" s="102"/>
      <c r="HZU336" s="102"/>
      <c r="HZV336" s="102"/>
      <c r="HZW336" s="102"/>
      <c r="HZX336" s="102"/>
      <c r="HZY336" s="102"/>
      <c r="HZZ336" s="102"/>
      <c r="IAA336" s="102"/>
      <c r="IAB336" s="102"/>
      <c r="IAC336" s="102"/>
      <c r="IAD336" s="102"/>
      <c r="IAE336" s="102"/>
      <c r="IAF336" s="102"/>
      <c r="IAG336" s="102"/>
      <c r="IAH336" s="102"/>
      <c r="IAI336" s="102"/>
      <c r="IAJ336" s="102"/>
      <c r="IAK336" s="102"/>
      <c r="IAL336" s="102"/>
      <c r="IAM336" s="102"/>
      <c r="IAN336" s="102"/>
      <c r="IAO336" s="102"/>
      <c r="IAP336" s="102"/>
      <c r="IAQ336" s="102"/>
      <c r="IAR336" s="102"/>
      <c r="IAS336" s="102"/>
      <c r="IAT336" s="102"/>
      <c r="IAU336" s="102"/>
      <c r="IAV336" s="102"/>
      <c r="IAW336" s="102"/>
      <c r="IAX336" s="102"/>
      <c r="IAY336" s="102"/>
      <c r="IAZ336" s="102"/>
      <c r="IBA336" s="102"/>
      <c r="IBB336" s="102"/>
      <c r="IBC336" s="102"/>
      <c r="IBD336" s="102"/>
      <c r="IBE336" s="102"/>
      <c r="IBF336" s="102"/>
      <c r="IBG336" s="102"/>
      <c r="IBH336" s="102"/>
      <c r="IBI336" s="102"/>
      <c r="IBJ336" s="102"/>
      <c r="IBK336" s="102"/>
      <c r="IBL336" s="102"/>
      <c r="IBM336" s="102"/>
      <c r="IBN336" s="102"/>
      <c r="IBO336" s="102"/>
      <c r="IBP336" s="102"/>
      <c r="IBQ336" s="102"/>
      <c r="IBR336" s="102"/>
      <c r="IBS336" s="102"/>
      <c r="IBT336" s="102"/>
      <c r="IBU336" s="102"/>
      <c r="IBV336" s="102"/>
      <c r="IBW336" s="102"/>
      <c r="IBX336" s="102"/>
      <c r="IBY336" s="102"/>
      <c r="IBZ336" s="102"/>
      <c r="ICA336" s="102"/>
      <c r="ICB336" s="102"/>
      <c r="ICC336" s="102"/>
      <c r="ICD336" s="102"/>
      <c r="ICE336" s="102"/>
      <c r="ICF336" s="102"/>
      <c r="ICG336" s="102"/>
      <c r="ICH336" s="102"/>
      <c r="ICI336" s="102"/>
      <c r="ICJ336" s="102"/>
      <c r="ICK336" s="102"/>
      <c r="ICL336" s="102"/>
      <c r="ICM336" s="102"/>
      <c r="ICN336" s="102"/>
      <c r="ICO336" s="102"/>
      <c r="ICP336" s="102"/>
      <c r="ICQ336" s="102"/>
      <c r="ICR336" s="102"/>
      <c r="ICS336" s="102"/>
      <c r="ICT336" s="102"/>
      <c r="ICU336" s="102"/>
      <c r="ICV336" s="102"/>
      <c r="ICW336" s="102"/>
      <c r="ICX336" s="102"/>
      <c r="ICY336" s="102"/>
      <c r="ICZ336" s="102"/>
      <c r="IDA336" s="102"/>
      <c r="IDB336" s="102"/>
      <c r="IDC336" s="102"/>
      <c r="IDD336" s="102"/>
      <c r="IDE336" s="102"/>
      <c r="IDF336" s="102"/>
      <c r="IDG336" s="102"/>
      <c r="IDH336" s="102"/>
      <c r="IDI336" s="102"/>
      <c r="IDJ336" s="102"/>
      <c r="IDK336" s="102"/>
      <c r="IDL336" s="102"/>
      <c r="IDM336" s="102"/>
      <c r="IDN336" s="102"/>
      <c r="IDO336" s="102"/>
      <c r="IDP336" s="102"/>
      <c r="IDQ336" s="102"/>
      <c r="IDR336" s="102"/>
      <c r="IDS336" s="102"/>
      <c r="IDT336" s="102"/>
      <c r="IDU336" s="102"/>
      <c r="IDV336" s="102"/>
      <c r="IDW336" s="102"/>
      <c r="IDX336" s="102"/>
      <c r="IDY336" s="102"/>
      <c r="IDZ336" s="102"/>
      <c r="IEA336" s="102"/>
      <c r="IEB336" s="102"/>
      <c r="IEC336" s="102"/>
      <c r="IED336" s="102"/>
      <c r="IEE336" s="102"/>
      <c r="IEF336" s="102"/>
      <c r="IEG336" s="102"/>
      <c r="IEH336" s="102"/>
      <c r="IEI336" s="102"/>
      <c r="IEJ336" s="102"/>
      <c r="IEK336" s="102"/>
      <c r="IEL336" s="102"/>
      <c r="IEM336" s="102"/>
      <c r="IEN336" s="102"/>
      <c r="IEO336" s="102"/>
      <c r="IEP336" s="102"/>
      <c r="IEQ336" s="102"/>
      <c r="IER336" s="102"/>
      <c r="IES336" s="102"/>
      <c r="IET336" s="102"/>
      <c r="IEU336" s="102"/>
      <c r="IEV336" s="102"/>
      <c r="IEW336" s="102"/>
      <c r="IEX336" s="102"/>
      <c r="IEY336" s="102"/>
      <c r="IEZ336" s="102"/>
      <c r="IFA336" s="102"/>
      <c r="IFB336" s="102"/>
      <c r="IFC336" s="102"/>
      <c r="IFD336" s="102"/>
      <c r="IFE336" s="102"/>
      <c r="IFF336" s="102"/>
      <c r="IFG336" s="102"/>
      <c r="IFH336" s="102"/>
      <c r="IFI336" s="102"/>
      <c r="IFJ336" s="102"/>
      <c r="IFK336" s="102"/>
      <c r="IFL336" s="102"/>
      <c r="IFM336" s="102"/>
      <c r="IFN336" s="102"/>
      <c r="IFO336" s="102"/>
      <c r="IFP336" s="102"/>
      <c r="IFQ336" s="102"/>
      <c r="IFR336" s="102"/>
      <c r="IFS336" s="102"/>
      <c r="IFT336" s="102"/>
      <c r="IFU336" s="102"/>
      <c r="IFV336" s="102"/>
      <c r="IFW336" s="102"/>
      <c r="IFX336" s="102"/>
      <c r="IFY336" s="102"/>
      <c r="IFZ336" s="102"/>
      <c r="IGA336" s="102"/>
      <c r="IGB336" s="102"/>
      <c r="IGC336" s="102"/>
      <c r="IGD336" s="102"/>
      <c r="IGE336" s="102"/>
      <c r="IGF336" s="102"/>
      <c r="IGG336" s="102"/>
      <c r="IGH336" s="102"/>
      <c r="IGI336" s="102"/>
      <c r="IGJ336" s="102"/>
      <c r="IGK336" s="102"/>
      <c r="IGL336" s="102"/>
      <c r="IGM336" s="102"/>
      <c r="IGN336" s="102"/>
      <c r="IGO336" s="102"/>
      <c r="IGP336" s="102"/>
      <c r="IGQ336" s="102"/>
      <c r="IGR336" s="102"/>
      <c r="IGS336" s="102"/>
      <c r="IGT336" s="102"/>
      <c r="IGU336" s="102"/>
      <c r="IGV336" s="102"/>
      <c r="IGW336" s="102"/>
      <c r="IGX336" s="102"/>
      <c r="IGY336" s="102"/>
      <c r="IGZ336" s="102"/>
      <c r="IHA336" s="102"/>
      <c r="IHB336" s="102"/>
      <c r="IHC336" s="102"/>
      <c r="IHD336" s="102"/>
      <c r="IHE336" s="102"/>
      <c r="IHF336" s="102"/>
      <c r="IHG336" s="102"/>
      <c r="IHH336" s="102"/>
      <c r="IHI336" s="102"/>
      <c r="IHJ336" s="102"/>
      <c r="IHK336" s="102"/>
      <c r="IHL336" s="102"/>
      <c r="IHM336" s="102"/>
      <c r="IHN336" s="102"/>
      <c r="IHO336" s="102"/>
      <c r="IHP336" s="102"/>
      <c r="IHQ336" s="102"/>
      <c r="IHR336" s="102"/>
      <c r="IHS336" s="102"/>
      <c r="IHT336" s="102"/>
      <c r="IHU336" s="102"/>
      <c r="IHV336" s="102"/>
      <c r="IHW336" s="102"/>
      <c r="IHX336" s="102"/>
      <c r="IHY336" s="102"/>
      <c r="IHZ336" s="102"/>
      <c r="IIA336" s="102"/>
      <c r="IIB336" s="102"/>
      <c r="IIC336" s="102"/>
      <c r="IID336" s="102"/>
      <c r="IIE336" s="102"/>
      <c r="IIF336" s="102"/>
      <c r="IIG336" s="102"/>
      <c r="IIH336" s="102"/>
      <c r="III336" s="102"/>
      <c r="IIJ336" s="102"/>
      <c r="IIK336" s="102"/>
      <c r="IIL336" s="102"/>
      <c r="IIM336" s="102"/>
      <c r="IIN336" s="102"/>
      <c r="IIO336" s="102"/>
      <c r="IIP336" s="102"/>
      <c r="IIQ336" s="102"/>
      <c r="IIR336" s="102"/>
      <c r="IIS336" s="102"/>
      <c r="IIT336" s="102"/>
      <c r="IIU336" s="102"/>
      <c r="IIV336" s="102"/>
      <c r="IIW336" s="102"/>
      <c r="IIX336" s="102"/>
      <c r="IIY336" s="102"/>
      <c r="IIZ336" s="102"/>
      <c r="IJA336" s="102"/>
      <c r="IJB336" s="102"/>
      <c r="IJC336" s="102"/>
      <c r="IJD336" s="102"/>
      <c r="IJE336" s="102"/>
      <c r="IJF336" s="102"/>
      <c r="IJG336" s="102"/>
      <c r="IJH336" s="102"/>
      <c r="IJI336" s="102"/>
      <c r="IJJ336" s="102"/>
      <c r="IJK336" s="102"/>
      <c r="IJL336" s="102"/>
      <c r="IJM336" s="102"/>
      <c r="IJN336" s="102"/>
      <c r="IJO336" s="102"/>
      <c r="IJP336" s="102"/>
      <c r="IJQ336" s="102"/>
      <c r="IJR336" s="102"/>
      <c r="IJS336" s="102"/>
      <c r="IJT336" s="102"/>
      <c r="IJU336" s="102"/>
      <c r="IJV336" s="102"/>
      <c r="IJW336" s="102"/>
      <c r="IJX336" s="102"/>
      <c r="IJY336" s="102"/>
      <c r="IJZ336" s="102"/>
      <c r="IKA336" s="102"/>
      <c r="IKB336" s="102"/>
      <c r="IKC336" s="102"/>
      <c r="IKD336" s="102"/>
      <c r="IKE336" s="102"/>
      <c r="IKF336" s="102"/>
      <c r="IKG336" s="102"/>
      <c r="IKH336" s="102"/>
      <c r="IKI336" s="102"/>
      <c r="IKJ336" s="102"/>
      <c r="IKK336" s="102"/>
      <c r="IKL336" s="102"/>
      <c r="IKM336" s="102"/>
      <c r="IKN336" s="102"/>
      <c r="IKO336" s="102"/>
      <c r="IKP336" s="102"/>
      <c r="IKQ336" s="102"/>
      <c r="IKR336" s="102"/>
      <c r="IKS336" s="102"/>
      <c r="IKT336" s="102"/>
      <c r="IKU336" s="102"/>
      <c r="IKV336" s="102"/>
      <c r="IKW336" s="102"/>
      <c r="IKX336" s="102"/>
      <c r="IKY336" s="102"/>
      <c r="IKZ336" s="102"/>
      <c r="ILA336" s="102"/>
      <c r="ILB336" s="102"/>
      <c r="ILC336" s="102"/>
      <c r="ILD336" s="102"/>
      <c r="ILE336" s="102"/>
      <c r="ILF336" s="102"/>
      <c r="ILG336" s="102"/>
      <c r="ILH336" s="102"/>
      <c r="ILI336" s="102"/>
      <c r="ILJ336" s="102"/>
      <c r="ILK336" s="102"/>
      <c r="ILL336" s="102"/>
      <c r="ILM336" s="102"/>
      <c r="ILN336" s="102"/>
      <c r="ILO336" s="102"/>
      <c r="ILP336" s="102"/>
      <c r="ILQ336" s="102"/>
      <c r="ILR336" s="102"/>
      <c r="ILS336" s="102"/>
      <c r="ILT336" s="102"/>
      <c r="ILU336" s="102"/>
      <c r="ILV336" s="102"/>
      <c r="ILW336" s="102"/>
      <c r="ILX336" s="102"/>
      <c r="ILY336" s="102"/>
      <c r="ILZ336" s="102"/>
      <c r="IMA336" s="102"/>
      <c r="IMB336" s="102"/>
      <c r="IMC336" s="102"/>
      <c r="IMD336" s="102"/>
      <c r="IME336" s="102"/>
      <c r="IMF336" s="102"/>
      <c r="IMG336" s="102"/>
      <c r="IMH336" s="102"/>
      <c r="IMI336" s="102"/>
      <c r="IMJ336" s="102"/>
      <c r="IMK336" s="102"/>
      <c r="IML336" s="102"/>
      <c r="IMM336" s="102"/>
      <c r="IMN336" s="102"/>
      <c r="IMO336" s="102"/>
      <c r="IMP336" s="102"/>
      <c r="IMQ336" s="102"/>
      <c r="IMR336" s="102"/>
      <c r="IMS336" s="102"/>
      <c r="IMT336" s="102"/>
      <c r="IMU336" s="102"/>
      <c r="IMV336" s="102"/>
      <c r="IMW336" s="102"/>
      <c r="IMX336" s="102"/>
      <c r="IMY336" s="102"/>
      <c r="IMZ336" s="102"/>
      <c r="INA336" s="102"/>
      <c r="INB336" s="102"/>
      <c r="INC336" s="102"/>
      <c r="IND336" s="102"/>
      <c r="INE336" s="102"/>
      <c r="INF336" s="102"/>
      <c r="ING336" s="102"/>
      <c r="INH336" s="102"/>
      <c r="INI336" s="102"/>
      <c r="INJ336" s="102"/>
      <c r="INK336" s="102"/>
      <c r="INL336" s="102"/>
      <c r="INM336" s="102"/>
      <c r="INN336" s="102"/>
      <c r="INO336" s="102"/>
      <c r="INP336" s="102"/>
      <c r="INQ336" s="102"/>
      <c r="INR336" s="102"/>
      <c r="INS336" s="102"/>
      <c r="INT336" s="102"/>
      <c r="INU336" s="102"/>
      <c r="INV336" s="102"/>
      <c r="INW336" s="102"/>
      <c r="INX336" s="102"/>
      <c r="INY336" s="102"/>
      <c r="INZ336" s="102"/>
      <c r="IOA336" s="102"/>
      <c r="IOB336" s="102"/>
      <c r="IOC336" s="102"/>
      <c r="IOD336" s="102"/>
      <c r="IOE336" s="102"/>
      <c r="IOF336" s="102"/>
      <c r="IOG336" s="102"/>
      <c r="IOH336" s="102"/>
      <c r="IOI336" s="102"/>
      <c r="IOJ336" s="102"/>
      <c r="IOK336" s="102"/>
      <c r="IOL336" s="102"/>
      <c r="IOM336" s="102"/>
      <c r="ION336" s="102"/>
      <c r="IOO336" s="102"/>
      <c r="IOP336" s="102"/>
      <c r="IOQ336" s="102"/>
      <c r="IOR336" s="102"/>
      <c r="IOS336" s="102"/>
      <c r="IOT336" s="102"/>
      <c r="IOU336" s="102"/>
      <c r="IOV336" s="102"/>
      <c r="IOW336" s="102"/>
      <c r="IOX336" s="102"/>
      <c r="IOY336" s="102"/>
      <c r="IOZ336" s="102"/>
      <c r="IPA336" s="102"/>
      <c r="IPB336" s="102"/>
      <c r="IPC336" s="102"/>
      <c r="IPD336" s="102"/>
      <c r="IPE336" s="102"/>
      <c r="IPF336" s="102"/>
      <c r="IPG336" s="102"/>
      <c r="IPH336" s="102"/>
      <c r="IPI336" s="102"/>
      <c r="IPJ336" s="102"/>
      <c r="IPK336" s="102"/>
      <c r="IPL336" s="102"/>
      <c r="IPM336" s="102"/>
      <c r="IPN336" s="102"/>
      <c r="IPO336" s="102"/>
      <c r="IPP336" s="102"/>
      <c r="IPQ336" s="102"/>
      <c r="IPR336" s="102"/>
      <c r="IPS336" s="102"/>
      <c r="IPT336" s="102"/>
      <c r="IPU336" s="102"/>
      <c r="IPV336" s="102"/>
      <c r="IPW336" s="102"/>
      <c r="IPX336" s="102"/>
      <c r="IPY336" s="102"/>
      <c r="IPZ336" s="102"/>
      <c r="IQA336" s="102"/>
      <c r="IQB336" s="102"/>
      <c r="IQC336" s="102"/>
      <c r="IQD336" s="102"/>
      <c r="IQE336" s="102"/>
      <c r="IQF336" s="102"/>
      <c r="IQG336" s="102"/>
      <c r="IQH336" s="102"/>
      <c r="IQI336" s="102"/>
      <c r="IQJ336" s="102"/>
      <c r="IQK336" s="102"/>
      <c r="IQL336" s="102"/>
      <c r="IQM336" s="102"/>
      <c r="IQN336" s="102"/>
      <c r="IQO336" s="102"/>
      <c r="IQP336" s="102"/>
      <c r="IQQ336" s="102"/>
      <c r="IQR336" s="102"/>
      <c r="IQS336" s="102"/>
      <c r="IQT336" s="102"/>
      <c r="IQU336" s="102"/>
      <c r="IQV336" s="102"/>
      <c r="IQW336" s="102"/>
      <c r="IQX336" s="102"/>
      <c r="IQY336" s="102"/>
      <c r="IQZ336" s="102"/>
      <c r="IRA336" s="102"/>
      <c r="IRB336" s="102"/>
      <c r="IRC336" s="102"/>
      <c r="IRD336" s="102"/>
      <c r="IRE336" s="102"/>
      <c r="IRF336" s="102"/>
      <c r="IRG336" s="102"/>
      <c r="IRH336" s="102"/>
      <c r="IRI336" s="102"/>
      <c r="IRJ336" s="102"/>
      <c r="IRK336" s="102"/>
      <c r="IRL336" s="102"/>
      <c r="IRM336" s="102"/>
      <c r="IRN336" s="102"/>
      <c r="IRO336" s="102"/>
      <c r="IRP336" s="102"/>
      <c r="IRQ336" s="102"/>
      <c r="IRR336" s="102"/>
      <c r="IRS336" s="102"/>
      <c r="IRT336" s="102"/>
      <c r="IRU336" s="102"/>
      <c r="IRV336" s="102"/>
      <c r="IRW336" s="102"/>
      <c r="IRX336" s="102"/>
      <c r="IRY336" s="102"/>
      <c r="IRZ336" s="102"/>
      <c r="ISA336" s="102"/>
      <c r="ISB336" s="102"/>
      <c r="ISC336" s="102"/>
      <c r="ISD336" s="102"/>
      <c r="ISE336" s="102"/>
      <c r="ISF336" s="102"/>
      <c r="ISG336" s="102"/>
      <c r="ISH336" s="102"/>
      <c r="ISI336" s="102"/>
      <c r="ISJ336" s="102"/>
      <c r="ISK336" s="102"/>
      <c r="ISL336" s="102"/>
      <c r="ISM336" s="102"/>
      <c r="ISN336" s="102"/>
      <c r="ISO336" s="102"/>
      <c r="ISP336" s="102"/>
      <c r="ISQ336" s="102"/>
      <c r="ISR336" s="102"/>
      <c r="ISS336" s="102"/>
      <c r="IST336" s="102"/>
      <c r="ISU336" s="102"/>
      <c r="ISV336" s="102"/>
      <c r="ISW336" s="102"/>
      <c r="ISX336" s="102"/>
      <c r="ISY336" s="102"/>
      <c r="ISZ336" s="102"/>
      <c r="ITA336" s="102"/>
      <c r="ITB336" s="102"/>
      <c r="ITC336" s="102"/>
      <c r="ITD336" s="102"/>
      <c r="ITE336" s="102"/>
      <c r="ITF336" s="102"/>
      <c r="ITG336" s="102"/>
      <c r="ITH336" s="102"/>
      <c r="ITI336" s="102"/>
      <c r="ITJ336" s="102"/>
      <c r="ITK336" s="102"/>
      <c r="ITL336" s="102"/>
      <c r="ITM336" s="102"/>
      <c r="ITN336" s="102"/>
      <c r="ITO336" s="102"/>
      <c r="ITP336" s="102"/>
      <c r="ITQ336" s="102"/>
      <c r="ITR336" s="102"/>
      <c r="ITS336" s="102"/>
      <c r="ITT336" s="102"/>
      <c r="ITU336" s="102"/>
      <c r="ITV336" s="102"/>
      <c r="ITW336" s="102"/>
      <c r="ITX336" s="102"/>
      <c r="ITY336" s="102"/>
      <c r="ITZ336" s="102"/>
      <c r="IUA336" s="102"/>
      <c r="IUB336" s="102"/>
      <c r="IUC336" s="102"/>
      <c r="IUD336" s="102"/>
      <c r="IUE336" s="102"/>
      <c r="IUF336" s="102"/>
      <c r="IUG336" s="102"/>
      <c r="IUH336" s="102"/>
      <c r="IUI336" s="102"/>
      <c r="IUJ336" s="102"/>
      <c r="IUK336" s="102"/>
      <c r="IUL336" s="102"/>
      <c r="IUM336" s="102"/>
      <c r="IUN336" s="102"/>
      <c r="IUO336" s="102"/>
      <c r="IUP336" s="102"/>
      <c r="IUQ336" s="102"/>
      <c r="IUR336" s="102"/>
      <c r="IUS336" s="102"/>
      <c r="IUT336" s="102"/>
      <c r="IUU336" s="102"/>
      <c r="IUV336" s="102"/>
      <c r="IUW336" s="102"/>
      <c r="IUX336" s="102"/>
      <c r="IUY336" s="102"/>
      <c r="IUZ336" s="102"/>
      <c r="IVA336" s="102"/>
      <c r="IVB336" s="102"/>
      <c r="IVC336" s="102"/>
      <c r="IVD336" s="102"/>
      <c r="IVE336" s="102"/>
      <c r="IVF336" s="102"/>
      <c r="IVG336" s="102"/>
      <c r="IVH336" s="102"/>
      <c r="IVI336" s="102"/>
      <c r="IVJ336" s="102"/>
      <c r="IVK336" s="102"/>
      <c r="IVL336" s="102"/>
      <c r="IVM336" s="102"/>
      <c r="IVN336" s="102"/>
      <c r="IVO336" s="102"/>
      <c r="IVP336" s="102"/>
      <c r="IVQ336" s="102"/>
      <c r="IVR336" s="102"/>
      <c r="IVS336" s="102"/>
      <c r="IVT336" s="102"/>
      <c r="IVU336" s="102"/>
      <c r="IVV336" s="102"/>
      <c r="IVW336" s="102"/>
      <c r="IVX336" s="102"/>
      <c r="IVY336" s="102"/>
      <c r="IVZ336" s="102"/>
      <c r="IWA336" s="102"/>
      <c r="IWB336" s="102"/>
      <c r="IWC336" s="102"/>
      <c r="IWD336" s="102"/>
      <c r="IWE336" s="102"/>
      <c r="IWF336" s="102"/>
      <c r="IWG336" s="102"/>
      <c r="IWH336" s="102"/>
      <c r="IWI336" s="102"/>
      <c r="IWJ336" s="102"/>
      <c r="IWK336" s="102"/>
      <c r="IWL336" s="102"/>
      <c r="IWM336" s="102"/>
      <c r="IWN336" s="102"/>
      <c r="IWO336" s="102"/>
      <c r="IWP336" s="102"/>
      <c r="IWQ336" s="102"/>
      <c r="IWR336" s="102"/>
      <c r="IWS336" s="102"/>
      <c r="IWT336" s="102"/>
      <c r="IWU336" s="102"/>
      <c r="IWV336" s="102"/>
      <c r="IWW336" s="102"/>
      <c r="IWX336" s="102"/>
      <c r="IWY336" s="102"/>
      <c r="IWZ336" s="102"/>
      <c r="IXA336" s="102"/>
      <c r="IXB336" s="102"/>
      <c r="IXC336" s="102"/>
      <c r="IXD336" s="102"/>
      <c r="IXE336" s="102"/>
      <c r="IXF336" s="102"/>
      <c r="IXG336" s="102"/>
      <c r="IXH336" s="102"/>
      <c r="IXI336" s="102"/>
      <c r="IXJ336" s="102"/>
      <c r="IXK336" s="102"/>
      <c r="IXL336" s="102"/>
      <c r="IXM336" s="102"/>
      <c r="IXN336" s="102"/>
      <c r="IXO336" s="102"/>
      <c r="IXP336" s="102"/>
      <c r="IXQ336" s="102"/>
      <c r="IXR336" s="102"/>
      <c r="IXS336" s="102"/>
      <c r="IXT336" s="102"/>
      <c r="IXU336" s="102"/>
      <c r="IXV336" s="102"/>
      <c r="IXW336" s="102"/>
      <c r="IXX336" s="102"/>
      <c r="IXY336" s="102"/>
      <c r="IXZ336" s="102"/>
      <c r="IYA336" s="102"/>
      <c r="IYB336" s="102"/>
      <c r="IYC336" s="102"/>
      <c r="IYD336" s="102"/>
      <c r="IYE336" s="102"/>
      <c r="IYF336" s="102"/>
      <c r="IYG336" s="102"/>
      <c r="IYH336" s="102"/>
      <c r="IYI336" s="102"/>
      <c r="IYJ336" s="102"/>
      <c r="IYK336" s="102"/>
      <c r="IYL336" s="102"/>
      <c r="IYM336" s="102"/>
      <c r="IYN336" s="102"/>
      <c r="IYO336" s="102"/>
      <c r="IYP336" s="102"/>
      <c r="IYQ336" s="102"/>
      <c r="IYR336" s="102"/>
      <c r="IYS336" s="102"/>
      <c r="IYT336" s="102"/>
      <c r="IYU336" s="102"/>
      <c r="IYV336" s="102"/>
      <c r="IYW336" s="102"/>
      <c r="IYX336" s="102"/>
      <c r="IYY336" s="102"/>
      <c r="IYZ336" s="102"/>
      <c r="IZA336" s="102"/>
      <c r="IZB336" s="102"/>
      <c r="IZC336" s="102"/>
      <c r="IZD336" s="102"/>
      <c r="IZE336" s="102"/>
      <c r="IZF336" s="102"/>
      <c r="IZG336" s="102"/>
      <c r="IZH336" s="102"/>
      <c r="IZI336" s="102"/>
      <c r="IZJ336" s="102"/>
      <c r="IZK336" s="102"/>
      <c r="IZL336" s="102"/>
      <c r="IZM336" s="102"/>
      <c r="IZN336" s="102"/>
      <c r="IZO336" s="102"/>
      <c r="IZP336" s="102"/>
      <c r="IZQ336" s="102"/>
      <c r="IZR336" s="102"/>
      <c r="IZS336" s="102"/>
      <c r="IZT336" s="102"/>
      <c r="IZU336" s="102"/>
      <c r="IZV336" s="102"/>
      <c r="IZW336" s="102"/>
      <c r="IZX336" s="102"/>
      <c r="IZY336" s="102"/>
      <c r="IZZ336" s="102"/>
      <c r="JAA336" s="102"/>
      <c r="JAB336" s="102"/>
      <c r="JAC336" s="102"/>
      <c r="JAD336" s="102"/>
      <c r="JAE336" s="102"/>
      <c r="JAF336" s="102"/>
      <c r="JAG336" s="102"/>
      <c r="JAH336" s="102"/>
      <c r="JAI336" s="102"/>
      <c r="JAJ336" s="102"/>
      <c r="JAK336" s="102"/>
      <c r="JAL336" s="102"/>
      <c r="JAM336" s="102"/>
      <c r="JAN336" s="102"/>
      <c r="JAO336" s="102"/>
      <c r="JAP336" s="102"/>
      <c r="JAQ336" s="102"/>
      <c r="JAR336" s="102"/>
      <c r="JAS336" s="102"/>
      <c r="JAT336" s="102"/>
      <c r="JAU336" s="102"/>
      <c r="JAV336" s="102"/>
      <c r="JAW336" s="102"/>
      <c r="JAX336" s="102"/>
      <c r="JAY336" s="102"/>
      <c r="JAZ336" s="102"/>
      <c r="JBA336" s="102"/>
      <c r="JBB336" s="102"/>
      <c r="JBC336" s="102"/>
      <c r="JBD336" s="102"/>
      <c r="JBE336" s="102"/>
      <c r="JBF336" s="102"/>
      <c r="JBG336" s="102"/>
      <c r="JBH336" s="102"/>
      <c r="JBI336" s="102"/>
      <c r="JBJ336" s="102"/>
      <c r="JBK336" s="102"/>
      <c r="JBL336" s="102"/>
      <c r="JBM336" s="102"/>
      <c r="JBN336" s="102"/>
      <c r="JBO336" s="102"/>
      <c r="JBP336" s="102"/>
      <c r="JBQ336" s="102"/>
      <c r="JBR336" s="102"/>
      <c r="JBS336" s="102"/>
      <c r="JBT336" s="102"/>
      <c r="JBU336" s="102"/>
      <c r="JBV336" s="102"/>
      <c r="JBW336" s="102"/>
      <c r="JBX336" s="102"/>
      <c r="JBY336" s="102"/>
      <c r="JBZ336" s="102"/>
      <c r="JCA336" s="102"/>
      <c r="JCB336" s="102"/>
      <c r="JCC336" s="102"/>
      <c r="JCD336" s="102"/>
      <c r="JCE336" s="102"/>
      <c r="JCF336" s="102"/>
      <c r="JCG336" s="102"/>
      <c r="JCH336" s="102"/>
      <c r="JCI336" s="102"/>
      <c r="JCJ336" s="102"/>
      <c r="JCK336" s="102"/>
      <c r="JCL336" s="102"/>
      <c r="JCM336" s="102"/>
      <c r="JCN336" s="102"/>
      <c r="JCO336" s="102"/>
      <c r="JCP336" s="102"/>
      <c r="JCQ336" s="102"/>
      <c r="JCR336" s="102"/>
      <c r="JCS336" s="102"/>
      <c r="JCT336" s="102"/>
      <c r="JCU336" s="102"/>
      <c r="JCV336" s="102"/>
      <c r="JCW336" s="102"/>
      <c r="JCX336" s="102"/>
      <c r="JCY336" s="102"/>
      <c r="JCZ336" s="102"/>
      <c r="JDA336" s="102"/>
      <c r="JDB336" s="102"/>
      <c r="JDC336" s="102"/>
      <c r="JDD336" s="102"/>
      <c r="JDE336" s="102"/>
      <c r="JDF336" s="102"/>
      <c r="JDG336" s="102"/>
      <c r="JDH336" s="102"/>
      <c r="JDI336" s="102"/>
      <c r="JDJ336" s="102"/>
      <c r="JDK336" s="102"/>
      <c r="JDL336" s="102"/>
      <c r="JDM336" s="102"/>
      <c r="JDN336" s="102"/>
      <c r="JDO336" s="102"/>
      <c r="JDP336" s="102"/>
      <c r="JDQ336" s="102"/>
      <c r="JDR336" s="102"/>
      <c r="JDS336" s="102"/>
      <c r="JDT336" s="102"/>
      <c r="JDU336" s="102"/>
      <c r="JDV336" s="102"/>
      <c r="JDW336" s="102"/>
      <c r="JDX336" s="102"/>
      <c r="JDY336" s="102"/>
      <c r="JDZ336" s="102"/>
      <c r="JEA336" s="102"/>
      <c r="JEB336" s="102"/>
      <c r="JEC336" s="102"/>
      <c r="JED336" s="102"/>
      <c r="JEE336" s="102"/>
      <c r="JEF336" s="102"/>
      <c r="JEG336" s="102"/>
      <c r="JEH336" s="102"/>
      <c r="JEI336" s="102"/>
      <c r="JEJ336" s="102"/>
      <c r="JEK336" s="102"/>
      <c r="JEL336" s="102"/>
      <c r="JEM336" s="102"/>
      <c r="JEN336" s="102"/>
      <c r="JEO336" s="102"/>
      <c r="JEP336" s="102"/>
      <c r="JEQ336" s="102"/>
      <c r="JER336" s="102"/>
      <c r="JES336" s="102"/>
      <c r="JET336" s="102"/>
      <c r="JEU336" s="102"/>
      <c r="JEV336" s="102"/>
      <c r="JEW336" s="102"/>
      <c r="JEX336" s="102"/>
      <c r="JEY336" s="102"/>
      <c r="JEZ336" s="102"/>
      <c r="JFA336" s="102"/>
      <c r="JFB336" s="102"/>
      <c r="JFC336" s="102"/>
      <c r="JFD336" s="102"/>
      <c r="JFE336" s="102"/>
      <c r="JFF336" s="102"/>
      <c r="JFG336" s="102"/>
      <c r="JFH336" s="102"/>
      <c r="JFI336" s="102"/>
      <c r="JFJ336" s="102"/>
      <c r="JFK336" s="102"/>
      <c r="JFL336" s="102"/>
      <c r="JFM336" s="102"/>
      <c r="JFN336" s="102"/>
      <c r="JFO336" s="102"/>
      <c r="JFP336" s="102"/>
      <c r="JFQ336" s="102"/>
      <c r="JFR336" s="102"/>
      <c r="JFS336" s="102"/>
      <c r="JFT336" s="102"/>
      <c r="JFU336" s="102"/>
      <c r="JFV336" s="102"/>
      <c r="JFW336" s="102"/>
      <c r="JFX336" s="102"/>
      <c r="JFY336" s="102"/>
      <c r="JFZ336" s="102"/>
      <c r="JGA336" s="102"/>
      <c r="JGB336" s="102"/>
      <c r="JGC336" s="102"/>
      <c r="JGD336" s="102"/>
      <c r="JGE336" s="102"/>
      <c r="JGF336" s="102"/>
      <c r="JGG336" s="102"/>
      <c r="JGH336" s="102"/>
      <c r="JGI336" s="102"/>
      <c r="JGJ336" s="102"/>
      <c r="JGK336" s="102"/>
      <c r="JGL336" s="102"/>
      <c r="JGM336" s="102"/>
      <c r="JGN336" s="102"/>
      <c r="JGO336" s="102"/>
      <c r="JGP336" s="102"/>
      <c r="JGQ336" s="102"/>
      <c r="JGR336" s="102"/>
      <c r="JGS336" s="102"/>
      <c r="JGT336" s="102"/>
      <c r="JGU336" s="102"/>
      <c r="JGV336" s="102"/>
      <c r="JGW336" s="102"/>
      <c r="JGX336" s="102"/>
      <c r="JGY336" s="102"/>
      <c r="JGZ336" s="102"/>
      <c r="JHA336" s="102"/>
      <c r="JHB336" s="102"/>
      <c r="JHC336" s="102"/>
      <c r="JHD336" s="102"/>
      <c r="JHE336" s="102"/>
      <c r="JHF336" s="102"/>
      <c r="JHG336" s="102"/>
      <c r="JHH336" s="102"/>
      <c r="JHI336" s="102"/>
      <c r="JHJ336" s="102"/>
      <c r="JHK336" s="102"/>
      <c r="JHL336" s="102"/>
      <c r="JHM336" s="102"/>
      <c r="JHN336" s="102"/>
      <c r="JHO336" s="102"/>
      <c r="JHP336" s="102"/>
      <c r="JHQ336" s="102"/>
      <c r="JHR336" s="102"/>
      <c r="JHS336" s="102"/>
      <c r="JHT336" s="102"/>
      <c r="JHU336" s="102"/>
      <c r="JHV336" s="102"/>
      <c r="JHW336" s="102"/>
      <c r="JHX336" s="102"/>
      <c r="JHY336" s="102"/>
      <c r="JHZ336" s="102"/>
      <c r="JIA336" s="102"/>
      <c r="JIB336" s="102"/>
      <c r="JIC336" s="102"/>
      <c r="JID336" s="102"/>
      <c r="JIE336" s="102"/>
      <c r="JIF336" s="102"/>
      <c r="JIG336" s="102"/>
      <c r="JIH336" s="102"/>
      <c r="JII336" s="102"/>
      <c r="JIJ336" s="102"/>
      <c r="JIK336" s="102"/>
      <c r="JIL336" s="102"/>
      <c r="JIM336" s="102"/>
      <c r="JIN336" s="102"/>
      <c r="JIO336" s="102"/>
      <c r="JIP336" s="102"/>
      <c r="JIQ336" s="102"/>
      <c r="JIR336" s="102"/>
      <c r="JIS336" s="102"/>
      <c r="JIT336" s="102"/>
      <c r="JIU336" s="102"/>
      <c r="JIV336" s="102"/>
      <c r="JIW336" s="102"/>
      <c r="JIX336" s="102"/>
      <c r="JIY336" s="102"/>
      <c r="JIZ336" s="102"/>
      <c r="JJA336" s="102"/>
      <c r="JJB336" s="102"/>
      <c r="JJC336" s="102"/>
      <c r="JJD336" s="102"/>
      <c r="JJE336" s="102"/>
      <c r="JJF336" s="102"/>
      <c r="JJG336" s="102"/>
      <c r="JJH336" s="102"/>
      <c r="JJI336" s="102"/>
      <c r="JJJ336" s="102"/>
      <c r="JJK336" s="102"/>
      <c r="JJL336" s="102"/>
      <c r="JJM336" s="102"/>
      <c r="JJN336" s="102"/>
      <c r="JJO336" s="102"/>
      <c r="JJP336" s="102"/>
      <c r="JJQ336" s="102"/>
      <c r="JJR336" s="102"/>
      <c r="JJS336" s="102"/>
      <c r="JJT336" s="102"/>
      <c r="JJU336" s="102"/>
      <c r="JJV336" s="102"/>
      <c r="JJW336" s="102"/>
      <c r="JJX336" s="102"/>
      <c r="JJY336" s="102"/>
      <c r="JJZ336" s="102"/>
      <c r="JKA336" s="102"/>
      <c r="JKB336" s="102"/>
      <c r="JKC336" s="102"/>
      <c r="JKD336" s="102"/>
      <c r="JKE336" s="102"/>
      <c r="JKF336" s="102"/>
      <c r="JKG336" s="102"/>
      <c r="JKH336" s="102"/>
      <c r="JKI336" s="102"/>
      <c r="JKJ336" s="102"/>
      <c r="JKK336" s="102"/>
      <c r="JKL336" s="102"/>
      <c r="JKM336" s="102"/>
      <c r="JKN336" s="102"/>
      <c r="JKO336" s="102"/>
      <c r="JKP336" s="102"/>
      <c r="JKQ336" s="102"/>
      <c r="JKR336" s="102"/>
      <c r="JKS336" s="102"/>
      <c r="JKT336" s="102"/>
      <c r="JKU336" s="102"/>
      <c r="JKV336" s="102"/>
      <c r="JKW336" s="102"/>
      <c r="JKX336" s="102"/>
      <c r="JKY336" s="102"/>
      <c r="JKZ336" s="102"/>
      <c r="JLA336" s="102"/>
      <c r="JLB336" s="102"/>
      <c r="JLC336" s="102"/>
      <c r="JLD336" s="102"/>
      <c r="JLE336" s="102"/>
      <c r="JLF336" s="102"/>
      <c r="JLG336" s="102"/>
      <c r="JLH336" s="102"/>
      <c r="JLI336" s="102"/>
      <c r="JLJ336" s="102"/>
      <c r="JLK336" s="102"/>
      <c r="JLL336" s="102"/>
      <c r="JLM336" s="102"/>
      <c r="JLN336" s="102"/>
      <c r="JLO336" s="102"/>
      <c r="JLP336" s="102"/>
      <c r="JLQ336" s="102"/>
      <c r="JLR336" s="102"/>
      <c r="JLS336" s="102"/>
      <c r="JLT336" s="102"/>
      <c r="JLU336" s="102"/>
      <c r="JLV336" s="102"/>
      <c r="JLW336" s="102"/>
      <c r="JLX336" s="102"/>
      <c r="JLY336" s="102"/>
      <c r="JLZ336" s="102"/>
      <c r="JMA336" s="102"/>
      <c r="JMB336" s="102"/>
      <c r="JMC336" s="102"/>
      <c r="JMD336" s="102"/>
      <c r="JME336" s="102"/>
      <c r="JMF336" s="102"/>
      <c r="JMG336" s="102"/>
      <c r="JMH336" s="102"/>
      <c r="JMI336" s="102"/>
      <c r="JMJ336" s="102"/>
      <c r="JMK336" s="102"/>
      <c r="JML336" s="102"/>
      <c r="JMM336" s="102"/>
      <c r="JMN336" s="102"/>
      <c r="JMO336" s="102"/>
      <c r="JMP336" s="102"/>
      <c r="JMQ336" s="102"/>
      <c r="JMR336" s="102"/>
      <c r="JMS336" s="102"/>
      <c r="JMT336" s="102"/>
      <c r="JMU336" s="102"/>
      <c r="JMV336" s="102"/>
      <c r="JMW336" s="102"/>
      <c r="JMX336" s="102"/>
      <c r="JMY336" s="102"/>
      <c r="JMZ336" s="102"/>
      <c r="JNA336" s="102"/>
      <c r="JNB336" s="102"/>
      <c r="JNC336" s="102"/>
      <c r="JND336" s="102"/>
      <c r="JNE336" s="102"/>
      <c r="JNF336" s="102"/>
      <c r="JNG336" s="102"/>
      <c r="JNH336" s="102"/>
      <c r="JNI336" s="102"/>
      <c r="JNJ336" s="102"/>
      <c r="JNK336" s="102"/>
      <c r="JNL336" s="102"/>
      <c r="JNM336" s="102"/>
      <c r="JNN336" s="102"/>
      <c r="JNO336" s="102"/>
      <c r="JNP336" s="102"/>
      <c r="JNQ336" s="102"/>
      <c r="JNR336" s="102"/>
      <c r="JNS336" s="102"/>
      <c r="JNT336" s="102"/>
      <c r="JNU336" s="102"/>
      <c r="JNV336" s="102"/>
      <c r="JNW336" s="102"/>
      <c r="JNX336" s="102"/>
      <c r="JNY336" s="102"/>
      <c r="JNZ336" s="102"/>
      <c r="JOA336" s="102"/>
      <c r="JOB336" s="102"/>
      <c r="JOC336" s="102"/>
      <c r="JOD336" s="102"/>
      <c r="JOE336" s="102"/>
      <c r="JOF336" s="102"/>
      <c r="JOG336" s="102"/>
      <c r="JOH336" s="102"/>
      <c r="JOI336" s="102"/>
      <c r="JOJ336" s="102"/>
      <c r="JOK336" s="102"/>
      <c r="JOL336" s="102"/>
      <c r="JOM336" s="102"/>
      <c r="JON336" s="102"/>
      <c r="JOO336" s="102"/>
      <c r="JOP336" s="102"/>
      <c r="JOQ336" s="102"/>
      <c r="JOR336" s="102"/>
      <c r="JOS336" s="102"/>
      <c r="JOT336" s="102"/>
      <c r="JOU336" s="102"/>
      <c r="JOV336" s="102"/>
      <c r="JOW336" s="102"/>
      <c r="JOX336" s="102"/>
      <c r="JOY336" s="102"/>
      <c r="JOZ336" s="102"/>
      <c r="JPA336" s="102"/>
      <c r="JPB336" s="102"/>
      <c r="JPC336" s="102"/>
      <c r="JPD336" s="102"/>
      <c r="JPE336" s="102"/>
      <c r="JPF336" s="102"/>
      <c r="JPG336" s="102"/>
      <c r="JPH336" s="102"/>
      <c r="JPI336" s="102"/>
      <c r="JPJ336" s="102"/>
      <c r="JPK336" s="102"/>
      <c r="JPL336" s="102"/>
      <c r="JPM336" s="102"/>
      <c r="JPN336" s="102"/>
      <c r="JPO336" s="102"/>
      <c r="JPP336" s="102"/>
      <c r="JPQ336" s="102"/>
      <c r="JPR336" s="102"/>
      <c r="JPS336" s="102"/>
      <c r="JPT336" s="102"/>
      <c r="JPU336" s="102"/>
      <c r="JPV336" s="102"/>
      <c r="JPW336" s="102"/>
      <c r="JPX336" s="102"/>
      <c r="JPY336" s="102"/>
      <c r="JPZ336" s="102"/>
      <c r="JQA336" s="102"/>
      <c r="JQB336" s="102"/>
      <c r="JQC336" s="102"/>
      <c r="JQD336" s="102"/>
      <c r="JQE336" s="102"/>
      <c r="JQF336" s="102"/>
      <c r="JQG336" s="102"/>
      <c r="JQH336" s="102"/>
      <c r="JQI336" s="102"/>
      <c r="JQJ336" s="102"/>
      <c r="JQK336" s="102"/>
      <c r="JQL336" s="102"/>
      <c r="JQM336" s="102"/>
      <c r="JQN336" s="102"/>
      <c r="JQO336" s="102"/>
      <c r="JQP336" s="102"/>
      <c r="JQQ336" s="102"/>
      <c r="JQR336" s="102"/>
      <c r="JQS336" s="102"/>
      <c r="JQT336" s="102"/>
      <c r="JQU336" s="102"/>
      <c r="JQV336" s="102"/>
      <c r="JQW336" s="102"/>
      <c r="JQX336" s="102"/>
      <c r="JQY336" s="102"/>
      <c r="JQZ336" s="102"/>
      <c r="JRA336" s="102"/>
      <c r="JRB336" s="102"/>
      <c r="JRC336" s="102"/>
      <c r="JRD336" s="102"/>
      <c r="JRE336" s="102"/>
      <c r="JRF336" s="102"/>
      <c r="JRG336" s="102"/>
      <c r="JRH336" s="102"/>
      <c r="JRI336" s="102"/>
      <c r="JRJ336" s="102"/>
      <c r="JRK336" s="102"/>
      <c r="JRL336" s="102"/>
      <c r="JRM336" s="102"/>
      <c r="JRN336" s="102"/>
      <c r="JRO336" s="102"/>
      <c r="JRP336" s="102"/>
      <c r="JRQ336" s="102"/>
      <c r="JRR336" s="102"/>
      <c r="JRS336" s="102"/>
      <c r="JRT336" s="102"/>
      <c r="JRU336" s="102"/>
      <c r="JRV336" s="102"/>
      <c r="JRW336" s="102"/>
      <c r="JRX336" s="102"/>
      <c r="JRY336" s="102"/>
      <c r="JRZ336" s="102"/>
      <c r="JSA336" s="102"/>
      <c r="JSB336" s="102"/>
      <c r="JSC336" s="102"/>
      <c r="JSD336" s="102"/>
      <c r="JSE336" s="102"/>
      <c r="JSF336" s="102"/>
      <c r="JSG336" s="102"/>
      <c r="JSH336" s="102"/>
      <c r="JSI336" s="102"/>
      <c r="JSJ336" s="102"/>
      <c r="JSK336" s="102"/>
      <c r="JSL336" s="102"/>
      <c r="JSM336" s="102"/>
      <c r="JSN336" s="102"/>
      <c r="JSO336" s="102"/>
      <c r="JSP336" s="102"/>
      <c r="JSQ336" s="102"/>
      <c r="JSR336" s="102"/>
      <c r="JSS336" s="102"/>
      <c r="JST336" s="102"/>
      <c r="JSU336" s="102"/>
      <c r="JSV336" s="102"/>
      <c r="JSW336" s="102"/>
      <c r="JSX336" s="102"/>
      <c r="JSY336" s="102"/>
      <c r="JSZ336" s="102"/>
      <c r="JTA336" s="102"/>
      <c r="JTB336" s="102"/>
      <c r="JTC336" s="102"/>
      <c r="JTD336" s="102"/>
      <c r="JTE336" s="102"/>
      <c r="JTF336" s="102"/>
      <c r="JTG336" s="102"/>
      <c r="JTH336" s="102"/>
      <c r="JTI336" s="102"/>
      <c r="JTJ336" s="102"/>
      <c r="JTK336" s="102"/>
      <c r="JTL336" s="102"/>
      <c r="JTM336" s="102"/>
      <c r="JTN336" s="102"/>
      <c r="JTO336" s="102"/>
      <c r="JTP336" s="102"/>
      <c r="JTQ336" s="102"/>
      <c r="JTR336" s="102"/>
      <c r="JTS336" s="102"/>
      <c r="JTT336" s="102"/>
      <c r="JTU336" s="102"/>
      <c r="JTV336" s="102"/>
      <c r="JTW336" s="102"/>
      <c r="JTX336" s="102"/>
      <c r="JTY336" s="102"/>
      <c r="JTZ336" s="102"/>
      <c r="JUA336" s="102"/>
      <c r="JUB336" s="102"/>
      <c r="JUC336" s="102"/>
      <c r="JUD336" s="102"/>
      <c r="JUE336" s="102"/>
      <c r="JUF336" s="102"/>
      <c r="JUG336" s="102"/>
      <c r="JUH336" s="102"/>
      <c r="JUI336" s="102"/>
      <c r="JUJ336" s="102"/>
      <c r="JUK336" s="102"/>
      <c r="JUL336" s="102"/>
      <c r="JUM336" s="102"/>
      <c r="JUN336" s="102"/>
      <c r="JUO336" s="102"/>
      <c r="JUP336" s="102"/>
      <c r="JUQ336" s="102"/>
      <c r="JUR336" s="102"/>
      <c r="JUS336" s="102"/>
      <c r="JUT336" s="102"/>
      <c r="JUU336" s="102"/>
      <c r="JUV336" s="102"/>
      <c r="JUW336" s="102"/>
      <c r="JUX336" s="102"/>
      <c r="JUY336" s="102"/>
      <c r="JUZ336" s="102"/>
      <c r="JVA336" s="102"/>
      <c r="JVB336" s="102"/>
      <c r="JVC336" s="102"/>
      <c r="JVD336" s="102"/>
      <c r="JVE336" s="102"/>
      <c r="JVF336" s="102"/>
      <c r="JVG336" s="102"/>
      <c r="JVH336" s="102"/>
      <c r="JVI336" s="102"/>
      <c r="JVJ336" s="102"/>
      <c r="JVK336" s="102"/>
      <c r="JVL336" s="102"/>
      <c r="JVM336" s="102"/>
      <c r="JVN336" s="102"/>
      <c r="JVO336" s="102"/>
      <c r="JVP336" s="102"/>
      <c r="JVQ336" s="102"/>
      <c r="JVR336" s="102"/>
      <c r="JVS336" s="102"/>
      <c r="JVT336" s="102"/>
      <c r="JVU336" s="102"/>
      <c r="JVV336" s="102"/>
      <c r="JVW336" s="102"/>
      <c r="JVX336" s="102"/>
      <c r="JVY336" s="102"/>
      <c r="JVZ336" s="102"/>
      <c r="JWA336" s="102"/>
      <c r="JWB336" s="102"/>
      <c r="JWC336" s="102"/>
      <c r="JWD336" s="102"/>
      <c r="JWE336" s="102"/>
      <c r="JWF336" s="102"/>
      <c r="JWG336" s="102"/>
      <c r="JWH336" s="102"/>
      <c r="JWI336" s="102"/>
      <c r="JWJ336" s="102"/>
      <c r="JWK336" s="102"/>
      <c r="JWL336" s="102"/>
      <c r="JWM336" s="102"/>
      <c r="JWN336" s="102"/>
      <c r="JWO336" s="102"/>
      <c r="JWP336" s="102"/>
      <c r="JWQ336" s="102"/>
      <c r="JWR336" s="102"/>
      <c r="JWS336" s="102"/>
      <c r="JWT336" s="102"/>
      <c r="JWU336" s="102"/>
      <c r="JWV336" s="102"/>
      <c r="JWW336" s="102"/>
      <c r="JWX336" s="102"/>
      <c r="JWY336" s="102"/>
      <c r="JWZ336" s="102"/>
      <c r="JXA336" s="102"/>
      <c r="JXB336" s="102"/>
      <c r="JXC336" s="102"/>
      <c r="JXD336" s="102"/>
      <c r="JXE336" s="102"/>
      <c r="JXF336" s="102"/>
      <c r="JXG336" s="102"/>
      <c r="JXH336" s="102"/>
      <c r="JXI336" s="102"/>
      <c r="JXJ336" s="102"/>
      <c r="JXK336" s="102"/>
      <c r="JXL336" s="102"/>
      <c r="JXM336" s="102"/>
      <c r="JXN336" s="102"/>
      <c r="JXO336" s="102"/>
      <c r="JXP336" s="102"/>
      <c r="JXQ336" s="102"/>
      <c r="JXR336" s="102"/>
      <c r="JXS336" s="102"/>
      <c r="JXT336" s="102"/>
      <c r="JXU336" s="102"/>
      <c r="JXV336" s="102"/>
      <c r="JXW336" s="102"/>
      <c r="JXX336" s="102"/>
      <c r="JXY336" s="102"/>
      <c r="JXZ336" s="102"/>
      <c r="JYA336" s="102"/>
      <c r="JYB336" s="102"/>
      <c r="JYC336" s="102"/>
      <c r="JYD336" s="102"/>
      <c r="JYE336" s="102"/>
      <c r="JYF336" s="102"/>
      <c r="JYG336" s="102"/>
      <c r="JYH336" s="102"/>
      <c r="JYI336" s="102"/>
      <c r="JYJ336" s="102"/>
      <c r="JYK336" s="102"/>
      <c r="JYL336" s="102"/>
      <c r="JYM336" s="102"/>
      <c r="JYN336" s="102"/>
      <c r="JYO336" s="102"/>
      <c r="JYP336" s="102"/>
      <c r="JYQ336" s="102"/>
      <c r="JYR336" s="102"/>
      <c r="JYS336" s="102"/>
      <c r="JYT336" s="102"/>
      <c r="JYU336" s="102"/>
      <c r="JYV336" s="102"/>
      <c r="JYW336" s="102"/>
      <c r="JYX336" s="102"/>
      <c r="JYY336" s="102"/>
      <c r="JYZ336" s="102"/>
      <c r="JZA336" s="102"/>
      <c r="JZB336" s="102"/>
      <c r="JZC336" s="102"/>
      <c r="JZD336" s="102"/>
      <c r="JZE336" s="102"/>
      <c r="JZF336" s="102"/>
      <c r="JZG336" s="102"/>
      <c r="JZH336" s="102"/>
      <c r="JZI336" s="102"/>
      <c r="JZJ336" s="102"/>
      <c r="JZK336" s="102"/>
      <c r="JZL336" s="102"/>
      <c r="JZM336" s="102"/>
      <c r="JZN336" s="102"/>
      <c r="JZO336" s="102"/>
      <c r="JZP336" s="102"/>
      <c r="JZQ336" s="102"/>
      <c r="JZR336" s="102"/>
      <c r="JZS336" s="102"/>
      <c r="JZT336" s="102"/>
      <c r="JZU336" s="102"/>
      <c r="JZV336" s="102"/>
      <c r="JZW336" s="102"/>
      <c r="JZX336" s="102"/>
      <c r="JZY336" s="102"/>
      <c r="JZZ336" s="102"/>
      <c r="KAA336" s="102"/>
      <c r="KAB336" s="102"/>
      <c r="KAC336" s="102"/>
      <c r="KAD336" s="102"/>
      <c r="KAE336" s="102"/>
      <c r="KAF336" s="102"/>
      <c r="KAG336" s="102"/>
      <c r="KAH336" s="102"/>
      <c r="KAI336" s="102"/>
      <c r="KAJ336" s="102"/>
      <c r="KAK336" s="102"/>
      <c r="KAL336" s="102"/>
      <c r="KAM336" s="102"/>
      <c r="KAN336" s="102"/>
      <c r="KAO336" s="102"/>
      <c r="KAP336" s="102"/>
      <c r="KAQ336" s="102"/>
      <c r="KAR336" s="102"/>
      <c r="KAS336" s="102"/>
      <c r="KAT336" s="102"/>
      <c r="KAU336" s="102"/>
      <c r="KAV336" s="102"/>
      <c r="KAW336" s="102"/>
      <c r="KAX336" s="102"/>
      <c r="KAY336" s="102"/>
      <c r="KAZ336" s="102"/>
      <c r="KBA336" s="102"/>
      <c r="KBB336" s="102"/>
      <c r="KBC336" s="102"/>
      <c r="KBD336" s="102"/>
      <c r="KBE336" s="102"/>
      <c r="KBF336" s="102"/>
      <c r="KBG336" s="102"/>
      <c r="KBH336" s="102"/>
      <c r="KBI336" s="102"/>
      <c r="KBJ336" s="102"/>
      <c r="KBK336" s="102"/>
      <c r="KBL336" s="102"/>
      <c r="KBM336" s="102"/>
      <c r="KBN336" s="102"/>
      <c r="KBO336" s="102"/>
      <c r="KBP336" s="102"/>
      <c r="KBQ336" s="102"/>
      <c r="KBR336" s="102"/>
      <c r="KBS336" s="102"/>
      <c r="KBT336" s="102"/>
      <c r="KBU336" s="102"/>
      <c r="KBV336" s="102"/>
      <c r="KBW336" s="102"/>
      <c r="KBX336" s="102"/>
      <c r="KBY336" s="102"/>
      <c r="KBZ336" s="102"/>
      <c r="KCA336" s="102"/>
      <c r="KCB336" s="102"/>
      <c r="KCC336" s="102"/>
      <c r="KCD336" s="102"/>
      <c r="KCE336" s="102"/>
      <c r="KCF336" s="102"/>
      <c r="KCG336" s="102"/>
      <c r="KCH336" s="102"/>
      <c r="KCI336" s="102"/>
      <c r="KCJ336" s="102"/>
      <c r="KCK336" s="102"/>
      <c r="KCL336" s="102"/>
      <c r="KCM336" s="102"/>
      <c r="KCN336" s="102"/>
      <c r="KCO336" s="102"/>
      <c r="KCP336" s="102"/>
      <c r="KCQ336" s="102"/>
      <c r="KCR336" s="102"/>
      <c r="KCS336" s="102"/>
      <c r="KCT336" s="102"/>
      <c r="KCU336" s="102"/>
      <c r="KCV336" s="102"/>
      <c r="KCW336" s="102"/>
      <c r="KCX336" s="102"/>
      <c r="KCY336" s="102"/>
      <c r="KCZ336" s="102"/>
      <c r="KDA336" s="102"/>
      <c r="KDB336" s="102"/>
      <c r="KDC336" s="102"/>
      <c r="KDD336" s="102"/>
      <c r="KDE336" s="102"/>
      <c r="KDF336" s="102"/>
      <c r="KDG336" s="102"/>
      <c r="KDH336" s="102"/>
      <c r="KDI336" s="102"/>
      <c r="KDJ336" s="102"/>
      <c r="KDK336" s="102"/>
      <c r="KDL336" s="102"/>
      <c r="KDM336" s="102"/>
      <c r="KDN336" s="102"/>
      <c r="KDO336" s="102"/>
      <c r="KDP336" s="102"/>
      <c r="KDQ336" s="102"/>
      <c r="KDR336" s="102"/>
      <c r="KDS336" s="102"/>
      <c r="KDT336" s="102"/>
      <c r="KDU336" s="102"/>
      <c r="KDV336" s="102"/>
      <c r="KDW336" s="102"/>
      <c r="KDX336" s="102"/>
      <c r="KDY336" s="102"/>
      <c r="KDZ336" s="102"/>
      <c r="KEA336" s="102"/>
      <c r="KEB336" s="102"/>
      <c r="KEC336" s="102"/>
      <c r="KED336" s="102"/>
      <c r="KEE336" s="102"/>
      <c r="KEF336" s="102"/>
      <c r="KEG336" s="102"/>
      <c r="KEH336" s="102"/>
      <c r="KEI336" s="102"/>
      <c r="KEJ336" s="102"/>
      <c r="KEK336" s="102"/>
      <c r="KEL336" s="102"/>
      <c r="KEM336" s="102"/>
      <c r="KEN336" s="102"/>
      <c r="KEO336" s="102"/>
      <c r="KEP336" s="102"/>
      <c r="KEQ336" s="102"/>
      <c r="KER336" s="102"/>
      <c r="KES336" s="102"/>
      <c r="KET336" s="102"/>
      <c r="KEU336" s="102"/>
      <c r="KEV336" s="102"/>
      <c r="KEW336" s="102"/>
      <c r="KEX336" s="102"/>
      <c r="KEY336" s="102"/>
      <c r="KEZ336" s="102"/>
      <c r="KFA336" s="102"/>
      <c r="KFB336" s="102"/>
      <c r="KFC336" s="102"/>
      <c r="KFD336" s="102"/>
      <c r="KFE336" s="102"/>
      <c r="KFF336" s="102"/>
      <c r="KFG336" s="102"/>
      <c r="KFH336" s="102"/>
      <c r="KFI336" s="102"/>
      <c r="KFJ336" s="102"/>
      <c r="KFK336" s="102"/>
      <c r="KFL336" s="102"/>
      <c r="KFM336" s="102"/>
      <c r="KFN336" s="102"/>
      <c r="KFO336" s="102"/>
      <c r="KFP336" s="102"/>
      <c r="KFQ336" s="102"/>
      <c r="KFR336" s="102"/>
      <c r="KFS336" s="102"/>
      <c r="KFT336" s="102"/>
      <c r="KFU336" s="102"/>
      <c r="KFV336" s="102"/>
      <c r="KFW336" s="102"/>
      <c r="KFX336" s="102"/>
      <c r="KFY336" s="102"/>
      <c r="KFZ336" s="102"/>
      <c r="KGA336" s="102"/>
      <c r="KGB336" s="102"/>
      <c r="KGC336" s="102"/>
      <c r="KGD336" s="102"/>
      <c r="KGE336" s="102"/>
      <c r="KGF336" s="102"/>
      <c r="KGG336" s="102"/>
      <c r="KGH336" s="102"/>
      <c r="KGI336" s="102"/>
      <c r="KGJ336" s="102"/>
      <c r="KGK336" s="102"/>
      <c r="KGL336" s="102"/>
      <c r="KGM336" s="102"/>
      <c r="KGN336" s="102"/>
      <c r="KGO336" s="102"/>
      <c r="KGP336" s="102"/>
      <c r="KGQ336" s="102"/>
      <c r="KGR336" s="102"/>
      <c r="KGS336" s="102"/>
      <c r="KGT336" s="102"/>
      <c r="KGU336" s="102"/>
      <c r="KGV336" s="102"/>
      <c r="KGW336" s="102"/>
      <c r="KGX336" s="102"/>
      <c r="KGY336" s="102"/>
      <c r="KGZ336" s="102"/>
      <c r="KHA336" s="102"/>
      <c r="KHB336" s="102"/>
      <c r="KHC336" s="102"/>
      <c r="KHD336" s="102"/>
      <c r="KHE336" s="102"/>
      <c r="KHF336" s="102"/>
      <c r="KHG336" s="102"/>
      <c r="KHH336" s="102"/>
      <c r="KHI336" s="102"/>
      <c r="KHJ336" s="102"/>
      <c r="KHK336" s="102"/>
      <c r="KHL336" s="102"/>
      <c r="KHM336" s="102"/>
      <c r="KHN336" s="102"/>
      <c r="KHO336" s="102"/>
      <c r="KHP336" s="102"/>
      <c r="KHQ336" s="102"/>
      <c r="KHR336" s="102"/>
      <c r="KHS336" s="102"/>
      <c r="KHT336" s="102"/>
      <c r="KHU336" s="102"/>
      <c r="KHV336" s="102"/>
      <c r="KHW336" s="102"/>
      <c r="KHX336" s="102"/>
      <c r="KHY336" s="102"/>
      <c r="KHZ336" s="102"/>
      <c r="KIA336" s="102"/>
      <c r="KIB336" s="102"/>
      <c r="KIC336" s="102"/>
      <c r="KID336" s="102"/>
      <c r="KIE336" s="102"/>
      <c r="KIF336" s="102"/>
      <c r="KIG336" s="102"/>
      <c r="KIH336" s="102"/>
      <c r="KII336" s="102"/>
      <c r="KIJ336" s="102"/>
      <c r="KIK336" s="102"/>
      <c r="KIL336" s="102"/>
      <c r="KIM336" s="102"/>
      <c r="KIN336" s="102"/>
      <c r="KIO336" s="102"/>
      <c r="KIP336" s="102"/>
      <c r="KIQ336" s="102"/>
      <c r="KIR336" s="102"/>
      <c r="KIS336" s="102"/>
      <c r="KIT336" s="102"/>
      <c r="KIU336" s="102"/>
      <c r="KIV336" s="102"/>
      <c r="KIW336" s="102"/>
      <c r="KIX336" s="102"/>
      <c r="KIY336" s="102"/>
      <c r="KIZ336" s="102"/>
      <c r="KJA336" s="102"/>
      <c r="KJB336" s="102"/>
      <c r="KJC336" s="102"/>
      <c r="KJD336" s="102"/>
      <c r="KJE336" s="102"/>
      <c r="KJF336" s="102"/>
      <c r="KJG336" s="102"/>
      <c r="KJH336" s="102"/>
      <c r="KJI336" s="102"/>
      <c r="KJJ336" s="102"/>
      <c r="KJK336" s="102"/>
      <c r="KJL336" s="102"/>
      <c r="KJM336" s="102"/>
      <c r="KJN336" s="102"/>
      <c r="KJO336" s="102"/>
      <c r="KJP336" s="102"/>
      <c r="KJQ336" s="102"/>
      <c r="KJR336" s="102"/>
      <c r="KJS336" s="102"/>
      <c r="KJT336" s="102"/>
      <c r="KJU336" s="102"/>
      <c r="KJV336" s="102"/>
      <c r="KJW336" s="102"/>
      <c r="KJX336" s="102"/>
      <c r="KJY336" s="102"/>
      <c r="KJZ336" s="102"/>
      <c r="KKA336" s="102"/>
      <c r="KKB336" s="102"/>
      <c r="KKC336" s="102"/>
      <c r="KKD336" s="102"/>
      <c r="KKE336" s="102"/>
      <c r="KKF336" s="102"/>
      <c r="KKG336" s="102"/>
      <c r="KKH336" s="102"/>
      <c r="KKI336" s="102"/>
      <c r="KKJ336" s="102"/>
      <c r="KKK336" s="102"/>
      <c r="KKL336" s="102"/>
      <c r="KKM336" s="102"/>
      <c r="KKN336" s="102"/>
      <c r="KKO336" s="102"/>
      <c r="KKP336" s="102"/>
      <c r="KKQ336" s="102"/>
      <c r="KKR336" s="102"/>
      <c r="KKS336" s="102"/>
      <c r="KKT336" s="102"/>
      <c r="KKU336" s="102"/>
      <c r="KKV336" s="102"/>
      <c r="KKW336" s="102"/>
      <c r="KKX336" s="102"/>
      <c r="KKY336" s="102"/>
      <c r="KKZ336" s="102"/>
      <c r="KLA336" s="102"/>
      <c r="KLB336" s="102"/>
      <c r="KLC336" s="102"/>
      <c r="KLD336" s="102"/>
      <c r="KLE336" s="102"/>
      <c r="KLF336" s="102"/>
      <c r="KLG336" s="102"/>
      <c r="KLH336" s="102"/>
      <c r="KLI336" s="102"/>
      <c r="KLJ336" s="102"/>
      <c r="KLK336" s="102"/>
      <c r="KLL336" s="102"/>
      <c r="KLM336" s="102"/>
      <c r="KLN336" s="102"/>
      <c r="KLO336" s="102"/>
      <c r="KLP336" s="102"/>
      <c r="KLQ336" s="102"/>
      <c r="KLR336" s="102"/>
      <c r="KLS336" s="102"/>
      <c r="KLT336" s="102"/>
      <c r="KLU336" s="102"/>
      <c r="KLV336" s="102"/>
      <c r="KLW336" s="102"/>
      <c r="KLX336" s="102"/>
      <c r="KLY336" s="102"/>
      <c r="KLZ336" s="102"/>
      <c r="KMA336" s="102"/>
      <c r="KMB336" s="102"/>
      <c r="KMC336" s="102"/>
      <c r="KMD336" s="102"/>
      <c r="KME336" s="102"/>
      <c r="KMF336" s="102"/>
      <c r="KMG336" s="102"/>
      <c r="KMH336" s="102"/>
      <c r="KMI336" s="102"/>
      <c r="KMJ336" s="102"/>
      <c r="KMK336" s="102"/>
      <c r="KML336" s="102"/>
      <c r="KMM336" s="102"/>
      <c r="KMN336" s="102"/>
      <c r="KMO336" s="102"/>
      <c r="KMP336" s="102"/>
      <c r="KMQ336" s="102"/>
      <c r="KMR336" s="102"/>
      <c r="KMS336" s="102"/>
      <c r="KMT336" s="102"/>
      <c r="KMU336" s="102"/>
      <c r="KMV336" s="102"/>
      <c r="KMW336" s="102"/>
      <c r="KMX336" s="102"/>
      <c r="KMY336" s="102"/>
      <c r="KMZ336" s="102"/>
      <c r="KNA336" s="102"/>
      <c r="KNB336" s="102"/>
      <c r="KNC336" s="102"/>
      <c r="KND336" s="102"/>
      <c r="KNE336" s="102"/>
      <c r="KNF336" s="102"/>
      <c r="KNG336" s="102"/>
      <c r="KNH336" s="102"/>
      <c r="KNI336" s="102"/>
      <c r="KNJ336" s="102"/>
      <c r="KNK336" s="102"/>
      <c r="KNL336" s="102"/>
      <c r="KNM336" s="102"/>
      <c r="KNN336" s="102"/>
      <c r="KNO336" s="102"/>
      <c r="KNP336" s="102"/>
      <c r="KNQ336" s="102"/>
      <c r="KNR336" s="102"/>
      <c r="KNS336" s="102"/>
      <c r="KNT336" s="102"/>
      <c r="KNU336" s="102"/>
      <c r="KNV336" s="102"/>
      <c r="KNW336" s="102"/>
      <c r="KNX336" s="102"/>
      <c r="KNY336" s="102"/>
      <c r="KNZ336" s="102"/>
      <c r="KOA336" s="102"/>
      <c r="KOB336" s="102"/>
      <c r="KOC336" s="102"/>
      <c r="KOD336" s="102"/>
      <c r="KOE336" s="102"/>
      <c r="KOF336" s="102"/>
      <c r="KOG336" s="102"/>
      <c r="KOH336" s="102"/>
      <c r="KOI336" s="102"/>
      <c r="KOJ336" s="102"/>
      <c r="KOK336" s="102"/>
      <c r="KOL336" s="102"/>
      <c r="KOM336" s="102"/>
      <c r="KON336" s="102"/>
      <c r="KOO336" s="102"/>
      <c r="KOP336" s="102"/>
      <c r="KOQ336" s="102"/>
      <c r="KOR336" s="102"/>
      <c r="KOS336" s="102"/>
      <c r="KOT336" s="102"/>
      <c r="KOU336" s="102"/>
      <c r="KOV336" s="102"/>
      <c r="KOW336" s="102"/>
      <c r="KOX336" s="102"/>
      <c r="KOY336" s="102"/>
      <c r="KOZ336" s="102"/>
      <c r="KPA336" s="102"/>
      <c r="KPB336" s="102"/>
      <c r="KPC336" s="102"/>
      <c r="KPD336" s="102"/>
      <c r="KPE336" s="102"/>
      <c r="KPF336" s="102"/>
      <c r="KPG336" s="102"/>
      <c r="KPH336" s="102"/>
      <c r="KPI336" s="102"/>
      <c r="KPJ336" s="102"/>
      <c r="KPK336" s="102"/>
      <c r="KPL336" s="102"/>
      <c r="KPM336" s="102"/>
      <c r="KPN336" s="102"/>
      <c r="KPO336" s="102"/>
      <c r="KPP336" s="102"/>
      <c r="KPQ336" s="102"/>
      <c r="KPR336" s="102"/>
      <c r="KPS336" s="102"/>
      <c r="KPT336" s="102"/>
      <c r="KPU336" s="102"/>
      <c r="KPV336" s="102"/>
      <c r="KPW336" s="102"/>
      <c r="KPX336" s="102"/>
      <c r="KPY336" s="102"/>
      <c r="KPZ336" s="102"/>
      <c r="KQA336" s="102"/>
      <c r="KQB336" s="102"/>
      <c r="KQC336" s="102"/>
      <c r="KQD336" s="102"/>
      <c r="KQE336" s="102"/>
      <c r="KQF336" s="102"/>
      <c r="KQG336" s="102"/>
      <c r="KQH336" s="102"/>
      <c r="KQI336" s="102"/>
      <c r="KQJ336" s="102"/>
      <c r="KQK336" s="102"/>
      <c r="KQL336" s="102"/>
      <c r="KQM336" s="102"/>
      <c r="KQN336" s="102"/>
      <c r="KQO336" s="102"/>
      <c r="KQP336" s="102"/>
      <c r="KQQ336" s="102"/>
      <c r="KQR336" s="102"/>
      <c r="KQS336" s="102"/>
      <c r="KQT336" s="102"/>
      <c r="KQU336" s="102"/>
      <c r="KQV336" s="102"/>
      <c r="KQW336" s="102"/>
      <c r="KQX336" s="102"/>
      <c r="KQY336" s="102"/>
      <c r="KQZ336" s="102"/>
      <c r="KRA336" s="102"/>
      <c r="KRB336" s="102"/>
      <c r="KRC336" s="102"/>
      <c r="KRD336" s="102"/>
      <c r="KRE336" s="102"/>
      <c r="KRF336" s="102"/>
      <c r="KRG336" s="102"/>
      <c r="KRH336" s="102"/>
      <c r="KRI336" s="102"/>
      <c r="KRJ336" s="102"/>
      <c r="KRK336" s="102"/>
      <c r="KRL336" s="102"/>
      <c r="KRM336" s="102"/>
      <c r="KRN336" s="102"/>
      <c r="KRO336" s="102"/>
      <c r="KRP336" s="102"/>
      <c r="KRQ336" s="102"/>
      <c r="KRR336" s="102"/>
      <c r="KRS336" s="102"/>
      <c r="KRT336" s="102"/>
      <c r="KRU336" s="102"/>
      <c r="KRV336" s="102"/>
      <c r="KRW336" s="102"/>
      <c r="KRX336" s="102"/>
      <c r="KRY336" s="102"/>
      <c r="KRZ336" s="102"/>
      <c r="KSA336" s="102"/>
      <c r="KSB336" s="102"/>
      <c r="KSC336" s="102"/>
      <c r="KSD336" s="102"/>
      <c r="KSE336" s="102"/>
      <c r="KSF336" s="102"/>
      <c r="KSG336" s="102"/>
      <c r="KSH336" s="102"/>
      <c r="KSI336" s="102"/>
      <c r="KSJ336" s="102"/>
      <c r="KSK336" s="102"/>
      <c r="KSL336" s="102"/>
      <c r="KSM336" s="102"/>
      <c r="KSN336" s="102"/>
      <c r="KSO336" s="102"/>
      <c r="KSP336" s="102"/>
      <c r="KSQ336" s="102"/>
      <c r="KSR336" s="102"/>
      <c r="KSS336" s="102"/>
      <c r="KST336" s="102"/>
      <c r="KSU336" s="102"/>
      <c r="KSV336" s="102"/>
      <c r="KSW336" s="102"/>
      <c r="KSX336" s="102"/>
      <c r="KSY336" s="102"/>
      <c r="KSZ336" s="102"/>
      <c r="KTA336" s="102"/>
      <c r="KTB336" s="102"/>
      <c r="KTC336" s="102"/>
      <c r="KTD336" s="102"/>
      <c r="KTE336" s="102"/>
      <c r="KTF336" s="102"/>
      <c r="KTG336" s="102"/>
      <c r="KTH336" s="102"/>
      <c r="KTI336" s="102"/>
      <c r="KTJ336" s="102"/>
      <c r="KTK336" s="102"/>
      <c r="KTL336" s="102"/>
      <c r="KTM336" s="102"/>
      <c r="KTN336" s="102"/>
      <c r="KTO336" s="102"/>
      <c r="KTP336" s="102"/>
      <c r="KTQ336" s="102"/>
      <c r="KTR336" s="102"/>
      <c r="KTS336" s="102"/>
      <c r="KTT336" s="102"/>
      <c r="KTU336" s="102"/>
      <c r="KTV336" s="102"/>
      <c r="KTW336" s="102"/>
      <c r="KTX336" s="102"/>
      <c r="KTY336" s="102"/>
      <c r="KTZ336" s="102"/>
      <c r="KUA336" s="102"/>
      <c r="KUB336" s="102"/>
      <c r="KUC336" s="102"/>
      <c r="KUD336" s="102"/>
      <c r="KUE336" s="102"/>
      <c r="KUF336" s="102"/>
      <c r="KUG336" s="102"/>
      <c r="KUH336" s="102"/>
      <c r="KUI336" s="102"/>
      <c r="KUJ336" s="102"/>
      <c r="KUK336" s="102"/>
      <c r="KUL336" s="102"/>
      <c r="KUM336" s="102"/>
      <c r="KUN336" s="102"/>
      <c r="KUO336" s="102"/>
      <c r="KUP336" s="102"/>
      <c r="KUQ336" s="102"/>
      <c r="KUR336" s="102"/>
      <c r="KUS336" s="102"/>
      <c r="KUT336" s="102"/>
      <c r="KUU336" s="102"/>
      <c r="KUV336" s="102"/>
      <c r="KUW336" s="102"/>
      <c r="KUX336" s="102"/>
      <c r="KUY336" s="102"/>
      <c r="KUZ336" s="102"/>
      <c r="KVA336" s="102"/>
      <c r="KVB336" s="102"/>
      <c r="KVC336" s="102"/>
      <c r="KVD336" s="102"/>
      <c r="KVE336" s="102"/>
      <c r="KVF336" s="102"/>
      <c r="KVG336" s="102"/>
      <c r="KVH336" s="102"/>
      <c r="KVI336" s="102"/>
      <c r="KVJ336" s="102"/>
      <c r="KVK336" s="102"/>
      <c r="KVL336" s="102"/>
      <c r="KVM336" s="102"/>
      <c r="KVN336" s="102"/>
      <c r="KVO336" s="102"/>
      <c r="KVP336" s="102"/>
      <c r="KVQ336" s="102"/>
      <c r="KVR336" s="102"/>
      <c r="KVS336" s="102"/>
      <c r="KVT336" s="102"/>
      <c r="KVU336" s="102"/>
      <c r="KVV336" s="102"/>
      <c r="KVW336" s="102"/>
      <c r="KVX336" s="102"/>
      <c r="KVY336" s="102"/>
      <c r="KVZ336" s="102"/>
      <c r="KWA336" s="102"/>
      <c r="KWB336" s="102"/>
      <c r="KWC336" s="102"/>
      <c r="KWD336" s="102"/>
      <c r="KWE336" s="102"/>
      <c r="KWF336" s="102"/>
      <c r="KWG336" s="102"/>
      <c r="KWH336" s="102"/>
      <c r="KWI336" s="102"/>
      <c r="KWJ336" s="102"/>
      <c r="KWK336" s="102"/>
      <c r="KWL336" s="102"/>
      <c r="KWM336" s="102"/>
      <c r="KWN336" s="102"/>
      <c r="KWO336" s="102"/>
      <c r="KWP336" s="102"/>
      <c r="KWQ336" s="102"/>
      <c r="KWR336" s="102"/>
      <c r="KWS336" s="102"/>
      <c r="KWT336" s="102"/>
      <c r="KWU336" s="102"/>
      <c r="KWV336" s="102"/>
      <c r="KWW336" s="102"/>
      <c r="KWX336" s="102"/>
      <c r="KWY336" s="102"/>
      <c r="KWZ336" s="102"/>
      <c r="KXA336" s="102"/>
      <c r="KXB336" s="102"/>
      <c r="KXC336" s="102"/>
      <c r="KXD336" s="102"/>
      <c r="KXE336" s="102"/>
      <c r="KXF336" s="102"/>
      <c r="KXG336" s="102"/>
      <c r="KXH336" s="102"/>
      <c r="KXI336" s="102"/>
      <c r="KXJ336" s="102"/>
      <c r="KXK336" s="102"/>
      <c r="KXL336" s="102"/>
      <c r="KXM336" s="102"/>
      <c r="KXN336" s="102"/>
      <c r="KXO336" s="102"/>
      <c r="KXP336" s="102"/>
      <c r="KXQ336" s="102"/>
      <c r="KXR336" s="102"/>
      <c r="KXS336" s="102"/>
      <c r="KXT336" s="102"/>
      <c r="KXU336" s="102"/>
      <c r="KXV336" s="102"/>
      <c r="KXW336" s="102"/>
      <c r="KXX336" s="102"/>
      <c r="KXY336" s="102"/>
      <c r="KXZ336" s="102"/>
      <c r="KYA336" s="102"/>
      <c r="KYB336" s="102"/>
      <c r="KYC336" s="102"/>
      <c r="KYD336" s="102"/>
      <c r="KYE336" s="102"/>
      <c r="KYF336" s="102"/>
      <c r="KYG336" s="102"/>
      <c r="KYH336" s="102"/>
      <c r="KYI336" s="102"/>
      <c r="KYJ336" s="102"/>
      <c r="KYK336" s="102"/>
      <c r="KYL336" s="102"/>
      <c r="KYM336" s="102"/>
      <c r="KYN336" s="102"/>
      <c r="KYO336" s="102"/>
      <c r="KYP336" s="102"/>
      <c r="KYQ336" s="102"/>
      <c r="KYR336" s="102"/>
      <c r="KYS336" s="102"/>
      <c r="KYT336" s="102"/>
      <c r="KYU336" s="102"/>
      <c r="KYV336" s="102"/>
      <c r="KYW336" s="102"/>
      <c r="KYX336" s="102"/>
      <c r="KYY336" s="102"/>
      <c r="KYZ336" s="102"/>
      <c r="KZA336" s="102"/>
      <c r="KZB336" s="102"/>
      <c r="KZC336" s="102"/>
      <c r="KZD336" s="102"/>
      <c r="KZE336" s="102"/>
      <c r="KZF336" s="102"/>
      <c r="KZG336" s="102"/>
      <c r="KZH336" s="102"/>
      <c r="KZI336" s="102"/>
      <c r="KZJ336" s="102"/>
      <c r="KZK336" s="102"/>
      <c r="KZL336" s="102"/>
      <c r="KZM336" s="102"/>
      <c r="KZN336" s="102"/>
      <c r="KZO336" s="102"/>
      <c r="KZP336" s="102"/>
      <c r="KZQ336" s="102"/>
      <c r="KZR336" s="102"/>
      <c r="KZS336" s="102"/>
      <c r="KZT336" s="102"/>
      <c r="KZU336" s="102"/>
      <c r="KZV336" s="102"/>
      <c r="KZW336" s="102"/>
      <c r="KZX336" s="102"/>
      <c r="KZY336" s="102"/>
      <c r="KZZ336" s="102"/>
      <c r="LAA336" s="102"/>
      <c r="LAB336" s="102"/>
      <c r="LAC336" s="102"/>
      <c r="LAD336" s="102"/>
      <c r="LAE336" s="102"/>
      <c r="LAF336" s="102"/>
      <c r="LAG336" s="102"/>
      <c r="LAH336" s="102"/>
      <c r="LAI336" s="102"/>
      <c r="LAJ336" s="102"/>
      <c r="LAK336" s="102"/>
      <c r="LAL336" s="102"/>
      <c r="LAM336" s="102"/>
      <c r="LAN336" s="102"/>
      <c r="LAO336" s="102"/>
      <c r="LAP336" s="102"/>
      <c r="LAQ336" s="102"/>
      <c r="LAR336" s="102"/>
      <c r="LAS336" s="102"/>
      <c r="LAT336" s="102"/>
      <c r="LAU336" s="102"/>
      <c r="LAV336" s="102"/>
      <c r="LAW336" s="102"/>
      <c r="LAX336" s="102"/>
      <c r="LAY336" s="102"/>
      <c r="LAZ336" s="102"/>
      <c r="LBA336" s="102"/>
      <c r="LBB336" s="102"/>
      <c r="LBC336" s="102"/>
      <c r="LBD336" s="102"/>
      <c r="LBE336" s="102"/>
      <c r="LBF336" s="102"/>
      <c r="LBG336" s="102"/>
      <c r="LBH336" s="102"/>
      <c r="LBI336" s="102"/>
      <c r="LBJ336" s="102"/>
      <c r="LBK336" s="102"/>
      <c r="LBL336" s="102"/>
      <c r="LBM336" s="102"/>
      <c r="LBN336" s="102"/>
      <c r="LBO336" s="102"/>
      <c r="LBP336" s="102"/>
      <c r="LBQ336" s="102"/>
      <c r="LBR336" s="102"/>
      <c r="LBS336" s="102"/>
      <c r="LBT336" s="102"/>
      <c r="LBU336" s="102"/>
      <c r="LBV336" s="102"/>
      <c r="LBW336" s="102"/>
      <c r="LBX336" s="102"/>
      <c r="LBY336" s="102"/>
      <c r="LBZ336" s="102"/>
      <c r="LCA336" s="102"/>
      <c r="LCB336" s="102"/>
      <c r="LCC336" s="102"/>
      <c r="LCD336" s="102"/>
      <c r="LCE336" s="102"/>
      <c r="LCF336" s="102"/>
      <c r="LCG336" s="102"/>
      <c r="LCH336" s="102"/>
      <c r="LCI336" s="102"/>
      <c r="LCJ336" s="102"/>
      <c r="LCK336" s="102"/>
      <c r="LCL336" s="102"/>
      <c r="LCM336" s="102"/>
      <c r="LCN336" s="102"/>
      <c r="LCO336" s="102"/>
      <c r="LCP336" s="102"/>
      <c r="LCQ336" s="102"/>
      <c r="LCR336" s="102"/>
      <c r="LCS336" s="102"/>
      <c r="LCT336" s="102"/>
      <c r="LCU336" s="102"/>
      <c r="LCV336" s="102"/>
      <c r="LCW336" s="102"/>
      <c r="LCX336" s="102"/>
      <c r="LCY336" s="102"/>
      <c r="LCZ336" s="102"/>
      <c r="LDA336" s="102"/>
      <c r="LDB336" s="102"/>
      <c r="LDC336" s="102"/>
      <c r="LDD336" s="102"/>
      <c r="LDE336" s="102"/>
      <c r="LDF336" s="102"/>
      <c r="LDG336" s="102"/>
      <c r="LDH336" s="102"/>
      <c r="LDI336" s="102"/>
      <c r="LDJ336" s="102"/>
      <c r="LDK336" s="102"/>
      <c r="LDL336" s="102"/>
      <c r="LDM336" s="102"/>
      <c r="LDN336" s="102"/>
      <c r="LDO336" s="102"/>
      <c r="LDP336" s="102"/>
      <c r="LDQ336" s="102"/>
      <c r="LDR336" s="102"/>
      <c r="LDS336" s="102"/>
      <c r="LDT336" s="102"/>
      <c r="LDU336" s="102"/>
      <c r="LDV336" s="102"/>
      <c r="LDW336" s="102"/>
      <c r="LDX336" s="102"/>
      <c r="LDY336" s="102"/>
      <c r="LDZ336" s="102"/>
      <c r="LEA336" s="102"/>
      <c r="LEB336" s="102"/>
      <c r="LEC336" s="102"/>
      <c r="LED336" s="102"/>
      <c r="LEE336" s="102"/>
      <c r="LEF336" s="102"/>
      <c r="LEG336" s="102"/>
      <c r="LEH336" s="102"/>
      <c r="LEI336" s="102"/>
      <c r="LEJ336" s="102"/>
      <c r="LEK336" s="102"/>
      <c r="LEL336" s="102"/>
      <c r="LEM336" s="102"/>
      <c r="LEN336" s="102"/>
      <c r="LEO336" s="102"/>
      <c r="LEP336" s="102"/>
      <c r="LEQ336" s="102"/>
      <c r="LER336" s="102"/>
      <c r="LES336" s="102"/>
      <c r="LET336" s="102"/>
      <c r="LEU336" s="102"/>
      <c r="LEV336" s="102"/>
      <c r="LEW336" s="102"/>
      <c r="LEX336" s="102"/>
      <c r="LEY336" s="102"/>
      <c r="LEZ336" s="102"/>
      <c r="LFA336" s="102"/>
      <c r="LFB336" s="102"/>
      <c r="LFC336" s="102"/>
      <c r="LFD336" s="102"/>
      <c r="LFE336" s="102"/>
      <c r="LFF336" s="102"/>
      <c r="LFG336" s="102"/>
      <c r="LFH336" s="102"/>
      <c r="LFI336" s="102"/>
      <c r="LFJ336" s="102"/>
      <c r="LFK336" s="102"/>
      <c r="LFL336" s="102"/>
      <c r="LFM336" s="102"/>
      <c r="LFN336" s="102"/>
      <c r="LFO336" s="102"/>
      <c r="LFP336" s="102"/>
      <c r="LFQ336" s="102"/>
      <c r="LFR336" s="102"/>
      <c r="LFS336" s="102"/>
      <c r="LFT336" s="102"/>
      <c r="LFU336" s="102"/>
      <c r="LFV336" s="102"/>
      <c r="LFW336" s="102"/>
      <c r="LFX336" s="102"/>
      <c r="LFY336" s="102"/>
      <c r="LFZ336" s="102"/>
      <c r="LGA336" s="102"/>
      <c r="LGB336" s="102"/>
      <c r="LGC336" s="102"/>
      <c r="LGD336" s="102"/>
      <c r="LGE336" s="102"/>
      <c r="LGF336" s="102"/>
      <c r="LGG336" s="102"/>
      <c r="LGH336" s="102"/>
      <c r="LGI336" s="102"/>
      <c r="LGJ336" s="102"/>
      <c r="LGK336" s="102"/>
      <c r="LGL336" s="102"/>
      <c r="LGM336" s="102"/>
      <c r="LGN336" s="102"/>
      <c r="LGO336" s="102"/>
      <c r="LGP336" s="102"/>
      <c r="LGQ336" s="102"/>
      <c r="LGR336" s="102"/>
      <c r="LGS336" s="102"/>
      <c r="LGT336" s="102"/>
      <c r="LGU336" s="102"/>
      <c r="LGV336" s="102"/>
      <c r="LGW336" s="102"/>
      <c r="LGX336" s="102"/>
      <c r="LGY336" s="102"/>
      <c r="LGZ336" s="102"/>
      <c r="LHA336" s="102"/>
      <c r="LHB336" s="102"/>
      <c r="LHC336" s="102"/>
      <c r="LHD336" s="102"/>
      <c r="LHE336" s="102"/>
      <c r="LHF336" s="102"/>
      <c r="LHG336" s="102"/>
      <c r="LHH336" s="102"/>
      <c r="LHI336" s="102"/>
      <c r="LHJ336" s="102"/>
      <c r="LHK336" s="102"/>
      <c r="LHL336" s="102"/>
      <c r="LHM336" s="102"/>
      <c r="LHN336" s="102"/>
      <c r="LHO336" s="102"/>
      <c r="LHP336" s="102"/>
      <c r="LHQ336" s="102"/>
      <c r="LHR336" s="102"/>
      <c r="LHS336" s="102"/>
      <c r="LHT336" s="102"/>
      <c r="LHU336" s="102"/>
      <c r="LHV336" s="102"/>
      <c r="LHW336" s="102"/>
      <c r="LHX336" s="102"/>
      <c r="LHY336" s="102"/>
      <c r="LHZ336" s="102"/>
      <c r="LIA336" s="102"/>
      <c r="LIB336" s="102"/>
      <c r="LIC336" s="102"/>
      <c r="LID336" s="102"/>
      <c r="LIE336" s="102"/>
      <c r="LIF336" s="102"/>
      <c r="LIG336" s="102"/>
      <c r="LIH336" s="102"/>
      <c r="LII336" s="102"/>
      <c r="LIJ336" s="102"/>
      <c r="LIK336" s="102"/>
      <c r="LIL336" s="102"/>
      <c r="LIM336" s="102"/>
      <c r="LIN336" s="102"/>
      <c r="LIO336" s="102"/>
      <c r="LIP336" s="102"/>
      <c r="LIQ336" s="102"/>
      <c r="LIR336" s="102"/>
      <c r="LIS336" s="102"/>
      <c r="LIT336" s="102"/>
      <c r="LIU336" s="102"/>
      <c r="LIV336" s="102"/>
      <c r="LIW336" s="102"/>
      <c r="LIX336" s="102"/>
      <c r="LIY336" s="102"/>
      <c r="LIZ336" s="102"/>
      <c r="LJA336" s="102"/>
      <c r="LJB336" s="102"/>
      <c r="LJC336" s="102"/>
      <c r="LJD336" s="102"/>
      <c r="LJE336" s="102"/>
      <c r="LJF336" s="102"/>
      <c r="LJG336" s="102"/>
      <c r="LJH336" s="102"/>
      <c r="LJI336" s="102"/>
      <c r="LJJ336" s="102"/>
      <c r="LJK336" s="102"/>
      <c r="LJL336" s="102"/>
      <c r="LJM336" s="102"/>
      <c r="LJN336" s="102"/>
      <c r="LJO336" s="102"/>
      <c r="LJP336" s="102"/>
      <c r="LJQ336" s="102"/>
      <c r="LJR336" s="102"/>
      <c r="LJS336" s="102"/>
      <c r="LJT336" s="102"/>
      <c r="LJU336" s="102"/>
      <c r="LJV336" s="102"/>
      <c r="LJW336" s="102"/>
      <c r="LJX336" s="102"/>
      <c r="LJY336" s="102"/>
      <c r="LJZ336" s="102"/>
      <c r="LKA336" s="102"/>
      <c r="LKB336" s="102"/>
      <c r="LKC336" s="102"/>
      <c r="LKD336" s="102"/>
      <c r="LKE336" s="102"/>
      <c r="LKF336" s="102"/>
      <c r="LKG336" s="102"/>
      <c r="LKH336" s="102"/>
      <c r="LKI336" s="102"/>
      <c r="LKJ336" s="102"/>
      <c r="LKK336" s="102"/>
      <c r="LKL336" s="102"/>
      <c r="LKM336" s="102"/>
      <c r="LKN336" s="102"/>
      <c r="LKO336" s="102"/>
      <c r="LKP336" s="102"/>
      <c r="LKQ336" s="102"/>
      <c r="LKR336" s="102"/>
      <c r="LKS336" s="102"/>
      <c r="LKT336" s="102"/>
      <c r="LKU336" s="102"/>
      <c r="LKV336" s="102"/>
      <c r="LKW336" s="102"/>
      <c r="LKX336" s="102"/>
      <c r="LKY336" s="102"/>
      <c r="LKZ336" s="102"/>
      <c r="LLA336" s="102"/>
      <c r="LLB336" s="102"/>
      <c r="LLC336" s="102"/>
      <c r="LLD336" s="102"/>
      <c r="LLE336" s="102"/>
      <c r="LLF336" s="102"/>
      <c r="LLG336" s="102"/>
      <c r="LLH336" s="102"/>
      <c r="LLI336" s="102"/>
      <c r="LLJ336" s="102"/>
      <c r="LLK336" s="102"/>
      <c r="LLL336" s="102"/>
      <c r="LLM336" s="102"/>
      <c r="LLN336" s="102"/>
      <c r="LLO336" s="102"/>
      <c r="LLP336" s="102"/>
      <c r="LLQ336" s="102"/>
      <c r="LLR336" s="102"/>
      <c r="LLS336" s="102"/>
      <c r="LLT336" s="102"/>
      <c r="LLU336" s="102"/>
      <c r="LLV336" s="102"/>
      <c r="LLW336" s="102"/>
      <c r="LLX336" s="102"/>
      <c r="LLY336" s="102"/>
      <c r="LLZ336" s="102"/>
      <c r="LMA336" s="102"/>
      <c r="LMB336" s="102"/>
      <c r="LMC336" s="102"/>
      <c r="LMD336" s="102"/>
      <c r="LME336" s="102"/>
      <c r="LMF336" s="102"/>
      <c r="LMG336" s="102"/>
      <c r="LMH336" s="102"/>
      <c r="LMI336" s="102"/>
      <c r="LMJ336" s="102"/>
      <c r="LMK336" s="102"/>
      <c r="LML336" s="102"/>
      <c r="LMM336" s="102"/>
      <c r="LMN336" s="102"/>
      <c r="LMO336" s="102"/>
      <c r="LMP336" s="102"/>
      <c r="LMQ336" s="102"/>
      <c r="LMR336" s="102"/>
      <c r="LMS336" s="102"/>
      <c r="LMT336" s="102"/>
      <c r="LMU336" s="102"/>
      <c r="LMV336" s="102"/>
      <c r="LMW336" s="102"/>
      <c r="LMX336" s="102"/>
      <c r="LMY336" s="102"/>
      <c r="LMZ336" s="102"/>
      <c r="LNA336" s="102"/>
      <c r="LNB336" s="102"/>
      <c r="LNC336" s="102"/>
      <c r="LND336" s="102"/>
      <c r="LNE336" s="102"/>
      <c r="LNF336" s="102"/>
      <c r="LNG336" s="102"/>
      <c r="LNH336" s="102"/>
      <c r="LNI336" s="102"/>
      <c r="LNJ336" s="102"/>
      <c r="LNK336" s="102"/>
      <c r="LNL336" s="102"/>
      <c r="LNM336" s="102"/>
      <c r="LNN336" s="102"/>
      <c r="LNO336" s="102"/>
      <c r="LNP336" s="102"/>
      <c r="LNQ336" s="102"/>
      <c r="LNR336" s="102"/>
      <c r="LNS336" s="102"/>
      <c r="LNT336" s="102"/>
      <c r="LNU336" s="102"/>
      <c r="LNV336" s="102"/>
      <c r="LNW336" s="102"/>
      <c r="LNX336" s="102"/>
      <c r="LNY336" s="102"/>
      <c r="LNZ336" s="102"/>
      <c r="LOA336" s="102"/>
      <c r="LOB336" s="102"/>
      <c r="LOC336" s="102"/>
      <c r="LOD336" s="102"/>
      <c r="LOE336" s="102"/>
      <c r="LOF336" s="102"/>
      <c r="LOG336" s="102"/>
      <c r="LOH336" s="102"/>
      <c r="LOI336" s="102"/>
      <c r="LOJ336" s="102"/>
      <c r="LOK336" s="102"/>
      <c r="LOL336" s="102"/>
      <c r="LOM336" s="102"/>
      <c r="LON336" s="102"/>
      <c r="LOO336" s="102"/>
      <c r="LOP336" s="102"/>
      <c r="LOQ336" s="102"/>
      <c r="LOR336" s="102"/>
      <c r="LOS336" s="102"/>
      <c r="LOT336" s="102"/>
      <c r="LOU336" s="102"/>
      <c r="LOV336" s="102"/>
      <c r="LOW336" s="102"/>
      <c r="LOX336" s="102"/>
      <c r="LOY336" s="102"/>
      <c r="LOZ336" s="102"/>
      <c r="LPA336" s="102"/>
      <c r="LPB336" s="102"/>
      <c r="LPC336" s="102"/>
      <c r="LPD336" s="102"/>
      <c r="LPE336" s="102"/>
      <c r="LPF336" s="102"/>
      <c r="LPG336" s="102"/>
      <c r="LPH336" s="102"/>
      <c r="LPI336" s="102"/>
      <c r="LPJ336" s="102"/>
      <c r="LPK336" s="102"/>
      <c r="LPL336" s="102"/>
      <c r="LPM336" s="102"/>
      <c r="LPN336" s="102"/>
      <c r="LPO336" s="102"/>
      <c r="LPP336" s="102"/>
      <c r="LPQ336" s="102"/>
      <c r="LPR336" s="102"/>
      <c r="LPS336" s="102"/>
      <c r="LPT336" s="102"/>
      <c r="LPU336" s="102"/>
      <c r="LPV336" s="102"/>
      <c r="LPW336" s="102"/>
      <c r="LPX336" s="102"/>
      <c r="LPY336" s="102"/>
      <c r="LPZ336" s="102"/>
      <c r="LQA336" s="102"/>
      <c r="LQB336" s="102"/>
      <c r="LQC336" s="102"/>
      <c r="LQD336" s="102"/>
      <c r="LQE336" s="102"/>
      <c r="LQF336" s="102"/>
      <c r="LQG336" s="102"/>
      <c r="LQH336" s="102"/>
      <c r="LQI336" s="102"/>
      <c r="LQJ336" s="102"/>
      <c r="LQK336" s="102"/>
      <c r="LQL336" s="102"/>
      <c r="LQM336" s="102"/>
      <c r="LQN336" s="102"/>
      <c r="LQO336" s="102"/>
      <c r="LQP336" s="102"/>
      <c r="LQQ336" s="102"/>
      <c r="LQR336" s="102"/>
      <c r="LQS336" s="102"/>
      <c r="LQT336" s="102"/>
      <c r="LQU336" s="102"/>
      <c r="LQV336" s="102"/>
      <c r="LQW336" s="102"/>
      <c r="LQX336" s="102"/>
      <c r="LQY336" s="102"/>
      <c r="LQZ336" s="102"/>
      <c r="LRA336" s="102"/>
      <c r="LRB336" s="102"/>
      <c r="LRC336" s="102"/>
      <c r="LRD336" s="102"/>
      <c r="LRE336" s="102"/>
      <c r="LRF336" s="102"/>
      <c r="LRG336" s="102"/>
      <c r="LRH336" s="102"/>
      <c r="LRI336" s="102"/>
      <c r="LRJ336" s="102"/>
      <c r="LRK336" s="102"/>
      <c r="LRL336" s="102"/>
      <c r="LRM336" s="102"/>
      <c r="LRN336" s="102"/>
      <c r="LRO336" s="102"/>
      <c r="LRP336" s="102"/>
      <c r="LRQ336" s="102"/>
      <c r="LRR336" s="102"/>
      <c r="LRS336" s="102"/>
      <c r="LRT336" s="102"/>
      <c r="LRU336" s="102"/>
      <c r="LRV336" s="102"/>
      <c r="LRW336" s="102"/>
      <c r="LRX336" s="102"/>
      <c r="LRY336" s="102"/>
      <c r="LRZ336" s="102"/>
      <c r="LSA336" s="102"/>
      <c r="LSB336" s="102"/>
      <c r="LSC336" s="102"/>
      <c r="LSD336" s="102"/>
      <c r="LSE336" s="102"/>
      <c r="LSF336" s="102"/>
      <c r="LSG336" s="102"/>
      <c r="LSH336" s="102"/>
      <c r="LSI336" s="102"/>
      <c r="LSJ336" s="102"/>
      <c r="LSK336" s="102"/>
      <c r="LSL336" s="102"/>
      <c r="LSM336" s="102"/>
      <c r="LSN336" s="102"/>
      <c r="LSO336" s="102"/>
      <c r="LSP336" s="102"/>
      <c r="LSQ336" s="102"/>
      <c r="LSR336" s="102"/>
      <c r="LSS336" s="102"/>
      <c r="LST336" s="102"/>
      <c r="LSU336" s="102"/>
      <c r="LSV336" s="102"/>
      <c r="LSW336" s="102"/>
      <c r="LSX336" s="102"/>
      <c r="LSY336" s="102"/>
      <c r="LSZ336" s="102"/>
      <c r="LTA336" s="102"/>
      <c r="LTB336" s="102"/>
      <c r="LTC336" s="102"/>
      <c r="LTD336" s="102"/>
      <c r="LTE336" s="102"/>
      <c r="LTF336" s="102"/>
      <c r="LTG336" s="102"/>
      <c r="LTH336" s="102"/>
      <c r="LTI336" s="102"/>
      <c r="LTJ336" s="102"/>
      <c r="LTK336" s="102"/>
      <c r="LTL336" s="102"/>
      <c r="LTM336" s="102"/>
      <c r="LTN336" s="102"/>
      <c r="LTO336" s="102"/>
      <c r="LTP336" s="102"/>
      <c r="LTQ336" s="102"/>
      <c r="LTR336" s="102"/>
      <c r="LTS336" s="102"/>
      <c r="LTT336" s="102"/>
      <c r="LTU336" s="102"/>
      <c r="LTV336" s="102"/>
      <c r="LTW336" s="102"/>
      <c r="LTX336" s="102"/>
      <c r="LTY336" s="102"/>
      <c r="LTZ336" s="102"/>
      <c r="LUA336" s="102"/>
      <c r="LUB336" s="102"/>
      <c r="LUC336" s="102"/>
      <c r="LUD336" s="102"/>
      <c r="LUE336" s="102"/>
      <c r="LUF336" s="102"/>
      <c r="LUG336" s="102"/>
      <c r="LUH336" s="102"/>
      <c r="LUI336" s="102"/>
      <c r="LUJ336" s="102"/>
      <c r="LUK336" s="102"/>
      <c r="LUL336" s="102"/>
      <c r="LUM336" s="102"/>
      <c r="LUN336" s="102"/>
      <c r="LUO336" s="102"/>
      <c r="LUP336" s="102"/>
      <c r="LUQ336" s="102"/>
      <c r="LUR336" s="102"/>
      <c r="LUS336" s="102"/>
      <c r="LUT336" s="102"/>
      <c r="LUU336" s="102"/>
      <c r="LUV336" s="102"/>
      <c r="LUW336" s="102"/>
      <c r="LUX336" s="102"/>
      <c r="LUY336" s="102"/>
      <c r="LUZ336" s="102"/>
      <c r="LVA336" s="102"/>
      <c r="LVB336" s="102"/>
      <c r="LVC336" s="102"/>
      <c r="LVD336" s="102"/>
      <c r="LVE336" s="102"/>
      <c r="LVF336" s="102"/>
      <c r="LVG336" s="102"/>
      <c r="LVH336" s="102"/>
      <c r="LVI336" s="102"/>
      <c r="LVJ336" s="102"/>
      <c r="LVK336" s="102"/>
      <c r="LVL336" s="102"/>
      <c r="LVM336" s="102"/>
      <c r="LVN336" s="102"/>
      <c r="LVO336" s="102"/>
      <c r="LVP336" s="102"/>
      <c r="LVQ336" s="102"/>
      <c r="LVR336" s="102"/>
      <c r="LVS336" s="102"/>
      <c r="LVT336" s="102"/>
      <c r="LVU336" s="102"/>
      <c r="LVV336" s="102"/>
      <c r="LVW336" s="102"/>
      <c r="LVX336" s="102"/>
      <c r="LVY336" s="102"/>
      <c r="LVZ336" s="102"/>
      <c r="LWA336" s="102"/>
      <c r="LWB336" s="102"/>
      <c r="LWC336" s="102"/>
      <c r="LWD336" s="102"/>
      <c r="LWE336" s="102"/>
      <c r="LWF336" s="102"/>
      <c r="LWG336" s="102"/>
      <c r="LWH336" s="102"/>
      <c r="LWI336" s="102"/>
      <c r="LWJ336" s="102"/>
      <c r="LWK336" s="102"/>
      <c r="LWL336" s="102"/>
      <c r="LWM336" s="102"/>
      <c r="LWN336" s="102"/>
      <c r="LWO336" s="102"/>
      <c r="LWP336" s="102"/>
      <c r="LWQ336" s="102"/>
      <c r="LWR336" s="102"/>
      <c r="LWS336" s="102"/>
      <c r="LWT336" s="102"/>
      <c r="LWU336" s="102"/>
      <c r="LWV336" s="102"/>
      <c r="LWW336" s="102"/>
      <c r="LWX336" s="102"/>
      <c r="LWY336" s="102"/>
      <c r="LWZ336" s="102"/>
      <c r="LXA336" s="102"/>
      <c r="LXB336" s="102"/>
      <c r="LXC336" s="102"/>
      <c r="LXD336" s="102"/>
      <c r="LXE336" s="102"/>
      <c r="LXF336" s="102"/>
      <c r="LXG336" s="102"/>
      <c r="LXH336" s="102"/>
      <c r="LXI336" s="102"/>
      <c r="LXJ336" s="102"/>
      <c r="LXK336" s="102"/>
      <c r="LXL336" s="102"/>
      <c r="LXM336" s="102"/>
      <c r="LXN336" s="102"/>
      <c r="LXO336" s="102"/>
      <c r="LXP336" s="102"/>
      <c r="LXQ336" s="102"/>
      <c r="LXR336" s="102"/>
      <c r="LXS336" s="102"/>
      <c r="LXT336" s="102"/>
      <c r="LXU336" s="102"/>
      <c r="LXV336" s="102"/>
      <c r="LXW336" s="102"/>
      <c r="LXX336" s="102"/>
      <c r="LXY336" s="102"/>
      <c r="LXZ336" s="102"/>
      <c r="LYA336" s="102"/>
      <c r="LYB336" s="102"/>
      <c r="LYC336" s="102"/>
      <c r="LYD336" s="102"/>
      <c r="LYE336" s="102"/>
      <c r="LYF336" s="102"/>
      <c r="LYG336" s="102"/>
      <c r="LYH336" s="102"/>
      <c r="LYI336" s="102"/>
      <c r="LYJ336" s="102"/>
      <c r="LYK336" s="102"/>
      <c r="LYL336" s="102"/>
      <c r="LYM336" s="102"/>
      <c r="LYN336" s="102"/>
      <c r="LYO336" s="102"/>
      <c r="LYP336" s="102"/>
      <c r="LYQ336" s="102"/>
      <c r="LYR336" s="102"/>
      <c r="LYS336" s="102"/>
      <c r="LYT336" s="102"/>
      <c r="LYU336" s="102"/>
      <c r="LYV336" s="102"/>
      <c r="LYW336" s="102"/>
      <c r="LYX336" s="102"/>
      <c r="LYY336" s="102"/>
      <c r="LYZ336" s="102"/>
      <c r="LZA336" s="102"/>
      <c r="LZB336" s="102"/>
      <c r="LZC336" s="102"/>
      <c r="LZD336" s="102"/>
      <c r="LZE336" s="102"/>
      <c r="LZF336" s="102"/>
      <c r="LZG336" s="102"/>
      <c r="LZH336" s="102"/>
      <c r="LZI336" s="102"/>
      <c r="LZJ336" s="102"/>
      <c r="LZK336" s="102"/>
      <c r="LZL336" s="102"/>
      <c r="LZM336" s="102"/>
      <c r="LZN336" s="102"/>
      <c r="LZO336" s="102"/>
      <c r="LZP336" s="102"/>
      <c r="LZQ336" s="102"/>
      <c r="LZR336" s="102"/>
      <c r="LZS336" s="102"/>
      <c r="LZT336" s="102"/>
      <c r="LZU336" s="102"/>
      <c r="LZV336" s="102"/>
      <c r="LZW336" s="102"/>
      <c r="LZX336" s="102"/>
      <c r="LZY336" s="102"/>
      <c r="LZZ336" s="102"/>
      <c r="MAA336" s="102"/>
      <c r="MAB336" s="102"/>
      <c r="MAC336" s="102"/>
      <c r="MAD336" s="102"/>
      <c r="MAE336" s="102"/>
      <c r="MAF336" s="102"/>
      <c r="MAG336" s="102"/>
      <c r="MAH336" s="102"/>
      <c r="MAI336" s="102"/>
      <c r="MAJ336" s="102"/>
      <c r="MAK336" s="102"/>
      <c r="MAL336" s="102"/>
      <c r="MAM336" s="102"/>
      <c r="MAN336" s="102"/>
      <c r="MAO336" s="102"/>
      <c r="MAP336" s="102"/>
      <c r="MAQ336" s="102"/>
      <c r="MAR336" s="102"/>
      <c r="MAS336" s="102"/>
      <c r="MAT336" s="102"/>
      <c r="MAU336" s="102"/>
      <c r="MAV336" s="102"/>
      <c r="MAW336" s="102"/>
      <c r="MAX336" s="102"/>
      <c r="MAY336" s="102"/>
      <c r="MAZ336" s="102"/>
      <c r="MBA336" s="102"/>
      <c r="MBB336" s="102"/>
      <c r="MBC336" s="102"/>
      <c r="MBD336" s="102"/>
      <c r="MBE336" s="102"/>
      <c r="MBF336" s="102"/>
      <c r="MBG336" s="102"/>
      <c r="MBH336" s="102"/>
      <c r="MBI336" s="102"/>
      <c r="MBJ336" s="102"/>
      <c r="MBK336" s="102"/>
      <c r="MBL336" s="102"/>
      <c r="MBM336" s="102"/>
      <c r="MBN336" s="102"/>
      <c r="MBO336" s="102"/>
      <c r="MBP336" s="102"/>
      <c r="MBQ336" s="102"/>
      <c r="MBR336" s="102"/>
      <c r="MBS336" s="102"/>
      <c r="MBT336" s="102"/>
      <c r="MBU336" s="102"/>
      <c r="MBV336" s="102"/>
      <c r="MBW336" s="102"/>
      <c r="MBX336" s="102"/>
      <c r="MBY336" s="102"/>
      <c r="MBZ336" s="102"/>
      <c r="MCA336" s="102"/>
      <c r="MCB336" s="102"/>
      <c r="MCC336" s="102"/>
      <c r="MCD336" s="102"/>
      <c r="MCE336" s="102"/>
      <c r="MCF336" s="102"/>
      <c r="MCG336" s="102"/>
      <c r="MCH336" s="102"/>
      <c r="MCI336" s="102"/>
      <c r="MCJ336" s="102"/>
      <c r="MCK336" s="102"/>
      <c r="MCL336" s="102"/>
      <c r="MCM336" s="102"/>
      <c r="MCN336" s="102"/>
      <c r="MCO336" s="102"/>
      <c r="MCP336" s="102"/>
      <c r="MCQ336" s="102"/>
      <c r="MCR336" s="102"/>
      <c r="MCS336" s="102"/>
      <c r="MCT336" s="102"/>
      <c r="MCU336" s="102"/>
      <c r="MCV336" s="102"/>
      <c r="MCW336" s="102"/>
      <c r="MCX336" s="102"/>
      <c r="MCY336" s="102"/>
      <c r="MCZ336" s="102"/>
      <c r="MDA336" s="102"/>
      <c r="MDB336" s="102"/>
      <c r="MDC336" s="102"/>
      <c r="MDD336" s="102"/>
      <c r="MDE336" s="102"/>
      <c r="MDF336" s="102"/>
      <c r="MDG336" s="102"/>
      <c r="MDH336" s="102"/>
      <c r="MDI336" s="102"/>
      <c r="MDJ336" s="102"/>
      <c r="MDK336" s="102"/>
      <c r="MDL336" s="102"/>
      <c r="MDM336" s="102"/>
      <c r="MDN336" s="102"/>
      <c r="MDO336" s="102"/>
      <c r="MDP336" s="102"/>
      <c r="MDQ336" s="102"/>
      <c r="MDR336" s="102"/>
      <c r="MDS336" s="102"/>
      <c r="MDT336" s="102"/>
      <c r="MDU336" s="102"/>
      <c r="MDV336" s="102"/>
      <c r="MDW336" s="102"/>
      <c r="MDX336" s="102"/>
      <c r="MDY336" s="102"/>
      <c r="MDZ336" s="102"/>
      <c r="MEA336" s="102"/>
      <c r="MEB336" s="102"/>
      <c r="MEC336" s="102"/>
      <c r="MED336" s="102"/>
      <c r="MEE336" s="102"/>
      <c r="MEF336" s="102"/>
      <c r="MEG336" s="102"/>
      <c r="MEH336" s="102"/>
      <c r="MEI336" s="102"/>
      <c r="MEJ336" s="102"/>
      <c r="MEK336" s="102"/>
      <c r="MEL336" s="102"/>
      <c r="MEM336" s="102"/>
      <c r="MEN336" s="102"/>
      <c r="MEO336" s="102"/>
      <c r="MEP336" s="102"/>
      <c r="MEQ336" s="102"/>
      <c r="MER336" s="102"/>
      <c r="MES336" s="102"/>
      <c r="MET336" s="102"/>
      <c r="MEU336" s="102"/>
      <c r="MEV336" s="102"/>
      <c r="MEW336" s="102"/>
      <c r="MEX336" s="102"/>
      <c r="MEY336" s="102"/>
      <c r="MEZ336" s="102"/>
      <c r="MFA336" s="102"/>
      <c r="MFB336" s="102"/>
      <c r="MFC336" s="102"/>
      <c r="MFD336" s="102"/>
      <c r="MFE336" s="102"/>
      <c r="MFF336" s="102"/>
      <c r="MFG336" s="102"/>
      <c r="MFH336" s="102"/>
      <c r="MFI336" s="102"/>
      <c r="MFJ336" s="102"/>
      <c r="MFK336" s="102"/>
      <c r="MFL336" s="102"/>
      <c r="MFM336" s="102"/>
      <c r="MFN336" s="102"/>
      <c r="MFO336" s="102"/>
      <c r="MFP336" s="102"/>
      <c r="MFQ336" s="102"/>
      <c r="MFR336" s="102"/>
      <c r="MFS336" s="102"/>
      <c r="MFT336" s="102"/>
      <c r="MFU336" s="102"/>
      <c r="MFV336" s="102"/>
      <c r="MFW336" s="102"/>
      <c r="MFX336" s="102"/>
      <c r="MFY336" s="102"/>
      <c r="MFZ336" s="102"/>
      <c r="MGA336" s="102"/>
      <c r="MGB336" s="102"/>
      <c r="MGC336" s="102"/>
      <c r="MGD336" s="102"/>
      <c r="MGE336" s="102"/>
      <c r="MGF336" s="102"/>
      <c r="MGG336" s="102"/>
      <c r="MGH336" s="102"/>
      <c r="MGI336" s="102"/>
      <c r="MGJ336" s="102"/>
      <c r="MGK336" s="102"/>
      <c r="MGL336" s="102"/>
      <c r="MGM336" s="102"/>
      <c r="MGN336" s="102"/>
      <c r="MGO336" s="102"/>
      <c r="MGP336" s="102"/>
      <c r="MGQ336" s="102"/>
      <c r="MGR336" s="102"/>
      <c r="MGS336" s="102"/>
      <c r="MGT336" s="102"/>
      <c r="MGU336" s="102"/>
      <c r="MGV336" s="102"/>
      <c r="MGW336" s="102"/>
      <c r="MGX336" s="102"/>
      <c r="MGY336" s="102"/>
      <c r="MGZ336" s="102"/>
      <c r="MHA336" s="102"/>
      <c r="MHB336" s="102"/>
      <c r="MHC336" s="102"/>
      <c r="MHD336" s="102"/>
      <c r="MHE336" s="102"/>
      <c r="MHF336" s="102"/>
      <c r="MHG336" s="102"/>
      <c r="MHH336" s="102"/>
      <c r="MHI336" s="102"/>
      <c r="MHJ336" s="102"/>
      <c r="MHK336" s="102"/>
      <c r="MHL336" s="102"/>
      <c r="MHM336" s="102"/>
      <c r="MHN336" s="102"/>
      <c r="MHO336" s="102"/>
      <c r="MHP336" s="102"/>
      <c r="MHQ336" s="102"/>
      <c r="MHR336" s="102"/>
      <c r="MHS336" s="102"/>
      <c r="MHT336" s="102"/>
      <c r="MHU336" s="102"/>
      <c r="MHV336" s="102"/>
      <c r="MHW336" s="102"/>
      <c r="MHX336" s="102"/>
      <c r="MHY336" s="102"/>
      <c r="MHZ336" s="102"/>
      <c r="MIA336" s="102"/>
      <c r="MIB336" s="102"/>
      <c r="MIC336" s="102"/>
      <c r="MID336" s="102"/>
      <c r="MIE336" s="102"/>
      <c r="MIF336" s="102"/>
      <c r="MIG336" s="102"/>
      <c r="MIH336" s="102"/>
      <c r="MII336" s="102"/>
      <c r="MIJ336" s="102"/>
      <c r="MIK336" s="102"/>
      <c r="MIL336" s="102"/>
      <c r="MIM336" s="102"/>
      <c r="MIN336" s="102"/>
      <c r="MIO336" s="102"/>
      <c r="MIP336" s="102"/>
      <c r="MIQ336" s="102"/>
      <c r="MIR336" s="102"/>
      <c r="MIS336" s="102"/>
      <c r="MIT336" s="102"/>
      <c r="MIU336" s="102"/>
      <c r="MIV336" s="102"/>
      <c r="MIW336" s="102"/>
      <c r="MIX336" s="102"/>
      <c r="MIY336" s="102"/>
      <c r="MIZ336" s="102"/>
      <c r="MJA336" s="102"/>
      <c r="MJB336" s="102"/>
      <c r="MJC336" s="102"/>
      <c r="MJD336" s="102"/>
      <c r="MJE336" s="102"/>
      <c r="MJF336" s="102"/>
      <c r="MJG336" s="102"/>
      <c r="MJH336" s="102"/>
      <c r="MJI336" s="102"/>
      <c r="MJJ336" s="102"/>
      <c r="MJK336" s="102"/>
      <c r="MJL336" s="102"/>
      <c r="MJM336" s="102"/>
      <c r="MJN336" s="102"/>
      <c r="MJO336" s="102"/>
      <c r="MJP336" s="102"/>
      <c r="MJQ336" s="102"/>
      <c r="MJR336" s="102"/>
      <c r="MJS336" s="102"/>
      <c r="MJT336" s="102"/>
      <c r="MJU336" s="102"/>
      <c r="MJV336" s="102"/>
      <c r="MJW336" s="102"/>
      <c r="MJX336" s="102"/>
      <c r="MJY336" s="102"/>
      <c r="MJZ336" s="102"/>
      <c r="MKA336" s="102"/>
      <c r="MKB336" s="102"/>
      <c r="MKC336" s="102"/>
      <c r="MKD336" s="102"/>
      <c r="MKE336" s="102"/>
      <c r="MKF336" s="102"/>
      <c r="MKG336" s="102"/>
      <c r="MKH336" s="102"/>
      <c r="MKI336" s="102"/>
      <c r="MKJ336" s="102"/>
      <c r="MKK336" s="102"/>
      <c r="MKL336" s="102"/>
      <c r="MKM336" s="102"/>
      <c r="MKN336" s="102"/>
      <c r="MKO336" s="102"/>
      <c r="MKP336" s="102"/>
      <c r="MKQ336" s="102"/>
      <c r="MKR336" s="102"/>
      <c r="MKS336" s="102"/>
      <c r="MKT336" s="102"/>
      <c r="MKU336" s="102"/>
      <c r="MKV336" s="102"/>
      <c r="MKW336" s="102"/>
      <c r="MKX336" s="102"/>
      <c r="MKY336" s="102"/>
      <c r="MKZ336" s="102"/>
      <c r="MLA336" s="102"/>
      <c r="MLB336" s="102"/>
      <c r="MLC336" s="102"/>
      <c r="MLD336" s="102"/>
      <c r="MLE336" s="102"/>
      <c r="MLF336" s="102"/>
      <c r="MLG336" s="102"/>
      <c r="MLH336" s="102"/>
      <c r="MLI336" s="102"/>
      <c r="MLJ336" s="102"/>
      <c r="MLK336" s="102"/>
      <c r="MLL336" s="102"/>
      <c r="MLM336" s="102"/>
      <c r="MLN336" s="102"/>
      <c r="MLO336" s="102"/>
      <c r="MLP336" s="102"/>
      <c r="MLQ336" s="102"/>
      <c r="MLR336" s="102"/>
      <c r="MLS336" s="102"/>
      <c r="MLT336" s="102"/>
      <c r="MLU336" s="102"/>
      <c r="MLV336" s="102"/>
      <c r="MLW336" s="102"/>
      <c r="MLX336" s="102"/>
      <c r="MLY336" s="102"/>
      <c r="MLZ336" s="102"/>
      <c r="MMA336" s="102"/>
      <c r="MMB336" s="102"/>
      <c r="MMC336" s="102"/>
      <c r="MMD336" s="102"/>
      <c r="MME336" s="102"/>
      <c r="MMF336" s="102"/>
      <c r="MMG336" s="102"/>
      <c r="MMH336" s="102"/>
      <c r="MMI336" s="102"/>
      <c r="MMJ336" s="102"/>
      <c r="MMK336" s="102"/>
      <c r="MML336" s="102"/>
      <c r="MMM336" s="102"/>
      <c r="MMN336" s="102"/>
      <c r="MMO336" s="102"/>
      <c r="MMP336" s="102"/>
      <c r="MMQ336" s="102"/>
      <c r="MMR336" s="102"/>
      <c r="MMS336" s="102"/>
      <c r="MMT336" s="102"/>
      <c r="MMU336" s="102"/>
      <c r="MMV336" s="102"/>
      <c r="MMW336" s="102"/>
      <c r="MMX336" s="102"/>
      <c r="MMY336" s="102"/>
      <c r="MMZ336" s="102"/>
      <c r="MNA336" s="102"/>
      <c r="MNB336" s="102"/>
      <c r="MNC336" s="102"/>
      <c r="MND336" s="102"/>
      <c r="MNE336" s="102"/>
      <c r="MNF336" s="102"/>
      <c r="MNG336" s="102"/>
      <c r="MNH336" s="102"/>
      <c r="MNI336" s="102"/>
      <c r="MNJ336" s="102"/>
      <c r="MNK336" s="102"/>
      <c r="MNL336" s="102"/>
      <c r="MNM336" s="102"/>
      <c r="MNN336" s="102"/>
      <c r="MNO336" s="102"/>
      <c r="MNP336" s="102"/>
      <c r="MNQ336" s="102"/>
      <c r="MNR336" s="102"/>
      <c r="MNS336" s="102"/>
      <c r="MNT336" s="102"/>
      <c r="MNU336" s="102"/>
      <c r="MNV336" s="102"/>
      <c r="MNW336" s="102"/>
      <c r="MNX336" s="102"/>
      <c r="MNY336" s="102"/>
      <c r="MNZ336" s="102"/>
      <c r="MOA336" s="102"/>
      <c r="MOB336" s="102"/>
      <c r="MOC336" s="102"/>
      <c r="MOD336" s="102"/>
      <c r="MOE336" s="102"/>
      <c r="MOF336" s="102"/>
      <c r="MOG336" s="102"/>
      <c r="MOH336" s="102"/>
      <c r="MOI336" s="102"/>
      <c r="MOJ336" s="102"/>
      <c r="MOK336" s="102"/>
      <c r="MOL336" s="102"/>
      <c r="MOM336" s="102"/>
      <c r="MON336" s="102"/>
      <c r="MOO336" s="102"/>
      <c r="MOP336" s="102"/>
      <c r="MOQ336" s="102"/>
      <c r="MOR336" s="102"/>
      <c r="MOS336" s="102"/>
      <c r="MOT336" s="102"/>
      <c r="MOU336" s="102"/>
      <c r="MOV336" s="102"/>
      <c r="MOW336" s="102"/>
      <c r="MOX336" s="102"/>
      <c r="MOY336" s="102"/>
      <c r="MOZ336" s="102"/>
      <c r="MPA336" s="102"/>
      <c r="MPB336" s="102"/>
      <c r="MPC336" s="102"/>
      <c r="MPD336" s="102"/>
      <c r="MPE336" s="102"/>
      <c r="MPF336" s="102"/>
      <c r="MPG336" s="102"/>
      <c r="MPH336" s="102"/>
      <c r="MPI336" s="102"/>
      <c r="MPJ336" s="102"/>
      <c r="MPK336" s="102"/>
      <c r="MPL336" s="102"/>
      <c r="MPM336" s="102"/>
      <c r="MPN336" s="102"/>
      <c r="MPO336" s="102"/>
      <c r="MPP336" s="102"/>
      <c r="MPQ336" s="102"/>
      <c r="MPR336" s="102"/>
      <c r="MPS336" s="102"/>
      <c r="MPT336" s="102"/>
      <c r="MPU336" s="102"/>
      <c r="MPV336" s="102"/>
      <c r="MPW336" s="102"/>
      <c r="MPX336" s="102"/>
      <c r="MPY336" s="102"/>
      <c r="MPZ336" s="102"/>
      <c r="MQA336" s="102"/>
      <c r="MQB336" s="102"/>
      <c r="MQC336" s="102"/>
      <c r="MQD336" s="102"/>
      <c r="MQE336" s="102"/>
      <c r="MQF336" s="102"/>
      <c r="MQG336" s="102"/>
      <c r="MQH336" s="102"/>
      <c r="MQI336" s="102"/>
      <c r="MQJ336" s="102"/>
      <c r="MQK336" s="102"/>
      <c r="MQL336" s="102"/>
      <c r="MQM336" s="102"/>
      <c r="MQN336" s="102"/>
      <c r="MQO336" s="102"/>
      <c r="MQP336" s="102"/>
      <c r="MQQ336" s="102"/>
      <c r="MQR336" s="102"/>
      <c r="MQS336" s="102"/>
      <c r="MQT336" s="102"/>
      <c r="MQU336" s="102"/>
      <c r="MQV336" s="102"/>
      <c r="MQW336" s="102"/>
      <c r="MQX336" s="102"/>
      <c r="MQY336" s="102"/>
      <c r="MQZ336" s="102"/>
      <c r="MRA336" s="102"/>
      <c r="MRB336" s="102"/>
      <c r="MRC336" s="102"/>
      <c r="MRD336" s="102"/>
      <c r="MRE336" s="102"/>
      <c r="MRF336" s="102"/>
      <c r="MRG336" s="102"/>
      <c r="MRH336" s="102"/>
      <c r="MRI336" s="102"/>
      <c r="MRJ336" s="102"/>
      <c r="MRK336" s="102"/>
      <c r="MRL336" s="102"/>
      <c r="MRM336" s="102"/>
      <c r="MRN336" s="102"/>
      <c r="MRO336" s="102"/>
      <c r="MRP336" s="102"/>
      <c r="MRQ336" s="102"/>
      <c r="MRR336" s="102"/>
      <c r="MRS336" s="102"/>
      <c r="MRT336" s="102"/>
      <c r="MRU336" s="102"/>
      <c r="MRV336" s="102"/>
      <c r="MRW336" s="102"/>
      <c r="MRX336" s="102"/>
      <c r="MRY336" s="102"/>
      <c r="MRZ336" s="102"/>
      <c r="MSA336" s="102"/>
      <c r="MSB336" s="102"/>
      <c r="MSC336" s="102"/>
      <c r="MSD336" s="102"/>
      <c r="MSE336" s="102"/>
      <c r="MSF336" s="102"/>
      <c r="MSG336" s="102"/>
      <c r="MSH336" s="102"/>
      <c r="MSI336" s="102"/>
      <c r="MSJ336" s="102"/>
      <c r="MSK336" s="102"/>
      <c r="MSL336" s="102"/>
      <c r="MSM336" s="102"/>
      <c r="MSN336" s="102"/>
      <c r="MSO336" s="102"/>
      <c r="MSP336" s="102"/>
      <c r="MSQ336" s="102"/>
      <c r="MSR336" s="102"/>
      <c r="MSS336" s="102"/>
      <c r="MST336" s="102"/>
      <c r="MSU336" s="102"/>
      <c r="MSV336" s="102"/>
      <c r="MSW336" s="102"/>
      <c r="MSX336" s="102"/>
      <c r="MSY336" s="102"/>
      <c r="MSZ336" s="102"/>
      <c r="MTA336" s="102"/>
      <c r="MTB336" s="102"/>
      <c r="MTC336" s="102"/>
      <c r="MTD336" s="102"/>
      <c r="MTE336" s="102"/>
      <c r="MTF336" s="102"/>
      <c r="MTG336" s="102"/>
      <c r="MTH336" s="102"/>
      <c r="MTI336" s="102"/>
      <c r="MTJ336" s="102"/>
      <c r="MTK336" s="102"/>
      <c r="MTL336" s="102"/>
      <c r="MTM336" s="102"/>
      <c r="MTN336" s="102"/>
      <c r="MTO336" s="102"/>
      <c r="MTP336" s="102"/>
      <c r="MTQ336" s="102"/>
      <c r="MTR336" s="102"/>
      <c r="MTS336" s="102"/>
      <c r="MTT336" s="102"/>
      <c r="MTU336" s="102"/>
      <c r="MTV336" s="102"/>
      <c r="MTW336" s="102"/>
      <c r="MTX336" s="102"/>
      <c r="MTY336" s="102"/>
      <c r="MTZ336" s="102"/>
      <c r="MUA336" s="102"/>
      <c r="MUB336" s="102"/>
      <c r="MUC336" s="102"/>
      <c r="MUD336" s="102"/>
      <c r="MUE336" s="102"/>
      <c r="MUF336" s="102"/>
      <c r="MUG336" s="102"/>
      <c r="MUH336" s="102"/>
      <c r="MUI336" s="102"/>
      <c r="MUJ336" s="102"/>
      <c r="MUK336" s="102"/>
      <c r="MUL336" s="102"/>
      <c r="MUM336" s="102"/>
      <c r="MUN336" s="102"/>
      <c r="MUO336" s="102"/>
      <c r="MUP336" s="102"/>
      <c r="MUQ336" s="102"/>
      <c r="MUR336" s="102"/>
      <c r="MUS336" s="102"/>
      <c r="MUT336" s="102"/>
      <c r="MUU336" s="102"/>
      <c r="MUV336" s="102"/>
      <c r="MUW336" s="102"/>
      <c r="MUX336" s="102"/>
      <c r="MUY336" s="102"/>
      <c r="MUZ336" s="102"/>
      <c r="MVA336" s="102"/>
      <c r="MVB336" s="102"/>
      <c r="MVC336" s="102"/>
      <c r="MVD336" s="102"/>
      <c r="MVE336" s="102"/>
      <c r="MVF336" s="102"/>
      <c r="MVG336" s="102"/>
      <c r="MVH336" s="102"/>
      <c r="MVI336" s="102"/>
      <c r="MVJ336" s="102"/>
      <c r="MVK336" s="102"/>
      <c r="MVL336" s="102"/>
      <c r="MVM336" s="102"/>
      <c r="MVN336" s="102"/>
      <c r="MVO336" s="102"/>
      <c r="MVP336" s="102"/>
      <c r="MVQ336" s="102"/>
      <c r="MVR336" s="102"/>
      <c r="MVS336" s="102"/>
      <c r="MVT336" s="102"/>
      <c r="MVU336" s="102"/>
      <c r="MVV336" s="102"/>
      <c r="MVW336" s="102"/>
      <c r="MVX336" s="102"/>
      <c r="MVY336" s="102"/>
      <c r="MVZ336" s="102"/>
      <c r="MWA336" s="102"/>
      <c r="MWB336" s="102"/>
      <c r="MWC336" s="102"/>
      <c r="MWD336" s="102"/>
      <c r="MWE336" s="102"/>
      <c r="MWF336" s="102"/>
      <c r="MWG336" s="102"/>
      <c r="MWH336" s="102"/>
      <c r="MWI336" s="102"/>
      <c r="MWJ336" s="102"/>
      <c r="MWK336" s="102"/>
      <c r="MWL336" s="102"/>
      <c r="MWM336" s="102"/>
      <c r="MWN336" s="102"/>
      <c r="MWO336" s="102"/>
      <c r="MWP336" s="102"/>
      <c r="MWQ336" s="102"/>
      <c r="MWR336" s="102"/>
      <c r="MWS336" s="102"/>
      <c r="MWT336" s="102"/>
      <c r="MWU336" s="102"/>
      <c r="MWV336" s="102"/>
      <c r="MWW336" s="102"/>
      <c r="MWX336" s="102"/>
      <c r="MWY336" s="102"/>
      <c r="MWZ336" s="102"/>
      <c r="MXA336" s="102"/>
      <c r="MXB336" s="102"/>
      <c r="MXC336" s="102"/>
      <c r="MXD336" s="102"/>
      <c r="MXE336" s="102"/>
      <c r="MXF336" s="102"/>
      <c r="MXG336" s="102"/>
      <c r="MXH336" s="102"/>
      <c r="MXI336" s="102"/>
      <c r="MXJ336" s="102"/>
      <c r="MXK336" s="102"/>
      <c r="MXL336" s="102"/>
      <c r="MXM336" s="102"/>
      <c r="MXN336" s="102"/>
      <c r="MXO336" s="102"/>
      <c r="MXP336" s="102"/>
      <c r="MXQ336" s="102"/>
      <c r="MXR336" s="102"/>
      <c r="MXS336" s="102"/>
      <c r="MXT336" s="102"/>
      <c r="MXU336" s="102"/>
      <c r="MXV336" s="102"/>
      <c r="MXW336" s="102"/>
      <c r="MXX336" s="102"/>
      <c r="MXY336" s="102"/>
      <c r="MXZ336" s="102"/>
      <c r="MYA336" s="102"/>
      <c r="MYB336" s="102"/>
      <c r="MYC336" s="102"/>
      <c r="MYD336" s="102"/>
      <c r="MYE336" s="102"/>
      <c r="MYF336" s="102"/>
      <c r="MYG336" s="102"/>
      <c r="MYH336" s="102"/>
      <c r="MYI336" s="102"/>
      <c r="MYJ336" s="102"/>
      <c r="MYK336" s="102"/>
      <c r="MYL336" s="102"/>
      <c r="MYM336" s="102"/>
      <c r="MYN336" s="102"/>
      <c r="MYO336" s="102"/>
      <c r="MYP336" s="102"/>
      <c r="MYQ336" s="102"/>
      <c r="MYR336" s="102"/>
      <c r="MYS336" s="102"/>
      <c r="MYT336" s="102"/>
      <c r="MYU336" s="102"/>
      <c r="MYV336" s="102"/>
      <c r="MYW336" s="102"/>
      <c r="MYX336" s="102"/>
      <c r="MYY336" s="102"/>
      <c r="MYZ336" s="102"/>
      <c r="MZA336" s="102"/>
      <c r="MZB336" s="102"/>
      <c r="MZC336" s="102"/>
      <c r="MZD336" s="102"/>
      <c r="MZE336" s="102"/>
      <c r="MZF336" s="102"/>
      <c r="MZG336" s="102"/>
      <c r="MZH336" s="102"/>
      <c r="MZI336" s="102"/>
      <c r="MZJ336" s="102"/>
      <c r="MZK336" s="102"/>
      <c r="MZL336" s="102"/>
      <c r="MZM336" s="102"/>
      <c r="MZN336" s="102"/>
      <c r="MZO336" s="102"/>
      <c r="MZP336" s="102"/>
      <c r="MZQ336" s="102"/>
      <c r="MZR336" s="102"/>
      <c r="MZS336" s="102"/>
      <c r="MZT336" s="102"/>
      <c r="MZU336" s="102"/>
      <c r="MZV336" s="102"/>
      <c r="MZW336" s="102"/>
      <c r="MZX336" s="102"/>
      <c r="MZY336" s="102"/>
      <c r="MZZ336" s="102"/>
      <c r="NAA336" s="102"/>
      <c r="NAB336" s="102"/>
      <c r="NAC336" s="102"/>
      <c r="NAD336" s="102"/>
      <c r="NAE336" s="102"/>
      <c r="NAF336" s="102"/>
      <c r="NAG336" s="102"/>
      <c r="NAH336" s="102"/>
      <c r="NAI336" s="102"/>
      <c r="NAJ336" s="102"/>
      <c r="NAK336" s="102"/>
      <c r="NAL336" s="102"/>
      <c r="NAM336" s="102"/>
      <c r="NAN336" s="102"/>
      <c r="NAO336" s="102"/>
      <c r="NAP336" s="102"/>
      <c r="NAQ336" s="102"/>
      <c r="NAR336" s="102"/>
      <c r="NAS336" s="102"/>
      <c r="NAT336" s="102"/>
      <c r="NAU336" s="102"/>
      <c r="NAV336" s="102"/>
      <c r="NAW336" s="102"/>
      <c r="NAX336" s="102"/>
      <c r="NAY336" s="102"/>
      <c r="NAZ336" s="102"/>
      <c r="NBA336" s="102"/>
      <c r="NBB336" s="102"/>
      <c r="NBC336" s="102"/>
      <c r="NBD336" s="102"/>
      <c r="NBE336" s="102"/>
      <c r="NBF336" s="102"/>
      <c r="NBG336" s="102"/>
      <c r="NBH336" s="102"/>
      <c r="NBI336" s="102"/>
      <c r="NBJ336" s="102"/>
      <c r="NBK336" s="102"/>
      <c r="NBL336" s="102"/>
      <c r="NBM336" s="102"/>
      <c r="NBN336" s="102"/>
      <c r="NBO336" s="102"/>
      <c r="NBP336" s="102"/>
      <c r="NBQ336" s="102"/>
      <c r="NBR336" s="102"/>
      <c r="NBS336" s="102"/>
      <c r="NBT336" s="102"/>
      <c r="NBU336" s="102"/>
      <c r="NBV336" s="102"/>
      <c r="NBW336" s="102"/>
      <c r="NBX336" s="102"/>
      <c r="NBY336" s="102"/>
      <c r="NBZ336" s="102"/>
      <c r="NCA336" s="102"/>
      <c r="NCB336" s="102"/>
      <c r="NCC336" s="102"/>
      <c r="NCD336" s="102"/>
      <c r="NCE336" s="102"/>
      <c r="NCF336" s="102"/>
      <c r="NCG336" s="102"/>
      <c r="NCH336" s="102"/>
      <c r="NCI336" s="102"/>
      <c r="NCJ336" s="102"/>
      <c r="NCK336" s="102"/>
      <c r="NCL336" s="102"/>
      <c r="NCM336" s="102"/>
      <c r="NCN336" s="102"/>
      <c r="NCO336" s="102"/>
      <c r="NCP336" s="102"/>
      <c r="NCQ336" s="102"/>
      <c r="NCR336" s="102"/>
      <c r="NCS336" s="102"/>
      <c r="NCT336" s="102"/>
      <c r="NCU336" s="102"/>
      <c r="NCV336" s="102"/>
      <c r="NCW336" s="102"/>
      <c r="NCX336" s="102"/>
      <c r="NCY336" s="102"/>
      <c r="NCZ336" s="102"/>
      <c r="NDA336" s="102"/>
      <c r="NDB336" s="102"/>
      <c r="NDC336" s="102"/>
      <c r="NDD336" s="102"/>
      <c r="NDE336" s="102"/>
      <c r="NDF336" s="102"/>
      <c r="NDG336" s="102"/>
      <c r="NDH336" s="102"/>
      <c r="NDI336" s="102"/>
      <c r="NDJ336" s="102"/>
      <c r="NDK336" s="102"/>
      <c r="NDL336" s="102"/>
      <c r="NDM336" s="102"/>
      <c r="NDN336" s="102"/>
      <c r="NDO336" s="102"/>
      <c r="NDP336" s="102"/>
      <c r="NDQ336" s="102"/>
      <c r="NDR336" s="102"/>
      <c r="NDS336" s="102"/>
      <c r="NDT336" s="102"/>
      <c r="NDU336" s="102"/>
      <c r="NDV336" s="102"/>
      <c r="NDW336" s="102"/>
      <c r="NDX336" s="102"/>
      <c r="NDY336" s="102"/>
      <c r="NDZ336" s="102"/>
      <c r="NEA336" s="102"/>
      <c r="NEB336" s="102"/>
      <c r="NEC336" s="102"/>
      <c r="NED336" s="102"/>
      <c r="NEE336" s="102"/>
      <c r="NEF336" s="102"/>
      <c r="NEG336" s="102"/>
      <c r="NEH336" s="102"/>
      <c r="NEI336" s="102"/>
      <c r="NEJ336" s="102"/>
      <c r="NEK336" s="102"/>
      <c r="NEL336" s="102"/>
      <c r="NEM336" s="102"/>
      <c r="NEN336" s="102"/>
      <c r="NEO336" s="102"/>
      <c r="NEP336" s="102"/>
      <c r="NEQ336" s="102"/>
      <c r="NER336" s="102"/>
      <c r="NES336" s="102"/>
      <c r="NET336" s="102"/>
      <c r="NEU336" s="102"/>
      <c r="NEV336" s="102"/>
      <c r="NEW336" s="102"/>
      <c r="NEX336" s="102"/>
      <c r="NEY336" s="102"/>
      <c r="NEZ336" s="102"/>
      <c r="NFA336" s="102"/>
      <c r="NFB336" s="102"/>
      <c r="NFC336" s="102"/>
      <c r="NFD336" s="102"/>
      <c r="NFE336" s="102"/>
      <c r="NFF336" s="102"/>
      <c r="NFG336" s="102"/>
      <c r="NFH336" s="102"/>
      <c r="NFI336" s="102"/>
      <c r="NFJ336" s="102"/>
      <c r="NFK336" s="102"/>
      <c r="NFL336" s="102"/>
      <c r="NFM336" s="102"/>
      <c r="NFN336" s="102"/>
      <c r="NFO336" s="102"/>
      <c r="NFP336" s="102"/>
      <c r="NFQ336" s="102"/>
      <c r="NFR336" s="102"/>
      <c r="NFS336" s="102"/>
      <c r="NFT336" s="102"/>
      <c r="NFU336" s="102"/>
      <c r="NFV336" s="102"/>
      <c r="NFW336" s="102"/>
      <c r="NFX336" s="102"/>
      <c r="NFY336" s="102"/>
      <c r="NFZ336" s="102"/>
      <c r="NGA336" s="102"/>
      <c r="NGB336" s="102"/>
      <c r="NGC336" s="102"/>
      <c r="NGD336" s="102"/>
      <c r="NGE336" s="102"/>
      <c r="NGF336" s="102"/>
      <c r="NGG336" s="102"/>
      <c r="NGH336" s="102"/>
      <c r="NGI336" s="102"/>
      <c r="NGJ336" s="102"/>
      <c r="NGK336" s="102"/>
      <c r="NGL336" s="102"/>
      <c r="NGM336" s="102"/>
      <c r="NGN336" s="102"/>
      <c r="NGO336" s="102"/>
      <c r="NGP336" s="102"/>
      <c r="NGQ336" s="102"/>
      <c r="NGR336" s="102"/>
      <c r="NGS336" s="102"/>
      <c r="NGT336" s="102"/>
      <c r="NGU336" s="102"/>
      <c r="NGV336" s="102"/>
      <c r="NGW336" s="102"/>
      <c r="NGX336" s="102"/>
      <c r="NGY336" s="102"/>
      <c r="NGZ336" s="102"/>
      <c r="NHA336" s="102"/>
      <c r="NHB336" s="102"/>
      <c r="NHC336" s="102"/>
      <c r="NHD336" s="102"/>
      <c r="NHE336" s="102"/>
      <c r="NHF336" s="102"/>
      <c r="NHG336" s="102"/>
      <c r="NHH336" s="102"/>
      <c r="NHI336" s="102"/>
      <c r="NHJ336" s="102"/>
      <c r="NHK336" s="102"/>
      <c r="NHL336" s="102"/>
      <c r="NHM336" s="102"/>
      <c r="NHN336" s="102"/>
      <c r="NHO336" s="102"/>
      <c r="NHP336" s="102"/>
      <c r="NHQ336" s="102"/>
      <c r="NHR336" s="102"/>
      <c r="NHS336" s="102"/>
      <c r="NHT336" s="102"/>
      <c r="NHU336" s="102"/>
      <c r="NHV336" s="102"/>
      <c r="NHW336" s="102"/>
      <c r="NHX336" s="102"/>
      <c r="NHY336" s="102"/>
      <c r="NHZ336" s="102"/>
      <c r="NIA336" s="102"/>
      <c r="NIB336" s="102"/>
      <c r="NIC336" s="102"/>
      <c r="NID336" s="102"/>
      <c r="NIE336" s="102"/>
      <c r="NIF336" s="102"/>
      <c r="NIG336" s="102"/>
      <c r="NIH336" s="102"/>
      <c r="NII336" s="102"/>
      <c r="NIJ336" s="102"/>
      <c r="NIK336" s="102"/>
      <c r="NIL336" s="102"/>
      <c r="NIM336" s="102"/>
      <c r="NIN336" s="102"/>
      <c r="NIO336" s="102"/>
      <c r="NIP336" s="102"/>
      <c r="NIQ336" s="102"/>
      <c r="NIR336" s="102"/>
      <c r="NIS336" s="102"/>
      <c r="NIT336" s="102"/>
      <c r="NIU336" s="102"/>
      <c r="NIV336" s="102"/>
      <c r="NIW336" s="102"/>
      <c r="NIX336" s="102"/>
      <c r="NIY336" s="102"/>
      <c r="NIZ336" s="102"/>
      <c r="NJA336" s="102"/>
      <c r="NJB336" s="102"/>
      <c r="NJC336" s="102"/>
      <c r="NJD336" s="102"/>
      <c r="NJE336" s="102"/>
      <c r="NJF336" s="102"/>
      <c r="NJG336" s="102"/>
      <c r="NJH336" s="102"/>
      <c r="NJI336" s="102"/>
      <c r="NJJ336" s="102"/>
      <c r="NJK336" s="102"/>
      <c r="NJL336" s="102"/>
      <c r="NJM336" s="102"/>
      <c r="NJN336" s="102"/>
      <c r="NJO336" s="102"/>
      <c r="NJP336" s="102"/>
      <c r="NJQ336" s="102"/>
      <c r="NJR336" s="102"/>
      <c r="NJS336" s="102"/>
      <c r="NJT336" s="102"/>
      <c r="NJU336" s="102"/>
      <c r="NJV336" s="102"/>
      <c r="NJW336" s="102"/>
      <c r="NJX336" s="102"/>
      <c r="NJY336" s="102"/>
      <c r="NJZ336" s="102"/>
      <c r="NKA336" s="102"/>
      <c r="NKB336" s="102"/>
      <c r="NKC336" s="102"/>
      <c r="NKD336" s="102"/>
      <c r="NKE336" s="102"/>
      <c r="NKF336" s="102"/>
      <c r="NKG336" s="102"/>
      <c r="NKH336" s="102"/>
      <c r="NKI336" s="102"/>
      <c r="NKJ336" s="102"/>
      <c r="NKK336" s="102"/>
      <c r="NKL336" s="102"/>
      <c r="NKM336" s="102"/>
      <c r="NKN336" s="102"/>
      <c r="NKO336" s="102"/>
      <c r="NKP336" s="102"/>
      <c r="NKQ336" s="102"/>
      <c r="NKR336" s="102"/>
      <c r="NKS336" s="102"/>
      <c r="NKT336" s="102"/>
      <c r="NKU336" s="102"/>
      <c r="NKV336" s="102"/>
      <c r="NKW336" s="102"/>
      <c r="NKX336" s="102"/>
      <c r="NKY336" s="102"/>
      <c r="NKZ336" s="102"/>
      <c r="NLA336" s="102"/>
      <c r="NLB336" s="102"/>
      <c r="NLC336" s="102"/>
      <c r="NLD336" s="102"/>
      <c r="NLE336" s="102"/>
      <c r="NLF336" s="102"/>
      <c r="NLG336" s="102"/>
      <c r="NLH336" s="102"/>
      <c r="NLI336" s="102"/>
      <c r="NLJ336" s="102"/>
      <c r="NLK336" s="102"/>
      <c r="NLL336" s="102"/>
      <c r="NLM336" s="102"/>
      <c r="NLN336" s="102"/>
      <c r="NLO336" s="102"/>
      <c r="NLP336" s="102"/>
      <c r="NLQ336" s="102"/>
      <c r="NLR336" s="102"/>
      <c r="NLS336" s="102"/>
      <c r="NLT336" s="102"/>
      <c r="NLU336" s="102"/>
      <c r="NLV336" s="102"/>
      <c r="NLW336" s="102"/>
      <c r="NLX336" s="102"/>
      <c r="NLY336" s="102"/>
      <c r="NLZ336" s="102"/>
      <c r="NMA336" s="102"/>
      <c r="NMB336" s="102"/>
      <c r="NMC336" s="102"/>
      <c r="NMD336" s="102"/>
      <c r="NME336" s="102"/>
      <c r="NMF336" s="102"/>
      <c r="NMG336" s="102"/>
      <c r="NMH336" s="102"/>
      <c r="NMI336" s="102"/>
      <c r="NMJ336" s="102"/>
      <c r="NMK336" s="102"/>
      <c r="NML336" s="102"/>
      <c r="NMM336" s="102"/>
      <c r="NMN336" s="102"/>
      <c r="NMO336" s="102"/>
      <c r="NMP336" s="102"/>
      <c r="NMQ336" s="102"/>
      <c r="NMR336" s="102"/>
      <c r="NMS336" s="102"/>
      <c r="NMT336" s="102"/>
      <c r="NMU336" s="102"/>
      <c r="NMV336" s="102"/>
      <c r="NMW336" s="102"/>
      <c r="NMX336" s="102"/>
      <c r="NMY336" s="102"/>
      <c r="NMZ336" s="102"/>
      <c r="NNA336" s="102"/>
      <c r="NNB336" s="102"/>
      <c r="NNC336" s="102"/>
      <c r="NND336" s="102"/>
      <c r="NNE336" s="102"/>
      <c r="NNF336" s="102"/>
      <c r="NNG336" s="102"/>
      <c r="NNH336" s="102"/>
      <c r="NNI336" s="102"/>
      <c r="NNJ336" s="102"/>
      <c r="NNK336" s="102"/>
      <c r="NNL336" s="102"/>
      <c r="NNM336" s="102"/>
      <c r="NNN336" s="102"/>
      <c r="NNO336" s="102"/>
      <c r="NNP336" s="102"/>
      <c r="NNQ336" s="102"/>
      <c r="NNR336" s="102"/>
      <c r="NNS336" s="102"/>
      <c r="NNT336" s="102"/>
      <c r="NNU336" s="102"/>
      <c r="NNV336" s="102"/>
      <c r="NNW336" s="102"/>
      <c r="NNX336" s="102"/>
      <c r="NNY336" s="102"/>
      <c r="NNZ336" s="102"/>
      <c r="NOA336" s="102"/>
      <c r="NOB336" s="102"/>
      <c r="NOC336" s="102"/>
      <c r="NOD336" s="102"/>
      <c r="NOE336" s="102"/>
      <c r="NOF336" s="102"/>
      <c r="NOG336" s="102"/>
      <c r="NOH336" s="102"/>
      <c r="NOI336" s="102"/>
      <c r="NOJ336" s="102"/>
      <c r="NOK336" s="102"/>
      <c r="NOL336" s="102"/>
      <c r="NOM336" s="102"/>
      <c r="NON336" s="102"/>
      <c r="NOO336" s="102"/>
      <c r="NOP336" s="102"/>
      <c r="NOQ336" s="102"/>
      <c r="NOR336" s="102"/>
      <c r="NOS336" s="102"/>
      <c r="NOT336" s="102"/>
      <c r="NOU336" s="102"/>
      <c r="NOV336" s="102"/>
      <c r="NOW336" s="102"/>
      <c r="NOX336" s="102"/>
      <c r="NOY336" s="102"/>
      <c r="NOZ336" s="102"/>
      <c r="NPA336" s="102"/>
      <c r="NPB336" s="102"/>
      <c r="NPC336" s="102"/>
      <c r="NPD336" s="102"/>
      <c r="NPE336" s="102"/>
      <c r="NPF336" s="102"/>
      <c r="NPG336" s="102"/>
      <c r="NPH336" s="102"/>
      <c r="NPI336" s="102"/>
      <c r="NPJ336" s="102"/>
      <c r="NPK336" s="102"/>
      <c r="NPL336" s="102"/>
      <c r="NPM336" s="102"/>
      <c r="NPN336" s="102"/>
      <c r="NPO336" s="102"/>
      <c r="NPP336" s="102"/>
      <c r="NPQ336" s="102"/>
      <c r="NPR336" s="102"/>
      <c r="NPS336" s="102"/>
      <c r="NPT336" s="102"/>
      <c r="NPU336" s="102"/>
      <c r="NPV336" s="102"/>
      <c r="NPW336" s="102"/>
      <c r="NPX336" s="102"/>
      <c r="NPY336" s="102"/>
      <c r="NPZ336" s="102"/>
      <c r="NQA336" s="102"/>
      <c r="NQB336" s="102"/>
      <c r="NQC336" s="102"/>
      <c r="NQD336" s="102"/>
      <c r="NQE336" s="102"/>
      <c r="NQF336" s="102"/>
      <c r="NQG336" s="102"/>
      <c r="NQH336" s="102"/>
      <c r="NQI336" s="102"/>
      <c r="NQJ336" s="102"/>
      <c r="NQK336" s="102"/>
      <c r="NQL336" s="102"/>
      <c r="NQM336" s="102"/>
      <c r="NQN336" s="102"/>
      <c r="NQO336" s="102"/>
      <c r="NQP336" s="102"/>
      <c r="NQQ336" s="102"/>
      <c r="NQR336" s="102"/>
      <c r="NQS336" s="102"/>
      <c r="NQT336" s="102"/>
      <c r="NQU336" s="102"/>
      <c r="NQV336" s="102"/>
      <c r="NQW336" s="102"/>
      <c r="NQX336" s="102"/>
      <c r="NQY336" s="102"/>
      <c r="NQZ336" s="102"/>
      <c r="NRA336" s="102"/>
      <c r="NRB336" s="102"/>
      <c r="NRC336" s="102"/>
      <c r="NRD336" s="102"/>
      <c r="NRE336" s="102"/>
      <c r="NRF336" s="102"/>
      <c r="NRG336" s="102"/>
      <c r="NRH336" s="102"/>
      <c r="NRI336" s="102"/>
      <c r="NRJ336" s="102"/>
      <c r="NRK336" s="102"/>
      <c r="NRL336" s="102"/>
      <c r="NRM336" s="102"/>
      <c r="NRN336" s="102"/>
      <c r="NRO336" s="102"/>
      <c r="NRP336" s="102"/>
      <c r="NRQ336" s="102"/>
      <c r="NRR336" s="102"/>
      <c r="NRS336" s="102"/>
      <c r="NRT336" s="102"/>
      <c r="NRU336" s="102"/>
      <c r="NRV336" s="102"/>
      <c r="NRW336" s="102"/>
      <c r="NRX336" s="102"/>
      <c r="NRY336" s="102"/>
      <c r="NRZ336" s="102"/>
      <c r="NSA336" s="102"/>
      <c r="NSB336" s="102"/>
      <c r="NSC336" s="102"/>
      <c r="NSD336" s="102"/>
      <c r="NSE336" s="102"/>
      <c r="NSF336" s="102"/>
      <c r="NSG336" s="102"/>
      <c r="NSH336" s="102"/>
      <c r="NSI336" s="102"/>
      <c r="NSJ336" s="102"/>
      <c r="NSK336" s="102"/>
      <c r="NSL336" s="102"/>
      <c r="NSM336" s="102"/>
      <c r="NSN336" s="102"/>
      <c r="NSO336" s="102"/>
      <c r="NSP336" s="102"/>
      <c r="NSQ336" s="102"/>
      <c r="NSR336" s="102"/>
      <c r="NSS336" s="102"/>
      <c r="NST336" s="102"/>
      <c r="NSU336" s="102"/>
      <c r="NSV336" s="102"/>
      <c r="NSW336" s="102"/>
      <c r="NSX336" s="102"/>
      <c r="NSY336" s="102"/>
      <c r="NSZ336" s="102"/>
      <c r="NTA336" s="102"/>
      <c r="NTB336" s="102"/>
      <c r="NTC336" s="102"/>
      <c r="NTD336" s="102"/>
      <c r="NTE336" s="102"/>
      <c r="NTF336" s="102"/>
      <c r="NTG336" s="102"/>
      <c r="NTH336" s="102"/>
      <c r="NTI336" s="102"/>
      <c r="NTJ336" s="102"/>
      <c r="NTK336" s="102"/>
      <c r="NTL336" s="102"/>
      <c r="NTM336" s="102"/>
      <c r="NTN336" s="102"/>
      <c r="NTO336" s="102"/>
      <c r="NTP336" s="102"/>
      <c r="NTQ336" s="102"/>
      <c r="NTR336" s="102"/>
      <c r="NTS336" s="102"/>
      <c r="NTT336" s="102"/>
      <c r="NTU336" s="102"/>
      <c r="NTV336" s="102"/>
      <c r="NTW336" s="102"/>
      <c r="NTX336" s="102"/>
      <c r="NTY336" s="102"/>
      <c r="NTZ336" s="102"/>
      <c r="NUA336" s="102"/>
      <c r="NUB336" s="102"/>
      <c r="NUC336" s="102"/>
      <c r="NUD336" s="102"/>
      <c r="NUE336" s="102"/>
      <c r="NUF336" s="102"/>
      <c r="NUG336" s="102"/>
      <c r="NUH336" s="102"/>
      <c r="NUI336" s="102"/>
      <c r="NUJ336" s="102"/>
      <c r="NUK336" s="102"/>
      <c r="NUL336" s="102"/>
      <c r="NUM336" s="102"/>
      <c r="NUN336" s="102"/>
      <c r="NUO336" s="102"/>
      <c r="NUP336" s="102"/>
      <c r="NUQ336" s="102"/>
      <c r="NUR336" s="102"/>
      <c r="NUS336" s="102"/>
      <c r="NUT336" s="102"/>
      <c r="NUU336" s="102"/>
      <c r="NUV336" s="102"/>
      <c r="NUW336" s="102"/>
      <c r="NUX336" s="102"/>
      <c r="NUY336" s="102"/>
      <c r="NUZ336" s="102"/>
      <c r="NVA336" s="102"/>
      <c r="NVB336" s="102"/>
      <c r="NVC336" s="102"/>
      <c r="NVD336" s="102"/>
      <c r="NVE336" s="102"/>
      <c r="NVF336" s="102"/>
      <c r="NVG336" s="102"/>
      <c r="NVH336" s="102"/>
      <c r="NVI336" s="102"/>
      <c r="NVJ336" s="102"/>
      <c r="NVK336" s="102"/>
      <c r="NVL336" s="102"/>
      <c r="NVM336" s="102"/>
      <c r="NVN336" s="102"/>
      <c r="NVO336" s="102"/>
      <c r="NVP336" s="102"/>
      <c r="NVQ336" s="102"/>
      <c r="NVR336" s="102"/>
      <c r="NVS336" s="102"/>
      <c r="NVT336" s="102"/>
      <c r="NVU336" s="102"/>
      <c r="NVV336" s="102"/>
      <c r="NVW336" s="102"/>
      <c r="NVX336" s="102"/>
      <c r="NVY336" s="102"/>
      <c r="NVZ336" s="102"/>
      <c r="NWA336" s="102"/>
      <c r="NWB336" s="102"/>
      <c r="NWC336" s="102"/>
      <c r="NWD336" s="102"/>
      <c r="NWE336" s="102"/>
      <c r="NWF336" s="102"/>
      <c r="NWG336" s="102"/>
      <c r="NWH336" s="102"/>
      <c r="NWI336" s="102"/>
      <c r="NWJ336" s="102"/>
      <c r="NWK336" s="102"/>
      <c r="NWL336" s="102"/>
      <c r="NWM336" s="102"/>
      <c r="NWN336" s="102"/>
      <c r="NWO336" s="102"/>
      <c r="NWP336" s="102"/>
      <c r="NWQ336" s="102"/>
      <c r="NWR336" s="102"/>
      <c r="NWS336" s="102"/>
      <c r="NWT336" s="102"/>
      <c r="NWU336" s="102"/>
      <c r="NWV336" s="102"/>
      <c r="NWW336" s="102"/>
      <c r="NWX336" s="102"/>
      <c r="NWY336" s="102"/>
      <c r="NWZ336" s="102"/>
      <c r="NXA336" s="102"/>
      <c r="NXB336" s="102"/>
      <c r="NXC336" s="102"/>
      <c r="NXD336" s="102"/>
      <c r="NXE336" s="102"/>
      <c r="NXF336" s="102"/>
      <c r="NXG336" s="102"/>
      <c r="NXH336" s="102"/>
      <c r="NXI336" s="102"/>
      <c r="NXJ336" s="102"/>
      <c r="NXK336" s="102"/>
      <c r="NXL336" s="102"/>
      <c r="NXM336" s="102"/>
      <c r="NXN336" s="102"/>
      <c r="NXO336" s="102"/>
      <c r="NXP336" s="102"/>
      <c r="NXQ336" s="102"/>
      <c r="NXR336" s="102"/>
      <c r="NXS336" s="102"/>
      <c r="NXT336" s="102"/>
      <c r="NXU336" s="102"/>
      <c r="NXV336" s="102"/>
      <c r="NXW336" s="102"/>
      <c r="NXX336" s="102"/>
      <c r="NXY336" s="102"/>
      <c r="NXZ336" s="102"/>
      <c r="NYA336" s="102"/>
      <c r="NYB336" s="102"/>
      <c r="NYC336" s="102"/>
      <c r="NYD336" s="102"/>
      <c r="NYE336" s="102"/>
      <c r="NYF336" s="102"/>
      <c r="NYG336" s="102"/>
      <c r="NYH336" s="102"/>
      <c r="NYI336" s="102"/>
      <c r="NYJ336" s="102"/>
      <c r="NYK336" s="102"/>
      <c r="NYL336" s="102"/>
      <c r="NYM336" s="102"/>
      <c r="NYN336" s="102"/>
      <c r="NYO336" s="102"/>
      <c r="NYP336" s="102"/>
      <c r="NYQ336" s="102"/>
      <c r="NYR336" s="102"/>
      <c r="NYS336" s="102"/>
      <c r="NYT336" s="102"/>
      <c r="NYU336" s="102"/>
      <c r="NYV336" s="102"/>
      <c r="NYW336" s="102"/>
      <c r="NYX336" s="102"/>
      <c r="NYY336" s="102"/>
      <c r="NYZ336" s="102"/>
      <c r="NZA336" s="102"/>
      <c r="NZB336" s="102"/>
      <c r="NZC336" s="102"/>
      <c r="NZD336" s="102"/>
      <c r="NZE336" s="102"/>
      <c r="NZF336" s="102"/>
      <c r="NZG336" s="102"/>
      <c r="NZH336" s="102"/>
      <c r="NZI336" s="102"/>
      <c r="NZJ336" s="102"/>
      <c r="NZK336" s="102"/>
      <c r="NZL336" s="102"/>
      <c r="NZM336" s="102"/>
      <c r="NZN336" s="102"/>
      <c r="NZO336" s="102"/>
      <c r="NZP336" s="102"/>
      <c r="NZQ336" s="102"/>
      <c r="NZR336" s="102"/>
      <c r="NZS336" s="102"/>
      <c r="NZT336" s="102"/>
      <c r="NZU336" s="102"/>
      <c r="NZV336" s="102"/>
      <c r="NZW336" s="102"/>
      <c r="NZX336" s="102"/>
      <c r="NZY336" s="102"/>
      <c r="NZZ336" s="102"/>
      <c r="OAA336" s="102"/>
      <c r="OAB336" s="102"/>
      <c r="OAC336" s="102"/>
      <c r="OAD336" s="102"/>
      <c r="OAE336" s="102"/>
      <c r="OAF336" s="102"/>
      <c r="OAG336" s="102"/>
      <c r="OAH336" s="102"/>
      <c r="OAI336" s="102"/>
      <c r="OAJ336" s="102"/>
      <c r="OAK336" s="102"/>
      <c r="OAL336" s="102"/>
      <c r="OAM336" s="102"/>
      <c r="OAN336" s="102"/>
      <c r="OAO336" s="102"/>
      <c r="OAP336" s="102"/>
      <c r="OAQ336" s="102"/>
      <c r="OAR336" s="102"/>
      <c r="OAS336" s="102"/>
      <c r="OAT336" s="102"/>
      <c r="OAU336" s="102"/>
      <c r="OAV336" s="102"/>
      <c r="OAW336" s="102"/>
      <c r="OAX336" s="102"/>
      <c r="OAY336" s="102"/>
      <c r="OAZ336" s="102"/>
      <c r="OBA336" s="102"/>
      <c r="OBB336" s="102"/>
      <c r="OBC336" s="102"/>
      <c r="OBD336" s="102"/>
      <c r="OBE336" s="102"/>
      <c r="OBF336" s="102"/>
      <c r="OBG336" s="102"/>
      <c r="OBH336" s="102"/>
      <c r="OBI336" s="102"/>
      <c r="OBJ336" s="102"/>
      <c r="OBK336" s="102"/>
      <c r="OBL336" s="102"/>
      <c r="OBM336" s="102"/>
      <c r="OBN336" s="102"/>
      <c r="OBO336" s="102"/>
      <c r="OBP336" s="102"/>
      <c r="OBQ336" s="102"/>
      <c r="OBR336" s="102"/>
      <c r="OBS336" s="102"/>
      <c r="OBT336" s="102"/>
      <c r="OBU336" s="102"/>
      <c r="OBV336" s="102"/>
      <c r="OBW336" s="102"/>
      <c r="OBX336" s="102"/>
      <c r="OBY336" s="102"/>
      <c r="OBZ336" s="102"/>
      <c r="OCA336" s="102"/>
      <c r="OCB336" s="102"/>
      <c r="OCC336" s="102"/>
      <c r="OCD336" s="102"/>
      <c r="OCE336" s="102"/>
      <c r="OCF336" s="102"/>
      <c r="OCG336" s="102"/>
      <c r="OCH336" s="102"/>
      <c r="OCI336" s="102"/>
      <c r="OCJ336" s="102"/>
      <c r="OCK336" s="102"/>
      <c r="OCL336" s="102"/>
      <c r="OCM336" s="102"/>
      <c r="OCN336" s="102"/>
      <c r="OCO336" s="102"/>
      <c r="OCP336" s="102"/>
      <c r="OCQ336" s="102"/>
      <c r="OCR336" s="102"/>
      <c r="OCS336" s="102"/>
      <c r="OCT336" s="102"/>
      <c r="OCU336" s="102"/>
      <c r="OCV336" s="102"/>
      <c r="OCW336" s="102"/>
      <c r="OCX336" s="102"/>
      <c r="OCY336" s="102"/>
      <c r="OCZ336" s="102"/>
      <c r="ODA336" s="102"/>
      <c r="ODB336" s="102"/>
      <c r="ODC336" s="102"/>
      <c r="ODD336" s="102"/>
      <c r="ODE336" s="102"/>
      <c r="ODF336" s="102"/>
      <c r="ODG336" s="102"/>
      <c r="ODH336" s="102"/>
      <c r="ODI336" s="102"/>
      <c r="ODJ336" s="102"/>
      <c r="ODK336" s="102"/>
      <c r="ODL336" s="102"/>
      <c r="ODM336" s="102"/>
      <c r="ODN336" s="102"/>
      <c r="ODO336" s="102"/>
      <c r="ODP336" s="102"/>
      <c r="ODQ336" s="102"/>
      <c r="ODR336" s="102"/>
      <c r="ODS336" s="102"/>
      <c r="ODT336" s="102"/>
      <c r="ODU336" s="102"/>
      <c r="ODV336" s="102"/>
      <c r="ODW336" s="102"/>
      <c r="ODX336" s="102"/>
      <c r="ODY336" s="102"/>
      <c r="ODZ336" s="102"/>
      <c r="OEA336" s="102"/>
      <c r="OEB336" s="102"/>
      <c r="OEC336" s="102"/>
      <c r="OED336" s="102"/>
      <c r="OEE336" s="102"/>
      <c r="OEF336" s="102"/>
      <c r="OEG336" s="102"/>
      <c r="OEH336" s="102"/>
      <c r="OEI336" s="102"/>
      <c r="OEJ336" s="102"/>
      <c r="OEK336" s="102"/>
      <c r="OEL336" s="102"/>
      <c r="OEM336" s="102"/>
      <c r="OEN336" s="102"/>
      <c r="OEO336" s="102"/>
      <c r="OEP336" s="102"/>
      <c r="OEQ336" s="102"/>
      <c r="OER336" s="102"/>
      <c r="OES336" s="102"/>
      <c r="OET336" s="102"/>
      <c r="OEU336" s="102"/>
      <c r="OEV336" s="102"/>
      <c r="OEW336" s="102"/>
      <c r="OEX336" s="102"/>
      <c r="OEY336" s="102"/>
      <c r="OEZ336" s="102"/>
      <c r="OFA336" s="102"/>
      <c r="OFB336" s="102"/>
      <c r="OFC336" s="102"/>
      <c r="OFD336" s="102"/>
      <c r="OFE336" s="102"/>
      <c r="OFF336" s="102"/>
      <c r="OFG336" s="102"/>
      <c r="OFH336" s="102"/>
      <c r="OFI336" s="102"/>
      <c r="OFJ336" s="102"/>
      <c r="OFK336" s="102"/>
      <c r="OFL336" s="102"/>
      <c r="OFM336" s="102"/>
      <c r="OFN336" s="102"/>
      <c r="OFO336" s="102"/>
      <c r="OFP336" s="102"/>
      <c r="OFQ336" s="102"/>
      <c r="OFR336" s="102"/>
      <c r="OFS336" s="102"/>
      <c r="OFT336" s="102"/>
      <c r="OFU336" s="102"/>
      <c r="OFV336" s="102"/>
      <c r="OFW336" s="102"/>
      <c r="OFX336" s="102"/>
      <c r="OFY336" s="102"/>
      <c r="OFZ336" s="102"/>
      <c r="OGA336" s="102"/>
      <c r="OGB336" s="102"/>
      <c r="OGC336" s="102"/>
      <c r="OGD336" s="102"/>
      <c r="OGE336" s="102"/>
      <c r="OGF336" s="102"/>
      <c r="OGG336" s="102"/>
      <c r="OGH336" s="102"/>
      <c r="OGI336" s="102"/>
      <c r="OGJ336" s="102"/>
      <c r="OGK336" s="102"/>
      <c r="OGL336" s="102"/>
      <c r="OGM336" s="102"/>
      <c r="OGN336" s="102"/>
      <c r="OGO336" s="102"/>
      <c r="OGP336" s="102"/>
      <c r="OGQ336" s="102"/>
      <c r="OGR336" s="102"/>
      <c r="OGS336" s="102"/>
      <c r="OGT336" s="102"/>
      <c r="OGU336" s="102"/>
      <c r="OGV336" s="102"/>
      <c r="OGW336" s="102"/>
      <c r="OGX336" s="102"/>
      <c r="OGY336" s="102"/>
      <c r="OGZ336" s="102"/>
      <c r="OHA336" s="102"/>
      <c r="OHB336" s="102"/>
      <c r="OHC336" s="102"/>
      <c r="OHD336" s="102"/>
      <c r="OHE336" s="102"/>
      <c r="OHF336" s="102"/>
      <c r="OHG336" s="102"/>
      <c r="OHH336" s="102"/>
      <c r="OHI336" s="102"/>
      <c r="OHJ336" s="102"/>
      <c r="OHK336" s="102"/>
      <c r="OHL336" s="102"/>
      <c r="OHM336" s="102"/>
      <c r="OHN336" s="102"/>
      <c r="OHO336" s="102"/>
      <c r="OHP336" s="102"/>
      <c r="OHQ336" s="102"/>
      <c r="OHR336" s="102"/>
      <c r="OHS336" s="102"/>
      <c r="OHT336" s="102"/>
      <c r="OHU336" s="102"/>
      <c r="OHV336" s="102"/>
      <c r="OHW336" s="102"/>
      <c r="OHX336" s="102"/>
      <c r="OHY336" s="102"/>
      <c r="OHZ336" s="102"/>
      <c r="OIA336" s="102"/>
      <c r="OIB336" s="102"/>
      <c r="OIC336" s="102"/>
      <c r="OID336" s="102"/>
      <c r="OIE336" s="102"/>
      <c r="OIF336" s="102"/>
      <c r="OIG336" s="102"/>
      <c r="OIH336" s="102"/>
      <c r="OII336" s="102"/>
      <c r="OIJ336" s="102"/>
      <c r="OIK336" s="102"/>
      <c r="OIL336" s="102"/>
      <c r="OIM336" s="102"/>
      <c r="OIN336" s="102"/>
      <c r="OIO336" s="102"/>
      <c r="OIP336" s="102"/>
      <c r="OIQ336" s="102"/>
      <c r="OIR336" s="102"/>
      <c r="OIS336" s="102"/>
      <c r="OIT336" s="102"/>
      <c r="OIU336" s="102"/>
      <c r="OIV336" s="102"/>
      <c r="OIW336" s="102"/>
      <c r="OIX336" s="102"/>
      <c r="OIY336" s="102"/>
      <c r="OIZ336" s="102"/>
      <c r="OJA336" s="102"/>
      <c r="OJB336" s="102"/>
      <c r="OJC336" s="102"/>
      <c r="OJD336" s="102"/>
      <c r="OJE336" s="102"/>
      <c r="OJF336" s="102"/>
      <c r="OJG336" s="102"/>
      <c r="OJH336" s="102"/>
      <c r="OJI336" s="102"/>
      <c r="OJJ336" s="102"/>
      <c r="OJK336" s="102"/>
      <c r="OJL336" s="102"/>
      <c r="OJM336" s="102"/>
      <c r="OJN336" s="102"/>
      <c r="OJO336" s="102"/>
      <c r="OJP336" s="102"/>
      <c r="OJQ336" s="102"/>
      <c r="OJR336" s="102"/>
      <c r="OJS336" s="102"/>
      <c r="OJT336" s="102"/>
      <c r="OJU336" s="102"/>
      <c r="OJV336" s="102"/>
      <c r="OJW336" s="102"/>
      <c r="OJX336" s="102"/>
      <c r="OJY336" s="102"/>
      <c r="OJZ336" s="102"/>
      <c r="OKA336" s="102"/>
      <c r="OKB336" s="102"/>
      <c r="OKC336" s="102"/>
      <c r="OKD336" s="102"/>
      <c r="OKE336" s="102"/>
      <c r="OKF336" s="102"/>
      <c r="OKG336" s="102"/>
      <c r="OKH336" s="102"/>
      <c r="OKI336" s="102"/>
      <c r="OKJ336" s="102"/>
      <c r="OKK336" s="102"/>
      <c r="OKL336" s="102"/>
      <c r="OKM336" s="102"/>
      <c r="OKN336" s="102"/>
      <c r="OKO336" s="102"/>
      <c r="OKP336" s="102"/>
      <c r="OKQ336" s="102"/>
      <c r="OKR336" s="102"/>
      <c r="OKS336" s="102"/>
      <c r="OKT336" s="102"/>
      <c r="OKU336" s="102"/>
      <c r="OKV336" s="102"/>
      <c r="OKW336" s="102"/>
      <c r="OKX336" s="102"/>
      <c r="OKY336" s="102"/>
      <c r="OKZ336" s="102"/>
      <c r="OLA336" s="102"/>
      <c r="OLB336" s="102"/>
      <c r="OLC336" s="102"/>
      <c r="OLD336" s="102"/>
      <c r="OLE336" s="102"/>
      <c r="OLF336" s="102"/>
      <c r="OLG336" s="102"/>
      <c r="OLH336" s="102"/>
      <c r="OLI336" s="102"/>
      <c r="OLJ336" s="102"/>
      <c r="OLK336" s="102"/>
      <c r="OLL336" s="102"/>
      <c r="OLM336" s="102"/>
      <c r="OLN336" s="102"/>
      <c r="OLO336" s="102"/>
      <c r="OLP336" s="102"/>
      <c r="OLQ336" s="102"/>
      <c r="OLR336" s="102"/>
      <c r="OLS336" s="102"/>
      <c r="OLT336" s="102"/>
      <c r="OLU336" s="102"/>
      <c r="OLV336" s="102"/>
      <c r="OLW336" s="102"/>
      <c r="OLX336" s="102"/>
      <c r="OLY336" s="102"/>
      <c r="OLZ336" s="102"/>
      <c r="OMA336" s="102"/>
      <c r="OMB336" s="102"/>
      <c r="OMC336" s="102"/>
      <c r="OMD336" s="102"/>
      <c r="OME336" s="102"/>
      <c r="OMF336" s="102"/>
      <c r="OMG336" s="102"/>
      <c r="OMH336" s="102"/>
      <c r="OMI336" s="102"/>
      <c r="OMJ336" s="102"/>
      <c r="OMK336" s="102"/>
      <c r="OML336" s="102"/>
      <c r="OMM336" s="102"/>
      <c r="OMN336" s="102"/>
      <c r="OMO336" s="102"/>
      <c r="OMP336" s="102"/>
      <c r="OMQ336" s="102"/>
      <c r="OMR336" s="102"/>
      <c r="OMS336" s="102"/>
      <c r="OMT336" s="102"/>
      <c r="OMU336" s="102"/>
      <c r="OMV336" s="102"/>
      <c r="OMW336" s="102"/>
      <c r="OMX336" s="102"/>
      <c r="OMY336" s="102"/>
      <c r="OMZ336" s="102"/>
      <c r="ONA336" s="102"/>
      <c r="ONB336" s="102"/>
      <c r="ONC336" s="102"/>
      <c r="OND336" s="102"/>
      <c r="ONE336" s="102"/>
      <c r="ONF336" s="102"/>
      <c r="ONG336" s="102"/>
      <c r="ONH336" s="102"/>
      <c r="ONI336" s="102"/>
      <c r="ONJ336" s="102"/>
      <c r="ONK336" s="102"/>
      <c r="ONL336" s="102"/>
      <c r="ONM336" s="102"/>
      <c r="ONN336" s="102"/>
      <c r="ONO336" s="102"/>
      <c r="ONP336" s="102"/>
      <c r="ONQ336" s="102"/>
      <c r="ONR336" s="102"/>
      <c r="ONS336" s="102"/>
      <c r="ONT336" s="102"/>
      <c r="ONU336" s="102"/>
      <c r="ONV336" s="102"/>
      <c r="ONW336" s="102"/>
      <c r="ONX336" s="102"/>
      <c r="ONY336" s="102"/>
      <c r="ONZ336" s="102"/>
      <c r="OOA336" s="102"/>
      <c r="OOB336" s="102"/>
      <c r="OOC336" s="102"/>
      <c r="OOD336" s="102"/>
      <c r="OOE336" s="102"/>
      <c r="OOF336" s="102"/>
      <c r="OOG336" s="102"/>
      <c r="OOH336" s="102"/>
      <c r="OOI336" s="102"/>
      <c r="OOJ336" s="102"/>
      <c r="OOK336" s="102"/>
      <c r="OOL336" s="102"/>
      <c r="OOM336" s="102"/>
      <c r="OON336" s="102"/>
      <c r="OOO336" s="102"/>
      <c r="OOP336" s="102"/>
      <c r="OOQ336" s="102"/>
      <c r="OOR336" s="102"/>
      <c r="OOS336" s="102"/>
      <c r="OOT336" s="102"/>
      <c r="OOU336" s="102"/>
      <c r="OOV336" s="102"/>
      <c r="OOW336" s="102"/>
      <c r="OOX336" s="102"/>
      <c r="OOY336" s="102"/>
      <c r="OOZ336" s="102"/>
      <c r="OPA336" s="102"/>
      <c r="OPB336" s="102"/>
      <c r="OPC336" s="102"/>
      <c r="OPD336" s="102"/>
      <c r="OPE336" s="102"/>
      <c r="OPF336" s="102"/>
      <c r="OPG336" s="102"/>
      <c r="OPH336" s="102"/>
      <c r="OPI336" s="102"/>
      <c r="OPJ336" s="102"/>
      <c r="OPK336" s="102"/>
      <c r="OPL336" s="102"/>
      <c r="OPM336" s="102"/>
      <c r="OPN336" s="102"/>
      <c r="OPO336" s="102"/>
      <c r="OPP336" s="102"/>
      <c r="OPQ336" s="102"/>
      <c r="OPR336" s="102"/>
      <c r="OPS336" s="102"/>
      <c r="OPT336" s="102"/>
      <c r="OPU336" s="102"/>
      <c r="OPV336" s="102"/>
      <c r="OPW336" s="102"/>
      <c r="OPX336" s="102"/>
      <c r="OPY336" s="102"/>
      <c r="OPZ336" s="102"/>
      <c r="OQA336" s="102"/>
      <c r="OQB336" s="102"/>
      <c r="OQC336" s="102"/>
      <c r="OQD336" s="102"/>
      <c r="OQE336" s="102"/>
      <c r="OQF336" s="102"/>
      <c r="OQG336" s="102"/>
      <c r="OQH336" s="102"/>
      <c r="OQI336" s="102"/>
      <c r="OQJ336" s="102"/>
      <c r="OQK336" s="102"/>
      <c r="OQL336" s="102"/>
      <c r="OQM336" s="102"/>
      <c r="OQN336" s="102"/>
      <c r="OQO336" s="102"/>
      <c r="OQP336" s="102"/>
      <c r="OQQ336" s="102"/>
      <c r="OQR336" s="102"/>
      <c r="OQS336" s="102"/>
      <c r="OQT336" s="102"/>
      <c r="OQU336" s="102"/>
      <c r="OQV336" s="102"/>
      <c r="OQW336" s="102"/>
      <c r="OQX336" s="102"/>
      <c r="OQY336" s="102"/>
      <c r="OQZ336" s="102"/>
      <c r="ORA336" s="102"/>
      <c r="ORB336" s="102"/>
      <c r="ORC336" s="102"/>
      <c r="ORD336" s="102"/>
      <c r="ORE336" s="102"/>
      <c r="ORF336" s="102"/>
      <c r="ORG336" s="102"/>
      <c r="ORH336" s="102"/>
      <c r="ORI336" s="102"/>
      <c r="ORJ336" s="102"/>
      <c r="ORK336" s="102"/>
      <c r="ORL336" s="102"/>
      <c r="ORM336" s="102"/>
      <c r="ORN336" s="102"/>
      <c r="ORO336" s="102"/>
      <c r="ORP336" s="102"/>
      <c r="ORQ336" s="102"/>
      <c r="ORR336" s="102"/>
      <c r="ORS336" s="102"/>
      <c r="ORT336" s="102"/>
      <c r="ORU336" s="102"/>
      <c r="ORV336" s="102"/>
      <c r="ORW336" s="102"/>
      <c r="ORX336" s="102"/>
      <c r="ORY336" s="102"/>
      <c r="ORZ336" s="102"/>
      <c r="OSA336" s="102"/>
      <c r="OSB336" s="102"/>
      <c r="OSC336" s="102"/>
      <c r="OSD336" s="102"/>
      <c r="OSE336" s="102"/>
      <c r="OSF336" s="102"/>
      <c r="OSG336" s="102"/>
      <c r="OSH336" s="102"/>
      <c r="OSI336" s="102"/>
      <c r="OSJ336" s="102"/>
      <c r="OSK336" s="102"/>
      <c r="OSL336" s="102"/>
      <c r="OSM336" s="102"/>
      <c r="OSN336" s="102"/>
      <c r="OSO336" s="102"/>
      <c r="OSP336" s="102"/>
      <c r="OSQ336" s="102"/>
      <c r="OSR336" s="102"/>
      <c r="OSS336" s="102"/>
      <c r="OST336" s="102"/>
      <c r="OSU336" s="102"/>
      <c r="OSV336" s="102"/>
      <c r="OSW336" s="102"/>
      <c r="OSX336" s="102"/>
      <c r="OSY336" s="102"/>
      <c r="OSZ336" s="102"/>
      <c r="OTA336" s="102"/>
      <c r="OTB336" s="102"/>
      <c r="OTC336" s="102"/>
      <c r="OTD336" s="102"/>
      <c r="OTE336" s="102"/>
      <c r="OTF336" s="102"/>
      <c r="OTG336" s="102"/>
      <c r="OTH336" s="102"/>
      <c r="OTI336" s="102"/>
      <c r="OTJ336" s="102"/>
      <c r="OTK336" s="102"/>
      <c r="OTL336" s="102"/>
      <c r="OTM336" s="102"/>
      <c r="OTN336" s="102"/>
      <c r="OTO336" s="102"/>
      <c r="OTP336" s="102"/>
      <c r="OTQ336" s="102"/>
      <c r="OTR336" s="102"/>
      <c r="OTS336" s="102"/>
      <c r="OTT336" s="102"/>
      <c r="OTU336" s="102"/>
      <c r="OTV336" s="102"/>
      <c r="OTW336" s="102"/>
      <c r="OTX336" s="102"/>
      <c r="OTY336" s="102"/>
      <c r="OTZ336" s="102"/>
      <c r="OUA336" s="102"/>
      <c r="OUB336" s="102"/>
      <c r="OUC336" s="102"/>
      <c r="OUD336" s="102"/>
      <c r="OUE336" s="102"/>
      <c r="OUF336" s="102"/>
      <c r="OUG336" s="102"/>
      <c r="OUH336" s="102"/>
      <c r="OUI336" s="102"/>
      <c r="OUJ336" s="102"/>
      <c r="OUK336" s="102"/>
      <c r="OUL336" s="102"/>
      <c r="OUM336" s="102"/>
      <c r="OUN336" s="102"/>
      <c r="OUO336" s="102"/>
      <c r="OUP336" s="102"/>
      <c r="OUQ336" s="102"/>
      <c r="OUR336" s="102"/>
      <c r="OUS336" s="102"/>
      <c r="OUT336" s="102"/>
      <c r="OUU336" s="102"/>
      <c r="OUV336" s="102"/>
      <c r="OUW336" s="102"/>
      <c r="OUX336" s="102"/>
      <c r="OUY336" s="102"/>
      <c r="OUZ336" s="102"/>
      <c r="OVA336" s="102"/>
      <c r="OVB336" s="102"/>
      <c r="OVC336" s="102"/>
      <c r="OVD336" s="102"/>
      <c r="OVE336" s="102"/>
      <c r="OVF336" s="102"/>
      <c r="OVG336" s="102"/>
      <c r="OVH336" s="102"/>
      <c r="OVI336" s="102"/>
      <c r="OVJ336" s="102"/>
      <c r="OVK336" s="102"/>
      <c r="OVL336" s="102"/>
      <c r="OVM336" s="102"/>
      <c r="OVN336" s="102"/>
      <c r="OVO336" s="102"/>
      <c r="OVP336" s="102"/>
      <c r="OVQ336" s="102"/>
      <c r="OVR336" s="102"/>
      <c r="OVS336" s="102"/>
      <c r="OVT336" s="102"/>
      <c r="OVU336" s="102"/>
      <c r="OVV336" s="102"/>
      <c r="OVW336" s="102"/>
      <c r="OVX336" s="102"/>
      <c r="OVY336" s="102"/>
      <c r="OVZ336" s="102"/>
      <c r="OWA336" s="102"/>
      <c r="OWB336" s="102"/>
      <c r="OWC336" s="102"/>
      <c r="OWD336" s="102"/>
      <c r="OWE336" s="102"/>
      <c r="OWF336" s="102"/>
      <c r="OWG336" s="102"/>
      <c r="OWH336" s="102"/>
      <c r="OWI336" s="102"/>
      <c r="OWJ336" s="102"/>
      <c r="OWK336" s="102"/>
      <c r="OWL336" s="102"/>
      <c r="OWM336" s="102"/>
      <c r="OWN336" s="102"/>
      <c r="OWO336" s="102"/>
      <c r="OWP336" s="102"/>
      <c r="OWQ336" s="102"/>
      <c r="OWR336" s="102"/>
      <c r="OWS336" s="102"/>
      <c r="OWT336" s="102"/>
      <c r="OWU336" s="102"/>
      <c r="OWV336" s="102"/>
      <c r="OWW336" s="102"/>
      <c r="OWX336" s="102"/>
      <c r="OWY336" s="102"/>
      <c r="OWZ336" s="102"/>
      <c r="OXA336" s="102"/>
      <c r="OXB336" s="102"/>
      <c r="OXC336" s="102"/>
      <c r="OXD336" s="102"/>
      <c r="OXE336" s="102"/>
      <c r="OXF336" s="102"/>
      <c r="OXG336" s="102"/>
      <c r="OXH336" s="102"/>
      <c r="OXI336" s="102"/>
      <c r="OXJ336" s="102"/>
      <c r="OXK336" s="102"/>
      <c r="OXL336" s="102"/>
      <c r="OXM336" s="102"/>
      <c r="OXN336" s="102"/>
      <c r="OXO336" s="102"/>
      <c r="OXP336" s="102"/>
      <c r="OXQ336" s="102"/>
      <c r="OXR336" s="102"/>
      <c r="OXS336" s="102"/>
      <c r="OXT336" s="102"/>
      <c r="OXU336" s="102"/>
      <c r="OXV336" s="102"/>
      <c r="OXW336" s="102"/>
      <c r="OXX336" s="102"/>
      <c r="OXY336" s="102"/>
      <c r="OXZ336" s="102"/>
      <c r="OYA336" s="102"/>
      <c r="OYB336" s="102"/>
      <c r="OYC336" s="102"/>
      <c r="OYD336" s="102"/>
      <c r="OYE336" s="102"/>
      <c r="OYF336" s="102"/>
      <c r="OYG336" s="102"/>
      <c r="OYH336" s="102"/>
      <c r="OYI336" s="102"/>
      <c r="OYJ336" s="102"/>
      <c r="OYK336" s="102"/>
      <c r="OYL336" s="102"/>
      <c r="OYM336" s="102"/>
      <c r="OYN336" s="102"/>
      <c r="OYO336" s="102"/>
      <c r="OYP336" s="102"/>
      <c r="OYQ336" s="102"/>
      <c r="OYR336" s="102"/>
      <c r="OYS336" s="102"/>
      <c r="OYT336" s="102"/>
      <c r="OYU336" s="102"/>
      <c r="OYV336" s="102"/>
      <c r="OYW336" s="102"/>
      <c r="OYX336" s="102"/>
      <c r="OYY336" s="102"/>
      <c r="OYZ336" s="102"/>
      <c r="OZA336" s="102"/>
      <c r="OZB336" s="102"/>
      <c r="OZC336" s="102"/>
      <c r="OZD336" s="102"/>
      <c r="OZE336" s="102"/>
      <c r="OZF336" s="102"/>
      <c r="OZG336" s="102"/>
      <c r="OZH336" s="102"/>
      <c r="OZI336" s="102"/>
      <c r="OZJ336" s="102"/>
      <c r="OZK336" s="102"/>
      <c r="OZL336" s="102"/>
      <c r="OZM336" s="102"/>
      <c r="OZN336" s="102"/>
      <c r="OZO336" s="102"/>
      <c r="OZP336" s="102"/>
      <c r="OZQ336" s="102"/>
      <c r="OZR336" s="102"/>
      <c r="OZS336" s="102"/>
      <c r="OZT336" s="102"/>
      <c r="OZU336" s="102"/>
      <c r="OZV336" s="102"/>
      <c r="OZW336" s="102"/>
      <c r="OZX336" s="102"/>
      <c r="OZY336" s="102"/>
      <c r="OZZ336" s="102"/>
      <c r="PAA336" s="102"/>
      <c r="PAB336" s="102"/>
      <c r="PAC336" s="102"/>
      <c r="PAD336" s="102"/>
      <c r="PAE336" s="102"/>
      <c r="PAF336" s="102"/>
      <c r="PAG336" s="102"/>
      <c r="PAH336" s="102"/>
      <c r="PAI336" s="102"/>
      <c r="PAJ336" s="102"/>
      <c r="PAK336" s="102"/>
      <c r="PAL336" s="102"/>
      <c r="PAM336" s="102"/>
      <c r="PAN336" s="102"/>
      <c r="PAO336" s="102"/>
      <c r="PAP336" s="102"/>
      <c r="PAQ336" s="102"/>
      <c r="PAR336" s="102"/>
      <c r="PAS336" s="102"/>
      <c r="PAT336" s="102"/>
      <c r="PAU336" s="102"/>
      <c r="PAV336" s="102"/>
      <c r="PAW336" s="102"/>
      <c r="PAX336" s="102"/>
      <c r="PAY336" s="102"/>
      <c r="PAZ336" s="102"/>
      <c r="PBA336" s="102"/>
      <c r="PBB336" s="102"/>
      <c r="PBC336" s="102"/>
      <c r="PBD336" s="102"/>
      <c r="PBE336" s="102"/>
      <c r="PBF336" s="102"/>
      <c r="PBG336" s="102"/>
      <c r="PBH336" s="102"/>
      <c r="PBI336" s="102"/>
      <c r="PBJ336" s="102"/>
      <c r="PBK336" s="102"/>
      <c r="PBL336" s="102"/>
      <c r="PBM336" s="102"/>
      <c r="PBN336" s="102"/>
      <c r="PBO336" s="102"/>
      <c r="PBP336" s="102"/>
      <c r="PBQ336" s="102"/>
      <c r="PBR336" s="102"/>
      <c r="PBS336" s="102"/>
      <c r="PBT336" s="102"/>
      <c r="PBU336" s="102"/>
      <c r="PBV336" s="102"/>
      <c r="PBW336" s="102"/>
      <c r="PBX336" s="102"/>
      <c r="PBY336" s="102"/>
      <c r="PBZ336" s="102"/>
      <c r="PCA336" s="102"/>
      <c r="PCB336" s="102"/>
      <c r="PCC336" s="102"/>
      <c r="PCD336" s="102"/>
      <c r="PCE336" s="102"/>
      <c r="PCF336" s="102"/>
      <c r="PCG336" s="102"/>
      <c r="PCH336" s="102"/>
      <c r="PCI336" s="102"/>
      <c r="PCJ336" s="102"/>
      <c r="PCK336" s="102"/>
      <c r="PCL336" s="102"/>
      <c r="PCM336" s="102"/>
      <c r="PCN336" s="102"/>
      <c r="PCO336" s="102"/>
      <c r="PCP336" s="102"/>
      <c r="PCQ336" s="102"/>
      <c r="PCR336" s="102"/>
      <c r="PCS336" s="102"/>
      <c r="PCT336" s="102"/>
      <c r="PCU336" s="102"/>
      <c r="PCV336" s="102"/>
      <c r="PCW336" s="102"/>
      <c r="PCX336" s="102"/>
      <c r="PCY336" s="102"/>
      <c r="PCZ336" s="102"/>
      <c r="PDA336" s="102"/>
      <c r="PDB336" s="102"/>
      <c r="PDC336" s="102"/>
      <c r="PDD336" s="102"/>
      <c r="PDE336" s="102"/>
      <c r="PDF336" s="102"/>
      <c r="PDG336" s="102"/>
      <c r="PDH336" s="102"/>
      <c r="PDI336" s="102"/>
      <c r="PDJ336" s="102"/>
      <c r="PDK336" s="102"/>
      <c r="PDL336" s="102"/>
      <c r="PDM336" s="102"/>
      <c r="PDN336" s="102"/>
      <c r="PDO336" s="102"/>
      <c r="PDP336" s="102"/>
      <c r="PDQ336" s="102"/>
      <c r="PDR336" s="102"/>
      <c r="PDS336" s="102"/>
      <c r="PDT336" s="102"/>
      <c r="PDU336" s="102"/>
      <c r="PDV336" s="102"/>
      <c r="PDW336" s="102"/>
      <c r="PDX336" s="102"/>
      <c r="PDY336" s="102"/>
      <c r="PDZ336" s="102"/>
      <c r="PEA336" s="102"/>
      <c r="PEB336" s="102"/>
      <c r="PEC336" s="102"/>
      <c r="PED336" s="102"/>
      <c r="PEE336" s="102"/>
      <c r="PEF336" s="102"/>
      <c r="PEG336" s="102"/>
      <c r="PEH336" s="102"/>
      <c r="PEI336" s="102"/>
      <c r="PEJ336" s="102"/>
      <c r="PEK336" s="102"/>
      <c r="PEL336" s="102"/>
      <c r="PEM336" s="102"/>
      <c r="PEN336" s="102"/>
      <c r="PEO336" s="102"/>
      <c r="PEP336" s="102"/>
      <c r="PEQ336" s="102"/>
      <c r="PER336" s="102"/>
      <c r="PES336" s="102"/>
      <c r="PET336" s="102"/>
      <c r="PEU336" s="102"/>
      <c r="PEV336" s="102"/>
      <c r="PEW336" s="102"/>
      <c r="PEX336" s="102"/>
      <c r="PEY336" s="102"/>
      <c r="PEZ336" s="102"/>
      <c r="PFA336" s="102"/>
      <c r="PFB336" s="102"/>
      <c r="PFC336" s="102"/>
      <c r="PFD336" s="102"/>
      <c r="PFE336" s="102"/>
      <c r="PFF336" s="102"/>
      <c r="PFG336" s="102"/>
      <c r="PFH336" s="102"/>
      <c r="PFI336" s="102"/>
      <c r="PFJ336" s="102"/>
      <c r="PFK336" s="102"/>
      <c r="PFL336" s="102"/>
      <c r="PFM336" s="102"/>
      <c r="PFN336" s="102"/>
      <c r="PFO336" s="102"/>
      <c r="PFP336" s="102"/>
      <c r="PFQ336" s="102"/>
      <c r="PFR336" s="102"/>
      <c r="PFS336" s="102"/>
      <c r="PFT336" s="102"/>
      <c r="PFU336" s="102"/>
      <c r="PFV336" s="102"/>
      <c r="PFW336" s="102"/>
      <c r="PFX336" s="102"/>
      <c r="PFY336" s="102"/>
      <c r="PFZ336" s="102"/>
      <c r="PGA336" s="102"/>
      <c r="PGB336" s="102"/>
      <c r="PGC336" s="102"/>
      <c r="PGD336" s="102"/>
      <c r="PGE336" s="102"/>
      <c r="PGF336" s="102"/>
      <c r="PGG336" s="102"/>
      <c r="PGH336" s="102"/>
      <c r="PGI336" s="102"/>
      <c r="PGJ336" s="102"/>
      <c r="PGK336" s="102"/>
      <c r="PGL336" s="102"/>
      <c r="PGM336" s="102"/>
      <c r="PGN336" s="102"/>
      <c r="PGO336" s="102"/>
      <c r="PGP336" s="102"/>
      <c r="PGQ336" s="102"/>
      <c r="PGR336" s="102"/>
      <c r="PGS336" s="102"/>
      <c r="PGT336" s="102"/>
      <c r="PGU336" s="102"/>
      <c r="PGV336" s="102"/>
      <c r="PGW336" s="102"/>
      <c r="PGX336" s="102"/>
      <c r="PGY336" s="102"/>
      <c r="PGZ336" s="102"/>
      <c r="PHA336" s="102"/>
      <c r="PHB336" s="102"/>
      <c r="PHC336" s="102"/>
      <c r="PHD336" s="102"/>
      <c r="PHE336" s="102"/>
      <c r="PHF336" s="102"/>
      <c r="PHG336" s="102"/>
      <c r="PHH336" s="102"/>
      <c r="PHI336" s="102"/>
      <c r="PHJ336" s="102"/>
      <c r="PHK336" s="102"/>
      <c r="PHL336" s="102"/>
      <c r="PHM336" s="102"/>
      <c r="PHN336" s="102"/>
      <c r="PHO336" s="102"/>
      <c r="PHP336" s="102"/>
      <c r="PHQ336" s="102"/>
      <c r="PHR336" s="102"/>
      <c r="PHS336" s="102"/>
      <c r="PHT336" s="102"/>
      <c r="PHU336" s="102"/>
      <c r="PHV336" s="102"/>
      <c r="PHW336" s="102"/>
      <c r="PHX336" s="102"/>
      <c r="PHY336" s="102"/>
      <c r="PHZ336" s="102"/>
      <c r="PIA336" s="102"/>
      <c r="PIB336" s="102"/>
      <c r="PIC336" s="102"/>
      <c r="PID336" s="102"/>
      <c r="PIE336" s="102"/>
      <c r="PIF336" s="102"/>
      <c r="PIG336" s="102"/>
      <c r="PIH336" s="102"/>
      <c r="PII336" s="102"/>
      <c r="PIJ336" s="102"/>
      <c r="PIK336" s="102"/>
      <c r="PIL336" s="102"/>
      <c r="PIM336" s="102"/>
      <c r="PIN336" s="102"/>
      <c r="PIO336" s="102"/>
      <c r="PIP336" s="102"/>
      <c r="PIQ336" s="102"/>
      <c r="PIR336" s="102"/>
      <c r="PIS336" s="102"/>
      <c r="PIT336" s="102"/>
      <c r="PIU336" s="102"/>
      <c r="PIV336" s="102"/>
      <c r="PIW336" s="102"/>
      <c r="PIX336" s="102"/>
      <c r="PIY336" s="102"/>
      <c r="PIZ336" s="102"/>
      <c r="PJA336" s="102"/>
      <c r="PJB336" s="102"/>
      <c r="PJC336" s="102"/>
      <c r="PJD336" s="102"/>
      <c r="PJE336" s="102"/>
      <c r="PJF336" s="102"/>
      <c r="PJG336" s="102"/>
      <c r="PJH336" s="102"/>
      <c r="PJI336" s="102"/>
      <c r="PJJ336" s="102"/>
      <c r="PJK336" s="102"/>
      <c r="PJL336" s="102"/>
      <c r="PJM336" s="102"/>
      <c r="PJN336" s="102"/>
      <c r="PJO336" s="102"/>
      <c r="PJP336" s="102"/>
      <c r="PJQ336" s="102"/>
      <c r="PJR336" s="102"/>
      <c r="PJS336" s="102"/>
      <c r="PJT336" s="102"/>
      <c r="PJU336" s="102"/>
      <c r="PJV336" s="102"/>
      <c r="PJW336" s="102"/>
      <c r="PJX336" s="102"/>
      <c r="PJY336" s="102"/>
      <c r="PJZ336" s="102"/>
      <c r="PKA336" s="102"/>
      <c r="PKB336" s="102"/>
      <c r="PKC336" s="102"/>
      <c r="PKD336" s="102"/>
      <c r="PKE336" s="102"/>
      <c r="PKF336" s="102"/>
      <c r="PKG336" s="102"/>
      <c r="PKH336" s="102"/>
      <c r="PKI336" s="102"/>
      <c r="PKJ336" s="102"/>
      <c r="PKK336" s="102"/>
      <c r="PKL336" s="102"/>
      <c r="PKM336" s="102"/>
      <c r="PKN336" s="102"/>
      <c r="PKO336" s="102"/>
      <c r="PKP336" s="102"/>
      <c r="PKQ336" s="102"/>
      <c r="PKR336" s="102"/>
      <c r="PKS336" s="102"/>
      <c r="PKT336" s="102"/>
      <c r="PKU336" s="102"/>
      <c r="PKV336" s="102"/>
      <c r="PKW336" s="102"/>
      <c r="PKX336" s="102"/>
      <c r="PKY336" s="102"/>
      <c r="PKZ336" s="102"/>
      <c r="PLA336" s="102"/>
      <c r="PLB336" s="102"/>
      <c r="PLC336" s="102"/>
      <c r="PLD336" s="102"/>
      <c r="PLE336" s="102"/>
      <c r="PLF336" s="102"/>
      <c r="PLG336" s="102"/>
      <c r="PLH336" s="102"/>
      <c r="PLI336" s="102"/>
      <c r="PLJ336" s="102"/>
      <c r="PLK336" s="102"/>
      <c r="PLL336" s="102"/>
      <c r="PLM336" s="102"/>
      <c r="PLN336" s="102"/>
      <c r="PLO336" s="102"/>
      <c r="PLP336" s="102"/>
      <c r="PLQ336" s="102"/>
      <c r="PLR336" s="102"/>
      <c r="PLS336" s="102"/>
      <c r="PLT336" s="102"/>
      <c r="PLU336" s="102"/>
      <c r="PLV336" s="102"/>
      <c r="PLW336" s="102"/>
      <c r="PLX336" s="102"/>
      <c r="PLY336" s="102"/>
      <c r="PLZ336" s="102"/>
      <c r="PMA336" s="102"/>
      <c r="PMB336" s="102"/>
      <c r="PMC336" s="102"/>
      <c r="PMD336" s="102"/>
      <c r="PME336" s="102"/>
      <c r="PMF336" s="102"/>
      <c r="PMG336" s="102"/>
      <c r="PMH336" s="102"/>
      <c r="PMI336" s="102"/>
      <c r="PMJ336" s="102"/>
      <c r="PMK336" s="102"/>
      <c r="PML336" s="102"/>
      <c r="PMM336" s="102"/>
      <c r="PMN336" s="102"/>
      <c r="PMO336" s="102"/>
      <c r="PMP336" s="102"/>
      <c r="PMQ336" s="102"/>
      <c r="PMR336" s="102"/>
      <c r="PMS336" s="102"/>
      <c r="PMT336" s="102"/>
      <c r="PMU336" s="102"/>
      <c r="PMV336" s="102"/>
      <c r="PMW336" s="102"/>
      <c r="PMX336" s="102"/>
      <c r="PMY336" s="102"/>
      <c r="PMZ336" s="102"/>
      <c r="PNA336" s="102"/>
      <c r="PNB336" s="102"/>
      <c r="PNC336" s="102"/>
      <c r="PND336" s="102"/>
      <c r="PNE336" s="102"/>
      <c r="PNF336" s="102"/>
      <c r="PNG336" s="102"/>
      <c r="PNH336" s="102"/>
      <c r="PNI336" s="102"/>
      <c r="PNJ336" s="102"/>
      <c r="PNK336" s="102"/>
      <c r="PNL336" s="102"/>
      <c r="PNM336" s="102"/>
      <c r="PNN336" s="102"/>
      <c r="PNO336" s="102"/>
      <c r="PNP336" s="102"/>
      <c r="PNQ336" s="102"/>
      <c r="PNR336" s="102"/>
      <c r="PNS336" s="102"/>
      <c r="PNT336" s="102"/>
      <c r="PNU336" s="102"/>
      <c r="PNV336" s="102"/>
      <c r="PNW336" s="102"/>
      <c r="PNX336" s="102"/>
      <c r="PNY336" s="102"/>
      <c r="PNZ336" s="102"/>
      <c r="POA336" s="102"/>
      <c r="POB336" s="102"/>
      <c r="POC336" s="102"/>
      <c r="POD336" s="102"/>
      <c r="POE336" s="102"/>
      <c r="POF336" s="102"/>
      <c r="POG336" s="102"/>
      <c r="POH336" s="102"/>
      <c r="POI336" s="102"/>
      <c r="POJ336" s="102"/>
      <c r="POK336" s="102"/>
      <c r="POL336" s="102"/>
      <c r="POM336" s="102"/>
      <c r="PON336" s="102"/>
      <c r="POO336" s="102"/>
      <c r="POP336" s="102"/>
      <c r="POQ336" s="102"/>
      <c r="POR336" s="102"/>
      <c r="POS336" s="102"/>
      <c r="POT336" s="102"/>
      <c r="POU336" s="102"/>
      <c r="POV336" s="102"/>
      <c r="POW336" s="102"/>
      <c r="POX336" s="102"/>
      <c r="POY336" s="102"/>
      <c r="POZ336" s="102"/>
      <c r="PPA336" s="102"/>
      <c r="PPB336" s="102"/>
      <c r="PPC336" s="102"/>
      <c r="PPD336" s="102"/>
      <c r="PPE336" s="102"/>
      <c r="PPF336" s="102"/>
      <c r="PPG336" s="102"/>
      <c r="PPH336" s="102"/>
      <c r="PPI336" s="102"/>
      <c r="PPJ336" s="102"/>
      <c r="PPK336" s="102"/>
      <c r="PPL336" s="102"/>
      <c r="PPM336" s="102"/>
      <c r="PPN336" s="102"/>
      <c r="PPO336" s="102"/>
      <c r="PPP336" s="102"/>
      <c r="PPQ336" s="102"/>
      <c r="PPR336" s="102"/>
      <c r="PPS336" s="102"/>
      <c r="PPT336" s="102"/>
      <c r="PPU336" s="102"/>
      <c r="PPV336" s="102"/>
      <c r="PPW336" s="102"/>
      <c r="PPX336" s="102"/>
      <c r="PPY336" s="102"/>
      <c r="PPZ336" s="102"/>
      <c r="PQA336" s="102"/>
      <c r="PQB336" s="102"/>
      <c r="PQC336" s="102"/>
      <c r="PQD336" s="102"/>
      <c r="PQE336" s="102"/>
      <c r="PQF336" s="102"/>
      <c r="PQG336" s="102"/>
      <c r="PQH336" s="102"/>
      <c r="PQI336" s="102"/>
      <c r="PQJ336" s="102"/>
      <c r="PQK336" s="102"/>
      <c r="PQL336" s="102"/>
      <c r="PQM336" s="102"/>
      <c r="PQN336" s="102"/>
      <c r="PQO336" s="102"/>
      <c r="PQP336" s="102"/>
      <c r="PQQ336" s="102"/>
      <c r="PQR336" s="102"/>
      <c r="PQS336" s="102"/>
      <c r="PQT336" s="102"/>
      <c r="PQU336" s="102"/>
      <c r="PQV336" s="102"/>
      <c r="PQW336" s="102"/>
      <c r="PQX336" s="102"/>
      <c r="PQY336" s="102"/>
      <c r="PQZ336" s="102"/>
      <c r="PRA336" s="102"/>
      <c r="PRB336" s="102"/>
      <c r="PRC336" s="102"/>
      <c r="PRD336" s="102"/>
      <c r="PRE336" s="102"/>
      <c r="PRF336" s="102"/>
      <c r="PRG336" s="102"/>
      <c r="PRH336" s="102"/>
      <c r="PRI336" s="102"/>
      <c r="PRJ336" s="102"/>
      <c r="PRK336" s="102"/>
      <c r="PRL336" s="102"/>
      <c r="PRM336" s="102"/>
      <c r="PRN336" s="102"/>
      <c r="PRO336" s="102"/>
      <c r="PRP336" s="102"/>
      <c r="PRQ336" s="102"/>
      <c r="PRR336" s="102"/>
      <c r="PRS336" s="102"/>
      <c r="PRT336" s="102"/>
      <c r="PRU336" s="102"/>
      <c r="PRV336" s="102"/>
      <c r="PRW336" s="102"/>
      <c r="PRX336" s="102"/>
      <c r="PRY336" s="102"/>
      <c r="PRZ336" s="102"/>
      <c r="PSA336" s="102"/>
      <c r="PSB336" s="102"/>
      <c r="PSC336" s="102"/>
      <c r="PSD336" s="102"/>
      <c r="PSE336" s="102"/>
      <c r="PSF336" s="102"/>
      <c r="PSG336" s="102"/>
      <c r="PSH336" s="102"/>
      <c r="PSI336" s="102"/>
      <c r="PSJ336" s="102"/>
      <c r="PSK336" s="102"/>
      <c r="PSL336" s="102"/>
      <c r="PSM336" s="102"/>
      <c r="PSN336" s="102"/>
      <c r="PSO336" s="102"/>
      <c r="PSP336" s="102"/>
      <c r="PSQ336" s="102"/>
      <c r="PSR336" s="102"/>
      <c r="PSS336" s="102"/>
      <c r="PST336" s="102"/>
      <c r="PSU336" s="102"/>
      <c r="PSV336" s="102"/>
      <c r="PSW336" s="102"/>
      <c r="PSX336" s="102"/>
      <c r="PSY336" s="102"/>
      <c r="PSZ336" s="102"/>
      <c r="PTA336" s="102"/>
      <c r="PTB336" s="102"/>
      <c r="PTC336" s="102"/>
      <c r="PTD336" s="102"/>
      <c r="PTE336" s="102"/>
      <c r="PTF336" s="102"/>
      <c r="PTG336" s="102"/>
      <c r="PTH336" s="102"/>
      <c r="PTI336" s="102"/>
      <c r="PTJ336" s="102"/>
      <c r="PTK336" s="102"/>
      <c r="PTL336" s="102"/>
      <c r="PTM336" s="102"/>
      <c r="PTN336" s="102"/>
      <c r="PTO336" s="102"/>
      <c r="PTP336" s="102"/>
      <c r="PTQ336" s="102"/>
      <c r="PTR336" s="102"/>
      <c r="PTS336" s="102"/>
      <c r="PTT336" s="102"/>
      <c r="PTU336" s="102"/>
      <c r="PTV336" s="102"/>
      <c r="PTW336" s="102"/>
      <c r="PTX336" s="102"/>
      <c r="PTY336" s="102"/>
      <c r="PTZ336" s="102"/>
      <c r="PUA336" s="102"/>
      <c r="PUB336" s="102"/>
      <c r="PUC336" s="102"/>
      <c r="PUD336" s="102"/>
      <c r="PUE336" s="102"/>
      <c r="PUF336" s="102"/>
      <c r="PUG336" s="102"/>
      <c r="PUH336" s="102"/>
      <c r="PUI336" s="102"/>
      <c r="PUJ336" s="102"/>
      <c r="PUK336" s="102"/>
      <c r="PUL336" s="102"/>
      <c r="PUM336" s="102"/>
      <c r="PUN336" s="102"/>
      <c r="PUO336" s="102"/>
      <c r="PUP336" s="102"/>
      <c r="PUQ336" s="102"/>
      <c r="PUR336" s="102"/>
      <c r="PUS336" s="102"/>
      <c r="PUT336" s="102"/>
      <c r="PUU336" s="102"/>
      <c r="PUV336" s="102"/>
      <c r="PUW336" s="102"/>
      <c r="PUX336" s="102"/>
      <c r="PUY336" s="102"/>
      <c r="PUZ336" s="102"/>
      <c r="PVA336" s="102"/>
      <c r="PVB336" s="102"/>
      <c r="PVC336" s="102"/>
      <c r="PVD336" s="102"/>
      <c r="PVE336" s="102"/>
      <c r="PVF336" s="102"/>
      <c r="PVG336" s="102"/>
      <c r="PVH336" s="102"/>
      <c r="PVI336" s="102"/>
      <c r="PVJ336" s="102"/>
      <c r="PVK336" s="102"/>
      <c r="PVL336" s="102"/>
      <c r="PVM336" s="102"/>
      <c r="PVN336" s="102"/>
      <c r="PVO336" s="102"/>
      <c r="PVP336" s="102"/>
      <c r="PVQ336" s="102"/>
      <c r="PVR336" s="102"/>
      <c r="PVS336" s="102"/>
      <c r="PVT336" s="102"/>
      <c r="PVU336" s="102"/>
      <c r="PVV336" s="102"/>
      <c r="PVW336" s="102"/>
      <c r="PVX336" s="102"/>
      <c r="PVY336" s="102"/>
      <c r="PVZ336" s="102"/>
      <c r="PWA336" s="102"/>
      <c r="PWB336" s="102"/>
      <c r="PWC336" s="102"/>
      <c r="PWD336" s="102"/>
      <c r="PWE336" s="102"/>
      <c r="PWF336" s="102"/>
      <c r="PWG336" s="102"/>
      <c r="PWH336" s="102"/>
      <c r="PWI336" s="102"/>
      <c r="PWJ336" s="102"/>
      <c r="PWK336" s="102"/>
      <c r="PWL336" s="102"/>
      <c r="PWM336" s="102"/>
      <c r="PWN336" s="102"/>
      <c r="PWO336" s="102"/>
      <c r="PWP336" s="102"/>
      <c r="PWQ336" s="102"/>
      <c r="PWR336" s="102"/>
      <c r="PWS336" s="102"/>
      <c r="PWT336" s="102"/>
      <c r="PWU336" s="102"/>
      <c r="PWV336" s="102"/>
      <c r="PWW336" s="102"/>
      <c r="PWX336" s="102"/>
      <c r="PWY336" s="102"/>
      <c r="PWZ336" s="102"/>
      <c r="PXA336" s="102"/>
      <c r="PXB336" s="102"/>
      <c r="PXC336" s="102"/>
      <c r="PXD336" s="102"/>
      <c r="PXE336" s="102"/>
      <c r="PXF336" s="102"/>
      <c r="PXG336" s="102"/>
      <c r="PXH336" s="102"/>
      <c r="PXI336" s="102"/>
      <c r="PXJ336" s="102"/>
      <c r="PXK336" s="102"/>
      <c r="PXL336" s="102"/>
      <c r="PXM336" s="102"/>
      <c r="PXN336" s="102"/>
      <c r="PXO336" s="102"/>
      <c r="PXP336" s="102"/>
      <c r="PXQ336" s="102"/>
      <c r="PXR336" s="102"/>
      <c r="PXS336" s="102"/>
      <c r="PXT336" s="102"/>
      <c r="PXU336" s="102"/>
      <c r="PXV336" s="102"/>
      <c r="PXW336" s="102"/>
      <c r="PXX336" s="102"/>
      <c r="PXY336" s="102"/>
      <c r="PXZ336" s="102"/>
      <c r="PYA336" s="102"/>
      <c r="PYB336" s="102"/>
      <c r="PYC336" s="102"/>
      <c r="PYD336" s="102"/>
      <c r="PYE336" s="102"/>
      <c r="PYF336" s="102"/>
      <c r="PYG336" s="102"/>
      <c r="PYH336" s="102"/>
      <c r="PYI336" s="102"/>
      <c r="PYJ336" s="102"/>
      <c r="PYK336" s="102"/>
      <c r="PYL336" s="102"/>
      <c r="PYM336" s="102"/>
      <c r="PYN336" s="102"/>
      <c r="PYO336" s="102"/>
      <c r="PYP336" s="102"/>
      <c r="PYQ336" s="102"/>
      <c r="PYR336" s="102"/>
      <c r="PYS336" s="102"/>
      <c r="PYT336" s="102"/>
      <c r="PYU336" s="102"/>
      <c r="PYV336" s="102"/>
      <c r="PYW336" s="102"/>
      <c r="PYX336" s="102"/>
      <c r="PYY336" s="102"/>
      <c r="PYZ336" s="102"/>
      <c r="PZA336" s="102"/>
      <c r="PZB336" s="102"/>
      <c r="PZC336" s="102"/>
      <c r="PZD336" s="102"/>
      <c r="PZE336" s="102"/>
      <c r="PZF336" s="102"/>
      <c r="PZG336" s="102"/>
      <c r="PZH336" s="102"/>
      <c r="PZI336" s="102"/>
      <c r="PZJ336" s="102"/>
      <c r="PZK336" s="102"/>
      <c r="PZL336" s="102"/>
      <c r="PZM336" s="102"/>
      <c r="PZN336" s="102"/>
      <c r="PZO336" s="102"/>
      <c r="PZP336" s="102"/>
      <c r="PZQ336" s="102"/>
      <c r="PZR336" s="102"/>
      <c r="PZS336" s="102"/>
      <c r="PZT336" s="102"/>
      <c r="PZU336" s="102"/>
      <c r="PZV336" s="102"/>
      <c r="PZW336" s="102"/>
      <c r="PZX336" s="102"/>
      <c r="PZY336" s="102"/>
      <c r="PZZ336" s="102"/>
      <c r="QAA336" s="102"/>
      <c r="QAB336" s="102"/>
      <c r="QAC336" s="102"/>
      <c r="QAD336" s="102"/>
      <c r="QAE336" s="102"/>
      <c r="QAF336" s="102"/>
      <c r="QAG336" s="102"/>
      <c r="QAH336" s="102"/>
      <c r="QAI336" s="102"/>
      <c r="QAJ336" s="102"/>
      <c r="QAK336" s="102"/>
      <c r="QAL336" s="102"/>
      <c r="QAM336" s="102"/>
      <c r="QAN336" s="102"/>
      <c r="QAO336" s="102"/>
      <c r="QAP336" s="102"/>
      <c r="QAQ336" s="102"/>
      <c r="QAR336" s="102"/>
      <c r="QAS336" s="102"/>
      <c r="QAT336" s="102"/>
      <c r="QAU336" s="102"/>
      <c r="QAV336" s="102"/>
      <c r="QAW336" s="102"/>
      <c r="QAX336" s="102"/>
      <c r="QAY336" s="102"/>
      <c r="QAZ336" s="102"/>
      <c r="QBA336" s="102"/>
      <c r="QBB336" s="102"/>
      <c r="QBC336" s="102"/>
      <c r="QBD336" s="102"/>
      <c r="QBE336" s="102"/>
      <c r="QBF336" s="102"/>
      <c r="QBG336" s="102"/>
      <c r="QBH336" s="102"/>
      <c r="QBI336" s="102"/>
      <c r="QBJ336" s="102"/>
      <c r="QBK336" s="102"/>
      <c r="QBL336" s="102"/>
      <c r="QBM336" s="102"/>
      <c r="QBN336" s="102"/>
      <c r="QBO336" s="102"/>
      <c r="QBP336" s="102"/>
      <c r="QBQ336" s="102"/>
      <c r="QBR336" s="102"/>
      <c r="QBS336" s="102"/>
      <c r="QBT336" s="102"/>
      <c r="QBU336" s="102"/>
      <c r="QBV336" s="102"/>
      <c r="QBW336" s="102"/>
      <c r="QBX336" s="102"/>
      <c r="QBY336" s="102"/>
      <c r="QBZ336" s="102"/>
      <c r="QCA336" s="102"/>
      <c r="QCB336" s="102"/>
      <c r="QCC336" s="102"/>
      <c r="QCD336" s="102"/>
      <c r="QCE336" s="102"/>
      <c r="QCF336" s="102"/>
      <c r="QCG336" s="102"/>
      <c r="QCH336" s="102"/>
      <c r="QCI336" s="102"/>
      <c r="QCJ336" s="102"/>
      <c r="QCK336" s="102"/>
      <c r="QCL336" s="102"/>
      <c r="QCM336" s="102"/>
      <c r="QCN336" s="102"/>
      <c r="QCO336" s="102"/>
      <c r="QCP336" s="102"/>
      <c r="QCQ336" s="102"/>
      <c r="QCR336" s="102"/>
      <c r="QCS336" s="102"/>
      <c r="QCT336" s="102"/>
      <c r="QCU336" s="102"/>
      <c r="QCV336" s="102"/>
      <c r="QCW336" s="102"/>
      <c r="QCX336" s="102"/>
      <c r="QCY336" s="102"/>
      <c r="QCZ336" s="102"/>
      <c r="QDA336" s="102"/>
      <c r="QDB336" s="102"/>
      <c r="QDC336" s="102"/>
      <c r="QDD336" s="102"/>
      <c r="QDE336" s="102"/>
      <c r="QDF336" s="102"/>
      <c r="QDG336" s="102"/>
      <c r="QDH336" s="102"/>
      <c r="QDI336" s="102"/>
      <c r="QDJ336" s="102"/>
      <c r="QDK336" s="102"/>
      <c r="QDL336" s="102"/>
      <c r="QDM336" s="102"/>
      <c r="QDN336" s="102"/>
      <c r="QDO336" s="102"/>
      <c r="QDP336" s="102"/>
      <c r="QDQ336" s="102"/>
      <c r="QDR336" s="102"/>
      <c r="QDS336" s="102"/>
      <c r="QDT336" s="102"/>
      <c r="QDU336" s="102"/>
      <c r="QDV336" s="102"/>
      <c r="QDW336" s="102"/>
      <c r="QDX336" s="102"/>
      <c r="QDY336" s="102"/>
      <c r="QDZ336" s="102"/>
      <c r="QEA336" s="102"/>
      <c r="QEB336" s="102"/>
      <c r="QEC336" s="102"/>
      <c r="QED336" s="102"/>
      <c r="QEE336" s="102"/>
      <c r="QEF336" s="102"/>
      <c r="QEG336" s="102"/>
      <c r="QEH336" s="102"/>
      <c r="QEI336" s="102"/>
      <c r="QEJ336" s="102"/>
      <c r="QEK336" s="102"/>
      <c r="QEL336" s="102"/>
      <c r="QEM336" s="102"/>
      <c r="QEN336" s="102"/>
      <c r="QEO336" s="102"/>
      <c r="QEP336" s="102"/>
      <c r="QEQ336" s="102"/>
      <c r="QER336" s="102"/>
      <c r="QES336" s="102"/>
      <c r="QET336" s="102"/>
      <c r="QEU336" s="102"/>
      <c r="QEV336" s="102"/>
      <c r="QEW336" s="102"/>
      <c r="QEX336" s="102"/>
      <c r="QEY336" s="102"/>
      <c r="QEZ336" s="102"/>
      <c r="QFA336" s="102"/>
      <c r="QFB336" s="102"/>
      <c r="QFC336" s="102"/>
      <c r="QFD336" s="102"/>
      <c r="QFE336" s="102"/>
      <c r="QFF336" s="102"/>
      <c r="QFG336" s="102"/>
      <c r="QFH336" s="102"/>
      <c r="QFI336" s="102"/>
      <c r="QFJ336" s="102"/>
      <c r="QFK336" s="102"/>
      <c r="QFL336" s="102"/>
      <c r="QFM336" s="102"/>
      <c r="QFN336" s="102"/>
      <c r="QFO336" s="102"/>
      <c r="QFP336" s="102"/>
      <c r="QFQ336" s="102"/>
      <c r="QFR336" s="102"/>
      <c r="QFS336" s="102"/>
      <c r="QFT336" s="102"/>
      <c r="QFU336" s="102"/>
      <c r="QFV336" s="102"/>
      <c r="QFW336" s="102"/>
      <c r="QFX336" s="102"/>
      <c r="QFY336" s="102"/>
      <c r="QFZ336" s="102"/>
      <c r="QGA336" s="102"/>
      <c r="QGB336" s="102"/>
      <c r="QGC336" s="102"/>
      <c r="QGD336" s="102"/>
      <c r="QGE336" s="102"/>
      <c r="QGF336" s="102"/>
      <c r="QGG336" s="102"/>
      <c r="QGH336" s="102"/>
      <c r="QGI336" s="102"/>
      <c r="QGJ336" s="102"/>
      <c r="QGK336" s="102"/>
      <c r="QGL336" s="102"/>
      <c r="QGM336" s="102"/>
      <c r="QGN336" s="102"/>
      <c r="QGO336" s="102"/>
      <c r="QGP336" s="102"/>
      <c r="QGQ336" s="102"/>
      <c r="QGR336" s="102"/>
      <c r="QGS336" s="102"/>
      <c r="QGT336" s="102"/>
      <c r="QGU336" s="102"/>
      <c r="QGV336" s="102"/>
      <c r="QGW336" s="102"/>
      <c r="QGX336" s="102"/>
      <c r="QGY336" s="102"/>
      <c r="QGZ336" s="102"/>
      <c r="QHA336" s="102"/>
      <c r="QHB336" s="102"/>
      <c r="QHC336" s="102"/>
      <c r="QHD336" s="102"/>
      <c r="QHE336" s="102"/>
      <c r="QHF336" s="102"/>
      <c r="QHG336" s="102"/>
      <c r="QHH336" s="102"/>
      <c r="QHI336" s="102"/>
      <c r="QHJ336" s="102"/>
      <c r="QHK336" s="102"/>
      <c r="QHL336" s="102"/>
      <c r="QHM336" s="102"/>
      <c r="QHN336" s="102"/>
      <c r="QHO336" s="102"/>
      <c r="QHP336" s="102"/>
      <c r="QHQ336" s="102"/>
      <c r="QHR336" s="102"/>
      <c r="QHS336" s="102"/>
      <c r="QHT336" s="102"/>
      <c r="QHU336" s="102"/>
      <c r="QHV336" s="102"/>
      <c r="QHW336" s="102"/>
      <c r="QHX336" s="102"/>
      <c r="QHY336" s="102"/>
      <c r="QHZ336" s="102"/>
      <c r="QIA336" s="102"/>
      <c r="QIB336" s="102"/>
      <c r="QIC336" s="102"/>
      <c r="QID336" s="102"/>
      <c r="QIE336" s="102"/>
      <c r="QIF336" s="102"/>
      <c r="QIG336" s="102"/>
      <c r="QIH336" s="102"/>
      <c r="QII336" s="102"/>
      <c r="QIJ336" s="102"/>
      <c r="QIK336" s="102"/>
      <c r="QIL336" s="102"/>
      <c r="QIM336" s="102"/>
      <c r="QIN336" s="102"/>
      <c r="QIO336" s="102"/>
      <c r="QIP336" s="102"/>
      <c r="QIQ336" s="102"/>
      <c r="QIR336" s="102"/>
      <c r="QIS336" s="102"/>
      <c r="QIT336" s="102"/>
      <c r="QIU336" s="102"/>
      <c r="QIV336" s="102"/>
      <c r="QIW336" s="102"/>
      <c r="QIX336" s="102"/>
      <c r="QIY336" s="102"/>
      <c r="QIZ336" s="102"/>
      <c r="QJA336" s="102"/>
      <c r="QJB336" s="102"/>
      <c r="QJC336" s="102"/>
      <c r="QJD336" s="102"/>
      <c r="QJE336" s="102"/>
      <c r="QJF336" s="102"/>
      <c r="QJG336" s="102"/>
      <c r="QJH336" s="102"/>
      <c r="QJI336" s="102"/>
      <c r="QJJ336" s="102"/>
      <c r="QJK336" s="102"/>
      <c r="QJL336" s="102"/>
      <c r="QJM336" s="102"/>
      <c r="QJN336" s="102"/>
      <c r="QJO336" s="102"/>
      <c r="QJP336" s="102"/>
      <c r="QJQ336" s="102"/>
      <c r="QJR336" s="102"/>
      <c r="QJS336" s="102"/>
      <c r="QJT336" s="102"/>
      <c r="QJU336" s="102"/>
      <c r="QJV336" s="102"/>
      <c r="QJW336" s="102"/>
      <c r="QJX336" s="102"/>
      <c r="QJY336" s="102"/>
      <c r="QJZ336" s="102"/>
      <c r="QKA336" s="102"/>
      <c r="QKB336" s="102"/>
      <c r="QKC336" s="102"/>
      <c r="QKD336" s="102"/>
      <c r="QKE336" s="102"/>
      <c r="QKF336" s="102"/>
      <c r="QKG336" s="102"/>
      <c r="QKH336" s="102"/>
      <c r="QKI336" s="102"/>
      <c r="QKJ336" s="102"/>
      <c r="QKK336" s="102"/>
      <c r="QKL336" s="102"/>
      <c r="QKM336" s="102"/>
      <c r="QKN336" s="102"/>
      <c r="QKO336" s="102"/>
      <c r="QKP336" s="102"/>
      <c r="QKQ336" s="102"/>
      <c r="QKR336" s="102"/>
      <c r="QKS336" s="102"/>
      <c r="QKT336" s="102"/>
      <c r="QKU336" s="102"/>
      <c r="QKV336" s="102"/>
      <c r="QKW336" s="102"/>
      <c r="QKX336" s="102"/>
      <c r="QKY336" s="102"/>
      <c r="QKZ336" s="102"/>
      <c r="QLA336" s="102"/>
      <c r="QLB336" s="102"/>
      <c r="QLC336" s="102"/>
      <c r="QLD336" s="102"/>
      <c r="QLE336" s="102"/>
      <c r="QLF336" s="102"/>
      <c r="QLG336" s="102"/>
      <c r="QLH336" s="102"/>
      <c r="QLI336" s="102"/>
      <c r="QLJ336" s="102"/>
      <c r="QLK336" s="102"/>
      <c r="QLL336" s="102"/>
      <c r="QLM336" s="102"/>
      <c r="QLN336" s="102"/>
      <c r="QLO336" s="102"/>
      <c r="QLP336" s="102"/>
      <c r="QLQ336" s="102"/>
      <c r="QLR336" s="102"/>
      <c r="QLS336" s="102"/>
      <c r="QLT336" s="102"/>
      <c r="QLU336" s="102"/>
      <c r="QLV336" s="102"/>
      <c r="QLW336" s="102"/>
      <c r="QLX336" s="102"/>
      <c r="QLY336" s="102"/>
      <c r="QLZ336" s="102"/>
      <c r="QMA336" s="102"/>
      <c r="QMB336" s="102"/>
      <c r="QMC336" s="102"/>
      <c r="QMD336" s="102"/>
      <c r="QME336" s="102"/>
      <c r="QMF336" s="102"/>
      <c r="QMG336" s="102"/>
      <c r="QMH336" s="102"/>
      <c r="QMI336" s="102"/>
      <c r="QMJ336" s="102"/>
      <c r="QMK336" s="102"/>
      <c r="QML336" s="102"/>
      <c r="QMM336" s="102"/>
      <c r="QMN336" s="102"/>
      <c r="QMO336" s="102"/>
      <c r="QMP336" s="102"/>
      <c r="QMQ336" s="102"/>
      <c r="QMR336" s="102"/>
      <c r="QMS336" s="102"/>
      <c r="QMT336" s="102"/>
      <c r="QMU336" s="102"/>
      <c r="QMV336" s="102"/>
      <c r="QMW336" s="102"/>
      <c r="QMX336" s="102"/>
      <c r="QMY336" s="102"/>
      <c r="QMZ336" s="102"/>
      <c r="QNA336" s="102"/>
      <c r="QNB336" s="102"/>
      <c r="QNC336" s="102"/>
      <c r="QND336" s="102"/>
      <c r="QNE336" s="102"/>
      <c r="QNF336" s="102"/>
      <c r="QNG336" s="102"/>
      <c r="QNH336" s="102"/>
      <c r="QNI336" s="102"/>
      <c r="QNJ336" s="102"/>
      <c r="QNK336" s="102"/>
      <c r="QNL336" s="102"/>
      <c r="QNM336" s="102"/>
      <c r="QNN336" s="102"/>
      <c r="QNO336" s="102"/>
      <c r="QNP336" s="102"/>
      <c r="QNQ336" s="102"/>
      <c r="QNR336" s="102"/>
      <c r="QNS336" s="102"/>
      <c r="QNT336" s="102"/>
      <c r="QNU336" s="102"/>
      <c r="QNV336" s="102"/>
      <c r="QNW336" s="102"/>
      <c r="QNX336" s="102"/>
      <c r="QNY336" s="102"/>
      <c r="QNZ336" s="102"/>
      <c r="QOA336" s="102"/>
      <c r="QOB336" s="102"/>
      <c r="QOC336" s="102"/>
      <c r="QOD336" s="102"/>
      <c r="QOE336" s="102"/>
      <c r="QOF336" s="102"/>
      <c r="QOG336" s="102"/>
      <c r="QOH336" s="102"/>
      <c r="QOI336" s="102"/>
      <c r="QOJ336" s="102"/>
      <c r="QOK336" s="102"/>
      <c r="QOL336" s="102"/>
      <c r="QOM336" s="102"/>
      <c r="QON336" s="102"/>
      <c r="QOO336" s="102"/>
      <c r="QOP336" s="102"/>
      <c r="QOQ336" s="102"/>
      <c r="QOR336" s="102"/>
      <c r="QOS336" s="102"/>
      <c r="QOT336" s="102"/>
      <c r="QOU336" s="102"/>
      <c r="QOV336" s="102"/>
      <c r="QOW336" s="102"/>
      <c r="QOX336" s="102"/>
      <c r="QOY336" s="102"/>
      <c r="QOZ336" s="102"/>
      <c r="QPA336" s="102"/>
      <c r="QPB336" s="102"/>
      <c r="QPC336" s="102"/>
      <c r="QPD336" s="102"/>
      <c r="QPE336" s="102"/>
      <c r="QPF336" s="102"/>
      <c r="QPG336" s="102"/>
      <c r="QPH336" s="102"/>
      <c r="QPI336" s="102"/>
      <c r="QPJ336" s="102"/>
      <c r="QPK336" s="102"/>
      <c r="QPL336" s="102"/>
      <c r="QPM336" s="102"/>
      <c r="QPN336" s="102"/>
      <c r="QPO336" s="102"/>
      <c r="QPP336" s="102"/>
      <c r="QPQ336" s="102"/>
      <c r="QPR336" s="102"/>
      <c r="QPS336" s="102"/>
      <c r="QPT336" s="102"/>
      <c r="QPU336" s="102"/>
      <c r="QPV336" s="102"/>
      <c r="QPW336" s="102"/>
      <c r="QPX336" s="102"/>
      <c r="QPY336" s="102"/>
      <c r="QPZ336" s="102"/>
      <c r="QQA336" s="102"/>
      <c r="QQB336" s="102"/>
      <c r="QQC336" s="102"/>
      <c r="QQD336" s="102"/>
      <c r="QQE336" s="102"/>
      <c r="QQF336" s="102"/>
      <c r="QQG336" s="102"/>
      <c r="QQH336" s="102"/>
      <c r="QQI336" s="102"/>
      <c r="QQJ336" s="102"/>
      <c r="QQK336" s="102"/>
      <c r="QQL336" s="102"/>
      <c r="QQM336" s="102"/>
      <c r="QQN336" s="102"/>
      <c r="QQO336" s="102"/>
      <c r="QQP336" s="102"/>
      <c r="QQQ336" s="102"/>
      <c r="QQR336" s="102"/>
      <c r="QQS336" s="102"/>
      <c r="QQT336" s="102"/>
      <c r="QQU336" s="102"/>
      <c r="QQV336" s="102"/>
      <c r="QQW336" s="102"/>
      <c r="QQX336" s="102"/>
      <c r="QQY336" s="102"/>
      <c r="QQZ336" s="102"/>
      <c r="QRA336" s="102"/>
      <c r="QRB336" s="102"/>
      <c r="QRC336" s="102"/>
      <c r="QRD336" s="102"/>
      <c r="QRE336" s="102"/>
      <c r="QRF336" s="102"/>
      <c r="QRG336" s="102"/>
      <c r="QRH336" s="102"/>
      <c r="QRI336" s="102"/>
      <c r="QRJ336" s="102"/>
      <c r="QRK336" s="102"/>
      <c r="QRL336" s="102"/>
      <c r="QRM336" s="102"/>
      <c r="QRN336" s="102"/>
      <c r="QRO336" s="102"/>
      <c r="QRP336" s="102"/>
      <c r="QRQ336" s="102"/>
      <c r="QRR336" s="102"/>
      <c r="QRS336" s="102"/>
      <c r="QRT336" s="102"/>
      <c r="QRU336" s="102"/>
      <c r="QRV336" s="102"/>
      <c r="QRW336" s="102"/>
      <c r="QRX336" s="102"/>
      <c r="QRY336" s="102"/>
      <c r="QRZ336" s="102"/>
      <c r="QSA336" s="102"/>
      <c r="QSB336" s="102"/>
      <c r="QSC336" s="102"/>
      <c r="QSD336" s="102"/>
      <c r="QSE336" s="102"/>
      <c r="QSF336" s="102"/>
      <c r="QSG336" s="102"/>
      <c r="QSH336" s="102"/>
      <c r="QSI336" s="102"/>
      <c r="QSJ336" s="102"/>
      <c r="QSK336" s="102"/>
      <c r="QSL336" s="102"/>
      <c r="QSM336" s="102"/>
      <c r="QSN336" s="102"/>
      <c r="QSO336" s="102"/>
      <c r="QSP336" s="102"/>
      <c r="QSQ336" s="102"/>
      <c r="QSR336" s="102"/>
      <c r="QSS336" s="102"/>
      <c r="QST336" s="102"/>
      <c r="QSU336" s="102"/>
      <c r="QSV336" s="102"/>
      <c r="QSW336" s="102"/>
      <c r="QSX336" s="102"/>
      <c r="QSY336" s="102"/>
      <c r="QSZ336" s="102"/>
      <c r="QTA336" s="102"/>
      <c r="QTB336" s="102"/>
      <c r="QTC336" s="102"/>
      <c r="QTD336" s="102"/>
      <c r="QTE336" s="102"/>
      <c r="QTF336" s="102"/>
      <c r="QTG336" s="102"/>
      <c r="QTH336" s="102"/>
      <c r="QTI336" s="102"/>
      <c r="QTJ336" s="102"/>
      <c r="QTK336" s="102"/>
      <c r="QTL336" s="102"/>
      <c r="QTM336" s="102"/>
      <c r="QTN336" s="102"/>
      <c r="QTO336" s="102"/>
      <c r="QTP336" s="102"/>
      <c r="QTQ336" s="102"/>
      <c r="QTR336" s="102"/>
      <c r="QTS336" s="102"/>
      <c r="QTT336" s="102"/>
      <c r="QTU336" s="102"/>
      <c r="QTV336" s="102"/>
      <c r="QTW336" s="102"/>
      <c r="QTX336" s="102"/>
      <c r="QTY336" s="102"/>
      <c r="QTZ336" s="102"/>
      <c r="QUA336" s="102"/>
      <c r="QUB336" s="102"/>
      <c r="QUC336" s="102"/>
      <c r="QUD336" s="102"/>
      <c r="QUE336" s="102"/>
      <c r="QUF336" s="102"/>
      <c r="QUG336" s="102"/>
      <c r="QUH336" s="102"/>
      <c r="QUI336" s="102"/>
      <c r="QUJ336" s="102"/>
      <c r="QUK336" s="102"/>
      <c r="QUL336" s="102"/>
      <c r="QUM336" s="102"/>
      <c r="QUN336" s="102"/>
      <c r="QUO336" s="102"/>
      <c r="QUP336" s="102"/>
      <c r="QUQ336" s="102"/>
      <c r="QUR336" s="102"/>
      <c r="QUS336" s="102"/>
      <c r="QUT336" s="102"/>
      <c r="QUU336" s="102"/>
      <c r="QUV336" s="102"/>
      <c r="QUW336" s="102"/>
      <c r="QUX336" s="102"/>
      <c r="QUY336" s="102"/>
      <c r="QUZ336" s="102"/>
      <c r="QVA336" s="102"/>
      <c r="QVB336" s="102"/>
      <c r="QVC336" s="102"/>
      <c r="QVD336" s="102"/>
      <c r="QVE336" s="102"/>
      <c r="QVF336" s="102"/>
      <c r="QVG336" s="102"/>
      <c r="QVH336" s="102"/>
      <c r="QVI336" s="102"/>
      <c r="QVJ336" s="102"/>
      <c r="QVK336" s="102"/>
      <c r="QVL336" s="102"/>
      <c r="QVM336" s="102"/>
      <c r="QVN336" s="102"/>
      <c r="QVO336" s="102"/>
      <c r="QVP336" s="102"/>
      <c r="QVQ336" s="102"/>
      <c r="QVR336" s="102"/>
      <c r="QVS336" s="102"/>
      <c r="QVT336" s="102"/>
      <c r="QVU336" s="102"/>
      <c r="QVV336" s="102"/>
      <c r="QVW336" s="102"/>
      <c r="QVX336" s="102"/>
      <c r="QVY336" s="102"/>
      <c r="QVZ336" s="102"/>
      <c r="QWA336" s="102"/>
      <c r="QWB336" s="102"/>
      <c r="QWC336" s="102"/>
      <c r="QWD336" s="102"/>
      <c r="QWE336" s="102"/>
      <c r="QWF336" s="102"/>
      <c r="QWG336" s="102"/>
      <c r="QWH336" s="102"/>
      <c r="QWI336" s="102"/>
      <c r="QWJ336" s="102"/>
      <c r="QWK336" s="102"/>
      <c r="QWL336" s="102"/>
      <c r="QWM336" s="102"/>
      <c r="QWN336" s="102"/>
      <c r="QWO336" s="102"/>
      <c r="QWP336" s="102"/>
      <c r="QWQ336" s="102"/>
      <c r="QWR336" s="102"/>
      <c r="QWS336" s="102"/>
      <c r="QWT336" s="102"/>
      <c r="QWU336" s="102"/>
      <c r="QWV336" s="102"/>
      <c r="QWW336" s="102"/>
      <c r="QWX336" s="102"/>
      <c r="QWY336" s="102"/>
      <c r="QWZ336" s="102"/>
      <c r="QXA336" s="102"/>
      <c r="QXB336" s="102"/>
      <c r="QXC336" s="102"/>
      <c r="QXD336" s="102"/>
      <c r="QXE336" s="102"/>
      <c r="QXF336" s="102"/>
      <c r="QXG336" s="102"/>
      <c r="QXH336" s="102"/>
      <c r="QXI336" s="102"/>
      <c r="QXJ336" s="102"/>
      <c r="QXK336" s="102"/>
      <c r="QXL336" s="102"/>
      <c r="QXM336" s="102"/>
      <c r="QXN336" s="102"/>
      <c r="QXO336" s="102"/>
      <c r="QXP336" s="102"/>
      <c r="QXQ336" s="102"/>
      <c r="QXR336" s="102"/>
      <c r="QXS336" s="102"/>
      <c r="QXT336" s="102"/>
      <c r="QXU336" s="102"/>
      <c r="QXV336" s="102"/>
      <c r="QXW336" s="102"/>
      <c r="QXX336" s="102"/>
      <c r="QXY336" s="102"/>
      <c r="QXZ336" s="102"/>
      <c r="QYA336" s="102"/>
      <c r="QYB336" s="102"/>
      <c r="QYC336" s="102"/>
      <c r="QYD336" s="102"/>
      <c r="QYE336" s="102"/>
      <c r="QYF336" s="102"/>
      <c r="QYG336" s="102"/>
      <c r="QYH336" s="102"/>
      <c r="QYI336" s="102"/>
      <c r="QYJ336" s="102"/>
      <c r="QYK336" s="102"/>
      <c r="QYL336" s="102"/>
      <c r="QYM336" s="102"/>
      <c r="QYN336" s="102"/>
      <c r="QYO336" s="102"/>
      <c r="QYP336" s="102"/>
      <c r="QYQ336" s="102"/>
      <c r="QYR336" s="102"/>
      <c r="QYS336" s="102"/>
      <c r="QYT336" s="102"/>
      <c r="QYU336" s="102"/>
      <c r="QYV336" s="102"/>
      <c r="QYW336" s="102"/>
      <c r="QYX336" s="102"/>
      <c r="QYY336" s="102"/>
      <c r="QYZ336" s="102"/>
      <c r="QZA336" s="102"/>
      <c r="QZB336" s="102"/>
      <c r="QZC336" s="102"/>
      <c r="QZD336" s="102"/>
      <c r="QZE336" s="102"/>
      <c r="QZF336" s="102"/>
      <c r="QZG336" s="102"/>
      <c r="QZH336" s="102"/>
      <c r="QZI336" s="102"/>
      <c r="QZJ336" s="102"/>
      <c r="QZK336" s="102"/>
      <c r="QZL336" s="102"/>
      <c r="QZM336" s="102"/>
      <c r="QZN336" s="102"/>
      <c r="QZO336" s="102"/>
      <c r="QZP336" s="102"/>
      <c r="QZQ336" s="102"/>
      <c r="QZR336" s="102"/>
      <c r="QZS336" s="102"/>
      <c r="QZT336" s="102"/>
      <c r="QZU336" s="102"/>
      <c r="QZV336" s="102"/>
      <c r="QZW336" s="102"/>
      <c r="QZX336" s="102"/>
      <c r="QZY336" s="102"/>
      <c r="QZZ336" s="102"/>
      <c r="RAA336" s="102"/>
      <c r="RAB336" s="102"/>
      <c r="RAC336" s="102"/>
      <c r="RAD336" s="102"/>
      <c r="RAE336" s="102"/>
      <c r="RAF336" s="102"/>
      <c r="RAG336" s="102"/>
      <c r="RAH336" s="102"/>
      <c r="RAI336" s="102"/>
      <c r="RAJ336" s="102"/>
      <c r="RAK336" s="102"/>
      <c r="RAL336" s="102"/>
      <c r="RAM336" s="102"/>
      <c r="RAN336" s="102"/>
      <c r="RAO336" s="102"/>
      <c r="RAP336" s="102"/>
      <c r="RAQ336" s="102"/>
      <c r="RAR336" s="102"/>
      <c r="RAS336" s="102"/>
      <c r="RAT336" s="102"/>
      <c r="RAU336" s="102"/>
      <c r="RAV336" s="102"/>
      <c r="RAW336" s="102"/>
      <c r="RAX336" s="102"/>
      <c r="RAY336" s="102"/>
      <c r="RAZ336" s="102"/>
      <c r="RBA336" s="102"/>
      <c r="RBB336" s="102"/>
      <c r="RBC336" s="102"/>
      <c r="RBD336" s="102"/>
      <c r="RBE336" s="102"/>
      <c r="RBF336" s="102"/>
      <c r="RBG336" s="102"/>
      <c r="RBH336" s="102"/>
      <c r="RBI336" s="102"/>
      <c r="RBJ336" s="102"/>
      <c r="RBK336" s="102"/>
      <c r="RBL336" s="102"/>
      <c r="RBM336" s="102"/>
      <c r="RBN336" s="102"/>
      <c r="RBO336" s="102"/>
      <c r="RBP336" s="102"/>
      <c r="RBQ336" s="102"/>
      <c r="RBR336" s="102"/>
      <c r="RBS336" s="102"/>
      <c r="RBT336" s="102"/>
      <c r="RBU336" s="102"/>
      <c r="RBV336" s="102"/>
      <c r="RBW336" s="102"/>
      <c r="RBX336" s="102"/>
      <c r="RBY336" s="102"/>
      <c r="RBZ336" s="102"/>
      <c r="RCA336" s="102"/>
      <c r="RCB336" s="102"/>
      <c r="RCC336" s="102"/>
      <c r="RCD336" s="102"/>
      <c r="RCE336" s="102"/>
      <c r="RCF336" s="102"/>
      <c r="RCG336" s="102"/>
      <c r="RCH336" s="102"/>
      <c r="RCI336" s="102"/>
      <c r="RCJ336" s="102"/>
      <c r="RCK336" s="102"/>
      <c r="RCL336" s="102"/>
      <c r="RCM336" s="102"/>
      <c r="RCN336" s="102"/>
      <c r="RCO336" s="102"/>
      <c r="RCP336" s="102"/>
      <c r="RCQ336" s="102"/>
      <c r="RCR336" s="102"/>
      <c r="RCS336" s="102"/>
      <c r="RCT336" s="102"/>
      <c r="RCU336" s="102"/>
      <c r="RCV336" s="102"/>
      <c r="RCW336" s="102"/>
      <c r="RCX336" s="102"/>
      <c r="RCY336" s="102"/>
      <c r="RCZ336" s="102"/>
      <c r="RDA336" s="102"/>
      <c r="RDB336" s="102"/>
      <c r="RDC336" s="102"/>
      <c r="RDD336" s="102"/>
      <c r="RDE336" s="102"/>
      <c r="RDF336" s="102"/>
      <c r="RDG336" s="102"/>
      <c r="RDH336" s="102"/>
      <c r="RDI336" s="102"/>
      <c r="RDJ336" s="102"/>
      <c r="RDK336" s="102"/>
      <c r="RDL336" s="102"/>
      <c r="RDM336" s="102"/>
      <c r="RDN336" s="102"/>
      <c r="RDO336" s="102"/>
      <c r="RDP336" s="102"/>
      <c r="RDQ336" s="102"/>
      <c r="RDR336" s="102"/>
      <c r="RDS336" s="102"/>
      <c r="RDT336" s="102"/>
      <c r="RDU336" s="102"/>
      <c r="RDV336" s="102"/>
      <c r="RDW336" s="102"/>
      <c r="RDX336" s="102"/>
      <c r="RDY336" s="102"/>
      <c r="RDZ336" s="102"/>
      <c r="REA336" s="102"/>
      <c r="REB336" s="102"/>
      <c r="REC336" s="102"/>
      <c r="RED336" s="102"/>
      <c r="REE336" s="102"/>
      <c r="REF336" s="102"/>
      <c r="REG336" s="102"/>
      <c r="REH336" s="102"/>
      <c r="REI336" s="102"/>
      <c r="REJ336" s="102"/>
      <c r="REK336" s="102"/>
      <c r="REL336" s="102"/>
      <c r="REM336" s="102"/>
      <c r="REN336" s="102"/>
      <c r="REO336" s="102"/>
      <c r="REP336" s="102"/>
      <c r="REQ336" s="102"/>
      <c r="RER336" s="102"/>
      <c r="RES336" s="102"/>
      <c r="RET336" s="102"/>
      <c r="REU336" s="102"/>
      <c r="REV336" s="102"/>
      <c r="REW336" s="102"/>
      <c r="REX336" s="102"/>
      <c r="REY336" s="102"/>
      <c r="REZ336" s="102"/>
      <c r="RFA336" s="102"/>
      <c r="RFB336" s="102"/>
      <c r="RFC336" s="102"/>
      <c r="RFD336" s="102"/>
      <c r="RFE336" s="102"/>
      <c r="RFF336" s="102"/>
      <c r="RFG336" s="102"/>
      <c r="RFH336" s="102"/>
      <c r="RFI336" s="102"/>
      <c r="RFJ336" s="102"/>
      <c r="RFK336" s="102"/>
      <c r="RFL336" s="102"/>
      <c r="RFM336" s="102"/>
      <c r="RFN336" s="102"/>
      <c r="RFO336" s="102"/>
      <c r="RFP336" s="102"/>
      <c r="RFQ336" s="102"/>
      <c r="RFR336" s="102"/>
      <c r="RFS336" s="102"/>
      <c r="RFT336" s="102"/>
      <c r="RFU336" s="102"/>
      <c r="RFV336" s="102"/>
      <c r="RFW336" s="102"/>
      <c r="RFX336" s="102"/>
      <c r="RFY336" s="102"/>
      <c r="RFZ336" s="102"/>
      <c r="RGA336" s="102"/>
      <c r="RGB336" s="102"/>
      <c r="RGC336" s="102"/>
      <c r="RGD336" s="102"/>
      <c r="RGE336" s="102"/>
      <c r="RGF336" s="102"/>
      <c r="RGG336" s="102"/>
      <c r="RGH336" s="102"/>
      <c r="RGI336" s="102"/>
      <c r="RGJ336" s="102"/>
      <c r="RGK336" s="102"/>
      <c r="RGL336" s="102"/>
      <c r="RGM336" s="102"/>
      <c r="RGN336" s="102"/>
      <c r="RGO336" s="102"/>
      <c r="RGP336" s="102"/>
      <c r="RGQ336" s="102"/>
      <c r="RGR336" s="102"/>
      <c r="RGS336" s="102"/>
      <c r="RGT336" s="102"/>
      <c r="RGU336" s="102"/>
      <c r="RGV336" s="102"/>
      <c r="RGW336" s="102"/>
      <c r="RGX336" s="102"/>
      <c r="RGY336" s="102"/>
      <c r="RGZ336" s="102"/>
      <c r="RHA336" s="102"/>
      <c r="RHB336" s="102"/>
      <c r="RHC336" s="102"/>
      <c r="RHD336" s="102"/>
      <c r="RHE336" s="102"/>
      <c r="RHF336" s="102"/>
      <c r="RHG336" s="102"/>
      <c r="RHH336" s="102"/>
      <c r="RHI336" s="102"/>
      <c r="RHJ336" s="102"/>
      <c r="RHK336" s="102"/>
      <c r="RHL336" s="102"/>
      <c r="RHM336" s="102"/>
      <c r="RHN336" s="102"/>
      <c r="RHO336" s="102"/>
      <c r="RHP336" s="102"/>
      <c r="RHQ336" s="102"/>
      <c r="RHR336" s="102"/>
      <c r="RHS336" s="102"/>
      <c r="RHT336" s="102"/>
      <c r="RHU336" s="102"/>
      <c r="RHV336" s="102"/>
      <c r="RHW336" s="102"/>
      <c r="RHX336" s="102"/>
      <c r="RHY336" s="102"/>
      <c r="RHZ336" s="102"/>
      <c r="RIA336" s="102"/>
      <c r="RIB336" s="102"/>
      <c r="RIC336" s="102"/>
      <c r="RID336" s="102"/>
      <c r="RIE336" s="102"/>
      <c r="RIF336" s="102"/>
      <c r="RIG336" s="102"/>
      <c r="RIH336" s="102"/>
      <c r="RII336" s="102"/>
      <c r="RIJ336" s="102"/>
      <c r="RIK336" s="102"/>
      <c r="RIL336" s="102"/>
      <c r="RIM336" s="102"/>
      <c r="RIN336" s="102"/>
      <c r="RIO336" s="102"/>
      <c r="RIP336" s="102"/>
      <c r="RIQ336" s="102"/>
      <c r="RIR336" s="102"/>
      <c r="RIS336" s="102"/>
      <c r="RIT336" s="102"/>
      <c r="RIU336" s="102"/>
      <c r="RIV336" s="102"/>
      <c r="RIW336" s="102"/>
      <c r="RIX336" s="102"/>
      <c r="RIY336" s="102"/>
      <c r="RIZ336" s="102"/>
      <c r="RJA336" s="102"/>
      <c r="RJB336" s="102"/>
      <c r="RJC336" s="102"/>
      <c r="RJD336" s="102"/>
      <c r="RJE336" s="102"/>
      <c r="RJF336" s="102"/>
      <c r="RJG336" s="102"/>
      <c r="RJH336" s="102"/>
      <c r="RJI336" s="102"/>
      <c r="RJJ336" s="102"/>
      <c r="RJK336" s="102"/>
      <c r="RJL336" s="102"/>
      <c r="RJM336" s="102"/>
      <c r="RJN336" s="102"/>
      <c r="RJO336" s="102"/>
      <c r="RJP336" s="102"/>
      <c r="RJQ336" s="102"/>
      <c r="RJR336" s="102"/>
      <c r="RJS336" s="102"/>
      <c r="RJT336" s="102"/>
      <c r="RJU336" s="102"/>
      <c r="RJV336" s="102"/>
      <c r="RJW336" s="102"/>
      <c r="RJX336" s="102"/>
      <c r="RJY336" s="102"/>
      <c r="RJZ336" s="102"/>
      <c r="RKA336" s="102"/>
      <c r="RKB336" s="102"/>
      <c r="RKC336" s="102"/>
      <c r="RKD336" s="102"/>
      <c r="RKE336" s="102"/>
      <c r="RKF336" s="102"/>
      <c r="RKG336" s="102"/>
      <c r="RKH336" s="102"/>
      <c r="RKI336" s="102"/>
      <c r="RKJ336" s="102"/>
      <c r="RKK336" s="102"/>
      <c r="RKL336" s="102"/>
      <c r="RKM336" s="102"/>
      <c r="RKN336" s="102"/>
      <c r="RKO336" s="102"/>
      <c r="RKP336" s="102"/>
      <c r="RKQ336" s="102"/>
      <c r="RKR336" s="102"/>
      <c r="RKS336" s="102"/>
      <c r="RKT336" s="102"/>
      <c r="RKU336" s="102"/>
      <c r="RKV336" s="102"/>
      <c r="RKW336" s="102"/>
      <c r="RKX336" s="102"/>
      <c r="RKY336" s="102"/>
      <c r="RKZ336" s="102"/>
      <c r="RLA336" s="102"/>
      <c r="RLB336" s="102"/>
      <c r="RLC336" s="102"/>
      <c r="RLD336" s="102"/>
      <c r="RLE336" s="102"/>
      <c r="RLF336" s="102"/>
      <c r="RLG336" s="102"/>
      <c r="RLH336" s="102"/>
      <c r="RLI336" s="102"/>
      <c r="RLJ336" s="102"/>
      <c r="RLK336" s="102"/>
      <c r="RLL336" s="102"/>
      <c r="RLM336" s="102"/>
      <c r="RLN336" s="102"/>
      <c r="RLO336" s="102"/>
      <c r="RLP336" s="102"/>
      <c r="RLQ336" s="102"/>
      <c r="RLR336" s="102"/>
      <c r="RLS336" s="102"/>
      <c r="RLT336" s="102"/>
      <c r="RLU336" s="102"/>
      <c r="RLV336" s="102"/>
      <c r="RLW336" s="102"/>
      <c r="RLX336" s="102"/>
      <c r="RLY336" s="102"/>
      <c r="RLZ336" s="102"/>
      <c r="RMA336" s="102"/>
      <c r="RMB336" s="102"/>
      <c r="RMC336" s="102"/>
      <c r="RMD336" s="102"/>
      <c r="RME336" s="102"/>
      <c r="RMF336" s="102"/>
      <c r="RMG336" s="102"/>
      <c r="RMH336" s="102"/>
      <c r="RMI336" s="102"/>
      <c r="RMJ336" s="102"/>
      <c r="RMK336" s="102"/>
      <c r="RML336" s="102"/>
      <c r="RMM336" s="102"/>
      <c r="RMN336" s="102"/>
      <c r="RMO336" s="102"/>
      <c r="RMP336" s="102"/>
      <c r="RMQ336" s="102"/>
      <c r="RMR336" s="102"/>
      <c r="RMS336" s="102"/>
      <c r="RMT336" s="102"/>
      <c r="RMU336" s="102"/>
      <c r="RMV336" s="102"/>
      <c r="RMW336" s="102"/>
      <c r="RMX336" s="102"/>
      <c r="RMY336" s="102"/>
      <c r="RMZ336" s="102"/>
      <c r="RNA336" s="102"/>
      <c r="RNB336" s="102"/>
      <c r="RNC336" s="102"/>
      <c r="RND336" s="102"/>
      <c r="RNE336" s="102"/>
      <c r="RNF336" s="102"/>
      <c r="RNG336" s="102"/>
      <c r="RNH336" s="102"/>
      <c r="RNI336" s="102"/>
      <c r="RNJ336" s="102"/>
      <c r="RNK336" s="102"/>
      <c r="RNL336" s="102"/>
      <c r="RNM336" s="102"/>
      <c r="RNN336" s="102"/>
      <c r="RNO336" s="102"/>
      <c r="RNP336" s="102"/>
      <c r="RNQ336" s="102"/>
      <c r="RNR336" s="102"/>
      <c r="RNS336" s="102"/>
      <c r="RNT336" s="102"/>
      <c r="RNU336" s="102"/>
      <c r="RNV336" s="102"/>
      <c r="RNW336" s="102"/>
      <c r="RNX336" s="102"/>
      <c r="RNY336" s="102"/>
      <c r="RNZ336" s="102"/>
      <c r="ROA336" s="102"/>
      <c r="ROB336" s="102"/>
      <c r="ROC336" s="102"/>
      <c r="ROD336" s="102"/>
      <c r="ROE336" s="102"/>
      <c r="ROF336" s="102"/>
      <c r="ROG336" s="102"/>
      <c r="ROH336" s="102"/>
      <c r="ROI336" s="102"/>
      <c r="ROJ336" s="102"/>
      <c r="ROK336" s="102"/>
      <c r="ROL336" s="102"/>
      <c r="ROM336" s="102"/>
      <c r="RON336" s="102"/>
      <c r="ROO336" s="102"/>
      <c r="ROP336" s="102"/>
      <c r="ROQ336" s="102"/>
      <c r="ROR336" s="102"/>
      <c r="ROS336" s="102"/>
      <c r="ROT336" s="102"/>
      <c r="ROU336" s="102"/>
      <c r="ROV336" s="102"/>
      <c r="ROW336" s="102"/>
      <c r="ROX336" s="102"/>
      <c r="ROY336" s="102"/>
      <c r="ROZ336" s="102"/>
      <c r="RPA336" s="102"/>
      <c r="RPB336" s="102"/>
      <c r="RPC336" s="102"/>
      <c r="RPD336" s="102"/>
      <c r="RPE336" s="102"/>
      <c r="RPF336" s="102"/>
      <c r="RPG336" s="102"/>
      <c r="RPH336" s="102"/>
      <c r="RPI336" s="102"/>
      <c r="RPJ336" s="102"/>
      <c r="RPK336" s="102"/>
      <c r="RPL336" s="102"/>
      <c r="RPM336" s="102"/>
      <c r="RPN336" s="102"/>
      <c r="RPO336" s="102"/>
      <c r="RPP336" s="102"/>
      <c r="RPQ336" s="102"/>
      <c r="RPR336" s="102"/>
      <c r="RPS336" s="102"/>
      <c r="RPT336" s="102"/>
      <c r="RPU336" s="102"/>
      <c r="RPV336" s="102"/>
      <c r="RPW336" s="102"/>
      <c r="RPX336" s="102"/>
      <c r="RPY336" s="102"/>
      <c r="RPZ336" s="102"/>
      <c r="RQA336" s="102"/>
      <c r="RQB336" s="102"/>
      <c r="RQC336" s="102"/>
      <c r="RQD336" s="102"/>
      <c r="RQE336" s="102"/>
      <c r="RQF336" s="102"/>
      <c r="RQG336" s="102"/>
      <c r="RQH336" s="102"/>
      <c r="RQI336" s="102"/>
      <c r="RQJ336" s="102"/>
      <c r="RQK336" s="102"/>
      <c r="RQL336" s="102"/>
      <c r="RQM336" s="102"/>
      <c r="RQN336" s="102"/>
      <c r="RQO336" s="102"/>
      <c r="RQP336" s="102"/>
      <c r="RQQ336" s="102"/>
      <c r="RQR336" s="102"/>
      <c r="RQS336" s="102"/>
      <c r="RQT336" s="102"/>
      <c r="RQU336" s="102"/>
      <c r="RQV336" s="102"/>
      <c r="RQW336" s="102"/>
      <c r="RQX336" s="102"/>
      <c r="RQY336" s="102"/>
      <c r="RQZ336" s="102"/>
      <c r="RRA336" s="102"/>
      <c r="RRB336" s="102"/>
      <c r="RRC336" s="102"/>
      <c r="RRD336" s="102"/>
      <c r="RRE336" s="102"/>
      <c r="RRF336" s="102"/>
      <c r="RRG336" s="102"/>
      <c r="RRH336" s="102"/>
      <c r="RRI336" s="102"/>
      <c r="RRJ336" s="102"/>
      <c r="RRK336" s="102"/>
      <c r="RRL336" s="102"/>
      <c r="RRM336" s="102"/>
      <c r="RRN336" s="102"/>
      <c r="RRO336" s="102"/>
      <c r="RRP336" s="102"/>
      <c r="RRQ336" s="102"/>
      <c r="RRR336" s="102"/>
      <c r="RRS336" s="102"/>
      <c r="RRT336" s="102"/>
      <c r="RRU336" s="102"/>
      <c r="RRV336" s="102"/>
      <c r="RRW336" s="102"/>
      <c r="RRX336" s="102"/>
      <c r="RRY336" s="102"/>
      <c r="RRZ336" s="102"/>
      <c r="RSA336" s="102"/>
      <c r="RSB336" s="102"/>
      <c r="RSC336" s="102"/>
      <c r="RSD336" s="102"/>
      <c r="RSE336" s="102"/>
      <c r="RSF336" s="102"/>
      <c r="RSG336" s="102"/>
      <c r="RSH336" s="102"/>
      <c r="RSI336" s="102"/>
      <c r="RSJ336" s="102"/>
      <c r="RSK336" s="102"/>
      <c r="RSL336" s="102"/>
      <c r="RSM336" s="102"/>
      <c r="RSN336" s="102"/>
      <c r="RSO336" s="102"/>
      <c r="RSP336" s="102"/>
      <c r="RSQ336" s="102"/>
      <c r="RSR336" s="102"/>
      <c r="RSS336" s="102"/>
      <c r="RST336" s="102"/>
      <c r="RSU336" s="102"/>
      <c r="RSV336" s="102"/>
      <c r="RSW336" s="102"/>
      <c r="RSX336" s="102"/>
      <c r="RSY336" s="102"/>
      <c r="RSZ336" s="102"/>
      <c r="RTA336" s="102"/>
      <c r="RTB336" s="102"/>
      <c r="RTC336" s="102"/>
      <c r="RTD336" s="102"/>
      <c r="RTE336" s="102"/>
      <c r="RTF336" s="102"/>
      <c r="RTG336" s="102"/>
      <c r="RTH336" s="102"/>
      <c r="RTI336" s="102"/>
      <c r="RTJ336" s="102"/>
      <c r="RTK336" s="102"/>
      <c r="RTL336" s="102"/>
      <c r="RTM336" s="102"/>
      <c r="RTN336" s="102"/>
      <c r="RTO336" s="102"/>
      <c r="RTP336" s="102"/>
      <c r="RTQ336" s="102"/>
      <c r="RTR336" s="102"/>
      <c r="RTS336" s="102"/>
      <c r="RTT336" s="102"/>
      <c r="RTU336" s="102"/>
      <c r="RTV336" s="102"/>
      <c r="RTW336" s="102"/>
      <c r="RTX336" s="102"/>
      <c r="RTY336" s="102"/>
      <c r="RTZ336" s="102"/>
      <c r="RUA336" s="102"/>
      <c r="RUB336" s="102"/>
      <c r="RUC336" s="102"/>
      <c r="RUD336" s="102"/>
      <c r="RUE336" s="102"/>
      <c r="RUF336" s="102"/>
      <c r="RUG336" s="102"/>
      <c r="RUH336" s="102"/>
      <c r="RUI336" s="102"/>
      <c r="RUJ336" s="102"/>
      <c r="RUK336" s="102"/>
      <c r="RUL336" s="102"/>
      <c r="RUM336" s="102"/>
      <c r="RUN336" s="102"/>
      <c r="RUO336" s="102"/>
      <c r="RUP336" s="102"/>
      <c r="RUQ336" s="102"/>
      <c r="RUR336" s="102"/>
      <c r="RUS336" s="102"/>
      <c r="RUT336" s="102"/>
      <c r="RUU336" s="102"/>
      <c r="RUV336" s="102"/>
      <c r="RUW336" s="102"/>
      <c r="RUX336" s="102"/>
      <c r="RUY336" s="102"/>
      <c r="RUZ336" s="102"/>
      <c r="RVA336" s="102"/>
      <c r="RVB336" s="102"/>
      <c r="RVC336" s="102"/>
      <c r="RVD336" s="102"/>
      <c r="RVE336" s="102"/>
      <c r="RVF336" s="102"/>
      <c r="RVG336" s="102"/>
      <c r="RVH336" s="102"/>
      <c r="RVI336" s="102"/>
      <c r="RVJ336" s="102"/>
      <c r="RVK336" s="102"/>
      <c r="RVL336" s="102"/>
      <c r="RVM336" s="102"/>
      <c r="RVN336" s="102"/>
      <c r="RVO336" s="102"/>
      <c r="RVP336" s="102"/>
      <c r="RVQ336" s="102"/>
      <c r="RVR336" s="102"/>
      <c r="RVS336" s="102"/>
      <c r="RVT336" s="102"/>
      <c r="RVU336" s="102"/>
      <c r="RVV336" s="102"/>
      <c r="RVW336" s="102"/>
      <c r="RVX336" s="102"/>
      <c r="RVY336" s="102"/>
      <c r="RVZ336" s="102"/>
      <c r="RWA336" s="102"/>
      <c r="RWB336" s="102"/>
      <c r="RWC336" s="102"/>
      <c r="RWD336" s="102"/>
      <c r="RWE336" s="102"/>
      <c r="RWF336" s="102"/>
      <c r="RWG336" s="102"/>
      <c r="RWH336" s="102"/>
      <c r="RWI336" s="102"/>
      <c r="RWJ336" s="102"/>
      <c r="RWK336" s="102"/>
      <c r="RWL336" s="102"/>
      <c r="RWM336" s="102"/>
      <c r="RWN336" s="102"/>
      <c r="RWO336" s="102"/>
      <c r="RWP336" s="102"/>
      <c r="RWQ336" s="102"/>
      <c r="RWR336" s="102"/>
      <c r="RWS336" s="102"/>
      <c r="RWT336" s="102"/>
      <c r="RWU336" s="102"/>
      <c r="RWV336" s="102"/>
      <c r="RWW336" s="102"/>
      <c r="RWX336" s="102"/>
      <c r="RWY336" s="102"/>
      <c r="RWZ336" s="102"/>
      <c r="RXA336" s="102"/>
      <c r="RXB336" s="102"/>
      <c r="RXC336" s="102"/>
      <c r="RXD336" s="102"/>
      <c r="RXE336" s="102"/>
      <c r="RXF336" s="102"/>
      <c r="RXG336" s="102"/>
      <c r="RXH336" s="102"/>
      <c r="RXI336" s="102"/>
      <c r="RXJ336" s="102"/>
      <c r="RXK336" s="102"/>
      <c r="RXL336" s="102"/>
      <c r="RXM336" s="102"/>
      <c r="RXN336" s="102"/>
      <c r="RXO336" s="102"/>
      <c r="RXP336" s="102"/>
      <c r="RXQ336" s="102"/>
      <c r="RXR336" s="102"/>
      <c r="RXS336" s="102"/>
      <c r="RXT336" s="102"/>
      <c r="RXU336" s="102"/>
      <c r="RXV336" s="102"/>
      <c r="RXW336" s="102"/>
      <c r="RXX336" s="102"/>
      <c r="RXY336" s="102"/>
      <c r="RXZ336" s="102"/>
      <c r="RYA336" s="102"/>
      <c r="RYB336" s="102"/>
      <c r="RYC336" s="102"/>
      <c r="RYD336" s="102"/>
      <c r="RYE336" s="102"/>
      <c r="RYF336" s="102"/>
      <c r="RYG336" s="102"/>
      <c r="RYH336" s="102"/>
      <c r="RYI336" s="102"/>
      <c r="RYJ336" s="102"/>
      <c r="RYK336" s="102"/>
      <c r="RYL336" s="102"/>
      <c r="RYM336" s="102"/>
      <c r="RYN336" s="102"/>
      <c r="RYO336" s="102"/>
      <c r="RYP336" s="102"/>
      <c r="RYQ336" s="102"/>
      <c r="RYR336" s="102"/>
      <c r="RYS336" s="102"/>
      <c r="RYT336" s="102"/>
      <c r="RYU336" s="102"/>
      <c r="RYV336" s="102"/>
      <c r="RYW336" s="102"/>
      <c r="RYX336" s="102"/>
      <c r="RYY336" s="102"/>
      <c r="RYZ336" s="102"/>
      <c r="RZA336" s="102"/>
      <c r="RZB336" s="102"/>
      <c r="RZC336" s="102"/>
      <c r="RZD336" s="102"/>
      <c r="RZE336" s="102"/>
      <c r="RZF336" s="102"/>
      <c r="RZG336" s="102"/>
      <c r="RZH336" s="102"/>
      <c r="RZI336" s="102"/>
      <c r="RZJ336" s="102"/>
      <c r="RZK336" s="102"/>
      <c r="RZL336" s="102"/>
      <c r="RZM336" s="102"/>
      <c r="RZN336" s="102"/>
      <c r="RZO336" s="102"/>
      <c r="RZP336" s="102"/>
      <c r="RZQ336" s="102"/>
      <c r="RZR336" s="102"/>
      <c r="RZS336" s="102"/>
      <c r="RZT336" s="102"/>
      <c r="RZU336" s="102"/>
      <c r="RZV336" s="102"/>
      <c r="RZW336" s="102"/>
      <c r="RZX336" s="102"/>
      <c r="RZY336" s="102"/>
      <c r="RZZ336" s="102"/>
      <c r="SAA336" s="102"/>
      <c r="SAB336" s="102"/>
      <c r="SAC336" s="102"/>
      <c r="SAD336" s="102"/>
      <c r="SAE336" s="102"/>
      <c r="SAF336" s="102"/>
      <c r="SAG336" s="102"/>
      <c r="SAH336" s="102"/>
      <c r="SAI336" s="102"/>
      <c r="SAJ336" s="102"/>
      <c r="SAK336" s="102"/>
      <c r="SAL336" s="102"/>
      <c r="SAM336" s="102"/>
      <c r="SAN336" s="102"/>
      <c r="SAO336" s="102"/>
      <c r="SAP336" s="102"/>
      <c r="SAQ336" s="102"/>
      <c r="SAR336" s="102"/>
      <c r="SAS336" s="102"/>
      <c r="SAT336" s="102"/>
      <c r="SAU336" s="102"/>
      <c r="SAV336" s="102"/>
      <c r="SAW336" s="102"/>
      <c r="SAX336" s="102"/>
      <c r="SAY336" s="102"/>
      <c r="SAZ336" s="102"/>
      <c r="SBA336" s="102"/>
      <c r="SBB336" s="102"/>
      <c r="SBC336" s="102"/>
      <c r="SBD336" s="102"/>
      <c r="SBE336" s="102"/>
      <c r="SBF336" s="102"/>
      <c r="SBG336" s="102"/>
      <c r="SBH336" s="102"/>
      <c r="SBI336" s="102"/>
      <c r="SBJ336" s="102"/>
      <c r="SBK336" s="102"/>
      <c r="SBL336" s="102"/>
      <c r="SBM336" s="102"/>
      <c r="SBN336" s="102"/>
      <c r="SBO336" s="102"/>
      <c r="SBP336" s="102"/>
      <c r="SBQ336" s="102"/>
      <c r="SBR336" s="102"/>
      <c r="SBS336" s="102"/>
      <c r="SBT336" s="102"/>
      <c r="SBU336" s="102"/>
      <c r="SBV336" s="102"/>
      <c r="SBW336" s="102"/>
      <c r="SBX336" s="102"/>
      <c r="SBY336" s="102"/>
      <c r="SBZ336" s="102"/>
      <c r="SCA336" s="102"/>
      <c r="SCB336" s="102"/>
      <c r="SCC336" s="102"/>
      <c r="SCD336" s="102"/>
      <c r="SCE336" s="102"/>
      <c r="SCF336" s="102"/>
      <c r="SCG336" s="102"/>
      <c r="SCH336" s="102"/>
      <c r="SCI336" s="102"/>
      <c r="SCJ336" s="102"/>
      <c r="SCK336" s="102"/>
      <c r="SCL336" s="102"/>
      <c r="SCM336" s="102"/>
      <c r="SCN336" s="102"/>
      <c r="SCO336" s="102"/>
      <c r="SCP336" s="102"/>
      <c r="SCQ336" s="102"/>
      <c r="SCR336" s="102"/>
      <c r="SCS336" s="102"/>
      <c r="SCT336" s="102"/>
      <c r="SCU336" s="102"/>
      <c r="SCV336" s="102"/>
      <c r="SCW336" s="102"/>
      <c r="SCX336" s="102"/>
      <c r="SCY336" s="102"/>
      <c r="SCZ336" s="102"/>
      <c r="SDA336" s="102"/>
      <c r="SDB336" s="102"/>
      <c r="SDC336" s="102"/>
      <c r="SDD336" s="102"/>
      <c r="SDE336" s="102"/>
      <c r="SDF336" s="102"/>
      <c r="SDG336" s="102"/>
      <c r="SDH336" s="102"/>
      <c r="SDI336" s="102"/>
      <c r="SDJ336" s="102"/>
      <c r="SDK336" s="102"/>
      <c r="SDL336" s="102"/>
      <c r="SDM336" s="102"/>
      <c r="SDN336" s="102"/>
      <c r="SDO336" s="102"/>
      <c r="SDP336" s="102"/>
      <c r="SDQ336" s="102"/>
      <c r="SDR336" s="102"/>
      <c r="SDS336" s="102"/>
      <c r="SDT336" s="102"/>
      <c r="SDU336" s="102"/>
      <c r="SDV336" s="102"/>
      <c r="SDW336" s="102"/>
      <c r="SDX336" s="102"/>
      <c r="SDY336" s="102"/>
      <c r="SDZ336" s="102"/>
      <c r="SEA336" s="102"/>
      <c r="SEB336" s="102"/>
      <c r="SEC336" s="102"/>
      <c r="SED336" s="102"/>
      <c r="SEE336" s="102"/>
      <c r="SEF336" s="102"/>
      <c r="SEG336" s="102"/>
      <c r="SEH336" s="102"/>
      <c r="SEI336" s="102"/>
      <c r="SEJ336" s="102"/>
      <c r="SEK336" s="102"/>
      <c r="SEL336" s="102"/>
      <c r="SEM336" s="102"/>
      <c r="SEN336" s="102"/>
      <c r="SEO336" s="102"/>
      <c r="SEP336" s="102"/>
      <c r="SEQ336" s="102"/>
      <c r="SER336" s="102"/>
      <c r="SES336" s="102"/>
      <c r="SET336" s="102"/>
      <c r="SEU336" s="102"/>
      <c r="SEV336" s="102"/>
      <c r="SEW336" s="102"/>
      <c r="SEX336" s="102"/>
      <c r="SEY336" s="102"/>
      <c r="SEZ336" s="102"/>
      <c r="SFA336" s="102"/>
      <c r="SFB336" s="102"/>
      <c r="SFC336" s="102"/>
      <c r="SFD336" s="102"/>
      <c r="SFE336" s="102"/>
      <c r="SFF336" s="102"/>
      <c r="SFG336" s="102"/>
      <c r="SFH336" s="102"/>
      <c r="SFI336" s="102"/>
      <c r="SFJ336" s="102"/>
      <c r="SFK336" s="102"/>
      <c r="SFL336" s="102"/>
      <c r="SFM336" s="102"/>
      <c r="SFN336" s="102"/>
      <c r="SFO336" s="102"/>
      <c r="SFP336" s="102"/>
      <c r="SFQ336" s="102"/>
      <c r="SFR336" s="102"/>
      <c r="SFS336" s="102"/>
      <c r="SFT336" s="102"/>
      <c r="SFU336" s="102"/>
      <c r="SFV336" s="102"/>
      <c r="SFW336" s="102"/>
      <c r="SFX336" s="102"/>
      <c r="SFY336" s="102"/>
      <c r="SFZ336" s="102"/>
      <c r="SGA336" s="102"/>
      <c r="SGB336" s="102"/>
      <c r="SGC336" s="102"/>
      <c r="SGD336" s="102"/>
      <c r="SGE336" s="102"/>
      <c r="SGF336" s="102"/>
      <c r="SGG336" s="102"/>
      <c r="SGH336" s="102"/>
      <c r="SGI336" s="102"/>
      <c r="SGJ336" s="102"/>
      <c r="SGK336" s="102"/>
      <c r="SGL336" s="102"/>
      <c r="SGM336" s="102"/>
      <c r="SGN336" s="102"/>
      <c r="SGO336" s="102"/>
      <c r="SGP336" s="102"/>
      <c r="SGQ336" s="102"/>
      <c r="SGR336" s="102"/>
      <c r="SGS336" s="102"/>
      <c r="SGT336" s="102"/>
      <c r="SGU336" s="102"/>
      <c r="SGV336" s="102"/>
      <c r="SGW336" s="102"/>
      <c r="SGX336" s="102"/>
      <c r="SGY336" s="102"/>
      <c r="SGZ336" s="102"/>
      <c r="SHA336" s="102"/>
      <c r="SHB336" s="102"/>
      <c r="SHC336" s="102"/>
      <c r="SHD336" s="102"/>
      <c r="SHE336" s="102"/>
      <c r="SHF336" s="102"/>
      <c r="SHG336" s="102"/>
      <c r="SHH336" s="102"/>
      <c r="SHI336" s="102"/>
      <c r="SHJ336" s="102"/>
      <c r="SHK336" s="102"/>
      <c r="SHL336" s="102"/>
      <c r="SHM336" s="102"/>
      <c r="SHN336" s="102"/>
      <c r="SHO336" s="102"/>
      <c r="SHP336" s="102"/>
      <c r="SHQ336" s="102"/>
      <c r="SHR336" s="102"/>
      <c r="SHS336" s="102"/>
      <c r="SHT336" s="102"/>
      <c r="SHU336" s="102"/>
      <c r="SHV336" s="102"/>
      <c r="SHW336" s="102"/>
      <c r="SHX336" s="102"/>
      <c r="SHY336" s="102"/>
      <c r="SHZ336" s="102"/>
      <c r="SIA336" s="102"/>
      <c r="SIB336" s="102"/>
      <c r="SIC336" s="102"/>
      <c r="SID336" s="102"/>
      <c r="SIE336" s="102"/>
      <c r="SIF336" s="102"/>
      <c r="SIG336" s="102"/>
      <c r="SIH336" s="102"/>
      <c r="SII336" s="102"/>
      <c r="SIJ336" s="102"/>
      <c r="SIK336" s="102"/>
      <c r="SIL336" s="102"/>
      <c r="SIM336" s="102"/>
      <c r="SIN336" s="102"/>
      <c r="SIO336" s="102"/>
      <c r="SIP336" s="102"/>
      <c r="SIQ336" s="102"/>
      <c r="SIR336" s="102"/>
      <c r="SIS336" s="102"/>
      <c r="SIT336" s="102"/>
      <c r="SIU336" s="102"/>
      <c r="SIV336" s="102"/>
      <c r="SIW336" s="102"/>
      <c r="SIX336" s="102"/>
      <c r="SIY336" s="102"/>
      <c r="SIZ336" s="102"/>
      <c r="SJA336" s="102"/>
      <c r="SJB336" s="102"/>
      <c r="SJC336" s="102"/>
      <c r="SJD336" s="102"/>
      <c r="SJE336" s="102"/>
      <c r="SJF336" s="102"/>
      <c r="SJG336" s="102"/>
      <c r="SJH336" s="102"/>
      <c r="SJI336" s="102"/>
      <c r="SJJ336" s="102"/>
      <c r="SJK336" s="102"/>
      <c r="SJL336" s="102"/>
      <c r="SJM336" s="102"/>
      <c r="SJN336" s="102"/>
      <c r="SJO336" s="102"/>
      <c r="SJP336" s="102"/>
      <c r="SJQ336" s="102"/>
      <c r="SJR336" s="102"/>
      <c r="SJS336" s="102"/>
      <c r="SJT336" s="102"/>
      <c r="SJU336" s="102"/>
      <c r="SJV336" s="102"/>
      <c r="SJW336" s="102"/>
      <c r="SJX336" s="102"/>
      <c r="SJY336" s="102"/>
      <c r="SJZ336" s="102"/>
      <c r="SKA336" s="102"/>
      <c r="SKB336" s="102"/>
      <c r="SKC336" s="102"/>
      <c r="SKD336" s="102"/>
      <c r="SKE336" s="102"/>
      <c r="SKF336" s="102"/>
      <c r="SKG336" s="102"/>
      <c r="SKH336" s="102"/>
      <c r="SKI336" s="102"/>
      <c r="SKJ336" s="102"/>
      <c r="SKK336" s="102"/>
      <c r="SKL336" s="102"/>
      <c r="SKM336" s="102"/>
      <c r="SKN336" s="102"/>
      <c r="SKO336" s="102"/>
      <c r="SKP336" s="102"/>
      <c r="SKQ336" s="102"/>
      <c r="SKR336" s="102"/>
      <c r="SKS336" s="102"/>
      <c r="SKT336" s="102"/>
      <c r="SKU336" s="102"/>
      <c r="SKV336" s="102"/>
      <c r="SKW336" s="102"/>
      <c r="SKX336" s="102"/>
      <c r="SKY336" s="102"/>
      <c r="SKZ336" s="102"/>
      <c r="SLA336" s="102"/>
      <c r="SLB336" s="102"/>
      <c r="SLC336" s="102"/>
      <c r="SLD336" s="102"/>
      <c r="SLE336" s="102"/>
      <c r="SLF336" s="102"/>
      <c r="SLG336" s="102"/>
      <c r="SLH336" s="102"/>
      <c r="SLI336" s="102"/>
      <c r="SLJ336" s="102"/>
      <c r="SLK336" s="102"/>
      <c r="SLL336" s="102"/>
      <c r="SLM336" s="102"/>
      <c r="SLN336" s="102"/>
      <c r="SLO336" s="102"/>
      <c r="SLP336" s="102"/>
      <c r="SLQ336" s="102"/>
      <c r="SLR336" s="102"/>
      <c r="SLS336" s="102"/>
      <c r="SLT336" s="102"/>
      <c r="SLU336" s="102"/>
      <c r="SLV336" s="102"/>
      <c r="SLW336" s="102"/>
      <c r="SLX336" s="102"/>
      <c r="SLY336" s="102"/>
      <c r="SLZ336" s="102"/>
      <c r="SMA336" s="102"/>
      <c r="SMB336" s="102"/>
      <c r="SMC336" s="102"/>
      <c r="SMD336" s="102"/>
      <c r="SME336" s="102"/>
      <c r="SMF336" s="102"/>
      <c r="SMG336" s="102"/>
      <c r="SMH336" s="102"/>
      <c r="SMI336" s="102"/>
      <c r="SMJ336" s="102"/>
      <c r="SMK336" s="102"/>
      <c r="SML336" s="102"/>
      <c r="SMM336" s="102"/>
      <c r="SMN336" s="102"/>
      <c r="SMO336" s="102"/>
      <c r="SMP336" s="102"/>
      <c r="SMQ336" s="102"/>
      <c r="SMR336" s="102"/>
      <c r="SMS336" s="102"/>
      <c r="SMT336" s="102"/>
      <c r="SMU336" s="102"/>
      <c r="SMV336" s="102"/>
      <c r="SMW336" s="102"/>
      <c r="SMX336" s="102"/>
      <c r="SMY336" s="102"/>
      <c r="SMZ336" s="102"/>
      <c r="SNA336" s="102"/>
      <c r="SNB336" s="102"/>
      <c r="SNC336" s="102"/>
      <c r="SND336" s="102"/>
      <c r="SNE336" s="102"/>
      <c r="SNF336" s="102"/>
      <c r="SNG336" s="102"/>
      <c r="SNH336" s="102"/>
      <c r="SNI336" s="102"/>
      <c r="SNJ336" s="102"/>
      <c r="SNK336" s="102"/>
      <c r="SNL336" s="102"/>
      <c r="SNM336" s="102"/>
      <c r="SNN336" s="102"/>
      <c r="SNO336" s="102"/>
      <c r="SNP336" s="102"/>
      <c r="SNQ336" s="102"/>
      <c r="SNR336" s="102"/>
      <c r="SNS336" s="102"/>
      <c r="SNT336" s="102"/>
      <c r="SNU336" s="102"/>
      <c r="SNV336" s="102"/>
      <c r="SNW336" s="102"/>
      <c r="SNX336" s="102"/>
      <c r="SNY336" s="102"/>
      <c r="SNZ336" s="102"/>
      <c r="SOA336" s="102"/>
      <c r="SOB336" s="102"/>
      <c r="SOC336" s="102"/>
      <c r="SOD336" s="102"/>
      <c r="SOE336" s="102"/>
      <c r="SOF336" s="102"/>
      <c r="SOG336" s="102"/>
      <c r="SOH336" s="102"/>
      <c r="SOI336" s="102"/>
      <c r="SOJ336" s="102"/>
      <c r="SOK336" s="102"/>
      <c r="SOL336" s="102"/>
      <c r="SOM336" s="102"/>
      <c r="SON336" s="102"/>
      <c r="SOO336" s="102"/>
      <c r="SOP336" s="102"/>
      <c r="SOQ336" s="102"/>
      <c r="SOR336" s="102"/>
      <c r="SOS336" s="102"/>
      <c r="SOT336" s="102"/>
      <c r="SOU336" s="102"/>
      <c r="SOV336" s="102"/>
      <c r="SOW336" s="102"/>
      <c r="SOX336" s="102"/>
      <c r="SOY336" s="102"/>
      <c r="SOZ336" s="102"/>
      <c r="SPA336" s="102"/>
      <c r="SPB336" s="102"/>
      <c r="SPC336" s="102"/>
      <c r="SPD336" s="102"/>
      <c r="SPE336" s="102"/>
      <c r="SPF336" s="102"/>
      <c r="SPG336" s="102"/>
      <c r="SPH336" s="102"/>
      <c r="SPI336" s="102"/>
      <c r="SPJ336" s="102"/>
      <c r="SPK336" s="102"/>
      <c r="SPL336" s="102"/>
      <c r="SPM336" s="102"/>
      <c r="SPN336" s="102"/>
      <c r="SPO336" s="102"/>
      <c r="SPP336" s="102"/>
      <c r="SPQ336" s="102"/>
      <c r="SPR336" s="102"/>
      <c r="SPS336" s="102"/>
      <c r="SPT336" s="102"/>
      <c r="SPU336" s="102"/>
      <c r="SPV336" s="102"/>
      <c r="SPW336" s="102"/>
      <c r="SPX336" s="102"/>
      <c r="SPY336" s="102"/>
      <c r="SPZ336" s="102"/>
      <c r="SQA336" s="102"/>
      <c r="SQB336" s="102"/>
      <c r="SQC336" s="102"/>
      <c r="SQD336" s="102"/>
      <c r="SQE336" s="102"/>
      <c r="SQF336" s="102"/>
      <c r="SQG336" s="102"/>
      <c r="SQH336" s="102"/>
      <c r="SQI336" s="102"/>
      <c r="SQJ336" s="102"/>
      <c r="SQK336" s="102"/>
      <c r="SQL336" s="102"/>
      <c r="SQM336" s="102"/>
      <c r="SQN336" s="102"/>
      <c r="SQO336" s="102"/>
      <c r="SQP336" s="102"/>
      <c r="SQQ336" s="102"/>
      <c r="SQR336" s="102"/>
      <c r="SQS336" s="102"/>
      <c r="SQT336" s="102"/>
      <c r="SQU336" s="102"/>
      <c r="SQV336" s="102"/>
      <c r="SQW336" s="102"/>
      <c r="SQX336" s="102"/>
      <c r="SQY336" s="102"/>
      <c r="SQZ336" s="102"/>
      <c r="SRA336" s="102"/>
      <c r="SRB336" s="102"/>
      <c r="SRC336" s="102"/>
      <c r="SRD336" s="102"/>
      <c r="SRE336" s="102"/>
      <c r="SRF336" s="102"/>
      <c r="SRG336" s="102"/>
      <c r="SRH336" s="102"/>
      <c r="SRI336" s="102"/>
      <c r="SRJ336" s="102"/>
      <c r="SRK336" s="102"/>
      <c r="SRL336" s="102"/>
      <c r="SRM336" s="102"/>
      <c r="SRN336" s="102"/>
      <c r="SRO336" s="102"/>
      <c r="SRP336" s="102"/>
      <c r="SRQ336" s="102"/>
      <c r="SRR336" s="102"/>
      <c r="SRS336" s="102"/>
      <c r="SRT336" s="102"/>
      <c r="SRU336" s="102"/>
      <c r="SRV336" s="102"/>
      <c r="SRW336" s="102"/>
      <c r="SRX336" s="102"/>
      <c r="SRY336" s="102"/>
      <c r="SRZ336" s="102"/>
      <c r="SSA336" s="102"/>
      <c r="SSB336" s="102"/>
      <c r="SSC336" s="102"/>
      <c r="SSD336" s="102"/>
      <c r="SSE336" s="102"/>
      <c r="SSF336" s="102"/>
      <c r="SSG336" s="102"/>
      <c r="SSH336" s="102"/>
      <c r="SSI336" s="102"/>
      <c r="SSJ336" s="102"/>
      <c r="SSK336" s="102"/>
      <c r="SSL336" s="102"/>
      <c r="SSM336" s="102"/>
      <c r="SSN336" s="102"/>
      <c r="SSO336" s="102"/>
      <c r="SSP336" s="102"/>
      <c r="SSQ336" s="102"/>
      <c r="SSR336" s="102"/>
      <c r="SSS336" s="102"/>
      <c r="SST336" s="102"/>
      <c r="SSU336" s="102"/>
      <c r="SSV336" s="102"/>
      <c r="SSW336" s="102"/>
      <c r="SSX336" s="102"/>
      <c r="SSY336" s="102"/>
      <c r="SSZ336" s="102"/>
      <c r="STA336" s="102"/>
      <c r="STB336" s="102"/>
      <c r="STC336" s="102"/>
      <c r="STD336" s="102"/>
      <c r="STE336" s="102"/>
      <c r="STF336" s="102"/>
      <c r="STG336" s="102"/>
      <c r="STH336" s="102"/>
      <c r="STI336" s="102"/>
      <c r="STJ336" s="102"/>
      <c r="STK336" s="102"/>
      <c r="STL336" s="102"/>
      <c r="STM336" s="102"/>
      <c r="STN336" s="102"/>
      <c r="STO336" s="102"/>
      <c r="STP336" s="102"/>
      <c r="STQ336" s="102"/>
      <c r="STR336" s="102"/>
      <c r="STS336" s="102"/>
      <c r="STT336" s="102"/>
      <c r="STU336" s="102"/>
      <c r="STV336" s="102"/>
      <c r="STW336" s="102"/>
      <c r="STX336" s="102"/>
      <c r="STY336" s="102"/>
      <c r="STZ336" s="102"/>
      <c r="SUA336" s="102"/>
      <c r="SUB336" s="102"/>
      <c r="SUC336" s="102"/>
      <c r="SUD336" s="102"/>
      <c r="SUE336" s="102"/>
      <c r="SUF336" s="102"/>
      <c r="SUG336" s="102"/>
      <c r="SUH336" s="102"/>
      <c r="SUI336" s="102"/>
      <c r="SUJ336" s="102"/>
      <c r="SUK336" s="102"/>
      <c r="SUL336" s="102"/>
      <c r="SUM336" s="102"/>
      <c r="SUN336" s="102"/>
      <c r="SUO336" s="102"/>
      <c r="SUP336" s="102"/>
      <c r="SUQ336" s="102"/>
      <c r="SUR336" s="102"/>
      <c r="SUS336" s="102"/>
      <c r="SUT336" s="102"/>
      <c r="SUU336" s="102"/>
      <c r="SUV336" s="102"/>
      <c r="SUW336" s="102"/>
      <c r="SUX336" s="102"/>
      <c r="SUY336" s="102"/>
      <c r="SUZ336" s="102"/>
      <c r="SVA336" s="102"/>
      <c r="SVB336" s="102"/>
      <c r="SVC336" s="102"/>
      <c r="SVD336" s="102"/>
      <c r="SVE336" s="102"/>
      <c r="SVF336" s="102"/>
      <c r="SVG336" s="102"/>
      <c r="SVH336" s="102"/>
      <c r="SVI336" s="102"/>
      <c r="SVJ336" s="102"/>
      <c r="SVK336" s="102"/>
      <c r="SVL336" s="102"/>
      <c r="SVM336" s="102"/>
      <c r="SVN336" s="102"/>
      <c r="SVO336" s="102"/>
      <c r="SVP336" s="102"/>
      <c r="SVQ336" s="102"/>
      <c r="SVR336" s="102"/>
      <c r="SVS336" s="102"/>
      <c r="SVT336" s="102"/>
      <c r="SVU336" s="102"/>
      <c r="SVV336" s="102"/>
      <c r="SVW336" s="102"/>
      <c r="SVX336" s="102"/>
      <c r="SVY336" s="102"/>
      <c r="SVZ336" s="102"/>
      <c r="SWA336" s="102"/>
      <c r="SWB336" s="102"/>
      <c r="SWC336" s="102"/>
      <c r="SWD336" s="102"/>
      <c r="SWE336" s="102"/>
      <c r="SWF336" s="102"/>
      <c r="SWG336" s="102"/>
      <c r="SWH336" s="102"/>
      <c r="SWI336" s="102"/>
      <c r="SWJ336" s="102"/>
      <c r="SWK336" s="102"/>
      <c r="SWL336" s="102"/>
      <c r="SWM336" s="102"/>
      <c r="SWN336" s="102"/>
      <c r="SWO336" s="102"/>
      <c r="SWP336" s="102"/>
      <c r="SWQ336" s="102"/>
      <c r="SWR336" s="102"/>
      <c r="SWS336" s="102"/>
      <c r="SWT336" s="102"/>
      <c r="SWU336" s="102"/>
      <c r="SWV336" s="102"/>
      <c r="SWW336" s="102"/>
      <c r="SWX336" s="102"/>
      <c r="SWY336" s="102"/>
      <c r="SWZ336" s="102"/>
      <c r="SXA336" s="102"/>
      <c r="SXB336" s="102"/>
      <c r="SXC336" s="102"/>
      <c r="SXD336" s="102"/>
      <c r="SXE336" s="102"/>
      <c r="SXF336" s="102"/>
      <c r="SXG336" s="102"/>
      <c r="SXH336" s="102"/>
      <c r="SXI336" s="102"/>
      <c r="SXJ336" s="102"/>
      <c r="SXK336" s="102"/>
      <c r="SXL336" s="102"/>
      <c r="SXM336" s="102"/>
      <c r="SXN336" s="102"/>
      <c r="SXO336" s="102"/>
      <c r="SXP336" s="102"/>
      <c r="SXQ336" s="102"/>
      <c r="SXR336" s="102"/>
      <c r="SXS336" s="102"/>
      <c r="SXT336" s="102"/>
      <c r="SXU336" s="102"/>
      <c r="SXV336" s="102"/>
      <c r="SXW336" s="102"/>
      <c r="SXX336" s="102"/>
      <c r="SXY336" s="102"/>
      <c r="SXZ336" s="102"/>
      <c r="SYA336" s="102"/>
      <c r="SYB336" s="102"/>
      <c r="SYC336" s="102"/>
      <c r="SYD336" s="102"/>
      <c r="SYE336" s="102"/>
      <c r="SYF336" s="102"/>
      <c r="SYG336" s="102"/>
      <c r="SYH336" s="102"/>
      <c r="SYI336" s="102"/>
      <c r="SYJ336" s="102"/>
      <c r="SYK336" s="102"/>
      <c r="SYL336" s="102"/>
      <c r="SYM336" s="102"/>
      <c r="SYN336" s="102"/>
      <c r="SYO336" s="102"/>
      <c r="SYP336" s="102"/>
      <c r="SYQ336" s="102"/>
      <c r="SYR336" s="102"/>
      <c r="SYS336" s="102"/>
      <c r="SYT336" s="102"/>
      <c r="SYU336" s="102"/>
      <c r="SYV336" s="102"/>
      <c r="SYW336" s="102"/>
      <c r="SYX336" s="102"/>
      <c r="SYY336" s="102"/>
      <c r="SYZ336" s="102"/>
      <c r="SZA336" s="102"/>
      <c r="SZB336" s="102"/>
      <c r="SZC336" s="102"/>
      <c r="SZD336" s="102"/>
      <c r="SZE336" s="102"/>
      <c r="SZF336" s="102"/>
      <c r="SZG336" s="102"/>
      <c r="SZH336" s="102"/>
      <c r="SZI336" s="102"/>
      <c r="SZJ336" s="102"/>
      <c r="SZK336" s="102"/>
      <c r="SZL336" s="102"/>
      <c r="SZM336" s="102"/>
      <c r="SZN336" s="102"/>
      <c r="SZO336" s="102"/>
      <c r="SZP336" s="102"/>
      <c r="SZQ336" s="102"/>
      <c r="SZR336" s="102"/>
      <c r="SZS336" s="102"/>
      <c r="SZT336" s="102"/>
      <c r="SZU336" s="102"/>
      <c r="SZV336" s="102"/>
      <c r="SZW336" s="102"/>
      <c r="SZX336" s="102"/>
      <c r="SZY336" s="102"/>
      <c r="SZZ336" s="102"/>
      <c r="TAA336" s="102"/>
      <c r="TAB336" s="102"/>
      <c r="TAC336" s="102"/>
      <c r="TAD336" s="102"/>
      <c r="TAE336" s="102"/>
      <c r="TAF336" s="102"/>
      <c r="TAG336" s="102"/>
      <c r="TAH336" s="102"/>
      <c r="TAI336" s="102"/>
      <c r="TAJ336" s="102"/>
      <c r="TAK336" s="102"/>
      <c r="TAL336" s="102"/>
      <c r="TAM336" s="102"/>
      <c r="TAN336" s="102"/>
      <c r="TAO336" s="102"/>
      <c r="TAP336" s="102"/>
      <c r="TAQ336" s="102"/>
      <c r="TAR336" s="102"/>
      <c r="TAS336" s="102"/>
      <c r="TAT336" s="102"/>
      <c r="TAU336" s="102"/>
      <c r="TAV336" s="102"/>
      <c r="TAW336" s="102"/>
      <c r="TAX336" s="102"/>
      <c r="TAY336" s="102"/>
      <c r="TAZ336" s="102"/>
      <c r="TBA336" s="102"/>
      <c r="TBB336" s="102"/>
      <c r="TBC336" s="102"/>
      <c r="TBD336" s="102"/>
      <c r="TBE336" s="102"/>
      <c r="TBF336" s="102"/>
      <c r="TBG336" s="102"/>
      <c r="TBH336" s="102"/>
      <c r="TBI336" s="102"/>
      <c r="TBJ336" s="102"/>
      <c r="TBK336" s="102"/>
      <c r="TBL336" s="102"/>
      <c r="TBM336" s="102"/>
      <c r="TBN336" s="102"/>
      <c r="TBO336" s="102"/>
      <c r="TBP336" s="102"/>
      <c r="TBQ336" s="102"/>
      <c r="TBR336" s="102"/>
      <c r="TBS336" s="102"/>
      <c r="TBT336" s="102"/>
      <c r="TBU336" s="102"/>
      <c r="TBV336" s="102"/>
      <c r="TBW336" s="102"/>
      <c r="TBX336" s="102"/>
      <c r="TBY336" s="102"/>
      <c r="TBZ336" s="102"/>
      <c r="TCA336" s="102"/>
      <c r="TCB336" s="102"/>
      <c r="TCC336" s="102"/>
      <c r="TCD336" s="102"/>
      <c r="TCE336" s="102"/>
      <c r="TCF336" s="102"/>
      <c r="TCG336" s="102"/>
      <c r="TCH336" s="102"/>
      <c r="TCI336" s="102"/>
      <c r="TCJ336" s="102"/>
      <c r="TCK336" s="102"/>
      <c r="TCL336" s="102"/>
      <c r="TCM336" s="102"/>
      <c r="TCN336" s="102"/>
      <c r="TCO336" s="102"/>
      <c r="TCP336" s="102"/>
      <c r="TCQ336" s="102"/>
      <c r="TCR336" s="102"/>
      <c r="TCS336" s="102"/>
      <c r="TCT336" s="102"/>
      <c r="TCU336" s="102"/>
      <c r="TCV336" s="102"/>
      <c r="TCW336" s="102"/>
      <c r="TCX336" s="102"/>
      <c r="TCY336" s="102"/>
      <c r="TCZ336" s="102"/>
      <c r="TDA336" s="102"/>
      <c r="TDB336" s="102"/>
      <c r="TDC336" s="102"/>
      <c r="TDD336" s="102"/>
      <c r="TDE336" s="102"/>
      <c r="TDF336" s="102"/>
      <c r="TDG336" s="102"/>
      <c r="TDH336" s="102"/>
      <c r="TDI336" s="102"/>
      <c r="TDJ336" s="102"/>
      <c r="TDK336" s="102"/>
      <c r="TDL336" s="102"/>
      <c r="TDM336" s="102"/>
      <c r="TDN336" s="102"/>
      <c r="TDO336" s="102"/>
      <c r="TDP336" s="102"/>
      <c r="TDQ336" s="102"/>
      <c r="TDR336" s="102"/>
      <c r="TDS336" s="102"/>
      <c r="TDT336" s="102"/>
      <c r="TDU336" s="102"/>
      <c r="TDV336" s="102"/>
      <c r="TDW336" s="102"/>
      <c r="TDX336" s="102"/>
      <c r="TDY336" s="102"/>
      <c r="TDZ336" s="102"/>
      <c r="TEA336" s="102"/>
      <c r="TEB336" s="102"/>
      <c r="TEC336" s="102"/>
      <c r="TED336" s="102"/>
      <c r="TEE336" s="102"/>
      <c r="TEF336" s="102"/>
      <c r="TEG336" s="102"/>
      <c r="TEH336" s="102"/>
      <c r="TEI336" s="102"/>
      <c r="TEJ336" s="102"/>
      <c r="TEK336" s="102"/>
      <c r="TEL336" s="102"/>
      <c r="TEM336" s="102"/>
      <c r="TEN336" s="102"/>
      <c r="TEO336" s="102"/>
      <c r="TEP336" s="102"/>
      <c r="TEQ336" s="102"/>
      <c r="TER336" s="102"/>
      <c r="TES336" s="102"/>
      <c r="TET336" s="102"/>
      <c r="TEU336" s="102"/>
      <c r="TEV336" s="102"/>
      <c r="TEW336" s="102"/>
      <c r="TEX336" s="102"/>
      <c r="TEY336" s="102"/>
      <c r="TEZ336" s="102"/>
      <c r="TFA336" s="102"/>
      <c r="TFB336" s="102"/>
      <c r="TFC336" s="102"/>
      <c r="TFD336" s="102"/>
      <c r="TFE336" s="102"/>
      <c r="TFF336" s="102"/>
      <c r="TFG336" s="102"/>
      <c r="TFH336" s="102"/>
      <c r="TFI336" s="102"/>
      <c r="TFJ336" s="102"/>
      <c r="TFK336" s="102"/>
      <c r="TFL336" s="102"/>
      <c r="TFM336" s="102"/>
      <c r="TFN336" s="102"/>
      <c r="TFO336" s="102"/>
      <c r="TFP336" s="102"/>
      <c r="TFQ336" s="102"/>
      <c r="TFR336" s="102"/>
      <c r="TFS336" s="102"/>
      <c r="TFT336" s="102"/>
      <c r="TFU336" s="102"/>
      <c r="TFV336" s="102"/>
      <c r="TFW336" s="102"/>
      <c r="TFX336" s="102"/>
      <c r="TFY336" s="102"/>
      <c r="TFZ336" s="102"/>
      <c r="TGA336" s="102"/>
      <c r="TGB336" s="102"/>
      <c r="TGC336" s="102"/>
      <c r="TGD336" s="102"/>
      <c r="TGE336" s="102"/>
      <c r="TGF336" s="102"/>
      <c r="TGG336" s="102"/>
      <c r="TGH336" s="102"/>
      <c r="TGI336" s="102"/>
      <c r="TGJ336" s="102"/>
      <c r="TGK336" s="102"/>
      <c r="TGL336" s="102"/>
      <c r="TGM336" s="102"/>
      <c r="TGN336" s="102"/>
      <c r="TGO336" s="102"/>
      <c r="TGP336" s="102"/>
      <c r="TGQ336" s="102"/>
      <c r="TGR336" s="102"/>
      <c r="TGS336" s="102"/>
      <c r="TGT336" s="102"/>
      <c r="TGU336" s="102"/>
      <c r="TGV336" s="102"/>
      <c r="TGW336" s="102"/>
      <c r="TGX336" s="102"/>
      <c r="TGY336" s="102"/>
      <c r="TGZ336" s="102"/>
      <c r="THA336" s="102"/>
      <c r="THB336" s="102"/>
      <c r="THC336" s="102"/>
      <c r="THD336" s="102"/>
      <c r="THE336" s="102"/>
      <c r="THF336" s="102"/>
      <c r="THG336" s="102"/>
      <c r="THH336" s="102"/>
      <c r="THI336" s="102"/>
      <c r="THJ336" s="102"/>
      <c r="THK336" s="102"/>
      <c r="THL336" s="102"/>
      <c r="THM336" s="102"/>
      <c r="THN336" s="102"/>
      <c r="THO336" s="102"/>
      <c r="THP336" s="102"/>
      <c r="THQ336" s="102"/>
      <c r="THR336" s="102"/>
      <c r="THS336" s="102"/>
      <c r="THT336" s="102"/>
      <c r="THU336" s="102"/>
      <c r="THV336" s="102"/>
      <c r="THW336" s="102"/>
      <c r="THX336" s="102"/>
      <c r="THY336" s="102"/>
      <c r="THZ336" s="102"/>
      <c r="TIA336" s="102"/>
      <c r="TIB336" s="102"/>
      <c r="TIC336" s="102"/>
      <c r="TID336" s="102"/>
      <c r="TIE336" s="102"/>
      <c r="TIF336" s="102"/>
      <c r="TIG336" s="102"/>
      <c r="TIH336" s="102"/>
      <c r="TII336" s="102"/>
      <c r="TIJ336" s="102"/>
      <c r="TIK336" s="102"/>
      <c r="TIL336" s="102"/>
      <c r="TIM336" s="102"/>
      <c r="TIN336" s="102"/>
      <c r="TIO336" s="102"/>
      <c r="TIP336" s="102"/>
      <c r="TIQ336" s="102"/>
      <c r="TIR336" s="102"/>
      <c r="TIS336" s="102"/>
      <c r="TIT336" s="102"/>
      <c r="TIU336" s="102"/>
      <c r="TIV336" s="102"/>
      <c r="TIW336" s="102"/>
      <c r="TIX336" s="102"/>
      <c r="TIY336" s="102"/>
      <c r="TIZ336" s="102"/>
      <c r="TJA336" s="102"/>
      <c r="TJB336" s="102"/>
      <c r="TJC336" s="102"/>
      <c r="TJD336" s="102"/>
      <c r="TJE336" s="102"/>
      <c r="TJF336" s="102"/>
      <c r="TJG336" s="102"/>
      <c r="TJH336" s="102"/>
      <c r="TJI336" s="102"/>
      <c r="TJJ336" s="102"/>
      <c r="TJK336" s="102"/>
      <c r="TJL336" s="102"/>
      <c r="TJM336" s="102"/>
      <c r="TJN336" s="102"/>
      <c r="TJO336" s="102"/>
      <c r="TJP336" s="102"/>
      <c r="TJQ336" s="102"/>
      <c r="TJR336" s="102"/>
      <c r="TJS336" s="102"/>
      <c r="TJT336" s="102"/>
      <c r="TJU336" s="102"/>
      <c r="TJV336" s="102"/>
      <c r="TJW336" s="102"/>
      <c r="TJX336" s="102"/>
      <c r="TJY336" s="102"/>
      <c r="TJZ336" s="102"/>
      <c r="TKA336" s="102"/>
      <c r="TKB336" s="102"/>
      <c r="TKC336" s="102"/>
      <c r="TKD336" s="102"/>
      <c r="TKE336" s="102"/>
      <c r="TKF336" s="102"/>
      <c r="TKG336" s="102"/>
      <c r="TKH336" s="102"/>
      <c r="TKI336" s="102"/>
      <c r="TKJ336" s="102"/>
      <c r="TKK336" s="102"/>
      <c r="TKL336" s="102"/>
      <c r="TKM336" s="102"/>
      <c r="TKN336" s="102"/>
      <c r="TKO336" s="102"/>
      <c r="TKP336" s="102"/>
      <c r="TKQ336" s="102"/>
      <c r="TKR336" s="102"/>
      <c r="TKS336" s="102"/>
      <c r="TKT336" s="102"/>
      <c r="TKU336" s="102"/>
      <c r="TKV336" s="102"/>
      <c r="TKW336" s="102"/>
      <c r="TKX336" s="102"/>
      <c r="TKY336" s="102"/>
      <c r="TKZ336" s="102"/>
      <c r="TLA336" s="102"/>
      <c r="TLB336" s="102"/>
      <c r="TLC336" s="102"/>
      <c r="TLD336" s="102"/>
      <c r="TLE336" s="102"/>
      <c r="TLF336" s="102"/>
      <c r="TLG336" s="102"/>
      <c r="TLH336" s="102"/>
      <c r="TLI336" s="102"/>
      <c r="TLJ336" s="102"/>
      <c r="TLK336" s="102"/>
      <c r="TLL336" s="102"/>
      <c r="TLM336" s="102"/>
      <c r="TLN336" s="102"/>
      <c r="TLO336" s="102"/>
      <c r="TLP336" s="102"/>
      <c r="TLQ336" s="102"/>
      <c r="TLR336" s="102"/>
      <c r="TLS336" s="102"/>
      <c r="TLT336" s="102"/>
      <c r="TLU336" s="102"/>
      <c r="TLV336" s="102"/>
      <c r="TLW336" s="102"/>
      <c r="TLX336" s="102"/>
      <c r="TLY336" s="102"/>
      <c r="TLZ336" s="102"/>
      <c r="TMA336" s="102"/>
      <c r="TMB336" s="102"/>
      <c r="TMC336" s="102"/>
      <c r="TMD336" s="102"/>
      <c r="TME336" s="102"/>
      <c r="TMF336" s="102"/>
      <c r="TMG336" s="102"/>
      <c r="TMH336" s="102"/>
      <c r="TMI336" s="102"/>
      <c r="TMJ336" s="102"/>
      <c r="TMK336" s="102"/>
      <c r="TML336" s="102"/>
      <c r="TMM336" s="102"/>
      <c r="TMN336" s="102"/>
      <c r="TMO336" s="102"/>
      <c r="TMP336" s="102"/>
      <c r="TMQ336" s="102"/>
      <c r="TMR336" s="102"/>
      <c r="TMS336" s="102"/>
      <c r="TMT336" s="102"/>
      <c r="TMU336" s="102"/>
      <c r="TMV336" s="102"/>
      <c r="TMW336" s="102"/>
      <c r="TMX336" s="102"/>
      <c r="TMY336" s="102"/>
      <c r="TMZ336" s="102"/>
      <c r="TNA336" s="102"/>
      <c r="TNB336" s="102"/>
      <c r="TNC336" s="102"/>
      <c r="TND336" s="102"/>
      <c r="TNE336" s="102"/>
      <c r="TNF336" s="102"/>
      <c r="TNG336" s="102"/>
      <c r="TNH336" s="102"/>
      <c r="TNI336" s="102"/>
      <c r="TNJ336" s="102"/>
      <c r="TNK336" s="102"/>
      <c r="TNL336" s="102"/>
      <c r="TNM336" s="102"/>
      <c r="TNN336" s="102"/>
      <c r="TNO336" s="102"/>
      <c r="TNP336" s="102"/>
      <c r="TNQ336" s="102"/>
      <c r="TNR336" s="102"/>
      <c r="TNS336" s="102"/>
      <c r="TNT336" s="102"/>
      <c r="TNU336" s="102"/>
      <c r="TNV336" s="102"/>
      <c r="TNW336" s="102"/>
      <c r="TNX336" s="102"/>
      <c r="TNY336" s="102"/>
      <c r="TNZ336" s="102"/>
      <c r="TOA336" s="102"/>
      <c r="TOB336" s="102"/>
      <c r="TOC336" s="102"/>
      <c r="TOD336" s="102"/>
      <c r="TOE336" s="102"/>
      <c r="TOF336" s="102"/>
      <c r="TOG336" s="102"/>
      <c r="TOH336" s="102"/>
      <c r="TOI336" s="102"/>
      <c r="TOJ336" s="102"/>
      <c r="TOK336" s="102"/>
      <c r="TOL336" s="102"/>
      <c r="TOM336" s="102"/>
      <c r="TON336" s="102"/>
      <c r="TOO336" s="102"/>
      <c r="TOP336" s="102"/>
      <c r="TOQ336" s="102"/>
      <c r="TOR336" s="102"/>
      <c r="TOS336" s="102"/>
      <c r="TOT336" s="102"/>
      <c r="TOU336" s="102"/>
      <c r="TOV336" s="102"/>
      <c r="TOW336" s="102"/>
      <c r="TOX336" s="102"/>
      <c r="TOY336" s="102"/>
      <c r="TOZ336" s="102"/>
      <c r="TPA336" s="102"/>
      <c r="TPB336" s="102"/>
      <c r="TPC336" s="102"/>
      <c r="TPD336" s="102"/>
      <c r="TPE336" s="102"/>
      <c r="TPF336" s="102"/>
      <c r="TPG336" s="102"/>
      <c r="TPH336" s="102"/>
      <c r="TPI336" s="102"/>
      <c r="TPJ336" s="102"/>
      <c r="TPK336" s="102"/>
      <c r="TPL336" s="102"/>
      <c r="TPM336" s="102"/>
      <c r="TPN336" s="102"/>
      <c r="TPO336" s="102"/>
      <c r="TPP336" s="102"/>
      <c r="TPQ336" s="102"/>
      <c r="TPR336" s="102"/>
      <c r="TPS336" s="102"/>
      <c r="TPT336" s="102"/>
      <c r="TPU336" s="102"/>
      <c r="TPV336" s="102"/>
      <c r="TPW336" s="102"/>
      <c r="TPX336" s="102"/>
      <c r="TPY336" s="102"/>
      <c r="TPZ336" s="102"/>
      <c r="TQA336" s="102"/>
      <c r="TQB336" s="102"/>
      <c r="TQC336" s="102"/>
      <c r="TQD336" s="102"/>
      <c r="TQE336" s="102"/>
      <c r="TQF336" s="102"/>
      <c r="TQG336" s="102"/>
      <c r="TQH336" s="102"/>
      <c r="TQI336" s="102"/>
      <c r="TQJ336" s="102"/>
      <c r="TQK336" s="102"/>
      <c r="TQL336" s="102"/>
      <c r="TQM336" s="102"/>
      <c r="TQN336" s="102"/>
      <c r="TQO336" s="102"/>
      <c r="TQP336" s="102"/>
      <c r="TQQ336" s="102"/>
      <c r="TQR336" s="102"/>
      <c r="TQS336" s="102"/>
      <c r="TQT336" s="102"/>
      <c r="TQU336" s="102"/>
      <c r="TQV336" s="102"/>
      <c r="TQW336" s="102"/>
      <c r="TQX336" s="102"/>
      <c r="TQY336" s="102"/>
      <c r="TQZ336" s="102"/>
      <c r="TRA336" s="102"/>
      <c r="TRB336" s="102"/>
      <c r="TRC336" s="102"/>
      <c r="TRD336" s="102"/>
      <c r="TRE336" s="102"/>
      <c r="TRF336" s="102"/>
      <c r="TRG336" s="102"/>
      <c r="TRH336" s="102"/>
      <c r="TRI336" s="102"/>
      <c r="TRJ336" s="102"/>
      <c r="TRK336" s="102"/>
      <c r="TRL336" s="102"/>
      <c r="TRM336" s="102"/>
      <c r="TRN336" s="102"/>
      <c r="TRO336" s="102"/>
      <c r="TRP336" s="102"/>
      <c r="TRQ336" s="102"/>
      <c r="TRR336" s="102"/>
      <c r="TRS336" s="102"/>
      <c r="TRT336" s="102"/>
      <c r="TRU336" s="102"/>
      <c r="TRV336" s="102"/>
      <c r="TRW336" s="102"/>
      <c r="TRX336" s="102"/>
      <c r="TRY336" s="102"/>
      <c r="TRZ336" s="102"/>
      <c r="TSA336" s="102"/>
      <c r="TSB336" s="102"/>
      <c r="TSC336" s="102"/>
      <c r="TSD336" s="102"/>
      <c r="TSE336" s="102"/>
      <c r="TSF336" s="102"/>
      <c r="TSG336" s="102"/>
      <c r="TSH336" s="102"/>
      <c r="TSI336" s="102"/>
      <c r="TSJ336" s="102"/>
      <c r="TSK336" s="102"/>
      <c r="TSL336" s="102"/>
      <c r="TSM336" s="102"/>
      <c r="TSN336" s="102"/>
      <c r="TSO336" s="102"/>
      <c r="TSP336" s="102"/>
      <c r="TSQ336" s="102"/>
      <c r="TSR336" s="102"/>
      <c r="TSS336" s="102"/>
      <c r="TST336" s="102"/>
      <c r="TSU336" s="102"/>
      <c r="TSV336" s="102"/>
      <c r="TSW336" s="102"/>
      <c r="TSX336" s="102"/>
      <c r="TSY336" s="102"/>
      <c r="TSZ336" s="102"/>
      <c r="TTA336" s="102"/>
      <c r="TTB336" s="102"/>
      <c r="TTC336" s="102"/>
      <c r="TTD336" s="102"/>
      <c r="TTE336" s="102"/>
      <c r="TTF336" s="102"/>
      <c r="TTG336" s="102"/>
      <c r="TTH336" s="102"/>
      <c r="TTI336" s="102"/>
      <c r="TTJ336" s="102"/>
      <c r="TTK336" s="102"/>
      <c r="TTL336" s="102"/>
      <c r="TTM336" s="102"/>
      <c r="TTN336" s="102"/>
      <c r="TTO336" s="102"/>
      <c r="TTP336" s="102"/>
      <c r="TTQ336" s="102"/>
      <c r="TTR336" s="102"/>
      <c r="TTS336" s="102"/>
      <c r="TTT336" s="102"/>
      <c r="TTU336" s="102"/>
      <c r="TTV336" s="102"/>
      <c r="TTW336" s="102"/>
      <c r="TTX336" s="102"/>
      <c r="TTY336" s="102"/>
      <c r="TTZ336" s="102"/>
      <c r="TUA336" s="102"/>
      <c r="TUB336" s="102"/>
      <c r="TUC336" s="102"/>
      <c r="TUD336" s="102"/>
      <c r="TUE336" s="102"/>
      <c r="TUF336" s="102"/>
      <c r="TUG336" s="102"/>
      <c r="TUH336" s="102"/>
      <c r="TUI336" s="102"/>
      <c r="TUJ336" s="102"/>
      <c r="TUK336" s="102"/>
      <c r="TUL336" s="102"/>
      <c r="TUM336" s="102"/>
      <c r="TUN336" s="102"/>
      <c r="TUO336" s="102"/>
      <c r="TUP336" s="102"/>
      <c r="TUQ336" s="102"/>
      <c r="TUR336" s="102"/>
      <c r="TUS336" s="102"/>
      <c r="TUT336" s="102"/>
      <c r="TUU336" s="102"/>
      <c r="TUV336" s="102"/>
      <c r="TUW336" s="102"/>
      <c r="TUX336" s="102"/>
      <c r="TUY336" s="102"/>
      <c r="TUZ336" s="102"/>
      <c r="TVA336" s="102"/>
      <c r="TVB336" s="102"/>
      <c r="TVC336" s="102"/>
      <c r="TVD336" s="102"/>
      <c r="TVE336" s="102"/>
      <c r="TVF336" s="102"/>
      <c r="TVG336" s="102"/>
      <c r="TVH336" s="102"/>
      <c r="TVI336" s="102"/>
      <c r="TVJ336" s="102"/>
      <c r="TVK336" s="102"/>
      <c r="TVL336" s="102"/>
      <c r="TVM336" s="102"/>
      <c r="TVN336" s="102"/>
      <c r="TVO336" s="102"/>
      <c r="TVP336" s="102"/>
      <c r="TVQ336" s="102"/>
      <c r="TVR336" s="102"/>
      <c r="TVS336" s="102"/>
      <c r="TVT336" s="102"/>
      <c r="TVU336" s="102"/>
      <c r="TVV336" s="102"/>
      <c r="TVW336" s="102"/>
      <c r="TVX336" s="102"/>
      <c r="TVY336" s="102"/>
      <c r="TVZ336" s="102"/>
      <c r="TWA336" s="102"/>
      <c r="TWB336" s="102"/>
      <c r="TWC336" s="102"/>
      <c r="TWD336" s="102"/>
      <c r="TWE336" s="102"/>
      <c r="TWF336" s="102"/>
      <c r="TWG336" s="102"/>
      <c r="TWH336" s="102"/>
      <c r="TWI336" s="102"/>
      <c r="TWJ336" s="102"/>
      <c r="TWK336" s="102"/>
      <c r="TWL336" s="102"/>
      <c r="TWM336" s="102"/>
      <c r="TWN336" s="102"/>
      <c r="TWO336" s="102"/>
      <c r="TWP336" s="102"/>
      <c r="TWQ336" s="102"/>
      <c r="TWR336" s="102"/>
      <c r="TWS336" s="102"/>
      <c r="TWT336" s="102"/>
      <c r="TWU336" s="102"/>
      <c r="TWV336" s="102"/>
      <c r="TWW336" s="102"/>
      <c r="TWX336" s="102"/>
      <c r="TWY336" s="102"/>
      <c r="TWZ336" s="102"/>
      <c r="TXA336" s="102"/>
      <c r="TXB336" s="102"/>
      <c r="TXC336" s="102"/>
      <c r="TXD336" s="102"/>
      <c r="TXE336" s="102"/>
      <c r="TXF336" s="102"/>
      <c r="TXG336" s="102"/>
      <c r="TXH336" s="102"/>
      <c r="TXI336" s="102"/>
      <c r="TXJ336" s="102"/>
      <c r="TXK336" s="102"/>
      <c r="TXL336" s="102"/>
      <c r="TXM336" s="102"/>
      <c r="TXN336" s="102"/>
      <c r="TXO336" s="102"/>
      <c r="TXP336" s="102"/>
      <c r="TXQ336" s="102"/>
      <c r="TXR336" s="102"/>
      <c r="TXS336" s="102"/>
      <c r="TXT336" s="102"/>
      <c r="TXU336" s="102"/>
      <c r="TXV336" s="102"/>
      <c r="TXW336" s="102"/>
      <c r="TXX336" s="102"/>
      <c r="TXY336" s="102"/>
      <c r="TXZ336" s="102"/>
      <c r="TYA336" s="102"/>
      <c r="TYB336" s="102"/>
      <c r="TYC336" s="102"/>
      <c r="TYD336" s="102"/>
      <c r="TYE336" s="102"/>
      <c r="TYF336" s="102"/>
      <c r="TYG336" s="102"/>
      <c r="TYH336" s="102"/>
      <c r="TYI336" s="102"/>
      <c r="TYJ336" s="102"/>
      <c r="TYK336" s="102"/>
      <c r="TYL336" s="102"/>
      <c r="TYM336" s="102"/>
      <c r="TYN336" s="102"/>
      <c r="TYO336" s="102"/>
      <c r="TYP336" s="102"/>
      <c r="TYQ336" s="102"/>
      <c r="TYR336" s="102"/>
      <c r="TYS336" s="102"/>
      <c r="TYT336" s="102"/>
      <c r="TYU336" s="102"/>
      <c r="TYV336" s="102"/>
      <c r="TYW336" s="102"/>
      <c r="TYX336" s="102"/>
      <c r="TYY336" s="102"/>
      <c r="TYZ336" s="102"/>
      <c r="TZA336" s="102"/>
      <c r="TZB336" s="102"/>
      <c r="TZC336" s="102"/>
      <c r="TZD336" s="102"/>
      <c r="TZE336" s="102"/>
      <c r="TZF336" s="102"/>
      <c r="TZG336" s="102"/>
      <c r="TZH336" s="102"/>
      <c r="TZI336" s="102"/>
      <c r="TZJ336" s="102"/>
      <c r="TZK336" s="102"/>
      <c r="TZL336" s="102"/>
      <c r="TZM336" s="102"/>
      <c r="TZN336" s="102"/>
      <c r="TZO336" s="102"/>
      <c r="TZP336" s="102"/>
      <c r="TZQ336" s="102"/>
      <c r="TZR336" s="102"/>
      <c r="TZS336" s="102"/>
      <c r="TZT336" s="102"/>
      <c r="TZU336" s="102"/>
      <c r="TZV336" s="102"/>
      <c r="TZW336" s="102"/>
      <c r="TZX336" s="102"/>
      <c r="TZY336" s="102"/>
      <c r="TZZ336" s="102"/>
      <c r="UAA336" s="102"/>
      <c r="UAB336" s="102"/>
      <c r="UAC336" s="102"/>
      <c r="UAD336" s="102"/>
      <c r="UAE336" s="102"/>
      <c r="UAF336" s="102"/>
      <c r="UAG336" s="102"/>
      <c r="UAH336" s="102"/>
      <c r="UAI336" s="102"/>
      <c r="UAJ336" s="102"/>
      <c r="UAK336" s="102"/>
      <c r="UAL336" s="102"/>
      <c r="UAM336" s="102"/>
      <c r="UAN336" s="102"/>
      <c r="UAO336" s="102"/>
      <c r="UAP336" s="102"/>
      <c r="UAQ336" s="102"/>
      <c r="UAR336" s="102"/>
      <c r="UAS336" s="102"/>
      <c r="UAT336" s="102"/>
      <c r="UAU336" s="102"/>
      <c r="UAV336" s="102"/>
      <c r="UAW336" s="102"/>
      <c r="UAX336" s="102"/>
      <c r="UAY336" s="102"/>
      <c r="UAZ336" s="102"/>
      <c r="UBA336" s="102"/>
      <c r="UBB336" s="102"/>
      <c r="UBC336" s="102"/>
      <c r="UBD336" s="102"/>
      <c r="UBE336" s="102"/>
      <c r="UBF336" s="102"/>
      <c r="UBG336" s="102"/>
      <c r="UBH336" s="102"/>
      <c r="UBI336" s="102"/>
      <c r="UBJ336" s="102"/>
      <c r="UBK336" s="102"/>
      <c r="UBL336" s="102"/>
      <c r="UBM336" s="102"/>
      <c r="UBN336" s="102"/>
      <c r="UBO336" s="102"/>
      <c r="UBP336" s="102"/>
      <c r="UBQ336" s="102"/>
      <c r="UBR336" s="102"/>
      <c r="UBS336" s="102"/>
      <c r="UBT336" s="102"/>
      <c r="UBU336" s="102"/>
      <c r="UBV336" s="102"/>
      <c r="UBW336" s="102"/>
      <c r="UBX336" s="102"/>
      <c r="UBY336" s="102"/>
      <c r="UBZ336" s="102"/>
      <c r="UCA336" s="102"/>
      <c r="UCB336" s="102"/>
      <c r="UCC336" s="102"/>
      <c r="UCD336" s="102"/>
      <c r="UCE336" s="102"/>
      <c r="UCF336" s="102"/>
      <c r="UCG336" s="102"/>
      <c r="UCH336" s="102"/>
      <c r="UCI336" s="102"/>
      <c r="UCJ336" s="102"/>
      <c r="UCK336" s="102"/>
      <c r="UCL336" s="102"/>
      <c r="UCM336" s="102"/>
      <c r="UCN336" s="102"/>
      <c r="UCO336" s="102"/>
      <c r="UCP336" s="102"/>
      <c r="UCQ336" s="102"/>
      <c r="UCR336" s="102"/>
      <c r="UCS336" s="102"/>
      <c r="UCT336" s="102"/>
      <c r="UCU336" s="102"/>
      <c r="UCV336" s="102"/>
      <c r="UCW336" s="102"/>
      <c r="UCX336" s="102"/>
      <c r="UCY336" s="102"/>
      <c r="UCZ336" s="102"/>
      <c r="UDA336" s="102"/>
      <c r="UDB336" s="102"/>
      <c r="UDC336" s="102"/>
      <c r="UDD336" s="102"/>
      <c r="UDE336" s="102"/>
      <c r="UDF336" s="102"/>
      <c r="UDG336" s="102"/>
      <c r="UDH336" s="102"/>
      <c r="UDI336" s="102"/>
      <c r="UDJ336" s="102"/>
      <c r="UDK336" s="102"/>
      <c r="UDL336" s="102"/>
      <c r="UDM336" s="102"/>
      <c r="UDN336" s="102"/>
      <c r="UDO336" s="102"/>
      <c r="UDP336" s="102"/>
      <c r="UDQ336" s="102"/>
      <c r="UDR336" s="102"/>
      <c r="UDS336" s="102"/>
      <c r="UDT336" s="102"/>
      <c r="UDU336" s="102"/>
      <c r="UDV336" s="102"/>
      <c r="UDW336" s="102"/>
      <c r="UDX336" s="102"/>
      <c r="UDY336" s="102"/>
      <c r="UDZ336" s="102"/>
      <c r="UEA336" s="102"/>
      <c r="UEB336" s="102"/>
      <c r="UEC336" s="102"/>
      <c r="UED336" s="102"/>
      <c r="UEE336" s="102"/>
      <c r="UEF336" s="102"/>
      <c r="UEG336" s="102"/>
      <c r="UEH336" s="102"/>
      <c r="UEI336" s="102"/>
      <c r="UEJ336" s="102"/>
      <c r="UEK336" s="102"/>
      <c r="UEL336" s="102"/>
      <c r="UEM336" s="102"/>
      <c r="UEN336" s="102"/>
      <c r="UEO336" s="102"/>
      <c r="UEP336" s="102"/>
      <c r="UEQ336" s="102"/>
      <c r="UER336" s="102"/>
      <c r="UES336" s="102"/>
      <c r="UET336" s="102"/>
      <c r="UEU336" s="102"/>
      <c r="UEV336" s="102"/>
      <c r="UEW336" s="102"/>
      <c r="UEX336" s="102"/>
      <c r="UEY336" s="102"/>
      <c r="UEZ336" s="102"/>
      <c r="UFA336" s="102"/>
      <c r="UFB336" s="102"/>
      <c r="UFC336" s="102"/>
      <c r="UFD336" s="102"/>
      <c r="UFE336" s="102"/>
      <c r="UFF336" s="102"/>
      <c r="UFG336" s="102"/>
      <c r="UFH336" s="102"/>
      <c r="UFI336" s="102"/>
      <c r="UFJ336" s="102"/>
      <c r="UFK336" s="102"/>
      <c r="UFL336" s="102"/>
      <c r="UFM336" s="102"/>
      <c r="UFN336" s="102"/>
      <c r="UFO336" s="102"/>
      <c r="UFP336" s="102"/>
      <c r="UFQ336" s="102"/>
      <c r="UFR336" s="102"/>
      <c r="UFS336" s="102"/>
      <c r="UFT336" s="102"/>
      <c r="UFU336" s="102"/>
      <c r="UFV336" s="102"/>
      <c r="UFW336" s="102"/>
      <c r="UFX336" s="102"/>
      <c r="UFY336" s="102"/>
      <c r="UFZ336" s="102"/>
      <c r="UGA336" s="102"/>
      <c r="UGB336" s="102"/>
      <c r="UGC336" s="102"/>
      <c r="UGD336" s="102"/>
      <c r="UGE336" s="102"/>
      <c r="UGF336" s="102"/>
      <c r="UGG336" s="102"/>
      <c r="UGH336" s="102"/>
      <c r="UGI336" s="102"/>
      <c r="UGJ336" s="102"/>
      <c r="UGK336" s="102"/>
      <c r="UGL336" s="102"/>
      <c r="UGM336" s="102"/>
      <c r="UGN336" s="102"/>
      <c r="UGO336" s="102"/>
      <c r="UGP336" s="102"/>
      <c r="UGQ336" s="102"/>
      <c r="UGR336" s="102"/>
      <c r="UGS336" s="102"/>
      <c r="UGT336" s="102"/>
      <c r="UGU336" s="102"/>
      <c r="UGV336" s="102"/>
      <c r="UGW336" s="102"/>
      <c r="UGX336" s="102"/>
      <c r="UGY336" s="102"/>
      <c r="UGZ336" s="102"/>
      <c r="UHA336" s="102"/>
      <c r="UHB336" s="102"/>
      <c r="UHC336" s="102"/>
      <c r="UHD336" s="102"/>
      <c r="UHE336" s="102"/>
      <c r="UHF336" s="102"/>
      <c r="UHG336" s="102"/>
      <c r="UHH336" s="102"/>
      <c r="UHI336" s="102"/>
      <c r="UHJ336" s="102"/>
      <c r="UHK336" s="102"/>
      <c r="UHL336" s="102"/>
      <c r="UHM336" s="102"/>
      <c r="UHN336" s="102"/>
      <c r="UHO336" s="102"/>
      <c r="UHP336" s="102"/>
      <c r="UHQ336" s="102"/>
      <c r="UHR336" s="102"/>
      <c r="UHS336" s="102"/>
      <c r="UHT336" s="102"/>
      <c r="UHU336" s="102"/>
      <c r="UHV336" s="102"/>
      <c r="UHW336" s="102"/>
      <c r="UHX336" s="102"/>
      <c r="UHY336" s="102"/>
      <c r="UHZ336" s="102"/>
      <c r="UIA336" s="102"/>
      <c r="UIB336" s="102"/>
      <c r="UIC336" s="102"/>
      <c r="UID336" s="102"/>
      <c r="UIE336" s="102"/>
      <c r="UIF336" s="102"/>
      <c r="UIG336" s="102"/>
      <c r="UIH336" s="102"/>
      <c r="UII336" s="102"/>
      <c r="UIJ336" s="102"/>
      <c r="UIK336" s="102"/>
      <c r="UIL336" s="102"/>
      <c r="UIM336" s="102"/>
      <c r="UIN336" s="102"/>
      <c r="UIO336" s="102"/>
      <c r="UIP336" s="102"/>
      <c r="UIQ336" s="102"/>
      <c r="UIR336" s="102"/>
      <c r="UIS336" s="102"/>
      <c r="UIT336" s="102"/>
      <c r="UIU336" s="102"/>
      <c r="UIV336" s="102"/>
      <c r="UIW336" s="102"/>
      <c r="UIX336" s="102"/>
      <c r="UIY336" s="102"/>
      <c r="UIZ336" s="102"/>
      <c r="UJA336" s="102"/>
      <c r="UJB336" s="102"/>
      <c r="UJC336" s="102"/>
      <c r="UJD336" s="102"/>
      <c r="UJE336" s="102"/>
      <c r="UJF336" s="102"/>
      <c r="UJG336" s="102"/>
      <c r="UJH336" s="102"/>
      <c r="UJI336" s="102"/>
      <c r="UJJ336" s="102"/>
      <c r="UJK336" s="102"/>
      <c r="UJL336" s="102"/>
      <c r="UJM336" s="102"/>
      <c r="UJN336" s="102"/>
      <c r="UJO336" s="102"/>
      <c r="UJP336" s="102"/>
      <c r="UJQ336" s="102"/>
      <c r="UJR336" s="102"/>
      <c r="UJS336" s="102"/>
      <c r="UJT336" s="102"/>
      <c r="UJU336" s="102"/>
      <c r="UJV336" s="102"/>
      <c r="UJW336" s="102"/>
      <c r="UJX336" s="102"/>
      <c r="UJY336" s="102"/>
      <c r="UJZ336" s="102"/>
      <c r="UKA336" s="102"/>
      <c r="UKB336" s="102"/>
      <c r="UKC336" s="102"/>
      <c r="UKD336" s="102"/>
      <c r="UKE336" s="102"/>
      <c r="UKF336" s="102"/>
      <c r="UKG336" s="102"/>
      <c r="UKH336" s="102"/>
      <c r="UKI336" s="102"/>
      <c r="UKJ336" s="102"/>
      <c r="UKK336" s="102"/>
      <c r="UKL336" s="102"/>
      <c r="UKM336" s="102"/>
      <c r="UKN336" s="102"/>
      <c r="UKO336" s="102"/>
      <c r="UKP336" s="102"/>
      <c r="UKQ336" s="102"/>
      <c r="UKR336" s="102"/>
      <c r="UKS336" s="102"/>
      <c r="UKT336" s="102"/>
      <c r="UKU336" s="102"/>
      <c r="UKV336" s="102"/>
      <c r="UKW336" s="102"/>
      <c r="UKX336" s="102"/>
      <c r="UKY336" s="102"/>
      <c r="UKZ336" s="102"/>
      <c r="ULA336" s="102"/>
      <c r="ULB336" s="102"/>
      <c r="ULC336" s="102"/>
      <c r="ULD336" s="102"/>
      <c r="ULE336" s="102"/>
      <c r="ULF336" s="102"/>
      <c r="ULG336" s="102"/>
      <c r="ULH336" s="102"/>
      <c r="ULI336" s="102"/>
      <c r="ULJ336" s="102"/>
      <c r="ULK336" s="102"/>
      <c r="ULL336" s="102"/>
      <c r="ULM336" s="102"/>
      <c r="ULN336" s="102"/>
      <c r="ULO336" s="102"/>
      <c r="ULP336" s="102"/>
      <c r="ULQ336" s="102"/>
      <c r="ULR336" s="102"/>
      <c r="ULS336" s="102"/>
      <c r="ULT336" s="102"/>
      <c r="ULU336" s="102"/>
      <c r="ULV336" s="102"/>
      <c r="ULW336" s="102"/>
      <c r="ULX336" s="102"/>
      <c r="ULY336" s="102"/>
      <c r="ULZ336" s="102"/>
      <c r="UMA336" s="102"/>
      <c r="UMB336" s="102"/>
      <c r="UMC336" s="102"/>
      <c r="UMD336" s="102"/>
      <c r="UME336" s="102"/>
      <c r="UMF336" s="102"/>
      <c r="UMG336" s="102"/>
      <c r="UMH336" s="102"/>
      <c r="UMI336" s="102"/>
      <c r="UMJ336" s="102"/>
      <c r="UMK336" s="102"/>
      <c r="UML336" s="102"/>
      <c r="UMM336" s="102"/>
      <c r="UMN336" s="102"/>
      <c r="UMO336" s="102"/>
      <c r="UMP336" s="102"/>
      <c r="UMQ336" s="102"/>
      <c r="UMR336" s="102"/>
      <c r="UMS336" s="102"/>
      <c r="UMT336" s="102"/>
      <c r="UMU336" s="102"/>
      <c r="UMV336" s="102"/>
      <c r="UMW336" s="102"/>
      <c r="UMX336" s="102"/>
      <c r="UMY336" s="102"/>
      <c r="UMZ336" s="102"/>
      <c r="UNA336" s="102"/>
      <c r="UNB336" s="102"/>
      <c r="UNC336" s="102"/>
      <c r="UND336" s="102"/>
      <c r="UNE336" s="102"/>
      <c r="UNF336" s="102"/>
      <c r="UNG336" s="102"/>
      <c r="UNH336" s="102"/>
      <c r="UNI336" s="102"/>
      <c r="UNJ336" s="102"/>
      <c r="UNK336" s="102"/>
      <c r="UNL336" s="102"/>
      <c r="UNM336" s="102"/>
      <c r="UNN336" s="102"/>
      <c r="UNO336" s="102"/>
      <c r="UNP336" s="102"/>
      <c r="UNQ336" s="102"/>
      <c r="UNR336" s="102"/>
      <c r="UNS336" s="102"/>
      <c r="UNT336" s="102"/>
      <c r="UNU336" s="102"/>
      <c r="UNV336" s="102"/>
      <c r="UNW336" s="102"/>
      <c r="UNX336" s="102"/>
      <c r="UNY336" s="102"/>
      <c r="UNZ336" s="102"/>
      <c r="UOA336" s="102"/>
      <c r="UOB336" s="102"/>
      <c r="UOC336" s="102"/>
      <c r="UOD336" s="102"/>
      <c r="UOE336" s="102"/>
      <c r="UOF336" s="102"/>
      <c r="UOG336" s="102"/>
      <c r="UOH336" s="102"/>
      <c r="UOI336" s="102"/>
      <c r="UOJ336" s="102"/>
      <c r="UOK336" s="102"/>
      <c r="UOL336" s="102"/>
      <c r="UOM336" s="102"/>
      <c r="UON336" s="102"/>
      <c r="UOO336" s="102"/>
      <c r="UOP336" s="102"/>
      <c r="UOQ336" s="102"/>
      <c r="UOR336" s="102"/>
      <c r="UOS336" s="102"/>
      <c r="UOT336" s="102"/>
      <c r="UOU336" s="102"/>
      <c r="UOV336" s="102"/>
      <c r="UOW336" s="102"/>
      <c r="UOX336" s="102"/>
      <c r="UOY336" s="102"/>
      <c r="UOZ336" s="102"/>
      <c r="UPA336" s="102"/>
      <c r="UPB336" s="102"/>
      <c r="UPC336" s="102"/>
      <c r="UPD336" s="102"/>
      <c r="UPE336" s="102"/>
      <c r="UPF336" s="102"/>
      <c r="UPG336" s="102"/>
      <c r="UPH336" s="102"/>
      <c r="UPI336" s="102"/>
      <c r="UPJ336" s="102"/>
      <c r="UPK336" s="102"/>
      <c r="UPL336" s="102"/>
      <c r="UPM336" s="102"/>
      <c r="UPN336" s="102"/>
      <c r="UPO336" s="102"/>
      <c r="UPP336" s="102"/>
      <c r="UPQ336" s="102"/>
      <c r="UPR336" s="102"/>
      <c r="UPS336" s="102"/>
      <c r="UPT336" s="102"/>
      <c r="UPU336" s="102"/>
      <c r="UPV336" s="102"/>
      <c r="UPW336" s="102"/>
      <c r="UPX336" s="102"/>
      <c r="UPY336" s="102"/>
      <c r="UPZ336" s="102"/>
      <c r="UQA336" s="102"/>
      <c r="UQB336" s="102"/>
      <c r="UQC336" s="102"/>
      <c r="UQD336" s="102"/>
      <c r="UQE336" s="102"/>
      <c r="UQF336" s="102"/>
      <c r="UQG336" s="102"/>
      <c r="UQH336" s="102"/>
      <c r="UQI336" s="102"/>
      <c r="UQJ336" s="102"/>
      <c r="UQK336" s="102"/>
      <c r="UQL336" s="102"/>
      <c r="UQM336" s="102"/>
      <c r="UQN336" s="102"/>
      <c r="UQO336" s="102"/>
      <c r="UQP336" s="102"/>
      <c r="UQQ336" s="102"/>
      <c r="UQR336" s="102"/>
      <c r="UQS336" s="102"/>
      <c r="UQT336" s="102"/>
      <c r="UQU336" s="102"/>
      <c r="UQV336" s="102"/>
      <c r="UQW336" s="102"/>
      <c r="UQX336" s="102"/>
      <c r="UQY336" s="102"/>
      <c r="UQZ336" s="102"/>
      <c r="URA336" s="102"/>
      <c r="URB336" s="102"/>
      <c r="URC336" s="102"/>
      <c r="URD336" s="102"/>
      <c r="URE336" s="102"/>
      <c r="URF336" s="102"/>
      <c r="URG336" s="102"/>
      <c r="URH336" s="102"/>
      <c r="URI336" s="102"/>
      <c r="URJ336" s="102"/>
      <c r="URK336" s="102"/>
      <c r="URL336" s="102"/>
      <c r="URM336" s="102"/>
      <c r="URN336" s="102"/>
      <c r="URO336" s="102"/>
      <c r="URP336" s="102"/>
      <c r="URQ336" s="102"/>
      <c r="URR336" s="102"/>
      <c r="URS336" s="102"/>
      <c r="URT336" s="102"/>
      <c r="URU336" s="102"/>
      <c r="URV336" s="102"/>
      <c r="URW336" s="102"/>
      <c r="URX336" s="102"/>
      <c r="URY336" s="102"/>
      <c r="URZ336" s="102"/>
      <c r="USA336" s="102"/>
      <c r="USB336" s="102"/>
      <c r="USC336" s="102"/>
      <c r="USD336" s="102"/>
      <c r="USE336" s="102"/>
      <c r="USF336" s="102"/>
      <c r="USG336" s="102"/>
      <c r="USH336" s="102"/>
      <c r="USI336" s="102"/>
      <c r="USJ336" s="102"/>
      <c r="USK336" s="102"/>
      <c r="USL336" s="102"/>
      <c r="USM336" s="102"/>
      <c r="USN336" s="102"/>
      <c r="USO336" s="102"/>
      <c r="USP336" s="102"/>
      <c r="USQ336" s="102"/>
      <c r="USR336" s="102"/>
      <c r="USS336" s="102"/>
      <c r="UST336" s="102"/>
      <c r="USU336" s="102"/>
      <c r="USV336" s="102"/>
      <c r="USW336" s="102"/>
      <c r="USX336" s="102"/>
      <c r="USY336" s="102"/>
      <c r="USZ336" s="102"/>
      <c r="UTA336" s="102"/>
      <c r="UTB336" s="102"/>
      <c r="UTC336" s="102"/>
      <c r="UTD336" s="102"/>
      <c r="UTE336" s="102"/>
      <c r="UTF336" s="102"/>
      <c r="UTG336" s="102"/>
      <c r="UTH336" s="102"/>
      <c r="UTI336" s="102"/>
      <c r="UTJ336" s="102"/>
      <c r="UTK336" s="102"/>
      <c r="UTL336" s="102"/>
      <c r="UTM336" s="102"/>
      <c r="UTN336" s="102"/>
      <c r="UTO336" s="102"/>
      <c r="UTP336" s="102"/>
      <c r="UTQ336" s="102"/>
      <c r="UTR336" s="102"/>
      <c r="UTS336" s="102"/>
      <c r="UTT336" s="102"/>
      <c r="UTU336" s="102"/>
      <c r="UTV336" s="102"/>
      <c r="UTW336" s="102"/>
      <c r="UTX336" s="102"/>
      <c r="UTY336" s="102"/>
      <c r="UTZ336" s="102"/>
      <c r="UUA336" s="102"/>
      <c r="UUB336" s="102"/>
      <c r="UUC336" s="102"/>
      <c r="UUD336" s="102"/>
      <c r="UUE336" s="102"/>
      <c r="UUF336" s="102"/>
      <c r="UUG336" s="102"/>
      <c r="UUH336" s="102"/>
      <c r="UUI336" s="102"/>
      <c r="UUJ336" s="102"/>
      <c r="UUK336" s="102"/>
      <c r="UUL336" s="102"/>
      <c r="UUM336" s="102"/>
      <c r="UUN336" s="102"/>
      <c r="UUO336" s="102"/>
      <c r="UUP336" s="102"/>
      <c r="UUQ336" s="102"/>
      <c r="UUR336" s="102"/>
      <c r="UUS336" s="102"/>
      <c r="UUT336" s="102"/>
      <c r="UUU336" s="102"/>
      <c r="UUV336" s="102"/>
      <c r="UUW336" s="102"/>
      <c r="UUX336" s="102"/>
      <c r="UUY336" s="102"/>
      <c r="UUZ336" s="102"/>
      <c r="UVA336" s="102"/>
      <c r="UVB336" s="102"/>
      <c r="UVC336" s="102"/>
      <c r="UVD336" s="102"/>
      <c r="UVE336" s="102"/>
      <c r="UVF336" s="102"/>
      <c r="UVG336" s="102"/>
      <c r="UVH336" s="102"/>
      <c r="UVI336" s="102"/>
      <c r="UVJ336" s="102"/>
      <c r="UVK336" s="102"/>
      <c r="UVL336" s="102"/>
      <c r="UVM336" s="102"/>
      <c r="UVN336" s="102"/>
      <c r="UVO336" s="102"/>
      <c r="UVP336" s="102"/>
      <c r="UVQ336" s="102"/>
      <c r="UVR336" s="102"/>
      <c r="UVS336" s="102"/>
      <c r="UVT336" s="102"/>
      <c r="UVU336" s="102"/>
      <c r="UVV336" s="102"/>
      <c r="UVW336" s="102"/>
      <c r="UVX336" s="102"/>
      <c r="UVY336" s="102"/>
      <c r="UVZ336" s="102"/>
      <c r="UWA336" s="102"/>
      <c r="UWB336" s="102"/>
      <c r="UWC336" s="102"/>
      <c r="UWD336" s="102"/>
      <c r="UWE336" s="102"/>
      <c r="UWF336" s="102"/>
      <c r="UWG336" s="102"/>
      <c r="UWH336" s="102"/>
      <c r="UWI336" s="102"/>
      <c r="UWJ336" s="102"/>
      <c r="UWK336" s="102"/>
      <c r="UWL336" s="102"/>
      <c r="UWM336" s="102"/>
      <c r="UWN336" s="102"/>
      <c r="UWO336" s="102"/>
      <c r="UWP336" s="102"/>
      <c r="UWQ336" s="102"/>
      <c r="UWR336" s="102"/>
      <c r="UWS336" s="102"/>
      <c r="UWT336" s="102"/>
      <c r="UWU336" s="102"/>
      <c r="UWV336" s="102"/>
      <c r="UWW336" s="102"/>
      <c r="UWX336" s="102"/>
      <c r="UWY336" s="102"/>
      <c r="UWZ336" s="102"/>
      <c r="UXA336" s="102"/>
      <c r="UXB336" s="102"/>
      <c r="UXC336" s="102"/>
      <c r="UXD336" s="102"/>
      <c r="UXE336" s="102"/>
      <c r="UXF336" s="102"/>
      <c r="UXG336" s="102"/>
      <c r="UXH336" s="102"/>
      <c r="UXI336" s="102"/>
      <c r="UXJ336" s="102"/>
      <c r="UXK336" s="102"/>
      <c r="UXL336" s="102"/>
      <c r="UXM336" s="102"/>
      <c r="UXN336" s="102"/>
      <c r="UXO336" s="102"/>
      <c r="UXP336" s="102"/>
      <c r="UXQ336" s="102"/>
      <c r="UXR336" s="102"/>
      <c r="UXS336" s="102"/>
      <c r="UXT336" s="102"/>
      <c r="UXU336" s="102"/>
      <c r="UXV336" s="102"/>
      <c r="UXW336" s="102"/>
      <c r="UXX336" s="102"/>
      <c r="UXY336" s="102"/>
      <c r="UXZ336" s="102"/>
      <c r="UYA336" s="102"/>
      <c r="UYB336" s="102"/>
      <c r="UYC336" s="102"/>
      <c r="UYD336" s="102"/>
      <c r="UYE336" s="102"/>
      <c r="UYF336" s="102"/>
      <c r="UYG336" s="102"/>
      <c r="UYH336" s="102"/>
      <c r="UYI336" s="102"/>
      <c r="UYJ336" s="102"/>
      <c r="UYK336" s="102"/>
      <c r="UYL336" s="102"/>
      <c r="UYM336" s="102"/>
      <c r="UYN336" s="102"/>
      <c r="UYO336" s="102"/>
      <c r="UYP336" s="102"/>
      <c r="UYQ336" s="102"/>
      <c r="UYR336" s="102"/>
      <c r="UYS336" s="102"/>
      <c r="UYT336" s="102"/>
      <c r="UYU336" s="102"/>
      <c r="UYV336" s="102"/>
      <c r="UYW336" s="102"/>
      <c r="UYX336" s="102"/>
      <c r="UYY336" s="102"/>
      <c r="UYZ336" s="102"/>
      <c r="UZA336" s="102"/>
      <c r="UZB336" s="102"/>
      <c r="UZC336" s="102"/>
      <c r="UZD336" s="102"/>
      <c r="UZE336" s="102"/>
      <c r="UZF336" s="102"/>
      <c r="UZG336" s="102"/>
      <c r="UZH336" s="102"/>
      <c r="UZI336" s="102"/>
      <c r="UZJ336" s="102"/>
      <c r="UZK336" s="102"/>
      <c r="UZL336" s="102"/>
      <c r="UZM336" s="102"/>
      <c r="UZN336" s="102"/>
      <c r="UZO336" s="102"/>
      <c r="UZP336" s="102"/>
      <c r="UZQ336" s="102"/>
      <c r="UZR336" s="102"/>
      <c r="UZS336" s="102"/>
      <c r="UZT336" s="102"/>
      <c r="UZU336" s="102"/>
      <c r="UZV336" s="102"/>
      <c r="UZW336" s="102"/>
      <c r="UZX336" s="102"/>
      <c r="UZY336" s="102"/>
      <c r="UZZ336" s="102"/>
      <c r="VAA336" s="102"/>
      <c r="VAB336" s="102"/>
      <c r="VAC336" s="102"/>
      <c r="VAD336" s="102"/>
      <c r="VAE336" s="102"/>
      <c r="VAF336" s="102"/>
      <c r="VAG336" s="102"/>
      <c r="VAH336" s="102"/>
      <c r="VAI336" s="102"/>
      <c r="VAJ336" s="102"/>
      <c r="VAK336" s="102"/>
      <c r="VAL336" s="102"/>
      <c r="VAM336" s="102"/>
      <c r="VAN336" s="102"/>
      <c r="VAO336" s="102"/>
      <c r="VAP336" s="102"/>
      <c r="VAQ336" s="102"/>
      <c r="VAR336" s="102"/>
      <c r="VAS336" s="102"/>
      <c r="VAT336" s="102"/>
      <c r="VAU336" s="102"/>
      <c r="VAV336" s="102"/>
      <c r="VAW336" s="102"/>
      <c r="VAX336" s="102"/>
      <c r="VAY336" s="102"/>
      <c r="VAZ336" s="102"/>
      <c r="VBA336" s="102"/>
      <c r="VBB336" s="102"/>
      <c r="VBC336" s="102"/>
      <c r="VBD336" s="102"/>
      <c r="VBE336" s="102"/>
      <c r="VBF336" s="102"/>
      <c r="VBG336" s="102"/>
      <c r="VBH336" s="102"/>
      <c r="VBI336" s="102"/>
      <c r="VBJ336" s="102"/>
      <c r="VBK336" s="102"/>
      <c r="VBL336" s="102"/>
      <c r="VBM336" s="102"/>
      <c r="VBN336" s="102"/>
      <c r="VBO336" s="102"/>
      <c r="VBP336" s="102"/>
      <c r="VBQ336" s="102"/>
      <c r="VBR336" s="102"/>
      <c r="VBS336" s="102"/>
      <c r="VBT336" s="102"/>
      <c r="VBU336" s="102"/>
      <c r="VBV336" s="102"/>
      <c r="VBW336" s="102"/>
      <c r="VBX336" s="102"/>
      <c r="VBY336" s="102"/>
      <c r="VBZ336" s="102"/>
      <c r="VCA336" s="102"/>
      <c r="VCB336" s="102"/>
      <c r="VCC336" s="102"/>
      <c r="VCD336" s="102"/>
      <c r="VCE336" s="102"/>
      <c r="VCF336" s="102"/>
      <c r="VCG336" s="102"/>
      <c r="VCH336" s="102"/>
      <c r="VCI336" s="102"/>
      <c r="VCJ336" s="102"/>
      <c r="VCK336" s="102"/>
      <c r="VCL336" s="102"/>
      <c r="VCM336" s="102"/>
      <c r="VCN336" s="102"/>
      <c r="VCO336" s="102"/>
      <c r="VCP336" s="102"/>
      <c r="VCQ336" s="102"/>
      <c r="VCR336" s="102"/>
      <c r="VCS336" s="102"/>
      <c r="VCT336" s="102"/>
      <c r="VCU336" s="102"/>
      <c r="VCV336" s="102"/>
      <c r="VCW336" s="102"/>
      <c r="VCX336" s="102"/>
      <c r="VCY336" s="102"/>
      <c r="VCZ336" s="102"/>
      <c r="VDA336" s="102"/>
      <c r="VDB336" s="102"/>
      <c r="VDC336" s="102"/>
      <c r="VDD336" s="102"/>
      <c r="VDE336" s="102"/>
      <c r="VDF336" s="102"/>
      <c r="VDG336" s="102"/>
      <c r="VDH336" s="102"/>
      <c r="VDI336" s="102"/>
      <c r="VDJ336" s="102"/>
      <c r="VDK336" s="102"/>
      <c r="VDL336" s="102"/>
      <c r="VDM336" s="102"/>
      <c r="VDN336" s="102"/>
      <c r="VDO336" s="102"/>
      <c r="VDP336" s="102"/>
      <c r="VDQ336" s="102"/>
      <c r="VDR336" s="102"/>
      <c r="VDS336" s="102"/>
      <c r="VDT336" s="102"/>
      <c r="VDU336" s="102"/>
      <c r="VDV336" s="102"/>
      <c r="VDW336" s="102"/>
      <c r="VDX336" s="102"/>
      <c r="VDY336" s="102"/>
      <c r="VDZ336" s="102"/>
      <c r="VEA336" s="102"/>
      <c r="VEB336" s="102"/>
      <c r="VEC336" s="102"/>
      <c r="VED336" s="102"/>
      <c r="VEE336" s="102"/>
      <c r="VEF336" s="102"/>
      <c r="VEG336" s="102"/>
      <c r="VEH336" s="102"/>
      <c r="VEI336" s="102"/>
      <c r="VEJ336" s="102"/>
      <c r="VEK336" s="102"/>
      <c r="VEL336" s="102"/>
      <c r="VEM336" s="102"/>
      <c r="VEN336" s="102"/>
      <c r="VEO336" s="102"/>
      <c r="VEP336" s="102"/>
      <c r="VEQ336" s="102"/>
      <c r="VER336" s="102"/>
      <c r="VES336" s="102"/>
      <c r="VET336" s="102"/>
      <c r="VEU336" s="102"/>
      <c r="VEV336" s="102"/>
      <c r="VEW336" s="102"/>
      <c r="VEX336" s="102"/>
      <c r="VEY336" s="102"/>
      <c r="VEZ336" s="102"/>
      <c r="VFA336" s="102"/>
      <c r="VFB336" s="102"/>
      <c r="VFC336" s="102"/>
      <c r="VFD336" s="102"/>
      <c r="VFE336" s="102"/>
      <c r="VFF336" s="102"/>
      <c r="VFG336" s="102"/>
      <c r="VFH336" s="102"/>
      <c r="VFI336" s="102"/>
      <c r="VFJ336" s="102"/>
      <c r="VFK336" s="102"/>
      <c r="VFL336" s="102"/>
      <c r="VFM336" s="102"/>
      <c r="VFN336" s="102"/>
      <c r="VFO336" s="102"/>
      <c r="VFP336" s="102"/>
      <c r="VFQ336" s="102"/>
      <c r="VFR336" s="102"/>
      <c r="VFS336" s="102"/>
      <c r="VFT336" s="102"/>
      <c r="VFU336" s="102"/>
      <c r="VFV336" s="102"/>
      <c r="VFW336" s="102"/>
      <c r="VFX336" s="102"/>
      <c r="VFY336" s="102"/>
      <c r="VFZ336" s="102"/>
      <c r="VGA336" s="102"/>
      <c r="VGB336" s="102"/>
      <c r="VGC336" s="102"/>
      <c r="VGD336" s="102"/>
      <c r="VGE336" s="102"/>
      <c r="VGF336" s="102"/>
      <c r="VGG336" s="102"/>
      <c r="VGH336" s="102"/>
      <c r="VGI336" s="102"/>
      <c r="VGJ336" s="102"/>
      <c r="VGK336" s="102"/>
      <c r="VGL336" s="102"/>
      <c r="VGM336" s="102"/>
      <c r="VGN336" s="102"/>
      <c r="VGO336" s="102"/>
      <c r="VGP336" s="102"/>
      <c r="VGQ336" s="102"/>
      <c r="VGR336" s="102"/>
      <c r="VGS336" s="102"/>
      <c r="VGT336" s="102"/>
      <c r="VGU336" s="102"/>
      <c r="VGV336" s="102"/>
      <c r="VGW336" s="102"/>
      <c r="VGX336" s="102"/>
      <c r="VGY336" s="102"/>
      <c r="VGZ336" s="102"/>
      <c r="VHA336" s="102"/>
      <c r="VHB336" s="102"/>
      <c r="VHC336" s="102"/>
      <c r="VHD336" s="102"/>
      <c r="VHE336" s="102"/>
      <c r="VHF336" s="102"/>
      <c r="VHG336" s="102"/>
      <c r="VHH336" s="102"/>
      <c r="VHI336" s="102"/>
      <c r="VHJ336" s="102"/>
      <c r="VHK336" s="102"/>
      <c r="VHL336" s="102"/>
      <c r="VHM336" s="102"/>
      <c r="VHN336" s="102"/>
      <c r="VHO336" s="102"/>
      <c r="VHP336" s="102"/>
      <c r="VHQ336" s="102"/>
      <c r="VHR336" s="102"/>
      <c r="VHS336" s="102"/>
      <c r="VHT336" s="102"/>
      <c r="VHU336" s="102"/>
      <c r="VHV336" s="102"/>
      <c r="VHW336" s="102"/>
      <c r="VHX336" s="102"/>
      <c r="VHY336" s="102"/>
      <c r="VHZ336" s="102"/>
      <c r="VIA336" s="102"/>
      <c r="VIB336" s="102"/>
      <c r="VIC336" s="102"/>
      <c r="VID336" s="102"/>
      <c r="VIE336" s="102"/>
      <c r="VIF336" s="102"/>
      <c r="VIG336" s="102"/>
      <c r="VIH336" s="102"/>
      <c r="VII336" s="102"/>
      <c r="VIJ336" s="102"/>
      <c r="VIK336" s="102"/>
      <c r="VIL336" s="102"/>
      <c r="VIM336" s="102"/>
      <c r="VIN336" s="102"/>
      <c r="VIO336" s="102"/>
      <c r="VIP336" s="102"/>
      <c r="VIQ336" s="102"/>
      <c r="VIR336" s="102"/>
      <c r="VIS336" s="102"/>
      <c r="VIT336" s="102"/>
      <c r="VIU336" s="102"/>
      <c r="VIV336" s="102"/>
      <c r="VIW336" s="102"/>
      <c r="VIX336" s="102"/>
      <c r="VIY336" s="102"/>
      <c r="VIZ336" s="102"/>
      <c r="VJA336" s="102"/>
      <c r="VJB336" s="102"/>
      <c r="VJC336" s="102"/>
      <c r="VJD336" s="102"/>
      <c r="VJE336" s="102"/>
      <c r="VJF336" s="102"/>
      <c r="VJG336" s="102"/>
      <c r="VJH336" s="102"/>
      <c r="VJI336" s="102"/>
      <c r="VJJ336" s="102"/>
      <c r="VJK336" s="102"/>
      <c r="VJL336" s="102"/>
      <c r="VJM336" s="102"/>
      <c r="VJN336" s="102"/>
      <c r="VJO336" s="102"/>
      <c r="VJP336" s="102"/>
      <c r="VJQ336" s="102"/>
      <c r="VJR336" s="102"/>
      <c r="VJS336" s="102"/>
      <c r="VJT336" s="102"/>
      <c r="VJU336" s="102"/>
      <c r="VJV336" s="102"/>
      <c r="VJW336" s="102"/>
      <c r="VJX336" s="102"/>
      <c r="VJY336" s="102"/>
      <c r="VJZ336" s="102"/>
      <c r="VKA336" s="102"/>
      <c r="VKB336" s="102"/>
      <c r="VKC336" s="102"/>
      <c r="VKD336" s="102"/>
      <c r="VKE336" s="102"/>
      <c r="VKF336" s="102"/>
      <c r="VKG336" s="102"/>
      <c r="VKH336" s="102"/>
      <c r="VKI336" s="102"/>
      <c r="VKJ336" s="102"/>
      <c r="VKK336" s="102"/>
      <c r="VKL336" s="102"/>
      <c r="VKM336" s="102"/>
      <c r="VKN336" s="102"/>
      <c r="VKO336" s="102"/>
      <c r="VKP336" s="102"/>
      <c r="VKQ336" s="102"/>
      <c r="VKR336" s="102"/>
      <c r="VKS336" s="102"/>
      <c r="VKT336" s="102"/>
      <c r="VKU336" s="102"/>
      <c r="VKV336" s="102"/>
      <c r="VKW336" s="102"/>
      <c r="VKX336" s="102"/>
      <c r="VKY336" s="102"/>
      <c r="VKZ336" s="102"/>
      <c r="VLA336" s="102"/>
      <c r="VLB336" s="102"/>
      <c r="VLC336" s="102"/>
      <c r="VLD336" s="102"/>
      <c r="VLE336" s="102"/>
      <c r="VLF336" s="102"/>
      <c r="VLG336" s="102"/>
      <c r="VLH336" s="102"/>
      <c r="VLI336" s="102"/>
      <c r="VLJ336" s="102"/>
      <c r="VLK336" s="102"/>
      <c r="VLL336" s="102"/>
      <c r="VLM336" s="102"/>
      <c r="VLN336" s="102"/>
      <c r="VLO336" s="102"/>
      <c r="VLP336" s="102"/>
      <c r="VLQ336" s="102"/>
      <c r="VLR336" s="102"/>
      <c r="VLS336" s="102"/>
      <c r="VLT336" s="102"/>
      <c r="VLU336" s="102"/>
      <c r="VLV336" s="102"/>
      <c r="VLW336" s="102"/>
      <c r="VLX336" s="102"/>
      <c r="VLY336" s="102"/>
      <c r="VLZ336" s="102"/>
      <c r="VMA336" s="102"/>
      <c r="VMB336" s="102"/>
      <c r="VMC336" s="102"/>
      <c r="VMD336" s="102"/>
      <c r="VME336" s="102"/>
      <c r="VMF336" s="102"/>
      <c r="VMG336" s="102"/>
      <c r="VMH336" s="102"/>
      <c r="VMI336" s="102"/>
      <c r="VMJ336" s="102"/>
      <c r="VMK336" s="102"/>
      <c r="VML336" s="102"/>
      <c r="VMM336" s="102"/>
      <c r="VMN336" s="102"/>
      <c r="VMO336" s="102"/>
      <c r="VMP336" s="102"/>
      <c r="VMQ336" s="102"/>
      <c r="VMR336" s="102"/>
      <c r="VMS336" s="102"/>
      <c r="VMT336" s="102"/>
      <c r="VMU336" s="102"/>
      <c r="VMV336" s="102"/>
      <c r="VMW336" s="102"/>
      <c r="VMX336" s="102"/>
      <c r="VMY336" s="102"/>
      <c r="VMZ336" s="102"/>
      <c r="VNA336" s="102"/>
      <c r="VNB336" s="102"/>
      <c r="VNC336" s="102"/>
      <c r="VND336" s="102"/>
      <c r="VNE336" s="102"/>
      <c r="VNF336" s="102"/>
      <c r="VNG336" s="102"/>
      <c r="VNH336" s="102"/>
      <c r="VNI336" s="102"/>
      <c r="VNJ336" s="102"/>
      <c r="VNK336" s="102"/>
      <c r="VNL336" s="102"/>
      <c r="VNM336" s="102"/>
      <c r="VNN336" s="102"/>
      <c r="VNO336" s="102"/>
      <c r="VNP336" s="102"/>
      <c r="VNQ336" s="102"/>
      <c r="VNR336" s="102"/>
      <c r="VNS336" s="102"/>
      <c r="VNT336" s="102"/>
      <c r="VNU336" s="102"/>
      <c r="VNV336" s="102"/>
      <c r="VNW336" s="102"/>
      <c r="VNX336" s="102"/>
      <c r="VNY336" s="102"/>
      <c r="VNZ336" s="102"/>
      <c r="VOA336" s="102"/>
      <c r="VOB336" s="102"/>
      <c r="VOC336" s="102"/>
      <c r="VOD336" s="102"/>
      <c r="VOE336" s="102"/>
      <c r="VOF336" s="102"/>
      <c r="VOG336" s="102"/>
      <c r="VOH336" s="102"/>
      <c r="VOI336" s="102"/>
      <c r="VOJ336" s="102"/>
      <c r="VOK336" s="102"/>
      <c r="VOL336" s="102"/>
      <c r="VOM336" s="102"/>
      <c r="VON336" s="102"/>
      <c r="VOO336" s="102"/>
      <c r="VOP336" s="102"/>
      <c r="VOQ336" s="102"/>
      <c r="VOR336" s="102"/>
      <c r="VOS336" s="102"/>
      <c r="VOT336" s="102"/>
      <c r="VOU336" s="102"/>
      <c r="VOV336" s="102"/>
      <c r="VOW336" s="102"/>
      <c r="VOX336" s="102"/>
      <c r="VOY336" s="102"/>
      <c r="VOZ336" s="102"/>
      <c r="VPA336" s="102"/>
      <c r="VPB336" s="102"/>
      <c r="VPC336" s="102"/>
      <c r="VPD336" s="102"/>
      <c r="VPE336" s="102"/>
      <c r="VPF336" s="102"/>
      <c r="VPG336" s="102"/>
      <c r="VPH336" s="102"/>
      <c r="VPI336" s="102"/>
      <c r="VPJ336" s="102"/>
      <c r="VPK336" s="102"/>
      <c r="VPL336" s="102"/>
      <c r="VPM336" s="102"/>
      <c r="VPN336" s="102"/>
      <c r="VPO336" s="102"/>
      <c r="VPP336" s="102"/>
      <c r="VPQ336" s="102"/>
      <c r="VPR336" s="102"/>
      <c r="VPS336" s="102"/>
      <c r="VPT336" s="102"/>
      <c r="VPU336" s="102"/>
      <c r="VPV336" s="102"/>
      <c r="VPW336" s="102"/>
      <c r="VPX336" s="102"/>
      <c r="VPY336" s="102"/>
      <c r="VPZ336" s="102"/>
      <c r="VQA336" s="102"/>
      <c r="VQB336" s="102"/>
      <c r="VQC336" s="102"/>
      <c r="VQD336" s="102"/>
      <c r="VQE336" s="102"/>
      <c r="VQF336" s="102"/>
      <c r="VQG336" s="102"/>
      <c r="VQH336" s="102"/>
      <c r="VQI336" s="102"/>
      <c r="VQJ336" s="102"/>
      <c r="VQK336" s="102"/>
      <c r="VQL336" s="102"/>
      <c r="VQM336" s="102"/>
      <c r="VQN336" s="102"/>
      <c r="VQO336" s="102"/>
      <c r="VQP336" s="102"/>
      <c r="VQQ336" s="102"/>
      <c r="VQR336" s="102"/>
      <c r="VQS336" s="102"/>
      <c r="VQT336" s="102"/>
      <c r="VQU336" s="102"/>
      <c r="VQV336" s="102"/>
      <c r="VQW336" s="102"/>
      <c r="VQX336" s="102"/>
      <c r="VQY336" s="102"/>
      <c r="VQZ336" s="102"/>
      <c r="VRA336" s="102"/>
      <c r="VRB336" s="102"/>
      <c r="VRC336" s="102"/>
      <c r="VRD336" s="102"/>
      <c r="VRE336" s="102"/>
      <c r="VRF336" s="102"/>
      <c r="VRG336" s="102"/>
      <c r="VRH336" s="102"/>
      <c r="VRI336" s="102"/>
      <c r="VRJ336" s="102"/>
      <c r="VRK336" s="102"/>
      <c r="VRL336" s="102"/>
      <c r="VRM336" s="102"/>
      <c r="VRN336" s="102"/>
      <c r="VRO336" s="102"/>
      <c r="VRP336" s="102"/>
      <c r="VRQ336" s="102"/>
      <c r="VRR336" s="102"/>
      <c r="VRS336" s="102"/>
      <c r="VRT336" s="102"/>
      <c r="VRU336" s="102"/>
      <c r="VRV336" s="102"/>
      <c r="VRW336" s="102"/>
      <c r="VRX336" s="102"/>
      <c r="VRY336" s="102"/>
      <c r="VRZ336" s="102"/>
      <c r="VSA336" s="102"/>
      <c r="VSB336" s="102"/>
      <c r="VSC336" s="102"/>
      <c r="VSD336" s="102"/>
      <c r="VSE336" s="102"/>
      <c r="VSF336" s="102"/>
      <c r="VSG336" s="102"/>
      <c r="VSH336" s="102"/>
      <c r="VSI336" s="102"/>
      <c r="VSJ336" s="102"/>
      <c r="VSK336" s="102"/>
      <c r="VSL336" s="102"/>
      <c r="VSM336" s="102"/>
      <c r="VSN336" s="102"/>
      <c r="VSO336" s="102"/>
      <c r="VSP336" s="102"/>
      <c r="VSQ336" s="102"/>
      <c r="VSR336" s="102"/>
      <c r="VSS336" s="102"/>
      <c r="VST336" s="102"/>
      <c r="VSU336" s="102"/>
      <c r="VSV336" s="102"/>
      <c r="VSW336" s="102"/>
      <c r="VSX336" s="102"/>
      <c r="VSY336" s="102"/>
      <c r="VSZ336" s="102"/>
      <c r="VTA336" s="102"/>
      <c r="VTB336" s="102"/>
      <c r="VTC336" s="102"/>
      <c r="VTD336" s="102"/>
      <c r="VTE336" s="102"/>
      <c r="VTF336" s="102"/>
      <c r="VTG336" s="102"/>
      <c r="VTH336" s="102"/>
      <c r="VTI336" s="102"/>
      <c r="VTJ336" s="102"/>
      <c r="VTK336" s="102"/>
      <c r="VTL336" s="102"/>
      <c r="VTM336" s="102"/>
      <c r="VTN336" s="102"/>
      <c r="VTO336" s="102"/>
      <c r="VTP336" s="102"/>
      <c r="VTQ336" s="102"/>
      <c r="VTR336" s="102"/>
      <c r="VTS336" s="102"/>
      <c r="VTT336" s="102"/>
      <c r="VTU336" s="102"/>
      <c r="VTV336" s="102"/>
      <c r="VTW336" s="102"/>
      <c r="VTX336" s="102"/>
      <c r="VTY336" s="102"/>
      <c r="VTZ336" s="102"/>
      <c r="VUA336" s="102"/>
      <c r="VUB336" s="102"/>
      <c r="VUC336" s="102"/>
      <c r="VUD336" s="102"/>
      <c r="VUE336" s="102"/>
      <c r="VUF336" s="102"/>
      <c r="VUG336" s="102"/>
      <c r="VUH336" s="102"/>
      <c r="VUI336" s="102"/>
      <c r="VUJ336" s="102"/>
      <c r="VUK336" s="102"/>
      <c r="VUL336" s="102"/>
      <c r="VUM336" s="102"/>
      <c r="VUN336" s="102"/>
      <c r="VUO336" s="102"/>
      <c r="VUP336" s="102"/>
      <c r="VUQ336" s="102"/>
      <c r="VUR336" s="102"/>
      <c r="VUS336" s="102"/>
      <c r="VUT336" s="102"/>
      <c r="VUU336" s="102"/>
      <c r="VUV336" s="102"/>
      <c r="VUW336" s="102"/>
      <c r="VUX336" s="102"/>
      <c r="VUY336" s="102"/>
      <c r="VUZ336" s="102"/>
      <c r="VVA336" s="102"/>
      <c r="VVB336" s="102"/>
      <c r="VVC336" s="102"/>
      <c r="VVD336" s="102"/>
      <c r="VVE336" s="102"/>
      <c r="VVF336" s="102"/>
      <c r="VVG336" s="102"/>
      <c r="VVH336" s="102"/>
      <c r="VVI336" s="102"/>
      <c r="VVJ336" s="102"/>
      <c r="VVK336" s="102"/>
      <c r="VVL336" s="102"/>
      <c r="VVM336" s="102"/>
      <c r="VVN336" s="102"/>
      <c r="VVO336" s="102"/>
      <c r="VVP336" s="102"/>
      <c r="VVQ336" s="102"/>
      <c r="VVR336" s="102"/>
      <c r="VVS336" s="102"/>
      <c r="VVT336" s="102"/>
      <c r="VVU336" s="102"/>
      <c r="VVV336" s="102"/>
      <c r="VVW336" s="102"/>
      <c r="VVX336" s="102"/>
      <c r="VVY336" s="102"/>
      <c r="VVZ336" s="102"/>
      <c r="VWA336" s="102"/>
      <c r="VWB336" s="102"/>
      <c r="VWC336" s="102"/>
      <c r="VWD336" s="102"/>
      <c r="VWE336" s="102"/>
      <c r="VWF336" s="102"/>
      <c r="VWG336" s="102"/>
      <c r="VWH336" s="102"/>
      <c r="VWI336" s="102"/>
      <c r="VWJ336" s="102"/>
      <c r="VWK336" s="102"/>
      <c r="VWL336" s="102"/>
      <c r="VWM336" s="102"/>
      <c r="VWN336" s="102"/>
      <c r="VWO336" s="102"/>
      <c r="VWP336" s="102"/>
      <c r="VWQ336" s="102"/>
      <c r="VWR336" s="102"/>
      <c r="VWS336" s="102"/>
      <c r="VWT336" s="102"/>
      <c r="VWU336" s="102"/>
      <c r="VWV336" s="102"/>
      <c r="VWW336" s="102"/>
      <c r="VWX336" s="102"/>
      <c r="VWY336" s="102"/>
      <c r="VWZ336" s="102"/>
      <c r="VXA336" s="102"/>
      <c r="VXB336" s="102"/>
      <c r="VXC336" s="102"/>
      <c r="VXD336" s="102"/>
      <c r="VXE336" s="102"/>
      <c r="VXF336" s="102"/>
      <c r="VXG336" s="102"/>
      <c r="VXH336" s="102"/>
      <c r="VXI336" s="102"/>
      <c r="VXJ336" s="102"/>
      <c r="VXK336" s="102"/>
      <c r="VXL336" s="102"/>
      <c r="VXM336" s="102"/>
      <c r="VXN336" s="102"/>
      <c r="VXO336" s="102"/>
      <c r="VXP336" s="102"/>
      <c r="VXQ336" s="102"/>
      <c r="VXR336" s="102"/>
      <c r="VXS336" s="102"/>
      <c r="VXT336" s="102"/>
      <c r="VXU336" s="102"/>
      <c r="VXV336" s="102"/>
      <c r="VXW336" s="102"/>
      <c r="VXX336" s="102"/>
      <c r="VXY336" s="102"/>
      <c r="VXZ336" s="102"/>
      <c r="VYA336" s="102"/>
      <c r="VYB336" s="102"/>
      <c r="VYC336" s="102"/>
      <c r="VYD336" s="102"/>
      <c r="VYE336" s="102"/>
      <c r="VYF336" s="102"/>
      <c r="VYG336" s="102"/>
      <c r="VYH336" s="102"/>
      <c r="VYI336" s="102"/>
      <c r="VYJ336" s="102"/>
      <c r="VYK336" s="102"/>
      <c r="VYL336" s="102"/>
      <c r="VYM336" s="102"/>
      <c r="VYN336" s="102"/>
      <c r="VYO336" s="102"/>
      <c r="VYP336" s="102"/>
      <c r="VYQ336" s="102"/>
      <c r="VYR336" s="102"/>
      <c r="VYS336" s="102"/>
      <c r="VYT336" s="102"/>
      <c r="VYU336" s="102"/>
      <c r="VYV336" s="102"/>
      <c r="VYW336" s="102"/>
      <c r="VYX336" s="102"/>
      <c r="VYY336" s="102"/>
      <c r="VYZ336" s="102"/>
      <c r="VZA336" s="102"/>
      <c r="VZB336" s="102"/>
      <c r="VZC336" s="102"/>
      <c r="VZD336" s="102"/>
      <c r="VZE336" s="102"/>
      <c r="VZF336" s="102"/>
      <c r="VZG336" s="102"/>
      <c r="VZH336" s="102"/>
      <c r="VZI336" s="102"/>
      <c r="VZJ336" s="102"/>
      <c r="VZK336" s="102"/>
      <c r="VZL336" s="102"/>
      <c r="VZM336" s="102"/>
      <c r="VZN336" s="102"/>
      <c r="VZO336" s="102"/>
      <c r="VZP336" s="102"/>
      <c r="VZQ336" s="102"/>
      <c r="VZR336" s="102"/>
      <c r="VZS336" s="102"/>
      <c r="VZT336" s="102"/>
      <c r="VZU336" s="102"/>
      <c r="VZV336" s="102"/>
      <c r="VZW336" s="102"/>
      <c r="VZX336" s="102"/>
      <c r="VZY336" s="102"/>
      <c r="VZZ336" s="102"/>
      <c r="WAA336" s="102"/>
      <c r="WAB336" s="102"/>
      <c r="WAC336" s="102"/>
      <c r="WAD336" s="102"/>
      <c r="WAE336" s="102"/>
      <c r="WAF336" s="102"/>
      <c r="WAG336" s="102"/>
      <c r="WAH336" s="102"/>
      <c r="WAI336" s="102"/>
      <c r="WAJ336" s="102"/>
      <c r="WAK336" s="102"/>
      <c r="WAL336" s="102"/>
      <c r="WAM336" s="102"/>
      <c r="WAN336" s="102"/>
      <c r="WAO336" s="102"/>
      <c r="WAP336" s="102"/>
      <c r="WAQ336" s="102"/>
      <c r="WAR336" s="102"/>
      <c r="WAS336" s="102"/>
      <c r="WAT336" s="102"/>
      <c r="WAU336" s="102"/>
      <c r="WAV336" s="102"/>
      <c r="WAW336" s="102"/>
      <c r="WAX336" s="102"/>
      <c r="WAY336" s="102"/>
      <c r="WAZ336" s="102"/>
      <c r="WBA336" s="102"/>
      <c r="WBB336" s="102"/>
      <c r="WBC336" s="102"/>
      <c r="WBD336" s="102"/>
      <c r="WBE336" s="102"/>
      <c r="WBF336" s="102"/>
      <c r="WBG336" s="102"/>
      <c r="WBH336" s="102"/>
      <c r="WBI336" s="102"/>
      <c r="WBJ336" s="102"/>
      <c r="WBK336" s="102"/>
      <c r="WBL336" s="102"/>
      <c r="WBM336" s="102"/>
      <c r="WBN336" s="102"/>
      <c r="WBO336" s="102"/>
      <c r="WBP336" s="102"/>
      <c r="WBQ336" s="102"/>
      <c r="WBR336" s="102"/>
      <c r="WBS336" s="102"/>
      <c r="WBT336" s="102"/>
      <c r="WBU336" s="102"/>
      <c r="WBV336" s="102"/>
      <c r="WBW336" s="102"/>
      <c r="WBX336" s="102"/>
      <c r="WBY336" s="102"/>
      <c r="WBZ336" s="102"/>
      <c r="WCA336" s="102"/>
      <c r="WCB336" s="102"/>
      <c r="WCC336" s="102"/>
      <c r="WCD336" s="102"/>
      <c r="WCE336" s="102"/>
      <c r="WCF336" s="102"/>
      <c r="WCG336" s="102"/>
      <c r="WCH336" s="102"/>
      <c r="WCI336" s="102"/>
      <c r="WCJ336" s="102"/>
      <c r="WCK336" s="102"/>
      <c r="WCL336" s="102"/>
      <c r="WCM336" s="102"/>
      <c r="WCN336" s="102"/>
      <c r="WCO336" s="102"/>
      <c r="WCP336" s="102"/>
      <c r="WCQ336" s="102"/>
      <c r="WCR336" s="102"/>
      <c r="WCS336" s="102"/>
      <c r="WCT336" s="102"/>
      <c r="WCU336" s="102"/>
      <c r="WCV336" s="102"/>
      <c r="WCW336" s="102"/>
      <c r="WCX336" s="102"/>
      <c r="WCY336" s="102"/>
      <c r="WCZ336" s="102"/>
      <c r="WDA336" s="102"/>
      <c r="WDB336" s="102"/>
      <c r="WDC336" s="102"/>
      <c r="WDD336" s="102"/>
      <c r="WDE336" s="102"/>
      <c r="WDF336" s="102"/>
      <c r="WDG336" s="102"/>
      <c r="WDH336" s="102"/>
      <c r="WDI336" s="102"/>
      <c r="WDJ336" s="102"/>
      <c r="WDK336" s="102"/>
      <c r="WDL336" s="102"/>
      <c r="WDM336" s="102"/>
      <c r="WDN336" s="102"/>
      <c r="WDO336" s="102"/>
      <c r="WDP336" s="102"/>
      <c r="WDQ336" s="102"/>
      <c r="WDR336" s="102"/>
      <c r="WDS336" s="102"/>
      <c r="WDT336" s="102"/>
      <c r="WDU336" s="102"/>
      <c r="WDV336" s="102"/>
      <c r="WDW336" s="102"/>
      <c r="WDX336" s="102"/>
      <c r="WDY336" s="102"/>
      <c r="WDZ336" s="102"/>
      <c r="WEA336" s="102"/>
      <c r="WEB336" s="102"/>
      <c r="WEC336" s="102"/>
      <c r="WED336" s="102"/>
      <c r="WEE336" s="102"/>
      <c r="WEF336" s="102"/>
      <c r="WEG336" s="102"/>
      <c r="WEH336" s="102"/>
      <c r="WEI336" s="102"/>
      <c r="WEJ336" s="102"/>
      <c r="WEK336" s="102"/>
      <c r="WEL336" s="102"/>
      <c r="WEM336" s="102"/>
      <c r="WEN336" s="102"/>
      <c r="WEO336" s="102"/>
      <c r="WEP336" s="102"/>
      <c r="WEQ336" s="102"/>
      <c r="WER336" s="102"/>
      <c r="WES336" s="102"/>
      <c r="WET336" s="102"/>
      <c r="WEU336" s="102"/>
      <c r="WEV336" s="102"/>
      <c r="WEW336" s="102"/>
      <c r="WEX336" s="102"/>
      <c r="WEY336" s="102"/>
      <c r="WEZ336" s="102"/>
      <c r="WFA336" s="102"/>
      <c r="WFB336" s="102"/>
      <c r="WFC336" s="102"/>
      <c r="WFD336" s="102"/>
      <c r="WFE336" s="102"/>
      <c r="WFF336" s="102"/>
      <c r="WFG336" s="102"/>
      <c r="WFH336" s="102"/>
      <c r="WFI336" s="102"/>
      <c r="WFJ336" s="102"/>
      <c r="WFK336" s="102"/>
      <c r="WFL336" s="102"/>
      <c r="WFM336" s="102"/>
      <c r="WFN336" s="102"/>
      <c r="WFO336" s="102"/>
      <c r="WFP336" s="102"/>
      <c r="WFQ336" s="102"/>
      <c r="WFR336" s="102"/>
      <c r="WFS336" s="102"/>
      <c r="WFT336" s="102"/>
      <c r="WFU336" s="102"/>
      <c r="WFV336" s="102"/>
      <c r="WFW336" s="102"/>
      <c r="WFX336" s="102"/>
      <c r="WFY336" s="102"/>
      <c r="WFZ336" s="102"/>
      <c r="WGA336" s="102"/>
      <c r="WGB336" s="102"/>
      <c r="WGC336" s="102"/>
      <c r="WGD336" s="102"/>
      <c r="WGE336" s="102"/>
      <c r="WGF336" s="102"/>
      <c r="WGG336" s="102"/>
      <c r="WGH336" s="102"/>
      <c r="WGI336" s="102"/>
      <c r="WGJ336" s="102"/>
      <c r="WGK336" s="102"/>
      <c r="WGL336" s="102"/>
      <c r="WGM336" s="102"/>
      <c r="WGN336" s="102"/>
      <c r="WGO336" s="102"/>
      <c r="WGP336" s="102"/>
      <c r="WGQ336" s="102"/>
      <c r="WGR336" s="102"/>
      <c r="WGS336" s="102"/>
      <c r="WGT336" s="102"/>
      <c r="WGU336" s="102"/>
      <c r="WGV336" s="102"/>
      <c r="WGW336" s="102"/>
      <c r="WGX336" s="102"/>
      <c r="WGY336" s="102"/>
      <c r="WGZ336" s="102"/>
      <c r="WHA336" s="102"/>
      <c r="WHB336" s="102"/>
      <c r="WHC336" s="102"/>
      <c r="WHD336" s="102"/>
      <c r="WHE336" s="102"/>
      <c r="WHF336" s="102"/>
      <c r="WHG336" s="102"/>
      <c r="WHH336" s="102"/>
      <c r="WHI336" s="102"/>
      <c r="WHJ336" s="102"/>
      <c r="WHK336" s="102"/>
      <c r="WHL336" s="102"/>
      <c r="WHM336" s="102"/>
      <c r="WHN336" s="102"/>
      <c r="WHO336" s="102"/>
      <c r="WHP336" s="102"/>
      <c r="WHQ336" s="102"/>
      <c r="WHR336" s="102"/>
      <c r="WHS336" s="102"/>
      <c r="WHT336" s="102"/>
      <c r="WHU336" s="102"/>
      <c r="WHV336" s="102"/>
      <c r="WHW336" s="102"/>
      <c r="WHX336" s="102"/>
      <c r="WHY336" s="102"/>
      <c r="WHZ336" s="102"/>
      <c r="WIA336" s="102"/>
      <c r="WIB336" s="102"/>
      <c r="WIC336" s="102"/>
      <c r="WID336" s="102"/>
      <c r="WIE336" s="102"/>
      <c r="WIF336" s="102"/>
      <c r="WIG336" s="102"/>
      <c r="WIH336" s="102"/>
      <c r="WII336" s="102"/>
      <c r="WIJ336" s="102"/>
      <c r="WIK336" s="102"/>
      <c r="WIL336" s="102"/>
      <c r="WIM336" s="102"/>
      <c r="WIN336" s="102"/>
      <c r="WIO336" s="102"/>
      <c r="WIP336" s="102"/>
      <c r="WIQ336" s="102"/>
      <c r="WIR336" s="102"/>
      <c r="WIS336" s="102"/>
      <c r="WIT336" s="102"/>
      <c r="WIU336" s="102"/>
      <c r="WIV336" s="102"/>
      <c r="WIW336" s="102"/>
      <c r="WIX336" s="102"/>
      <c r="WIY336" s="102"/>
      <c r="WIZ336" s="102"/>
      <c r="WJA336" s="102"/>
      <c r="WJB336" s="102"/>
      <c r="WJC336" s="102"/>
      <c r="WJD336" s="102"/>
      <c r="WJE336" s="102"/>
      <c r="WJF336" s="102"/>
      <c r="WJG336" s="102"/>
      <c r="WJH336" s="102"/>
      <c r="WJI336" s="102"/>
      <c r="WJJ336" s="102"/>
      <c r="WJK336" s="102"/>
      <c r="WJL336" s="102"/>
      <c r="WJM336" s="102"/>
      <c r="WJN336" s="102"/>
      <c r="WJO336" s="102"/>
      <c r="WJP336" s="102"/>
      <c r="WJQ336" s="102"/>
      <c r="WJR336" s="102"/>
      <c r="WJS336" s="102"/>
      <c r="WJT336" s="102"/>
      <c r="WJU336" s="102"/>
      <c r="WJV336" s="102"/>
      <c r="WJW336" s="102"/>
      <c r="WJX336" s="102"/>
      <c r="WJY336" s="102"/>
      <c r="WJZ336" s="102"/>
      <c r="WKA336" s="102"/>
      <c r="WKB336" s="102"/>
      <c r="WKC336" s="102"/>
      <c r="WKD336" s="102"/>
      <c r="WKE336" s="102"/>
      <c r="WKF336" s="102"/>
      <c r="WKG336" s="102"/>
      <c r="WKH336" s="102"/>
      <c r="WKI336" s="102"/>
      <c r="WKJ336" s="102"/>
      <c r="WKK336" s="102"/>
      <c r="WKL336" s="102"/>
      <c r="WKM336" s="102"/>
      <c r="WKN336" s="102"/>
      <c r="WKO336" s="102"/>
      <c r="WKP336" s="102"/>
      <c r="WKQ336" s="102"/>
      <c r="WKR336" s="102"/>
      <c r="WKS336" s="102"/>
      <c r="WKT336" s="102"/>
      <c r="WKU336" s="102"/>
      <c r="WKV336" s="102"/>
      <c r="WKW336" s="102"/>
      <c r="WKX336" s="102"/>
      <c r="WKY336" s="102"/>
      <c r="WKZ336" s="102"/>
      <c r="WLA336" s="102"/>
      <c r="WLB336" s="102"/>
      <c r="WLC336" s="102"/>
      <c r="WLD336" s="102"/>
      <c r="WLE336" s="102"/>
      <c r="WLF336" s="102"/>
      <c r="WLG336" s="102"/>
      <c r="WLH336" s="102"/>
      <c r="WLI336" s="102"/>
      <c r="WLJ336" s="102"/>
      <c r="WLK336" s="102"/>
      <c r="WLL336" s="102"/>
      <c r="WLM336" s="102"/>
      <c r="WLN336" s="102"/>
      <c r="WLO336" s="102"/>
      <c r="WLP336" s="102"/>
      <c r="WLQ336" s="102"/>
      <c r="WLR336" s="102"/>
      <c r="WLS336" s="102"/>
      <c r="WLT336" s="102"/>
      <c r="WLU336" s="102"/>
      <c r="WLV336" s="102"/>
      <c r="WLW336" s="102"/>
      <c r="WLX336" s="102"/>
      <c r="WLY336" s="102"/>
      <c r="WLZ336" s="102"/>
      <c r="WMA336" s="102"/>
      <c r="WMB336" s="102"/>
      <c r="WMC336" s="102"/>
      <c r="WMD336" s="102"/>
      <c r="WME336" s="102"/>
      <c r="WMF336" s="102"/>
      <c r="WMG336" s="102"/>
      <c r="WMH336" s="102"/>
      <c r="WMI336" s="102"/>
      <c r="WMJ336" s="102"/>
      <c r="WMK336" s="102"/>
      <c r="WML336" s="102"/>
      <c r="WMM336" s="102"/>
      <c r="WMN336" s="102"/>
      <c r="WMO336" s="102"/>
      <c r="WMP336" s="102"/>
      <c r="WMQ336" s="102"/>
      <c r="WMR336" s="102"/>
      <c r="WMS336" s="102"/>
      <c r="WMT336" s="102"/>
      <c r="WMU336" s="102"/>
      <c r="WMV336" s="102"/>
      <c r="WMW336" s="102"/>
      <c r="WMX336" s="102"/>
      <c r="WMY336" s="102"/>
      <c r="WMZ336" s="102"/>
      <c r="WNA336" s="102"/>
      <c r="WNB336" s="102"/>
      <c r="WNC336" s="102"/>
      <c r="WND336" s="102"/>
      <c r="WNE336" s="102"/>
      <c r="WNF336" s="102"/>
      <c r="WNG336" s="102"/>
      <c r="WNH336" s="102"/>
      <c r="WNI336" s="102"/>
      <c r="WNJ336" s="102"/>
      <c r="WNK336" s="102"/>
      <c r="WNL336" s="102"/>
      <c r="WNM336" s="102"/>
      <c r="WNN336" s="102"/>
      <c r="WNO336" s="102"/>
      <c r="WNP336" s="102"/>
      <c r="WNQ336" s="102"/>
      <c r="WNR336" s="102"/>
      <c r="WNS336" s="102"/>
      <c r="WNT336" s="102"/>
      <c r="WNU336" s="102"/>
      <c r="WNV336" s="102"/>
      <c r="WNW336" s="102"/>
      <c r="WNX336" s="102"/>
      <c r="WNY336" s="102"/>
      <c r="WNZ336" s="102"/>
      <c r="WOA336" s="102"/>
      <c r="WOB336" s="102"/>
      <c r="WOC336" s="102"/>
      <c r="WOD336" s="102"/>
      <c r="WOE336" s="102"/>
      <c r="WOF336" s="102"/>
      <c r="WOG336" s="102"/>
      <c r="WOH336" s="102"/>
      <c r="WOI336" s="102"/>
      <c r="WOJ336" s="102"/>
      <c r="WOK336" s="102"/>
      <c r="WOL336" s="102"/>
      <c r="WOM336" s="102"/>
      <c r="WON336" s="102"/>
      <c r="WOO336" s="102"/>
      <c r="WOP336" s="102"/>
      <c r="WOQ336" s="102"/>
      <c r="WOR336" s="102"/>
      <c r="WOS336" s="102"/>
      <c r="WOT336" s="102"/>
      <c r="WOU336" s="102"/>
      <c r="WOV336" s="102"/>
      <c r="WOW336" s="102"/>
      <c r="WOX336" s="102"/>
      <c r="WOY336" s="102"/>
      <c r="WOZ336" s="102"/>
      <c r="WPA336" s="102"/>
      <c r="WPB336" s="102"/>
      <c r="WPC336" s="102"/>
      <c r="WPD336" s="102"/>
      <c r="WPE336" s="102"/>
      <c r="WPF336" s="102"/>
      <c r="WPG336" s="102"/>
      <c r="WPH336" s="102"/>
      <c r="WPI336" s="102"/>
      <c r="WPJ336" s="102"/>
      <c r="WPK336" s="102"/>
      <c r="WPL336" s="102"/>
      <c r="WPM336" s="102"/>
      <c r="WPN336" s="102"/>
      <c r="WPO336" s="102"/>
      <c r="WPP336" s="102"/>
      <c r="WPQ336" s="102"/>
      <c r="WPR336" s="102"/>
      <c r="WPS336" s="102"/>
      <c r="WPT336" s="102"/>
      <c r="WPU336" s="102"/>
      <c r="WPV336" s="102"/>
      <c r="WPW336" s="102"/>
      <c r="WPX336" s="102"/>
      <c r="WPY336" s="102"/>
      <c r="WPZ336" s="102"/>
      <c r="WQA336" s="102"/>
      <c r="WQB336" s="102"/>
      <c r="WQC336" s="102"/>
      <c r="WQD336" s="102"/>
      <c r="WQE336" s="102"/>
      <c r="WQF336" s="102"/>
      <c r="WQG336" s="102"/>
      <c r="WQH336" s="102"/>
      <c r="WQI336" s="102"/>
      <c r="WQJ336" s="102"/>
      <c r="WQK336" s="102"/>
      <c r="WQL336" s="102"/>
      <c r="WQM336" s="102"/>
      <c r="WQN336" s="102"/>
      <c r="WQO336" s="102"/>
      <c r="WQP336" s="102"/>
      <c r="WQQ336" s="102"/>
      <c r="WQR336" s="102"/>
      <c r="WQS336" s="102"/>
      <c r="WQT336" s="102"/>
      <c r="WQU336" s="102"/>
      <c r="WQV336" s="102"/>
      <c r="WQW336" s="102"/>
      <c r="WQX336" s="102"/>
      <c r="WQY336" s="102"/>
      <c r="WQZ336" s="102"/>
      <c r="WRA336" s="102"/>
      <c r="WRB336" s="102"/>
      <c r="WRC336" s="102"/>
      <c r="WRD336" s="102"/>
      <c r="WRE336" s="102"/>
      <c r="WRF336" s="102"/>
      <c r="WRG336" s="102"/>
      <c r="WRH336" s="102"/>
      <c r="WRI336" s="102"/>
      <c r="WRJ336" s="102"/>
      <c r="WRK336" s="102"/>
      <c r="WRL336" s="102"/>
      <c r="WRM336" s="102"/>
      <c r="WRN336" s="102"/>
      <c r="WRO336" s="102"/>
      <c r="WRP336" s="102"/>
      <c r="WRQ336" s="102"/>
      <c r="WRR336" s="102"/>
      <c r="WRS336" s="102"/>
      <c r="WRT336" s="102"/>
      <c r="WRU336" s="102"/>
      <c r="WRV336" s="102"/>
      <c r="WRW336" s="102"/>
      <c r="WRX336" s="102"/>
      <c r="WRY336" s="102"/>
      <c r="WRZ336" s="102"/>
      <c r="WSA336" s="102"/>
      <c r="WSB336" s="102"/>
      <c r="WSC336" s="102"/>
      <c r="WSD336" s="102"/>
      <c r="WSE336" s="102"/>
      <c r="WSF336" s="102"/>
      <c r="WSG336" s="102"/>
      <c r="WSH336" s="102"/>
      <c r="WSI336" s="102"/>
      <c r="WSJ336" s="102"/>
      <c r="WSK336" s="102"/>
      <c r="WSL336" s="102"/>
      <c r="WSM336" s="102"/>
      <c r="WSN336" s="102"/>
      <c r="WSO336" s="102"/>
      <c r="WSP336" s="102"/>
      <c r="WSQ336" s="102"/>
      <c r="WSR336" s="102"/>
      <c r="WSS336" s="102"/>
      <c r="WST336" s="102"/>
      <c r="WSU336" s="102"/>
      <c r="WSV336" s="102"/>
      <c r="WSW336" s="102"/>
      <c r="WSX336" s="102"/>
      <c r="WSY336" s="102"/>
      <c r="WSZ336" s="102"/>
      <c r="WTA336" s="102"/>
      <c r="WTB336" s="102"/>
      <c r="WTC336" s="102"/>
      <c r="WTD336" s="102"/>
      <c r="WTE336" s="102"/>
      <c r="WTF336" s="102"/>
      <c r="WTG336" s="102"/>
      <c r="WTH336" s="102"/>
      <c r="WTI336" s="102"/>
      <c r="WTJ336" s="102"/>
      <c r="WTK336" s="102"/>
      <c r="WTL336" s="102"/>
      <c r="WTM336" s="102"/>
      <c r="WTN336" s="102"/>
      <c r="WTO336" s="102"/>
      <c r="WTP336" s="102"/>
      <c r="WTQ336" s="102"/>
      <c r="WTR336" s="102"/>
      <c r="WTS336" s="102"/>
      <c r="WTT336" s="102"/>
      <c r="WTU336" s="102"/>
      <c r="WTV336" s="102"/>
      <c r="WTW336" s="102"/>
      <c r="WTX336" s="102"/>
      <c r="WTY336" s="102"/>
      <c r="WTZ336" s="102"/>
      <c r="WUA336" s="102"/>
      <c r="WUB336" s="102"/>
      <c r="WUC336" s="102"/>
      <c r="WUD336" s="102"/>
      <c r="WUE336" s="102"/>
      <c r="WUF336" s="102"/>
      <c r="WUG336" s="102"/>
      <c r="WUH336" s="102"/>
      <c r="WUI336" s="102"/>
      <c r="WUJ336" s="102"/>
      <c r="WUK336" s="102"/>
      <c r="WUL336" s="102"/>
      <c r="WUM336" s="102"/>
      <c r="WUN336" s="102"/>
      <c r="WUO336" s="102"/>
      <c r="WUP336" s="102"/>
      <c r="WUQ336" s="102"/>
      <c r="WUR336" s="102"/>
      <c r="WUS336" s="102"/>
      <c r="WUT336" s="102"/>
      <c r="WUU336" s="102"/>
      <c r="WUV336" s="102"/>
      <c r="WUW336" s="102"/>
      <c r="WUX336" s="102"/>
      <c r="WUY336" s="102"/>
      <c r="WUZ336" s="102"/>
      <c r="WVA336" s="102"/>
      <c r="WVB336" s="102"/>
      <c r="WVC336" s="102"/>
      <c r="WVD336" s="102"/>
      <c r="WVE336" s="102"/>
      <c r="WVF336" s="102"/>
      <c r="WVG336" s="102"/>
      <c r="WVH336" s="102"/>
      <c r="WVI336" s="102"/>
      <c r="WVJ336" s="102"/>
      <c r="WVK336" s="102"/>
      <c r="WVL336" s="102"/>
      <c r="WVM336" s="102"/>
      <c r="WVN336" s="102"/>
      <c r="WVO336" s="102"/>
      <c r="WVP336" s="102"/>
      <c r="WVQ336" s="102"/>
      <c r="WVR336" s="102"/>
      <c r="WVS336" s="102"/>
      <c r="WVT336" s="102"/>
      <c r="WVU336" s="102"/>
      <c r="WVV336" s="102"/>
      <c r="WVW336" s="102"/>
      <c r="WVX336" s="102"/>
      <c r="WVY336" s="102"/>
      <c r="WVZ336" s="102"/>
      <c r="WWA336" s="102"/>
      <c r="WWB336" s="102"/>
      <c r="WWC336" s="102"/>
      <c r="WWD336" s="102"/>
      <c r="WWE336" s="102"/>
      <c r="WWF336" s="102"/>
      <c r="WWG336" s="102"/>
      <c r="WWH336" s="102"/>
      <c r="WWI336" s="102"/>
      <c r="WWJ336" s="102"/>
      <c r="WWK336" s="102"/>
      <c r="WWL336" s="102"/>
      <c r="WWM336" s="102"/>
      <c r="WWN336" s="102"/>
      <c r="WWO336" s="102"/>
      <c r="WWP336" s="102"/>
      <c r="WWQ336" s="102"/>
      <c r="WWR336" s="102"/>
      <c r="WWS336" s="102"/>
      <c r="WWT336" s="102"/>
      <c r="WWU336" s="102"/>
      <c r="WWV336" s="102"/>
      <c r="WWW336" s="102"/>
      <c r="WWX336" s="102"/>
      <c r="WWY336" s="102"/>
      <c r="WWZ336" s="102"/>
      <c r="WXA336" s="102"/>
      <c r="WXB336" s="102"/>
      <c r="WXC336" s="102"/>
      <c r="WXD336" s="102"/>
      <c r="WXE336" s="102"/>
      <c r="WXF336" s="102"/>
      <c r="WXG336" s="102"/>
      <c r="WXH336" s="102"/>
      <c r="WXI336" s="102"/>
      <c r="WXJ336" s="102"/>
      <c r="WXK336" s="102"/>
      <c r="WXL336" s="102"/>
      <c r="WXM336" s="102"/>
      <c r="WXN336" s="102"/>
      <c r="WXO336" s="102"/>
      <c r="WXP336" s="102"/>
      <c r="WXQ336" s="102"/>
      <c r="WXR336" s="102"/>
      <c r="WXS336" s="102"/>
      <c r="WXT336" s="102"/>
      <c r="WXU336" s="102"/>
      <c r="WXV336" s="102"/>
      <c r="WXW336" s="102"/>
      <c r="WXX336" s="102"/>
      <c r="WXY336" s="102"/>
      <c r="WXZ336" s="102"/>
      <c r="WYA336" s="102"/>
      <c r="WYB336" s="102"/>
      <c r="WYC336" s="102"/>
      <c r="WYD336" s="102"/>
      <c r="WYE336" s="102"/>
      <c r="WYF336" s="102"/>
      <c r="WYG336" s="102"/>
      <c r="WYH336" s="102"/>
      <c r="WYI336" s="102"/>
      <c r="WYJ336" s="102"/>
      <c r="WYK336" s="102"/>
      <c r="WYL336" s="102"/>
      <c r="WYM336" s="102"/>
      <c r="WYN336" s="102"/>
      <c r="WYO336" s="102"/>
      <c r="WYP336" s="102"/>
      <c r="WYQ336" s="102"/>
      <c r="WYR336" s="102"/>
      <c r="WYS336" s="102"/>
      <c r="WYT336" s="102"/>
      <c r="WYU336" s="102"/>
      <c r="WYV336" s="102"/>
      <c r="WYW336" s="102"/>
      <c r="WYX336" s="102"/>
      <c r="WYY336" s="102"/>
      <c r="WYZ336" s="102"/>
      <c r="WZA336" s="102"/>
      <c r="WZB336" s="102"/>
      <c r="WZC336" s="102"/>
      <c r="WZD336" s="102"/>
      <c r="WZE336" s="102"/>
      <c r="WZF336" s="102"/>
      <c r="WZG336" s="102"/>
      <c r="WZH336" s="102"/>
      <c r="WZI336" s="102"/>
      <c r="WZJ336" s="102"/>
      <c r="WZK336" s="102"/>
      <c r="WZL336" s="102"/>
      <c r="WZM336" s="102"/>
      <c r="WZN336" s="102"/>
      <c r="WZO336" s="102"/>
      <c r="WZP336" s="102"/>
      <c r="WZQ336" s="102"/>
      <c r="WZR336" s="102"/>
      <c r="WZS336" s="102"/>
      <c r="WZT336" s="102"/>
      <c r="WZU336" s="102"/>
      <c r="WZV336" s="102"/>
      <c r="WZW336" s="102"/>
      <c r="WZX336" s="102"/>
      <c r="WZY336" s="102"/>
      <c r="WZZ336" s="102"/>
      <c r="XAA336" s="102"/>
      <c r="XAB336" s="102"/>
      <c r="XAC336" s="102"/>
      <c r="XAD336" s="102"/>
      <c r="XAE336" s="102"/>
      <c r="XAF336" s="102"/>
      <c r="XAG336" s="102"/>
      <c r="XAH336" s="102"/>
      <c r="XAI336" s="102"/>
      <c r="XAJ336" s="102"/>
      <c r="XAK336" s="102"/>
      <c r="XAL336" s="102"/>
      <c r="XAM336" s="102"/>
      <c r="XAN336" s="102"/>
      <c r="XAO336" s="102"/>
      <c r="XAP336" s="102"/>
      <c r="XAQ336" s="102"/>
      <c r="XAR336" s="102"/>
      <c r="XAS336" s="102"/>
      <c r="XAT336" s="102"/>
      <c r="XAU336" s="102"/>
      <c r="XAV336" s="102"/>
      <c r="XAW336" s="102"/>
      <c r="XAX336" s="102"/>
      <c r="XAY336" s="102"/>
      <c r="XAZ336" s="102"/>
      <c r="XBA336" s="102"/>
      <c r="XBB336" s="102"/>
      <c r="XBC336" s="102"/>
      <c r="XBD336" s="102"/>
      <c r="XBE336" s="102"/>
      <c r="XBF336" s="102"/>
      <c r="XBG336" s="102"/>
      <c r="XBH336" s="102"/>
      <c r="XBI336" s="102"/>
      <c r="XBJ336" s="102"/>
      <c r="XBK336" s="102"/>
      <c r="XBL336" s="102"/>
      <c r="XBM336" s="102"/>
      <c r="XBN336" s="102"/>
      <c r="XBO336" s="102"/>
      <c r="XBP336" s="102"/>
      <c r="XBQ336" s="102"/>
      <c r="XBR336" s="102"/>
      <c r="XBS336" s="102"/>
      <c r="XBT336" s="102"/>
      <c r="XBU336" s="102"/>
      <c r="XBV336" s="102"/>
      <c r="XBW336" s="102"/>
      <c r="XBX336" s="102"/>
      <c r="XBY336" s="102"/>
      <c r="XBZ336" s="102"/>
      <c r="XCA336" s="102"/>
      <c r="XCB336" s="102"/>
      <c r="XCC336" s="102"/>
      <c r="XCD336" s="102"/>
      <c r="XCE336" s="102"/>
      <c r="XCF336" s="102"/>
      <c r="XCG336" s="102"/>
      <c r="XCH336" s="102"/>
      <c r="XCI336" s="102"/>
      <c r="XCJ336" s="102"/>
      <c r="XCK336" s="102"/>
      <c r="XCL336" s="102"/>
      <c r="XCM336" s="102"/>
      <c r="XCN336" s="102"/>
      <c r="XCO336" s="102"/>
      <c r="XCP336" s="102"/>
      <c r="XCQ336" s="102"/>
      <c r="XCR336" s="102"/>
      <c r="XCS336" s="102"/>
      <c r="XCT336" s="102"/>
      <c r="XCU336" s="102"/>
      <c r="XCV336" s="102"/>
      <c r="XCW336" s="102"/>
      <c r="XCX336" s="102"/>
      <c r="XCY336" s="102"/>
      <c r="XCZ336" s="102"/>
      <c r="XDA336" s="102"/>
      <c r="XDB336" s="102"/>
      <c r="XDC336" s="102"/>
      <c r="XDD336" s="102"/>
      <c r="XDE336" s="102"/>
      <c r="XDF336" s="102"/>
    </row>
    <row r="337" spans="1:16334" s="51" customFormat="1" x14ac:dyDescent="0.3">
      <c r="A337" s="72" t="s">
        <v>166</v>
      </c>
      <c r="B337" s="72"/>
      <c r="C337" s="72"/>
      <c r="D337" s="72"/>
      <c r="E337" s="72"/>
      <c r="F337" s="72"/>
      <c r="G337" s="72"/>
      <c r="H337" s="72"/>
      <c r="I337" s="54"/>
    </row>
    <row r="338" spans="1:16334" s="51" customFormat="1" x14ac:dyDescent="0.3">
      <c r="A338" s="70">
        <v>1</v>
      </c>
      <c r="B338" s="70"/>
      <c r="C338" s="23" t="s">
        <v>168</v>
      </c>
      <c r="D338" s="23">
        <f>(46.19+2.88+0.75*(5.25+2.9))*10.764</f>
        <v>593.98442999999997</v>
      </c>
      <c r="E338" s="23">
        <v>0</v>
      </c>
      <c r="F338" s="52">
        <v>895</v>
      </c>
      <c r="G338" s="70" t="str">
        <f>A337</f>
        <v>1st to 7th Floor for Residential</v>
      </c>
      <c r="H338" s="70"/>
      <c r="I338" s="54">
        <f>4205000/890</f>
        <v>4724.7191011235955</v>
      </c>
      <c r="J338" s="53">
        <f>F338/D338</f>
        <v>1.5067735024636926</v>
      </c>
    </row>
    <row r="339" spans="1:16334" s="51" customFormat="1" x14ac:dyDescent="0.3">
      <c r="A339" s="70">
        <v>2</v>
      </c>
      <c r="B339" s="70"/>
      <c r="C339" s="23" t="s">
        <v>168</v>
      </c>
      <c r="D339" s="23">
        <f>(44.69+3.59+0.75*(5.25+2.3))*10.764</f>
        <v>580.63706999999999</v>
      </c>
      <c r="E339" s="23">
        <v>0</v>
      </c>
      <c r="F339" s="52">
        <v>880</v>
      </c>
      <c r="G339" s="70" t="str">
        <f>G338</f>
        <v>1st to 7th Floor for Residential</v>
      </c>
      <c r="H339" s="70"/>
      <c r="I339" s="54"/>
      <c r="J339" s="53">
        <f t="shared" ref="J339:J343" si="13">F339/D339</f>
        <v>1.5155766751165234</v>
      </c>
    </row>
    <row r="340" spans="1:16334" s="51" customFormat="1" x14ac:dyDescent="0.3">
      <c r="A340" s="70">
        <v>3</v>
      </c>
      <c r="B340" s="70"/>
      <c r="C340" s="23" t="s">
        <v>168</v>
      </c>
      <c r="D340" s="23">
        <f>(44.69+3.59+0.75*(5.25+2.3))*10.764</f>
        <v>580.63706999999999</v>
      </c>
      <c r="E340" s="23">
        <v>0</v>
      </c>
      <c r="F340" s="52">
        <v>880</v>
      </c>
      <c r="G340" s="70" t="str">
        <f>G339</f>
        <v>1st to 7th Floor for Residential</v>
      </c>
      <c r="H340" s="70"/>
      <c r="I340" s="54"/>
      <c r="J340" s="53">
        <f t="shared" si="13"/>
        <v>1.5155766751165234</v>
      </c>
    </row>
    <row r="341" spans="1:16334" s="51" customFormat="1" x14ac:dyDescent="0.3">
      <c r="A341" s="70">
        <v>4</v>
      </c>
      <c r="B341" s="70"/>
      <c r="C341" s="23" t="s">
        <v>168</v>
      </c>
      <c r="D341" s="23">
        <f>(46.19+2.88+0.75*(5.25+2.75))*10.764</f>
        <v>592.77347999999995</v>
      </c>
      <c r="E341" s="23">
        <v>0</v>
      </c>
      <c r="F341" s="52">
        <v>895</v>
      </c>
      <c r="G341" s="70" t="str">
        <f>G340</f>
        <v>1st to 7th Floor for Residential</v>
      </c>
      <c r="H341" s="70"/>
      <c r="I341" s="54"/>
      <c r="J341" s="53">
        <f t="shared" si="13"/>
        <v>1.5098516215671458</v>
      </c>
    </row>
    <row r="342" spans="1:16334" s="51" customFormat="1" x14ac:dyDescent="0.3">
      <c r="A342" s="70">
        <v>5</v>
      </c>
      <c r="B342" s="70"/>
      <c r="C342" s="23" t="s">
        <v>168</v>
      </c>
      <c r="D342" s="23">
        <f>(44.69+3.59+0.75*(5.25+2.3))*10.764</f>
        <v>580.63706999999999</v>
      </c>
      <c r="E342" s="23">
        <v>0</v>
      </c>
      <c r="F342" s="52">
        <v>880</v>
      </c>
      <c r="G342" s="70" t="str">
        <f>G341</f>
        <v>1st to 7th Floor for Residential</v>
      </c>
      <c r="H342" s="70"/>
      <c r="I342" s="54"/>
      <c r="J342" s="53">
        <f t="shared" si="13"/>
        <v>1.5155766751165234</v>
      </c>
    </row>
    <row r="343" spans="1:16334" s="51" customFormat="1" x14ac:dyDescent="0.3">
      <c r="A343" s="70">
        <v>6</v>
      </c>
      <c r="B343" s="70"/>
      <c r="C343" s="23" t="s">
        <v>168</v>
      </c>
      <c r="D343" s="23">
        <f>(44.69+3.59+0.75*(5.25+2.3))*10.764</f>
        <v>580.63706999999999</v>
      </c>
      <c r="E343" s="23">
        <v>0</v>
      </c>
      <c r="F343" s="52">
        <v>880</v>
      </c>
      <c r="G343" s="70" t="str">
        <f>G342</f>
        <v>1st to 7th Floor for Residential</v>
      </c>
      <c r="H343" s="70"/>
      <c r="I343" s="54"/>
      <c r="J343" s="53">
        <f t="shared" si="13"/>
        <v>1.5155766751165234</v>
      </c>
    </row>
    <row r="344" spans="1:16334" s="51" customFormat="1" x14ac:dyDescent="0.3">
      <c r="A344" s="71" t="s">
        <v>225</v>
      </c>
      <c r="B344" s="71"/>
      <c r="C344" s="71"/>
      <c r="D344" s="71"/>
      <c r="E344" s="71"/>
      <c r="F344" s="71"/>
      <c r="G344" s="71"/>
      <c r="H344" s="71"/>
      <c r="I344" s="22"/>
      <c r="J344" s="22"/>
      <c r="K344" s="22"/>
      <c r="L344" s="22"/>
      <c r="M344" s="22"/>
      <c r="N344" s="22"/>
      <c r="O344" s="22"/>
      <c r="P344" s="2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  <c r="BC344" s="102"/>
      <c r="BD344" s="102"/>
      <c r="BE344" s="102"/>
      <c r="BF344" s="102"/>
      <c r="BG344" s="102"/>
      <c r="BH344" s="102"/>
      <c r="BI344" s="102"/>
      <c r="BJ344" s="102"/>
      <c r="BK344" s="102"/>
      <c r="BL344" s="102"/>
      <c r="BM344" s="102"/>
      <c r="BN344" s="102"/>
      <c r="BO344" s="102"/>
      <c r="BP344" s="102"/>
      <c r="BQ344" s="102"/>
      <c r="BR344" s="102"/>
      <c r="BS344" s="102"/>
      <c r="BT344" s="102"/>
      <c r="BU344" s="102"/>
      <c r="BV344" s="102"/>
      <c r="BW344" s="102"/>
      <c r="BX344" s="102"/>
      <c r="BY344" s="102"/>
      <c r="BZ344" s="102"/>
      <c r="CA344" s="102"/>
      <c r="CB344" s="102"/>
      <c r="CC344" s="102"/>
      <c r="CD344" s="102"/>
      <c r="CE344" s="102"/>
      <c r="CF344" s="102"/>
      <c r="CG344" s="102"/>
      <c r="CH344" s="102"/>
      <c r="CI344" s="102"/>
      <c r="CJ344" s="102"/>
      <c r="CK344" s="102"/>
      <c r="CL344" s="102"/>
      <c r="CM344" s="102"/>
      <c r="CN344" s="102"/>
      <c r="CO344" s="102"/>
      <c r="CP344" s="102"/>
      <c r="CQ344" s="102"/>
      <c r="CR344" s="102"/>
      <c r="CS344" s="102"/>
      <c r="CT344" s="102"/>
      <c r="CU344" s="102"/>
      <c r="CV344" s="102"/>
      <c r="CW344" s="102"/>
      <c r="CX344" s="102"/>
      <c r="CY344" s="102"/>
      <c r="CZ344" s="102"/>
      <c r="DA344" s="102"/>
      <c r="DB344" s="102"/>
      <c r="DC344" s="102"/>
      <c r="DD344" s="102"/>
      <c r="DE344" s="102"/>
      <c r="DF344" s="102"/>
      <c r="DG344" s="102"/>
      <c r="DH344" s="102"/>
      <c r="DI344" s="102"/>
      <c r="DJ344" s="102"/>
      <c r="DK344" s="102"/>
      <c r="DL344" s="102"/>
      <c r="DM344" s="102"/>
      <c r="DN344" s="102"/>
      <c r="DO344" s="102"/>
      <c r="DP344" s="102"/>
      <c r="DQ344" s="102"/>
      <c r="DR344" s="102"/>
      <c r="DS344" s="102"/>
      <c r="DT344" s="102"/>
      <c r="DU344" s="102"/>
      <c r="DV344" s="102"/>
      <c r="DW344" s="102"/>
      <c r="DX344" s="102"/>
      <c r="DY344" s="102"/>
      <c r="DZ344" s="102"/>
      <c r="EA344" s="102"/>
      <c r="EB344" s="102"/>
      <c r="EC344" s="102"/>
      <c r="ED344" s="102"/>
      <c r="EE344" s="102"/>
      <c r="EF344" s="102"/>
      <c r="EG344" s="102"/>
      <c r="EH344" s="102"/>
      <c r="EI344" s="102"/>
      <c r="EJ344" s="102"/>
      <c r="EK344" s="102"/>
      <c r="EL344" s="102"/>
      <c r="EM344" s="102"/>
      <c r="EN344" s="102"/>
      <c r="EO344" s="102"/>
      <c r="EP344" s="102"/>
      <c r="EQ344" s="102"/>
      <c r="ER344" s="102"/>
      <c r="ES344" s="102"/>
      <c r="ET344" s="102"/>
      <c r="EU344" s="102"/>
      <c r="EV344" s="102"/>
      <c r="EW344" s="102"/>
      <c r="EX344" s="102"/>
      <c r="EY344" s="102"/>
      <c r="EZ344" s="102"/>
      <c r="FA344" s="102"/>
      <c r="FB344" s="102"/>
      <c r="FC344" s="102"/>
      <c r="FD344" s="102"/>
      <c r="FE344" s="102"/>
      <c r="FF344" s="102"/>
      <c r="FG344" s="102"/>
      <c r="FH344" s="102"/>
      <c r="FI344" s="102"/>
      <c r="FJ344" s="102"/>
      <c r="FK344" s="102"/>
      <c r="FL344" s="102"/>
      <c r="FM344" s="102"/>
      <c r="FN344" s="102"/>
      <c r="FO344" s="102"/>
      <c r="FP344" s="102"/>
      <c r="FQ344" s="102"/>
      <c r="FR344" s="102"/>
      <c r="FS344" s="102"/>
      <c r="FT344" s="102"/>
      <c r="FU344" s="102"/>
      <c r="FV344" s="102"/>
      <c r="FW344" s="102"/>
      <c r="FX344" s="102"/>
      <c r="FY344" s="102"/>
      <c r="FZ344" s="102"/>
      <c r="GA344" s="102"/>
      <c r="GB344" s="102"/>
      <c r="GC344" s="102"/>
      <c r="GD344" s="102"/>
      <c r="GE344" s="102"/>
      <c r="GF344" s="102"/>
      <c r="GG344" s="102"/>
      <c r="GH344" s="102"/>
      <c r="GI344" s="102"/>
      <c r="GJ344" s="102"/>
      <c r="GK344" s="102"/>
      <c r="GL344" s="102"/>
      <c r="GM344" s="102"/>
      <c r="GN344" s="102"/>
      <c r="GO344" s="102"/>
      <c r="GP344" s="102"/>
      <c r="GQ344" s="102"/>
      <c r="GR344" s="102"/>
      <c r="GS344" s="102"/>
      <c r="GT344" s="102"/>
      <c r="GU344" s="102"/>
      <c r="GV344" s="102"/>
      <c r="GW344" s="102"/>
      <c r="GX344" s="102"/>
      <c r="GY344" s="102"/>
      <c r="GZ344" s="102"/>
      <c r="HA344" s="102"/>
      <c r="HB344" s="102"/>
      <c r="HC344" s="102"/>
      <c r="HD344" s="102"/>
      <c r="HE344" s="102"/>
      <c r="HF344" s="102"/>
      <c r="HG344" s="102"/>
      <c r="HH344" s="102"/>
      <c r="HI344" s="102"/>
      <c r="HJ344" s="102"/>
      <c r="HK344" s="102"/>
      <c r="HL344" s="102"/>
      <c r="HM344" s="102"/>
      <c r="HN344" s="102"/>
      <c r="HO344" s="102"/>
      <c r="HP344" s="102"/>
      <c r="HQ344" s="102"/>
      <c r="HR344" s="102"/>
      <c r="HS344" s="102"/>
      <c r="HT344" s="102"/>
      <c r="HU344" s="102"/>
      <c r="HV344" s="102"/>
      <c r="HW344" s="102"/>
      <c r="HX344" s="102"/>
      <c r="HY344" s="102"/>
      <c r="HZ344" s="102"/>
      <c r="IA344" s="102"/>
      <c r="IB344" s="102"/>
      <c r="IC344" s="102"/>
      <c r="ID344" s="102"/>
      <c r="IE344" s="102"/>
      <c r="IF344" s="102"/>
      <c r="IG344" s="102"/>
      <c r="IH344" s="102"/>
      <c r="II344" s="102"/>
      <c r="IJ344" s="102"/>
      <c r="IK344" s="102"/>
      <c r="IL344" s="102"/>
      <c r="IM344" s="102"/>
      <c r="IN344" s="102"/>
      <c r="IO344" s="102"/>
      <c r="IP344" s="102"/>
      <c r="IQ344" s="102"/>
      <c r="IR344" s="102"/>
      <c r="IS344" s="102"/>
      <c r="IT344" s="102"/>
      <c r="IU344" s="102"/>
      <c r="IV344" s="102"/>
      <c r="IW344" s="102"/>
      <c r="IX344" s="102"/>
      <c r="IY344" s="102"/>
      <c r="IZ344" s="102"/>
      <c r="JA344" s="102"/>
      <c r="JB344" s="102"/>
      <c r="JC344" s="102"/>
      <c r="JD344" s="102"/>
      <c r="JE344" s="102"/>
      <c r="JF344" s="102"/>
      <c r="JG344" s="102"/>
      <c r="JH344" s="102"/>
      <c r="JI344" s="102"/>
      <c r="JJ344" s="102"/>
      <c r="JK344" s="102"/>
      <c r="JL344" s="102"/>
      <c r="JM344" s="102"/>
      <c r="JN344" s="102"/>
      <c r="JO344" s="102"/>
      <c r="JP344" s="102"/>
      <c r="JQ344" s="102"/>
      <c r="JR344" s="102"/>
      <c r="JS344" s="102"/>
      <c r="JT344" s="102"/>
      <c r="JU344" s="102"/>
      <c r="JV344" s="102"/>
      <c r="JW344" s="102"/>
      <c r="JX344" s="102"/>
      <c r="JY344" s="102"/>
      <c r="JZ344" s="102"/>
      <c r="KA344" s="102"/>
      <c r="KB344" s="102"/>
      <c r="KC344" s="102"/>
      <c r="KD344" s="102"/>
      <c r="KE344" s="102"/>
      <c r="KF344" s="102"/>
      <c r="KG344" s="102"/>
      <c r="KH344" s="102"/>
      <c r="KI344" s="102"/>
      <c r="KJ344" s="102"/>
      <c r="KK344" s="102"/>
      <c r="KL344" s="102"/>
      <c r="KM344" s="102"/>
      <c r="KN344" s="102"/>
      <c r="KO344" s="102"/>
      <c r="KP344" s="102"/>
      <c r="KQ344" s="102"/>
      <c r="KR344" s="102"/>
      <c r="KS344" s="102"/>
      <c r="KT344" s="102"/>
      <c r="KU344" s="102"/>
      <c r="KV344" s="102"/>
      <c r="KW344" s="102"/>
      <c r="KX344" s="102"/>
      <c r="KY344" s="102"/>
      <c r="KZ344" s="102"/>
      <c r="LA344" s="102"/>
      <c r="LB344" s="102"/>
      <c r="LC344" s="102"/>
      <c r="LD344" s="102"/>
      <c r="LE344" s="102"/>
      <c r="LF344" s="102"/>
      <c r="LG344" s="102"/>
      <c r="LH344" s="102"/>
      <c r="LI344" s="102"/>
      <c r="LJ344" s="102"/>
      <c r="LK344" s="102"/>
      <c r="LL344" s="102"/>
      <c r="LM344" s="102"/>
      <c r="LN344" s="102"/>
      <c r="LO344" s="102"/>
      <c r="LP344" s="102"/>
      <c r="LQ344" s="102"/>
      <c r="LR344" s="102"/>
      <c r="LS344" s="102"/>
      <c r="LT344" s="102"/>
      <c r="LU344" s="102"/>
      <c r="LV344" s="102"/>
      <c r="LW344" s="102"/>
      <c r="LX344" s="102"/>
      <c r="LY344" s="102"/>
      <c r="LZ344" s="102"/>
      <c r="MA344" s="102"/>
      <c r="MB344" s="102"/>
      <c r="MC344" s="102"/>
      <c r="MD344" s="102"/>
      <c r="ME344" s="102"/>
      <c r="MF344" s="102"/>
      <c r="MG344" s="102"/>
      <c r="MH344" s="102"/>
      <c r="MI344" s="102"/>
      <c r="MJ344" s="102"/>
      <c r="MK344" s="102"/>
      <c r="ML344" s="102"/>
      <c r="MM344" s="102"/>
      <c r="MN344" s="102"/>
      <c r="MO344" s="102"/>
      <c r="MP344" s="102"/>
      <c r="MQ344" s="102"/>
      <c r="MR344" s="102"/>
      <c r="MS344" s="102"/>
      <c r="MT344" s="102"/>
      <c r="MU344" s="102"/>
      <c r="MV344" s="102"/>
      <c r="MW344" s="102"/>
      <c r="MX344" s="102"/>
      <c r="MY344" s="102"/>
      <c r="MZ344" s="102"/>
      <c r="NA344" s="102"/>
      <c r="NB344" s="102"/>
      <c r="NC344" s="102"/>
      <c r="ND344" s="102"/>
      <c r="NE344" s="102"/>
      <c r="NF344" s="102"/>
      <c r="NG344" s="102"/>
      <c r="NH344" s="102"/>
      <c r="NI344" s="102"/>
      <c r="NJ344" s="102"/>
      <c r="NK344" s="102"/>
      <c r="NL344" s="102"/>
      <c r="NM344" s="102"/>
      <c r="NN344" s="102"/>
      <c r="NO344" s="102"/>
      <c r="NP344" s="102"/>
      <c r="NQ344" s="102"/>
      <c r="NR344" s="102"/>
      <c r="NS344" s="102"/>
      <c r="NT344" s="102"/>
      <c r="NU344" s="102"/>
      <c r="NV344" s="102"/>
      <c r="NW344" s="102"/>
      <c r="NX344" s="102"/>
      <c r="NY344" s="102"/>
      <c r="NZ344" s="102"/>
      <c r="OA344" s="102"/>
      <c r="OB344" s="102"/>
      <c r="OC344" s="102"/>
      <c r="OD344" s="102"/>
      <c r="OE344" s="102"/>
      <c r="OF344" s="102"/>
      <c r="OG344" s="102"/>
      <c r="OH344" s="102"/>
      <c r="OI344" s="102"/>
      <c r="OJ344" s="102"/>
      <c r="OK344" s="102"/>
      <c r="OL344" s="102"/>
      <c r="OM344" s="102"/>
      <c r="ON344" s="102"/>
      <c r="OO344" s="102"/>
      <c r="OP344" s="102"/>
      <c r="OQ344" s="102"/>
      <c r="OR344" s="102"/>
      <c r="OS344" s="102"/>
      <c r="OT344" s="102"/>
      <c r="OU344" s="102"/>
      <c r="OV344" s="102"/>
      <c r="OW344" s="102"/>
      <c r="OX344" s="102"/>
      <c r="OY344" s="102"/>
      <c r="OZ344" s="102"/>
      <c r="PA344" s="102"/>
      <c r="PB344" s="102"/>
      <c r="PC344" s="102"/>
      <c r="PD344" s="102"/>
      <c r="PE344" s="102"/>
      <c r="PF344" s="102"/>
      <c r="PG344" s="102"/>
      <c r="PH344" s="102"/>
      <c r="PI344" s="102"/>
      <c r="PJ344" s="102"/>
      <c r="PK344" s="102"/>
      <c r="PL344" s="102"/>
      <c r="PM344" s="102"/>
      <c r="PN344" s="102"/>
      <c r="PO344" s="102"/>
      <c r="PP344" s="102"/>
      <c r="PQ344" s="102"/>
      <c r="PR344" s="102"/>
      <c r="PS344" s="102"/>
      <c r="PT344" s="102"/>
      <c r="PU344" s="102"/>
      <c r="PV344" s="102"/>
      <c r="PW344" s="102"/>
      <c r="PX344" s="102"/>
      <c r="PY344" s="102"/>
      <c r="PZ344" s="102"/>
      <c r="QA344" s="102"/>
      <c r="QB344" s="102"/>
      <c r="QC344" s="102"/>
      <c r="QD344" s="102"/>
      <c r="QE344" s="102"/>
      <c r="QF344" s="102"/>
      <c r="QG344" s="102"/>
      <c r="QH344" s="102"/>
      <c r="QI344" s="102"/>
      <c r="QJ344" s="102"/>
      <c r="QK344" s="102"/>
      <c r="QL344" s="102"/>
      <c r="QM344" s="102"/>
      <c r="QN344" s="102"/>
      <c r="QO344" s="102"/>
      <c r="QP344" s="102"/>
      <c r="QQ344" s="102"/>
      <c r="QR344" s="102"/>
      <c r="QS344" s="102"/>
      <c r="QT344" s="102"/>
      <c r="QU344" s="102"/>
      <c r="QV344" s="102"/>
      <c r="QW344" s="102"/>
      <c r="QX344" s="102"/>
      <c r="QY344" s="102"/>
      <c r="QZ344" s="102"/>
      <c r="RA344" s="102"/>
      <c r="RB344" s="102"/>
      <c r="RC344" s="102"/>
      <c r="RD344" s="102"/>
      <c r="RE344" s="102"/>
      <c r="RF344" s="102"/>
      <c r="RG344" s="102"/>
      <c r="RH344" s="102"/>
      <c r="RI344" s="102"/>
      <c r="RJ344" s="102"/>
      <c r="RK344" s="102"/>
      <c r="RL344" s="102"/>
      <c r="RM344" s="102"/>
      <c r="RN344" s="102"/>
      <c r="RO344" s="102"/>
      <c r="RP344" s="102"/>
      <c r="RQ344" s="102"/>
      <c r="RR344" s="102"/>
      <c r="RS344" s="102"/>
      <c r="RT344" s="102"/>
      <c r="RU344" s="102"/>
      <c r="RV344" s="102"/>
      <c r="RW344" s="102"/>
      <c r="RX344" s="102"/>
      <c r="RY344" s="102"/>
      <c r="RZ344" s="102"/>
      <c r="SA344" s="102"/>
      <c r="SB344" s="102"/>
      <c r="SC344" s="102"/>
      <c r="SD344" s="102"/>
      <c r="SE344" s="102"/>
      <c r="SF344" s="102"/>
      <c r="SG344" s="102"/>
      <c r="SH344" s="102"/>
      <c r="SI344" s="102"/>
      <c r="SJ344" s="102"/>
      <c r="SK344" s="102"/>
      <c r="SL344" s="102"/>
      <c r="SM344" s="102"/>
      <c r="SN344" s="102"/>
      <c r="SO344" s="102"/>
      <c r="SP344" s="102"/>
      <c r="SQ344" s="102"/>
      <c r="SR344" s="102"/>
      <c r="SS344" s="102"/>
      <c r="ST344" s="102"/>
      <c r="SU344" s="102"/>
      <c r="SV344" s="102"/>
      <c r="SW344" s="102"/>
      <c r="SX344" s="102"/>
      <c r="SY344" s="102"/>
      <c r="SZ344" s="102"/>
      <c r="TA344" s="102"/>
      <c r="TB344" s="102"/>
      <c r="TC344" s="102"/>
      <c r="TD344" s="102"/>
      <c r="TE344" s="102"/>
      <c r="TF344" s="102"/>
      <c r="TG344" s="102"/>
      <c r="TH344" s="102"/>
      <c r="TI344" s="102"/>
      <c r="TJ344" s="102"/>
      <c r="TK344" s="102"/>
      <c r="TL344" s="102"/>
      <c r="TM344" s="102"/>
      <c r="TN344" s="102"/>
      <c r="TO344" s="102"/>
      <c r="TP344" s="102"/>
      <c r="TQ344" s="102"/>
      <c r="TR344" s="102"/>
      <c r="TS344" s="102"/>
      <c r="TT344" s="102"/>
      <c r="TU344" s="102"/>
      <c r="TV344" s="102"/>
      <c r="TW344" s="102"/>
      <c r="TX344" s="102"/>
      <c r="TY344" s="102"/>
      <c r="TZ344" s="102"/>
      <c r="UA344" s="102"/>
      <c r="UB344" s="102"/>
      <c r="UC344" s="102"/>
      <c r="UD344" s="102"/>
      <c r="UE344" s="102"/>
      <c r="UF344" s="102"/>
      <c r="UG344" s="102"/>
      <c r="UH344" s="102"/>
      <c r="UI344" s="102"/>
      <c r="UJ344" s="102"/>
      <c r="UK344" s="102"/>
      <c r="UL344" s="102"/>
      <c r="UM344" s="102"/>
      <c r="UN344" s="102"/>
      <c r="UO344" s="102"/>
      <c r="UP344" s="102"/>
      <c r="UQ344" s="102"/>
      <c r="UR344" s="102"/>
      <c r="US344" s="102"/>
      <c r="UT344" s="102"/>
      <c r="UU344" s="102"/>
      <c r="UV344" s="102"/>
      <c r="UW344" s="102"/>
      <c r="UX344" s="102"/>
      <c r="UY344" s="102"/>
      <c r="UZ344" s="102"/>
      <c r="VA344" s="102"/>
      <c r="VB344" s="102"/>
      <c r="VC344" s="102"/>
      <c r="VD344" s="102"/>
      <c r="VE344" s="102"/>
      <c r="VF344" s="102"/>
      <c r="VG344" s="102"/>
      <c r="VH344" s="102"/>
      <c r="VI344" s="102"/>
      <c r="VJ344" s="102"/>
      <c r="VK344" s="102"/>
      <c r="VL344" s="102"/>
      <c r="VM344" s="102"/>
      <c r="VN344" s="102"/>
      <c r="VO344" s="102"/>
      <c r="VP344" s="102"/>
      <c r="VQ344" s="102"/>
      <c r="VR344" s="102"/>
      <c r="VS344" s="102"/>
      <c r="VT344" s="102"/>
      <c r="VU344" s="102"/>
      <c r="VV344" s="102"/>
      <c r="VW344" s="102"/>
      <c r="VX344" s="102"/>
      <c r="VY344" s="102"/>
      <c r="VZ344" s="102"/>
      <c r="WA344" s="102"/>
      <c r="WB344" s="102"/>
      <c r="WC344" s="102"/>
      <c r="WD344" s="102"/>
      <c r="WE344" s="102"/>
      <c r="WF344" s="102"/>
      <c r="WG344" s="102"/>
      <c r="WH344" s="102"/>
      <c r="WI344" s="102"/>
      <c r="WJ344" s="102"/>
      <c r="WK344" s="102"/>
      <c r="WL344" s="102"/>
      <c r="WM344" s="102"/>
      <c r="WN344" s="102"/>
      <c r="WO344" s="102"/>
      <c r="WP344" s="102"/>
      <c r="WQ344" s="102"/>
      <c r="WR344" s="102"/>
      <c r="WS344" s="102"/>
      <c r="WT344" s="102"/>
      <c r="WU344" s="102"/>
      <c r="WV344" s="102"/>
      <c r="WW344" s="102"/>
      <c r="WX344" s="102"/>
      <c r="WY344" s="102"/>
      <c r="WZ344" s="102"/>
      <c r="XA344" s="102"/>
      <c r="XB344" s="102"/>
      <c r="XC344" s="102"/>
      <c r="XD344" s="102"/>
      <c r="XE344" s="102"/>
      <c r="XF344" s="102"/>
      <c r="XG344" s="102"/>
      <c r="XH344" s="102"/>
      <c r="XI344" s="102"/>
      <c r="XJ344" s="102"/>
      <c r="XK344" s="102"/>
      <c r="XL344" s="102"/>
      <c r="XM344" s="102"/>
      <c r="XN344" s="102"/>
      <c r="XO344" s="102"/>
      <c r="XP344" s="102"/>
      <c r="XQ344" s="102"/>
      <c r="XR344" s="102"/>
      <c r="XS344" s="102"/>
      <c r="XT344" s="102"/>
      <c r="XU344" s="102"/>
      <c r="XV344" s="102"/>
      <c r="XW344" s="102"/>
      <c r="XX344" s="102"/>
      <c r="XY344" s="102"/>
      <c r="XZ344" s="102"/>
      <c r="YA344" s="102"/>
      <c r="YB344" s="102"/>
      <c r="YC344" s="102"/>
      <c r="YD344" s="102"/>
      <c r="YE344" s="102"/>
      <c r="YF344" s="102"/>
      <c r="YG344" s="102"/>
      <c r="YH344" s="102"/>
      <c r="YI344" s="102"/>
      <c r="YJ344" s="102"/>
      <c r="YK344" s="102"/>
      <c r="YL344" s="102"/>
      <c r="YM344" s="102"/>
      <c r="YN344" s="102"/>
      <c r="YO344" s="102"/>
      <c r="YP344" s="102"/>
      <c r="YQ344" s="102"/>
      <c r="YR344" s="102"/>
      <c r="YS344" s="102"/>
      <c r="YT344" s="102"/>
      <c r="YU344" s="102"/>
      <c r="YV344" s="102"/>
      <c r="YW344" s="102"/>
      <c r="YX344" s="102"/>
      <c r="YY344" s="102"/>
      <c r="YZ344" s="102"/>
      <c r="ZA344" s="102"/>
      <c r="ZB344" s="102"/>
      <c r="ZC344" s="102"/>
      <c r="ZD344" s="102"/>
      <c r="ZE344" s="102"/>
      <c r="ZF344" s="102"/>
      <c r="ZG344" s="102"/>
      <c r="ZH344" s="102"/>
      <c r="ZI344" s="102"/>
      <c r="ZJ344" s="102"/>
      <c r="ZK344" s="102"/>
      <c r="ZL344" s="102"/>
      <c r="ZM344" s="102"/>
      <c r="ZN344" s="102"/>
      <c r="ZO344" s="102"/>
      <c r="ZP344" s="102"/>
      <c r="ZQ344" s="102"/>
      <c r="ZR344" s="102"/>
      <c r="ZS344" s="102"/>
      <c r="ZT344" s="102"/>
      <c r="ZU344" s="102"/>
      <c r="ZV344" s="102"/>
      <c r="ZW344" s="102"/>
      <c r="ZX344" s="102"/>
      <c r="ZY344" s="102"/>
      <c r="ZZ344" s="102"/>
      <c r="AAA344" s="102"/>
      <c r="AAB344" s="102"/>
      <c r="AAC344" s="102"/>
      <c r="AAD344" s="102"/>
      <c r="AAE344" s="102"/>
      <c r="AAF344" s="102"/>
      <c r="AAG344" s="102"/>
      <c r="AAH344" s="102"/>
      <c r="AAI344" s="102"/>
      <c r="AAJ344" s="102"/>
      <c r="AAK344" s="102"/>
      <c r="AAL344" s="102"/>
      <c r="AAM344" s="102"/>
      <c r="AAN344" s="102"/>
      <c r="AAO344" s="102"/>
      <c r="AAP344" s="102"/>
      <c r="AAQ344" s="102"/>
      <c r="AAR344" s="102"/>
      <c r="AAS344" s="102"/>
      <c r="AAT344" s="102"/>
      <c r="AAU344" s="102"/>
      <c r="AAV344" s="102"/>
      <c r="AAW344" s="102"/>
      <c r="AAX344" s="102"/>
      <c r="AAY344" s="102"/>
      <c r="AAZ344" s="102"/>
      <c r="ABA344" s="102"/>
      <c r="ABB344" s="102"/>
      <c r="ABC344" s="102"/>
      <c r="ABD344" s="102"/>
      <c r="ABE344" s="102"/>
      <c r="ABF344" s="102"/>
      <c r="ABG344" s="102"/>
      <c r="ABH344" s="102"/>
      <c r="ABI344" s="102"/>
      <c r="ABJ344" s="102"/>
      <c r="ABK344" s="102"/>
      <c r="ABL344" s="102"/>
      <c r="ABM344" s="102"/>
      <c r="ABN344" s="102"/>
      <c r="ABO344" s="102"/>
      <c r="ABP344" s="102"/>
      <c r="ABQ344" s="102"/>
      <c r="ABR344" s="102"/>
      <c r="ABS344" s="102"/>
      <c r="ABT344" s="102"/>
      <c r="ABU344" s="102"/>
      <c r="ABV344" s="102"/>
      <c r="ABW344" s="102"/>
      <c r="ABX344" s="102"/>
      <c r="ABY344" s="102"/>
      <c r="ABZ344" s="102"/>
      <c r="ACA344" s="102"/>
      <c r="ACB344" s="102"/>
      <c r="ACC344" s="102"/>
      <c r="ACD344" s="102"/>
      <c r="ACE344" s="102"/>
      <c r="ACF344" s="102"/>
      <c r="ACG344" s="102"/>
      <c r="ACH344" s="102"/>
      <c r="ACI344" s="102"/>
      <c r="ACJ344" s="102"/>
      <c r="ACK344" s="102"/>
      <c r="ACL344" s="102"/>
      <c r="ACM344" s="102"/>
      <c r="ACN344" s="102"/>
      <c r="ACO344" s="102"/>
      <c r="ACP344" s="102"/>
      <c r="ACQ344" s="102"/>
      <c r="ACR344" s="102"/>
      <c r="ACS344" s="102"/>
      <c r="ACT344" s="102"/>
      <c r="ACU344" s="102"/>
      <c r="ACV344" s="102"/>
      <c r="ACW344" s="102"/>
      <c r="ACX344" s="102"/>
      <c r="ACY344" s="102"/>
      <c r="ACZ344" s="102"/>
      <c r="ADA344" s="102"/>
      <c r="ADB344" s="102"/>
      <c r="ADC344" s="102"/>
      <c r="ADD344" s="102"/>
      <c r="ADE344" s="102"/>
      <c r="ADF344" s="102"/>
      <c r="ADG344" s="102"/>
      <c r="ADH344" s="102"/>
      <c r="ADI344" s="102"/>
      <c r="ADJ344" s="102"/>
      <c r="ADK344" s="102"/>
      <c r="ADL344" s="102"/>
      <c r="ADM344" s="102"/>
      <c r="ADN344" s="102"/>
      <c r="ADO344" s="102"/>
      <c r="ADP344" s="102"/>
      <c r="ADQ344" s="102"/>
      <c r="ADR344" s="102"/>
      <c r="ADS344" s="102"/>
      <c r="ADT344" s="102"/>
      <c r="ADU344" s="102"/>
      <c r="ADV344" s="102"/>
      <c r="ADW344" s="102"/>
      <c r="ADX344" s="102"/>
      <c r="ADY344" s="102"/>
      <c r="ADZ344" s="102"/>
      <c r="AEA344" s="102"/>
      <c r="AEB344" s="102"/>
      <c r="AEC344" s="102"/>
      <c r="AED344" s="102"/>
      <c r="AEE344" s="102"/>
      <c r="AEF344" s="102"/>
      <c r="AEG344" s="102"/>
      <c r="AEH344" s="102"/>
      <c r="AEI344" s="102"/>
      <c r="AEJ344" s="102"/>
      <c r="AEK344" s="102"/>
      <c r="AEL344" s="102"/>
      <c r="AEM344" s="102"/>
      <c r="AEN344" s="102"/>
      <c r="AEO344" s="102"/>
      <c r="AEP344" s="102"/>
      <c r="AEQ344" s="102"/>
      <c r="AER344" s="102"/>
      <c r="AES344" s="102"/>
      <c r="AET344" s="102"/>
      <c r="AEU344" s="102"/>
      <c r="AEV344" s="102"/>
      <c r="AEW344" s="102"/>
      <c r="AEX344" s="102"/>
      <c r="AEY344" s="102"/>
      <c r="AEZ344" s="102"/>
      <c r="AFA344" s="102"/>
      <c r="AFB344" s="102"/>
      <c r="AFC344" s="102"/>
      <c r="AFD344" s="102"/>
      <c r="AFE344" s="102"/>
      <c r="AFF344" s="102"/>
      <c r="AFG344" s="102"/>
      <c r="AFH344" s="102"/>
      <c r="AFI344" s="102"/>
      <c r="AFJ344" s="102"/>
      <c r="AFK344" s="102"/>
      <c r="AFL344" s="102"/>
      <c r="AFM344" s="102"/>
      <c r="AFN344" s="102"/>
      <c r="AFO344" s="102"/>
      <c r="AFP344" s="102"/>
      <c r="AFQ344" s="102"/>
      <c r="AFR344" s="102"/>
      <c r="AFS344" s="102"/>
      <c r="AFT344" s="102"/>
      <c r="AFU344" s="102"/>
      <c r="AFV344" s="102"/>
      <c r="AFW344" s="102"/>
      <c r="AFX344" s="102"/>
      <c r="AFY344" s="102"/>
      <c r="AFZ344" s="102"/>
      <c r="AGA344" s="102"/>
      <c r="AGB344" s="102"/>
      <c r="AGC344" s="102"/>
      <c r="AGD344" s="102"/>
      <c r="AGE344" s="102"/>
      <c r="AGF344" s="102"/>
      <c r="AGG344" s="102"/>
      <c r="AGH344" s="102"/>
      <c r="AGI344" s="102"/>
      <c r="AGJ344" s="102"/>
      <c r="AGK344" s="102"/>
      <c r="AGL344" s="102"/>
      <c r="AGM344" s="102"/>
      <c r="AGN344" s="102"/>
      <c r="AGO344" s="102"/>
      <c r="AGP344" s="102"/>
      <c r="AGQ344" s="102"/>
      <c r="AGR344" s="102"/>
      <c r="AGS344" s="102"/>
      <c r="AGT344" s="102"/>
      <c r="AGU344" s="102"/>
      <c r="AGV344" s="102"/>
      <c r="AGW344" s="102"/>
      <c r="AGX344" s="102"/>
      <c r="AGY344" s="102"/>
      <c r="AGZ344" s="102"/>
      <c r="AHA344" s="102"/>
      <c r="AHB344" s="102"/>
      <c r="AHC344" s="102"/>
      <c r="AHD344" s="102"/>
      <c r="AHE344" s="102"/>
      <c r="AHF344" s="102"/>
      <c r="AHG344" s="102"/>
      <c r="AHH344" s="102"/>
      <c r="AHI344" s="102"/>
      <c r="AHJ344" s="102"/>
      <c r="AHK344" s="102"/>
      <c r="AHL344" s="102"/>
      <c r="AHM344" s="102"/>
      <c r="AHN344" s="102"/>
      <c r="AHO344" s="102"/>
      <c r="AHP344" s="102"/>
      <c r="AHQ344" s="102"/>
      <c r="AHR344" s="102"/>
      <c r="AHS344" s="102"/>
      <c r="AHT344" s="102"/>
      <c r="AHU344" s="102"/>
      <c r="AHV344" s="102"/>
      <c r="AHW344" s="102"/>
      <c r="AHX344" s="102"/>
      <c r="AHY344" s="102"/>
      <c r="AHZ344" s="102"/>
      <c r="AIA344" s="102"/>
      <c r="AIB344" s="102"/>
      <c r="AIC344" s="102"/>
      <c r="AID344" s="102"/>
      <c r="AIE344" s="102"/>
      <c r="AIF344" s="102"/>
      <c r="AIG344" s="102"/>
      <c r="AIH344" s="102"/>
      <c r="AII344" s="102"/>
      <c r="AIJ344" s="102"/>
      <c r="AIK344" s="102"/>
      <c r="AIL344" s="102"/>
      <c r="AIM344" s="102"/>
      <c r="AIN344" s="102"/>
      <c r="AIO344" s="102"/>
      <c r="AIP344" s="102"/>
      <c r="AIQ344" s="102"/>
      <c r="AIR344" s="102"/>
      <c r="AIS344" s="102"/>
      <c r="AIT344" s="102"/>
      <c r="AIU344" s="102"/>
      <c r="AIV344" s="102"/>
      <c r="AIW344" s="102"/>
      <c r="AIX344" s="102"/>
      <c r="AIY344" s="102"/>
      <c r="AIZ344" s="102"/>
      <c r="AJA344" s="102"/>
      <c r="AJB344" s="102"/>
      <c r="AJC344" s="102"/>
      <c r="AJD344" s="102"/>
      <c r="AJE344" s="102"/>
      <c r="AJF344" s="102"/>
      <c r="AJG344" s="102"/>
      <c r="AJH344" s="102"/>
      <c r="AJI344" s="102"/>
      <c r="AJJ344" s="102"/>
      <c r="AJK344" s="102"/>
      <c r="AJL344" s="102"/>
      <c r="AJM344" s="102"/>
      <c r="AJN344" s="102"/>
      <c r="AJO344" s="102"/>
      <c r="AJP344" s="102"/>
      <c r="AJQ344" s="102"/>
      <c r="AJR344" s="102"/>
      <c r="AJS344" s="102"/>
      <c r="AJT344" s="102"/>
      <c r="AJU344" s="102"/>
      <c r="AJV344" s="102"/>
      <c r="AJW344" s="102"/>
      <c r="AJX344" s="102"/>
      <c r="AJY344" s="102"/>
      <c r="AJZ344" s="102"/>
      <c r="AKA344" s="102"/>
      <c r="AKB344" s="102"/>
      <c r="AKC344" s="102"/>
      <c r="AKD344" s="102"/>
      <c r="AKE344" s="102"/>
      <c r="AKF344" s="102"/>
      <c r="AKG344" s="102"/>
      <c r="AKH344" s="102"/>
      <c r="AKI344" s="102"/>
      <c r="AKJ344" s="102"/>
      <c r="AKK344" s="102"/>
      <c r="AKL344" s="102"/>
      <c r="AKM344" s="102"/>
      <c r="AKN344" s="102"/>
      <c r="AKO344" s="102"/>
      <c r="AKP344" s="102"/>
      <c r="AKQ344" s="102"/>
      <c r="AKR344" s="102"/>
      <c r="AKS344" s="102"/>
      <c r="AKT344" s="102"/>
      <c r="AKU344" s="102"/>
      <c r="AKV344" s="102"/>
      <c r="AKW344" s="102"/>
      <c r="AKX344" s="102"/>
      <c r="AKY344" s="102"/>
      <c r="AKZ344" s="102"/>
      <c r="ALA344" s="102"/>
      <c r="ALB344" s="102"/>
      <c r="ALC344" s="102"/>
      <c r="ALD344" s="102"/>
      <c r="ALE344" s="102"/>
      <c r="ALF344" s="102"/>
      <c r="ALG344" s="102"/>
      <c r="ALH344" s="102"/>
      <c r="ALI344" s="102"/>
      <c r="ALJ344" s="102"/>
      <c r="ALK344" s="102"/>
      <c r="ALL344" s="102"/>
      <c r="ALM344" s="102"/>
      <c r="ALN344" s="102"/>
      <c r="ALO344" s="102"/>
      <c r="ALP344" s="102"/>
      <c r="ALQ344" s="102"/>
      <c r="ALR344" s="102"/>
      <c r="ALS344" s="102"/>
      <c r="ALT344" s="102"/>
      <c r="ALU344" s="102"/>
      <c r="ALV344" s="102"/>
      <c r="ALW344" s="102"/>
      <c r="ALX344" s="102"/>
      <c r="ALY344" s="102"/>
      <c r="ALZ344" s="102"/>
      <c r="AMA344" s="102"/>
      <c r="AMB344" s="102"/>
      <c r="AMC344" s="102"/>
      <c r="AMD344" s="102"/>
      <c r="AME344" s="102"/>
      <c r="AMF344" s="102"/>
      <c r="AMG344" s="102"/>
      <c r="AMH344" s="102"/>
      <c r="AMI344" s="102"/>
      <c r="AMJ344" s="102"/>
      <c r="AMK344" s="102"/>
      <c r="AML344" s="102"/>
      <c r="AMM344" s="102"/>
      <c r="AMN344" s="102"/>
      <c r="AMO344" s="102"/>
      <c r="AMP344" s="102"/>
      <c r="AMQ344" s="102"/>
      <c r="AMR344" s="102"/>
      <c r="AMS344" s="102"/>
      <c r="AMT344" s="102"/>
      <c r="AMU344" s="102"/>
      <c r="AMV344" s="102"/>
      <c r="AMW344" s="102"/>
      <c r="AMX344" s="102"/>
      <c r="AMY344" s="102"/>
      <c r="AMZ344" s="102"/>
      <c r="ANA344" s="102"/>
      <c r="ANB344" s="102"/>
      <c r="ANC344" s="102"/>
      <c r="AND344" s="102"/>
      <c r="ANE344" s="102"/>
      <c r="ANF344" s="102"/>
      <c r="ANG344" s="102"/>
      <c r="ANH344" s="102"/>
      <c r="ANI344" s="102"/>
      <c r="ANJ344" s="102"/>
      <c r="ANK344" s="102"/>
      <c r="ANL344" s="102"/>
      <c r="ANM344" s="102"/>
      <c r="ANN344" s="102"/>
      <c r="ANO344" s="102"/>
      <c r="ANP344" s="102"/>
      <c r="ANQ344" s="102"/>
      <c r="ANR344" s="102"/>
      <c r="ANS344" s="102"/>
      <c r="ANT344" s="102"/>
      <c r="ANU344" s="102"/>
      <c r="ANV344" s="102"/>
      <c r="ANW344" s="102"/>
      <c r="ANX344" s="102"/>
      <c r="ANY344" s="102"/>
      <c r="ANZ344" s="102"/>
      <c r="AOA344" s="102"/>
      <c r="AOB344" s="102"/>
      <c r="AOC344" s="102"/>
      <c r="AOD344" s="102"/>
      <c r="AOE344" s="102"/>
      <c r="AOF344" s="102"/>
      <c r="AOG344" s="102"/>
      <c r="AOH344" s="102"/>
      <c r="AOI344" s="102"/>
      <c r="AOJ344" s="102"/>
      <c r="AOK344" s="102"/>
      <c r="AOL344" s="102"/>
      <c r="AOM344" s="102"/>
      <c r="AON344" s="102"/>
      <c r="AOO344" s="102"/>
      <c r="AOP344" s="102"/>
      <c r="AOQ344" s="102"/>
      <c r="AOR344" s="102"/>
      <c r="AOS344" s="102"/>
      <c r="AOT344" s="102"/>
      <c r="AOU344" s="102"/>
      <c r="AOV344" s="102"/>
      <c r="AOW344" s="102"/>
      <c r="AOX344" s="102"/>
      <c r="AOY344" s="102"/>
      <c r="AOZ344" s="102"/>
      <c r="APA344" s="102"/>
      <c r="APB344" s="102"/>
      <c r="APC344" s="102"/>
      <c r="APD344" s="102"/>
      <c r="APE344" s="102"/>
      <c r="APF344" s="102"/>
      <c r="APG344" s="102"/>
      <c r="APH344" s="102"/>
      <c r="API344" s="102"/>
      <c r="APJ344" s="102"/>
      <c r="APK344" s="102"/>
      <c r="APL344" s="102"/>
      <c r="APM344" s="102"/>
      <c r="APN344" s="102"/>
      <c r="APO344" s="102"/>
      <c r="APP344" s="102"/>
      <c r="APQ344" s="102"/>
      <c r="APR344" s="102"/>
      <c r="APS344" s="102"/>
      <c r="APT344" s="102"/>
      <c r="APU344" s="102"/>
      <c r="APV344" s="102"/>
      <c r="APW344" s="102"/>
      <c r="APX344" s="102"/>
      <c r="APY344" s="102"/>
      <c r="APZ344" s="102"/>
      <c r="AQA344" s="102"/>
      <c r="AQB344" s="102"/>
      <c r="AQC344" s="102"/>
      <c r="AQD344" s="102"/>
      <c r="AQE344" s="102"/>
      <c r="AQF344" s="102"/>
      <c r="AQG344" s="102"/>
      <c r="AQH344" s="102"/>
      <c r="AQI344" s="102"/>
      <c r="AQJ344" s="102"/>
      <c r="AQK344" s="102"/>
      <c r="AQL344" s="102"/>
      <c r="AQM344" s="102"/>
      <c r="AQN344" s="102"/>
      <c r="AQO344" s="102"/>
      <c r="AQP344" s="102"/>
      <c r="AQQ344" s="102"/>
      <c r="AQR344" s="102"/>
      <c r="AQS344" s="102"/>
      <c r="AQT344" s="102"/>
      <c r="AQU344" s="102"/>
      <c r="AQV344" s="102"/>
      <c r="AQW344" s="102"/>
      <c r="AQX344" s="102"/>
      <c r="AQY344" s="102"/>
      <c r="AQZ344" s="102"/>
      <c r="ARA344" s="102"/>
      <c r="ARB344" s="102"/>
      <c r="ARC344" s="102"/>
      <c r="ARD344" s="102"/>
      <c r="ARE344" s="102"/>
      <c r="ARF344" s="102"/>
      <c r="ARG344" s="102"/>
      <c r="ARH344" s="102"/>
      <c r="ARI344" s="102"/>
      <c r="ARJ344" s="102"/>
      <c r="ARK344" s="102"/>
      <c r="ARL344" s="102"/>
      <c r="ARM344" s="102"/>
      <c r="ARN344" s="102"/>
      <c r="ARO344" s="102"/>
      <c r="ARP344" s="102"/>
      <c r="ARQ344" s="102"/>
      <c r="ARR344" s="102"/>
      <c r="ARS344" s="102"/>
      <c r="ART344" s="102"/>
      <c r="ARU344" s="102"/>
      <c r="ARV344" s="102"/>
      <c r="ARW344" s="102"/>
      <c r="ARX344" s="102"/>
      <c r="ARY344" s="102"/>
      <c r="ARZ344" s="102"/>
      <c r="ASA344" s="102"/>
      <c r="ASB344" s="102"/>
      <c r="ASC344" s="102"/>
      <c r="ASD344" s="102"/>
      <c r="ASE344" s="102"/>
      <c r="ASF344" s="102"/>
      <c r="ASG344" s="102"/>
      <c r="ASH344" s="102"/>
      <c r="ASI344" s="102"/>
      <c r="ASJ344" s="102"/>
      <c r="ASK344" s="102"/>
      <c r="ASL344" s="102"/>
      <c r="ASM344" s="102"/>
      <c r="ASN344" s="102"/>
      <c r="ASO344" s="102"/>
      <c r="ASP344" s="102"/>
      <c r="ASQ344" s="102"/>
      <c r="ASR344" s="102"/>
      <c r="ASS344" s="102"/>
      <c r="AST344" s="102"/>
      <c r="ASU344" s="102"/>
      <c r="ASV344" s="102"/>
      <c r="ASW344" s="102"/>
      <c r="ASX344" s="102"/>
      <c r="ASY344" s="102"/>
      <c r="ASZ344" s="102"/>
      <c r="ATA344" s="102"/>
      <c r="ATB344" s="102"/>
      <c r="ATC344" s="102"/>
      <c r="ATD344" s="102"/>
      <c r="ATE344" s="102"/>
      <c r="ATF344" s="102"/>
      <c r="ATG344" s="102"/>
      <c r="ATH344" s="102"/>
      <c r="ATI344" s="102"/>
      <c r="ATJ344" s="102"/>
      <c r="ATK344" s="102"/>
      <c r="ATL344" s="102"/>
      <c r="ATM344" s="102"/>
      <c r="ATN344" s="102"/>
      <c r="ATO344" s="102"/>
      <c r="ATP344" s="102"/>
      <c r="ATQ344" s="102"/>
      <c r="ATR344" s="102"/>
      <c r="ATS344" s="102"/>
      <c r="ATT344" s="102"/>
      <c r="ATU344" s="102"/>
      <c r="ATV344" s="102"/>
      <c r="ATW344" s="102"/>
      <c r="ATX344" s="102"/>
      <c r="ATY344" s="102"/>
      <c r="ATZ344" s="102"/>
      <c r="AUA344" s="102"/>
      <c r="AUB344" s="102"/>
      <c r="AUC344" s="102"/>
      <c r="AUD344" s="102"/>
      <c r="AUE344" s="102"/>
      <c r="AUF344" s="102"/>
      <c r="AUG344" s="102"/>
      <c r="AUH344" s="102"/>
      <c r="AUI344" s="102"/>
      <c r="AUJ344" s="102"/>
      <c r="AUK344" s="102"/>
      <c r="AUL344" s="102"/>
      <c r="AUM344" s="102"/>
      <c r="AUN344" s="102"/>
      <c r="AUO344" s="102"/>
      <c r="AUP344" s="102"/>
      <c r="AUQ344" s="102"/>
      <c r="AUR344" s="102"/>
      <c r="AUS344" s="102"/>
      <c r="AUT344" s="102"/>
      <c r="AUU344" s="102"/>
      <c r="AUV344" s="102"/>
      <c r="AUW344" s="102"/>
      <c r="AUX344" s="102"/>
      <c r="AUY344" s="102"/>
      <c r="AUZ344" s="102"/>
      <c r="AVA344" s="102"/>
      <c r="AVB344" s="102"/>
      <c r="AVC344" s="102"/>
      <c r="AVD344" s="102"/>
      <c r="AVE344" s="102"/>
      <c r="AVF344" s="102"/>
      <c r="AVG344" s="102"/>
      <c r="AVH344" s="102"/>
      <c r="AVI344" s="102"/>
      <c r="AVJ344" s="102"/>
      <c r="AVK344" s="102"/>
      <c r="AVL344" s="102"/>
      <c r="AVM344" s="102"/>
      <c r="AVN344" s="102"/>
      <c r="AVO344" s="102"/>
      <c r="AVP344" s="102"/>
      <c r="AVQ344" s="102"/>
      <c r="AVR344" s="102"/>
      <c r="AVS344" s="102"/>
      <c r="AVT344" s="102"/>
      <c r="AVU344" s="102"/>
      <c r="AVV344" s="102"/>
      <c r="AVW344" s="102"/>
      <c r="AVX344" s="102"/>
      <c r="AVY344" s="102"/>
      <c r="AVZ344" s="102"/>
      <c r="AWA344" s="102"/>
      <c r="AWB344" s="102"/>
      <c r="AWC344" s="102"/>
      <c r="AWD344" s="102"/>
      <c r="AWE344" s="102"/>
      <c r="AWF344" s="102"/>
      <c r="AWG344" s="102"/>
      <c r="AWH344" s="102"/>
      <c r="AWI344" s="102"/>
      <c r="AWJ344" s="102"/>
      <c r="AWK344" s="102"/>
      <c r="AWL344" s="102"/>
      <c r="AWM344" s="102"/>
      <c r="AWN344" s="102"/>
      <c r="AWO344" s="102"/>
      <c r="AWP344" s="102"/>
      <c r="AWQ344" s="102"/>
      <c r="AWR344" s="102"/>
      <c r="AWS344" s="102"/>
      <c r="AWT344" s="102"/>
      <c r="AWU344" s="102"/>
      <c r="AWV344" s="102"/>
      <c r="AWW344" s="102"/>
      <c r="AWX344" s="102"/>
      <c r="AWY344" s="102"/>
      <c r="AWZ344" s="102"/>
      <c r="AXA344" s="102"/>
      <c r="AXB344" s="102"/>
      <c r="AXC344" s="102"/>
      <c r="AXD344" s="102"/>
      <c r="AXE344" s="102"/>
      <c r="AXF344" s="102"/>
      <c r="AXG344" s="102"/>
      <c r="AXH344" s="102"/>
      <c r="AXI344" s="102"/>
      <c r="AXJ344" s="102"/>
      <c r="AXK344" s="102"/>
      <c r="AXL344" s="102"/>
      <c r="AXM344" s="102"/>
      <c r="AXN344" s="102"/>
      <c r="AXO344" s="102"/>
      <c r="AXP344" s="102"/>
      <c r="AXQ344" s="102"/>
      <c r="AXR344" s="102"/>
      <c r="AXS344" s="102"/>
      <c r="AXT344" s="102"/>
      <c r="AXU344" s="102"/>
      <c r="AXV344" s="102"/>
      <c r="AXW344" s="102"/>
      <c r="AXX344" s="102"/>
      <c r="AXY344" s="102"/>
      <c r="AXZ344" s="102"/>
      <c r="AYA344" s="102"/>
      <c r="AYB344" s="102"/>
      <c r="AYC344" s="102"/>
      <c r="AYD344" s="102"/>
      <c r="AYE344" s="102"/>
      <c r="AYF344" s="102"/>
      <c r="AYG344" s="102"/>
      <c r="AYH344" s="102"/>
      <c r="AYI344" s="102"/>
      <c r="AYJ344" s="102"/>
      <c r="AYK344" s="102"/>
      <c r="AYL344" s="102"/>
      <c r="AYM344" s="102"/>
      <c r="AYN344" s="102"/>
      <c r="AYO344" s="102"/>
      <c r="AYP344" s="102"/>
      <c r="AYQ344" s="102"/>
      <c r="AYR344" s="102"/>
      <c r="AYS344" s="102"/>
      <c r="AYT344" s="102"/>
      <c r="AYU344" s="102"/>
      <c r="AYV344" s="102"/>
      <c r="AYW344" s="102"/>
      <c r="AYX344" s="102"/>
      <c r="AYY344" s="102"/>
      <c r="AYZ344" s="102"/>
      <c r="AZA344" s="102"/>
      <c r="AZB344" s="102"/>
      <c r="AZC344" s="102"/>
      <c r="AZD344" s="102"/>
      <c r="AZE344" s="102"/>
      <c r="AZF344" s="102"/>
      <c r="AZG344" s="102"/>
      <c r="AZH344" s="102"/>
      <c r="AZI344" s="102"/>
      <c r="AZJ344" s="102"/>
      <c r="AZK344" s="102"/>
      <c r="AZL344" s="102"/>
      <c r="AZM344" s="102"/>
      <c r="AZN344" s="102"/>
      <c r="AZO344" s="102"/>
      <c r="AZP344" s="102"/>
      <c r="AZQ344" s="102"/>
      <c r="AZR344" s="102"/>
      <c r="AZS344" s="102"/>
      <c r="AZT344" s="102"/>
      <c r="AZU344" s="102"/>
      <c r="AZV344" s="102"/>
      <c r="AZW344" s="102"/>
      <c r="AZX344" s="102"/>
      <c r="AZY344" s="102"/>
      <c r="AZZ344" s="102"/>
      <c r="BAA344" s="102"/>
      <c r="BAB344" s="102"/>
      <c r="BAC344" s="102"/>
      <c r="BAD344" s="102"/>
      <c r="BAE344" s="102"/>
      <c r="BAF344" s="102"/>
      <c r="BAG344" s="102"/>
      <c r="BAH344" s="102"/>
      <c r="BAI344" s="102"/>
      <c r="BAJ344" s="102"/>
      <c r="BAK344" s="102"/>
      <c r="BAL344" s="102"/>
      <c r="BAM344" s="102"/>
      <c r="BAN344" s="102"/>
      <c r="BAO344" s="102"/>
      <c r="BAP344" s="102"/>
      <c r="BAQ344" s="102"/>
      <c r="BAR344" s="102"/>
      <c r="BAS344" s="102"/>
      <c r="BAT344" s="102"/>
      <c r="BAU344" s="102"/>
      <c r="BAV344" s="102"/>
      <c r="BAW344" s="102"/>
      <c r="BAX344" s="102"/>
      <c r="BAY344" s="102"/>
      <c r="BAZ344" s="102"/>
      <c r="BBA344" s="102"/>
      <c r="BBB344" s="102"/>
      <c r="BBC344" s="102"/>
      <c r="BBD344" s="102"/>
      <c r="BBE344" s="102"/>
      <c r="BBF344" s="102"/>
      <c r="BBG344" s="102"/>
      <c r="BBH344" s="102"/>
      <c r="BBI344" s="102"/>
      <c r="BBJ344" s="102"/>
      <c r="BBK344" s="102"/>
      <c r="BBL344" s="102"/>
      <c r="BBM344" s="102"/>
      <c r="BBN344" s="102"/>
      <c r="BBO344" s="102"/>
      <c r="BBP344" s="102"/>
      <c r="BBQ344" s="102"/>
      <c r="BBR344" s="102"/>
      <c r="BBS344" s="102"/>
      <c r="BBT344" s="102"/>
      <c r="BBU344" s="102"/>
      <c r="BBV344" s="102"/>
      <c r="BBW344" s="102"/>
      <c r="BBX344" s="102"/>
      <c r="BBY344" s="102"/>
      <c r="BBZ344" s="102"/>
      <c r="BCA344" s="102"/>
      <c r="BCB344" s="102"/>
      <c r="BCC344" s="102"/>
      <c r="BCD344" s="102"/>
      <c r="BCE344" s="102"/>
      <c r="BCF344" s="102"/>
      <c r="BCG344" s="102"/>
      <c r="BCH344" s="102"/>
      <c r="BCI344" s="102"/>
      <c r="BCJ344" s="102"/>
      <c r="BCK344" s="102"/>
      <c r="BCL344" s="102"/>
      <c r="BCM344" s="102"/>
      <c r="BCN344" s="102"/>
      <c r="BCO344" s="102"/>
      <c r="BCP344" s="102"/>
      <c r="BCQ344" s="102"/>
      <c r="BCR344" s="102"/>
      <c r="BCS344" s="102"/>
      <c r="BCT344" s="102"/>
      <c r="BCU344" s="102"/>
      <c r="BCV344" s="102"/>
      <c r="BCW344" s="102"/>
      <c r="BCX344" s="102"/>
      <c r="BCY344" s="102"/>
      <c r="BCZ344" s="102"/>
      <c r="BDA344" s="102"/>
      <c r="BDB344" s="102"/>
      <c r="BDC344" s="102"/>
      <c r="BDD344" s="102"/>
      <c r="BDE344" s="102"/>
      <c r="BDF344" s="102"/>
      <c r="BDG344" s="102"/>
      <c r="BDH344" s="102"/>
      <c r="BDI344" s="102"/>
      <c r="BDJ344" s="102"/>
      <c r="BDK344" s="102"/>
      <c r="BDL344" s="102"/>
      <c r="BDM344" s="102"/>
      <c r="BDN344" s="102"/>
      <c r="BDO344" s="102"/>
      <c r="BDP344" s="102"/>
      <c r="BDQ344" s="102"/>
      <c r="BDR344" s="102"/>
      <c r="BDS344" s="102"/>
      <c r="BDT344" s="102"/>
      <c r="BDU344" s="102"/>
      <c r="BDV344" s="102"/>
      <c r="BDW344" s="102"/>
      <c r="BDX344" s="102"/>
      <c r="BDY344" s="102"/>
      <c r="BDZ344" s="102"/>
      <c r="BEA344" s="102"/>
      <c r="BEB344" s="102"/>
      <c r="BEC344" s="102"/>
      <c r="BED344" s="102"/>
      <c r="BEE344" s="102"/>
      <c r="BEF344" s="102"/>
      <c r="BEG344" s="102"/>
      <c r="BEH344" s="102"/>
      <c r="BEI344" s="102"/>
      <c r="BEJ344" s="102"/>
      <c r="BEK344" s="102"/>
      <c r="BEL344" s="102"/>
      <c r="BEM344" s="102"/>
      <c r="BEN344" s="102"/>
      <c r="BEO344" s="102"/>
      <c r="BEP344" s="102"/>
      <c r="BEQ344" s="102"/>
      <c r="BER344" s="102"/>
      <c r="BES344" s="102"/>
      <c r="BET344" s="102"/>
      <c r="BEU344" s="102"/>
      <c r="BEV344" s="102"/>
      <c r="BEW344" s="102"/>
      <c r="BEX344" s="102"/>
      <c r="BEY344" s="102"/>
      <c r="BEZ344" s="102"/>
      <c r="BFA344" s="102"/>
      <c r="BFB344" s="102"/>
      <c r="BFC344" s="102"/>
      <c r="BFD344" s="102"/>
      <c r="BFE344" s="102"/>
      <c r="BFF344" s="102"/>
      <c r="BFG344" s="102"/>
      <c r="BFH344" s="102"/>
      <c r="BFI344" s="102"/>
      <c r="BFJ344" s="102"/>
      <c r="BFK344" s="102"/>
      <c r="BFL344" s="102"/>
      <c r="BFM344" s="102"/>
      <c r="BFN344" s="102"/>
      <c r="BFO344" s="102"/>
      <c r="BFP344" s="102"/>
      <c r="BFQ344" s="102"/>
      <c r="BFR344" s="102"/>
      <c r="BFS344" s="102"/>
      <c r="BFT344" s="102"/>
      <c r="BFU344" s="102"/>
      <c r="BFV344" s="102"/>
      <c r="BFW344" s="102"/>
      <c r="BFX344" s="102"/>
      <c r="BFY344" s="102"/>
      <c r="BFZ344" s="102"/>
      <c r="BGA344" s="102"/>
      <c r="BGB344" s="102"/>
      <c r="BGC344" s="102"/>
      <c r="BGD344" s="102"/>
      <c r="BGE344" s="102"/>
      <c r="BGF344" s="102"/>
      <c r="BGG344" s="102"/>
      <c r="BGH344" s="102"/>
      <c r="BGI344" s="102"/>
      <c r="BGJ344" s="102"/>
      <c r="BGK344" s="102"/>
      <c r="BGL344" s="102"/>
      <c r="BGM344" s="102"/>
      <c r="BGN344" s="102"/>
      <c r="BGO344" s="102"/>
      <c r="BGP344" s="102"/>
      <c r="BGQ344" s="102"/>
      <c r="BGR344" s="102"/>
      <c r="BGS344" s="102"/>
      <c r="BGT344" s="102"/>
      <c r="BGU344" s="102"/>
      <c r="BGV344" s="102"/>
      <c r="BGW344" s="102"/>
      <c r="BGX344" s="102"/>
      <c r="BGY344" s="102"/>
      <c r="BGZ344" s="102"/>
      <c r="BHA344" s="102"/>
      <c r="BHB344" s="102"/>
      <c r="BHC344" s="102"/>
      <c r="BHD344" s="102"/>
      <c r="BHE344" s="102"/>
      <c r="BHF344" s="102"/>
      <c r="BHG344" s="102"/>
      <c r="BHH344" s="102"/>
      <c r="BHI344" s="102"/>
      <c r="BHJ344" s="102"/>
      <c r="BHK344" s="102"/>
      <c r="BHL344" s="102"/>
      <c r="BHM344" s="102"/>
      <c r="BHN344" s="102"/>
      <c r="BHO344" s="102"/>
      <c r="BHP344" s="102"/>
      <c r="BHQ344" s="102"/>
      <c r="BHR344" s="102"/>
      <c r="BHS344" s="102"/>
      <c r="BHT344" s="102"/>
      <c r="BHU344" s="102"/>
      <c r="BHV344" s="102"/>
      <c r="BHW344" s="102"/>
      <c r="BHX344" s="102"/>
      <c r="BHY344" s="102"/>
      <c r="BHZ344" s="102"/>
      <c r="BIA344" s="102"/>
      <c r="BIB344" s="102"/>
      <c r="BIC344" s="102"/>
      <c r="BID344" s="102"/>
      <c r="BIE344" s="102"/>
      <c r="BIF344" s="102"/>
      <c r="BIG344" s="102"/>
      <c r="BIH344" s="102"/>
      <c r="BII344" s="102"/>
      <c r="BIJ344" s="102"/>
      <c r="BIK344" s="102"/>
      <c r="BIL344" s="102"/>
      <c r="BIM344" s="102"/>
      <c r="BIN344" s="102"/>
      <c r="BIO344" s="102"/>
      <c r="BIP344" s="102"/>
      <c r="BIQ344" s="102"/>
      <c r="BIR344" s="102"/>
      <c r="BIS344" s="102"/>
      <c r="BIT344" s="102"/>
      <c r="BIU344" s="102"/>
      <c r="BIV344" s="102"/>
      <c r="BIW344" s="102"/>
      <c r="BIX344" s="102"/>
      <c r="BIY344" s="102"/>
      <c r="BIZ344" s="102"/>
      <c r="BJA344" s="102"/>
      <c r="BJB344" s="102"/>
      <c r="BJC344" s="102"/>
      <c r="BJD344" s="102"/>
      <c r="BJE344" s="102"/>
      <c r="BJF344" s="102"/>
      <c r="BJG344" s="102"/>
      <c r="BJH344" s="102"/>
      <c r="BJI344" s="102"/>
      <c r="BJJ344" s="102"/>
      <c r="BJK344" s="102"/>
      <c r="BJL344" s="102"/>
      <c r="BJM344" s="102"/>
      <c r="BJN344" s="102"/>
      <c r="BJO344" s="102"/>
      <c r="BJP344" s="102"/>
      <c r="BJQ344" s="102"/>
      <c r="BJR344" s="102"/>
      <c r="BJS344" s="102"/>
      <c r="BJT344" s="102"/>
      <c r="BJU344" s="102"/>
      <c r="BJV344" s="102"/>
      <c r="BJW344" s="102"/>
      <c r="BJX344" s="102"/>
      <c r="BJY344" s="102"/>
      <c r="BJZ344" s="102"/>
      <c r="BKA344" s="102"/>
      <c r="BKB344" s="102"/>
      <c r="BKC344" s="102"/>
      <c r="BKD344" s="102"/>
      <c r="BKE344" s="102"/>
      <c r="BKF344" s="102"/>
      <c r="BKG344" s="102"/>
      <c r="BKH344" s="102"/>
      <c r="BKI344" s="102"/>
      <c r="BKJ344" s="102"/>
      <c r="BKK344" s="102"/>
      <c r="BKL344" s="102"/>
      <c r="BKM344" s="102"/>
      <c r="BKN344" s="102"/>
      <c r="BKO344" s="102"/>
      <c r="BKP344" s="102"/>
      <c r="BKQ344" s="102"/>
      <c r="BKR344" s="102"/>
      <c r="BKS344" s="102"/>
      <c r="BKT344" s="102"/>
      <c r="BKU344" s="102"/>
      <c r="BKV344" s="102"/>
      <c r="BKW344" s="102"/>
      <c r="BKX344" s="102"/>
      <c r="BKY344" s="102"/>
      <c r="BKZ344" s="102"/>
      <c r="BLA344" s="102"/>
      <c r="BLB344" s="102"/>
      <c r="BLC344" s="102"/>
      <c r="BLD344" s="102"/>
      <c r="BLE344" s="102"/>
      <c r="BLF344" s="102"/>
      <c r="BLG344" s="102"/>
      <c r="BLH344" s="102"/>
      <c r="BLI344" s="102"/>
      <c r="BLJ344" s="102"/>
      <c r="BLK344" s="102"/>
      <c r="BLL344" s="102"/>
      <c r="BLM344" s="102"/>
      <c r="BLN344" s="102"/>
      <c r="BLO344" s="102"/>
      <c r="BLP344" s="102"/>
      <c r="BLQ344" s="102"/>
      <c r="BLR344" s="102"/>
      <c r="BLS344" s="102"/>
      <c r="BLT344" s="102"/>
      <c r="BLU344" s="102"/>
      <c r="BLV344" s="102"/>
      <c r="BLW344" s="102"/>
      <c r="BLX344" s="102"/>
      <c r="BLY344" s="102"/>
      <c r="BLZ344" s="102"/>
      <c r="BMA344" s="102"/>
      <c r="BMB344" s="102"/>
      <c r="BMC344" s="102"/>
      <c r="BMD344" s="102"/>
      <c r="BME344" s="102"/>
      <c r="BMF344" s="102"/>
      <c r="BMG344" s="102"/>
      <c r="BMH344" s="102"/>
      <c r="BMI344" s="102"/>
      <c r="BMJ344" s="102"/>
      <c r="BMK344" s="102"/>
      <c r="BML344" s="102"/>
      <c r="BMM344" s="102"/>
      <c r="BMN344" s="102"/>
      <c r="BMO344" s="102"/>
      <c r="BMP344" s="102"/>
      <c r="BMQ344" s="102"/>
      <c r="BMR344" s="102"/>
      <c r="BMS344" s="102"/>
      <c r="BMT344" s="102"/>
      <c r="BMU344" s="102"/>
      <c r="BMV344" s="102"/>
      <c r="BMW344" s="102"/>
      <c r="BMX344" s="102"/>
      <c r="BMY344" s="102"/>
      <c r="BMZ344" s="102"/>
      <c r="BNA344" s="102"/>
      <c r="BNB344" s="102"/>
      <c r="BNC344" s="102"/>
      <c r="BND344" s="102"/>
      <c r="BNE344" s="102"/>
      <c r="BNF344" s="102"/>
      <c r="BNG344" s="102"/>
      <c r="BNH344" s="102"/>
      <c r="BNI344" s="102"/>
      <c r="BNJ344" s="102"/>
      <c r="BNK344" s="102"/>
      <c r="BNL344" s="102"/>
      <c r="BNM344" s="102"/>
      <c r="BNN344" s="102"/>
      <c r="BNO344" s="102"/>
      <c r="BNP344" s="102"/>
      <c r="BNQ344" s="102"/>
      <c r="BNR344" s="102"/>
      <c r="BNS344" s="102"/>
      <c r="BNT344" s="102"/>
      <c r="BNU344" s="102"/>
      <c r="BNV344" s="102"/>
      <c r="BNW344" s="102"/>
      <c r="BNX344" s="102"/>
      <c r="BNY344" s="102"/>
      <c r="BNZ344" s="102"/>
      <c r="BOA344" s="102"/>
      <c r="BOB344" s="102"/>
      <c r="BOC344" s="102"/>
      <c r="BOD344" s="102"/>
      <c r="BOE344" s="102"/>
      <c r="BOF344" s="102"/>
      <c r="BOG344" s="102"/>
      <c r="BOH344" s="102"/>
      <c r="BOI344" s="102"/>
      <c r="BOJ344" s="102"/>
      <c r="BOK344" s="102"/>
      <c r="BOL344" s="102"/>
      <c r="BOM344" s="102"/>
      <c r="BON344" s="102"/>
      <c r="BOO344" s="102"/>
      <c r="BOP344" s="102"/>
      <c r="BOQ344" s="102"/>
      <c r="BOR344" s="102"/>
      <c r="BOS344" s="102"/>
      <c r="BOT344" s="102"/>
      <c r="BOU344" s="102"/>
      <c r="BOV344" s="102"/>
      <c r="BOW344" s="102"/>
      <c r="BOX344" s="102"/>
      <c r="BOY344" s="102"/>
      <c r="BOZ344" s="102"/>
      <c r="BPA344" s="102"/>
      <c r="BPB344" s="102"/>
      <c r="BPC344" s="102"/>
      <c r="BPD344" s="102"/>
      <c r="BPE344" s="102"/>
      <c r="BPF344" s="102"/>
      <c r="BPG344" s="102"/>
      <c r="BPH344" s="102"/>
      <c r="BPI344" s="102"/>
      <c r="BPJ344" s="102"/>
      <c r="BPK344" s="102"/>
      <c r="BPL344" s="102"/>
      <c r="BPM344" s="102"/>
      <c r="BPN344" s="102"/>
      <c r="BPO344" s="102"/>
      <c r="BPP344" s="102"/>
      <c r="BPQ344" s="102"/>
      <c r="BPR344" s="102"/>
      <c r="BPS344" s="102"/>
      <c r="BPT344" s="102"/>
      <c r="BPU344" s="102"/>
      <c r="BPV344" s="102"/>
      <c r="BPW344" s="102"/>
      <c r="BPX344" s="102"/>
      <c r="BPY344" s="102"/>
      <c r="BPZ344" s="102"/>
      <c r="BQA344" s="102"/>
      <c r="BQB344" s="102"/>
      <c r="BQC344" s="102"/>
      <c r="BQD344" s="102"/>
      <c r="BQE344" s="102"/>
      <c r="BQF344" s="102"/>
      <c r="BQG344" s="102"/>
      <c r="BQH344" s="102"/>
      <c r="BQI344" s="102"/>
      <c r="BQJ344" s="102"/>
      <c r="BQK344" s="102"/>
      <c r="BQL344" s="102"/>
      <c r="BQM344" s="102"/>
      <c r="BQN344" s="102"/>
      <c r="BQO344" s="102"/>
      <c r="BQP344" s="102"/>
      <c r="BQQ344" s="102"/>
      <c r="BQR344" s="102"/>
      <c r="BQS344" s="102"/>
      <c r="BQT344" s="102"/>
      <c r="BQU344" s="102"/>
      <c r="BQV344" s="102"/>
      <c r="BQW344" s="102"/>
      <c r="BQX344" s="102"/>
      <c r="BQY344" s="102"/>
      <c r="BQZ344" s="102"/>
      <c r="BRA344" s="102"/>
      <c r="BRB344" s="102"/>
      <c r="BRC344" s="102"/>
      <c r="BRD344" s="102"/>
      <c r="BRE344" s="102"/>
      <c r="BRF344" s="102"/>
      <c r="BRG344" s="102"/>
      <c r="BRH344" s="102"/>
      <c r="BRI344" s="102"/>
      <c r="BRJ344" s="102"/>
      <c r="BRK344" s="102"/>
      <c r="BRL344" s="102"/>
      <c r="BRM344" s="102"/>
      <c r="BRN344" s="102"/>
      <c r="BRO344" s="102"/>
      <c r="BRP344" s="102"/>
      <c r="BRQ344" s="102"/>
      <c r="BRR344" s="102"/>
      <c r="BRS344" s="102"/>
      <c r="BRT344" s="102"/>
      <c r="BRU344" s="102"/>
      <c r="BRV344" s="102"/>
      <c r="BRW344" s="102"/>
      <c r="BRX344" s="102"/>
      <c r="BRY344" s="102"/>
      <c r="BRZ344" s="102"/>
      <c r="BSA344" s="102"/>
      <c r="BSB344" s="102"/>
      <c r="BSC344" s="102"/>
      <c r="BSD344" s="102"/>
      <c r="BSE344" s="102"/>
      <c r="BSF344" s="102"/>
      <c r="BSG344" s="102"/>
      <c r="BSH344" s="102"/>
      <c r="BSI344" s="102"/>
      <c r="BSJ344" s="102"/>
      <c r="BSK344" s="102"/>
      <c r="BSL344" s="102"/>
      <c r="BSM344" s="102"/>
      <c r="BSN344" s="102"/>
      <c r="BSO344" s="102"/>
      <c r="BSP344" s="102"/>
      <c r="BSQ344" s="102"/>
      <c r="BSR344" s="102"/>
      <c r="BSS344" s="102"/>
      <c r="BST344" s="102"/>
      <c r="BSU344" s="102"/>
      <c r="BSV344" s="102"/>
      <c r="BSW344" s="102"/>
      <c r="BSX344" s="102"/>
      <c r="BSY344" s="102"/>
      <c r="BSZ344" s="102"/>
      <c r="BTA344" s="102"/>
      <c r="BTB344" s="102"/>
      <c r="BTC344" s="102"/>
      <c r="BTD344" s="102"/>
      <c r="BTE344" s="102"/>
      <c r="BTF344" s="102"/>
      <c r="BTG344" s="102"/>
      <c r="BTH344" s="102"/>
      <c r="BTI344" s="102"/>
      <c r="BTJ344" s="102"/>
      <c r="BTK344" s="102"/>
      <c r="BTL344" s="102"/>
      <c r="BTM344" s="102"/>
      <c r="BTN344" s="102"/>
      <c r="BTO344" s="102"/>
      <c r="BTP344" s="102"/>
      <c r="BTQ344" s="102"/>
      <c r="BTR344" s="102"/>
      <c r="BTS344" s="102"/>
      <c r="BTT344" s="102"/>
      <c r="BTU344" s="102"/>
      <c r="BTV344" s="102"/>
      <c r="BTW344" s="102"/>
      <c r="BTX344" s="102"/>
      <c r="BTY344" s="102"/>
      <c r="BTZ344" s="102"/>
      <c r="BUA344" s="102"/>
      <c r="BUB344" s="102"/>
      <c r="BUC344" s="102"/>
      <c r="BUD344" s="102"/>
      <c r="BUE344" s="102"/>
      <c r="BUF344" s="102"/>
      <c r="BUG344" s="102"/>
      <c r="BUH344" s="102"/>
      <c r="BUI344" s="102"/>
      <c r="BUJ344" s="102"/>
      <c r="BUK344" s="102"/>
      <c r="BUL344" s="102"/>
      <c r="BUM344" s="102"/>
      <c r="BUN344" s="102"/>
      <c r="BUO344" s="102"/>
      <c r="BUP344" s="102"/>
      <c r="BUQ344" s="102"/>
      <c r="BUR344" s="102"/>
      <c r="BUS344" s="102"/>
      <c r="BUT344" s="102"/>
      <c r="BUU344" s="102"/>
      <c r="BUV344" s="102"/>
      <c r="BUW344" s="102"/>
      <c r="BUX344" s="102"/>
      <c r="BUY344" s="102"/>
      <c r="BUZ344" s="102"/>
      <c r="BVA344" s="102"/>
      <c r="BVB344" s="102"/>
      <c r="BVC344" s="102"/>
      <c r="BVD344" s="102"/>
      <c r="BVE344" s="102"/>
      <c r="BVF344" s="102"/>
      <c r="BVG344" s="102"/>
      <c r="BVH344" s="102"/>
      <c r="BVI344" s="102"/>
      <c r="BVJ344" s="102"/>
      <c r="BVK344" s="102"/>
      <c r="BVL344" s="102"/>
      <c r="BVM344" s="102"/>
      <c r="BVN344" s="102"/>
      <c r="BVO344" s="102"/>
      <c r="BVP344" s="102"/>
      <c r="BVQ344" s="102"/>
      <c r="BVR344" s="102"/>
      <c r="BVS344" s="102"/>
      <c r="BVT344" s="102"/>
      <c r="BVU344" s="102"/>
      <c r="BVV344" s="102"/>
      <c r="BVW344" s="102"/>
      <c r="BVX344" s="102"/>
      <c r="BVY344" s="102"/>
      <c r="BVZ344" s="102"/>
      <c r="BWA344" s="102"/>
      <c r="BWB344" s="102"/>
      <c r="BWC344" s="102"/>
      <c r="BWD344" s="102"/>
      <c r="BWE344" s="102"/>
      <c r="BWF344" s="102"/>
      <c r="BWG344" s="102"/>
      <c r="BWH344" s="102"/>
      <c r="BWI344" s="102"/>
      <c r="BWJ344" s="102"/>
      <c r="BWK344" s="102"/>
      <c r="BWL344" s="102"/>
      <c r="BWM344" s="102"/>
      <c r="BWN344" s="102"/>
      <c r="BWO344" s="102"/>
      <c r="BWP344" s="102"/>
      <c r="BWQ344" s="102"/>
      <c r="BWR344" s="102"/>
      <c r="BWS344" s="102"/>
      <c r="BWT344" s="102"/>
      <c r="BWU344" s="102"/>
      <c r="BWV344" s="102"/>
      <c r="BWW344" s="102"/>
      <c r="BWX344" s="102"/>
      <c r="BWY344" s="102"/>
      <c r="BWZ344" s="102"/>
      <c r="BXA344" s="102"/>
      <c r="BXB344" s="102"/>
      <c r="BXC344" s="102"/>
      <c r="BXD344" s="102"/>
      <c r="BXE344" s="102"/>
      <c r="BXF344" s="102"/>
      <c r="BXG344" s="102"/>
      <c r="BXH344" s="102"/>
      <c r="BXI344" s="102"/>
      <c r="BXJ344" s="102"/>
      <c r="BXK344" s="102"/>
      <c r="BXL344" s="102"/>
      <c r="BXM344" s="102"/>
      <c r="BXN344" s="102"/>
      <c r="BXO344" s="102"/>
      <c r="BXP344" s="102"/>
      <c r="BXQ344" s="102"/>
      <c r="BXR344" s="102"/>
      <c r="BXS344" s="102"/>
      <c r="BXT344" s="102"/>
      <c r="BXU344" s="102"/>
      <c r="BXV344" s="102"/>
      <c r="BXW344" s="102"/>
      <c r="BXX344" s="102"/>
      <c r="BXY344" s="102"/>
      <c r="BXZ344" s="102"/>
      <c r="BYA344" s="102"/>
      <c r="BYB344" s="102"/>
      <c r="BYC344" s="102"/>
      <c r="BYD344" s="102"/>
      <c r="BYE344" s="102"/>
      <c r="BYF344" s="102"/>
      <c r="BYG344" s="102"/>
      <c r="BYH344" s="102"/>
      <c r="BYI344" s="102"/>
      <c r="BYJ344" s="102"/>
      <c r="BYK344" s="102"/>
      <c r="BYL344" s="102"/>
      <c r="BYM344" s="102"/>
      <c r="BYN344" s="102"/>
      <c r="BYO344" s="102"/>
      <c r="BYP344" s="102"/>
      <c r="BYQ344" s="102"/>
      <c r="BYR344" s="102"/>
      <c r="BYS344" s="102"/>
      <c r="BYT344" s="102"/>
      <c r="BYU344" s="102"/>
      <c r="BYV344" s="102"/>
      <c r="BYW344" s="102"/>
      <c r="BYX344" s="102"/>
      <c r="BYY344" s="102"/>
      <c r="BYZ344" s="102"/>
      <c r="BZA344" s="102"/>
      <c r="BZB344" s="102"/>
      <c r="BZC344" s="102"/>
      <c r="BZD344" s="102"/>
      <c r="BZE344" s="102"/>
      <c r="BZF344" s="102"/>
      <c r="BZG344" s="102"/>
      <c r="BZH344" s="102"/>
      <c r="BZI344" s="102"/>
      <c r="BZJ344" s="102"/>
      <c r="BZK344" s="102"/>
      <c r="BZL344" s="102"/>
      <c r="BZM344" s="102"/>
      <c r="BZN344" s="102"/>
      <c r="BZO344" s="102"/>
      <c r="BZP344" s="102"/>
      <c r="BZQ344" s="102"/>
      <c r="BZR344" s="102"/>
      <c r="BZS344" s="102"/>
      <c r="BZT344" s="102"/>
      <c r="BZU344" s="102"/>
      <c r="BZV344" s="102"/>
      <c r="BZW344" s="102"/>
      <c r="BZX344" s="102"/>
      <c r="BZY344" s="102"/>
      <c r="BZZ344" s="102"/>
      <c r="CAA344" s="102"/>
      <c r="CAB344" s="102"/>
      <c r="CAC344" s="102"/>
      <c r="CAD344" s="102"/>
      <c r="CAE344" s="102"/>
      <c r="CAF344" s="102"/>
      <c r="CAG344" s="102"/>
      <c r="CAH344" s="102"/>
      <c r="CAI344" s="102"/>
      <c r="CAJ344" s="102"/>
      <c r="CAK344" s="102"/>
      <c r="CAL344" s="102"/>
      <c r="CAM344" s="102"/>
      <c r="CAN344" s="102"/>
      <c r="CAO344" s="102"/>
      <c r="CAP344" s="102"/>
      <c r="CAQ344" s="102"/>
      <c r="CAR344" s="102"/>
      <c r="CAS344" s="102"/>
      <c r="CAT344" s="102"/>
      <c r="CAU344" s="102"/>
      <c r="CAV344" s="102"/>
      <c r="CAW344" s="102"/>
      <c r="CAX344" s="102"/>
      <c r="CAY344" s="102"/>
      <c r="CAZ344" s="102"/>
      <c r="CBA344" s="102"/>
      <c r="CBB344" s="102"/>
      <c r="CBC344" s="102"/>
      <c r="CBD344" s="102"/>
      <c r="CBE344" s="102"/>
      <c r="CBF344" s="102"/>
      <c r="CBG344" s="102"/>
      <c r="CBH344" s="102"/>
      <c r="CBI344" s="102"/>
      <c r="CBJ344" s="102"/>
      <c r="CBK344" s="102"/>
      <c r="CBL344" s="102"/>
      <c r="CBM344" s="102"/>
      <c r="CBN344" s="102"/>
      <c r="CBO344" s="102"/>
      <c r="CBP344" s="102"/>
      <c r="CBQ344" s="102"/>
      <c r="CBR344" s="102"/>
      <c r="CBS344" s="102"/>
      <c r="CBT344" s="102"/>
      <c r="CBU344" s="102"/>
      <c r="CBV344" s="102"/>
      <c r="CBW344" s="102"/>
      <c r="CBX344" s="102"/>
      <c r="CBY344" s="102"/>
      <c r="CBZ344" s="102"/>
      <c r="CCA344" s="102"/>
      <c r="CCB344" s="102"/>
      <c r="CCC344" s="102"/>
      <c r="CCD344" s="102"/>
      <c r="CCE344" s="102"/>
      <c r="CCF344" s="102"/>
      <c r="CCG344" s="102"/>
      <c r="CCH344" s="102"/>
      <c r="CCI344" s="102"/>
      <c r="CCJ344" s="102"/>
      <c r="CCK344" s="102"/>
      <c r="CCL344" s="102"/>
      <c r="CCM344" s="102"/>
      <c r="CCN344" s="102"/>
      <c r="CCO344" s="102"/>
      <c r="CCP344" s="102"/>
      <c r="CCQ344" s="102"/>
      <c r="CCR344" s="102"/>
      <c r="CCS344" s="102"/>
      <c r="CCT344" s="102"/>
      <c r="CCU344" s="102"/>
      <c r="CCV344" s="102"/>
      <c r="CCW344" s="102"/>
      <c r="CCX344" s="102"/>
      <c r="CCY344" s="102"/>
      <c r="CCZ344" s="102"/>
      <c r="CDA344" s="102"/>
      <c r="CDB344" s="102"/>
      <c r="CDC344" s="102"/>
      <c r="CDD344" s="102"/>
      <c r="CDE344" s="102"/>
      <c r="CDF344" s="102"/>
      <c r="CDG344" s="102"/>
      <c r="CDH344" s="102"/>
      <c r="CDI344" s="102"/>
      <c r="CDJ344" s="102"/>
      <c r="CDK344" s="102"/>
      <c r="CDL344" s="102"/>
      <c r="CDM344" s="102"/>
      <c r="CDN344" s="102"/>
      <c r="CDO344" s="102"/>
      <c r="CDP344" s="102"/>
      <c r="CDQ344" s="102"/>
      <c r="CDR344" s="102"/>
      <c r="CDS344" s="102"/>
      <c r="CDT344" s="102"/>
      <c r="CDU344" s="102"/>
      <c r="CDV344" s="102"/>
      <c r="CDW344" s="102"/>
      <c r="CDX344" s="102"/>
      <c r="CDY344" s="102"/>
      <c r="CDZ344" s="102"/>
      <c r="CEA344" s="102"/>
      <c r="CEB344" s="102"/>
      <c r="CEC344" s="102"/>
      <c r="CED344" s="102"/>
      <c r="CEE344" s="102"/>
      <c r="CEF344" s="102"/>
      <c r="CEG344" s="102"/>
      <c r="CEH344" s="102"/>
      <c r="CEI344" s="102"/>
      <c r="CEJ344" s="102"/>
      <c r="CEK344" s="102"/>
      <c r="CEL344" s="102"/>
      <c r="CEM344" s="102"/>
      <c r="CEN344" s="102"/>
      <c r="CEO344" s="102"/>
      <c r="CEP344" s="102"/>
      <c r="CEQ344" s="102"/>
      <c r="CER344" s="102"/>
      <c r="CES344" s="102"/>
      <c r="CET344" s="102"/>
      <c r="CEU344" s="102"/>
      <c r="CEV344" s="102"/>
      <c r="CEW344" s="102"/>
      <c r="CEX344" s="102"/>
      <c r="CEY344" s="102"/>
      <c r="CEZ344" s="102"/>
      <c r="CFA344" s="102"/>
      <c r="CFB344" s="102"/>
      <c r="CFC344" s="102"/>
      <c r="CFD344" s="102"/>
      <c r="CFE344" s="102"/>
      <c r="CFF344" s="102"/>
      <c r="CFG344" s="102"/>
      <c r="CFH344" s="102"/>
      <c r="CFI344" s="102"/>
      <c r="CFJ344" s="102"/>
      <c r="CFK344" s="102"/>
      <c r="CFL344" s="102"/>
      <c r="CFM344" s="102"/>
      <c r="CFN344" s="102"/>
      <c r="CFO344" s="102"/>
      <c r="CFP344" s="102"/>
      <c r="CFQ344" s="102"/>
      <c r="CFR344" s="102"/>
      <c r="CFS344" s="102"/>
      <c r="CFT344" s="102"/>
      <c r="CFU344" s="102"/>
      <c r="CFV344" s="102"/>
      <c r="CFW344" s="102"/>
      <c r="CFX344" s="102"/>
      <c r="CFY344" s="102"/>
      <c r="CFZ344" s="102"/>
      <c r="CGA344" s="102"/>
      <c r="CGB344" s="102"/>
      <c r="CGC344" s="102"/>
      <c r="CGD344" s="102"/>
      <c r="CGE344" s="102"/>
      <c r="CGF344" s="102"/>
      <c r="CGG344" s="102"/>
      <c r="CGH344" s="102"/>
      <c r="CGI344" s="102"/>
      <c r="CGJ344" s="102"/>
      <c r="CGK344" s="102"/>
      <c r="CGL344" s="102"/>
      <c r="CGM344" s="102"/>
      <c r="CGN344" s="102"/>
      <c r="CGO344" s="102"/>
      <c r="CGP344" s="102"/>
      <c r="CGQ344" s="102"/>
      <c r="CGR344" s="102"/>
      <c r="CGS344" s="102"/>
      <c r="CGT344" s="102"/>
      <c r="CGU344" s="102"/>
      <c r="CGV344" s="102"/>
      <c r="CGW344" s="102"/>
      <c r="CGX344" s="102"/>
      <c r="CGY344" s="102"/>
      <c r="CGZ344" s="102"/>
      <c r="CHA344" s="102"/>
      <c r="CHB344" s="102"/>
      <c r="CHC344" s="102"/>
      <c r="CHD344" s="102"/>
      <c r="CHE344" s="102"/>
      <c r="CHF344" s="102"/>
      <c r="CHG344" s="102"/>
      <c r="CHH344" s="102"/>
      <c r="CHI344" s="102"/>
      <c r="CHJ344" s="102"/>
      <c r="CHK344" s="102"/>
      <c r="CHL344" s="102"/>
      <c r="CHM344" s="102"/>
      <c r="CHN344" s="102"/>
      <c r="CHO344" s="102"/>
      <c r="CHP344" s="102"/>
      <c r="CHQ344" s="102"/>
      <c r="CHR344" s="102"/>
      <c r="CHS344" s="102"/>
      <c r="CHT344" s="102"/>
      <c r="CHU344" s="102"/>
      <c r="CHV344" s="102"/>
      <c r="CHW344" s="102"/>
      <c r="CHX344" s="102"/>
      <c r="CHY344" s="102"/>
      <c r="CHZ344" s="102"/>
      <c r="CIA344" s="102"/>
      <c r="CIB344" s="102"/>
      <c r="CIC344" s="102"/>
      <c r="CID344" s="102"/>
      <c r="CIE344" s="102"/>
      <c r="CIF344" s="102"/>
      <c r="CIG344" s="102"/>
      <c r="CIH344" s="102"/>
      <c r="CII344" s="102"/>
      <c r="CIJ344" s="102"/>
      <c r="CIK344" s="102"/>
      <c r="CIL344" s="102"/>
      <c r="CIM344" s="102"/>
      <c r="CIN344" s="102"/>
      <c r="CIO344" s="102"/>
      <c r="CIP344" s="102"/>
      <c r="CIQ344" s="102"/>
      <c r="CIR344" s="102"/>
      <c r="CIS344" s="102"/>
      <c r="CIT344" s="102"/>
      <c r="CIU344" s="102"/>
      <c r="CIV344" s="102"/>
      <c r="CIW344" s="102"/>
      <c r="CIX344" s="102"/>
      <c r="CIY344" s="102"/>
      <c r="CIZ344" s="102"/>
      <c r="CJA344" s="102"/>
      <c r="CJB344" s="102"/>
      <c r="CJC344" s="102"/>
      <c r="CJD344" s="102"/>
      <c r="CJE344" s="102"/>
      <c r="CJF344" s="102"/>
      <c r="CJG344" s="102"/>
      <c r="CJH344" s="102"/>
      <c r="CJI344" s="102"/>
      <c r="CJJ344" s="102"/>
      <c r="CJK344" s="102"/>
      <c r="CJL344" s="102"/>
      <c r="CJM344" s="102"/>
      <c r="CJN344" s="102"/>
      <c r="CJO344" s="102"/>
      <c r="CJP344" s="102"/>
      <c r="CJQ344" s="102"/>
      <c r="CJR344" s="102"/>
      <c r="CJS344" s="102"/>
      <c r="CJT344" s="102"/>
      <c r="CJU344" s="102"/>
      <c r="CJV344" s="102"/>
      <c r="CJW344" s="102"/>
      <c r="CJX344" s="102"/>
      <c r="CJY344" s="102"/>
      <c r="CJZ344" s="102"/>
      <c r="CKA344" s="102"/>
      <c r="CKB344" s="102"/>
      <c r="CKC344" s="102"/>
      <c r="CKD344" s="102"/>
      <c r="CKE344" s="102"/>
      <c r="CKF344" s="102"/>
      <c r="CKG344" s="102"/>
      <c r="CKH344" s="102"/>
      <c r="CKI344" s="102"/>
      <c r="CKJ344" s="102"/>
      <c r="CKK344" s="102"/>
      <c r="CKL344" s="102"/>
      <c r="CKM344" s="102"/>
      <c r="CKN344" s="102"/>
      <c r="CKO344" s="102"/>
      <c r="CKP344" s="102"/>
      <c r="CKQ344" s="102"/>
      <c r="CKR344" s="102"/>
      <c r="CKS344" s="102"/>
      <c r="CKT344" s="102"/>
      <c r="CKU344" s="102"/>
      <c r="CKV344" s="102"/>
      <c r="CKW344" s="102"/>
      <c r="CKX344" s="102"/>
      <c r="CKY344" s="102"/>
      <c r="CKZ344" s="102"/>
      <c r="CLA344" s="102"/>
      <c r="CLB344" s="102"/>
      <c r="CLC344" s="102"/>
      <c r="CLD344" s="102"/>
      <c r="CLE344" s="102"/>
      <c r="CLF344" s="102"/>
      <c r="CLG344" s="102"/>
      <c r="CLH344" s="102"/>
      <c r="CLI344" s="102"/>
      <c r="CLJ344" s="102"/>
      <c r="CLK344" s="102"/>
      <c r="CLL344" s="102"/>
      <c r="CLM344" s="102"/>
      <c r="CLN344" s="102"/>
      <c r="CLO344" s="102"/>
      <c r="CLP344" s="102"/>
      <c r="CLQ344" s="102"/>
      <c r="CLR344" s="102"/>
      <c r="CLS344" s="102"/>
      <c r="CLT344" s="102"/>
      <c r="CLU344" s="102"/>
      <c r="CLV344" s="102"/>
      <c r="CLW344" s="102"/>
      <c r="CLX344" s="102"/>
      <c r="CLY344" s="102"/>
      <c r="CLZ344" s="102"/>
      <c r="CMA344" s="102"/>
      <c r="CMB344" s="102"/>
      <c r="CMC344" s="102"/>
      <c r="CMD344" s="102"/>
      <c r="CME344" s="102"/>
      <c r="CMF344" s="102"/>
      <c r="CMG344" s="102"/>
      <c r="CMH344" s="102"/>
      <c r="CMI344" s="102"/>
      <c r="CMJ344" s="102"/>
      <c r="CMK344" s="102"/>
      <c r="CML344" s="102"/>
      <c r="CMM344" s="102"/>
      <c r="CMN344" s="102"/>
      <c r="CMO344" s="102"/>
      <c r="CMP344" s="102"/>
      <c r="CMQ344" s="102"/>
      <c r="CMR344" s="102"/>
      <c r="CMS344" s="102"/>
      <c r="CMT344" s="102"/>
      <c r="CMU344" s="102"/>
      <c r="CMV344" s="102"/>
      <c r="CMW344" s="102"/>
      <c r="CMX344" s="102"/>
      <c r="CMY344" s="102"/>
      <c r="CMZ344" s="102"/>
      <c r="CNA344" s="102"/>
      <c r="CNB344" s="102"/>
      <c r="CNC344" s="102"/>
      <c r="CND344" s="102"/>
      <c r="CNE344" s="102"/>
      <c r="CNF344" s="102"/>
      <c r="CNG344" s="102"/>
      <c r="CNH344" s="102"/>
      <c r="CNI344" s="102"/>
      <c r="CNJ344" s="102"/>
      <c r="CNK344" s="102"/>
      <c r="CNL344" s="102"/>
      <c r="CNM344" s="102"/>
      <c r="CNN344" s="102"/>
      <c r="CNO344" s="102"/>
      <c r="CNP344" s="102"/>
      <c r="CNQ344" s="102"/>
      <c r="CNR344" s="102"/>
      <c r="CNS344" s="102"/>
      <c r="CNT344" s="102"/>
      <c r="CNU344" s="102"/>
      <c r="CNV344" s="102"/>
      <c r="CNW344" s="102"/>
      <c r="CNX344" s="102"/>
      <c r="CNY344" s="102"/>
      <c r="CNZ344" s="102"/>
      <c r="COA344" s="102"/>
      <c r="COB344" s="102"/>
      <c r="COC344" s="102"/>
      <c r="COD344" s="102"/>
      <c r="COE344" s="102"/>
      <c r="COF344" s="102"/>
      <c r="COG344" s="102"/>
      <c r="COH344" s="102"/>
      <c r="COI344" s="102"/>
      <c r="COJ344" s="102"/>
      <c r="COK344" s="102"/>
      <c r="COL344" s="102"/>
      <c r="COM344" s="102"/>
      <c r="CON344" s="102"/>
      <c r="COO344" s="102"/>
      <c r="COP344" s="102"/>
      <c r="COQ344" s="102"/>
      <c r="COR344" s="102"/>
      <c r="COS344" s="102"/>
      <c r="COT344" s="102"/>
      <c r="COU344" s="102"/>
      <c r="COV344" s="102"/>
      <c r="COW344" s="102"/>
      <c r="COX344" s="102"/>
      <c r="COY344" s="102"/>
      <c r="COZ344" s="102"/>
      <c r="CPA344" s="102"/>
      <c r="CPB344" s="102"/>
      <c r="CPC344" s="102"/>
      <c r="CPD344" s="102"/>
      <c r="CPE344" s="102"/>
      <c r="CPF344" s="102"/>
      <c r="CPG344" s="102"/>
      <c r="CPH344" s="102"/>
      <c r="CPI344" s="102"/>
      <c r="CPJ344" s="102"/>
      <c r="CPK344" s="102"/>
      <c r="CPL344" s="102"/>
      <c r="CPM344" s="102"/>
      <c r="CPN344" s="102"/>
      <c r="CPO344" s="102"/>
      <c r="CPP344" s="102"/>
      <c r="CPQ344" s="102"/>
      <c r="CPR344" s="102"/>
      <c r="CPS344" s="102"/>
      <c r="CPT344" s="102"/>
      <c r="CPU344" s="102"/>
      <c r="CPV344" s="102"/>
      <c r="CPW344" s="102"/>
      <c r="CPX344" s="102"/>
      <c r="CPY344" s="102"/>
      <c r="CPZ344" s="102"/>
      <c r="CQA344" s="102"/>
      <c r="CQB344" s="102"/>
      <c r="CQC344" s="102"/>
      <c r="CQD344" s="102"/>
      <c r="CQE344" s="102"/>
      <c r="CQF344" s="102"/>
      <c r="CQG344" s="102"/>
      <c r="CQH344" s="102"/>
      <c r="CQI344" s="102"/>
      <c r="CQJ344" s="102"/>
      <c r="CQK344" s="102"/>
      <c r="CQL344" s="102"/>
      <c r="CQM344" s="102"/>
      <c r="CQN344" s="102"/>
      <c r="CQO344" s="102"/>
      <c r="CQP344" s="102"/>
      <c r="CQQ344" s="102"/>
      <c r="CQR344" s="102"/>
      <c r="CQS344" s="102"/>
      <c r="CQT344" s="102"/>
      <c r="CQU344" s="102"/>
      <c r="CQV344" s="102"/>
      <c r="CQW344" s="102"/>
      <c r="CQX344" s="102"/>
      <c r="CQY344" s="102"/>
      <c r="CQZ344" s="102"/>
      <c r="CRA344" s="102"/>
      <c r="CRB344" s="102"/>
      <c r="CRC344" s="102"/>
      <c r="CRD344" s="102"/>
      <c r="CRE344" s="102"/>
      <c r="CRF344" s="102"/>
      <c r="CRG344" s="102"/>
      <c r="CRH344" s="102"/>
      <c r="CRI344" s="102"/>
      <c r="CRJ344" s="102"/>
      <c r="CRK344" s="102"/>
      <c r="CRL344" s="102"/>
      <c r="CRM344" s="102"/>
      <c r="CRN344" s="102"/>
      <c r="CRO344" s="102"/>
      <c r="CRP344" s="102"/>
      <c r="CRQ344" s="102"/>
      <c r="CRR344" s="102"/>
      <c r="CRS344" s="102"/>
      <c r="CRT344" s="102"/>
      <c r="CRU344" s="102"/>
      <c r="CRV344" s="102"/>
      <c r="CRW344" s="102"/>
      <c r="CRX344" s="102"/>
      <c r="CRY344" s="102"/>
      <c r="CRZ344" s="102"/>
      <c r="CSA344" s="102"/>
      <c r="CSB344" s="102"/>
      <c r="CSC344" s="102"/>
      <c r="CSD344" s="102"/>
      <c r="CSE344" s="102"/>
      <c r="CSF344" s="102"/>
      <c r="CSG344" s="102"/>
      <c r="CSH344" s="102"/>
      <c r="CSI344" s="102"/>
      <c r="CSJ344" s="102"/>
      <c r="CSK344" s="102"/>
      <c r="CSL344" s="102"/>
      <c r="CSM344" s="102"/>
      <c r="CSN344" s="102"/>
      <c r="CSO344" s="102"/>
      <c r="CSP344" s="102"/>
      <c r="CSQ344" s="102"/>
      <c r="CSR344" s="102"/>
      <c r="CSS344" s="102"/>
      <c r="CST344" s="102"/>
      <c r="CSU344" s="102"/>
      <c r="CSV344" s="102"/>
      <c r="CSW344" s="102"/>
      <c r="CSX344" s="102"/>
      <c r="CSY344" s="102"/>
      <c r="CSZ344" s="102"/>
      <c r="CTA344" s="102"/>
      <c r="CTB344" s="102"/>
      <c r="CTC344" s="102"/>
      <c r="CTD344" s="102"/>
      <c r="CTE344" s="102"/>
      <c r="CTF344" s="102"/>
      <c r="CTG344" s="102"/>
      <c r="CTH344" s="102"/>
      <c r="CTI344" s="102"/>
      <c r="CTJ344" s="102"/>
      <c r="CTK344" s="102"/>
      <c r="CTL344" s="102"/>
      <c r="CTM344" s="102"/>
      <c r="CTN344" s="102"/>
      <c r="CTO344" s="102"/>
      <c r="CTP344" s="102"/>
      <c r="CTQ344" s="102"/>
      <c r="CTR344" s="102"/>
      <c r="CTS344" s="102"/>
      <c r="CTT344" s="102"/>
      <c r="CTU344" s="102"/>
      <c r="CTV344" s="102"/>
      <c r="CTW344" s="102"/>
      <c r="CTX344" s="102"/>
      <c r="CTY344" s="102"/>
      <c r="CTZ344" s="102"/>
      <c r="CUA344" s="102"/>
      <c r="CUB344" s="102"/>
      <c r="CUC344" s="102"/>
      <c r="CUD344" s="102"/>
      <c r="CUE344" s="102"/>
      <c r="CUF344" s="102"/>
      <c r="CUG344" s="102"/>
      <c r="CUH344" s="102"/>
      <c r="CUI344" s="102"/>
      <c r="CUJ344" s="102"/>
      <c r="CUK344" s="102"/>
      <c r="CUL344" s="102"/>
      <c r="CUM344" s="102"/>
      <c r="CUN344" s="102"/>
      <c r="CUO344" s="102"/>
      <c r="CUP344" s="102"/>
      <c r="CUQ344" s="102"/>
      <c r="CUR344" s="102"/>
      <c r="CUS344" s="102"/>
      <c r="CUT344" s="102"/>
      <c r="CUU344" s="102"/>
      <c r="CUV344" s="102"/>
      <c r="CUW344" s="102"/>
      <c r="CUX344" s="102"/>
      <c r="CUY344" s="102"/>
      <c r="CUZ344" s="102"/>
      <c r="CVA344" s="102"/>
      <c r="CVB344" s="102"/>
      <c r="CVC344" s="102"/>
      <c r="CVD344" s="102"/>
      <c r="CVE344" s="102"/>
      <c r="CVF344" s="102"/>
      <c r="CVG344" s="102"/>
      <c r="CVH344" s="102"/>
      <c r="CVI344" s="102"/>
      <c r="CVJ344" s="102"/>
      <c r="CVK344" s="102"/>
      <c r="CVL344" s="102"/>
      <c r="CVM344" s="102"/>
      <c r="CVN344" s="102"/>
      <c r="CVO344" s="102"/>
      <c r="CVP344" s="102"/>
      <c r="CVQ344" s="102"/>
      <c r="CVR344" s="102"/>
      <c r="CVS344" s="102"/>
      <c r="CVT344" s="102"/>
      <c r="CVU344" s="102"/>
      <c r="CVV344" s="102"/>
      <c r="CVW344" s="102"/>
      <c r="CVX344" s="102"/>
      <c r="CVY344" s="102"/>
      <c r="CVZ344" s="102"/>
      <c r="CWA344" s="102"/>
      <c r="CWB344" s="102"/>
      <c r="CWC344" s="102"/>
      <c r="CWD344" s="102"/>
      <c r="CWE344" s="102"/>
      <c r="CWF344" s="102"/>
      <c r="CWG344" s="102"/>
      <c r="CWH344" s="102"/>
      <c r="CWI344" s="102"/>
      <c r="CWJ344" s="102"/>
      <c r="CWK344" s="102"/>
      <c r="CWL344" s="102"/>
      <c r="CWM344" s="102"/>
      <c r="CWN344" s="102"/>
      <c r="CWO344" s="102"/>
      <c r="CWP344" s="102"/>
      <c r="CWQ344" s="102"/>
      <c r="CWR344" s="102"/>
      <c r="CWS344" s="102"/>
      <c r="CWT344" s="102"/>
      <c r="CWU344" s="102"/>
      <c r="CWV344" s="102"/>
      <c r="CWW344" s="102"/>
      <c r="CWX344" s="102"/>
      <c r="CWY344" s="102"/>
      <c r="CWZ344" s="102"/>
      <c r="CXA344" s="102"/>
      <c r="CXB344" s="102"/>
      <c r="CXC344" s="102"/>
      <c r="CXD344" s="102"/>
      <c r="CXE344" s="102"/>
      <c r="CXF344" s="102"/>
      <c r="CXG344" s="102"/>
      <c r="CXH344" s="102"/>
      <c r="CXI344" s="102"/>
      <c r="CXJ344" s="102"/>
      <c r="CXK344" s="102"/>
      <c r="CXL344" s="102"/>
      <c r="CXM344" s="102"/>
      <c r="CXN344" s="102"/>
      <c r="CXO344" s="102"/>
      <c r="CXP344" s="102"/>
      <c r="CXQ344" s="102"/>
      <c r="CXR344" s="102"/>
      <c r="CXS344" s="102"/>
      <c r="CXT344" s="102"/>
      <c r="CXU344" s="102"/>
      <c r="CXV344" s="102"/>
      <c r="CXW344" s="102"/>
      <c r="CXX344" s="102"/>
      <c r="CXY344" s="102"/>
      <c r="CXZ344" s="102"/>
      <c r="CYA344" s="102"/>
      <c r="CYB344" s="102"/>
      <c r="CYC344" s="102"/>
      <c r="CYD344" s="102"/>
      <c r="CYE344" s="102"/>
      <c r="CYF344" s="102"/>
      <c r="CYG344" s="102"/>
      <c r="CYH344" s="102"/>
      <c r="CYI344" s="102"/>
      <c r="CYJ344" s="102"/>
      <c r="CYK344" s="102"/>
      <c r="CYL344" s="102"/>
      <c r="CYM344" s="102"/>
      <c r="CYN344" s="102"/>
      <c r="CYO344" s="102"/>
      <c r="CYP344" s="102"/>
      <c r="CYQ344" s="102"/>
      <c r="CYR344" s="102"/>
      <c r="CYS344" s="102"/>
      <c r="CYT344" s="102"/>
      <c r="CYU344" s="102"/>
      <c r="CYV344" s="102"/>
      <c r="CYW344" s="102"/>
      <c r="CYX344" s="102"/>
      <c r="CYY344" s="102"/>
      <c r="CYZ344" s="102"/>
      <c r="CZA344" s="102"/>
      <c r="CZB344" s="102"/>
      <c r="CZC344" s="102"/>
      <c r="CZD344" s="102"/>
      <c r="CZE344" s="102"/>
      <c r="CZF344" s="102"/>
      <c r="CZG344" s="102"/>
      <c r="CZH344" s="102"/>
      <c r="CZI344" s="102"/>
      <c r="CZJ344" s="102"/>
      <c r="CZK344" s="102"/>
      <c r="CZL344" s="102"/>
      <c r="CZM344" s="102"/>
      <c r="CZN344" s="102"/>
      <c r="CZO344" s="102"/>
      <c r="CZP344" s="102"/>
      <c r="CZQ344" s="102"/>
      <c r="CZR344" s="102"/>
      <c r="CZS344" s="102"/>
      <c r="CZT344" s="102"/>
      <c r="CZU344" s="102"/>
      <c r="CZV344" s="102"/>
      <c r="CZW344" s="102"/>
      <c r="CZX344" s="102"/>
      <c r="CZY344" s="102"/>
      <c r="CZZ344" s="102"/>
      <c r="DAA344" s="102"/>
      <c r="DAB344" s="102"/>
      <c r="DAC344" s="102"/>
      <c r="DAD344" s="102"/>
      <c r="DAE344" s="102"/>
      <c r="DAF344" s="102"/>
      <c r="DAG344" s="102"/>
      <c r="DAH344" s="102"/>
      <c r="DAI344" s="102"/>
      <c r="DAJ344" s="102"/>
      <c r="DAK344" s="102"/>
      <c r="DAL344" s="102"/>
      <c r="DAM344" s="102"/>
      <c r="DAN344" s="102"/>
      <c r="DAO344" s="102"/>
      <c r="DAP344" s="102"/>
      <c r="DAQ344" s="102"/>
      <c r="DAR344" s="102"/>
      <c r="DAS344" s="102"/>
      <c r="DAT344" s="102"/>
      <c r="DAU344" s="102"/>
      <c r="DAV344" s="102"/>
      <c r="DAW344" s="102"/>
      <c r="DAX344" s="102"/>
      <c r="DAY344" s="102"/>
      <c r="DAZ344" s="102"/>
      <c r="DBA344" s="102"/>
      <c r="DBB344" s="102"/>
      <c r="DBC344" s="102"/>
      <c r="DBD344" s="102"/>
      <c r="DBE344" s="102"/>
      <c r="DBF344" s="102"/>
      <c r="DBG344" s="102"/>
      <c r="DBH344" s="102"/>
      <c r="DBI344" s="102"/>
      <c r="DBJ344" s="102"/>
      <c r="DBK344" s="102"/>
      <c r="DBL344" s="102"/>
      <c r="DBM344" s="102"/>
      <c r="DBN344" s="102"/>
      <c r="DBO344" s="102"/>
      <c r="DBP344" s="102"/>
      <c r="DBQ344" s="102"/>
      <c r="DBR344" s="102"/>
      <c r="DBS344" s="102"/>
      <c r="DBT344" s="102"/>
      <c r="DBU344" s="102"/>
      <c r="DBV344" s="102"/>
      <c r="DBW344" s="102"/>
      <c r="DBX344" s="102"/>
      <c r="DBY344" s="102"/>
      <c r="DBZ344" s="102"/>
      <c r="DCA344" s="102"/>
      <c r="DCB344" s="102"/>
      <c r="DCC344" s="102"/>
      <c r="DCD344" s="102"/>
      <c r="DCE344" s="102"/>
      <c r="DCF344" s="102"/>
      <c r="DCG344" s="102"/>
      <c r="DCH344" s="102"/>
      <c r="DCI344" s="102"/>
      <c r="DCJ344" s="102"/>
      <c r="DCK344" s="102"/>
      <c r="DCL344" s="102"/>
      <c r="DCM344" s="102"/>
      <c r="DCN344" s="102"/>
      <c r="DCO344" s="102"/>
      <c r="DCP344" s="102"/>
      <c r="DCQ344" s="102"/>
      <c r="DCR344" s="102"/>
      <c r="DCS344" s="102"/>
      <c r="DCT344" s="102"/>
      <c r="DCU344" s="102"/>
      <c r="DCV344" s="102"/>
      <c r="DCW344" s="102"/>
      <c r="DCX344" s="102"/>
      <c r="DCY344" s="102"/>
      <c r="DCZ344" s="102"/>
      <c r="DDA344" s="102"/>
      <c r="DDB344" s="102"/>
      <c r="DDC344" s="102"/>
      <c r="DDD344" s="102"/>
      <c r="DDE344" s="102"/>
      <c r="DDF344" s="102"/>
      <c r="DDG344" s="102"/>
      <c r="DDH344" s="102"/>
      <c r="DDI344" s="102"/>
      <c r="DDJ344" s="102"/>
      <c r="DDK344" s="102"/>
      <c r="DDL344" s="102"/>
      <c r="DDM344" s="102"/>
      <c r="DDN344" s="102"/>
      <c r="DDO344" s="102"/>
      <c r="DDP344" s="102"/>
      <c r="DDQ344" s="102"/>
      <c r="DDR344" s="102"/>
      <c r="DDS344" s="102"/>
      <c r="DDT344" s="102"/>
      <c r="DDU344" s="102"/>
      <c r="DDV344" s="102"/>
      <c r="DDW344" s="102"/>
      <c r="DDX344" s="102"/>
      <c r="DDY344" s="102"/>
      <c r="DDZ344" s="102"/>
      <c r="DEA344" s="102"/>
      <c r="DEB344" s="102"/>
      <c r="DEC344" s="102"/>
      <c r="DED344" s="102"/>
      <c r="DEE344" s="102"/>
      <c r="DEF344" s="102"/>
      <c r="DEG344" s="102"/>
      <c r="DEH344" s="102"/>
      <c r="DEI344" s="102"/>
      <c r="DEJ344" s="102"/>
      <c r="DEK344" s="102"/>
      <c r="DEL344" s="102"/>
      <c r="DEM344" s="102"/>
      <c r="DEN344" s="102"/>
      <c r="DEO344" s="102"/>
      <c r="DEP344" s="102"/>
      <c r="DEQ344" s="102"/>
      <c r="DER344" s="102"/>
      <c r="DES344" s="102"/>
      <c r="DET344" s="102"/>
      <c r="DEU344" s="102"/>
      <c r="DEV344" s="102"/>
      <c r="DEW344" s="102"/>
      <c r="DEX344" s="102"/>
      <c r="DEY344" s="102"/>
      <c r="DEZ344" s="102"/>
      <c r="DFA344" s="102"/>
      <c r="DFB344" s="102"/>
      <c r="DFC344" s="102"/>
      <c r="DFD344" s="102"/>
      <c r="DFE344" s="102"/>
      <c r="DFF344" s="102"/>
      <c r="DFG344" s="102"/>
      <c r="DFH344" s="102"/>
      <c r="DFI344" s="102"/>
      <c r="DFJ344" s="102"/>
      <c r="DFK344" s="102"/>
      <c r="DFL344" s="102"/>
      <c r="DFM344" s="102"/>
      <c r="DFN344" s="102"/>
      <c r="DFO344" s="102"/>
      <c r="DFP344" s="102"/>
      <c r="DFQ344" s="102"/>
      <c r="DFR344" s="102"/>
      <c r="DFS344" s="102"/>
      <c r="DFT344" s="102"/>
      <c r="DFU344" s="102"/>
      <c r="DFV344" s="102"/>
      <c r="DFW344" s="102"/>
      <c r="DFX344" s="102"/>
      <c r="DFY344" s="102"/>
      <c r="DFZ344" s="102"/>
      <c r="DGA344" s="102"/>
      <c r="DGB344" s="102"/>
      <c r="DGC344" s="102"/>
      <c r="DGD344" s="102"/>
      <c r="DGE344" s="102"/>
      <c r="DGF344" s="102"/>
      <c r="DGG344" s="102"/>
      <c r="DGH344" s="102"/>
      <c r="DGI344" s="102"/>
      <c r="DGJ344" s="102"/>
      <c r="DGK344" s="102"/>
      <c r="DGL344" s="102"/>
      <c r="DGM344" s="102"/>
      <c r="DGN344" s="102"/>
      <c r="DGO344" s="102"/>
      <c r="DGP344" s="102"/>
      <c r="DGQ344" s="102"/>
      <c r="DGR344" s="102"/>
      <c r="DGS344" s="102"/>
      <c r="DGT344" s="102"/>
      <c r="DGU344" s="102"/>
      <c r="DGV344" s="102"/>
      <c r="DGW344" s="102"/>
      <c r="DGX344" s="102"/>
      <c r="DGY344" s="102"/>
      <c r="DGZ344" s="102"/>
      <c r="DHA344" s="102"/>
      <c r="DHB344" s="102"/>
      <c r="DHC344" s="102"/>
      <c r="DHD344" s="102"/>
      <c r="DHE344" s="102"/>
      <c r="DHF344" s="102"/>
      <c r="DHG344" s="102"/>
      <c r="DHH344" s="102"/>
      <c r="DHI344" s="102"/>
      <c r="DHJ344" s="102"/>
      <c r="DHK344" s="102"/>
      <c r="DHL344" s="102"/>
      <c r="DHM344" s="102"/>
      <c r="DHN344" s="102"/>
      <c r="DHO344" s="102"/>
      <c r="DHP344" s="102"/>
      <c r="DHQ344" s="102"/>
      <c r="DHR344" s="102"/>
      <c r="DHS344" s="102"/>
      <c r="DHT344" s="102"/>
      <c r="DHU344" s="102"/>
      <c r="DHV344" s="102"/>
      <c r="DHW344" s="102"/>
      <c r="DHX344" s="102"/>
      <c r="DHY344" s="102"/>
      <c r="DHZ344" s="102"/>
      <c r="DIA344" s="102"/>
      <c r="DIB344" s="102"/>
      <c r="DIC344" s="102"/>
      <c r="DID344" s="102"/>
      <c r="DIE344" s="102"/>
      <c r="DIF344" s="102"/>
      <c r="DIG344" s="102"/>
      <c r="DIH344" s="102"/>
      <c r="DII344" s="102"/>
      <c r="DIJ344" s="102"/>
      <c r="DIK344" s="102"/>
      <c r="DIL344" s="102"/>
      <c r="DIM344" s="102"/>
      <c r="DIN344" s="102"/>
      <c r="DIO344" s="102"/>
      <c r="DIP344" s="102"/>
      <c r="DIQ344" s="102"/>
      <c r="DIR344" s="102"/>
      <c r="DIS344" s="102"/>
      <c r="DIT344" s="102"/>
      <c r="DIU344" s="102"/>
      <c r="DIV344" s="102"/>
      <c r="DIW344" s="102"/>
      <c r="DIX344" s="102"/>
      <c r="DIY344" s="102"/>
      <c r="DIZ344" s="102"/>
      <c r="DJA344" s="102"/>
      <c r="DJB344" s="102"/>
      <c r="DJC344" s="102"/>
      <c r="DJD344" s="102"/>
      <c r="DJE344" s="102"/>
      <c r="DJF344" s="102"/>
      <c r="DJG344" s="102"/>
      <c r="DJH344" s="102"/>
      <c r="DJI344" s="102"/>
      <c r="DJJ344" s="102"/>
      <c r="DJK344" s="102"/>
      <c r="DJL344" s="102"/>
      <c r="DJM344" s="102"/>
      <c r="DJN344" s="102"/>
      <c r="DJO344" s="102"/>
      <c r="DJP344" s="102"/>
      <c r="DJQ344" s="102"/>
      <c r="DJR344" s="102"/>
      <c r="DJS344" s="102"/>
      <c r="DJT344" s="102"/>
      <c r="DJU344" s="102"/>
      <c r="DJV344" s="102"/>
      <c r="DJW344" s="102"/>
      <c r="DJX344" s="102"/>
      <c r="DJY344" s="102"/>
      <c r="DJZ344" s="102"/>
      <c r="DKA344" s="102"/>
      <c r="DKB344" s="102"/>
      <c r="DKC344" s="102"/>
      <c r="DKD344" s="102"/>
      <c r="DKE344" s="102"/>
      <c r="DKF344" s="102"/>
      <c r="DKG344" s="102"/>
      <c r="DKH344" s="102"/>
      <c r="DKI344" s="102"/>
      <c r="DKJ344" s="102"/>
      <c r="DKK344" s="102"/>
      <c r="DKL344" s="102"/>
      <c r="DKM344" s="102"/>
      <c r="DKN344" s="102"/>
      <c r="DKO344" s="102"/>
      <c r="DKP344" s="102"/>
      <c r="DKQ344" s="102"/>
      <c r="DKR344" s="102"/>
      <c r="DKS344" s="102"/>
      <c r="DKT344" s="102"/>
      <c r="DKU344" s="102"/>
      <c r="DKV344" s="102"/>
      <c r="DKW344" s="102"/>
      <c r="DKX344" s="102"/>
      <c r="DKY344" s="102"/>
      <c r="DKZ344" s="102"/>
      <c r="DLA344" s="102"/>
      <c r="DLB344" s="102"/>
      <c r="DLC344" s="102"/>
      <c r="DLD344" s="102"/>
      <c r="DLE344" s="102"/>
      <c r="DLF344" s="102"/>
      <c r="DLG344" s="102"/>
      <c r="DLH344" s="102"/>
      <c r="DLI344" s="102"/>
      <c r="DLJ344" s="102"/>
      <c r="DLK344" s="102"/>
      <c r="DLL344" s="102"/>
      <c r="DLM344" s="102"/>
      <c r="DLN344" s="102"/>
      <c r="DLO344" s="102"/>
      <c r="DLP344" s="102"/>
      <c r="DLQ344" s="102"/>
      <c r="DLR344" s="102"/>
      <c r="DLS344" s="102"/>
      <c r="DLT344" s="102"/>
      <c r="DLU344" s="102"/>
      <c r="DLV344" s="102"/>
      <c r="DLW344" s="102"/>
      <c r="DLX344" s="102"/>
      <c r="DLY344" s="102"/>
      <c r="DLZ344" s="102"/>
      <c r="DMA344" s="102"/>
      <c r="DMB344" s="102"/>
      <c r="DMC344" s="102"/>
      <c r="DMD344" s="102"/>
      <c r="DME344" s="102"/>
      <c r="DMF344" s="102"/>
      <c r="DMG344" s="102"/>
      <c r="DMH344" s="102"/>
      <c r="DMI344" s="102"/>
      <c r="DMJ344" s="102"/>
      <c r="DMK344" s="102"/>
      <c r="DML344" s="102"/>
      <c r="DMM344" s="102"/>
      <c r="DMN344" s="102"/>
      <c r="DMO344" s="102"/>
      <c r="DMP344" s="102"/>
      <c r="DMQ344" s="102"/>
      <c r="DMR344" s="102"/>
      <c r="DMS344" s="102"/>
      <c r="DMT344" s="102"/>
      <c r="DMU344" s="102"/>
      <c r="DMV344" s="102"/>
      <c r="DMW344" s="102"/>
      <c r="DMX344" s="102"/>
      <c r="DMY344" s="102"/>
      <c r="DMZ344" s="102"/>
      <c r="DNA344" s="102"/>
      <c r="DNB344" s="102"/>
      <c r="DNC344" s="102"/>
      <c r="DND344" s="102"/>
      <c r="DNE344" s="102"/>
      <c r="DNF344" s="102"/>
      <c r="DNG344" s="102"/>
      <c r="DNH344" s="102"/>
      <c r="DNI344" s="102"/>
      <c r="DNJ344" s="102"/>
      <c r="DNK344" s="102"/>
      <c r="DNL344" s="102"/>
      <c r="DNM344" s="102"/>
      <c r="DNN344" s="102"/>
      <c r="DNO344" s="102"/>
      <c r="DNP344" s="102"/>
      <c r="DNQ344" s="102"/>
      <c r="DNR344" s="102"/>
      <c r="DNS344" s="102"/>
      <c r="DNT344" s="102"/>
      <c r="DNU344" s="102"/>
      <c r="DNV344" s="102"/>
      <c r="DNW344" s="102"/>
      <c r="DNX344" s="102"/>
      <c r="DNY344" s="102"/>
      <c r="DNZ344" s="102"/>
      <c r="DOA344" s="102"/>
      <c r="DOB344" s="102"/>
      <c r="DOC344" s="102"/>
      <c r="DOD344" s="102"/>
      <c r="DOE344" s="102"/>
      <c r="DOF344" s="102"/>
      <c r="DOG344" s="102"/>
      <c r="DOH344" s="102"/>
      <c r="DOI344" s="102"/>
      <c r="DOJ344" s="102"/>
      <c r="DOK344" s="102"/>
      <c r="DOL344" s="102"/>
      <c r="DOM344" s="102"/>
      <c r="DON344" s="102"/>
      <c r="DOO344" s="102"/>
      <c r="DOP344" s="102"/>
      <c r="DOQ344" s="102"/>
      <c r="DOR344" s="102"/>
      <c r="DOS344" s="102"/>
      <c r="DOT344" s="102"/>
      <c r="DOU344" s="102"/>
      <c r="DOV344" s="102"/>
      <c r="DOW344" s="102"/>
      <c r="DOX344" s="102"/>
      <c r="DOY344" s="102"/>
      <c r="DOZ344" s="102"/>
      <c r="DPA344" s="102"/>
      <c r="DPB344" s="102"/>
      <c r="DPC344" s="102"/>
      <c r="DPD344" s="102"/>
      <c r="DPE344" s="102"/>
      <c r="DPF344" s="102"/>
      <c r="DPG344" s="102"/>
      <c r="DPH344" s="102"/>
      <c r="DPI344" s="102"/>
      <c r="DPJ344" s="102"/>
      <c r="DPK344" s="102"/>
      <c r="DPL344" s="102"/>
      <c r="DPM344" s="102"/>
      <c r="DPN344" s="102"/>
      <c r="DPO344" s="102"/>
      <c r="DPP344" s="102"/>
      <c r="DPQ344" s="102"/>
      <c r="DPR344" s="102"/>
      <c r="DPS344" s="102"/>
      <c r="DPT344" s="102"/>
      <c r="DPU344" s="102"/>
      <c r="DPV344" s="102"/>
      <c r="DPW344" s="102"/>
      <c r="DPX344" s="102"/>
      <c r="DPY344" s="102"/>
      <c r="DPZ344" s="102"/>
      <c r="DQA344" s="102"/>
      <c r="DQB344" s="102"/>
      <c r="DQC344" s="102"/>
      <c r="DQD344" s="102"/>
      <c r="DQE344" s="102"/>
      <c r="DQF344" s="102"/>
      <c r="DQG344" s="102"/>
      <c r="DQH344" s="102"/>
      <c r="DQI344" s="102"/>
      <c r="DQJ344" s="102"/>
      <c r="DQK344" s="102"/>
      <c r="DQL344" s="102"/>
      <c r="DQM344" s="102"/>
      <c r="DQN344" s="102"/>
      <c r="DQO344" s="102"/>
      <c r="DQP344" s="102"/>
      <c r="DQQ344" s="102"/>
      <c r="DQR344" s="102"/>
      <c r="DQS344" s="102"/>
      <c r="DQT344" s="102"/>
      <c r="DQU344" s="102"/>
      <c r="DQV344" s="102"/>
      <c r="DQW344" s="102"/>
      <c r="DQX344" s="102"/>
      <c r="DQY344" s="102"/>
      <c r="DQZ344" s="102"/>
      <c r="DRA344" s="102"/>
      <c r="DRB344" s="102"/>
      <c r="DRC344" s="102"/>
      <c r="DRD344" s="102"/>
      <c r="DRE344" s="102"/>
      <c r="DRF344" s="102"/>
      <c r="DRG344" s="102"/>
      <c r="DRH344" s="102"/>
      <c r="DRI344" s="102"/>
      <c r="DRJ344" s="102"/>
      <c r="DRK344" s="102"/>
      <c r="DRL344" s="102"/>
      <c r="DRM344" s="102"/>
      <c r="DRN344" s="102"/>
      <c r="DRO344" s="102"/>
      <c r="DRP344" s="102"/>
      <c r="DRQ344" s="102"/>
      <c r="DRR344" s="102"/>
      <c r="DRS344" s="102"/>
      <c r="DRT344" s="102"/>
      <c r="DRU344" s="102"/>
      <c r="DRV344" s="102"/>
      <c r="DRW344" s="102"/>
      <c r="DRX344" s="102"/>
      <c r="DRY344" s="102"/>
      <c r="DRZ344" s="102"/>
      <c r="DSA344" s="102"/>
      <c r="DSB344" s="102"/>
      <c r="DSC344" s="102"/>
      <c r="DSD344" s="102"/>
      <c r="DSE344" s="102"/>
      <c r="DSF344" s="102"/>
      <c r="DSG344" s="102"/>
      <c r="DSH344" s="102"/>
      <c r="DSI344" s="102"/>
      <c r="DSJ344" s="102"/>
      <c r="DSK344" s="102"/>
      <c r="DSL344" s="102"/>
      <c r="DSM344" s="102"/>
      <c r="DSN344" s="102"/>
      <c r="DSO344" s="102"/>
      <c r="DSP344" s="102"/>
      <c r="DSQ344" s="102"/>
      <c r="DSR344" s="102"/>
      <c r="DSS344" s="102"/>
      <c r="DST344" s="102"/>
      <c r="DSU344" s="102"/>
      <c r="DSV344" s="102"/>
      <c r="DSW344" s="102"/>
      <c r="DSX344" s="102"/>
      <c r="DSY344" s="102"/>
      <c r="DSZ344" s="102"/>
      <c r="DTA344" s="102"/>
      <c r="DTB344" s="102"/>
      <c r="DTC344" s="102"/>
      <c r="DTD344" s="102"/>
      <c r="DTE344" s="102"/>
      <c r="DTF344" s="102"/>
      <c r="DTG344" s="102"/>
      <c r="DTH344" s="102"/>
      <c r="DTI344" s="102"/>
      <c r="DTJ344" s="102"/>
      <c r="DTK344" s="102"/>
      <c r="DTL344" s="102"/>
      <c r="DTM344" s="102"/>
      <c r="DTN344" s="102"/>
      <c r="DTO344" s="102"/>
      <c r="DTP344" s="102"/>
      <c r="DTQ344" s="102"/>
      <c r="DTR344" s="102"/>
      <c r="DTS344" s="102"/>
      <c r="DTT344" s="102"/>
      <c r="DTU344" s="102"/>
      <c r="DTV344" s="102"/>
      <c r="DTW344" s="102"/>
      <c r="DTX344" s="102"/>
      <c r="DTY344" s="102"/>
      <c r="DTZ344" s="102"/>
      <c r="DUA344" s="102"/>
      <c r="DUB344" s="102"/>
      <c r="DUC344" s="102"/>
      <c r="DUD344" s="102"/>
      <c r="DUE344" s="102"/>
      <c r="DUF344" s="102"/>
      <c r="DUG344" s="102"/>
      <c r="DUH344" s="102"/>
      <c r="DUI344" s="102"/>
      <c r="DUJ344" s="102"/>
      <c r="DUK344" s="102"/>
      <c r="DUL344" s="102"/>
      <c r="DUM344" s="102"/>
      <c r="DUN344" s="102"/>
      <c r="DUO344" s="102"/>
      <c r="DUP344" s="102"/>
      <c r="DUQ344" s="102"/>
      <c r="DUR344" s="102"/>
      <c r="DUS344" s="102"/>
      <c r="DUT344" s="102"/>
      <c r="DUU344" s="102"/>
      <c r="DUV344" s="102"/>
      <c r="DUW344" s="102"/>
      <c r="DUX344" s="102"/>
      <c r="DUY344" s="102"/>
      <c r="DUZ344" s="102"/>
      <c r="DVA344" s="102"/>
      <c r="DVB344" s="102"/>
      <c r="DVC344" s="102"/>
      <c r="DVD344" s="102"/>
      <c r="DVE344" s="102"/>
      <c r="DVF344" s="102"/>
      <c r="DVG344" s="102"/>
      <c r="DVH344" s="102"/>
      <c r="DVI344" s="102"/>
      <c r="DVJ344" s="102"/>
      <c r="DVK344" s="102"/>
      <c r="DVL344" s="102"/>
      <c r="DVM344" s="102"/>
      <c r="DVN344" s="102"/>
      <c r="DVO344" s="102"/>
      <c r="DVP344" s="102"/>
      <c r="DVQ344" s="102"/>
      <c r="DVR344" s="102"/>
      <c r="DVS344" s="102"/>
      <c r="DVT344" s="102"/>
      <c r="DVU344" s="102"/>
      <c r="DVV344" s="102"/>
      <c r="DVW344" s="102"/>
      <c r="DVX344" s="102"/>
      <c r="DVY344" s="102"/>
      <c r="DVZ344" s="102"/>
      <c r="DWA344" s="102"/>
      <c r="DWB344" s="102"/>
      <c r="DWC344" s="102"/>
      <c r="DWD344" s="102"/>
      <c r="DWE344" s="102"/>
      <c r="DWF344" s="102"/>
      <c r="DWG344" s="102"/>
      <c r="DWH344" s="102"/>
      <c r="DWI344" s="102"/>
      <c r="DWJ344" s="102"/>
      <c r="DWK344" s="102"/>
      <c r="DWL344" s="102"/>
      <c r="DWM344" s="102"/>
      <c r="DWN344" s="102"/>
      <c r="DWO344" s="102"/>
      <c r="DWP344" s="102"/>
      <c r="DWQ344" s="102"/>
      <c r="DWR344" s="102"/>
      <c r="DWS344" s="102"/>
      <c r="DWT344" s="102"/>
      <c r="DWU344" s="102"/>
      <c r="DWV344" s="102"/>
      <c r="DWW344" s="102"/>
      <c r="DWX344" s="102"/>
      <c r="DWY344" s="102"/>
      <c r="DWZ344" s="102"/>
      <c r="DXA344" s="102"/>
      <c r="DXB344" s="102"/>
      <c r="DXC344" s="102"/>
      <c r="DXD344" s="102"/>
      <c r="DXE344" s="102"/>
      <c r="DXF344" s="102"/>
      <c r="DXG344" s="102"/>
      <c r="DXH344" s="102"/>
      <c r="DXI344" s="102"/>
      <c r="DXJ344" s="102"/>
      <c r="DXK344" s="102"/>
      <c r="DXL344" s="102"/>
      <c r="DXM344" s="102"/>
      <c r="DXN344" s="102"/>
      <c r="DXO344" s="102"/>
      <c r="DXP344" s="102"/>
      <c r="DXQ344" s="102"/>
      <c r="DXR344" s="102"/>
      <c r="DXS344" s="102"/>
      <c r="DXT344" s="102"/>
      <c r="DXU344" s="102"/>
      <c r="DXV344" s="102"/>
      <c r="DXW344" s="102"/>
      <c r="DXX344" s="102"/>
      <c r="DXY344" s="102"/>
      <c r="DXZ344" s="102"/>
      <c r="DYA344" s="102"/>
      <c r="DYB344" s="102"/>
      <c r="DYC344" s="102"/>
      <c r="DYD344" s="102"/>
      <c r="DYE344" s="102"/>
      <c r="DYF344" s="102"/>
      <c r="DYG344" s="102"/>
      <c r="DYH344" s="102"/>
      <c r="DYI344" s="102"/>
      <c r="DYJ344" s="102"/>
      <c r="DYK344" s="102"/>
      <c r="DYL344" s="102"/>
      <c r="DYM344" s="102"/>
      <c r="DYN344" s="102"/>
      <c r="DYO344" s="102"/>
      <c r="DYP344" s="102"/>
      <c r="DYQ344" s="102"/>
      <c r="DYR344" s="102"/>
      <c r="DYS344" s="102"/>
      <c r="DYT344" s="102"/>
      <c r="DYU344" s="102"/>
      <c r="DYV344" s="102"/>
      <c r="DYW344" s="102"/>
      <c r="DYX344" s="102"/>
      <c r="DYY344" s="102"/>
      <c r="DYZ344" s="102"/>
      <c r="DZA344" s="102"/>
      <c r="DZB344" s="102"/>
      <c r="DZC344" s="102"/>
      <c r="DZD344" s="102"/>
      <c r="DZE344" s="102"/>
      <c r="DZF344" s="102"/>
      <c r="DZG344" s="102"/>
      <c r="DZH344" s="102"/>
      <c r="DZI344" s="102"/>
      <c r="DZJ344" s="102"/>
      <c r="DZK344" s="102"/>
      <c r="DZL344" s="102"/>
      <c r="DZM344" s="102"/>
      <c r="DZN344" s="102"/>
      <c r="DZO344" s="102"/>
      <c r="DZP344" s="102"/>
      <c r="DZQ344" s="102"/>
      <c r="DZR344" s="102"/>
      <c r="DZS344" s="102"/>
      <c r="DZT344" s="102"/>
      <c r="DZU344" s="102"/>
      <c r="DZV344" s="102"/>
      <c r="DZW344" s="102"/>
      <c r="DZX344" s="102"/>
      <c r="DZY344" s="102"/>
      <c r="DZZ344" s="102"/>
      <c r="EAA344" s="102"/>
      <c r="EAB344" s="102"/>
      <c r="EAC344" s="102"/>
      <c r="EAD344" s="102"/>
      <c r="EAE344" s="102"/>
      <c r="EAF344" s="102"/>
      <c r="EAG344" s="102"/>
      <c r="EAH344" s="102"/>
      <c r="EAI344" s="102"/>
      <c r="EAJ344" s="102"/>
      <c r="EAK344" s="102"/>
      <c r="EAL344" s="102"/>
      <c r="EAM344" s="102"/>
      <c r="EAN344" s="102"/>
      <c r="EAO344" s="102"/>
      <c r="EAP344" s="102"/>
      <c r="EAQ344" s="102"/>
      <c r="EAR344" s="102"/>
      <c r="EAS344" s="102"/>
      <c r="EAT344" s="102"/>
      <c r="EAU344" s="102"/>
      <c r="EAV344" s="102"/>
      <c r="EAW344" s="102"/>
      <c r="EAX344" s="102"/>
      <c r="EAY344" s="102"/>
      <c r="EAZ344" s="102"/>
      <c r="EBA344" s="102"/>
      <c r="EBB344" s="102"/>
      <c r="EBC344" s="102"/>
      <c r="EBD344" s="102"/>
      <c r="EBE344" s="102"/>
      <c r="EBF344" s="102"/>
      <c r="EBG344" s="102"/>
      <c r="EBH344" s="102"/>
      <c r="EBI344" s="102"/>
      <c r="EBJ344" s="102"/>
      <c r="EBK344" s="102"/>
      <c r="EBL344" s="102"/>
      <c r="EBM344" s="102"/>
      <c r="EBN344" s="102"/>
      <c r="EBO344" s="102"/>
      <c r="EBP344" s="102"/>
      <c r="EBQ344" s="102"/>
      <c r="EBR344" s="102"/>
      <c r="EBS344" s="102"/>
      <c r="EBT344" s="102"/>
      <c r="EBU344" s="102"/>
      <c r="EBV344" s="102"/>
      <c r="EBW344" s="102"/>
      <c r="EBX344" s="102"/>
      <c r="EBY344" s="102"/>
      <c r="EBZ344" s="102"/>
      <c r="ECA344" s="102"/>
      <c r="ECB344" s="102"/>
      <c r="ECC344" s="102"/>
      <c r="ECD344" s="102"/>
      <c r="ECE344" s="102"/>
      <c r="ECF344" s="102"/>
      <c r="ECG344" s="102"/>
      <c r="ECH344" s="102"/>
      <c r="ECI344" s="102"/>
      <c r="ECJ344" s="102"/>
      <c r="ECK344" s="102"/>
      <c r="ECL344" s="102"/>
      <c r="ECM344" s="102"/>
      <c r="ECN344" s="102"/>
      <c r="ECO344" s="102"/>
      <c r="ECP344" s="102"/>
      <c r="ECQ344" s="102"/>
      <c r="ECR344" s="102"/>
      <c r="ECS344" s="102"/>
      <c r="ECT344" s="102"/>
      <c r="ECU344" s="102"/>
      <c r="ECV344" s="102"/>
      <c r="ECW344" s="102"/>
      <c r="ECX344" s="102"/>
      <c r="ECY344" s="102"/>
      <c r="ECZ344" s="102"/>
      <c r="EDA344" s="102"/>
      <c r="EDB344" s="102"/>
      <c r="EDC344" s="102"/>
      <c r="EDD344" s="102"/>
      <c r="EDE344" s="102"/>
      <c r="EDF344" s="102"/>
      <c r="EDG344" s="102"/>
      <c r="EDH344" s="102"/>
      <c r="EDI344" s="102"/>
      <c r="EDJ344" s="102"/>
      <c r="EDK344" s="102"/>
      <c r="EDL344" s="102"/>
      <c r="EDM344" s="102"/>
      <c r="EDN344" s="102"/>
      <c r="EDO344" s="102"/>
      <c r="EDP344" s="102"/>
      <c r="EDQ344" s="102"/>
      <c r="EDR344" s="102"/>
      <c r="EDS344" s="102"/>
      <c r="EDT344" s="102"/>
      <c r="EDU344" s="102"/>
      <c r="EDV344" s="102"/>
      <c r="EDW344" s="102"/>
      <c r="EDX344" s="102"/>
      <c r="EDY344" s="102"/>
      <c r="EDZ344" s="102"/>
      <c r="EEA344" s="102"/>
      <c r="EEB344" s="102"/>
      <c r="EEC344" s="102"/>
      <c r="EED344" s="102"/>
      <c r="EEE344" s="102"/>
      <c r="EEF344" s="102"/>
      <c r="EEG344" s="102"/>
      <c r="EEH344" s="102"/>
      <c r="EEI344" s="102"/>
      <c r="EEJ344" s="102"/>
      <c r="EEK344" s="102"/>
      <c r="EEL344" s="102"/>
      <c r="EEM344" s="102"/>
      <c r="EEN344" s="102"/>
      <c r="EEO344" s="102"/>
      <c r="EEP344" s="102"/>
      <c r="EEQ344" s="102"/>
      <c r="EER344" s="102"/>
      <c r="EES344" s="102"/>
      <c r="EET344" s="102"/>
      <c r="EEU344" s="102"/>
      <c r="EEV344" s="102"/>
      <c r="EEW344" s="102"/>
      <c r="EEX344" s="102"/>
      <c r="EEY344" s="102"/>
      <c r="EEZ344" s="102"/>
      <c r="EFA344" s="102"/>
      <c r="EFB344" s="102"/>
      <c r="EFC344" s="102"/>
      <c r="EFD344" s="102"/>
      <c r="EFE344" s="102"/>
      <c r="EFF344" s="102"/>
      <c r="EFG344" s="102"/>
      <c r="EFH344" s="102"/>
      <c r="EFI344" s="102"/>
      <c r="EFJ344" s="102"/>
      <c r="EFK344" s="102"/>
      <c r="EFL344" s="102"/>
      <c r="EFM344" s="102"/>
      <c r="EFN344" s="102"/>
      <c r="EFO344" s="102"/>
      <c r="EFP344" s="102"/>
      <c r="EFQ344" s="102"/>
      <c r="EFR344" s="102"/>
      <c r="EFS344" s="102"/>
      <c r="EFT344" s="102"/>
      <c r="EFU344" s="102"/>
      <c r="EFV344" s="102"/>
      <c r="EFW344" s="102"/>
      <c r="EFX344" s="102"/>
      <c r="EFY344" s="102"/>
      <c r="EFZ344" s="102"/>
      <c r="EGA344" s="102"/>
      <c r="EGB344" s="102"/>
      <c r="EGC344" s="102"/>
      <c r="EGD344" s="102"/>
      <c r="EGE344" s="102"/>
      <c r="EGF344" s="102"/>
      <c r="EGG344" s="102"/>
      <c r="EGH344" s="102"/>
      <c r="EGI344" s="102"/>
      <c r="EGJ344" s="102"/>
      <c r="EGK344" s="102"/>
      <c r="EGL344" s="102"/>
      <c r="EGM344" s="102"/>
      <c r="EGN344" s="102"/>
      <c r="EGO344" s="102"/>
      <c r="EGP344" s="102"/>
      <c r="EGQ344" s="102"/>
      <c r="EGR344" s="102"/>
      <c r="EGS344" s="102"/>
      <c r="EGT344" s="102"/>
      <c r="EGU344" s="102"/>
      <c r="EGV344" s="102"/>
      <c r="EGW344" s="102"/>
      <c r="EGX344" s="102"/>
      <c r="EGY344" s="102"/>
      <c r="EGZ344" s="102"/>
      <c r="EHA344" s="102"/>
      <c r="EHB344" s="102"/>
      <c r="EHC344" s="102"/>
      <c r="EHD344" s="102"/>
      <c r="EHE344" s="102"/>
      <c r="EHF344" s="102"/>
      <c r="EHG344" s="102"/>
      <c r="EHH344" s="102"/>
      <c r="EHI344" s="102"/>
      <c r="EHJ344" s="102"/>
      <c r="EHK344" s="102"/>
      <c r="EHL344" s="102"/>
      <c r="EHM344" s="102"/>
      <c r="EHN344" s="102"/>
      <c r="EHO344" s="102"/>
      <c r="EHP344" s="102"/>
      <c r="EHQ344" s="102"/>
      <c r="EHR344" s="102"/>
      <c r="EHS344" s="102"/>
      <c r="EHT344" s="102"/>
      <c r="EHU344" s="102"/>
      <c r="EHV344" s="102"/>
      <c r="EHW344" s="102"/>
      <c r="EHX344" s="102"/>
      <c r="EHY344" s="102"/>
      <c r="EHZ344" s="102"/>
      <c r="EIA344" s="102"/>
      <c r="EIB344" s="102"/>
      <c r="EIC344" s="102"/>
      <c r="EID344" s="102"/>
      <c r="EIE344" s="102"/>
      <c r="EIF344" s="102"/>
      <c r="EIG344" s="102"/>
      <c r="EIH344" s="102"/>
      <c r="EII344" s="102"/>
      <c r="EIJ344" s="102"/>
      <c r="EIK344" s="102"/>
      <c r="EIL344" s="102"/>
      <c r="EIM344" s="102"/>
      <c r="EIN344" s="102"/>
      <c r="EIO344" s="102"/>
      <c r="EIP344" s="102"/>
      <c r="EIQ344" s="102"/>
      <c r="EIR344" s="102"/>
      <c r="EIS344" s="102"/>
      <c r="EIT344" s="102"/>
      <c r="EIU344" s="102"/>
      <c r="EIV344" s="102"/>
      <c r="EIW344" s="102"/>
      <c r="EIX344" s="102"/>
      <c r="EIY344" s="102"/>
      <c r="EIZ344" s="102"/>
      <c r="EJA344" s="102"/>
      <c r="EJB344" s="102"/>
      <c r="EJC344" s="102"/>
      <c r="EJD344" s="102"/>
      <c r="EJE344" s="102"/>
      <c r="EJF344" s="102"/>
      <c r="EJG344" s="102"/>
      <c r="EJH344" s="102"/>
      <c r="EJI344" s="102"/>
      <c r="EJJ344" s="102"/>
      <c r="EJK344" s="102"/>
      <c r="EJL344" s="102"/>
      <c r="EJM344" s="102"/>
      <c r="EJN344" s="102"/>
      <c r="EJO344" s="102"/>
      <c r="EJP344" s="102"/>
      <c r="EJQ344" s="102"/>
      <c r="EJR344" s="102"/>
      <c r="EJS344" s="102"/>
      <c r="EJT344" s="102"/>
      <c r="EJU344" s="102"/>
      <c r="EJV344" s="102"/>
      <c r="EJW344" s="102"/>
      <c r="EJX344" s="102"/>
      <c r="EJY344" s="102"/>
      <c r="EJZ344" s="102"/>
      <c r="EKA344" s="102"/>
      <c r="EKB344" s="102"/>
      <c r="EKC344" s="102"/>
      <c r="EKD344" s="102"/>
      <c r="EKE344" s="102"/>
      <c r="EKF344" s="102"/>
      <c r="EKG344" s="102"/>
      <c r="EKH344" s="102"/>
      <c r="EKI344" s="102"/>
      <c r="EKJ344" s="102"/>
      <c r="EKK344" s="102"/>
      <c r="EKL344" s="102"/>
      <c r="EKM344" s="102"/>
      <c r="EKN344" s="102"/>
      <c r="EKO344" s="102"/>
      <c r="EKP344" s="102"/>
      <c r="EKQ344" s="102"/>
      <c r="EKR344" s="102"/>
      <c r="EKS344" s="102"/>
      <c r="EKT344" s="102"/>
      <c r="EKU344" s="102"/>
      <c r="EKV344" s="102"/>
      <c r="EKW344" s="102"/>
      <c r="EKX344" s="102"/>
      <c r="EKY344" s="102"/>
      <c r="EKZ344" s="102"/>
      <c r="ELA344" s="102"/>
      <c r="ELB344" s="102"/>
      <c r="ELC344" s="102"/>
      <c r="ELD344" s="102"/>
      <c r="ELE344" s="102"/>
      <c r="ELF344" s="102"/>
      <c r="ELG344" s="102"/>
      <c r="ELH344" s="102"/>
      <c r="ELI344" s="102"/>
      <c r="ELJ344" s="102"/>
      <c r="ELK344" s="102"/>
      <c r="ELL344" s="102"/>
      <c r="ELM344" s="102"/>
      <c r="ELN344" s="102"/>
      <c r="ELO344" s="102"/>
      <c r="ELP344" s="102"/>
      <c r="ELQ344" s="102"/>
      <c r="ELR344" s="102"/>
      <c r="ELS344" s="102"/>
      <c r="ELT344" s="102"/>
      <c r="ELU344" s="102"/>
      <c r="ELV344" s="102"/>
      <c r="ELW344" s="102"/>
      <c r="ELX344" s="102"/>
      <c r="ELY344" s="102"/>
      <c r="ELZ344" s="102"/>
      <c r="EMA344" s="102"/>
      <c r="EMB344" s="102"/>
      <c r="EMC344" s="102"/>
      <c r="EMD344" s="102"/>
      <c r="EME344" s="102"/>
      <c r="EMF344" s="102"/>
      <c r="EMG344" s="102"/>
      <c r="EMH344" s="102"/>
      <c r="EMI344" s="102"/>
      <c r="EMJ344" s="102"/>
      <c r="EMK344" s="102"/>
      <c r="EML344" s="102"/>
      <c r="EMM344" s="102"/>
      <c r="EMN344" s="102"/>
      <c r="EMO344" s="102"/>
      <c r="EMP344" s="102"/>
      <c r="EMQ344" s="102"/>
      <c r="EMR344" s="102"/>
      <c r="EMS344" s="102"/>
      <c r="EMT344" s="102"/>
      <c r="EMU344" s="102"/>
      <c r="EMV344" s="102"/>
      <c r="EMW344" s="102"/>
      <c r="EMX344" s="102"/>
      <c r="EMY344" s="102"/>
      <c r="EMZ344" s="102"/>
      <c r="ENA344" s="102"/>
      <c r="ENB344" s="102"/>
      <c r="ENC344" s="102"/>
      <c r="END344" s="102"/>
      <c r="ENE344" s="102"/>
      <c r="ENF344" s="102"/>
      <c r="ENG344" s="102"/>
      <c r="ENH344" s="102"/>
      <c r="ENI344" s="102"/>
      <c r="ENJ344" s="102"/>
      <c r="ENK344" s="102"/>
      <c r="ENL344" s="102"/>
      <c r="ENM344" s="102"/>
      <c r="ENN344" s="102"/>
      <c r="ENO344" s="102"/>
      <c r="ENP344" s="102"/>
      <c r="ENQ344" s="102"/>
      <c r="ENR344" s="102"/>
      <c r="ENS344" s="102"/>
      <c r="ENT344" s="102"/>
      <c r="ENU344" s="102"/>
      <c r="ENV344" s="102"/>
      <c r="ENW344" s="102"/>
      <c r="ENX344" s="102"/>
      <c r="ENY344" s="102"/>
      <c r="ENZ344" s="102"/>
      <c r="EOA344" s="102"/>
      <c r="EOB344" s="102"/>
      <c r="EOC344" s="102"/>
      <c r="EOD344" s="102"/>
      <c r="EOE344" s="102"/>
      <c r="EOF344" s="102"/>
      <c r="EOG344" s="102"/>
      <c r="EOH344" s="102"/>
      <c r="EOI344" s="102"/>
      <c r="EOJ344" s="102"/>
      <c r="EOK344" s="102"/>
      <c r="EOL344" s="102"/>
      <c r="EOM344" s="102"/>
      <c r="EON344" s="102"/>
      <c r="EOO344" s="102"/>
      <c r="EOP344" s="102"/>
      <c r="EOQ344" s="102"/>
      <c r="EOR344" s="102"/>
      <c r="EOS344" s="102"/>
      <c r="EOT344" s="102"/>
      <c r="EOU344" s="102"/>
      <c r="EOV344" s="102"/>
      <c r="EOW344" s="102"/>
      <c r="EOX344" s="102"/>
      <c r="EOY344" s="102"/>
      <c r="EOZ344" s="102"/>
      <c r="EPA344" s="102"/>
      <c r="EPB344" s="102"/>
      <c r="EPC344" s="102"/>
      <c r="EPD344" s="102"/>
      <c r="EPE344" s="102"/>
      <c r="EPF344" s="102"/>
      <c r="EPG344" s="102"/>
      <c r="EPH344" s="102"/>
      <c r="EPI344" s="102"/>
      <c r="EPJ344" s="102"/>
      <c r="EPK344" s="102"/>
      <c r="EPL344" s="102"/>
      <c r="EPM344" s="102"/>
      <c r="EPN344" s="102"/>
      <c r="EPO344" s="102"/>
      <c r="EPP344" s="102"/>
      <c r="EPQ344" s="102"/>
      <c r="EPR344" s="102"/>
      <c r="EPS344" s="102"/>
      <c r="EPT344" s="102"/>
      <c r="EPU344" s="102"/>
      <c r="EPV344" s="102"/>
      <c r="EPW344" s="102"/>
      <c r="EPX344" s="102"/>
      <c r="EPY344" s="102"/>
      <c r="EPZ344" s="102"/>
      <c r="EQA344" s="102"/>
      <c r="EQB344" s="102"/>
      <c r="EQC344" s="102"/>
      <c r="EQD344" s="102"/>
      <c r="EQE344" s="102"/>
      <c r="EQF344" s="102"/>
      <c r="EQG344" s="102"/>
      <c r="EQH344" s="102"/>
      <c r="EQI344" s="102"/>
      <c r="EQJ344" s="102"/>
      <c r="EQK344" s="102"/>
      <c r="EQL344" s="102"/>
      <c r="EQM344" s="102"/>
      <c r="EQN344" s="102"/>
      <c r="EQO344" s="102"/>
      <c r="EQP344" s="102"/>
      <c r="EQQ344" s="102"/>
      <c r="EQR344" s="102"/>
      <c r="EQS344" s="102"/>
      <c r="EQT344" s="102"/>
      <c r="EQU344" s="102"/>
      <c r="EQV344" s="102"/>
      <c r="EQW344" s="102"/>
      <c r="EQX344" s="102"/>
      <c r="EQY344" s="102"/>
      <c r="EQZ344" s="102"/>
      <c r="ERA344" s="102"/>
      <c r="ERB344" s="102"/>
      <c r="ERC344" s="102"/>
      <c r="ERD344" s="102"/>
      <c r="ERE344" s="102"/>
      <c r="ERF344" s="102"/>
      <c r="ERG344" s="102"/>
      <c r="ERH344" s="102"/>
      <c r="ERI344" s="102"/>
      <c r="ERJ344" s="102"/>
      <c r="ERK344" s="102"/>
      <c r="ERL344" s="102"/>
      <c r="ERM344" s="102"/>
      <c r="ERN344" s="102"/>
      <c r="ERO344" s="102"/>
      <c r="ERP344" s="102"/>
      <c r="ERQ344" s="102"/>
      <c r="ERR344" s="102"/>
      <c r="ERS344" s="102"/>
      <c r="ERT344" s="102"/>
      <c r="ERU344" s="102"/>
      <c r="ERV344" s="102"/>
      <c r="ERW344" s="102"/>
      <c r="ERX344" s="102"/>
      <c r="ERY344" s="102"/>
      <c r="ERZ344" s="102"/>
      <c r="ESA344" s="102"/>
      <c r="ESB344" s="102"/>
      <c r="ESC344" s="102"/>
      <c r="ESD344" s="102"/>
      <c r="ESE344" s="102"/>
      <c r="ESF344" s="102"/>
      <c r="ESG344" s="102"/>
      <c r="ESH344" s="102"/>
      <c r="ESI344" s="102"/>
      <c r="ESJ344" s="102"/>
      <c r="ESK344" s="102"/>
      <c r="ESL344" s="102"/>
      <c r="ESM344" s="102"/>
      <c r="ESN344" s="102"/>
      <c r="ESO344" s="102"/>
      <c r="ESP344" s="102"/>
      <c r="ESQ344" s="102"/>
      <c r="ESR344" s="102"/>
      <c r="ESS344" s="102"/>
      <c r="EST344" s="102"/>
      <c r="ESU344" s="102"/>
      <c r="ESV344" s="102"/>
      <c r="ESW344" s="102"/>
      <c r="ESX344" s="102"/>
      <c r="ESY344" s="102"/>
      <c r="ESZ344" s="102"/>
      <c r="ETA344" s="102"/>
      <c r="ETB344" s="102"/>
      <c r="ETC344" s="102"/>
      <c r="ETD344" s="102"/>
      <c r="ETE344" s="102"/>
      <c r="ETF344" s="102"/>
      <c r="ETG344" s="102"/>
      <c r="ETH344" s="102"/>
      <c r="ETI344" s="102"/>
      <c r="ETJ344" s="102"/>
      <c r="ETK344" s="102"/>
      <c r="ETL344" s="102"/>
      <c r="ETM344" s="102"/>
      <c r="ETN344" s="102"/>
      <c r="ETO344" s="102"/>
      <c r="ETP344" s="102"/>
      <c r="ETQ344" s="102"/>
      <c r="ETR344" s="102"/>
      <c r="ETS344" s="102"/>
      <c r="ETT344" s="102"/>
      <c r="ETU344" s="102"/>
      <c r="ETV344" s="102"/>
      <c r="ETW344" s="102"/>
      <c r="ETX344" s="102"/>
      <c r="ETY344" s="102"/>
      <c r="ETZ344" s="102"/>
      <c r="EUA344" s="102"/>
      <c r="EUB344" s="102"/>
      <c r="EUC344" s="102"/>
      <c r="EUD344" s="102"/>
      <c r="EUE344" s="102"/>
      <c r="EUF344" s="102"/>
      <c r="EUG344" s="102"/>
      <c r="EUH344" s="102"/>
      <c r="EUI344" s="102"/>
      <c r="EUJ344" s="102"/>
      <c r="EUK344" s="102"/>
      <c r="EUL344" s="102"/>
      <c r="EUM344" s="102"/>
      <c r="EUN344" s="102"/>
      <c r="EUO344" s="102"/>
      <c r="EUP344" s="102"/>
      <c r="EUQ344" s="102"/>
      <c r="EUR344" s="102"/>
      <c r="EUS344" s="102"/>
      <c r="EUT344" s="102"/>
      <c r="EUU344" s="102"/>
      <c r="EUV344" s="102"/>
      <c r="EUW344" s="102"/>
      <c r="EUX344" s="102"/>
      <c r="EUY344" s="102"/>
      <c r="EUZ344" s="102"/>
      <c r="EVA344" s="102"/>
      <c r="EVB344" s="102"/>
      <c r="EVC344" s="102"/>
      <c r="EVD344" s="102"/>
      <c r="EVE344" s="102"/>
      <c r="EVF344" s="102"/>
      <c r="EVG344" s="102"/>
      <c r="EVH344" s="102"/>
      <c r="EVI344" s="102"/>
      <c r="EVJ344" s="102"/>
      <c r="EVK344" s="102"/>
      <c r="EVL344" s="102"/>
      <c r="EVM344" s="102"/>
      <c r="EVN344" s="102"/>
      <c r="EVO344" s="102"/>
      <c r="EVP344" s="102"/>
      <c r="EVQ344" s="102"/>
      <c r="EVR344" s="102"/>
      <c r="EVS344" s="102"/>
      <c r="EVT344" s="102"/>
      <c r="EVU344" s="102"/>
      <c r="EVV344" s="102"/>
      <c r="EVW344" s="102"/>
      <c r="EVX344" s="102"/>
      <c r="EVY344" s="102"/>
      <c r="EVZ344" s="102"/>
      <c r="EWA344" s="102"/>
      <c r="EWB344" s="102"/>
      <c r="EWC344" s="102"/>
      <c r="EWD344" s="102"/>
      <c r="EWE344" s="102"/>
      <c r="EWF344" s="102"/>
      <c r="EWG344" s="102"/>
      <c r="EWH344" s="102"/>
      <c r="EWI344" s="102"/>
      <c r="EWJ344" s="102"/>
      <c r="EWK344" s="102"/>
      <c r="EWL344" s="102"/>
      <c r="EWM344" s="102"/>
      <c r="EWN344" s="102"/>
      <c r="EWO344" s="102"/>
      <c r="EWP344" s="102"/>
      <c r="EWQ344" s="102"/>
      <c r="EWR344" s="102"/>
      <c r="EWS344" s="102"/>
      <c r="EWT344" s="102"/>
      <c r="EWU344" s="102"/>
      <c r="EWV344" s="102"/>
      <c r="EWW344" s="102"/>
      <c r="EWX344" s="102"/>
      <c r="EWY344" s="102"/>
      <c r="EWZ344" s="102"/>
      <c r="EXA344" s="102"/>
      <c r="EXB344" s="102"/>
      <c r="EXC344" s="102"/>
      <c r="EXD344" s="102"/>
      <c r="EXE344" s="102"/>
      <c r="EXF344" s="102"/>
      <c r="EXG344" s="102"/>
      <c r="EXH344" s="102"/>
      <c r="EXI344" s="102"/>
      <c r="EXJ344" s="102"/>
      <c r="EXK344" s="102"/>
      <c r="EXL344" s="102"/>
      <c r="EXM344" s="102"/>
      <c r="EXN344" s="102"/>
      <c r="EXO344" s="102"/>
      <c r="EXP344" s="102"/>
      <c r="EXQ344" s="102"/>
      <c r="EXR344" s="102"/>
      <c r="EXS344" s="102"/>
      <c r="EXT344" s="102"/>
      <c r="EXU344" s="102"/>
      <c r="EXV344" s="102"/>
      <c r="EXW344" s="102"/>
      <c r="EXX344" s="102"/>
      <c r="EXY344" s="102"/>
      <c r="EXZ344" s="102"/>
      <c r="EYA344" s="102"/>
      <c r="EYB344" s="102"/>
      <c r="EYC344" s="102"/>
      <c r="EYD344" s="102"/>
      <c r="EYE344" s="102"/>
      <c r="EYF344" s="102"/>
      <c r="EYG344" s="102"/>
      <c r="EYH344" s="102"/>
      <c r="EYI344" s="102"/>
      <c r="EYJ344" s="102"/>
      <c r="EYK344" s="102"/>
      <c r="EYL344" s="102"/>
      <c r="EYM344" s="102"/>
      <c r="EYN344" s="102"/>
      <c r="EYO344" s="102"/>
      <c r="EYP344" s="102"/>
      <c r="EYQ344" s="102"/>
      <c r="EYR344" s="102"/>
      <c r="EYS344" s="102"/>
      <c r="EYT344" s="102"/>
      <c r="EYU344" s="102"/>
      <c r="EYV344" s="102"/>
      <c r="EYW344" s="102"/>
      <c r="EYX344" s="102"/>
      <c r="EYY344" s="102"/>
      <c r="EYZ344" s="102"/>
      <c r="EZA344" s="102"/>
      <c r="EZB344" s="102"/>
      <c r="EZC344" s="102"/>
      <c r="EZD344" s="102"/>
      <c r="EZE344" s="102"/>
      <c r="EZF344" s="102"/>
      <c r="EZG344" s="102"/>
      <c r="EZH344" s="102"/>
      <c r="EZI344" s="102"/>
      <c r="EZJ344" s="102"/>
      <c r="EZK344" s="102"/>
      <c r="EZL344" s="102"/>
      <c r="EZM344" s="102"/>
      <c r="EZN344" s="102"/>
      <c r="EZO344" s="102"/>
      <c r="EZP344" s="102"/>
      <c r="EZQ344" s="102"/>
      <c r="EZR344" s="102"/>
      <c r="EZS344" s="102"/>
      <c r="EZT344" s="102"/>
      <c r="EZU344" s="102"/>
      <c r="EZV344" s="102"/>
      <c r="EZW344" s="102"/>
      <c r="EZX344" s="102"/>
      <c r="EZY344" s="102"/>
      <c r="EZZ344" s="102"/>
      <c r="FAA344" s="102"/>
      <c r="FAB344" s="102"/>
      <c r="FAC344" s="102"/>
      <c r="FAD344" s="102"/>
      <c r="FAE344" s="102"/>
      <c r="FAF344" s="102"/>
      <c r="FAG344" s="102"/>
      <c r="FAH344" s="102"/>
      <c r="FAI344" s="102"/>
      <c r="FAJ344" s="102"/>
      <c r="FAK344" s="102"/>
      <c r="FAL344" s="102"/>
      <c r="FAM344" s="102"/>
      <c r="FAN344" s="102"/>
      <c r="FAO344" s="102"/>
      <c r="FAP344" s="102"/>
      <c r="FAQ344" s="102"/>
      <c r="FAR344" s="102"/>
      <c r="FAS344" s="102"/>
      <c r="FAT344" s="102"/>
      <c r="FAU344" s="102"/>
      <c r="FAV344" s="102"/>
      <c r="FAW344" s="102"/>
      <c r="FAX344" s="102"/>
      <c r="FAY344" s="102"/>
      <c r="FAZ344" s="102"/>
      <c r="FBA344" s="102"/>
      <c r="FBB344" s="102"/>
      <c r="FBC344" s="102"/>
      <c r="FBD344" s="102"/>
      <c r="FBE344" s="102"/>
      <c r="FBF344" s="102"/>
      <c r="FBG344" s="102"/>
      <c r="FBH344" s="102"/>
      <c r="FBI344" s="102"/>
      <c r="FBJ344" s="102"/>
      <c r="FBK344" s="102"/>
      <c r="FBL344" s="102"/>
      <c r="FBM344" s="102"/>
      <c r="FBN344" s="102"/>
      <c r="FBO344" s="102"/>
      <c r="FBP344" s="102"/>
      <c r="FBQ344" s="102"/>
      <c r="FBR344" s="102"/>
      <c r="FBS344" s="102"/>
      <c r="FBT344" s="102"/>
      <c r="FBU344" s="102"/>
      <c r="FBV344" s="102"/>
      <c r="FBW344" s="102"/>
      <c r="FBX344" s="102"/>
      <c r="FBY344" s="102"/>
      <c r="FBZ344" s="102"/>
      <c r="FCA344" s="102"/>
      <c r="FCB344" s="102"/>
      <c r="FCC344" s="102"/>
      <c r="FCD344" s="102"/>
      <c r="FCE344" s="102"/>
      <c r="FCF344" s="102"/>
      <c r="FCG344" s="102"/>
      <c r="FCH344" s="102"/>
      <c r="FCI344" s="102"/>
      <c r="FCJ344" s="102"/>
      <c r="FCK344" s="102"/>
      <c r="FCL344" s="102"/>
      <c r="FCM344" s="102"/>
      <c r="FCN344" s="102"/>
      <c r="FCO344" s="102"/>
      <c r="FCP344" s="102"/>
      <c r="FCQ344" s="102"/>
      <c r="FCR344" s="102"/>
      <c r="FCS344" s="102"/>
      <c r="FCT344" s="102"/>
      <c r="FCU344" s="102"/>
      <c r="FCV344" s="102"/>
      <c r="FCW344" s="102"/>
      <c r="FCX344" s="102"/>
      <c r="FCY344" s="102"/>
      <c r="FCZ344" s="102"/>
      <c r="FDA344" s="102"/>
      <c r="FDB344" s="102"/>
      <c r="FDC344" s="102"/>
      <c r="FDD344" s="102"/>
      <c r="FDE344" s="102"/>
      <c r="FDF344" s="102"/>
      <c r="FDG344" s="102"/>
      <c r="FDH344" s="102"/>
      <c r="FDI344" s="102"/>
      <c r="FDJ344" s="102"/>
      <c r="FDK344" s="102"/>
      <c r="FDL344" s="102"/>
      <c r="FDM344" s="102"/>
      <c r="FDN344" s="102"/>
      <c r="FDO344" s="102"/>
      <c r="FDP344" s="102"/>
      <c r="FDQ344" s="102"/>
      <c r="FDR344" s="102"/>
      <c r="FDS344" s="102"/>
      <c r="FDT344" s="102"/>
      <c r="FDU344" s="102"/>
      <c r="FDV344" s="102"/>
      <c r="FDW344" s="102"/>
      <c r="FDX344" s="102"/>
      <c r="FDY344" s="102"/>
      <c r="FDZ344" s="102"/>
      <c r="FEA344" s="102"/>
      <c r="FEB344" s="102"/>
      <c r="FEC344" s="102"/>
      <c r="FED344" s="102"/>
      <c r="FEE344" s="102"/>
      <c r="FEF344" s="102"/>
      <c r="FEG344" s="102"/>
      <c r="FEH344" s="102"/>
      <c r="FEI344" s="102"/>
      <c r="FEJ344" s="102"/>
      <c r="FEK344" s="102"/>
      <c r="FEL344" s="102"/>
      <c r="FEM344" s="102"/>
      <c r="FEN344" s="102"/>
      <c r="FEO344" s="102"/>
      <c r="FEP344" s="102"/>
      <c r="FEQ344" s="102"/>
      <c r="FER344" s="102"/>
      <c r="FES344" s="102"/>
      <c r="FET344" s="102"/>
      <c r="FEU344" s="102"/>
      <c r="FEV344" s="102"/>
      <c r="FEW344" s="102"/>
      <c r="FEX344" s="102"/>
      <c r="FEY344" s="102"/>
      <c r="FEZ344" s="102"/>
      <c r="FFA344" s="102"/>
      <c r="FFB344" s="102"/>
      <c r="FFC344" s="102"/>
      <c r="FFD344" s="102"/>
      <c r="FFE344" s="102"/>
      <c r="FFF344" s="102"/>
      <c r="FFG344" s="102"/>
      <c r="FFH344" s="102"/>
      <c r="FFI344" s="102"/>
      <c r="FFJ344" s="102"/>
      <c r="FFK344" s="102"/>
      <c r="FFL344" s="102"/>
      <c r="FFM344" s="102"/>
      <c r="FFN344" s="102"/>
      <c r="FFO344" s="102"/>
      <c r="FFP344" s="102"/>
      <c r="FFQ344" s="102"/>
      <c r="FFR344" s="102"/>
      <c r="FFS344" s="102"/>
      <c r="FFT344" s="102"/>
      <c r="FFU344" s="102"/>
      <c r="FFV344" s="102"/>
      <c r="FFW344" s="102"/>
      <c r="FFX344" s="102"/>
      <c r="FFY344" s="102"/>
      <c r="FFZ344" s="102"/>
      <c r="FGA344" s="102"/>
      <c r="FGB344" s="102"/>
      <c r="FGC344" s="102"/>
      <c r="FGD344" s="102"/>
      <c r="FGE344" s="102"/>
      <c r="FGF344" s="102"/>
      <c r="FGG344" s="102"/>
      <c r="FGH344" s="102"/>
      <c r="FGI344" s="102"/>
      <c r="FGJ344" s="102"/>
      <c r="FGK344" s="102"/>
      <c r="FGL344" s="102"/>
      <c r="FGM344" s="102"/>
      <c r="FGN344" s="102"/>
      <c r="FGO344" s="102"/>
      <c r="FGP344" s="102"/>
      <c r="FGQ344" s="102"/>
      <c r="FGR344" s="102"/>
      <c r="FGS344" s="102"/>
      <c r="FGT344" s="102"/>
      <c r="FGU344" s="102"/>
      <c r="FGV344" s="102"/>
      <c r="FGW344" s="102"/>
      <c r="FGX344" s="102"/>
      <c r="FGY344" s="102"/>
      <c r="FGZ344" s="102"/>
      <c r="FHA344" s="102"/>
      <c r="FHB344" s="102"/>
      <c r="FHC344" s="102"/>
      <c r="FHD344" s="102"/>
      <c r="FHE344" s="102"/>
      <c r="FHF344" s="102"/>
      <c r="FHG344" s="102"/>
      <c r="FHH344" s="102"/>
      <c r="FHI344" s="102"/>
      <c r="FHJ344" s="102"/>
      <c r="FHK344" s="102"/>
      <c r="FHL344" s="102"/>
      <c r="FHM344" s="102"/>
      <c r="FHN344" s="102"/>
      <c r="FHO344" s="102"/>
      <c r="FHP344" s="102"/>
      <c r="FHQ344" s="102"/>
      <c r="FHR344" s="102"/>
      <c r="FHS344" s="102"/>
      <c r="FHT344" s="102"/>
      <c r="FHU344" s="102"/>
      <c r="FHV344" s="102"/>
      <c r="FHW344" s="102"/>
      <c r="FHX344" s="102"/>
      <c r="FHY344" s="102"/>
      <c r="FHZ344" s="102"/>
      <c r="FIA344" s="102"/>
      <c r="FIB344" s="102"/>
      <c r="FIC344" s="102"/>
      <c r="FID344" s="102"/>
      <c r="FIE344" s="102"/>
      <c r="FIF344" s="102"/>
      <c r="FIG344" s="102"/>
      <c r="FIH344" s="102"/>
      <c r="FII344" s="102"/>
      <c r="FIJ344" s="102"/>
      <c r="FIK344" s="102"/>
      <c r="FIL344" s="102"/>
      <c r="FIM344" s="102"/>
      <c r="FIN344" s="102"/>
      <c r="FIO344" s="102"/>
      <c r="FIP344" s="102"/>
      <c r="FIQ344" s="102"/>
      <c r="FIR344" s="102"/>
      <c r="FIS344" s="102"/>
      <c r="FIT344" s="102"/>
      <c r="FIU344" s="102"/>
      <c r="FIV344" s="102"/>
      <c r="FIW344" s="102"/>
      <c r="FIX344" s="102"/>
      <c r="FIY344" s="102"/>
      <c r="FIZ344" s="102"/>
      <c r="FJA344" s="102"/>
      <c r="FJB344" s="102"/>
      <c r="FJC344" s="102"/>
      <c r="FJD344" s="102"/>
      <c r="FJE344" s="102"/>
      <c r="FJF344" s="102"/>
      <c r="FJG344" s="102"/>
      <c r="FJH344" s="102"/>
      <c r="FJI344" s="102"/>
      <c r="FJJ344" s="102"/>
      <c r="FJK344" s="102"/>
      <c r="FJL344" s="102"/>
      <c r="FJM344" s="102"/>
      <c r="FJN344" s="102"/>
      <c r="FJO344" s="102"/>
      <c r="FJP344" s="102"/>
      <c r="FJQ344" s="102"/>
      <c r="FJR344" s="102"/>
      <c r="FJS344" s="102"/>
      <c r="FJT344" s="102"/>
      <c r="FJU344" s="102"/>
      <c r="FJV344" s="102"/>
      <c r="FJW344" s="102"/>
      <c r="FJX344" s="102"/>
      <c r="FJY344" s="102"/>
      <c r="FJZ344" s="102"/>
      <c r="FKA344" s="102"/>
      <c r="FKB344" s="102"/>
      <c r="FKC344" s="102"/>
      <c r="FKD344" s="102"/>
      <c r="FKE344" s="102"/>
      <c r="FKF344" s="102"/>
      <c r="FKG344" s="102"/>
      <c r="FKH344" s="102"/>
      <c r="FKI344" s="102"/>
      <c r="FKJ344" s="102"/>
      <c r="FKK344" s="102"/>
      <c r="FKL344" s="102"/>
      <c r="FKM344" s="102"/>
      <c r="FKN344" s="102"/>
      <c r="FKO344" s="102"/>
      <c r="FKP344" s="102"/>
      <c r="FKQ344" s="102"/>
      <c r="FKR344" s="102"/>
      <c r="FKS344" s="102"/>
      <c r="FKT344" s="102"/>
      <c r="FKU344" s="102"/>
      <c r="FKV344" s="102"/>
      <c r="FKW344" s="102"/>
      <c r="FKX344" s="102"/>
      <c r="FKY344" s="102"/>
      <c r="FKZ344" s="102"/>
      <c r="FLA344" s="102"/>
      <c r="FLB344" s="102"/>
      <c r="FLC344" s="102"/>
      <c r="FLD344" s="102"/>
      <c r="FLE344" s="102"/>
      <c r="FLF344" s="102"/>
      <c r="FLG344" s="102"/>
      <c r="FLH344" s="102"/>
      <c r="FLI344" s="102"/>
      <c r="FLJ344" s="102"/>
      <c r="FLK344" s="102"/>
      <c r="FLL344" s="102"/>
      <c r="FLM344" s="102"/>
      <c r="FLN344" s="102"/>
      <c r="FLO344" s="102"/>
      <c r="FLP344" s="102"/>
      <c r="FLQ344" s="102"/>
      <c r="FLR344" s="102"/>
      <c r="FLS344" s="102"/>
      <c r="FLT344" s="102"/>
      <c r="FLU344" s="102"/>
      <c r="FLV344" s="102"/>
      <c r="FLW344" s="102"/>
      <c r="FLX344" s="102"/>
      <c r="FLY344" s="102"/>
      <c r="FLZ344" s="102"/>
      <c r="FMA344" s="102"/>
      <c r="FMB344" s="102"/>
      <c r="FMC344" s="102"/>
      <c r="FMD344" s="102"/>
      <c r="FME344" s="102"/>
      <c r="FMF344" s="102"/>
      <c r="FMG344" s="102"/>
      <c r="FMH344" s="102"/>
      <c r="FMI344" s="102"/>
      <c r="FMJ344" s="102"/>
      <c r="FMK344" s="102"/>
      <c r="FML344" s="102"/>
      <c r="FMM344" s="102"/>
      <c r="FMN344" s="102"/>
      <c r="FMO344" s="102"/>
      <c r="FMP344" s="102"/>
      <c r="FMQ344" s="102"/>
      <c r="FMR344" s="102"/>
      <c r="FMS344" s="102"/>
      <c r="FMT344" s="102"/>
      <c r="FMU344" s="102"/>
      <c r="FMV344" s="102"/>
      <c r="FMW344" s="102"/>
      <c r="FMX344" s="102"/>
      <c r="FMY344" s="102"/>
      <c r="FMZ344" s="102"/>
      <c r="FNA344" s="102"/>
      <c r="FNB344" s="102"/>
      <c r="FNC344" s="102"/>
      <c r="FND344" s="102"/>
      <c r="FNE344" s="102"/>
      <c r="FNF344" s="102"/>
      <c r="FNG344" s="102"/>
      <c r="FNH344" s="102"/>
      <c r="FNI344" s="102"/>
      <c r="FNJ344" s="102"/>
      <c r="FNK344" s="102"/>
      <c r="FNL344" s="102"/>
      <c r="FNM344" s="102"/>
      <c r="FNN344" s="102"/>
      <c r="FNO344" s="102"/>
      <c r="FNP344" s="102"/>
      <c r="FNQ344" s="102"/>
      <c r="FNR344" s="102"/>
      <c r="FNS344" s="102"/>
      <c r="FNT344" s="102"/>
      <c r="FNU344" s="102"/>
      <c r="FNV344" s="102"/>
      <c r="FNW344" s="102"/>
      <c r="FNX344" s="102"/>
      <c r="FNY344" s="102"/>
      <c r="FNZ344" s="102"/>
      <c r="FOA344" s="102"/>
      <c r="FOB344" s="102"/>
      <c r="FOC344" s="102"/>
      <c r="FOD344" s="102"/>
      <c r="FOE344" s="102"/>
      <c r="FOF344" s="102"/>
      <c r="FOG344" s="102"/>
      <c r="FOH344" s="102"/>
      <c r="FOI344" s="102"/>
      <c r="FOJ344" s="102"/>
      <c r="FOK344" s="102"/>
      <c r="FOL344" s="102"/>
      <c r="FOM344" s="102"/>
      <c r="FON344" s="102"/>
      <c r="FOO344" s="102"/>
      <c r="FOP344" s="102"/>
      <c r="FOQ344" s="102"/>
      <c r="FOR344" s="102"/>
      <c r="FOS344" s="102"/>
      <c r="FOT344" s="102"/>
      <c r="FOU344" s="102"/>
      <c r="FOV344" s="102"/>
      <c r="FOW344" s="102"/>
      <c r="FOX344" s="102"/>
      <c r="FOY344" s="102"/>
      <c r="FOZ344" s="102"/>
      <c r="FPA344" s="102"/>
      <c r="FPB344" s="102"/>
      <c r="FPC344" s="102"/>
      <c r="FPD344" s="102"/>
      <c r="FPE344" s="102"/>
      <c r="FPF344" s="102"/>
      <c r="FPG344" s="102"/>
      <c r="FPH344" s="102"/>
      <c r="FPI344" s="102"/>
      <c r="FPJ344" s="102"/>
      <c r="FPK344" s="102"/>
      <c r="FPL344" s="102"/>
      <c r="FPM344" s="102"/>
      <c r="FPN344" s="102"/>
      <c r="FPO344" s="102"/>
      <c r="FPP344" s="102"/>
      <c r="FPQ344" s="102"/>
      <c r="FPR344" s="102"/>
      <c r="FPS344" s="102"/>
      <c r="FPT344" s="102"/>
      <c r="FPU344" s="102"/>
      <c r="FPV344" s="102"/>
      <c r="FPW344" s="102"/>
      <c r="FPX344" s="102"/>
      <c r="FPY344" s="102"/>
      <c r="FPZ344" s="102"/>
      <c r="FQA344" s="102"/>
      <c r="FQB344" s="102"/>
      <c r="FQC344" s="102"/>
      <c r="FQD344" s="102"/>
      <c r="FQE344" s="102"/>
      <c r="FQF344" s="102"/>
      <c r="FQG344" s="102"/>
      <c r="FQH344" s="102"/>
      <c r="FQI344" s="102"/>
      <c r="FQJ344" s="102"/>
      <c r="FQK344" s="102"/>
      <c r="FQL344" s="102"/>
      <c r="FQM344" s="102"/>
      <c r="FQN344" s="102"/>
      <c r="FQO344" s="102"/>
      <c r="FQP344" s="102"/>
      <c r="FQQ344" s="102"/>
      <c r="FQR344" s="102"/>
      <c r="FQS344" s="102"/>
      <c r="FQT344" s="102"/>
      <c r="FQU344" s="102"/>
      <c r="FQV344" s="102"/>
      <c r="FQW344" s="102"/>
      <c r="FQX344" s="102"/>
      <c r="FQY344" s="102"/>
      <c r="FQZ344" s="102"/>
      <c r="FRA344" s="102"/>
      <c r="FRB344" s="102"/>
      <c r="FRC344" s="102"/>
      <c r="FRD344" s="102"/>
      <c r="FRE344" s="102"/>
      <c r="FRF344" s="102"/>
      <c r="FRG344" s="102"/>
      <c r="FRH344" s="102"/>
      <c r="FRI344" s="102"/>
      <c r="FRJ344" s="102"/>
      <c r="FRK344" s="102"/>
      <c r="FRL344" s="102"/>
      <c r="FRM344" s="102"/>
      <c r="FRN344" s="102"/>
      <c r="FRO344" s="102"/>
      <c r="FRP344" s="102"/>
      <c r="FRQ344" s="102"/>
      <c r="FRR344" s="102"/>
      <c r="FRS344" s="102"/>
      <c r="FRT344" s="102"/>
      <c r="FRU344" s="102"/>
      <c r="FRV344" s="102"/>
      <c r="FRW344" s="102"/>
      <c r="FRX344" s="102"/>
      <c r="FRY344" s="102"/>
      <c r="FRZ344" s="102"/>
      <c r="FSA344" s="102"/>
      <c r="FSB344" s="102"/>
      <c r="FSC344" s="102"/>
      <c r="FSD344" s="102"/>
      <c r="FSE344" s="102"/>
      <c r="FSF344" s="102"/>
      <c r="FSG344" s="102"/>
      <c r="FSH344" s="102"/>
      <c r="FSI344" s="102"/>
      <c r="FSJ344" s="102"/>
      <c r="FSK344" s="102"/>
      <c r="FSL344" s="102"/>
      <c r="FSM344" s="102"/>
      <c r="FSN344" s="102"/>
      <c r="FSO344" s="102"/>
      <c r="FSP344" s="102"/>
      <c r="FSQ344" s="102"/>
      <c r="FSR344" s="102"/>
      <c r="FSS344" s="102"/>
      <c r="FST344" s="102"/>
      <c r="FSU344" s="102"/>
      <c r="FSV344" s="102"/>
      <c r="FSW344" s="102"/>
      <c r="FSX344" s="102"/>
      <c r="FSY344" s="102"/>
      <c r="FSZ344" s="102"/>
      <c r="FTA344" s="102"/>
      <c r="FTB344" s="102"/>
      <c r="FTC344" s="102"/>
      <c r="FTD344" s="102"/>
      <c r="FTE344" s="102"/>
      <c r="FTF344" s="102"/>
      <c r="FTG344" s="102"/>
      <c r="FTH344" s="102"/>
      <c r="FTI344" s="102"/>
      <c r="FTJ344" s="102"/>
      <c r="FTK344" s="102"/>
      <c r="FTL344" s="102"/>
      <c r="FTM344" s="102"/>
      <c r="FTN344" s="102"/>
      <c r="FTO344" s="102"/>
      <c r="FTP344" s="102"/>
      <c r="FTQ344" s="102"/>
      <c r="FTR344" s="102"/>
      <c r="FTS344" s="102"/>
      <c r="FTT344" s="102"/>
      <c r="FTU344" s="102"/>
      <c r="FTV344" s="102"/>
      <c r="FTW344" s="102"/>
      <c r="FTX344" s="102"/>
      <c r="FTY344" s="102"/>
      <c r="FTZ344" s="102"/>
      <c r="FUA344" s="102"/>
      <c r="FUB344" s="102"/>
      <c r="FUC344" s="102"/>
      <c r="FUD344" s="102"/>
      <c r="FUE344" s="102"/>
      <c r="FUF344" s="102"/>
      <c r="FUG344" s="102"/>
      <c r="FUH344" s="102"/>
      <c r="FUI344" s="102"/>
      <c r="FUJ344" s="102"/>
      <c r="FUK344" s="102"/>
      <c r="FUL344" s="102"/>
      <c r="FUM344" s="102"/>
      <c r="FUN344" s="102"/>
      <c r="FUO344" s="102"/>
      <c r="FUP344" s="102"/>
      <c r="FUQ344" s="102"/>
      <c r="FUR344" s="102"/>
      <c r="FUS344" s="102"/>
      <c r="FUT344" s="102"/>
      <c r="FUU344" s="102"/>
      <c r="FUV344" s="102"/>
      <c r="FUW344" s="102"/>
      <c r="FUX344" s="102"/>
      <c r="FUY344" s="102"/>
      <c r="FUZ344" s="102"/>
      <c r="FVA344" s="102"/>
      <c r="FVB344" s="102"/>
      <c r="FVC344" s="102"/>
      <c r="FVD344" s="102"/>
      <c r="FVE344" s="102"/>
      <c r="FVF344" s="102"/>
      <c r="FVG344" s="102"/>
      <c r="FVH344" s="102"/>
      <c r="FVI344" s="102"/>
      <c r="FVJ344" s="102"/>
      <c r="FVK344" s="102"/>
      <c r="FVL344" s="102"/>
      <c r="FVM344" s="102"/>
      <c r="FVN344" s="102"/>
      <c r="FVO344" s="102"/>
      <c r="FVP344" s="102"/>
      <c r="FVQ344" s="102"/>
      <c r="FVR344" s="102"/>
      <c r="FVS344" s="102"/>
      <c r="FVT344" s="102"/>
      <c r="FVU344" s="102"/>
      <c r="FVV344" s="102"/>
      <c r="FVW344" s="102"/>
      <c r="FVX344" s="102"/>
      <c r="FVY344" s="102"/>
      <c r="FVZ344" s="102"/>
      <c r="FWA344" s="102"/>
      <c r="FWB344" s="102"/>
      <c r="FWC344" s="102"/>
      <c r="FWD344" s="102"/>
      <c r="FWE344" s="102"/>
      <c r="FWF344" s="102"/>
      <c r="FWG344" s="102"/>
      <c r="FWH344" s="102"/>
      <c r="FWI344" s="102"/>
      <c r="FWJ344" s="102"/>
      <c r="FWK344" s="102"/>
      <c r="FWL344" s="102"/>
      <c r="FWM344" s="102"/>
      <c r="FWN344" s="102"/>
      <c r="FWO344" s="102"/>
      <c r="FWP344" s="102"/>
      <c r="FWQ344" s="102"/>
      <c r="FWR344" s="102"/>
      <c r="FWS344" s="102"/>
      <c r="FWT344" s="102"/>
      <c r="FWU344" s="102"/>
      <c r="FWV344" s="102"/>
      <c r="FWW344" s="102"/>
      <c r="FWX344" s="102"/>
      <c r="FWY344" s="102"/>
      <c r="FWZ344" s="102"/>
      <c r="FXA344" s="102"/>
      <c r="FXB344" s="102"/>
      <c r="FXC344" s="102"/>
      <c r="FXD344" s="102"/>
      <c r="FXE344" s="102"/>
      <c r="FXF344" s="102"/>
      <c r="FXG344" s="102"/>
      <c r="FXH344" s="102"/>
      <c r="FXI344" s="102"/>
      <c r="FXJ344" s="102"/>
      <c r="FXK344" s="102"/>
      <c r="FXL344" s="102"/>
      <c r="FXM344" s="102"/>
      <c r="FXN344" s="102"/>
      <c r="FXO344" s="102"/>
      <c r="FXP344" s="102"/>
      <c r="FXQ344" s="102"/>
      <c r="FXR344" s="102"/>
      <c r="FXS344" s="102"/>
      <c r="FXT344" s="102"/>
      <c r="FXU344" s="102"/>
      <c r="FXV344" s="102"/>
      <c r="FXW344" s="102"/>
      <c r="FXX344" s="102"/>
      <c r="FXY344" s="102"/>
      <c r="FXZ344" s="102"/>
      <c r="FYA344" s="102"/>
      <c r="FYB344" s="102"/>
      <c r="FYC344" s="102"/>
      <c r="FYD344" s="102"/>
      <c r="FYE344" s="102"/>
      <c r="FYF344" s="102"/>
      <c r="FYG344" s="102"/>
      <c r="FYH344" s="102"/>
      <c r="FYI344" s="102"/>
      <c r="FYJ344" s="102"/>
      <c r="FYK344" s="102"/>
      <c r="FYL344" s="102"/>
      <c r="FYM344" s="102"/>
      <c r="FYN344" s="102"/>
      <c r="FYO344" s="102"/>
      <c r="FYP344" s="102"/>
      <c r="FYQ344" s="102"/>
      <c r="FYR344" s="102"/>
      <c r="FYS344" s="102"/>
      <c r="FYT344" s="102"/>
      <c r="FYU344" s="102"/>
      <c r="FYV344" s="102"/>
      <c r="FYW344" s="102"/>
      <c r="FYX344" s="102"/>
      <c r="FYY344" s="102"/>
      <c r="FYZ344" s="102"/>
      <c r="FZA344" s="102"/>
      <c r="FZB344" s="102"/>
      <c r="FZC344" s="102"/>
      <c r="FZD344" s="102"/>
      <c r="FZE344" s="102"/>
      <c r="FZF344" s="102"/>
      <c r="FZG344" s="102"/>
      <c r="FZH344" s="102"/>
      <c r="FZI344" s="102"/>
      <c r="FZJ344" s="102"/>
      <c r="FZK344" s="102"/>
      <c r="FZL344" s="102"/>
      <c r="FZM344" s="102"/>
      <c r="FZN344" s="102"/>
      <c r="FZO344" s="102"/>
      <c r="FZP344" s="102"/>
      <c r="FZQ344" s="102"/>
      <c r="FZR344" s="102"/>
      <c r="FZS344" s="102"/>
      <c r="FZT344" s="102"/>
      <c r="FZU344" s="102"/>
      <c r="FZV344" s="102"/>
      <c r="FZW344" s="102"/>
      <c r="FZX344" s="102"/>
      <c r="FZY344" s="102"/>
      <c r="FZZ344" s="102"/>
      <c r="GAA344" s="102"/>
      <c r="GAB344" s="102"/>
      <c r="GAC344" s="102"/>
      <c r="GAD344" s="102"/>
      <c r="GAE344" s="102"/>
      <c r="GAF344" s="102"/>
      <c r="GAG344" s="102"/>
      <c r="GAH344" s="102"/>
      <c r="GAI344" s="102"/>
      <c r="GAJ344" s="102"/>
      <c r="GAK344" s="102"/>
      <c r="GAL344" s="102"/>
      <c r="GAM344" s="102"/>
      <c r="GAN344" s="102"/>
      <c r="GAO344" s="102"/>
      <c r="GAP344" s="102"/>
      <c r="GAQ344" s="102"/>
      <c r="GAR344" s="102"/>
      <c r="GAS344" s="102"/>
      <c r="GAT344" s="102"/>
      <c r="GAU344" s="102"/>
      <c r="GAV344" s="102"/>
      <c r="GAW344" s="102"/>
      <c r="GAX344" s="102"/>
      <c r="GAY344" s="102"/>
      <c r="GAZ344" s="102"/>
      <c r="GBA344" s="102"/>
      <c r="GBB344" s="102"/>
      <c r="GBC344" s="102"/>
      <c r="GBD344" s="102"/>
      <c r="GBE344" s="102"/>
      <c r="GBF344" s="102"/>
      <c r="GBG344" s="102"/>
      <c r="GBH344" s="102"/>
      <c r="GBI344" s="102"/>
      <c r="GBJ344" s="102"/>
      <c r="GBK344" s="102"/>
      <c r="GBL344" s="102"/>
      <c r="GBM344" s="102"/>
      <c r="GBN344" s="102"/>
      <c r="GBO344" s="102"/>
      <c r="GBP344" s="102"/>
      <c r="GBQ344" s="102"/>
      <c r="GBR344" s="102"/>
      <c r="GBS344" s="102"/>
      <c r="GBT344" s="102"/>
      <c r="GBU344" s="102"/>
      <c r="GBV344" s="102"/>
      <c r="GBW344" s="102"/>
      <c r="GBX344" s="102"/>
      <c r="GBY344" s="102"/>
      <c r="GBZ344" s="102"/>
      <c r="GCA344" s="102"/>
      <c r="GCB344" s="102"/>
      <c r="GCC344" s="102"/>
      <c r="GCD344" s="102"/>
      <c r="GCE344" s="102"/>
      <c r="GCF344" s="102"/>
      <c r="GCG344" s="102"/>
      <c r="GCH344" s="102"/>
      <c r="GCI344" s="102"/>
      <c r="GCJ344" s="102"/>
      <c r="GCK344" s="102"/>
      <c r="GCL344" s="102"/>
      <c r="GCM344" s="102"/>
      <c r="GCN344" s="102"/>
      <c r="GCO344" s="102"/>
      <c r="GCP344" s="102"/>
      <c r="GCQ344" s="102"/>
      <c r="GCR344" s="102"/>
      <c r="GCS344" s="102"/>
      <c r="GCT344" s="102"/>
      <c r="GCU344" s="102"/>
      <c r="GCV344" s="102"/>
      <c r="GCW344" s="102"/>
      <c r="GCX344" s="102"/>
      <c r="GCY344" s="102"/>
      <c r="GCZ344" s="102"/>
      <c r="GDA344" s="102"/>
      <c r="GDB344" s="102"/>
      <c r="GDC344" s="102"/>
      <c r="GDD344" s="102"/>
      <c r="GDE344" s="102"/>
      <c r="GDF344" s="102"/>
      <c r="GDG344" s="102"/>
      <c r="GDH344" s="102"/>
      <c r="GDI344" s="102"/>
      <c r="GDJ344" s="102"/>
      <c r="GDK344" s="102"/>
      <c r="GDL344" s="102"/>
      <c r="GDM344" s="102"/>
      <c r="GDN344" s="102"/>
      <c r="GDO344" s="102"/>
      <c r="GDP344" s="102"/>
      <c r="GDQ344" s="102"/>
      <c r="GDR344" s="102"/>
      <c r="GDS344" s="102"/>
      <c r="GDT344" s="102"/>
      <c r="GDU344" s="102"/>
      <c r="GDV344" s="102"/>
      <c r="GDW344" s="102"/>
      <c r="GDX344" s="102"/>
      <c r="GDY344" s="102"/>
      <c r="GDZ344" s="102"/>
      <c r="GEA344" s="102"/>
      <c r="GEB344" s="102"/>
      <c r="GEC344" s="102"/>
      <c r="GED344" s="102"/>
      <c r="GEE344" s="102"/>
      <c r="GEF344" s="102"/>
      <c r="GEG344" s="102"/>
      <c r="GEH344" s="102"/>
      <c r="GEI344" s="102"/>
      <c r="GEJ344" s="102"/>
      <c r="GEK344" s="102"/>
      <c r="GEL344" s="102"/>
      <c r="GEM344" s="102"/>
      <c r="GEN344" s="102"/>
      <c r="GEO344" s="102"/>
      <c r="GEP344" s="102"/>
      <c r="GEQ344" s="102"/>
      <c r="GER344" s="102"/>
      <c r="GES344" s="102"/>
      <c r="GET344" s="102"/>
      <c r="GEU344" s="102"/>
      <c r="GEV344" s="102"/>
      <c r="GEW344" s="102"/>
      <c r="GEX344" s="102"/>
      <c r="GEY344" s="102"/>
      <c r="GEZ344" s="102"/>
      <c r="GFA344" s="102"/>
      <c r="GFB344" s="102"/>
      <c r="GFC344" s="102"/>
      <c r="GFD344" s="102"/>
      <c r="GFE344" s="102"/>
      <c r="GFF344" s="102"/>
      <c r="GFG344" s="102"/>
      <c r="GFH344" s="102"/>
      <c r="GFI344" s="102"/>
      <c r="GFJ344" s="102"/>
      <c r="GFK344" s="102"/>
      <c r="GFL344" s="102"/>
      <c r="GFM344" s="102"/>
      <c r="GFN344" s="102"/>
      <c r="GFO344" s="102"/>
      <c r="GFP344" s="102"/>
      <c r="GFQ344" s="102"/>
      <c r="GFR344" s="102"/>
      <c r="GFS344" s="102"/>
      <c r="GFT344" s="102"/>
      <c r="GFU344" s="102"/>
      <c r="GFV344" s="102"/>
      <c r="GFW344" s="102"/>
      <c r="GFX344" s="102"/>
      <c r="GFY344" s="102"/>
      <c r="GFZ344" s="102"/>
      <c r="GGA344" s="102"/>
      <c r="GGB344" s="102"/>
      <c r="GGC344" s="102"/>
      <c r="GGD344" s="102"/>
      <c r="GGE344" s="102"/>
      <c r="GGF344" s="102"/>
      <c r="GGG344" s="102"/>
      <c r="GGH344" s="102"/>
      <c r="GGI344" s="102"/>
      <c r="GGJ344" s="102"/>
      <c r="GGK344" s="102"/>
      <c r="GGL344" s="102"/>
      <c r="GGM344" s="102"/>
      <c r="GGN344" s="102"/>
      <c r="GGO344" s="102"/>
      <c r="GGP344" s="102"/>
      <c r="GGQ344" s="102"/>
      <c r="GGR344" s="102"/>
      <c r="GGS344" s="102"/>
      <c r="GGT344" s="102"/>
      <c r="GGU344" s="102"/>
      <c r="GGV344" s="102"/>
      <c r="GGW344" s="102"/>
      <c r="GGX344" s="102"/>
      <c r="GGY344" s="102"/>
      <c r="GGZ344" s="102"/>
      <c r="GHA344" s="102"/>
      <c r="GHB344" s="102"/>
      <c r="GHC344" s="102"/>
      <c r="GHD344" s="102"/>
      <c r="GHE344" s="102"/>
      <c r="GHF344" s="102"/>
      <c r="GHG344" s="102"/>
      <c r="GHH344" s="102"/>
      <c r="GHI344" s="102"/>
      <c r="GHJ344" s="102"/>
      <c r="GHK344" s="102"/>
      <c r="GHL344" s="102"/>
      <c r="GHM344" s="102"/>
      <c r="GHN344" s="102"/>
      <c r="GHO344" s="102"/>
      <c r="GHP344" s="102"/>
      <c r="GHQ344" s="102"/>
      <c r="GHR344" s="102"/>
      <c r="GHS344" s="102"/>
      <c r="GHT344" s="102"/>
      <c r="GHU344" s="102"/>
      <c r="GHV344" s="102"/>
      <c r="GHW344" s="102"/>
      <c r="GHX344" s="102"/>
      <c r="GHY344" s="102"/>
      <c r="GHZ344" s="102"/>
      <c r="GIA344" s="102"/>
      <c r="GIB344" s="102"/>
      <c r="GIC344" s="102"/>
      <c r="GID344" s="102"/>
      <c r="GIE344" s="102"/>
      <c r="GIF344" s="102"/>
      <c r="GIG344" s="102"/>
      <c r="GIH344" s="102"/>
      <c r="GII344" s="102"/>
      <c r="GIJ344" s="102"/>
      <c r="GIK344" s="102"/>
      <c r="GIL344" s="102"/>
      <c r="GIM344" s="102"/>
      <c r="GIN344" s="102"/>
      <c r="GIO344" s="102"/>
      <c r="GIP344" s="102"/>
      <c r="GIQ344" s="102"/>
      <c r="GIR344" s="102"/>
      <c r="GIS344" s="102"/>
      <c r="GIT344" s="102"/>
      <c r="GIU344" s="102"/>
      <c r="GIV344" s="102"/>
      <c r="GIW344" s="102"/>
      <c r="GIX344" s="102"/>
      <c r="GIY344" s="102"/>
      <c r="GIZ344" s="102"/>
      <c r="GJA344" s="102"/>
      <c r="GJB344" s="102"/>
      <c r="GJC344" s="102"/>
      <c r="GJD344" s="102"/>
      <c r="GJE344" s="102"/>
      <c r="GJF344" s="102"/>
      <c r="GJG344" s="102"/>
      <c r="GJH344" s="102"/>
      <c r="GJI344" s="102"/>
      <c r="GJJ344" s="102"/>
      <c r="GJK344" s="102"/>
      <c r="GJL344" s="102"/>
      <c r="GJM344" s="102"/>
      <c r="GJN344" s="102"/>
      <c r="GJO344" s="102"/>
      <c r="GJP344" s="102"/>
      <c r="GJQ344" s="102"/>
      <c r="GJR344" s="102"/>
      <c r="GJS344" s="102"/>
      <c r="GJT344" s="102"/>
      <c r="GJU344" s="102"/>
      <c r="GJV344" s="102"/>
      <c r="GJW344" s="102"/>
      <c r="GJX344" s="102"/>
      <c r="GJY344" s="102"/>
      <c r="GJZ344" s="102"/>
      <c r="GKA344" s="102"/>
      <c r="GKB344" s="102"/>
      <c r="GKC344" s="102"/>
      <c r="GKD344" s="102"/>
      <c r="GKE344" s="102"/>
      <c r="GKF344" s="102"/>
      <c r="GKG344" s="102"/>
      <c r="GKH344" s="102"/>
      <c r="GKI344" s="102"/>
      <c r="GKJ344" s="102"/>
      <c r="GKK344" s="102"/>
      <c r="GKL344" s="102"/>
      <c r="GKM344" s="102"/>
      <c r="GKN344" s="102"/>
      <c r="GKO344" s="102"/>
      <c r="GKP344" s="102"/>
      <c r="GKQ344" s="102"/>
      <c r="GKR344" s="102"/>
      <c r="GKS344" s="102"/>
      <c r="GKT344" s="102"/>
      <c r="GKU344" s="102"/>
      <c r="GKV344" s="102"/>
      <c r="GKW344" s="102"/>
      <c r="GKX344" s="102"/>
      <c r="GKY344" s="102"/>
      <c r="GKZ344" s="102"/>
      <c r="GLA344" s="102"/>
      <c r="GLB344" s="102"/>
      <c r="GLC344" s="102"/>
      <c r="GLD344" s="102"/>
      <c r="GLE344" s="102"/>
      <c r="GLF344" s="102"/>
      <c r="GLG344" s="102"/>
      <c r="GLH344" s="102"/>
      <c r="GLI344" s="102"/>
      <c r="GLJ344" s="102"/>
      <c r="GLK344" s="102"/>
      <c r="GLL344" s="102"/>
      <c r="GLM344" s="102"/>
      <c r="GLN344" s="102"/>
      <c r="GLO344" s="102"/>
      <c r="GLP344" s="102"/>
      <c r="GLQ344" s="102"/>
      <c r="GLR344" s="102"/>
      <c r="GLS344" s="102"/>
      <c r="GLT344" s="102"/>
      <c r="GLU344" s="102"/>
      <c r="GLV344" s="102"/>
      <c r="GLW344" s="102"/>
      <c r="GLX344" s="102"/>
      <c r="GLY344" s="102"/>
      <c r="GLZ344" s="102"/>
      <c r="GMA344" s="102"/>
      <c r="GMB344" s="102"/>
      <c r="GMC344" s="102"/>
      <c r="GMD344" s="102"/>
      <c r="GME344" s="102"/>
      <c r="GMF344" s="102"/>
      <c r="GMG344" s="102"/>
      <c r="GMH344" s="102"/>
      <c r="GMI344" s="102"/>
      <c r="GMJ344" s="102"/>
      <c r="GMK344" s="102"/>
      <c r="GML344" s="102"/>
      <c r="GMM344" s="102"/>
      <c r="GMN344" s="102"/>
      <c r="GMO344" s="102"/>
      <c r="GMP344" s="102"/>
      <c r="GMQ344" s="102"/>
      <c r="GMR344" s="102"/>
      <c r="GMS344" s="102"/>
      <c r="GMT344" s="102"/>
      <c r="GMU344" s="102"/>
      <c r="GMV344" s="102"/>
      <c r="GMW344" s="102"/>
      <c r="GMX344" s="102"/>
      <c r="GMY344" s="102"/>
      <c r="GMZ344" s="102"/>
      <c r="GNA344" s="102"/>
      <c r="GNB344" s="102"/>
      <c r="GNC344" s="102"/>
      <c r="GND344" s="102"/>
      <c r="GNE344" s="102"/>
      <c r="GNF344" s="102"/>
      <c r="GNG344" s="102"/>
      <c r="GNH344" s="102"/>
      <c r="GNI344" s="102"/>
      <c r="GNJ344" s="102"/>
      <c r="GNK344" s="102"/>
      <c r="GNL344" s="102"/>
      <c r="GNM344" s="102"/>
      <c r="GNN344" s="102"/>
      <c r="GNO344" s="102"/>
      <c r="GNP344" s="102"/>
      <c r="GNQ344" s="102"/>
      <c r="GNR344" s="102"/>
      <c r="GNS344" s="102"/>
      <c r="GNT344" s="102"/>
      <c r="GNU344" s="102"/>
      <c r="GNV344" s="102"/>
      <c r="GNW344" s="102"/>
      <c r="GNX344" s="102"/>
      <c r="GNY344" s="102"/>
      <c r="GNZ344" s="102"/>
      <c r="GOA344" s="102"/>
      <c r="GOB344" s="102"/>
      <c r="GOC344" s="102"/>
      <c r="GOD344" s="102"/>
      <c r="GOE344" s="102"/>
      <c r="GOF344" s="102"/>
      <c r="GOG344" s="102"/>
      <c r="GOH344" s="102"/>
      <c r="GOI344" s="102"/>
      <c r="GOJ344" s="102"/>
      <c r="GOK344" s="102"/>
      <c r="GOL344" s="102"/>
      <c r="GOM344" s="102"/>
      <c r="GON344" s="102"/>
      <c r="GOO344" s="102"/>
      <c r="GOP344" s="102"/>
      <c r="GOQ344" s="102"/>
      <c r="GOR344" s="102"/>
      <c r="GOS344" s="102"/>
      <c r="GOT344" s="102"/>
      <c r="GOU344" s="102"/>
      <c r="GOV344" s="102"/>
      <c r="GOW344" s="102"/>
      <c r="GOX344" s="102"/>
      <c r="GOY344" s="102"/>
      <c r="GOZ344" s="102"/>
      <c r="GPA344" s="102"/>
      <c r="GPB344" s="102"/>
      <c r="GPC344" s="102"/>
      <c r="GPD344" s="102"/>
      <c r="GPE344" s="102"/>
      <c r="GPF344" s="102"/>
      <c r="GPG344" s="102"/>
      <c r="GPH344" s="102"/>
      <c r="GPI344" s="102"/>
      <c r="GPJ344" s="102"/>
      <c r="GPK344" s="102"/>
      <c r="GPL344" s="102"/>
      <c r="GPM344" s="102"/>
      <c r="GPN344" s="102"/>
      <c r="GPO344" s="102"/>
      <c r="GPP344" s="102"/>
      <c r="GPQ344" s="102"/>
      <c r="GPR344" s="102"/>
      <c r="GPS344" s="102"/>
      <c r="GPT344" s="102"/>
      <c r="GPU344" s="102"/>
      <c r="GPV344" s="102"/>
      <c r="GPW344" s="102"/>
      <c r="GPX344" s="102"/>
      <c r="GPY344" s="102"/>
      <c r="GPZ344" s="102"/>
      <c r="GQA344" s="102"/>
      <c r="GQB344" s="102"/>
      <c r="GQC344" s="102"/>
      <c r="GQD344" s="102"/>
      <c r="GQE344" s="102"/>
      <c r="GQF344" s="102"/>
      <c r="GQG344" s="102"/>
      <c r="GQH344" s="102"/>
      <c r="GQI344" s="102"/>
      <c r="GQJ344" s="102"/>
      <c r="GQK344" s="102"/>
      <c r="GQL344" s="102"/>
      <c r="GQM344" s="102"/>
      <c r="GQN344" s="102"/>
      <c r="GQO344" s="102"/>
      <c r="GQP344" s="102"/>
      <c r="GQQ344" s="102"/>
      <c r="GQR344" s="102"/>
      <c r="GQS344" s="102"/>
      <c r="GQT344" s="102"/>
      <c r="GQU344" s="102"/>
      <c r="GQV344" s="102"/>
      <c r="GQW344" s="102"/>
      <c r="GQX344" s="102"/>
      <c r="GQY344" s="102"/>
      <c r="GQZ344" s="102"/>
      <c r="GRA344" s="102"/>
      <c r="GRB344" s="102"/>
      <c r="GRC344" s="102"/>
      <c r="GRD344" s="102"/>
      <c r="GRE344" s="102"/>
      <c r="GRF344" s="102"/>
      <c r="GRG344" s="102"/>
      <c r="GRH344" s="102"/>
      <c r="GRI344" s="102"/>
      <c r="GRJ344" s="102"/>
      <c r="GRK344" s="102"/>
      <c r="GRL344" s="102"/>
      <c r="GRM344" s="102"/>
      <c r="GRN344" s="102"/>
      <c r="GRO344" s="102"/>
      <c r="GRP344" s="102"/>
      <c r="GRQ344" s="102"/>
      <c r="GRR344" s="102"/>
      <c r="GRS344" s="102"/>
      <c r="GRT344" s="102"/>
      <c r="GRU344" s="102"/>
      <c r="GRV344" s="102"/>
      <c r="GRW344" s="102"/>
      <c r="GRX344" s="102"/>
      <c r="GRY344" s="102"/>
      <c r="GRZ344" s="102"/>
      <c r="GSA344" s="102"/>
      <c r="GSB344" s="102"/>
      <c r="GSC344" s="102"/>
      <c r="GSD344" s="102"/>
      <c r="GSE344" s="102"/>
      <c r="GSF344" s="102"/>
      <c r="GSG344" s="102"/>
      <c r="GSH344" s="102"/>
      <c r="GSI344" s="102"/>
      <c r="GSJ344" s="102"/>
      <c r="GSK344" s="102"/>
      <c r="GSL344" s="102"/>
      <c r="GSM344" s="102"/>
      <c r="GSN344" s="102"/>
      <c r="GSO344" s="102"/>
      <c r="GSP344" s="102"/>
      <c r="GSQ344" s="102"/>
      <c r="GSR344" s="102"/>
      <c r="GSS344" s="102"/>
      <c r="GST344" s="102"/>
      <c r="GSU344" s="102"/>
      <c r="GSV344" s="102"/>
      <c r="GSW344" s="102"/>
      <c r="GSX344" s="102"/>
      <c r="GSY344" s="102"/>
      <c r="GSZ344" s="102"/>
      <c r="GTA344" s="102"/>
      <c r="GTB344" s="102"/>
      <c r="GTC344" s="102"/>
      <c r="GTD344" s="102"/>
      <c r="GTE344" s="102"/>
      <c r="GTF344" s="102"/>
      <c r="GTG344" s="102"/>
      <c r="GTH344" s="102"/>
      <c r="GTI344" s="102"/>
      <c r="GTJ344" s="102"/>
      <c r="GTK344" s="102"/>
      <c r="GTL344" s="102"/>
      <c r="GTM344" s="102"/>
      <c r="GTN344" s="102"/>
      <c r="GTO344" s="102"/>
      <c r="GTP344" s="102"/>
      <c r="GTQ344" s="102"/>
      <c r="GTR344" s="102"/>
      <c r="GTS344" s="102"/>
      <c r="GTT344" s="102"/>
      <c r="GTU344" s="102"/>
      <c r="GTV344" s="102"/>
      <c r="GTW344" s="102"/>
      <c r="GTX344" s="102"/>
      <c r="GTY344" s="102"/>
      <c r="GTZ344" s="102"/>
      <c r="GUA344" s="102"/>
      <c r="GUB344" s="102"/>
      <c r="GUC344" s="102"/>
      <c r="GUD344" s="102"/>
      <c r="GUE344" s="102"/>
      <c r="GUF344" s="102"/>
      <c r="GUG344" s="102"/>
      <c r="GUH344" s="102"/>
      <c r="GUI344" s="102"/>
      <c r="GUJ344" s="102"/>
      <c r="GUK344" s="102"/>
      <c r="GUL344" s="102"/>
      <c r="GUM344" s="102"/>
      <c r="GUN344" s="102"/>
      <c r="GUO344" s="102"/>
      <c r="GUP344" s="102"/>
      <c r="GUQ344" s="102"/>
      <c r="GUR344" s="102"/>
      <c r="GUS344" s="102"/>
      <c r="GUT344" s="102"/>
      <c r="GUU344" s="102"/>
      <c r="GUV344" s="102"/>
      <c r="GUW344" s="102"/>
      <c r="GUX344" s="102"/>
      <c r="GUY344" s="102"/>
      <c r="GUZ344" s="102"/>
      <c r="GVA344" s="102"/>
      <c r="GVB344" s="102"/>
      <c r="GVC344" s="102"/>
      <c r="GVD344" s="102"/>
      <c r="GVE344" s="102"/>
      <c r="GVF344" s="102"/>
      <c r="GVG344" s="102"/>
      <c r="GVH344" s="102"/>
      <c r="GVI344" s="102"/>
      <c r="GVJ344" s="102"/>
      <c r="GVK344" s="102"/>
      <c r="GVL344" s="102"/>
      <c r="GVM344" s="102"/>
      <c r="GVN344" s="102"/>
      <c r="GVO344" s="102"/>
      <c r="GVP344" s="102"/>
      <c r="GVQ344" s="102"/>
      <c r="GVR344" s="102"/>
      <c r="GVS344" s="102"/>
      <c r="GVT344" s="102"/>
      <c r="GVU344" s="102"/>
      <c r="GVV344" s="102"/>
      <c r="GVW344" s="102"/>
      <c r="GVX344" s="102"/>
      <c r="GVY344" s="102"/>
      <c r="GVZ344" s="102"/>
      <c r="GWA344" s="102"/>
      <c r="GWB344" s="102"/>
      <c r="GWC344" s="102"/>
      <c r="GWD344" s="102"/>
      <c r="GWE344" s="102"/>
      <c r="GWF344" s="102"/>
      <c r="GWG344" s="102"/>
      <c r="GWH344" s="102"/>
      <c r="GWI344" s="102"/>
      <c r="GWJ344" s="102"/>
      <c r="GWK344" s="102"/>
      <c r="GWL344" s="102"/>
      <c r="GWM344" s="102"/>
      <c r="GWN344" s="102"/>
      <c r="GWO344" s="102"/>
      <c r="GWP344" s="102"/>
      <c r="GWQ344" s="102"/>
      <c r="GWR344" s="102"/>
      <c r="GWS344" s="102"/>
      <c r="GWT344" s="102"/>
      <c r="GWU344" s="102"/>
      <c r="GWV344" s="102"/>
      <c r="GWW344" s="102"/>
      <c r="GWX344" s="102"/>
      <c r="GWY344" s="102"/>
      <c r="GWZ344" s="102"/>
      <c r="GXA344" s="102"/>
      <c r="GXB344" s="102"/>
      <c r="GXC344" s="102"/>
      <c r="GXD344" s="102"/>
      <c r="GXE344" s="102"/>
      <c r="GXF344" s="102"/>
      <c r="GXG344" s="102"/>
      <c r="GXH344" s="102"/>
      <c r="GXI344" s="102"/>
      <c r="GXJ344" s="102"/>
      <c r="GXK344" s="102"/>
      <c r="GXL344" s="102"/>
      <c r="GXM344" s="102"/>
      <c r="GXN344" s="102"/>
      <c r="GXO344" s="102"/>
      <c r="GXP344" s="102"/>
      <c r="GXQ344" s="102"/>
      <c r="GXR344" s="102"/>
      <c r="GXS344" s="102"/>
      <c r="GXT344" s="102"/>
      <c r="GXU344" s="102"/>
      <c r="GXV344" s="102"/>
      <c r="GXW344" s="102"/>
      <c r="GXX344" s="102"/>
      <c r="GXY344" s="102"/>
      <c r="GXZ344" s="102"/>
      <c r="GYA344" s="102"/>
      <c r="GYB344" s="102"/>
      <c r="GYC344" s="102"/>
      <c r="GYD344" s="102"/>
      <c r="GYE344" s="102"/>
      <c r="GYF344" s="102"/>
      <c r="GYG344" s="102"/>
      <c r="GYH344" s="102"/>
      <c r="GYI344" s="102"/>
      <c r="GYJ344" s="102"/>
      <c r="GYK344" s="102"/>
      <c r="GYL344" s="102"/>
      <c r="GYM344" s="102"/>
      <c r="GYN344" s="102"/>
      <c r="GYO344" s="102"/>
      <c r="GYP344" s="102"/>
      <c r="GYQ344" s="102"/>
      <c r="GYR344" s="102"/>
      <c r="GYS344" s="102"/>
      <c r="GYT344" s="102"/>
      <c r="GYU344" s="102"/>
      <c r="GYV344" s="102"/>
      <c r="GYW344" s="102"/>
      <c r="GYX344" s="102"/>
      <c r="GYY344" s="102"/>
      <c r="GYZ344" s="102"/>
      <c r="GZA344" s="102"/>
      <c r="GZB344" s="102"/>
      <c r="GZC344" s="102"/>
      <c r="GZD344" s="102"/>
      <c r="GZE344" s="102"/>
      <c r="GZF344" s="102"/>
      <c r="GZG344" s="102"/>
      <c r="GZH344" s="102"/>
      <c r="GZI344" s="102"/>
      <c r="GZJ344" s="102"/>
      <c r="GZK344" s="102"/>
      <c r="GZL344" s="102"/>
      <c r="GZM344" s="102"/>
      <c r="GZN344" s="102"/>
      <c r="GZO344" s="102"/>
      <c r="GZP344" s="102"/>
      <c r="GZQ344" s="102"/>
      <c r="GZR344" s="102"/>
      <c r="GZS344" s="102"/>
      <c r="GZT344" s="102"/>
      <c r="GZU344" s="102"/>
      <c r="GZV344" s="102"/>
      <c r="GZW344" s="102"/>
      <c r="GZX344" s="102"/>
      <c r="GZY344" s="102"/>
      <c r="GZZ344" s="102"/>
      <c r="HAA344" s="102"/>
      <c r="HAB344" s="102"/>
      <c r="HAC344" s="102"/>
      <c r="HAD344" s="102"/>
      <c r="HAE344" s="102"/>
      <c r="HAF344" s="102"/>
      <c r="HAG344" s="102"/>
      <c r="HAH344" s="102"/>
      <c r="HAI344" s="102"/>
      <c r="HAJ344" s="102"/>
      <c r="HAK344" s="102"/>
      <c r="HAL344" s="102"/>
      <c r="HAM344" s="102"/>
      <c r="HAN344" s="102"/>
      <c r="HAO344" s="102"/>
      <c r="HAP344" s="102"/>
      <c r="HAQ344" s="102"/>
      <c r="HAR344" s="102"/>
      <c r="HAS344" s="102"/>
      <c r="HAT344" s="102"/>
      <c r="HAU344" s="102"/>
      <c r="HAV344" s="102"/>
      <c r="HAW344" s="102"/>
      <c r="HAX344" s="102"/>
      <c r="HAY344" s="102"/>
      <c r="HAZ344" s="102"/>
      <c r="HBA344" s="102"/>
      <c r="HBB344" s="102"/>
      <c r="HBC344" s="102"/>
      <c r="HBD344" s="102"/>
      <c r="HBE344" s="102"/>
      <c r="HBF344" s="102"/>
      <c r="HBG344" s="102"/>
      <c r="HBH344" s="102"/>
      <c r="HBI344" s="102"/>
      <c r="HBJ344" s="102"/>
      <c r="HBK344" s="102"/>
      <c r="HBL344" s="102"/>
      <c r="HBM344" s="102"/>
      <c r="HBN344" s="102"/>
      <c r="HBO344" s="102"/>
      <c r="HBP344" s="102"/>
      <c r="HBQ344" s="102"/>
      <c r="HBR344" s="102"/>
      <c r="HBS344" s="102"/>
      <c r="HBT344" s="102"/>
      <c r="HBU344" s="102"/>
      <c r="HBV344" s="102"/>
      <c r="HBW344" s="102"/>
      <c r="HBX344" s="102"/>
      <c r="HBY344" s="102"/>
      <c r="HBZ344" s="102"/>
      <c r="HCA344" s="102"/>
      <c r="HCB344" s="102"/>
      <c r="HCC344" s="102"/>
      <c r="HCD344" s="102"/>
      <c r="HCE344" s="102"/>
      <c r="HCF344" s="102"/>
      <c r="HCG344" s="102"/>
      <c r="HCH344" s="102"/>
      <c r="HCI344" s="102"/>
      <c r="HCJ344" s="102"/>
      <c r="HCK344" s="102"/>
      <c r="HCL344" s="102"/>
      <c r="HCM344" s="102"/>
      <c r="HCN344" s="102"/>
      <c r="HCO344" s="102"/>
      <c r="HCP344" s="102"/>
      <c r="HCQ344" s="102"/>
      <c r="HCR344" s="102"/>
      <c r="HCS344" s="102"/>
      <c r="HCT344" s="102"/>
      <c r="HCU344" s="102"/>
      <c r="HCV344" s="102"/>
      <c r="HCW344" s="102"/>
      <c r="HCX344" s="102"/>
      <c r="HCY344" s="102"/>
      <c r="HCZ344" s="102"/>
      <c r="HDA344" s="102"/>
      <c r="HDB344" s="102"/>
      <c r="HDC344" s="102"/>
      <c r="HDD344" s="102"/>
      <c r="HDE344" s="102"/>
      <c r="HDF344" s="102"/>
      <c r="HDG344" s="102"/>
      <c r="HDH344" s="102"/>
      <c r="HDI344" s="102"/>
      <c r="HDJ344" s="102"/>
      <c r="HDK344" s="102"/>
      <c r="HDL344" s="102"/>
      <c r="HDM344" s="102"/>
      <c r="HDN344" s="102"/>
      <c r="HDO344" s="102"/>
      <c r="HDP344" s="102"/>
      <c r="HDQ344" s="102"/>
      <c r="HDR344" s="102"/>
      <c r="HDS344" s="102"/>
      <c r="HDT344" s="102"/>
      <c r="HDU344" s="102"/>
      <c r="HDV344" s="102"/>
      <c r="HDW344" s="102"/>
      <c r="HDX344" s="102"/>
      <c r="HDY344" s="102"/>
      <c r="HDZ344" s="102"/>
      <c r="HEA344" s="102"/>
      <c r="HEB344" s="102"/>
      <c r="HEC344" s="102"/>
      <c r="HED344" s="102"/>
      <c r="HEE344" s="102"/>
      <c r="HEF344" s="102"/>
      <c r="HEG344" s="102"/>
      <c r="HEH344" s="102"/>
      <c r="HEI344" s="102"/>
      <c r="HEJ344" s="102"/>
      <c r="HEK344" s="102"/>
      <c r="HEL344" s="102"/>
      <c r="HEM344" s="102"/>
      <c r="HEN344" s="102"/>
      <c r="HEO344" s="102"/>
      <c r="HEP344" s="102"/>
      <c r="HEQ344" s="102"/>
      <c r="HER344" s="102"/>
      <c r="HES344" s="102"/>
      <c r="HET344" s="102"/>
      <c r="HEU344" s="102"/>
      <c r="HEV344" s="102"/>
      <c r="HEW344" s="102"/>
      <c r="HEX344" s="102"/>
      <c r="HEY344" s="102"/>
      <c r="HEZ344" s="102"/>
      <c r="HFA344" s="102"/>
      <c r="HFB344" s="102"/>
      <c r="HFC344" s="102"/>
      <c r="HFD344" s="102"/>
      <c r="HFE344" s="102"/>
      <c r="HFF344" s="102"/>
      <c r="HFG344" s="102"/>
      <c r="HFH344" s="102"/>
      <c r="HFI344" s="102"/>
      <c r="HFJ344" s="102"/>
      <c r="HFK344" s="102"/>
      <c r="HFL344" s="102"/>
      <c r="HFM344" s="102"/>
      <c r="HFN344" s="102"/>
      <c r="HFO344" s="102"/>
      <c r="HFP344" s="102"/>
      <c r="HFQ344" s="102"/>
      <c r="HFR344" s="102"/>
      <c r="HFS344" s="102"/>
      <c r="HFT344" s="102"/>
      <c r="HFU344" s="102"/>
      <c r="HFV344" s="102"/>
      <c r="HFW344" s="102"/>
      <c r="HFX344" s="102"/>
      <c r="HFY344" s="102"/>
      <c r="HFZ344" s="102"/>
      <c r="HGA344" s="102"/>
      <c r="HGB344" s="102"/>
      <c r="HGC344" s="102"/>
      <c r="HGD344" s="102"/>
      <c r="HGE344" s="102"/>
      <c r="HGF344" s="102"/>
      <c r="HGG344" s="102"/>
      <c r="HGH344" s="102"/>
      <c r="HGI344" s="102"/>
      <c r="HGJ344" s="102"/>
      <c r="HGK344" s="102"/>
      <c r="HGL344" s="102"/>
      <c r="HGM344" s="102"/>
      <c r="HGN344" s="102"/>
      <c r="HGO344" s="102"/>
      <c r="HGP344" s="102"/>
      <c r="HGQ344" s="102"/>
      <c r="HGR344" s="102"/>
      <c r="HGS344" s="102"/>
      <c r="HGT344" s="102"/>
      <c r="HGU344" s="102"/>
      <c r="HGV344" s="102"/>
      <c r="HGW344" s="102"/>
      <c r="HGX344" s="102"/>
      <c r="HGY344" s="102"/>
      <c r="HGZ344" s="102"/>
      <c r="HHA344" s="102"/>
      <c r="HHB344" s="102"/>
      <c r="HHC344" s="102"/>
      <c r="HHD344" s="102"/>
      <c r="HHE344" s="102"/>
      <c r="HHF344" s="102"/>
      <c r="HHG344" s="102"/>
      <c r="HHH344" s="102"/>
      <c r="HHI344" s="102"/>
      <c r="HHJ344" s="102"/>
      <c r="HHK344" s="102"/>
      <c r="HHL344" s="102"/>
      <c r="HHM344" s="102"/>
      <c r="HHN344" s="102"/>
      <c r="HHO344" s="102"/>
      <c r="HHP344" s="102"/>
      <c r="HHQ344" s="102"/>
      <c r="HHR344" s="102"/>
      <c r="HHS344" s="102"/>
      <c r="HHT344" s="102"/>
      <c r="HHU344" s="102"/>
      <c r="HHV344" s="102"/>
      <c r="HHW344" s="102"/>
      <c r="HHX344" s="102"/>
      <c r="HHY344" s="102"/>
      <c r="HHZ344" s="102"/>
      <c r="HIA344" s="102"/>
      <c r="HIB344" s="102"/>
      <c r="HIC344" s="102"/>
      <c r="HID344" s="102"/>
      <c r="HIE344" s="102"/>
      <c r="HIF344" s="102"/>
      <c r="HIG344" s="102"/>
      <c r="HIH344" s="102"/>
      <c r="HII344" s="102"/>
      <c r="HIJ344" s="102"/>
      <c r="HIK344" s="102"/>
      <c r="HIL344" s="102"/>
      <c r="HIM344" s="102"/>
      <c r="HIN344" s="102"/>
      <c r="HIO344" s="102"/>
      <c r="HIP344" s="102"/>
      <c r="HIQ344" s="102"/>
      <c r="HIR344" s="102"/>
      <c r="HIS344" s="102"/>
      <c r="HIT344" s="102"/>
      <c r="HIU344" s="102"/>
      <c r="HIV344" s="102"/>
      <c r="HIW344" s="102"/>
      <c r="HIX344" s="102"/>
      <c r="HIY344" s="102"/>
      <c r="HIZ344" s="102"/>
      <c r="HJA344" s="102"/>
      <c r="HJB344" s="102"/>
      <c r="HJC344" s="102"/>
      <c r="HJD344" s="102"/>
      <c r="HJE344" s="102"/>
      <c r="HJF344" s="102"/>
      <c r="HJG344" s="102"/>
      <c r="HJH344" s="102"/>
      <c r="HJI344" s="102"/>
      <c r="HJJ344" s="102"/>
      <c r="HJK344" s="102"/>
      <c r="HJL344" s="102"/>
      <c r="HJM344" s="102"/>
      <c r="HJN344" s="102"/>
      <c r="HJO344" s="102"/>
      <c r="HJP344" s="102"/>
      <c r="HJQ344" s="102"/>
      <c r="HJR344" s="102"/>
      <c r="HJS344" s="102"/>
      <c r="HJT344" s="102"/>
      <c r="HJU344" s="102"/>
      <c r="HJV344" s="102"/>
      <c r="HJW344" s="102"/>
      <c r="HJX344" s="102"/>
      <c r="HJY344" s="102"/>
      <c r="HJZ344" s="102"/>
      <c r="HKA344" s="102"/>
      <c r="HKB344" s="102"/>
      <c r="HKC344" s="102"/>
      <c r="HKD344" s="102"/>
      <c r="HKE344" s="102"/>
      <c r="HKF344" s="102"/>
      <c r="HKG344" s="102"/>
      <c r="HKH344" s="102"/>
      <c r="HKI344" s="102"/>
      <c r="HKJ344" s="102"/>
      <c r="HKK344" s="102"/>
      <c r="HKL344" s="102"/>
      <c r="HKM344" s="102"/>
      <c r="HKN344" s="102"/>
      <c r="HKO344" s="102"/>
      <c r="HKP344" s="102"/>
      <c r="HKQ344" s="102"/>
      <c r="HKR344" s="102"/>
      <c r="HKS344" s="102"/>
      <c r="HKT344" s="102"/>
      <c r="HKU344" s="102"/>
      <c r="HKV344" s="102"/>
      <c r="HKW344" s="102"/>
      <c r="HKX344" s="102"/>
      <c r="HKY344" s="102"/>
      <c r="HKZ344" s="102"/>
      <c r="HLA344" s="102"/>
      <c r="HLB344" s="102"/>
      <c r="HLC344" s="102"/>
      <c r="HLD344" s="102"/>
      <c r="HLE344" s="102"/>
      <c r="HLF344" s="102"/>
      <c r="HLG344" s="102"/>
      <c r="HLH344" s="102"/>
      <c r="HLI344" s="102"/>
      <c r="HLJ344" s="102"/>
      <c r="HLK344" s="102"/>
      <c r="HLL344" s="102"/>
      <c r="HLM344" s="102"/>
      <c r="HLN344" s="102"/>
      <c r="HLO344" s="102"/>
      <c r="HLP344" s="102"/>
      <c r="HLQ344" s="102"/>
      <c r="HLR344" s="102"/>
      <c r="HLS344" s="102"/>
      <c r="HLT344" s="102"/>
      <c r="HLU344" s="102"/>
      <c r="HLV344" s="102"/>
      <c r="HLW344" s="102"/>
      <c r="HLX344" s="102"/>
      <c r="HLY344" s="102"/>
      <c r="HLZ344" s="102"/>
      <c r="HMA344" s="102"/>
      <c r="HMB344" s="102"/>
      <c r="HMC344" s="102"/>
      <c r="HMD344" s="102"/>
      <c r="HME344" s="102"/>
      <c r="HMF344" s="102"/>
      <c r="HMG344" s="102"/>
      <c r="HMH344" s="102"/>
      <c r="HMI344" s="102"/>
      <c r="HMJ344" s="102"/>
      <c r="HMK344" s="102"/>
      <c r="HML344" s="102"/>
      <c r="HMM344" s="102"/>
      <c r="HMN344" s="102"/>
      <c r="HMO344" s="102"/>
      <c r="HMP344" s="102"/>
      <c r="HMQ344" s="102"/>
      <c r="HMR344" s="102"/>
      <c r="HMS344" s="102"/>
      <c r="HMT344" s="102"/>
      <c r="HMU344" s="102"/>
      <c r="HMV344" s="102"/>
      <c r="HMW344" s="102"/>
      <c r="HMX344" s="102"/>
      <c r="HMY344" s="102"/>
      <c r="HMZ344" s="102"/>
      <c r="HNA344" s="102"/>
      <c r="HNB344" s="102"/>
      <c r="HNC344" s="102"/>
      <c r="HND344" s="102"/>
      <c r="HNE344" s="102"/>
      <c r="HNF344" s="102"/>
      <c r="HNG344" s="102"/>
      <c r="HNH344" s="102"/>
      <c r="HNI344" s="102"/>
      <c r="HNJ344" s="102"/>
      <c r="HNK344" s="102"/>
      <c r="HNL344" s="102"/>
      <c r="HNM344" s="102"/>
      <c r="HNN344" s="102"/>
      <c r="HNO344" s="102"/>
      <c r="HNP344" s="102"/>
      <c r="HNQ344" s="102"/>
      <c r="HNR344" s="102"/>
      <c r="HNS344" s="102"/>
      <c r="HNT344" s="102"/>
      <c r="HNU344" s="102"/>
      <c r="HNV344" s="102"/>
      <c r="HNW344" s="102"/>
      <c r="HNX344" s="102"/>
      <c r="HNY344" s="102"/>
      <c r="HNZ344" s="102"/>
      <c r="HOA344" s="102"/>
      <c r="HOB344" s="102"/>
      <c r="HOC344" s="102"/>
      <c r="HOD344" s="102"/>
      <c r="HOE344" s="102"/>
      <c r="HOF344" s="102"/>
      <c r="HOG344" s="102"/>
      <c r="HOH344" s="102"/>
      <c r="HOI344" s="102"/>
      <c r="HOJ344" s="102"/>
      <c r="HOK344" s="102"/>
      <c r="HOL344" s="102"/>
      <c r="HOM344" s="102"/>
      <c r="HON344" s="102"/>
      <c r="HOO344" s="102"/>
      <c r="HOP344" s="102"/>
      <c r="HOQ344" s="102"/>
      <c r="HOR344" s="102"/>
      <c r="HOS344" s="102"/>
      <c r="HOT344" s="102"/>
      <c r="HOU344" s="102"/>
      <c r="HOV344" s="102"/>
      <c r="HOW344" s="102"/>
      <c r="HOX344" s="102"/>
      <c r="HOY344" s="102"/>
      <c r="HOZ344" s="102"/>
      <c r="HPA344" s="102"/>
      <c r="HPB344" s="102"/>
      <c r="HPC344" s="102"/>
      <c r="HPD344" s="102"/>
      <c r="HPE344" s="102"/>
      <c r="HPF344" s="102"/>
      <c r="HPG344" s="102"/>
      <c r="HPH344" s="102"/>
      <c r="HPI344" s="102"/>
      <c r="HPJ344" s="102"/>
      <c r="HPK344" s="102"/>
      <c r="HPL344" s="102"/>
      <c r="HPM344" s="102"/>
      <c r="HPN344" s="102"/>
      <c r="HPO344" s="102"/>
      <c r="HPP344" s="102"/>
      <c r="HPQ344" s="102"/>
      <c r="HPR344" s="102"/>
      <c r="HPS344" s="102"/>
      <c r="HPT344" s="102"/>
      <c r="HPU344" s="102"/>
      <c r="HPV344" s="102"/>
      <c r="HPW344" s="102"/>
      <c r="HPX344" s="102"/>
      <c r="HPY344" s="102"/>
      <c r="HPZ344" s="102"/>
      <c r="HQA344" s="102"/>
      <c r="HQB344" s="102"/>
      <c r="HQC344" s="102"/>
      <c r="HQD344" s="102"/>
      <c r="HQE344" s="102"/>
      <c r="HQF344" s="102"/>
      <c r="HQG344" s="102"/>
      <c r="HQH344" s="102"/>
      <c r="HQI344" s="102"/>
      <c r="HQJ344" s="102"/>
      <c r="HQK344" s="102"/>
      <c r="HQL344" s="102"/>
      <c r="HQM344" s="102"/>
      <c r="HQN344" s="102"/>
      <c r="HQO344" s="102"/>
      <c r="HQP344" s="102"/>
      <c r="HQQ344" s="102"/>
      <c r="HQR344" s="102"/>
      <c r="HQS344" s="102"/>
      <c r="HQT344" s="102"/>
      <c r="HQU344" s="102"/>
      <c r="HQV344" s="102"/>
      <c r="HQW344" s="102"/>
      <c r="HQX344" s="102"/>
      <c r="HQY344" s="102"/>
      <c r="HQZ344" s="102"/>
      <c r="HRA344" s="102"/>
      <c r="HRB344" s="102"/>
      <c r="HRC344" s="102"/>
      <c r="HRD344" s="102"/>
      <c r="HRE344" s="102"/>
      <c r="HRF344" s="102"/>
      <c r="HRG344" s="102"/>
      <c r="HRH344" s="102"/>
      <c r="HRI344" s="102"/>
      <c r="HRJ344" s="102"/>
      <c r="HRK344" s="102"/>
      <c r="HRL344" s="102"/>
      <c r="HRM344" s="102"/>
      <c r="HRN344" s="102"/>
      <c r="HRO344" s="102"/>
      <c r="HRP344" s="102"/>
      <c r="HRQ344" s="102"/>
      <c r="HRR344" s="102"/>
      <c r="HRS344" s="102"/>
      <c r="HRT344" s="102"/>
      <c r="HRU344" s="102"/>
      <c r="HRV344" s="102"/>
      <c r="HRW344" s="102"/>
      <c r="HRX344" s="102"/>
      <c r="HRY344" s="102"/>
      <c r="HRZ344" s="102"/>
      <c r="HSA344" s="102"/>
      <c r="HSB344" s="102"/>
      <c r="HSC344" s="102"/>
      <c r="HSD344" s="102"/>
      <c r="HSE344" s="102"/>
      <c r="HSF344" s="102"/>
      <c r="HSG344" s="102"/>
      <c r="HSH344" s="102"/>
      <c r="HSI344" s="102"/>
      <c r="HSJ344" s="102"/>
      <c r="HSK344" s="102"/>
      <c r="HSL344" s="102"/>
      <c r="HSM344" s="102"/>
      <c r="HSN344" s="102"/>
      <c r="HSO344" s="102"/>
      <c r="HSP344" s="102"/>
      <c r="HSQ344" s="102"/>
      <c r="HSR344" s="102"/>
      <c r="HSS344" s="102"/>
      <c r="HST344" s="102"/>
      <c r="HSU344" s="102"/>
      <c r="HSV344" s="102"/>
      <c r="HSW344" s="102"/>
      <c r="HSX344" s="102"/>
      <c r="HSY344" s="102"/>
      <c r="HSZ344" s="102"/>
      <c r="HTA344" s="102"/>
      <c r="HTB344" s="102"/>
      <c r="HTC344" s="102"/>
      <c r="HTD344" s="102"/>
      <c r="HTE344" s="102"/>
      <c r="HTF344" s="102"/>
      <c r="HTG344" s="102"/>
      <c r="HTH344" s="102"/>
      <c r="HTI344" s="102"/>
      <c r="HTJ344" s="102"/>
      <c r="HTK344" s="102"/>
      <c r="HTL344" s="102"/>
      <c r="HTM344" s="102"/>
      <c r="HTN344" s="102"/>
      <c r="HTO344" s="102"/>
      <c r="HTP344" s="102"/>
      <c r="HTQ344" s="102"/>
      <c r="HTR344" s="102"/>
      <c r="HTS344" s="102"/>
      <c r="HTT344" s="102"/>
      <c r="HTU344" s="102"/>
      <c r="HTV344" s="102"/>
      <c r="HTW344" s="102"/>
      <c r="HTX344" s="102"/>
      <c r="HTY344" s="102"/>
      <c r="HTZ344" s="102"/>
      <c r="HUA344" s="102"/>
      <c r="HUB344" s="102"/>
      <c r="HUC344" s="102"/>
      <c r="HUD344" s="102"/>
      <c r="HUE344" s="102"/>
      <c r="HUF344" s="102"/>
      <c r="HUG344" s="102"/>
      <c r="HUH344" s="102"/>
      <c r="HUI344" s="102"/>
      <c r="HUJ344" s="102"/>
      <c r="HUK344" s="102"/>
      <c r="HUL344" s="102"/>
      <c r="HUM344" s="102"/>
      <c r="HUN344" s="102"/>
      <c r="HUO344" s="102"/>
      <c r="HUP344" s="102"/>
      <c r="HUQ344" s="102"/>
      <c r="HUR344" s="102"/>
      <c r="HUS344" s="102"/>
      <c r="HUT344" s="102"/>
      <c r="HUU344" s="102"/>
      <c r="HUV344" s="102"/>
      <c r="HUW344" s="102"/>
      <c r="HUX344" s="102"/>
      <c r="HUY344" s="102"/>
      <c r="HUZ344" s="102"/>
      <c r="HVA344" s="102"/>
      <c r="HVB344" s="102"/>
      <c r="HVC344" s="102"/>
      <c r="HVD344" s="102"/>
      <c r="HVE344" s="102"/>
      <c r="HVF344" s="102"/>
      <c r="HVG344" s="102"/>
      <c r="HVH344" s="102"/>
      <c r="HVI344" s="102"/>
      <c r="HVJ344" s="102"/>
      <c r="HVK344" s="102"/>
      <c r="HVL344" s="102"/>
      <c r="HVM344" s="102"/>
      <c r="HVN344" s="102"/>
      <c r="HVO344" s="102"/>
      <c r="HVP344" s="102"/>
      <c r="HVQ344" s="102"/>
      <c r="HVR344" s="102"/>
      <c r="HVS344" s="102"/>
      <c r="HVT344" s="102"/>
      <c r="HVU344" s="102"/>
      <c r="HVV344" s="102"/>
      <c r="HVW344" s="102"/>
      <c r="HVX344" s="102"/>
      <c r="HVY344" s="102"/>
      <c r="HVZ344" s="102"/>
      <c r="HWA344" s="102"/>
      <c r="HWB344" s="102"/>
      <c r="HWC344" s="102"/>
      <c r="HWD344" s="102"/>
      <c r="HWE344" s="102"/>
      <c r="HWF344" s="102"/>
      <c r="HWG344" s="102"/>
      <c r="HWH344" s="102"/>
      <c r="HWI344" s="102"/>
      <c r="HWJ344" s="102"/>
      <c r="HWK344" s="102"/>
      <c r="HWL344" s="102"/>
      <c r="HWM344" s="102"/>
      <c r="HWN344" s="102"/>
      <c r="HWO344" s="102"/>
      <c r="HWP344" s="102"/>
      <c r="HWQ344" s="102"/>
      <c r="HWR344" s="102"/>
      <c r="HWS344" s="102"/>
      <c r="HWT344" s="102"/>
      <c r="HWU344" s="102"/>
      <c r="HWV344" s="102"/>
      <c r="HWW344" s="102"/>
      <c r="HWX344" s="102"/>
      <c r="HWY344" s="102"/>
      <c r="HWZ344" s="102"/>
      <c r="HXA344" s="102"/>
      <c r="HXB344" s="102"/>
      <c r="HXC344" s="102"/>
      <c r="HXD344" s="102"/>
      <c r="HXE344" s="102"/>
      <c r="HXF344" s="102"/>
      <c r="HXG344" s="102"/>
      <c r="HXH344" s="102"/>
      <c r="HXI344" s="102"/>
      <c r="HXJ344" s="102"/>
      <c r="HXK344" s="102"/>
      <c r="HXL344" s="102"/>
      <c r="HXM344" s="102"/>
      <c r="HXN344" s="102"/>
      <c r="HXO344" s="102"/>
      <c r="HXP344" s="102"/>
      <c r="HXQ344" s="102"/>
      <c r="HXR344" s="102"/>
      <c r="HXS344" s="102"/>
      <c r="HXT344" s="102"/>
      <c r="HXU344" s="102"/>
      <c r="HXV344" s="102"/>
      <c r="HXW344" s="102"/>
      <c r="HXX344" s="102"/>
      <c r="HXY344" s="102"/>
      <c r="HXZ344" s="102"/>
      <c r="HYA344" s="102"/>
      <c r="HYB344" s="102"/>
      <c r="HYC344" s="102"/>
      <c r="HYD344" s="102"/>
      <c r="HYE344" s="102"/>
      <c r="HYF344" s="102"/>
      <c r="HYG344" s="102"/>
      <c r="HYH344" s="102"/>
      <c r="HYI344" s="102"/>
      <c r="HYJ344" s="102"/>
      <c r="HYK344" s="102"/>
      <c r="HYL344" s="102"/>
      <c r="HYM344" s="102"/>
      <c r="HYN344" s="102"/>
      <c r="HYO344" s="102"/>
      <c r="HYP344" s="102"/>
      <c r="HYQ344" s="102"/>
      <c r="HYR344" s="102"/>
      <c r="HYS344" s="102"/>
      <c r="HYT344" s="102"/>
      <c r="HYU344" s="102"/>
      <c r="HYV344" s="102"/>
      <c r="HYW344" s="102"/>
      <c r="HYX344" s="102"/>
      <c r="HYY344" s="102"/>
      <c r="HYZ344" s="102"/>
      <c r="HZA344" s="102"/>
      <c r="HZB344" s="102"/>
      <c r="HZC344" s="102"/>
      <c r="HZD344" s="102"/>
      <c r="HZE344" s="102"/>
      <c r="HZF344" s="102"/>
      <c r="HZG344" s="102"/>
      <c r="HZH344" s="102"/>
      <c r="HZI344" s="102"/>
      <c r="HZJ344" s="102"/>
      <c r="HZK344" s="102"/>
      <c r="HZL344" s="102"/>
      <c r="HZM344" s="102"/>
      <c r="HZN344" s="102"/>
      <c r="HZO344" s="102"/>
      <c r="HZP344" s="102"/>
      <c r="HZQ344" s="102"/>
      <c r="HZR344" s="102"/>
      <c r="HZS344" s="102"/>
      <c r="HZT344" s="102"/>
      <c r="HZU344" s="102"/>
      <c r="HZV344" s="102"/>
      <c r="HZW344" s="102"/>
      <c r="HZX344" s="102"/>
      <c r="HZY344" s="102"/>
      <c r="HZZ344" s="102"/>
      <c r="IAA344" s="102"/>
      <c r="IAB344" s="102"/>
      <c r="IAC344" s="102"/>
      <c r="IAD344" s="102"/>
      <c r="IAE344" s="102"/>
      <c r="IAF344" s="102"/>
      <c r="IAG344" s="102"/>
      <c r="IAH344" s="102"/>
      <c r="IAI344" s="102"/>
      <c r="IAJ344" s="102"/>
      <c r="IAK344" s="102"/>
      <c r="IAL344" s="102"/>
      <c r="IAM344" s="102"/>
      <c r="IAN344" s="102"/>
      <c r="IAO344" s="102"/>
      <c r="IAP344" s="102"/>
      <c r="IAQ344" s="102"/>
      <c r="IAR344" s="102"/>
      <c r="IAS344" s="102"/>
      <c r="IAT344" s="102"/>
      <c r="IAU344" s="102"/>
      <c r="IAV344" s="102"/>
      <c r="IAW344" s="102"/>
      <c r="IAX344" s="102"/>
      <c r="IAY344" s="102"/>
      <c r="IAZ344" s="102"/>
      <c r="IBA344" s="102"/>
      <c r="IBB344" s="102"/>
      <c r="IBC344" s="102"/>
      <c r="IBD344" s="102"/>
      <c r="IBE344" s="102"/>
      <c r="IBF344" s="102"/>
      <c r="IBG344" s="102"/>
      <c r="IBH344" s="102"/>
      <c r="IBI344" s="102"/>
      <c r="IBJ344" s="102"/>
      <c r="IBK344" s="102"/>
      <c r="IBL344" s="102"/>
      <c r="IBM344" s="102"/>
      <c r="IBN344" s="102"/>
      <c r="IBO344" s="102"/>
      <c r="IBP344" s="102"/>
      <c r="IBQ344" s="102"/>
      <c r="IBR344" s="102"/>
      <c r="IBS344" s="102"/>
      <c r="IBT344" s="102"/>
      <c r="IBU344" s="102"/>
      <c r="IBV344" s="102"/>
      <c r="IBW344" s="102"/>
      <c r="IBX344" s="102"/>
      <c r="IBY344" s="102"/>
      <c r="IBZ344" s="102"/>
      <c r="ICA344" s="102"/>
      <c r="ICB344" s="102"/>
      <c r="ICC344" s="102"/>
      <c r="ICD344" s="102"/>
      <c r="ICE344" s="102"/>
      <c r="ICF344" s="102"/>
      <c r="ICG344" s="102"/>
      <c r="ICH344" s="102"/>
      <c r="ICI344" s="102"/>
      <c r="ICJ344" s="102"/>
      <c r="ICK344" s="102"/>
      <c r="ICL344" s="102"/>
      <c r="ICM344" s="102"/>
      <c r="ICN344" s="102"/>
      <c r="ICO344" s="102"/>
      <c r="ICP344" s="102"/>
      <c r="ICQ344" s="102"/>
      <c r="ICR344" s="102"/>
      <c r="ICS344" s="102"/>
      <c r="ICT344" s="102"/>
      <c r="ICU344" s="102"/>
      <c r="ICV344" s="102"/>
      <c r="ICW344" s="102"/>
      <c r="ICX344" s="102"/>
      <c r="ICY344" s="102"/>
      <c r="ICZ344" s="102"/>
      <c r="IDA344" s="102"/>
      <c r="IDB344" s="102"/>
      <c r="IDC344" s="102"/>
      <c r="IDD344" s="102"/>
      <c r="IDE344" s="102"/>
      <c r="IDF344" s="102"/>
      <c r="IDG344" s="102"/>
      <c r="IDH344" s="102"/>
      <c r="IDI344" s="102"/>
      <c r="IDJ344" s="102"/>
      <c r="IDK344" s="102"/>
      <c r="IDL344" s="102"/>
      <c r="IDM344" s="102"/>
      <c r="IDN344" s="102"/>
      <c r="IDO344" s="102"/>
      <c r="IDP344" s="102"/>
      <c r="IDQ344" s="102"/>
      <c r="IDR344" s="102"/>
      <c r="IDS344" s="102"/>
      <c r="IDT344" s="102"/>
      <c r="IDU344" s="102"/>
      <c r="IDV344" s="102"/>
      <c r="IDW344" s="102"/>
      <c r="IDX344" s="102"/>
      <c r="IDY344" s="102"/>
      <c r="IDZ344" s="102"/>
      <c r="IEA344" s="102"/>
      <c r="IEB344" s="102"/>
      <c r="IEC344" s="102"/>
      <c r="IED344" s="102"/>
      <c r="IEE344" s="102"/>
      <c r="IEF344" s="102"/>
      <c r="IEG344" s="102"/>
      <c r="IEH344" s="102"/>
      <c r="IEI344" s="102"/>
      <c r="IEJ344" s="102"/>
      <c r="IEK344" s="102"/>
      <c r="IEL344" s="102"/>
      <c r="IEM344" s="102"/>
      <c r="IEN344" s="102"/>
      <c r="IEO344" s="102"/>
      <c r="IEP344" s="102"/>
      <c r="IEQ344" s="102"/>
      <c r="IER344" s="102"/>
      <c r="IES344" s="102"/>
      <c r="IET344" s="102"/>
      <c r="IEU344" s="102"/>
      <c r="IEV344" s="102"/>
      <c r="IEW344" s="102"/>
      <c r="IEX344" s="102"/>
      <c r="IEY344" s="102"/>
      <c r="IEZ344" s="102"/>
      <c r="IFA344" s="102"/>
      <c r="IFB344" s="102"/>
      <c r="IFC344" s="102"/>
      <c r="IFD344" s="102"/>
      <c r="IFE344" s="102"/>
      <c r="IFF344" s="102"/>
      <c r="IFG344" s="102"/>
      <c r="IFH344" s="102"/>
      <c r="IFI344" s="102"/>
      <c r="IFJ344" s="102"/>
      <c r="IFK344" s="102"/>
      <c r="IFL344" s="102"/>
      <c r="IFM344" s="102"/>
      <c r="IFN344" s="102"/>
      <c r="IFO344" s="102"/>
      <c r="IFP344" s="102"/>
      <c r="IFQ344" s="102"/>
      <c r="IFR344" s="102"/>
      <c r="IFS344" s="102"/>
      <c r="IFT344" s="102"/>
      <c r="IFU344" s="102"/>
      <c r="IFV344" s="102"/>
      <c r="IFW344" s="102"/>
      <c r="IFX344" s="102"/>
      <c r="IFY344" s="102"/>
      <c r="IFZ344" s="102"/>
      <c r="IGA344" s="102"/>
      <c r="IGB344" s="102"/>
      <c r="IGC344" s="102"/>
      <c r="IGD344" s="102"/>
      <c r="IGE344" s="102"/>
      <c r="IGF344" s="102"/>
      <c r="IGG344" s="102"/>
      <c r="IGH344" s="102"/>
      <c r="IGI344" s="102"/>
      <c r="IGJ344" s="102"/>
      <c r="IGK344" s="102"/>
      <c r="IGL344" s="102"/>
      <c r="IGM344" s="102"/>
      <c r="IGN344" s="102"/>
      <c r="IGO344" s="102"/>
      <c r="IGP344" s="102"/>
      <c r="IGQ344" s="102"/>
      <c r="IGR344" s="102"/>
      <c r="IGS344" s="102"/>
      <c r="IGT344" s="102"/>
      <c r="IGU344" s="102"/>
      <c r="IGV344" s="102"/>
      <c r="IGW344" s="102"/>
      <c r="IGX344" s="102"/>
      <c r="IGY344" s="102"/>
      <c r="IGZ344" s="102"/>
      <c r="IHA344" s="102"/>
      <c r="IHB344" s="102"/>
      <c r="IHC344" s="102"/>
      <c r="IHD344" s="102"/>
      <c r="IHE344" s="102"/>
      <c r="IHF344" s="102"/>
      <c r="IHG344" s="102"/>
      <c r="IHH344" s="102"/>
      <c r="IHI344" s="102"/>
      <c r="IHJ344" s="102"/>
      <c r="IHK344" s="102"/>
      <c r="IHL344" s="102"/>
      <c r="IHM344" s="102"/>
      <c r="IHN344" s="102"/>
      <c r="IHO344" s="102"/>
      <c r="IHP344" s="102"/>
      <c r="IHQ344" s="102"/>
      <c r="IHR344" s="102"/>
      <c r="IHS344" s="102"/>
      <c r="IHT344" s="102"/>
      <c r="IHU344" s="102"/>
      <c r="IHV344" s="102"/>
      <c r="IHW344" s="102"/>
      <c r="IHX344" s="102"/>
      <c r="IHY344" s="102"/>
      <c r="IHZ344" s="102"/>
      <c r="IIA344" s="102"/>
      <c r="IIB344" s="102"/>
      <c r="IIC344" s="102"/>
      <c r="IID344" s="102"/>
      <c r="IIE344" s="102"/>
      <c r="IIF344" s="102"/>
      <c r="IIG344" s="102"/>
      <c r="IIH344" s="102"/>
      <c r="III344" s="102"/>
      <c r="IIJ344" s="102"/>
      <c r="IIK344" s="102"/>
      <c r="IIL344" s="102"/>
      <c r="IIM344" s="102"/>
      <c r="IIN344" s="102"/>
      <c r="IIO344" s="102"/>
      <c r="IIP344" s="102"/>
      <c r="IIQ344" s="102"/>
      <c r="IIR344" s="102"/>
      <c r="IIS344" s="102"/>
      <c r="IIT344" s="102"/>
      <c r="IIU344" s="102"/>
      <c r="IIV344" s="102"/>
      <c r="IIW344" s="102"/>
      <c r="IIX344" s="102"/>
      <c r="IIY344" s="102"/>
      <c r="IIZ344" s="102"/>
      <c r="IJA344" s="102"/>
      <c r="IJB344" s="102"/>
      <c r="IJC344" s="102"/>
      <c r="IJD344" s="102"/>
      <c r="IJE344" s="102"/>
      <c r="IJF344" s="102"/>
      <c r="IJG344" s="102"/>
      <c r="IJH344" s="102"/>
      <c r="IJI344" s="102"/>
      <c r="IJJ344" s="102"/>
      <c r="IJK344" s="102"/>
      <c r="IJL344" s="102"/>
      <c r="IJM344" s="102"/>
      <c r="IJN344" s="102"/>
      <c r="IJO344" s="102"/>
      <c r="IJP344" s="102"/>
      <c r="IJQ344" s="102"/>
      <c r="IJR344" s="102"/>
      <c r="IJS344" s="102"/>
      <c r="IJT344" s="102"/>
      <c r="IJU344" s="102"/>
      <c r="IJV344" s="102"/>
      <c r="IJW344" s="102"/>
      <c r="IJX344" s="102"/>
      <c r="IJY344" s="102"/>
      <c r="IJZ344" s="102"/>
      <c r="IKA344" s="102"/>
      <c r="IKB344" s="102"/>
      <c r="IKC344" s="102"/>
      <c r="IKD344" s="102"/>
      <c r="IKE344" s="102"/>
      <c r="IKF344" s="102"/>
      <c r="IKG344" s="102"/>
      <c r="IKH344" s="102"/>
      <c r="IKI344" s="102"/>
      <c r="IKJ344" s="102"/>
      <c r="IKK344" s="102"/>
      <c r="IKL344" s="102"/>
      <c r="IKM344" s="102"/>
      <c r="IKN344" s="102"/>
      <c r="IKO344" s="102"/>
      <c r="IKP344" s="102"/>
      <c r="IKQ344" s="102"/>
      <c r="IKR344" s="102"/>
      <c r="IKS344" s="102"/>
      <c r="IKT344" s="102"/>
      <c r="IKU344" s="102"/>
      <c r="IKV344" s="102"/>
      <c r="IKW344" s="102"/>
      <c r="IKX344" s="102"/>
      <c r="IKY344" s="102"/>
      <c r="IKZ344" s="102"/>
      <c r="ILA344" s="102"/>
      <c r="ILB344" s="102"/>
      <c r="ILC344" s="102"/>
      <c r="ILD344" s="102"/>
      <c r="ILE344" s="102"/>
      <c r="ILF344" s="102"/>
      <c r="ILG344" s="102"/>
      <c r="ILH344" s="102"/>
      <c r="ILI344" s="102"/>
      <c r="ILJ344" s="102"/>
      <c r="ILK344" s="102"/>
      <c r="ILL344" s="102"/>
      <c r="ILM344" s="102"/>
      <c r="ILN344" s="102"/>
      <c r="ILO344" s="102"/>
      <c r="ILP344" s="102"/>
      <c r="ILQ344" s="102"/>
      <c r="ILR344" s="102"/>
      <c r="ILS344" s="102"/>
      <c r="ILT344" s="102"/>
      <c r="ILU344" s="102"/>
      <c r="ILV344" s="102"/>
      <c r="ILW344" s="102"/>
      <c r="ILX344" s="102"/>
      <c r="ILY344" s="102"/>
      <c r="ILZ344" s="102"/>
      <c r="IMA344" s="102"/>
      <c r="IMB344" s="102"/>
      <c r="IMC344" s="102"/>
      <c r="IMD344" s="102"/>
      <c r="IME344" s="102"/>
      <c r="IMF344" s="102"/>
      <c r="IMG344" s="102"/>
      <c r="IMH344" s="102"/>
      <c r="IMI344" s="102"/>
      <c r="IMJ344" s="102"/>
      <c r="IMK344" s="102"/>
      <c r="IML344" s="102"/>
      <c r="IMM344" s="102"/>
      <c r="IMN344" s="102"/>
      <c r="IMO344" s="102"/>
      <c r="IMP344" s="102"/>
      <c r="IMQ344" s="102"/>
      <c r="IMR344" s="102"/>
      <c r="IMS344" s="102"/>
      <c r="IMT344" s="102"/>
      <c r="IMU344" s="102"/>
      <c r="IMV344" s="102"/>
      <c r="IMW344" s="102"/>
      <c r="IMX344" s="102"/>
      <c r="IMY344" s="102"/>
      <c r="IMZ344" s="102"/>
      <c r="INA344" s="102"/>
      <c r="INB344" s="102"/>
      <c r="INC344" s="102"/>
      <c r="IND344" s="102"/>
      <c r="INE344" s="102"/>
      <c r="INF344" s="102"/>
      <c r="ING344" s="102"/>
      <c r="INH344" s="102"/>
      <c r="INI344" s="102"/>
      <c r="INJ344" s="102"/>
      <c r="INK344" s="102"/>
      <c r="INL344" s="102"/>
      <c r="INM344" s="102"/>
      <c r="INN344" s="102"/>
      <c r="INO344" s="102"/>
      <c r="INP344" s="102"/>
      <c r="INQ344" s="102"/>
      <c r="INR344" s="102"/>
      <c r="INS344" s="102"/>
      <c r="INT344" s="102"/>
      <c r="INU344" s="102"/>
      <c r="INV344" s="102"/>
      <c r="INW344" s="102"/>
      <c r="INX344" s="102"/>
      <c r="INY344" s="102"/>
      <c r="INZ344" s="102"/>
      <c r="IOA344" s="102"/>
      <c r="IOB344" s="102"/>
      <c r="IOC344" s="102"/>
      <c r="IOD344" s="102"/>
      <c r="IOE344" s="102"/>
      <c r="IOF344" s="102"/>
      <c r="IOG344" s="102"/>
      <c r="IOH344" s="102"/>
      <c r="IOI344" s="102"/>
      <c r="IOJ344" s="102"/>
      <c r="IOK344" s="102"/>
      <c r="IOL344" s="102"/>
      <c r="IOM344" s="102"/>
      <c r="ION344" s="102"/>
      <c r="IOO344" s="102"/>
      <c r="IOP344" s="102"/>
      <c r="IOQ344" s="102"/>
      <c r="IOR344" s="102"/>
      <c r="IOS344" s="102"/>
      <c r="IOT344" s="102"/>
      <c r="IOU344" s="102"/>
      <c r="IOV344" s="102"/>
      <c r="IOW344" s="102"/>
      <c r="IOX344" s="102"/>
      <c r="IOY344" s="102"/>
      <c r="IOZ344" s="102"/>
      <c r="IPA344" s="102"/>
      <c r="IPB344" s="102"/>
      <c r="IPC344" s="102"/>
      <c r="IPD344" s="102"/>
      <c r="IPE344" s="102"/>
      <c r="IPF344" s="102"/>
      <c r="IPG344" s="102"/>
      <c r="IPH344" s="102"/>
      <c r="IPI344" s="102"/>
      <c r="IPJ344" s="102"/>
      <c r="IPK344" s="102"/>
      <c r="IPL344" s="102"/>
      <c r="IPM344" s="102"/>
      <c r="IPN344" s="102"/>
      <c r="IPO344" s="102"/>
      <c r="IPP344" s="102"/>
      <c r="IPQ344" s="102"/>
      <c r="IPR344" s="102"/>
      <c r="IPS344" s="102"/>
      <c r="IPT344" s="102"/>
      <c r="IPU344" s="102"/>
      <c r="IPV344" s="102"/>
      <c r="IPW344" s="102"/>
      <c r="IPX344" s="102"/>
      <c r="IPY344" s="102"/>
      <c r="IPZ344" s="102"/>
      <c r="IQA344" s="102"/>
      <c r="IQB344" s="102"/>
      <c r="IQC344" s="102"/>
      <c r="IQD344" s="102"/>
      <c r="IQE344" s="102"/>
      <c r="IQF344" s="102"/>
      <c r="IQG344" s="102"/>
      <c r="IQH344" s="102"/>
      <c r="IQI344" s="102"/>
      <c r="IQJ344" s="102"/>
      <c r="IQK344" s="102"/>
      <c r="IQL344" s="102"/>
      <c r="IQM344" s="102"/>
      <c r="IQN344" s="102"/>
      <c r="IQO344" s="102"/>
      <c r="IQP344" s="102"/>
      <c r="IQQ344" s="102"/>
      <c r="IQR344" s="102"/>
      <c r="IQS344" s="102"/>
      <c r="IQT344" s="102"/>
      <c r="IQU344" s="102"/>
      <c r="IQV344" s="102"/>
      <c r="IQW344" s="102"/>
      <c r="IQX344" s="102"/>
      <c r="IQY344" s="102"/>
      <c r="IQZ344" s="102"/>
      <c r="IRA344" s="102"/>
      <c r="IRB344" s="102"/>
      <c r="IRC344" s="102"/>
      <c r="IRD344" s="102"/>
      <c r="IRE344" s="102"/>
      <c r="IRF344" s="102"/>
      <c r="IRG344" s="102"/>
      <c r="IRH344" s="102"/>
      <c r="IRI344" s="102"/>
      <c r="IRJ344" s="102"/>
      <c r="IRK344" s="102"/>
      <c r="IRL344" s="102"/>
      <c r="IRM344" s="102"/>
      <c r="IRN344" s="102"/>
      <c r="IRO344" s="102"/>
      <c r="IRP344" s="102"/>
      <c r="IRQ344" s="102"/>
      <c r="IRR344" s="102"/>
      <c r="IRS344" s="102"/>
      <c r="IRT344" s="102"/>
      <c r="IRU344" s="102"/>
      <c r="IRV344" s="102"/>
      <c r="IRW344" s="102"/>
      <c r="IRX344" s="102"/>
      <c r="IRY344" s="102"/>
      <c r="IRZ344" s="102"/>
      <c r="ISA344" s="102"/>
      <c r="ISB344" s="102"/>
      <c r="ISC344" s="102"/>
      <c r="ISD344" s="102"/>
      <c r="ISE344" s="102"/>
      <c r="ISF344" s="102"/>
      <c r="ISG344" s="102"/>
      <c r="ISH344" s="102"/>
      <c r="ISI344" s="102"/>
      <c r="ISJ344" s="102"/>
      <c r="ISK344" s="102"/>
      <c r="ISL344" s="102"/>
      <c r="ISM344" s="102"/>
      <c r="ISN344" s="102"/>
      <c r="ISO344" s="102"/>
      <c r="ISP344" s="102"/>
      <c r="ISQ344" s="102"/>
      <c r="ISR344" s="102"/>
      <c r="ISS344" s="102"/>
      <c r="IST344" s="102"/>
      <c r="ISU344" s="102"/>
      <c r="ISV344" s="102"/>
      <c r="ISW344" s="102"/>
      <c r="ISX344" s="102"/>
      <c r="ISY344" s="102"/>
      <c r="ISZ344" s="102"/>
      <c r="ITA344" s="102"/>
      <c r="ITB344" s="102"/>
      <c r="ITC344" s="102"/>
      <c r="ITD344" s="102"/>
      <c r="ITE344" s="102"/>
      <c r="ITF344" s="102"/>
      <c r="ITG344" s="102"/>
      <c r="ITH344" s="102"/>
      <c r="ITI344" s="102"/>
      <c r="ITJ344" s="102"/>
      <c r="ITK344" s="102"/>
      <c r="ITL344" s="102"/>
      <c r="ITM344" s="102"/>
      <c r="ITN344" s="102"/>
      <c r="ITO344" s="102"/>
      <c r="ITP344" s="102"/>
      <c r="ITQ344" s="102"/>
      <c r="ITR344" s="102"/>
      <c r="ITS344" s="102"/>
      <c r="ITT344" s="102"/>
      <c r="ITU344" s="102"/>
      <c r="ITV344" s="102"/>
      <c r="ITW344" s="102"/>
      <c r="ITX344" s="102"/>
      <c r="ITY344" s="102"/>
      <c r="ITZ344" s="102"/>
      <c r="IUA344" s="102"/>
      <c r="IUB344" s="102"/>
      <c r="IUC344" s="102"/>
      <c r="IUD344" s="102"/>
      <c r="IUE344" s="102"/>
      <c r="IUF344" s="102"/>
      <c r="IUG344" s="102"/>
      <c r="IUH344" s="102"/>
      <c r="IUI344" s="102"/>
      <c r="IUJ344" s="102"/>
      <c r="IUK344" s="102"/>
      <c r="IUL344" s="102"/>
      <c r="IUM344" s="102"/>
      <c r="IUN344" s="102"/>
      <c r="IUO344" s="102"/>
      <c r="IUP344" s="102"/>
      <c r="IUQ344" s="102"/>
      <c r="IUR344" s="102"/>
      <c r="IUS344" s="102"/>
      <c r="IUT344" s="102"/>
      <c r="IUU344" s="102"/>
      <c r="IUV344" s="102"/>
      <c r="IUW344" s="102"/>
      <c r="IUX344" s="102"/>
      <c r="IUY344" s="102"/>
      <c r="IUZ344" s="102"/>
      <c r="IVA344" s="102"/>
      <c r="IVB344" s="102"/>
      <c r="IVC344" s="102"/>
      <c r="IVD344" s="102"/>
      <c r="IVE344" s="102"/>
      <c r="IVF344" s="102"/>
      <c r="IVG344" s="102"/>
      <c r="IVH344" s="102"/>
      <c r="IVI344" s="102"/>
      <c r="IVJ344" s="102"/>
      <c r="IVK344" s="102"/>
      <c r="IVL344" s="102"/>
      <c r="IVM344" s="102"/>
      <c r="IVN344" s="102"/>
      <c r="IVO344" s="102"/>
      <c r="IVP344" s="102"/>
      <c r="IVQ344" s="102"/>
      <c r="IVR344" s="102"/>
      <c r="IVS344" s="102"/>
      <c r="IVT344" s="102"/>
      <c r="IVU344" s="102"/>
      <c r="IVV344" s="102"/>
      <c r="IVW344" s="102"/>
      <c r="IVX344" s="102"/>
      <c r="IVY344" s="102"/>
      <c r="IVZ344" s="102"/>
      <c r="IWA344" s="102"/>
      <c r="IWB344" s="102"/>
      <c r="IWC344" s="102"/>
      <c r="IWD344" s="102"/>
      <c r="IWE344" s="102"/>
      <c r="IWF344" s="102"/>
      <c r="IWG344" s="102"/>
      <c r="IWH344" s="102"/>
      <c r="IWI344" s="102"/>
      <c r="IWJ344" s="102"/>
      <c r="IWK344" s="102"/>
      <c r="IWL344" s="102"/>
      <c r="IWM344" s="102"/>
      <c r="IWN344" s="102"/>
      <c r="IWO344" s="102"/>
      <c r="IWP344" s="102"/>
      <c r="IWQ344" s="102"/>
      <c r="IWR344" s="102"/>
      <c r="IWS344" s="102"/>
      <c r="IWT344" s="102"/>
      <c r="IWU344" s="102"/>
      <c r="IWV344" s="102"/>
      <c r="IWW344" s="102"/>
      <c r="IWX344" s="102"/>
      <c r="IWY344" s="102"/>
      <c r="IWZ344" s="102"/>
      <c r="IXA344" s="102"/>
      <c r="IXB344" s="102"/>
      <c r="IXC344" s="102"/>
      <c r="IXD344" s="102"/>
      <c r="IXE344" s="102"/>
      <c r="IXF344" s="102"/>
      <c r="IXG344" s="102"/>
      <c r="IXH344" s="102"/>
      <c r="IXI344" s="102"/>
      <c r="IXJ344" s="102"/>
      <c r="IXK344" s="102"/>
      <c r="IXL344" s="102"/>
      <c r="IXM344" s="102"/>
      <c r="IXN344" s="102"/>
      <c r="IXO344" s="102"/>
      <c r="IXP344" s="102"/>
      <c r="IXQ344" s="102"/>
      <c r="IXR344" s="102"/>
      <c r="IXS344" s="102"/>
      <c r="IXT344" s="102"/>
      <c r="IXU344" s="102"/>
      <c r="IXV344" s="102"/>
      <c r="IXW344" s="102"/>
      <c r="IXX344" s="102"/>
      <c r="IXY344" s="102"/>
      <c r="IXZ344" s="102"/>
      <c r="IYA344" s="102"/>
      <c r="IYB344" s="102"/>
      <c r="IYC344" s="102"/>
      <c r="IYD344" s="102"/>
      <c r="IYE344" s="102"/>
      <c r="IYF344" s="102"/>
      <c r="IYG344" s="102"/>
      <c r="IYH344" s="102"/>
      <c r="IYI344" s="102"/>
      <c r="IYJ344" s="102"/>
      <c r="IYK344" s="102"/>
      <c r="IYL344" s="102"/>
      <c r="IYM344" s="102"/>
      <c r="IYN344" s="102"/>
      <c r="IYO344" s="102"/>
      <c r="IYP344" s="102"/>
      <c r="IYQ344" s="102"/>
      <c r="IYR344" s="102"/>
      <c r="IYS344" s="102"/>
      <c r="IYT344" s="102"/>
      <c r="IYU344" s="102"/>
      <c r="IYV344" s="102"/>
      <c r="IYW344" s="102"/>
      <c r="IYX344" s="102"/>
      <c r="IYY344" s="102"/>
      <c r="IYZ344" s="102"/>
      <c r="IZA344" s="102"/>
      <c r="IZB344" s="102"/>
      <c r="IZC344" s="102"/>
      <c r="IZD344" s="102"/>
      <c r="IZE344" s="102"/>
      <c r="IZF344" s="102"/>
      <c r="IZG344" s="102"/>
      <c r="IZH344" s="102"/>
      <c r="IZI344" s="102"/>
      <c r="IZJ344" s="102"/>
      <c r="IZK344" s="102"/>
      <c r="IZL344" s="102"/>
      <c r="IZM344" s="102"/>
      <c r="IZN344" s="102"/>
      <c r="IZO344" s="102"/>
      <c r="IZP344" s="102"/>
      <c r="IZQ344" s="102"/>
      <c r="IZR344" s="102"/>
      <c r="IZS344" s="102"/>
      <c r="IZT344" s="102"/>
      <c r="IZU344" s="102"/>
      <c r="IZV344" s="102"/>
      <c r="IZW344" s="102"/>
      <c r="IZX344" s="102"/>
      <c r="IZY344" s="102"/>
      <c r="IZZ344" s="102"/>
      <c r="JAA344" s="102"/>
      <c r="JAB344" s="102"/>
      <c r="JAC344" s="102"/>
      <c r="JAD344" s="102"/>
      <c r="JAE344" s="102"/>
      <c r="JAF344" s="102"/>
      <c r="JAG344" s="102"/>
      <c r="JAH344" s="102"/>
      <c r="JAI344" s="102"/>
      <c r="JAJ344" s="102"/>
      <c r="JAK344" s="102"/>
      <c r="JAL344" s="102"/>
      <c r="JAM344" s="102"/>
      <c r="JAN344" s="102"/>
      <c r="JAO344" s="102"/>
      <c r="JAP344" s="102"/>
      <c r="JAQ344" s="102"/>
      <c r="JAR344" s="102"/>
      <c r="JAS344" s="102"/>
      <c r="JAT344" s="102"/>
      <c r="JAU344" s="102"/>
      <c r="JAV344" s="102"/>
      <c r="JAW344" s="102"/>
      <c r="JAX344" s="102"/>
      <c r="JAY344" s="102"/>
      <c r="JAZ344" s="102"/>
      <c r="JBA344" s="102"/>
      <c r="JBB344" s="102"/>
      <c r="JBC344" s="102"/>
      <c r="JBD344" s="102"/>
      <c r="JBE344" s="102"/>
      <c r="JBF344" s="102"/>
      <c r="JBG344" s="102"/>
      <c r="JBH344" s="102"/>
      <c r="JBI344" s="102"/>
      <c r="JBJ344" s="102"/>
      <c r="JBK344" s="102"/>
      <c r="JBL344" s="102"/>
      <c r="JBM344" s="102"/>
      <c r="JBN344" s="102"/>
      <c r="JBO344" s="102"/>
      <c r="JBP344" s="102"/>
      <c r="JBQ344" s="102"/>
      <c r="JBR344" s="102"/>
      <c r="JBS344" s="102"/>
      <c r="JBT344" s="102"/>
      <c r="JBU344" s="102"/>
      <c r="JBV344" s="102"/>
      <c r="JBW344" s="102"/>
      <c r="JBX344" s="102"/>
      <c r="JBY344" s="102"/>
      <c r="JBZ344" s="102"/>
      <c r="JCA344" s="102"/>
      <c r="JCB344" s="102"/>
      <c r="JCC344" s="102"/>
      <c r="JCD344" s="102"/>
      <c r="JCE344" s="102"/>
      <c r="JCF344" s="102"/>
      <c r="JCG344" s="102"/>
      <c r="JCH344" s="102"/>
      <c r="JCI344" s="102"/>
      <c r="JCJ344" s="102"/>
      <c r="JCK344" s="102"/>
      <c r="JCL344" s="102"/>
      <c r="JCM344" s="102"/>
      <c r="JCN344" s="102"/>
      <c r="JCO344" s="102"/>
      <c r="JCP344" s="102"/>
      <c r="JCQ344" s="102"/>
      <c r="JCR344" s="102"/>
      <c r="JCS344" s="102"/>
      <c r="JCT344" s="102"/>
      <c r="JCU344" s="102"/>
      <c r="JCV344" s="102"/>
      <c r="JCW344" s="102"/>
      <c r="JCX344" s="102"/>
      <c r="JCY344" s="102"/>
      <c r="JCZ344" s="102"/>
      <c r="JDA344" s="102"/>
      <c r="JDB344" s="102"/>
      <c r="JDC344" s="102"/>
      <c r="JDD344" s="102"/>
      <c r="JDE344" s="102"/>
      <c r="JDF344" s="102"/>
      <c r="JDG344" s="102"/>
      <c r="JDH344" s="102"/>
      <c r="JDI344" s="102"/>
      <c r="JDJ344" s="102"/>
      <c r="JDK344" s="102"/>
      <c r="JDL344" s="102"/>
      <c r="JDM344" s="102"/>
      <c r="JDN344" s="102"/>
      <c r="JDO344" s="102"/>
      <c r="JDP344" s="102"/>
      <c r="JDQ344" s="102"/>
      <c r="JDR344" s="102"/>
      <c r="JDS344" s="102"/>
      <c r="JDT344" s="102"/>
      <c r="JDU344" s="102"/>
      <c r="JDV344" s="102"/>
      <c r="JDW344" s="102"/>
      <c r="JDX344" s="102"/>
      <c r="JDY344" s="102"/>
      <c r="JDZ344" s="102"/>
      <c r="JEA344" s="102"/>
      <c r="JEB344" s="102"/>
      <c r="JEC344" s="102"/>
      <c r="JED344" s="102"/>
      <c r="JEE344" s="102"/>
      <c r="JEF344" s="102"/>
      <c r="JEG344" s="102"/>
      <c r="JEH344" s="102"/>
      <c r="JEI344" s="102"/>
      <c r="JEJ344" s="102"/>
      <c r="JEK344" s="102"/>
      <c r="JEL344" s="102"/>
      <c r="JEM344" s="102"/>
      <c r="JEN344" s="102"/>
      <c r="JEO344" s="102"/>
      <c r="JEP344" s="102"/>
      <c r="JEQ344" s="102"/>
      <c r="JER344" s="102"/>
      <c r="JES344" s="102"/>
      <c r="JET344" s="102"/>
      <c r="JEU344" s="102"/>
      <c r="JEV344" s="102"/>
      <c r="JEW344" s="102"/>
      <c r="JEX344" s="102"/>
      <c r="JEY344" s="102"/>
      <c r="JEZ344" s="102"/>
      <c r="JFA344" s="102"/>
      <c r="JFB344" s="102"/>
      <c r="JFC344" s="102"/>
      <c r="JFD344" s="102"/>
      <c r="JFE344" s="102"/>
      <c r="JFF344" s="102"/>
      <c r="JFG344" s="102"/>
      <c r="JFH344" s="102"/>
      <c r="JFI344" s="102"/>
      <c r="JFJ344" s="102"/>
      <c r="JFK344" s="102"/>
      <c r="JFL344" s="102"/>
      <c r="JFM344" s="102"/>
      <c r="JFN344" s="102"/>
      <c r="JFO344" s="102"/>
      <c r="JFP344" s="102"/>
      <c r="JFQ344" s="102"/>
      <c r="JFR344" s="102"/>
      <c r="JFS344" s="102"/>
      <c r="JFT344" s="102"/>
      <c r="JFU344" s="102"/>
      <c r="JFV344" s="102"/>
      <c r="JFW344" s="102"/>
      <c r="JFX344" s="102"/>
      <c r="JFY344" s="102"/>
      <c r="JFZ344" s="102"/>
      <c r="JGA344" s="102"/>
      <c r="JGB344" s="102"/>
      <c r="JGC344" s="102"/>
      <c r="JGD344" s="102"/>
      <c r="JGE344" s="102"/>
      <c r="JGF344" s="102"/>
      <c r="JGG344" s="102"/>
      <c r="JGH344" s="102"/>
      <c r="JGI344" s="102"/>
      <c r="JGJ344" s="102"/>
      <c r="JGK344" s="102"/>
      <c r="JGL344" s="102"/>
      <c r="JGM344" s="102"/>
      <c r="JGN344" s="102"/>
      <c r="JGO344" s="102"/>
      <c r="JGP344" s="102"/>
      <c r="JGQ344" s="102"/>
      <c r="JGR344" s="102"/>
      <c r="JGS344" s="102"/>
      <c r="JGT344" s="102"/>
      <c r="JGU344" s="102"/>
      <c r="JGV344" s="102"/>
      <c r="JGW344" s="102"/>
      <c r="JGX344" s="102"/>
      <c r="JGY344" s="102"/>
      <c r="JGZ344" s="102"/>
      <c r="JHA344" s="102"/>
      <c r="JHB344" s="102"/>
      <c r="JHC344" s="102"/>
      <c r="JHD344" s="102"/>
      <c r="JHE344" s="102"/>
      <c r="JHF344" s="102"/>
      <c r="JHG344" s="102"/>
      <c r="JHH344" s="102"/>
      <c r="JHI344" s="102"/>
      <c r="JHJ344" s="102"/>
      <c r="JHK344" s="102"/>
      <c r="JHL344" s="102"/>
      <c r="JHM344" s="102"/>
      <c r="JHN344" s="102"/>
      <c r="JHO344" s="102"/>
      <c r="JHP344" s="102"/>
      <c r="JHQ344" s="102"/>
      <c r="JHR344" s="102"/>
      <c r="JHS344" s="102"/>
      <c r="JHT344" s="102"/>
      <c r="JHU344" s="102"/>
      <c r="JHV344" s="102"/>
      <c r="JHW344" s="102"/>
      <c r="JHX344" s="102"/>
      <c r="JHY344" s="102"/>
      <c r="JHZ344" s="102"/>
      <c r="JIA344" s="102"/>
      <c r="JIB344" s="102"/>
      <c r="JIC344" s="102"/>
      <c r="JID344" s="102"/>
      <c r="JIE344" s="102"/>
      <c r="JIF344" s="102"/>
      <c r="JIG344" s="102"/>
      <c r="JIH344" s="102"/>
      <c r="JII344" s="102"/>
      <c r="JIJ344" s="102"/>
      <c r="JIK344" s="102"/>
      <c r="JIL344" s="102"/>
      <c r="JIM344" s="102"/>
      <c r="JIN344" s="102"/>
      <c r="JIO344" s="102"/>
      <c r="JIP344" s="102"/>
      <c r="JIQ344" s="102"/>
      <c r="JIR344" s="102"/>
      <c r="JIS344" s="102"/>
      <c r="JIT344" s="102"/>
      <c r="JIU344" s="102"/>
      <c r="JIV344" s="102"/>
      <c r="JIW344" s="102"/>
      <c r="JIX344" s="102"/>
      <c r="JIY344" s="102"/>
      <c r="JIZ344" s="102"/>
      <c r="JJA344" s="102"/>
      <c r="JJB344" s="102"/>
      <c r="JJC344" s="102"/>
      <c r="JJD344" s="102"/>
      <c r="JJE344" s="102"/>
      <c r="JJF344" s="102"/>
      <c r="JJG344" s="102"/>
      <c r="JJH344" s="102"/>
      <c r="JJI344" s="102"/>
      <c r="JJJ344" s="102"/>
      <c r="JJK344" s="102"/>
      <c r="JJL344" s="102"/>
      <c r="JJM344" s="102"/>
      <c r="JJN344" s="102"/>
      <c r="JJO344" s="102"/>
      <c r="JJP344" s="102"/>
      <c r="JJQ344" s="102"/>
      <c r="JJR344" s="102"/>
      <c r="JJS344" s="102"/>
      <c r="JJT344" s="102"/>
      <c r="JJU344" s="102"/>
      <c r="JJV344" s="102"/>
      <c r="JJW344" s="102"/>
      <c r="JJX344" s="102"/>
      <c r="JJY344" s="102"/>
      <c r="JJZ344" s="102"/>
      <c r="JKA344" s="102"/>
      <c r="JKB344" s="102"/>
      <c r="JKC344" s="102"/>
      <c r="JKD344" s="102"/>
      <c r="JKE344" s="102"/>
      <c r="JKF344" s="102"/>
      <c r="JKG344" s="102"/>
      <c r="JKH344" s="102"/>
      <c r="JKI344" s="102"/>
      <c r="JKJ344" s="102"/>
      <c r="JKK344" s="102"/>
      <c r="JKL344" s="102"/>
      <c r="JKM344" s="102"/>
      <c r="JKN344" s="102"/>
      <c r="JKO344" s="102"/>
      <c r="JKP344" s="102"/>
      <c r="JKQ344" s="102"/>
      <c r="JKR344" s="102"/>
      <c r="JKS344" s="102"/>
      <c r="JKT344" s="102"/>
      <c r="JKU344" s="102"/>
      <c r="JKV344" s="102"/>
      <c r="JKW344" s="102"/>
      <c r="JKX344" s="102"/>
      <c r="JKY344" s="102"/>
      <c r="JKZ344" s="102"/>
      <c r="JLA344" s="102"/>
      <c r="JLB344" s="102"/>
      <c r="JLC344" s="102"/>
      <c r="JLD344" s="102"/>
      <c r="JLE344" s="102"/>
      <c r="JLF344" s="102"/>
      <c r="JLG344" s="102"/>
      <c r="JLH344" s="102"/>
      <c r="JLI344" s="102"/>
      <c r="JLJ344" s="102"/>
      <c r="JLK344" s="102"/>
      <c r="JLL344" s="102"/>
      <c r="JLM344" s="102"/>
      <c r="JLN344" s="102"/>
      <c r="JLO344" s="102"/>
      <c r="JLP344" s="102"/>
      <c r="JLQ344" s="102"/>
      <c r="JLR344" s="102"/>
      <c r="JLS344" s="102"/>
      <c r="JLT344" s="102"/>
      <c r="JLU344" s="102"/>
      <c r="JLV344" s="102"/>
      <c r="JLW344" s="102"/>
      <c r="JLX344" s="102"/>
      <c r="JLY344" s="102"/>
      <c r="JLZ344" s="102"/>
      <c r="JMA344" s="102"/>
      <c r="JMB344" s="102"/>
      <c r="JMC344" s="102"/>
      <c r="JMD344" s="102"/>
      <c r="JME344" s="102"/>
      <c r="JMF344" s="102"/>
      <c r="JMG344" s="102"/>
      <c r="JMH344" s="102"/>
      <c r="JMI344" s="102"/>
      <c r="JMJ344" s="102"/>
      <c r="JMK344" s="102"/>
      <c r="JML344" s="102"/>
      <c r="JMM344" s="102"/>
      <c r="JMN344" s="102"/>
      <c r="JMO344" s="102"/>
      <c r="JMP344" s="102"/>
      <c r="JMQ344" s="102"/>
      <c r="JMR344" s="102"/>
      <c r="JMS344" s="102"/>
      <c r="JMT344" s="102"/>
      <c r="JMU344" s="102"/>
      <c r="JMV344" s="102"/>
      <c r="JMW344" s="102"/>
      <c r="JMX344" s="102"/>
      <c r="JMY344" s="102"/>
      <c r="JMZ344" s="102"/>
      <c r="JNA344" s="102"/>
      <c r="JNB344" s="102"/>
      <c r="JNC344" s="102"/>
      <c r="JND344" s="102"/>
      <c r="JNE344" s="102"/>
      <c r="JNF344" s="102"/>
      <c r="JNG344" s="102"/>
      <c r="JNH344" s="102"/>
      <c r="JNI344" s="102"/>
      <c r="JNJ344" s="102"/>
      <c r="JNK344" s="102"/>
      <c r="JNL344" s="102"/>
      <c r="JNM344" s="102"/>
      <c r="JNN344" s="102"/>
      <c r="JNO344" s="102"/>
      <c r="JNP344" s="102"/>
      <c r="JNQ344" s="102"/>
      <c r="JNR344" s="102"/>
      <c r="JNS344" s="102"/>
      <c r="JNT344" s="102"/>
      <c r="JNU344" s="102"/>
      <c r="JNV344" s="102"/>
      <c r="JNW344" s="102"/>
      <c r="JNX344" s="102"/>
      <c r="JNY344" s="102"/>
      <c r="JNZ344" s="102"/>
      <c r="JOA344" s="102"/>
      <c r="JOB344" s="102"/>
      <c r="JOC344" s="102"/>
      <c r="JOD344" s="102"/>
      <c r="JOE344" s="102"/>
      <c r="JOF344" s="102"/>
      <c r="JOG344" s="102"/>
      <c r="JOH344" s="102"/>
      <c r="JOI344" s="102"/>
      <c r="JOJ344" s="102"/>
      <c r="JOK344" s="102"/>
      <c r="JOL344" s="102"/>
      <c r="JOM344" s="102"/>
      <c r="JON344" s="102"/>
      <c r="JOO344" s="102"/>
      <c r="JOP344" s="102"/>
      <c r="JOQ344" s="102"/>
      <c r="JOR344" s="102"/>
      <c r="JOS344" s="102"/>
      <c r="JOT344" s="102"/>
      <c r="JOU344" s="102"/>
      <c r="JOV344" s="102"/>
      <c r="JOW344" s="102"/>
      <c r="JOX344" s="102"/>
      <c r="JOY344" s="102"/>
      <c r="JOZ344" s="102"/>
      <c r="JPA344" s="102"/>
      <c r="JPB344" s="102"/>
      <c r="JPC344" s="102"/>
      <c r="JPD344" s="102"/>
      <c r="JPE344" s="102"/>
      <c r="JPF344" s="102"/>
      <c r="JPG344" s="102"/>
      <c r="JPH344" s="102"/>
      <c r="JPI344" s="102"/>
      <c r="JPJ344" s="102"/>
      <c r="JPK344" s="102"/>
      <c r="JPL344" s="102"/>
      <c r="JPM344" s="102"/>
      <c r="JPN344" s="102"/>
      <c r="JPO344" s="102"/>
      <c r="JPP344" s="102"/>
      <c r="JPQ344" s="102"/>
      <c r="JPR344" s="102"/>
      <c r="JPS344" s="102"/>
      <c r="JPT344" s="102"/>
      <c r="JPU344" s="102"/>
      <c r="JPV344" s="102"/>
      <c r="JPW344" s="102"/>
      <c r="JPX344" s="102"/>
      <c r="JPY344" s="102"/>
      <c r="JPZ344" s="102"/>
      <c r="JQA344" s="102"/>
      <c r="JQB344" s="102"/>
      <c r="JQC344" s="102"/>
      <c r="JQD344" s="102"/>
      <c r="JQE344" s="102"/>
      <c r="JQF344" s="102"/>
      <c r="JQG344" s="102"/>
      <c r="JQH344" s="102"/>
      <c r="JQI344" s="102"/>
      <c r="JQJ344" s="102"/>
      <c r="JQK344" s="102"/>
      <c r="JQL344" s="102"/>
      <c r="JQM344" s="102"/>
      <c r="JQN344" s="102"/>
      <c r="JQO344" s="102"/>
      <c r="JQP344" s="102"/>
      <c r="JQQ344" s="102"/>
      <c r="JQR344" s="102"/>
      <c r="JQS344" s="102"/>
      <c r="JQT344" s="102"/>
      <c r="JQU344" s="102"/>
      <c r="JQV344" s="102"/>
      <c r="JQW344" s="102"/>
      <c r="JQX344" s="102"/>
      <c r="JQY344" s="102"/>
      <c r="JQZ344" s="102"/>
      <c r="JRA344" s="102"/>
      <c r="JRB344" s="102"/>
      <c r="JRC344" s="102"/>
      <c r="JRD344" s="102"/>
      <c r="JRE344" s="102"/>
      <c r="JRF344" s="102"/>
      <c r="JRG344" s="102"/>
      <c r="JRH344" s="102"/>
      <c r="JRI344" s="102"/>
      <c r="JRJ344" s="102"/>
      <c r="JRK344" s="102"/>
      <c r="JRL344" s="102"/>
      <c r="JRM344" s="102"/>
      <c r="JRN344" s="102"/>
      <c r="JRO344" s="102"/>
      <c r="JRP344" s="102"/>
      <c r="JRQ344" s="102"/>
      <c r="JRR344" s="102"/>
      <c r="JRS344" s="102"/>
      <c r="JRT344" s="102"/>
      <c r="JRU344" s="102"/>
      <c r="JRV344" s="102"/>
      <c r="JRW344" s="102"/>
      <c r="JRX344" s="102"/>
      <c r="JRY344" s="102"/>
      <c r="JRZ344" s="102"/>
      <c r="JSA344" s="102"/>
      <c r="JSB344" s="102"/>
      <c r="JSC344" s="102"/>
      <c r="JSD344" s="102"/>
      <c r="JSE344" s="102"/>
      <c r="JSF344" s="102"/>
      <c r="JSG344" s="102"/>
      <c r="JSH344" s="102"/>
      <c r="JSI344" s="102"/>
      <c r="JSJ344" s="102"/>
      <c r="JSK344" s="102"/>
      <c r="JSL344" s="102"/>
      <c r="JSM344" s="102"/>
      <c r="JSN344" s="102"/>
      <c r="JSO344" s="102"/>
      <c r="JSP344" s="102"/>
      <c r="JSQ344" s="102"/>
      <c r="JSR344" s="102"/>
      <c r="JSS344" s="102"/>
      <c r="JST344" s="102"/>
      <c r="JSU344" s="102"/>
      <c r="JSV344" s="102"/>
      <c r="JSW344" s="102"/>
      <c r="JSX344" s="102"/>
      <c r="JSY344" s="102"/>
      <c r="JSZ344" s="102"/>
      <c r="JTA344" s="102"/>
      <c r="JTB344" s="102"/>
      <c r="JTC344" s="102"/>
      <c r="JTD344" s="102"/>
      <c r="JTE344" s="102"/>
      <c r="JTF344" s="102"/>
      <c r="JTG344" s="102"/>
      <c r="JTH344" s="102"/>
      <c r="JTI344" s="102"/>
      <c r="JTJ344" s="102"/>
      <c r="JTK344" s="102"/>
      <c r="JTL344" s="102"/>
      <c r="JTM344" s="102"/>
      <c r="JTN344" s="102"/>
      <c r="JTO344" s="102"/>
      <c r="JTP344" s="102"/>
      <c r="JTQ344" s="102"/>
      <c r="JTR344" s="102"/>
      <c r="JTS344" s="102"/>
      <c r="JTT344" s="102"/>
      <c r="JTU344" s="102"/>
      <c r="JTV344" s="102"/>
      <c r="JTW344" s="102"/>
      <c r="JTX344" s="102"/>
      <c r="JTY344" s="102"/>
      <c r="JTZ344" s="102"/>
      <c r="JUA344" s="102"/>
      <c r="JUB344" s="102"/>
      <c r="JUC344" s="102"/>
      <c r="JUD344" s="102"/>
      <c r="JUE344" s="102"/>
      <c r="JUF344" s="102"/>
      <c r="JUG344" s="102"/>
      <c r="JUH344" s="102"/>
      <c r="JUI344" s="102"/>
      <c r="JUJ344" s="102"/>
      <c r="JUK344" s="102"/>
      <c r="JUL344" s="102"/>
      <c r="JUM344" s="102"/>
      <c r="JUN344" s="102"/>
      <c r="JUO344" s="102"/>
      <c r="JUP344" s="102"/>
      <c r="JUQ344" s="102"/>
      <c r="JUR344" s="102"/>
      <c r="JUS344" s="102"/>
      <c r="JUT344" s="102"/>
      <c r="JUU344" s="102"/>
      <c r="JUV344" s="102"/>
      <c r="JUW344" s="102"/>
      <c r="JUX344" s="102"/>
      <c r="JUY344" s="102"/>
      <c r="JUZ344" s="102"/>
      <c r="JVA344" s="102"/>
      <c r="JVB344" s="102"/>
      <c r="JVC344" s="102"/>
      <c r="JVD344" s="102"/>
      <c r="JVE344" s="102"/>
      <c r="JVF344" s="102"/>
      <c r="JVG344" s="102"/>
      <c r="JVH344" s="102"/>
      <c r="JVI344" s="102"/>
      <c r="JVJ344" s="102"/>
      <c r="JVK344" s="102"/>
      <c r="JVL344" s="102"/>
      <c r="JVM344" s="102"/>
      <c r="JVN344" s="102"/>
      <c r="JVO344" s="102"/>
      <c r="JVP344" s="102"/>
      <c r="JVQ344" s="102"/>
      <c r="JVR344" s="102"/>
      <c r="JVS344" s="102"/>
      <c r="JVT344" s="102"/>
      <c r="JVU344" s="102"/>
      <c r="JVV344" s="102"/>
      <c r="JVW344" s="102"/>
      <c r="JVX344" s="102"/>
      <c r="JVY344" s="102"/>
      <c r="JVZ344" s="102"/>
      <c r="JWA344" s="102"/>
      <c r="JWB344" s="102"/>
      <c r="JWC344" s="102"/>
      <c r="JWD344" s="102"/>
      <c r="JWE344" s="102"/>
      <c r="JWF344" s="102"/>
      <c r="JWG344" s="102"/>
      <c r="JWH344" s="102"/>
      <c r="JWI344" s="102"/>
      <c r="JWJ344" s="102"/>
      <c r="JWK344" s="102"/>
      <c r="JWL344" s="102"/>
      <c r="JWM344" s="102"/>
      <c r="JWN344" s="102"/>
      <c r="JWO344" s="102"/>
      <c r="JWP344" s="102"/>
      <c r="JWQ344" s="102"/>
      <c r="JWR344" s="102"/>
      <c r="JWS344" s="102"/>
      <c r="JWT344" s="102"/>
      <c r="JWU344" s="102"/>
      <c r="JWV344" s="102"/>
      <c r="JWW344" s="102"/>
      <c r="JWX344" s="102"/>
      <c r="JWY344" s="102"/>
      <c r="JWZ344" s="102"/>
      <c r="JXA344" s="102"/>
      <c r="JXB344" s="102"/>
      <c r="JXC344" s="102"/>
      <c r="JXD344" s="102"/>
      <c r="JXE344" s="102"/>
      <c r="JXF344" s="102"/>
      <c r="JXG344" s="102"/>
      <c r="JXH344" s="102"/>
      <c r="JXI344" s="102"/>
      <c r="JXJ344" s="102"/>
      <c r="JXK344" s="102"/>
      <c r="JXL344" s="102"/>
      <c r="JXM344" s="102"/>
      <c r="JXN344" s="102"/>
      <c r="JXO344" s="102"/>
      <c r="JXP344" s="102"/>
      <c r="JXQ344" s="102"/>
      <c r="JXR344" s="102"/>
      <c r="JXS344" s="102"/>
      <c r="JXT344" s="102"/>
      <c r="JXU344" s="102"/>
      <c r="JXV344" s="102"/>
      <c r="JXW344" s="102"/>
      <c r="JXX344" s="102"/>
      <c r="JXY344" s="102"/>
      <c r="JXZ344" s="102"/>
      <c r="JYA344" s="102"/>
      <c r="JYB344" s="102"/>
      <c r="JYC344" s="102"/>
      <c r="JYD344" s="102"/>
      <c r="JYE344" s="102"/>
      <c r="JYF344" s="102"/>
      <c r="JYG344" s="102"/>
      <c r="JYH344" s="102"/>
      <c r="JYI344" s="102"/>
      <c r="JYJ344" s="102"/>
      <c r="JYK344" s="102"/>
      <c r="JYL344" s="102"/>
      <c r="JYM344" s="102"/>
      <c r="JYN344" s="102"/>
      <c r="JYO344" s="102"/>
      <c r="JYP344" s="102"/>
      <c r="JYQ344" s="102"/>
      <c r="JYR344" s="102"/>
      <c r="JYS344" s="102"/>
      <c r="JYT344" s="102"/>
      <c r="JYU344" s="102"/>
      <c r="JYV344" s="102"/>
      <c r="JYW344" s="102"/>
      <c r="JYX344" s="102"/>
      <c r="JYY344" s="102"/>
      <c r="JYZ344" s="102"/>
      <c r="JZA344" s="102"/>
      <c r="JZB344" s="102"/>
      <c r="JZC344" s="102"/>
      <c r="JZD344" s="102"/>
      <c r="JZE344" s="102"/>
      <c r="JZF344" s="102"/>
      <c r="JZG344" s="102"/>
      <c r="JZH344" s="102"/>
      <c r="JZI344" s="102"/>
      <c r="JZJ344" s="102"/>
      <c r="JZK344" s="102"/>
      <c r="JZL344" s="102"/>
      <c r="JZM344" s="102"/>
      <c r="JZN344" s="102"/>
      <c r="JZO344" s="102"/>
      <c r="JZP344" s="102"/>
      <c r="JZQ344" s="102"/>
      <c r="JZR344" s="102"/>
      <c r="JZS344" s="102"/>
      <c r="JZT344" s="102"/>
      <c r="JZU344" s="102"/>
      <c r="JZV344" s="102"/>
      <c r="JZW344" s="102"/>
      <c r="JZX344" s="102"/>
      <c r="JZY344" s="102"/>
      <c r="JZZ344" s="102"/>
      <c r="KAA344" s="102"/>
      <c r="KAB344" s="102"/>
      <c r="KAC344" s="102"/>
      <c r="KAD344" s="102"/>
      <c r="KAE344" s="102"/>
      <c r="KAF344" s="102"/>
      <c r="KAG344" s="102"/>
      <c r="KAH344" s="102"/>
      <c r="KAI344" s="102"/>
      <c r="KAJ344" s="102"/>
      <c r="KAK344" s="102"/>
      <c r="KAL344" s="102"/>
      <c r="KAM344" s="102"/>
      <c r="KAN344" s="102"/>
      <c r="KAO344" s="102"/>
      <c r="KAP344" s="102"/>
      <c r="KAQ344" s="102"/>
      <c r="KAR344" s="102"/>
      <c r="KAS344" s="102"/>
      <c r="KAT344" s="102"/>
      <c r="KAU344" s="102"/>
      <c r="KAV344" s="102"/>
      <c r="KAW344" s="102"/>
      <c r="KAX344" s="102"/>
      <c r="KAY344" s="102"/>
      <c r="KAZ344" s="102"/>
      <c r="KBA344" s="102"/>
      <c r="KBB344" s="102"/>
      <c r="KBC344" s="102"/>
      <c r="KBD344" s="102"/>
      <c r="KBE344" s="102"/>
      <c r="KBF344" s="102"/>
      <c r="KBG344" s="102"/>
      <c r="KBH344" s="102"/>
      <c r="KBI344" s="102"/>
      <c r="KBJ344" s="102"/>
      <c r="KBK344" s="102"/>
      <c r="KBL344" s="102"/>
      <c r="KBM344" s="102"/>
      <c r="KBN344" s="102"/>
      <c r="KBO344" s="102"/>
      <c r="KBP344" s="102"/>
      <c r="KBQ344" s="102"/>
      <c r="KBR344" s="102"/>
      <c r="KBS344" s="102"/>
      <c r="KBT344" s="102"/>
      <c r="KBU344" s="102"/>
      <c r="KBV344" s="102"/>
      <c r="KBW344" s="102"/>
      <c r="KBX344" s="102"/>
      <c r="KBY344" s="102"/>
      <c r="KBZ344" s="102"/>
      <c r="KCA344" s="102"/>
      <c r="KCB344" s="102"/>
      <c r="KCC344" s="102"/>
      <c r="KCD344" s="102"/>
      <c r="KCE344" s="102"/>
      <c r="KCF344" s="102"/>
      <c r="KCG344" s="102"/>
      <c r="KCH344" s="102"/>
      <c r="KCI344" s="102"/>
      <c r="KCJ344" s="102"/>
      <c r="KCK344" s="102"/>
      <c r="KCL344" s="102"/>
      <c r="KCM344" s="102"/>
      <c r="KCN344" s="102"/>
      <c r="KCO344" s="102"/>
      <c r="KCP344" s="102"/>
      <c r="KCQ344" s="102"/>
      <c r="KCR344" s="102"/>
      <c r="KCS344" s="102"/>
      <c r="KCT344" s="102"/>
      <c r="KCU344" s="102"/>
      <c r="KCV344" s="102"/>
      <c r="KCW344" s="102"/>
      <c r="KCX344" s="102"/>
      <c r="KCY344" s="102"/>
      <c r="KCZ344" s="102"/>
      <c r="KDA344" s="102"/>
      <c r="KDB344" s="102"/>
      <c r="KDC344" s="102"/>
      <c r="KDD344" s="102"/>
      <c r="KDE344" s="102"/>
      <c r="KDF344" s="102"/>
      <c r="KDG344" s="102"/>
      <c r="KDH344" s="102"/>
      <c r="KDI344" s="102"/>
      <c r="KDJ344" s="102"/>
      <c r="KDK344" s="102"/>
      <c r="KDL344" s="102"/>
      <c r="KDM344" s="102"/>
      <c r="KDN344" s="102"/>
      <c r="KDO344" s="102"/>
      <c r="KDP344" s="102"/>
      <c r="KDQ344" s="102"/>
      <c r="KDR344" s="102"/>
      <c r="KDS344" s="102"/>
      <c r="KDT344" s="102"/>
      <c r="KDU344" s="102"/>
      <c r="KDV344" s="102"/>
      <c r="KDW344" s="102"/>
      <c r="KDX344" s="102"/>
      <c r="KDY344" s="102"/>
      <c r="KDZ344" s="102"/>
      <c r="KEA344" s="102"/>
      <c r="KEB344" s="102"/>
      <c r="KEC344" s="102"/>
      <c r="KED344" s="102"/>
      <c r="KEE344" s="102"/>
      <c r="KEF344" s="102"/>
      <c r="KEG344" s="102"/>
      <c r="KEH344" s="102"/>
      <c r="KEI344" s="102"/>
      <c r="KEJ344" s="102"/>
      <c r="KEK344" s="102"/>
      <c r="KEL344" s="102"/>
      <c r="KEM344" s="102"/>
      <c r="KEN344" s="102"/>
      <c r="KEO344" s="102"/>
      <c r="KEP344" s="102"/>
      <c r="KEQ344" s="102"/>
      <c r="KER344" s="102"/>
      <c r="KES344" s="102"/>
      <c r="KET344" s="102"/>
      <c r="KEU344" s="102"/>
      <c r="KEV344" s="102"/>
      <c r="KEW344" s="102"/>
      <c r="KEX344" s="102"/>
      <c r="KEY344" s="102"/>
      <c r="KEZ344" s="102"/>
      <c r="KFA344" s="102"/>
      <c r="KFB344" s="102"/>
      <c r="KFC344" s="102"/>
      <c r="KFD344" s="102"/>
      <c r="KFE344" s="102"/>
      <c r="KFF344" s="102"/>
      <c r="KFG344" s="102"/>
      <c r="KFH344" s="102"/>
      <c r="KFI344" s="102"/>
      <c r="KFJ344" s="102"/>
      <c r="KFK344" s="102"/>
      <c r="KFL344" s="102"/>
      <c r="KFM344" s="102"/>
      <c r="KFN344" s="102"/>
      <c r="KFO344" s="102"/>
      <c r="KFP344" s="102"/>
      <c r="KFQ344" s="102"/>
      <c r="KFR344" s="102"/>
      <c r="KFS344" s="102"/>
      <c r="KFT344" s="102"/>
      <c r="KFU344" s="102"/>
      <c r="KFV344" s="102"/>
      <c r="KFW344" s="102"/>
      <c r="KFX344" s="102"/>
      <c r="KFY344" s="102"/>
      <c r="KFZ344" s="102"/>
      <c r="KGA344" s="102"/>
      <c r="KGB344" s="102"/>
      <c r="KGC344" s="102"/>
      <c r="KGD344" s="102"/>
      <c r="KGE344" s="102"/>
      <c r="KGF344" s="102"/>
      <c r="KGG344" s="102"/>
      <c r="KGH344" s="102"/>
      <c r="KGI344" s="102"/>
      <c r="KGJ344" s="102"/>
      <c r="KGK344" s="102"/>
      <c r="KGL344" s="102"/>
      <c r="KGM344" s="102"/>
      <c r="KGN344" s="102"/>
      <c r="KGO344" s="102"/>
      <c r="KGP344" s="102"/>
      <c r="KGQ344" s="102"/>
      <c r="KGR344" s="102"/>
      <c r="KGS344" s="102"/>
      <c r="KGT344" s="102"/>
      <c r="KGU344" s="102"/>
      <c r="KGV344" s="102"/>
      <c r="KGW344" s="102"/>
      <c r="KGX344" s="102"/>
      <c r="KGY344" s="102"/>
      <c r="KGZ344" s="102"/>
      <c r="KHA344" s="102"/>
      <c r="KHB344" s="102"/>
      <c r="KHC344" s="102"/>
      <c r="KHD344" s="102"/>
      <c r="KHE344" s="102"/>
      <c r="KHF344" s="102"/>
      <c r="KHG344" s="102"/>
      <c r="KHH344" s="102"/>
      <c r="KHI344" s="102"/>
      <c r="KHJ344" s="102"/>
      <c r="KHK344" s="102"/>
      <c r="KHL344" s="102"/>
      <c r="KHM344" s="102"/>
      <c r="KHN344" s="102"/>
      <c r="KHO344" s="102"/>
      <c r="KHP344" s="102"/>
      <c r="KHQ344" s="102"/>
      <c r="KHR344" s="102"/>
      <c r="KHS344" s="102"/>
      <c r="KHT344" s="102"/>
      <c r="KHU344" s="102"/>
      <c r="KHV344" s="102"/>
      <c r="KHW344" s="102"/>
      <c r="KHX344" s="102"/>
      <c r="KHY344" s="102"/>
      <c r="KHZ344" s="102"/>
      <c r="KIA344" s="102"/>
      <c r="KIB344" s="102"/>
      <c r="KIC344" s="102"/>
      <c r="KID344" s="102"/>
      <c r="KIE344" s="102"/>
      <c r="KIF344" s="102"/>
      <c r="KIG344" s="102"/>
      <c r="KIH344" s="102"/>
      <c r="KII344" s="102"/>
      <c r="KIJ344" s="102"/>
      <c r="KIK344" s="102"/>
      <c r="KIL344" s="102"/>
      <c r="KIM344" s="102"/>
      <c r="KIN344" s="102"/>
      <c r="KIO344" s="102"/>
      <c r="KIP344" s="102"/>
      <c r="KIQ344" s="102"/>
      <c r="KIR344" s="102"/>
      <c r="KIS344" s="102"/>
      <c r="KIT344" s="102"/>
      <c r="KIU344" s="102"/>
      <c r="KIV344" s="102"/>
      <c r="KIW344" s="102"/>
      <c r="KIX344" s="102"/>
      <c r="KIY344" s="102"/>
      <c r="KIZ344" s="102"/>
      <c r="KJA344" s="102"/>
      <c r="KJB344" s="102"/>
      <c r="KJC344" s="102"/>
      <c r="KJD344" s="102"/>
      <c r="KJE344" s="102"/>
      <c r="KJF344" s="102"/>
      <c r="KJG344" s="102"/>
      <c r="KJH344" s="102"/>
      <c r="KJI344" s="102"/>
      <c r="KJJ344" s="102"/>
      <c r="KJK344" s="102"/>
      <c r="KJL344" s="102"/>
      <c r="KJM344" s="102"/>
      <c r="KJN344" s="102"/>
      <c r="KJO344" s="102"/>
      <c r="KJP344" s="102"/>
      <c r="KJQ344" s="102"/>
      <c r="KJR344" s="102"/>
      <c r="KJS344" s="102"/>
      <c r="KJT344" s="102"/>
      <c r="KJU344" s="102"/>
      <c r="KJV344" s="102"/>
      <c r="KJW344" s="102"/>
      <c r="KJX344" s="102"/>
      <c r="KJY344" s="102"/>
      <c r="KJZ344" s="102"/>
      <c r="KKA344" s="102"/>
      <c r="KKB344" s="102"/>
      <c r="KKC344" s="102"/>
      <c r="KKD344" s="102"/>
      <c r="KKE344" s="102"/>
      <c r="KKF344" s="102"/>
      <c r="KKG344" s="102"/>
      <c r="KKH344" s="102"/>
      <c r="KKI344" s="102"/>
      <c r="KKJ344" s="102"/>
      <c r="KKK344" s="102"/>
      <c r="KKL344" s="102"/>
      <c r="KKM344" s="102"/>
      <c r="KKN344" s="102"/>
      <c r="KKO344" s="102"/>
      <c r="KKP344" s="102"/>
      <c r="KKQ344" s="102"/>
      <c r="KKR344" s="102"/>
      <c r="KKS344" s="102"/>
      <c r="KKT344" s="102"/>
      <c r="KKU344" s="102"/>
      <c r="KKV344" s="102"/>
      <c r="KKW344" s="102"/>
      <c r="KKX344" s="102"/>
      <c r="KKY344" s="102"/>
      <c r="KKZ344" s="102"/>
      <c r="KLA344" s="102"/>
      <c r="KLB344" s="102"/>
      <c r="KLC344" s="102"/>
      <c r="KLD344" s="102"/>
      <c r="KLE344" s="102"/>
      <c r="KLF344" s="102"/>
      <c r="KLG344" s="102"/>
      <c r="KLH344" s="102"/>
      <c r="KLI344" s="102"/>
      <c r="KLJ344" s="102"/>
      <c r="KLK344" s="102"/>
      <c r="KLL344" s="102"/>
      <c r="KLM344" s="102"/>
      <c r="KLN344" s="102"/>
      <c r="KLO344" s="102"/>
      <c r="KLP344" s="102"/>
      <c r="KLQ344" s="102"/>
      <c r="KLR344" s="102"/>
      <c r="KLS344" s="102"/>
      <c r="KLT344" s="102"/>
      <c r="KLU344" s="102"/>
      <c r="KLV344" s="102"/>
      <c r="KLW344" s="102"/>
      <c r="KLX344" s="102"/>
      <c r="KLY344" s="102"/>
      <c r="KLZ344" s="102"/>
      <c r="KMA344" s="102"/>
      <c r="KMB344" s="102"/>
      <c r="KMC344" s="102"/>
      <c r="KMD344" s="102"/>
      <c r="KME344" s="102"/>
      <c r="KMF344" s="102"/>
      <c r="KMG344" s="102"/>
      <c r="KMH344" s="102"/>
      <c r="KMI344" s="102"/>
      <c r="KMJ344" s="102"/>
      <c r="KMK344" s="102"/>
      <c r="KML344" s="102"/>
      <c r="KMM344" s="102"/>
      <c r="KMN344" s="102"/>
      <c r="KMO344" s="102"/>
      <c r="KMP344" s="102"/>
      <c r="KMQ344" s="102"/>
      <c r="KMR344" s="102"/>
      <c r="KMS344" s="102"/>
      <c r="KMT344" s="102"/>
      <c r="KMU344" s="102"/>
      <c r="KMV344" s="102"/>
      <c r="KMW344" s="102"/>
      <c r="KMX344" s="102"/>
      <c r="KMY344" s="102"/>
      <c r="KMZ344" s="102"/>
      <c r="KNA344" s="102"/>
      <c r="KNB344" s="102"/>
      <c r="KNC344" s="102"/>
      <c r="KND344" s="102"/>
      <c r="KNE344" s="102"/>
      <c r="KNF344" s="102"/>
      <c r="KNG344" s="102"/>
      <c r="KNH344" s="102"/>
      <c r="KNI344" s="102"/>
      <c r="KNJ344" s="102"/>
      <c r="KNK344" s="102"/>
      <c r="KNL344" s="102"/>
      <c r="KNM344" s="102"/>
      <c r="KNN344" s="102"/>
      <c r="KNO344" s="102"/>
      <c r="KNP344" s="102"/>
      <c r="KNQ344" s="102"/>
      <c r="KNR344" s="102"/>
      <c r="KNS344" s="102"/>
      <c r="KNT344" s="102"/>
      <c r="KNU344" s="102"/>
      <c r="KNV344" s="102"/>
      <c r="KNW344" s="102"/>
      <c r="KNX344" s="102"/>
      <c r="KNY344" s="102"/>
      <c r="KNZ344" s="102"/>
      <c r="KOA344" s="102"/>
      <c r="KOB344" s="102"/>
      <c r="KOC344" s="102"/>
      <c r="KOD344" s="102"/>
      <c r="KOE344" s="102"/>
      <c r="KOF344" s="102"/>
      <c r="KOG344" s="102"/>
      <c r="KOH344" s="102"/>
      <c r="KOI344" s="102"/>
      <c r="KOJ344" s="102"/>
      <c r="KOK344" s="102"/>
      <c r="KOL344" s="102"/>
      <c r="KOM344" s="102"/>
      <c r="KON344" s="102"/>
      <c r="KOO344" s="102"/>
      <c r="KOP344" s="102"/>
      <c r="KOQ344" s="102"/>
      <c r="KOR344" s="102"/>
      <c r="KOS344" s="102"/>
      <c r="KOT344" s="102"/>
      <c r="KOU344" s="102"/>
      <c r="KOV344" s="102"/>
      <c r="KOW344" s="102"/>
      <c r="KOX344" s="102"/>
      <c r="KOY344" s="102"/>
      <c r="KOZ344" s="102"/>
      <c r="KPA344" s="102"/>
      <c r="KPB344" s="102"/>
      <c r="KPC344" s="102"/>
      <c r="KPD344" s="102"/>
      <c r="KPE344" s="102"/>
      <c r="KPF344" s="102"/>
      <c r="KPG344" s="102"/>
      <c r="KPH344" s="102"/>
      <c r="KPI344" s="102"/>
      <c r="KPJ344" s="102"/>
      <c r="KPK344" s="102"/>
      <c r="KPL344" s="102"/>
      <c r="KPM344" s="102"/>
      <c r="KPN344" s="102"/>
      <c r="KPO344" s="102"/>
      <c r="KPP344" s="102"/>
      <c r="KPQ344" s="102"/>
      <c r="KPR344" s="102"/>
      <c r="KPS344" s="102"/>
      <c r="KPT344" s="102"/>
      <c r="KPU344" s="102"/>
      <c r="KPV344" s="102"/>
      <c r="KPW344" s="102"/>
      <c r="KPX344" s="102"/>
      <c r="KPY344" s="102"/>
      <c r="KPZ344" s="102"/>
      <c r="KQA344" s="102"/>
      <c r="KQB344" s="102"/>
      <c r="KQC344" s="102"/>
      <c r="KQD344" s="102"/>
      <c r="KQE344" s="102"/>
      <c r="KQF344" s="102"/>
      <c r="KQG344" s="102"/>
      <c r="KQH344" s="102"/>
      <c r="KQI344" s="102"/>
      <c r="KQJ344" s="102"/>
      <c r="KQK344" s="102"/>
      <c r="KQL344" s="102"/>
      <c r="KQM344" s="102"/>
      <c r="KQN344" s="102"/>
      <c r="KQO344" s="102"/>
      <c r="KQP344" s="102"/>
      <c r="KQQ344" s="102"/>
      <c r="KQR344" s="102"/>
      <c r="KQS344" s="102"/>
      <c r="KQT344" s="102"/>
      <c r="KQU344" s="102"/>
      <c r="KQV344" s="102"/>
      <c r="KQW344" s="102"/>
      <c r="KQX344" s="102"/>
      <c r="KQY344" s="102"/>
      <c r="KQZ344" s="102"/>
      <c r="KRA344" s="102"/>
      <c r="KRB344" s="102"/>
      <c r="KRC344" s="102"/>
      <c r="KRD344" s="102"/>
      <c r="KRE344" s="102"/>
      <c r="KRF344" s="102"/>
      <c r="KRG344" s="102"/>
      <c r="KRH344" s="102"/>
      <c r="KRI344" s="102"/>
      <c r="KRJ344" s="102"/>
      <c r="KRK344" s="102"/>
      <c r="KRL344" s="102"/>
      <c r="KRM344" s="102"/>
      <c r="KRN344" s="102"/>
      <c r="KRO344" s="102"/>
      <c r="KRP344" s="102"/>
      <c r="KRQ344" s="102"/>
      <c r="KRR344" s="102"/>
      <c r="KRS344" s="102"/>
      <c r="KRT344" s="102"/>
      <c r="KRU344" s="102"/>
      <c r="KRV344" s="102"/>
      <c r="KRW344" s="102"/>
      <c r="KRX344" s="102"/>
      <c r="KRY344" s="102"/>
      <c r="KRZ344" s="102"/>
      <c r="KSA344" s="102"/>
      <c r="KSB344" s="102"/>
      <c r="KSC344" s="102"/>
      <c r="KSD344" s="102"/>
      <c r="KSE344" s="102"/>
      <c r="KSF344" s="102"/>
      <c r="KSG344" s="102"/>
      <c r="KSH344" s="102"/>
      <c r="KSI344" s="102"/>
      <c r="KSJ344" s="102"/>
      <c r="KSK344" s="102"/>
      <c r="KSL344" s="102"/>
      <c r="KSM344" s="102"/>
      <c r="KSN344" s="102"/>
      <c r="KSO344" s="102"/>
      <c r="KSP344" s="102"/>
      <c r="KSQ344" s="102"/>
      <c r="KSR344" s="102"/>
      <c r="KSS344" s="102"/>
      <c r="KST344" s="102"/>
      <c r="KSU344" s="102"/>
      <c r="KSV344" s="102"/>
      <c r="KSW344" s="102"/>
      <c r="KSX344" s="102"/>
      <c r="KSY344" s="102"/>
      <c r="KSZ344" s="102"/>
      <c r="KTA344" s="102"/>
      <c r="KTB344" s="102"/>
      <c r="KTC344" s="102"/>
      <c r="KTD344" s="102"/>
      <c r="KTE344" s="102"/>
      <c r="KTF344" s="102"/>
      <c r="KTG344" s="102"/>
      <c r="KTH344" s="102"/>
      <c r="KTI344" s="102"/>
      <c r="KTJ344" s="102"/>
      <c r="KTK344" s="102"/>
      <c r="KTL344" s="102"/>
      <c r="KTM344" s="102"/>
      <c r="KTN344" s="102"/>
      <c r="KTO344" s="102"/>
      <c r="KTP344" s="102"/>
      <c r="KTQ344" s="102"/>
      <c r="KTR344" s="102"/>
      <c r="KTS344" s="102"/>
      <c r="KTT344" s="102"/>
      <c r="KTU344" s="102"/>
      <c r="KTV344" s="102"/>
      <c r="KTW344" s="102"/>
      <c r="KTX344" s="102"/>
      <c r="KTY344" s="102"/>
      <c r="KTZ344" s="102"/>
      <c r="KUA344" s="102"/>
      <c r="KUB344" s="102"/>
      <c r="KUC344" s="102"/>
      <c r="KUD344" s="102"/>
      <c r="KUE344" s="102"/>
      <c r="KUF344" s="102"/>
      <c r="KUG344" s="102"/>
      <c r="KUH344" s="102"/>
      <c r="KUI344" s="102"/>
      <c r="KUJ344" s="102"/>
      <c r="KUK344" s="102"/>
      <c r="KUL344" s="102"/>
      <c r="KUM344" s="102"/>
      <c r="KUN344" s="102"/>
      <c r="KUO344" s="102"/>
      <c r="KUP344" s="102"/>
      <c r="KUQ344" s="102"/>
      <c r="KUR344" s="102"/>
      <c r="KUS344" s="102"/>
      <c r="KUT344" s="102"/>
      <c r="KUU344" s="102"/>
      <c r="KUV344" s="102"/>
      <c r="KUW344" s="102"/>
      <c r="KUX344" s="102"/>
      <c r="KUY344" s="102"/>
      <c r="KUZ344" s="102"/>
      <c r="KVA344" s="102"/>
      <c r="KVB344" s="102"/>
      <c r="KVC344" s="102"/>
      <c r="KVD344" s="102"/>
      <c r="KVE344" s="102"/>
      <c r="KVF344" s="102"/>
      <c r="KVG344" s="102"/>
      <c r="KVH344" s="102"/>
      <c r="KVI344" s="102"/>
      <c r="KVJ344" s="102"/>
      <c r="KVK344" s="102"/>
      <c r="KVL344" s="102"/>
      <c r="KVM344" s="102"/>
      <c r="KVN344" s="102"/>
      <c r="KVO344" s="102"/>
      <c r="KVP344" s="102"/>
      <c r="KVQ344" s="102"/>
      <c r="KVR344" s="102"/>
      <c r="KVS344" s="102"/>
      <c r="KVT344" s="102"/>
      <c r="KVU344" s="102"/>
      <c r="KVV344" s="102"/>
      <c r="KVW344" s="102"/>
      <c r="KVX344" s="102"/>
      <c r="KVY344" s="102"/>
      <c r="KVZ344" s="102"/>
      <c r="KWA344" s="102"/>
      <c r="KWB344" s="102"/>
      <c r="KWC344" s="102"/>
      <c r="KWD344" s="102"/>
      <c r="KWE344" s="102"/>
      <c r="KWF344" s="102"/>
      <c r="KWG344" s="102"/>
      <c r="KWH344" s="102"/>
      <c r="KWI344" s="102"/>
      <c r="KWJ344" s="102"/>
      <c r="KWK344" s="102"/>
      <c r="KWL344" s="102"/>
      <c r="KWM344" s="102"/>
      <c r="KWN344" s="102"/>
      <c r="KWO344" s="102"/>
      <c r="KWP344" s="102"/>
      <c r="KWQ344" s="102"/>
      <c r="KWR344" s="102"/>
      <c r="KWS344" s="102"/>
      <c r="KWT344" s="102"/>
      <c r="KWU344" s="102"/>
      <c r="KWV344" s="102"/>
      <c r="KWW344" s="102"/>
      <c r="KWX344" s="102"/>
      <c r="KWY344" s="102"/>
      <c r="KWZ344" s="102"/>
      <c r="KXA344" s="102"/>
      <c r="KXB344" s="102"/>
      <c r="KXC344" s="102"/>
      <c r="KXD344" s="102"/>
      <c r="KXE344" s="102"/>
      <c r="KXF344" s="102"/>
      <c r="KXG344" s="102"/>
      <c r="KXH344" s="102"/>
      <c r="KXI344" s="102"/>
      <c r="KXJ344" s="102"/>
      <c r="KXK344" s="102"/>
      <c r="KXL344" s="102"/>
      <c r="KXM344" s="102"/>
      <c r="KXN344" s="102"/>
      <c r="KXO344" s="102"/>
      <c r="KXP344" s="102"/>
      <c r="KXQ344" s="102"/>
      <c r="KXR344" s="102"/>
      <c r="KXS344" s="102"/>
      <c r="KXT344" s="102"/>
      <c r="KXU344" s="102"/>
      <c r="KXV344" s="102"/>
      <c r="KXW344" s="102"/>
      <c r="KXX344" s="102"/>
      <c r="KXY344" s="102"/>
      <c r="KXZ344" s="102"/>
      <c r="KYA344" s="102"/>
      <c r="KYB344" s="102"/>
      <c r="KYC344" s="102"/>
      <c r="KYD344" s="102"/>
      <c r="KYE344" s="102"/>
      <c r="KYF344" s="102"/>
      <c r="KYG344" s="102"/>
      <c r="KYH344" s="102"/>
      <c r="KYI344" s="102"/>
      <c r="KYJ344" s="102"/>
      <c r="KYK344" s="102"/>
      <c r="KYL344" s="102"/>
      <c r="KYM344" s="102"/>
      <c r="KYN344" s="102"/>
      <c r="KYO344" s="102"/>
      <c r="KYP344" s="102"/>
      <c r="KYQ344" s="102"/>
      <c r="KYR344" s="102"/>
      <c r="KYS344" s="102"/>
      <c r="KYT344" s="102"/>
      <c r="KYU344" s="102"/>
      <c r="KYV344" s="102"/>
      <c r="KYW344" s="102"/>
      <c r="KYX344" s="102"/>
      <c r="KYY344" s="102"/>
      <c r="KYZ344" s="102"/>
      <c r="KZA344" s="102"/>
      <c r="KZB344" s="102"/>
      <c r="KZC344" s="102"/>
      <c r="KZD344" s="102"/>
      <c r="KZE344" s="102"/>
      <c r="KZF344" s="102"/>
      <c r="KZG344" s="102"/>
      <c r="KZH344" s="102"/>
      <c r="KZI344" s="102"/>
      <c r="KZJ344" s="102"/>
      <c r="KZK344" s="102"/>
      <c r="KZL344" s="102"/>
      <c r="KZM344" s="102"/>
      <c r="KZN344" s="102"/>
      <c r="KZO344" s="102"/>
      <c r="KZP344" s="102"/>
      <c r="KZQ344" s="102"/>
      <c r="KZR344" s="102"/>
      <c r="KZS344" s="102"/>
      <c r="KZT344" s="102"/>
      <c r="KZU344" s="102"/>
      <c r="KZV344" s="102"/>
      <c r="KZW344" s="102"/>
      <c r="KZX344" s="102"/>
      <c r="KZY344" s="102"/>
      <c r="KZZ344" s="102"/>
      <c r="LAA344" s="102"/>
      <c r="LAB344" s="102"/>
      <c r="LAC344" s="102"/>
      <c r="LAD344" s="102"/>
      <c r="LAE344" s="102"/>
      <c r="LAF344" s="102"/>
      <c r="LAG344" s="102"/>
      <c r="LAH344" s="102"/>
      <c r="LAI344" s="102"/>
      <c r="LAJ344" s="102"/>
      <c r="LAK344" s="102"/>
      <c r="LAL344" s="102"/>
      <c r="LAM344" s="102"/>
      <c r="LAN344" s="102"/>
      <c r="LAO344" s="102"/>
      <c r="LAP344" s="102"/>
      <c r="LAQ344" s="102"/>
      <c r="LAR344" s="102"/>
      <c r="LAS344" s="102"/>
      <c r="LAT344" s="102"/>
      <c r="LAU344" s="102"/>
      <c r="LAV344" s="102"/>
      <c r="LAW344" s="102"/>
      <c r="LAX344" s="102"/>
      <c r="LAY344" s="102"/>
      <c r="LAZ344" s="102"/>
      <c r="LBA344" s="102"/>
      <c r="LBB344" s="102"/>
      <c r="LBC344" s="102"/>
      <c r="LBD344" s="102"/>
      <c r="LBE344" s="102"/>
      <c r="LBF344" s="102"/>
      <c r="LBG344" s="102"/>
      <c r="LBH344" s="102"/>
      <c r="LBI344" s="102"/>
      <c r="LBJ344" s="102"/>
      <c r="LBK344" s="102"/>
      <c r="LBL344" s="102"/>
      <c r="LBM344" s="102"/>
      <c r="LBN344" s="102"/>
      <c r="LBO344" s="102"/>
      <c r="LBP344" s="102"/>
      <c r="LBQ344" s="102"/>
      <c r="LBR344" s="102"/>
      <c r="LBS344" s="102"/>
      <c r="LBT344" s="102"/>
      <c r="LBU344" s="102"/>
      <c r="LBV344" s="102"/>
      <c r="LBW344" s="102"/>
      <c r="LBX344" s="102"/>
      <c r="LBY344" s="102"/>
      <c r="LBZ344" s="102"/>
      <c r="LCA344" s="102"/>
      <c r="LCB344" s="102"/>
      <c r="LCC344" s="102"/>
      <c r="LCD344" s="102"/>
      <c r="LCE344" s="102"/>
      <c r="LCF344" s="102"/>
      <c r="LCG344" s="102"/>
      <c r="LCH344" s="102"/>
      <c r="LCI344" s="102"/>
      <c r="LCJ344" s="102"/>
      <c r="LCK344" s="102"/>
      <c r="LCL344" s="102"/>
      <c r="LCM344" s="102"/>
      <c r="LCN344" s="102"/>
      <c r="LCO344" s="102"/>
      <c r="LCP344" s="102"/>
      <c r="LCQ344" s="102"/>
      <c r="LCR344" s="102"/>
      <c r="LCS344" s="102"/>
      <c r="LCT344" s="102"/>
      <c r="LCU344" s="102"/>
      <c r="LCV344" s="102"/>
      <c r="LCW344" s="102"/>
      <c r="LCX344" s="102"/>
      <c r="LCY344" s="102"/>
      <c r="LCZ344" s="102"/>
      <c r="LDA344" s="102"/>
      <c r="LDB344" s="102"/>
      <c r="LDC344" s="102"/>
      <c r="LDD344" s="102"/>
      <c r="LDE344" s="102"/>
      <c r="LDF344" s="102"/>
      <c r="LDG344" s="102"/>
      <c r="LDH344" s="102"/>
      <c r="LDI344" s="102"/>
      <c r="LDJ344" s="102"/>
      <c r="LDK344" s="102"/>
      <c r="LDL344" s="102"/>
      <c r="LDM344" s="102"/>
      <c r="LDN344" s="102"/>
      <c r="LDO344" s="102"/>
      <c r="LDP344" s="102"/>
      <c r="LDQ344" s="102"/>
      <c r="LDR344" s="102"/>
      <c r="LDS344" s="102"/>
      <c r="LDT344" s="102"/>
      <c r="LDU344" s="102"/>
      <c r="LDV344" s="102"/>
      <c r="LDW344" s="102"/>
      <c r="LDX344" s="102"/>
      <c r="LDY344" s="102"/>
      <c r="LDZ344" s="102"/>
      <c r="LEA344" s="102"/>
      <c r="LEB344" s="102"/>
      <c r="LEC344" s="102"/>
      <c r="LED344" s="102"/>
      <c r="LEE344" s="102"/>
      <c r="LEF344" s="102"/>
      <c r="LEG344" s="102"/>
      <c r="LEH344" s="102"/>
      <c r="LEI344" s="102"/>
      <c r="LEJ344" s="102"/>
      <c r="LEK344" s="102"/>
      <c r="LEL344" s="102"/>
      <c r="LEM344" s="102"/>
      <c r="LEN344" s="102"/>
      <c r="LEO344" s="102"/>
      <c r="LEP344" s="102"/>
      <c r="LEQ344" s="102"/>
      <c r="LER344" s="102"/>
      <c r="LES344" s="102"/>
      <c r="LET344" s="102"/>
      <c r="LEU344" s="102"/>
      <c r="LEV344" s="102"/>
      <c r="LEW344" s="102"/>
      <c r="LEX344" s="102"/>
      <c r="LEY344" s="102"/>
      <c r="LEZ344" s="102"/>
      <c r="LFA344" s="102"/>
      <c r="LFB344" s="102"/>
      <c r="LFC344" s="102"/>
      <c r="LFD344" s="102"/>
      <c r="LFE344" s="102"/>
      <c r="LFF344" s="102"/>
      <c r="LFG344" s="102"/>
      <c r="LFH344" s="102"/>
      <c r="LFI344" s="102"/>
      <c r="LFJ344" s="102"/>
      <c r="LFK344" s="102"/>
      <c r="LFL344" s="102"/>
      <c r="LFM344" s="102"/>
      <c r="LFN344" s="102"/>
      <c r="LFO344" s="102"/>
      <c r="LFP344" s="102"/>
      <c r="LFQ344" s="102"/>
      <c r="LFR344" s="102"/>
      <c r="LFS344" s="102"/>
      <c r="LFT344" s="102"/>
      <c r="LFU344" s="102"/>
      <c r="LFV344" s="102"/>
      <c r="LFW344" s="102"/>
      <c r="LFX344" s="102"/>
      <c r="LFY344" s="102"/>
      <c r="LFZ344" s="102"/>
      <c r="LGA344" s="102"/>
      <c r="LGB344" s="102"/>
      <c r="LGC344" s="102"/>
      <c r="LGD344" s="102"/>
      <c r="LGE344" s="102"/>
      <c r="LGF344" s="102"/>
      <c r="LGG344" s="102"/>
      <c r="LGH344" s="102"/>
      <c r="LGI344" s="102"/>
      <c r="LGJ344" s="102"/>
      <c r="LGK344" s="102"/>
      <c r="LGL344" s="102"/>
      <c r="LGM344" s="102"/>
      <c r="LGN344" s="102"/>
      <c r="LGO344" s="102"/>
      <c r="LGP344" s="102"/>
      <c r="LGQ344" s="102"/>
      <c r="LGR344" s="102"/>
      <c r="LGS344" s="102"/>
      <c r="LGT344" s="102"/>
      <c r="LGU344" s="102"/>
      <c r="LGV344" s="102"/>
      <c r="LGW344" s="102"/>
      <c r="LGX344" s="102"/>
      <c r="LGY344" s="102"/>
      <c r="LGZ344" s="102"/>
      <c r="LHA344" s="102"/>
      <c r="LHB344" s="102"/>
      <c r="LHC344" s="102"/>
      <c r="LHD344" s="102"/>
      <c r="LHE344" s="102"/>
      <c r="LHF344" s="102"/>
      <c r="LHG344" s="102"/>
      <c r="LHH344" s="102"/>
      <c r="LHI344" s="102"/>
      <c r="LHJ344" s="102"/>
      <c r="LHK344" s="102"/>
      <c r="LHL344" s="102"/>
      <c r="LHM344" s="102"/>
      <c r="LHN344" s="102"/>
      <c r="LHO344" s="102"/>
      <c r="LHP344" s="102"/>
      <c r="LHQ344" s="102"/>
      <c r="LHR344" s="102"/>
      <c r="LHS344" s="102"/>
      <c r="LHT344" s="102"/>
      <c r="LHU344" s="102"/>
      <c r="LHV344" s="102"/>
      <c r="LHW344" s="102"/>
      <c r="LHX344" s="102"/>
      <c r="LHY344" s="102"/>
      <c r="LHZ344" s="102"/>
      <c r="LIA344" s="102"/>
      <c r="LIB344" s="102"/>
      <c r="LIC344" s="102"/>
      <c r="LID344" s="102"/>
      <c r="LIE344" s="102"/>
      <c r="LIF344" s="102"/>
      <c r="LIG344" s="102"/>
      <c r="LIH344" s="102"/>
      <c r="LII344" s="102"/>
      <c r="LIJ344" s="102"/>
      <c r="LIK344" s="102"/>
      <c r="LIL344" s="102"/>
      <c r="LIM344" s="102"/>
      <c r="LIN344" s="102"/>
      <c r="LIO344" s="102"/>
      <c r="LIP344" s="102"/>
      <c r="LIQ344" s="102"/>
      <c r="LIR344" s="102"/>
      <c r="LIS344" s="102"/>
      <c r="LIT344" s="102"/>
      <c r="LIU344" s="102"/>
      <c r="LIV344" s="102"/>
      <c r="LIW344" s="102"/>
      <c r="LIX344" s="102"/>
      <c r="LIY344" s="102"/>
      <c r="LIZ344" s="102"/>
      <c r="LJA344" s="102"/>
      <c r="LJB344" s="102"/>
      <c r="LJC344" s="102"/>
      <c r="LJD344" s="102"/>
      <c r="LJE344" s="102"/>
      <c r="LJF344" s="102"/>
      <c r="LJG344" s="102"/>
      <c r="LJH344" s="102"/>
      <c r="LJI344" s="102"/>
      <c r="LJJ344" s="102"/>
      <c r="LJK344" s="102"/>
      <c r="LJL344" s="102"/>
      <c r="LJM344" s="102"/>
      <c r="LJN344" s="102"/>
      <c r="LJO344" s="102"/>
      <c r="LJP344" s="102"/>
      <c r="LJQ344" s="102"/>
      <c r="LJR344" s="102"/>
      <c r="LJS344" s="102"/>
      <c r="LJT344" s="102"/>
      <c r="LJU344" s="102"/>
      <c r="LJV344" s="102"/>
      <c r="LJW344" s="102"/>
      <c r="LJX344" s="102"/>
      <c r="LJY344" s="102"/>
      <c r="LJZ344" s="102"/>
      <c r="LKA344" s="102"/>
      <c r="LKB344" s="102"/>
      <c r="LKC344" s="102"/>
      <c r="LKD344" s="102"/>
      <c r="LKE344" s="102"/>
      <c r="LKF344" s="102"/>
      <c r="LKG344" s="102"/>
      <c r="LKH344" s="102"/>
      <c r="LKI344" s="102"/>
      <c r="LKJ344" s="102"/>
      <c r="LKK344" s="102"/>
      <c r="LKL344" s="102"/>
      <c r="LKM344" s="102"/>
      <c r="LKN344" s="102"/>
      <c r="LKO344" s="102"/>
      <c r="LKP344" s="102"/>
      <c r="LKQ344" s="102"/>
      <c r="LKR344" s="102"/>
      <c r="LKS344" s="102"/>
      <c r="LKT344" s="102"/>
      <c r="LKU344" s="102"/>
      <c r="LKV344" s="102"/>
      <c r="LKW344" s="102"/>
      <c r="LKX344" s="102"/>
      <c r="LKY344" s="102"/>
      <c r="LKZ344" s="102"/>
      <c r="LLA344" s="102"/>
      <c r="LLB344" s="102"/>
      <c r="LLC344" s="102"/>
      <c r="LLD344" s="102"/>
      <c r="LLE344" s="102"/>
      <c r="LLF344" s="102"/>
      <c r="LLG344" s="102"/>
      <c r="LLH344" s="102"/>
      <c r="LLI344" s="102"/>
      <c r="LLJ344" s="102"/>
      <c r="LLK344" s="102"/>
      <c r="LLL344" s="102"/>
      <c r="LLM344" s="102"/>
      <c r="LLN344" s="102"/>
      <c r="LLO344" s="102"/>
      <c r="LLP344" s="102"/>
      <c r="LLQ344" s="102"/>
      <c r="LLR344" s="102"/>
      <c r="LLS344" s="102"/>
      <c r="LLT344" s="102"/>
      <c r="LLU344" s="102"/>
      <c r="LLV344" s="102"/>
      <c r="LLW344" s="102"/>
      <c r="LLX344" s="102"/>
      <c r="LLY344" s="102"/>
      <c r="LLZ344" s="102"/>
      <c r="LMA344" s="102"/>
      <c r="LMB344" s="102"/>
      <c r="LMC344" s="102"/>
      <c r="LMD344" s="102"/>
      <c r="LME344" s="102"/>
      <c r="LMF344" s="102"/>
      <c r="LMG344" s="102"/>
      <c r="LMH344" s="102"/>
      <c r="LMI344" s="102"/>
      <c r="LMJ344" s="102"/>
      <c r="LMK344" s="102"/>
      <c r="LML344" s="102"/>
      <c r="LMM344" s="102"/>
      <c r="LMN344" s="102"/>
      <c r="LMO344" s="102"/>
      <c r="LMP344" s="102"/>
      <c r="LMQ344" s="102"/>
      <c r="LMR344" s="102"/>
      <c r="LMS344" s="102"/>
      <c r="LMT344" s="102"/>
      <c r="LMU344" s="102"/>
      <c r="LMV344" s="102"/>
      <c r="LMW344" s="102"/>
      <c r="LMX344" s="102"/>
      <c r="LMY344" s="102"/>
      <c r="LMZ344" s="102"/>
      <c r="LNA344" s="102"/>
      <c r="LNB344" s="102"/>
      <c r="LNC344" s="102"/>
      <c r="LND344" s="102"/>
      <c r="LNE344" s="102"/>
      <c r="LNF344" s="102"/>
      <c r="LNG344" s="102"/>
      <c r="LNH344" s="102"/>
      <c r="LNI344" s="102"/>
      <c r="LNJ344" s="102"/>
      <c r="LNK344" s="102"/>
      <c r="LNL344" s="102"/>
      <c r="LNM344" s="102"/>
      <c r="LNN344" s="102"/>
      <c r="LNO344" s="102"/>
      <c r="LNP344" s="102"/>
      <c r="LNQ344" s="102"/>
      <c r="LNR344" s="102"/>
      <c r="LNS344" s="102"/>
      <c r="LNT344" s="102"/>
      <c r="LNU344" s="102"/>
      <c r="LNV344" s="102"/>
      <c r="LNW344" s="102"/>
      <c r="LNX344" s="102"/>
      <c r="LNY344" s="102"/>
      <c r="LNZ344" s="102"/>
      <c r="LOA344" s="102"/>
      <c r="LOB344" s="102"/>
      <c r="LOC344" s="102"/>
      <c r="LOD344" s="102"/>
      <c r="LOE344" s="102"/>
      <c r="LOF344" s="102"/>
      <c r="LOG344" s="102"/>
      <c r="LOH344" s="102"/>
      <c r="LOI344" s="102"/>
      <c r="LOJ344" s="102"/>
      <c r="LOK344" s="102"/>
      <c r="LOL344" s="102"/>
      <c r="LOM344" s="102"/>
      <c r="LON344" s="102"/>
      <c r="LOO344" s="102"/>
      <c r="LOP344" s="102"/>
      <c r="LOQ344" s="102"/>
      <c r="LOR344" s="102"/>
      <c r="LOS344" s="102"/>
      <c r="LOT344" s="102"/>
      <c r="LOU344" s="102"/>
      <c r="LOV344" s="102"/>
      <c r="LOW344" s="102"/>
      <c r="LOX344" s="102"/>
      <c r="LOY344" s="102"/>
      <c r="LOZ344" s="102"/>
      <c r="LPA344" s="102"/>
      <c r="LPB344" s="102"/>
      <c r="LPC344" s="102"/>
      <c r="LPD344" s="102"/>
      <c r="LPE344" s="102"/>
      <c r="LPF344" s="102"/>
      <c r="LPG344" s="102"/>
      <c r="LPH344" s="102"/>
      <c r="LPI344" s="102"/>
      <c r="LPJ344" s="102"/>
      <c r="LPK344" s="102"/>
      <c r="LPL344" s="102"/>
      <c r="LPM344" s="102"/>
      <c r="LPN344" s="102"/>
      <c r="LPO344" s="102"/>
      <c r="LPP344" s="102"/>
      <c r="LPQ344" s="102"/>
      <c r="LPR344" s="102"/>
      <c r="LPS344" s="102"/>
      <c r="LPT344" s="102"/>
      <c r="LPU344" s="102"/>
      <c r="LPV344" s="102"/>
      <c r="LPW344" s="102"/>
      <c r="LPX344" s="102"/>
      <c r="LPY344" s="102"/>
      <c r="LPZ344" s="102"/>
      <c r="LQA344" s="102"/>
      <c r="LQB344" s="102"/>
      <c r="LQC344" s="102"/>
      <c r="LQD344" s="102"/>
      <c r="LQE344" s="102"/>
      <c r="LQF344" s="102"/>
      <c r="LQG344" s="102"/>
      <c r="LQH344" s="102"/>
      <c r="LQI344" s="102"/>
      <c r="LQJ344" s="102"/>
      <c r="LQK344" s="102"/>
      <c r="LQL344" s="102"/>
      <c r="LQM344" s="102"/>
      <c r="LQN344" s="102"/>
      <c r="LQO344" s="102"/>
      <c r="LQP344" s="102"/>
      <c r="LQQ344" s="102"/>
      <c r="LQR344" s="102"/>
      <c r="LQS344" s="102"/>
      <c r="LQT344" s="102"/>
      <c r="LQU344" s="102"/>
      <c r="LQV344" s="102"/>
      <c r="LQW344" s="102"/>
      <c r="LQX344" s="102"/>
      <c r="LQY344" s="102"/>
      <c r="LQZ344" s="102"/>
      <c r="LRA344" s="102"/>
      <c r="LRB344" s="102"/>
      <c r="LRC344" s="102"/>
      <c r="LRD344" s="102"/>
      <c r="LRE344" s="102"/>
      <c r="LRF344" s="102"/>
      <c r="LRG344" s="102"/>
      <c r="LRH344" s="102"/>
      <c r="LRI344" s="102"/>
      <c r="LRJ344" s="102"/>
      <c r="LRK344" s="102"/>
      <c r="LRL344" s="102"/>
      <c r="LRM344" s="102"/>
      <c r="LRN344" s="102"/>
      <c r="LRO344" s="102"/>
      <c r="LRP344" s="102"/>
      <c r="LRQ344" s="102"/>
      <c r="LRR344" s="102"/>
      <c r="LRS344" s="102"/>
      <c r="LRT344" s="102"/>
      <c r="LRU344" s="102"/>
      <c r="LRV344" s="102"/>
      <c r="LRW344" s="102"/>
      <c r="LRX344" s="102"/>
      <c r="LRY344" s="102"/>
      <c r="LRZ344" s="102"/>
      <c r="LSA344" s="102"/>
      <c r="LSB344" s="102"/>
      <c r="LSC344" s="102"/>
      <c r="LSD344" s="102"/>
      <c r="LSE344" s="102"/>
      <c r="LSF344" s="102"/>
      <c r="LSG344" s="102"/>
      <c r="LSH344" s="102"/>
      <c r="LSI344" s="102"/>
      <c r="LSJ344" s="102"/>
      <c r="LSK344" s="102"/>
      <c r="LSL344" s="102"/>
      <c r="LSM344" s="102"/>
      <c r="LSN344" s="102"/>
      <c r="LSO344" s="102"/>
      <c r="LSP344" s="102"/>
      <c r="LSQ344" s="102"/>
      <c r="LSR344" s="102"/>
      <c r="LSS344" s="102"/>
      <c r="LST344" s="102"/>
      <c r="LSU344" s="102"/>
      <c r="LSV344" s="102"/>
      <c r="LSW344" s="102"/>
      <c r="LSX344" s="102"/>
      <c r="LSY344" s="102"/>
      <c r="LSZ344" s="102"/>
      <c r="LTA344" s="102"/>
      <c r="LTB344" s="102"/>
      <c r="LTC344" s="102"/>
      <c r="LTD344" s="102"/>
      <c r="LTE344" s="102"/>
      <c r="LTF344" s="102"/>
      <c r="LTG344" s="102"/>
      <c r="LTH344" s="102"/>
      <c r="LTI344" s="102"/>
      <c r="LTJ344" s="102"/>
      <c r="LTK344" s="102"/>
      <c r="LTL344" s="102"/>
      <c r="LTM344" s="102"/>
      <c r="LTN344" s="102"/>
      <c r="LTO344" s="102"/>
      <c r="LTP344" s="102"/>
      <c r="LTQ344" s="102"/>
      <c r="LTR344" s="102"/>
      <c r="LTS344" s="102"/>
      <c r="LTT344" s="102"/>
      <c r="LTU344" s="102"/>
      <c r="LTV344" s="102"/>
      <c r="LTW344" s="102"/>
      <c r="LTX344" s="102"/>
      <c r="LTY344" s="102"/>
      <c r="LTZ344" s="102"/>
      <c r="LUA344" s="102"/>
      <c r="LUB344" s="102"/>
      <c r="LUC344" s="102"/>
      <c r="LUD344" s="102"/>
      <c r="LUE344" s="102"/>
      <c r="LUF344" s="102"/>
      <c r="LUG344" s="102"/>
      <c r="LUH344" s="102"/>
      <c r="LUI344" s="102"/>
      <c r="LUJ344" s="102"/>
      <c r="LUK344" s="102"/>
      <c r="LUL344" s="102"/>
      <c r="LUM344" s="102"/>
      <c r="LUN344" s="102"/>
      <c r="LUO344" s="102"/>
      <c r="LUP344" s="102"/>
      <c r="LUQ344" s="102"/>
      <c r="LUR344" s="102"/>
      <c r="LUS344" s="102"/>
      <c r="LUT344" s="102"/>
      <c r="LUU344" s="102"/>
      <c r="LUV344" s="102"/>
      <c r="LUW344" s="102"/>
      <c r="LUX344" s="102"/>
      <c r="LUY344" s="102"/>
      <c r="LUZ344" s="102"/>
      <c r="LVA344" s="102"/>
      <c r="LVB344" s="102"/>
      <c r="LVC344" s="102"/>
      <c r="LVD344" s="102"/>
      <c r="LVE344" s="102"/>
      <c r="LVF344" s="102"/>
      <c r="LVG344" s="102"/>
      <c r="LVH344" s="102"/>
      <c r="LVI344" s="102"/>
      <c r="LVJ344" s="102"/>
      <c r="LVK344" s="102"/>
      <c r="LVL344" s="102"/>
      <c r="LVM344" s="102"/>
      <c r="LVN344" s="102"/>
      <c r="LVO344" s="102"/>
      <c r="LVP344" s="102"/>
      <c r="LVQ344" s="102"/>
      <c r="LVR344" s="102"/>
      <c r="LVS344" s="102"/>
      <c r="LVT344" s="102"/>
      <c r="LVU344" s="102"/>
      <c r="LVV344" s="102"/>
      <c r="LVW344" s="102"/>
      <c r="LVX344" s="102"/>
      <c r="LVY344" s="102"/>
      <c r="LVZ344" s="102"/>
      <c r="LWA344" s="102"/>
      <c r="LWB344" s="102"/>
      <c r="LWC344" s="102"/>
      <c r="LWD344" s="102"/>
      <c r="LWE344" s="102"/>
      <c r="LWF344" s="102"/>
      <c r="LWG344" s="102"/>
      <c r="LWH344" s="102"/>
      <c r="LWI344" s="102"/>
      <c r="LWJ344" s="102"/>
      <c r="LWK344" s="102"/>
      <c r="LWL344" s="102"/>
      <c r="LWM344" s="102"/>
      <c r="LWN344" s="102"/>
      <c r="LWO344" s="102"/>
      <c r="LWP344" s="102"/>
      <c r="LWQ344" s="102"/>
      <c r="LWR344" s="102"/>
      <c r="LWS344" s="102"/>
      <c r="LWT344" s="102"/>
      <c r="LWU344" s="102"/>
      <c r="LWV344" s="102"/>
      <c r="LWW344" s="102"/>
      <c r="LWX344" s="102"/>
      <c r="LWY344" s="102"/>
      <c r="LWZ344" s="102"/>
      <c r="LXA344" s="102"/>
      <c r="LXB344" s="102"/>
      <c r="LXC344" s="102"/>
      <c r="LXD344" s="102"/>
      <c r="LXE344" s="102"/>
      <c r="LXF344" s="102"/>
      <c r="LXG344" s="102"/>
      <c r="LXH344" s="102"/>
      <c r="LXI344" s="102"/>
      <c r="LXJ344" s="102"/>
      <c r="LXK344" s="102"/>
      <c r="LXL344" s="102"/>
      <c r="LXM344" s="102"/>
      <c r="LXN344" s="102"/>
      <c r="LXO344" s="102"/>
      <c r="LXP344" s="102"/>
      <c r="LXQ344" s="102"/>
      <c r="LXR344" s="102"/>
      <c r="LXS344" s="102"/>
      <c r="LXT344" s="102"/>
      <c r="LXU344" s="102"/>
      <c r="LXV344" s="102"/>
      <c r="LXW344" s="102"/>
      <c r="LXX344" s="102"/>
      <c r="LXY344" s="102"/>
      <c r="LXZ344" s="102"/>
      <c r="LYA344" s="102"/>
      <c r="LYB344" s="102"/>
      <c r="LYC344" s="102"/>
      <c r="LYD344" s="102"/>
      <c r="LYE344" s="102"/>
      <c r="LYF344" s="102"/>
      <c r="LYG344" s="102"/>
      <c r="LYH344" s="102"/>
      <c r="LYI344" s="102"/>
      <c r="LYJ344" s="102"/>
      <c r="LYK344" s="102"/>
      <c r="LYL344" s="102"/>
      <c r="LYM344" s="102"/>
      <c r="LYN344" s="102"/>
      <c r="LYO344" s="102"/>
      <c r="LYP344" s="102"/>
      <c r="LYQ344" s="102"/>
      <c r="LYR344" s="102"/>
      <c r="LYS344" s="102"/>
      <c r="LYT344" s="102"/>
      <c r="LYU344" s="102"/>
      <c r="LYV344" s="102"/>
      <c r="LYW344" s="102"/>
      <c r="LYX344" s="102"/>
      <c r="LYY344" s="102"/>
      <c r="LYZ344" s="102"/>
      <c r="LZA344" s="102"/>
      <c r="LZB344" s="102"/>
      <c r="LZC344" s="102"/>
      <c r="LZD344" s="102"/>
      <c r="LZE344" s="102"/>
      <c r="LZF344" s="102"/>
      <c r="LZG344" s="102"/>
      <c r="LZH344" s="102"/>
      <c r="LZI344" s="102"/>
      <c r="LZJ344" s="102"/>
      <c r="LZK344" s="102"/>
      <c r="LZL344" s="102"/>
      <c r="LZM344" s="102"/>
      <c r="LZN344" s="102"/>
      <c r="LZO344" s="102"/>
      <c r="LZP344" s="102"/>
      <c r="LZQ344" s="102"/>
      <c r="LZR344" s="102"/>
      <c r="LZS344" s="102"/>
      <c r="LZT344" s="102"/>
      <c r="LZU344" s="102"/>
      <c r="LZV344" s="102"/>
      <c r="LZW344" s="102"/>
      <c r="LZX344" s="102"/>
      <c r="LZY344" s="102"/>
      <c r="LZZ344" s="102"/>
      <c r="MAA344" s="102"/>
      <c r="MAB344" s="102"/>
      <c r="MAC344" s="102"/>
      <c r="MAD344" s="102"/>
      <c r="MAE344" s="102"/>
      <c r="MAF344" s="102"/>
      <c r="MAG344" s="102"/>
      <c r="MAH344" s="102"/>
      <c r="MAI344" s="102"/>
      <c r="MAJ344" s="102"/>
      <c r="MAK344" s="102"/>
      <c r="MAL344" s="102"/>
      <c r="MAM344" s="102"/>
      <c r="MAN344" s="102"/>
      <c r="MAO344" s="102"/>
      <c r="MAP344" s="102"/>
      <c r="MAQ344" s="102"/>
      <c r="MAR344" s="102"/>
      <c r="MAS344" s="102"/>
      <c r="MAT344" s="102"/>
      <c r="MAU344" s="102"/>
      <c r="MAV344" s="102"/>
      <c r="MAW344" s="102"/>
      <c r="MAX344" s="102"/>
      <c r="MAY344" s="102"/>
      <c r="MAZ344" s="102"/>
      <c r="MBA344" s="102"/>
      <c r="MBB344" s="102"/>
      <c r="MBC344" s="102"/>
      <c r="MBD344" s="102"/>
      <c r="MBE344" s="102"/>
      <c r="MBF344" s="102"/>
      <c r="MBG344" s="102"/>
      <c r="MBH344" s="102"/>
      <c r="MBI344" s="102"/>
      <c r="MBJ344" s="102"/>
      <c r="MBK344" s="102"/>
      <c r="MBL344" s="102"/>
      <c r="MBM344" s="102"/>
      <c r="MBN344" s="102"/>
      <c r="MBO344" s="102"/>
      <c r="MBP344" s="102"/>
      <c r="MBQ344" s="102"/>
      <c r="MBR344" s="102"/>
      <c r="MBS344" s="102"/>
      <c r="MBT344" s="102"/>
      <c r="MBU344" s="102"/>
      <c r="MBV344" s="102"/>
      <c r="MBW344" s="102"/>
      <c r="MBX344" s="102"/>
      <c r="MBY344" s="102"/>
      <c r="MBZ344" s="102"/>
      <c r="MCA344" s="102"/>
      <c r="MCB344" s="102"/>
      <c r="MCC344" s="102"/>
      <c r="MCD344" s="102"/>
      <c r="MCE344" s="102"/>
      <c r="MCF344" s="102"/>
      <c r="MCG344" s="102"/>
      <c r="MCH344" s="102"/>
      <c r="MCI344" s="102"/>
      <c r="MCJ344" s="102"/>
      <c r="MCK344" s="102"/>
      <c r="MCL344" s="102"/>
      <c r="MCM344" s="102"/>
      <c r="MCN344" s="102"/>
      <c r="MCO344" s="102"/>
      <c r="MCP344" s="102"/>
      <c r="MCQ344" s="102"/>
      <c r="MCR344" s="102"/>
      <c r="MCS344" s="102"/>
      <c r="MCT344" s="102"/>
      <c r="MCU344" s="102"/>
      <c r="MCV344" s="102"/>
      <c r="MCW344" s="102"/>
      <c r="MCX344" s="102"/>
      <c r="MCY344" s="102"/>
      <c r="MCZ344" s="102"/>
      <c r="MDA344" s="102"/>
      <c r="MDB344" s="102"/>
      <c r="MDC344" s="102"/>
      <c r="MDD344" s="102"/>
      <c r="MDE344" s="102"/>
      <c r="MDF344" s="102"/>
      <c r="MDG344" s="102"/>
      <c r="MDH344" s="102"/>
      <c r="MDI344" s="102"/>
      <c r="MDJ344" s="102"/>
      <c r="MDK344" s="102"/>
      <c r="MDL344" s="102"/>
      <c r="MDM344" s="102"/>
      <c r="MDN344" s="102"/>
      <c r="MDO344" s="102"/>
      <c r="MDP344" s="102"/>
      <c r="MDQ344" s="102"/>
      <c r="MDR344" s="102"/>
      <c r="MDS344" s="102"/>
      <c r="MDT344" s="102"/>
      <c r="MDU344" s="102"/>
      <c r="MDV344" s="102"/>
      <c r="MDW344" s="102"/>
      <c r="MDX344" s="102"/>
      <c r="MDY344" s="102"/>
      <c r="MDZ344" s="102"/>
      <c r="MEA344" s="102"/>
      <c r="MEB344" s="102"/>
      <c r="MEC344" s="102"/>
      <c r="MED344" s="102"/>
      <c r="MEE344" s="102"/>
      <c r="MEF344" s="102"/>
      <c r="MEG344" s="102"/>
      <c r="MEH344" s="102"/>
      <c r="MEI344" s="102"/>
      <c r="MEJ344" s="102"/>
      <c r="MEK344" s="102"/>
      <c r="MEL344" s="102"/>
      <c r="MEM344" s="102"/>
      <c r="MEN344" s="102"/>
      <c r="MEO344" s="102"/>
      <c r="MEP344" s="102"/>
      <c r="MEQ344" s="102"/>
      <c r="MER344" s="102"/>
      <c r="MES344" s="102"/>
      <c r="MET344" s="102"/>
      <c r="MEU344" s="102"/>
      <c r="MEV344" s="102"/>
      <c r="MEW344" s="102"/>
      <c r="MEX344" s="102"/>
      <c r="MEY344" s="102"/>
      <c r="MEZ344" s="102"/>
      <c r="MFA344" s="102"/>
      <c r="MFB344" s="102"/>
      <c r="MFC344" s="102"/>
      <c r="MFD344" s="102"/>
      <c r="MFE344" s="102"/>
      <c r="MFF344" s="102"/>
      <c r="MFG344" s="102"/>
      <c r="MFH344" s="102"/>
      <c r="MFI344" s="102"/>
      <c r="MFJ344" s="102"/>
      <c r="MFK344" s="102"/>
      <c r="MFL344" s="102"/>
      <c r="MFM344" s="102"/>
      <c r="MFN344" s="102"/>
      <c r="MFO344" s="102"/>
      <c r="MFP344" s="102"/>
      <c r="MFQ344" s="102"/>
      <c r="MFR344" s="102"/>
      <c r="MFS344" s="102"/>
      <c r="MFT344" s="102"/>
      <c r="MFU344" s="102"/>
      <c r="MFV344" s="102"/>
      <c r="MFW344" s="102"/>
      <c r="MFX344" s="102"/>
      <c r="MFY344" s="102"/>
      <c r="MFZ344" s="102"/>
      <c r="MGA344" s="102"/>
      <c r="MGB344" s="102"/>
      <c r="MGC344" s="102"/>
      <c r="MGD344" s="102"/>
      <c r="MGE344" s="102"/>
      <c r="MGF344" s="102"/>
      <c r="MGG344" s="102"/>
      <c r="MGH344" s="102"/>
      <c r="MGI344" s="102"/>
      <c r="MGJ344" s="102"/>
      <c r="MGK344" s="102"/>
      <c r="MGL344" s="102"/>
      <c r="MGM344" s="102"/>
      <c r="MGN344" s="102"/>
      <c r="MGO344" s="102"/>
      <c r="MGP344" s="102"/>
      <c r="MGQ344" s="102"/>
      <c r="MGR344" s="102"/>
      <c r="MGS344" s="102"/>
      <c r="MGT344" s="102"/>
      <c r="MGU344" s="102"/>
      <c r="MGV344" s="102"/>
      <c r="MGW344" s="102"/>
      <c r="MGX344" s="102"/>
      <c r="MGY344" s="102"/>
      <c r="MGZ344" s="102"/>
      <c r="MHA344" s="102"/>
      <c r="MHB344" s="102"/>
      <c r="MHC344" s="102"/>
      <c r="MHD344" s="102"/>
      <c r="MHE344" s="102"/>
      <c r="MHF344" s="102"/>
      <c r="MHG344" s="102"/>
      <c r="MHH344" s="102"/>
      <c r="MHI344" s="102"/>
      <c r="MHJ344" s="102"/>
      <c r="MHK344" s="102"/>
      <c r="MHL344" s="102"/>
      <c r="MHM344" s="102"/>
      <c r="MHN344" s="102"/>
      <c r="MHO344" s="102"/>
      <c r="MHP344" s="102"/>
      <c r="MHQ344" s="102"/>
      <c r="MHR344" s="102"/>
      <c r="MHS344" s="102"/>
      <c r="MHT344" s="102"/>
      <c r="MHU344" s="102"/>
      <c r="MHV344" s="102"/>
      <c r="MHW344" s="102"/>
      <c r="MHX344" s="102"/>
      <c r="MHY344" s="102"/>
      <c r="MHZ344" s="102"/>
      <c r="MIA344" s="102"/>
      <c r="MIB344" s="102"/>
      <c r="MIC344" s="102"/>
      <c r="MID344" s="102"/>
      <c r="MIE344" s="102"/>
      <c r="MIF344" s="102"/>
      <c r="MIG344" s="102"/>
      <c r="MIH344" s="102"/>
      <c r="MII344" s="102"/>
      <c r="MIJ344" s="102"/>
      <c r="MIK344" s="102"/>
      <c r="MIL344" s="102"/>
      <c r="MIM344" s="102"/>
      <c r="MIN344" s="102"/>
      <c r="MIO344" s="102"/>
      <c r="MIP344" s="102"/>
      <c r="MIQ344" s="102"/>
      <c r="MIR344" s="102"/>
      <c r="MIS344" s="102"/>
      <c r="MIT344" s="102"/>
      <c r="MIU344" s="102"/>
      <c r="MIV344" s="102"/>
      <c r="MIW344" s="102"/>
      <c r="MIX344" s="102"/>
      <c r="MIY344" s="102"/>
      <c r="MIZ344" s="102"/>
      <c r="MJA344" s="102"/>
      <c r="MJB344" s="102"/>
      <c r="MJC344" s="102"/>
      <c r="MJD344" s="102"/>
      <c r="MJE344" s="102"/>
      <c r="MJF344" s="102"/>
      <c r="MJG344" s="102"/>
      <c r="MJH344" s="102"/>
      <c r="MJI344" s="102"/>
      <c r="MJJ344" s="102"/>
      <c r="MJK344" s="102"/>
      <c r="MJL344" s="102"/>
      <c r="MJM344" s="102"/>
      <c r="MJN344" s="102"/>
      <c r="MJO344" s="102"/>
      <c r="MJP344" s="102"/>
      <c r="MJQ344" s="102"/>
      <c r="MJR344" s="102"/>
      <c r="MJS344" s="102"/>
      <c r="MJT344" s="102"/>
      <c r="MJU344" s="102"/>
      <c r="MJV344" s="102"/>
      <c r="MJW344" s="102"/>
      <c r="MJX344" s="102"/>
      <c r="MJY344" s="102"/>
      <c r="MJZ344" s="102"/>
      <c r="MKA344" s="102"/>
      <c r="MKB344" s="102"/>
      <c r="MKC344" s="102"/>
      <c r="MKD344" s="102"/>
      <c r="MKE344" s="102"/>
      <c r="MKF344" s="102"/>
      <c r="MKG344" s="102"/>
      <c r="MKH344" s="102"/>
      <c r="MKI344" s="102"/>
      <c r="MKJ344" s="102"/>
      <c r="MKK344" s="102"/>
      <c r="MKL344" s="102"/>
      <c r="MKM344" s="102"/>
      <c r="MKN344" s="102"/>
      <c r="MKO344" s="102"/>
      <c r="MKP344" s="102"/>
      <c r="MKQ344" s="102"/>
      <c r="MKR344" s="102"/>
      <c r="MKS344" s="102"/>
      <c r="MKT344" s="102"/>
      <c r="MKU344" s="102"/>
      <c r="MKV344" s="102"/>
      <c r="MKW344" s="102"/>
      <c r="MKX344" s="102"/>
      <c r="MKY344" s="102"/>
      <c r="MKZ344" s="102"/>
      <c r="MLA344" s="102"/>
      <c r="MLB344" s="102"/>
      <c r="MLC344" s="102"/>
      <c r="MLD344" s="102"/>
      <c r="MLE344" s="102"/>
      <c r="MLF344" s="102"/>
      <c r="MLG344" s="102"/>
      <c r="MLH344" s="102"/>
      <c r="MLI344" s="102"/>
      <c r="MLJ344" s="102"/>
      <c r="MLK344" s="102"/>
      <c r="MLL344" s="102"/>
      <c r="MLM344" s="102"/>
      <c r="MLN344" s="102"/>
      <c r="MLO344" s="102"/>
      <c r="MLP344" s="102"/>
      <c r="MLQ344" s="102"/>
      <c r="MLR344" s="102"/>
      <c r="MLS344" s="102"/>
      <c r="MLT344" s="102"/>
      <c r="MLU344" s="102"/>
      <c r="MLV344" s="102"/>
      <c r="MLW344" s="102"/>
      <c r="MLX344" s="102"/>
      <c r="MLY344" s="102"/>
      <c r="MLZ344" s="102"/>
      <c r="MMA344" s="102"/>
      <c r="MMB344" s="102"/>
      <c r="MMC344" s="102"/>
      <c r="MMD344" s="102"/>
      <c r="MME344" s="102"/>
      <c r="MMF344" s="102"/>
      <c r="MMG344" s="102"/>
      <c r="MMH344" s="102"/>
      <c r="MMI344" s="102"/>
      <c r="MMJ344" s="102"/>
      <c r="MMK344" s="102"/>
      <c r="MML344" s="102"/>
      <c r="MMM344" s="102"/>
      <c r="MMN344" s="102"/>
      <c r="MMO344" s="102"/>
      <c r="MMP344" s="102"/>
      <c r="MMQ344" s="102"/>
      <c r="MMR344" s="102"/>
      <c r="MMS344" s="102"/>
      <c r="MMT344" s="102"/>
      <c r="MMU344" s="102"/>
      <c r="MMV344" s="102"/>
      <c r="MMW344" s="102"/>
      <c r="MMX344" s="102"/>
      <c r="MMY344" s="102"/>
      <c r="MMZ344" s="102"/>
      <c r="MNA344" s="102"/>
      <c r="MNB344" s="102"/>
      <c r="MNC344" s="102"/>
      <c r="MND344" s="102"/>
      <c r="MNE344" s="102"/>
      <c r="MNF344" s="102"/>
      <c r="MNG344" s="102"/>
      <c r="MNH344" s="102"/>
      <c r="MNI344" s="102"/>
      <c r="MNJ344" s="102"/>
      <c r="MNK344" s="102"/>
      <c r="MNL344" s="102"/>
      <c r="MNM344" s="102"/>
      <c r="MNN344" s="102"/>
      <c r="MNO344" s="102"/>
      <c r="MNP344" s="102"/>
      <c r="MNQ344" s="102"/>
      <c r="MNR344" s="102"/>
      <c r="MNS344" s="102"/>
      <c r="MNT344" s="102"/>
      <c r="MNU344" s="102"/>
      <c r="MNV344" s="102"/>
      <c r="MNW344" s="102"/>
      <c r="MNX344" s="102"/>
      <c r="MNY344" s="102"/>
      <c r="MNZ344" s="102"/>
      <c r="MOA344" s="102"/>
      <c r="MOB344" s="102"/>
      <c r="MOC344" s="102"/>
      <c r="MOD344" s="102"/>
      <c r="MOE344" s="102"/>
      <c r="MOF344" s="102"/>
      <c r="MOG344" s="102"/>
      <c r="MOH344" s="102"/>
      <c r="MOI344" s="102"/>
      <c r="MOJ344" s="102"/>
      <c r="MOK344" s="102"/>
      <c r="MOL344" s="102"/>
      <c r="MOM344" s="102"/>
      <c r="MON344" s="102"/>
      <c r="MOO344" s="102"/>
      <c r="MOP344" s="102"/>
      <c r="MOQ344" s="102"/>
      <c r="MOR344" s="102"/>
      <c r="MOS344" s="102"/>
      <c r="MOT344" s="102"/>
      <c r="MOU344" s="102"/>
      <c r="MOV344" s="102"/>
      <c r="MOW344" s="102"/>
      <c r="MOX344" s="102"/>
      <c r="MOY344" s="102"/>
      <c r="MOZ344" s="102"/>
      <c r="MPA344" s="102"/>
      <c r="MPB344" s="102"/>
      <c r="MPC344" s="102"/>
      <c r="MPD344" s="102"/>
      <c r="MPE344" s="102"/>
      <c r="MPF344" s="102"/>
      <c r="MPG344" s="102"/>
      <c r="MPH344" s="102"/>
      <c r="MPI344" s="102"/>
      <c r="MPJ344" s="102"/>
      <c r="MPK344" s="102"/>
      <c r="MPL344" s="102"/>
      <c r="MPM344" s="102"/>
      <c r="MPN344" s="102"/>
      <c r="MPO344" s="102"/>
      <c r="MPP344" s="102"/>
      <c r="MPQ344" s="102"/>
      <c r="MPR344" s="102"/>
      <c r="MPS344" s="102"/>
      <c r="MPT344" s="102"/>
      <c r="MPU344" s="102"/>
      <c r="MPV344" s="102"/>
      <c r="MPW344" s="102"/>
      <c r="MPX344" s="102"/>
      <c r="MPY344" s="102"/>
      <c r="MPZ344" s="102"/>
      <c r="MQA344" s="102"/>
      <c r="MQB344" s="102"/>
      <c r="MQC344" s="102"/>
      <c r="MQD344" s="102"/>
      <c r="MQE344" s="102"/>
      <c r="MQF344" s="102"/>
      <c r="MQG344" s="102"/>
      <c r="MQH344" s="102"/>
      <c r="MQI344" s="102"/>
      <c r="MQJ344" s="102"/>
      <c r="MQK344" s="102"/>
      <c r="MQL344" s="102"/>
      <c r="MQM344" s="102"/>
      <c r="MQN344" s="102"/>
      <c r="MQO344" s="102"/>
      <c r="MQP344" s="102"/>
      <c r="MQQ344" s="102"/>
      <c r="MQR344" s="102"/>
      <c r="MQS344" s="102"/>
      <c r="MQT344" s="102"/>
      <c r="MQU344" s="102"/>
      <c r="MQV344" s="102"/>
      <c r="MQW344" s="102"/>
      <c r="MQX344" s="102"/>
      <c r="MQY344" s="102"/>
      <c r="MQZ344" s="102"/>
      <c r="MRA344" s="102"/>
      <c r="MRB344" s="102"/>
      <c r="MRC344" s="102"/>
      <c r="MRD344" s="102"/>
      <c r="MRE344" s="102"/>
      <c r="MRF344" s="102"/>
      <c r="MRG344" s="102"/>
      <c r="MRH344" s="102"/>
      <c r="MRI344" s="102"/>
      <c r="MRJ344" s="102"/>
      <c r="MRK344" s="102"/>
      <c r="MRL344" s="102"/>
      <c r="MRM344" s="102"/>
      <c r="MRN344" s="102"/>
      <c r="MRO344" s="102"/>
      <c r="MRP344" s="102"/>
      <c r="MRQ344" s="102"/>
      <c r="MRR344" s="102"/>
      <c r="MRS344" s="102"/>
      <c r="MRT344" s="102"/>
      <c r="MRU344" s="102"/>
      <c r="MRV344" s="102"/>
      <c r="MRW344" s="102"/>
      <c r="MRX344" s="102"/>
      <c r="MRY344" s="102"/>
      <c r="MRZ344" s="102"/>
      <c r="MSA344" s="102"/>
      <c r="MSB344" s="102"/>
      <c r="MSC344" s="102"/>
      <c r="MSD344" s="102"/>
      <c r="MSE344" s="102"/>
      <c r="MSF344" s="102"/>
      <c r="MSG344" s="102"/>
      <c r="MSH344" s="102"/>
      <c r="MSI344" s="102"/>
      <c r="MSJ344" s="102"/>
      <c r="MSK344" s="102"/>
      <c r="MSL344" s="102"/>
      <c r="MSM344" s="102"/>
      <c r="MSN344" s="102"/>
      <c r="MSO344" s="102"/>
      <c r="MSP344" s="102"/>
      <c r="MSQ344" s="102"/>
      <c r="MSR344" s="102"/>
      <c r="MSS344" s="102"/>
      <c r="MST344" s="102"/>
      <c r="MSU344" s="102"/>
      <c r="MSV344" s="102"/>
      <c r="MSW344" s="102"/>
      <c r="MSX344" s="102"/>
      <c r="MSY344" s="102"/>
      <c r="MSZ344" s="102"/>
      <c r="MTA344" s="102"/>
      <c r="MTB344" s="102"/>
      <c r="MTC344" s="102"/>
      <c r="MTD344" s="102"/>
      <c r="MTE344" s="102"/>
      <c r="MTF344" s="102"/>
      <c r="MTG344" s="102"/>
      <c r="MTH344" s="102"/>
      <c r="MTI344" s="102"/>
      <c r="MTJ344" s="102"/>
      <c r="MTK344" s="102"/>
      <c r="MTL344" s="102"/>
      <c r="MTM344" s="102"/>
      <c r="MTN344" s="102"/>
      <c r="MTO344" s="102"/>
      <c r="MTP344" s="102"/>
      <c r="MTQ344" s="102"/>
      <c r="MTR344" s="102"/>
      <c r="MTS344" s="102"/>
      <c r="MTT344" s="102"/>
      <c r="MTU344" s="102"/>
      <c r="MTV344" s="102"/>
      <c r="MTW344" s="102"/>
      <c r="MTX344" s="102"/>
      <c r="MTY344" s="102"/>
      <c r="MTZ344" s="102"/>
      <c r="MUA344" s="102"/>
      <c r="MUB344" s="102"/>
      <c r="MUC344" s="102"/>
      <c r="MUD344" s="102"/>
      <c r="MUE344" s="102"/>
      <c r="MUF344" s="102"/>
      <c r="MUG344" s="102"/>
      <c r="MUH344" s="102"/>
      <c r="MUI344" s="102"/>
      <c r="MUJ344" s="102"/>
      <c r="MUK344" s="102"/>
      <c r="MUL344" s="102"/>
      <c r="MUM344" s="102"/>
      <c r="MUN344" s="102"/>
      <c r="MUO344" s="102"/>
      <c r="MUP344" s="102"/>
      <c r="MUQ344" s="102"/>
      <c r="MUR344" s="102"/>
      <c r="MUS344" s="102"/>
      <c r="MUT344" s="102"/>
      <c r="MUU344" s="102"/>
      <c r="MUV344" s="102"/>
      <c r="MUW344" s="102"/>
      <c r="MUX344" s="102"/>
      <c r="MUY344" s="102"/>
      <c r="MUZ344" s="102"/>
      <c r="MVA344" s="102"/>
      <c r="MVB344" s="102"/>
      <c r="MVC344" s="102"/>
      <c r="MVD344" s="102"/>
      <c r="MVE344" s="102"/>
      <c r="MVF344" s="102"/>
      <c r="MVG344" s="102"/>
      <c r="MVH344" s="102"/>
      <c r="MVI344" s="102"/>
      <c r="MVJ344" s="102"/>
      <c r="MVK344" s="102"/>
      <c r="MVL344" s="102"/>
      <c r="MVM344" s="102"/>
      <c r="MVN344" s="102"/>
      <c r="MVO344" s="102"/>
      <c r="MVP344" s="102"/>
      <c r="MVQ344" s="102"/>
      <c r="MVR344" s="102"/>
      <c r="MVS344" s="102"/>
      <c r="MVT344" s="102"/>
      <c r="MVU344" s="102"/>
      <c r="MVV344" s="102"/>
      <c r="MVW344" s="102"/>
      <c r="MVX344" s="102"/>
      <c r="MVY344" s="102"/>
      <c r="MVZ344" s="102"/>
      <c r="MWA344" s="102"/>
      <c r="MWB344" s="102"/>
      <c r="MWC344" s="102"/>
      <c r="MWD344" s="102"/>
      <c r="MWE344" s="102"/>
      <c r="MWF344" s="102"/>
      <c r="MWG344" s="102"/>
      <c r="MWH344" s="102"/>
      <c r="MWI344" s="102"/>
      <c r="MWJ344" s="102"/>
      <c r="MWK344" s="102"/>
      <c r="MWL344" s="102"/>
      <c r="MWM344" s="102"/>
      <c r="MWN344" s="102"/>
      <c r="MWO344" s="102"/>
      <c r="MWP344" s="102"/>
      <c r="MWQ344" s="102"/>
      <c r="MWR344" s="102"/>
      <c r="MWS344" s="102"/>
      <c r="MWT344" s="102"/>
      <c r="MWU344" s="102"/>
      <c r="MWV344" s="102"/>
      <c r="MWW344" s="102"/>
      <c r="MWX344" s="102"/>
      <c r="MWY344" s="102"/>
      <c r="MWZ344" s="102"/>
      <c r="MXA344" s="102"/>
      <c r="MXB344" s="102"/>
      <c r="MXC344" s="102"/>
      <c r="MXD344" s="102"/>
      <c r="MXE344" s="102"/>
      <c r="MXF344" s="102"/>
      <c r="MXG344" s="102"/>
      <c r="MXH344" s="102"/>
      <c r="MXI344" s="102"/>
      <c r="MXJ344" s="102"/>
      <c r="MXK344" s="102"/>
      <c r="MXL344" s="102"/>
      <c r="MXM344" s="102"/>
      <c r="MXN344" s="102"/>
      <c r="MXO344" s="102"/>
      <c r="MXP344" s="102"/>
      <c r="MXQ344" s="102"/>
      <c r="MXR344" s="102"/>
      <c r="MXS344" s="102"/>
      <c r="MXT344" s="102"/>
      <c r="MXU344" s="102"/>
      <c r="MXV344" s="102"/>
      <c r="MXW344" s="102"/>
      <c r="MXX344" s="102"/>
      <c r="MXY344" s="102"/>
      <c r="MXZ344" s="102"/>
      <c r="MYA344" s="102"/>
      <c r="MYB344" s="102"/>
      <c r="MYC344" s="102"/>
      <c r="MYD344" s="102"/>
      <c r="MYE344" s="102"/>
      <c r="MYF344" s="102"/>
      <c r="MYG344" s="102"/>
      <c r="MYH344" s="102"/>
      <c r="MYI344" s="102"/>
      <c r="MYJ344" s="102"/>
      <c r="MYK344" s="102"/>
      <c r="MYL344" s="102"/>
      <c r="MYM344" s="102"/>
      <c r="MYN344" s="102"/>
      <c r="MYO344" s="102"/>
      <c r="MYP344" s="102"/>
      <c r="MYQ344" s="102"/>
      <c r="MYR344" s="102"/>
      <c r="MYS344" s="102"/>
      <c r="MYT344" s="102"/>
      <c r="MYU344" s="102"/>
      <c r="MYV344" s="102"/>
      <c r="MYW344" s="102"/>
      <c r="MYX344" s="102"/>
      <c r="MYY344" s="102"/>
      <c r="MYZ344" s="102"/>
      <c r="MZA344" s="102"/>
      <c r="MZB344" s="102"/>
      <c r="MZC344" s="102"/>
      <c r="MZD344" s="102"/>
      <c r="MZE344" s="102"/>
      <c r="MZF344" s="102"/>
      <c r="MZG344" s="102"/>
      <c r="MZH344" s="102"/>
      <c r="MZI344" s="102"/>
      <c r="MZJ344" s="102"/>
      <c r="MZK344" s="102"/>
      <c r="MZL344" s="102"/>
      <c r="MZM344" s="102"/>
      <c r="MZN344" s="102"/>
      <c r="MZO344" s="102"/>
      <c r="MZP344" s="102"/>
      <c r="MZQ344" s="102"/>
      <c r="MZR344" s="102"/>
      <c r="MZS344" s="102"/>
      <c r="MZT344" s="102"/>
      <c r="MZU344" s="102"/>
      <c r="MZV344" s="102"/>
      <c r="MZW344" s="102"/>
      <c r="MZX344" s="102"/>
      <c r="MZY344" s="102"/>
      <c r="MZZ344" s="102"/>
      <c r="NAA344" s="102"/>
      <c r="NAB344" s="102"/>
      <c r="NAC344" s="102"/>
      <c r="NAD344" s="102"/>
      <c r="NAE344" s="102"/>
      <c r="NAF344" s="102"/>
      <c r="NAG344" s="102"/>
      <c r="NAH344" s="102"/>
      <c r="NAI344" s="102"/>
      <c r="NAJ344" s="102"/>
      <c r="NAK344" s="102"/>
      <c r="NAL344" s="102"/>
      <c r="NAM344" s="102"/>
      <c r="NAN344" s="102"/>
      <c r="NAO344" s="102"/>
      <c r="NAP344" s="102"/>
      <c r="NAQ344" s="102"/>
      <c r="NAR344" s="102"/>
      <c r="NAS344" s="102"/>
      <c r="NAT344" s="102"/>
      <c r="NAU344" s="102"/>
      <c r="NAV344" s="102"/>
      <c r="NAW344" s="102"/>
      <c r="NAX344" s="102"/>
      <c r="NAY344" s="102"/>
      <c r="NAZ344" s="102"/>
      <c r="NBA344" s="102"/>
      <c r="NBB344" s="102"/>
      <c r="NBC344" s="102"/>
      <c r="NBD344" s="102"/>
      <c r="NBE344" s="102"/>
      <c r="NBF344" s="102"/>
      <c r="NBG344" s="102"/>
      <c r="NBH344" s="102"/>
      <c r="NBI344" s="102"/>
      <c r="NBJ344" s="102"/>
      <c r="NBK344" s="102"/>
      <c r="NBL344" s="102"/>
      <c r="NBM344" s="102"/>
      <c r="NBN344" s="102"/>
      <c r="NBO344" s="102"/>
      <c r="NBP344" s="102"/>
      <c r="NBQ344" s="102"/>
      <c r="NBR344" s="102"/>
      <c r="NBS344" s="102"/>
      <c r="NBT344" s="102"/>
      <c r="NBU344" s="102"/>
      <c r="NBV344" s="102"/>
      <c r="NBW344" s="102"/>
      <c r="NBX344" s="102"/>
      <c r="NBY344" s="102"/>
      <c r="NBZ344" s="102"/>
      <c r="NCA344" s="102"/>
      <c r="NCB344" s="102"/>
      <c r="NCC344" s="102"/>
      <c r="NCD344" s="102"/>
      <c r="NCE344" s="102"/>
      <c r="NCF344" s="102"/>
      <c r="NCG344" s="102"/>
      <c r="NCH344" s="102"/>
      <c r="NCI344" s="102"/>
      <c r="NCJ344" s="102"/>
      <c r="NCK344" s="102"/>
      <c r="NCL344" s="102"/>
      <c r="NCM344" s="102"/>
      <c r="NCN344" s="102"/>
      <c r="NCO344" s="102"/>
      <c r="NCP344" s="102"/>
      <c r="NCQ344" s="102"/>
      <c r="NCR344" s="102"/>
      <c r="NCS344" s="102"/>
      <c r="NCT344" s="102"/>
      <c r="NCU344" s="102"/>
      <c r="NCV344" s="102"/>
      <c r="NCW344" s="102"/>
      <c r="NCX344" s="102"/>
      <c r="NCY344" s="102"/>
      <c r="NCZ344" s="102"/>
      <c r="NDA344" s="102"/>
      <c r="NDB344" s="102"/>
      <c r="NDC344" s="102"/>
      <c r="NDD344" s="102"/>
      <c r="NDE344" s="102"/>
      <c r="NDF344" s="102"/>
      <c r="NDG344" s="102"/>
      <c r="NDH344" s="102"/>
      <c r="NDI344" s="102"/>
      <c r="NDJ344" s="102"/>
      <c r="NDK344" s="102"/>
      <c r="NDL344" s="102"/>
      <c r="NDM344" s="102"/>
      <c r="NDN344" s="102"/>
      <c r="NDO344" s="102"/>
      <c r="NDP344" s="102"/>
      <c r="NDQ344" s="102"/>
      <c r="NDR344" s="102"/>
      <c r="NDS344" s="102"/>
      <c r="NDT344" s="102"/>
      <c r="NDU344" s="102"/>
      <c r="NDV344" s="102"/>
      <c r="NDW344" s="102"/>
      <c r="NDX344" s="102"/>
      <c r="NDY344" s="102"/>
      <c r="NDZ344" s="102"/>
      <c r="NEA344" s="102"/>
      <c r="NEB344" s="102"/>
      <c r="NEC344" s="102"/>
      <c r="NED344" s="102"/>
      <c r="NEE344" s="102"/>
      <c r="NEF344" s="102"/>
      <c r="NEG344" s="102"/>
      <c r="NEH344" s="102"/>
      <c r="NEI344" s="102"/>
      <c r="NEJ344" s="102"/>
      <c r="NEK344" s="102"/>
      <c r="NEL344" s="102"/>
      <c r="NEM344" s="102"/>
      <c r="NEN344" s="102"/>
      <c r="NEO344" s="102"/>
      <c r="NEP344" s="102"/>
      <c r="NEQ344" s="102"/>
      <c r="NER344" s="102"/>
      <c r="NES344" s="102"/>
      <c r="NET344" s="102"/>
      <c r="NEU344" s="102"/>
      <c r="NEV344" s="102"/>
      <c r="NEW344" s="102"/>
      <c r="NEX344" s="102"/>
      <c r="NEY344" s="102"/>
      <c r="NEZ344" s="102"/>
      <c r="NFA344" s="102"/>
      <c r="NFB344" s="102"/>
      <c r="NFC344" s="102"/>
      <c r="NFD344" s="102"/>
      <c r="NFE344" s="102"/>
      <c r="NFF344" s="102"/>
      <c r="NFG344" s="102"/>
      <c r="NFH344" s="102"/>
      <c r="NFI344" s="102"/>
      <c r="NFJ344" s="102"/>
      <c r="NFK344" s="102"/>
      <c r="NFL344" s="102"/>
      <c r="NFM344" s="102"/>
      <c r="NFN344" s="102"/>
      <c r="NFO344" s="102"/>
      <c r="NFP344" s="102"/>
      <c r="NFQ344" s="102"/>
      <c r="NFR344" s="102"/>
      <c r="NFS344" s="102"/>
      <c r="NFT344" s="102"/>
      <c r="NFU344" s="102"/>
      <c r="NFV344" s="102"/>
      <c r="NFW344" s="102"/>
      <c r="NFX344" s="102"/>
      <c r="NFY344" s="102"/>
      <c r="NFZ344" s="102"/>
      <c r="NGA344" s="102"/>
      <c r="NGB344" s="102"/>
      <c r="NGC344" s="102"/>
      <c r="NGD344" s="102"/>
      <c r="NGE344" s="102"/>
      <c r="NGF344" s="102"/>
      <c r="NGG344" s="102"/>
      <c r="NGH344" s="102"/>
      <c r="NGI344" s="102"/>
      <c r="NGJ344" s="102"/>
      <c r="NGK344" s="102"/>
      <c r="NGL344" s="102"/>
      <c r="NGM344" s="102"/>
      <c r="NGN344" s="102"/>
      <c r="NGO344" s="102"/>
      <c r="NGP344" s="102"/>
      <c r="NGQ344" s="102"/>
      <c r="NGR344" s="102"/>
      <c r="NGS344" s="102"/>
      <c r="NGT344" s="102"/>
      <c r="NGU344" s="102"/>
      <c r="NGV344" s="102"/>
      <c r="NGW344" s="102"/>
      <c r="NGX344" s="102"/>
      <c r="NGY344" s="102"/>
      <c r="NGZ344" s="102"/>
      <c r="NHA344" s="102"/>
      <c r="NHB344" s="102"/>
      <c r="NHC344" s="102"/>
      <c r="NHD344" s="102"/>
      <c r="NHE344" s="102"/>
      <c r="NHF344" s="102"/>
      <c r="NHG344" s="102"/>
      <c r="NHH344" s="102"/>
      <c r="NHI344" s="102"/>
      <c r="NHJ344" s="102"/>
      <c r="NHK344" s="102"/>
      <c r="NHL344" s="102"/>
      <c r="NHM344" s="102"/>
      <c r="NHN344" s="102"/>
      <c r="NHO344" s="102"/>
      <c r="NHP344" s="102"/>
      <c r="NHQ344" s="102"/>
      <c r="NHR344" s="102"/>
      <c r="NHS344" s="102"/>
      <c r="NHT344" s="102"/>
      <c r="NHU344" s="102"/>
      <c r="NHV344" s="102"/>
      <c r="NHW344" s="102"/>
      <c r="NHX344" s="102"/>
      <c r="NHY344" s="102"/>
      <c r="NHZ344" s="102"/>
      <c r="NIA344" s="102"/>
      <c r="NIB344" s="102"/>
      <c r="NIC344" s="102"/>
      <c r="NID344" s="102"/>
      <c r="NIE344" s="102"/>
      <c r="NIF344" s="102"/>
      <c r="NIG344" s="102"/>
      <c r="NIH344" s="102"/>
      <c r="NII344" s="102"/>
      <c r="NIJ344" s="102"/>
      <c r="NIK344" s="102"/>
      <c r="NIL344" s="102"/>
      <c r="NIM344" s="102"/>
      <c r="NIN344" s="102"/>
      <c r="NIO344" s="102"/>
      <c r="NIP344" s="102"/>
      <c r="NIQ344" s="102"/>
      <c r="NIR344" s="102"/>
      <c r="NIS344" s="102"/>
      <c r="NIT344" s="102"/>
      <c r="NIU344" s="102"/>
      <c r="NIV344" s="102"/>
      <c r="NIW344" s="102"/>
      <c r="NIX344" s="102"/>
      <c r="NIY344" s="102"/>
      <c r="NIZ344" s="102"/>
      <c r="NJA344" s="102"/>
      <c r="NJB344" s="102"/>
      <c r="NJC344" s="102"/>
      <c r="NJD344" s="102"/>
      <c r="NJE344" s="102"/>
      <c r="NJF344" s="102"/>
      <c r="NJG344" s="102"/>
      <c r="NJH344" s="102"/>
      <c r="NJI344" s="102"/>
      <c r="NJJ344" s="102"/>
      <c r="NJK344" s="102"/>
      <c r="NJL344" s="102"/>
      <c r="NJM344" s="102"/>
      <c r="NJN344" s="102"/>
      <c r="NJO344" s="102"/>
      <c r="NJP344" s="102"/>
      <c r="NJQ344" s="102"/>
      <c r="NJR344" s="102"/>
      <c r="NJS344" s="102"/>
      <c r="NJT344" s="102"/>
      <c r="NJU344" s="102"/>
      <c r="NJV344" s="102"/>
      <c r="NJW344" s="102"/>
      <c r="NJX344" s="102"/>
      <c r="NJY344" s="102"/>
      <c r="NJZ344" s="102"/>
      <c r="NKA344" s="102"/>
      <c r="NKB344" s="102"/>
      <c r="NKC344" s="102"/>
      <c r="NKD344" s="102"/>
      <c r="NKE344" s="102"/>
      <c r="NKF344" s="102"/>
      <c r="NKG344" s="102"/>
      <c r="NKH344" s="102"/>
      <c r="NKI344" s="102"/>
      <c r="NKJ344" s="102"/>
      <c r="NKK344" s="102"/>
      <c r="NKL344" s="102"/>
      <c r="NKM344" s="102"/>
      <c r="NKN344" s="102"/>
      <c r="NKO344" s="102"/>
      <c r="NKP344" s="102"/>
      <c r="NKQ344" s="102"/>
      <c r="NKR344" s="102"/>
      <c r="NKS344" s="102"/>
      <c r="NKT344" s="102"/>
      <c r="NKU344" s="102"/>
      <c r="NKV344" s="102"/>
      <c r="NKW344" s="102"/>
      <c r="NKX344" s="102"/>
      <c r="NKY344" s="102"/>
      <c r="NKZ344" s="102"/>
      <c r="NLA344" s="102"/>
      <c r="NLB344" s="102"/>
      <c r="NLC344" s="102"/>
      <c r="NLD344" s="102"/>
      <c r="NLE344" s="102"/>
      <c r="NLF344" s="102"/>
      <c r="NLG344" s="102"/>
      <c r="NLH344" s="102"/>
      <c r="NLI344" s="102"/>
      <c r="NLJ344" s="102"/>
      <c r="NLK344" s="102"/>
      <c r="NLL344" s="102"/>
      <c r="NLM344" s="102"/>
      <c r="NLN344" s="102"/>
      <c r="NLO344" s="102"/>
      <c r="NLP344" s="102"/>
      <c r="NLQ344" s="102"/>
      <c r="NLR344" s="102"/>
      <c r="NLS344" s="102"/>
      <c r="NLT344" s="102"/>
      <c r="NLU344" s="102"/>
      <c r="NLV344" s="102"/>
      <c r="NLW344" s="102"/>
      <c r="NLX344" s="102"/>
      <c r="NLY344" s="102"/>
      <c r="NLZ344" s="102"/>
      <c r="NMA344" s="102"/>
      <c r="NMB344" s="102"/>
      <c r="NMC344" s="102"/>
      <c r="NMD344" s="102"/>
      <c r="NME344" s="102"/>
      <c r="NMF344" s="102"/>
      <c r="NMG344" s="102"/>
      <c r="NMH344" s="102"/>
      <c r="NMI344" s="102"/>
      <c r="NMJ344" s="102"/>
      <c r="NMK344" s="102"/>
      <c r="NML344" s="102"/>
      <c r="NMM344" s="102"/>
      <c r="NMN344" s="102"/>
      <c r="NMO344" s="102"/>
      <c r="NMP344" s="102"/>
      <c r="NMQ344" s="102"/>
      <c r="NMR344" s="102"/>
      <c r="NMS344" s="102"/>
      <c r="NMT344" s="102"/>
      <c r="NMU344" s="102"/>
      <c r="NMV344" s="102"/>
      <c r="NMW344" s="102"/>
      <c r="NMX344" s="102"/>
      <c r="NMY344" s="102"/>
      <c r="NMZ344" s="102"/>
      <c r="NNA344" s="102"/>
      <c r="NNB344" s="102"/>
      <c r="NNC344" s="102"/>
      <c r="NND344" s="102"/>
      <c r="NNE344" s="102"/>
      <c r="NNF344" s="102"/>
      <c r="NNG344" s="102"/>
      <c r="NNH344" s="102"/>
      <c r="NNI344" s="102"/>
      <c r="NNJ344" s="102"/>
      <c r="NNK344" s="102"/>
      <c r="NNL344" s="102"/>
      <c r="NNM344" s="102"/>
      <c r="NNN344" s="102"/>
      <c r="NNO344" s="102"/>
      <c r="NNP344" s="102"/>
      <c r="NNQ344" s="102"/>
      <c r="NNR344" s="102"/>
      <c r="NNS344" s="102"/>
      <c r="NNT344" s="102"/>
      <c r="NNU344" s="102"/>
      <c r="NNV344" s="102"/>
      <c r="NNW344" s="102"/>
      <c r="NNX344" s="102"/>
      <c r="NNY344" s="102"/>
      <c r="NNZ344" s="102"/>
      <c r="NOA344" s="102"/>
      <c r="NOB344" s="102"/>
      <c r="NOC344" s="102"/>
      <c r="NOD344" s="102"/>
      <c r="NOE344" s="102"/>
      <c r="NOF344" s="102"/>
      <c r="NOG344" s="102"/>
      <c r="NOH344" s="102"/>
      <c r="NOI344" s="102"/>
      <c r="NOJ344" s="102"/>
      <c r="NOK344" s="102"/>
      <c r="NOL344" s="102"/>
      <c r="NOM344" s="102"/>
      <c r="NON344" s="102"/>
      <c r="NOO344" s="102"/>
      <c r="NOP344" s="102"/>
      <c r="NOQ344" s="102"/>
      <c r="NOR344" s="102"/>
      <c r="NOS344" s="102"/>
      <c r="NOT344" s="102"/>
      <c r="NOU344" s="102"/>
      <c r="NOV344" s="102"/>
      <c r="NOW344" s="102"/>
      <c r="NOX344" s="102"/>
      <c r="NOY344" s="102"/>
      <c r="NOZ344" s="102"/>
      <c r="NPA344" s="102"/>
      <c r="NPB344" s="102"/>
      <c r="NPC344" s="102"/>
      <c r="NPD344" s="102"/>
      <c r="NPE344" s="102"/>
      <c r="NPF344" s="102"/>
      <c r="NPG344" s="102"/>
      <c r="NPH344" s="102"/>
      <c r="NPI344" s="102"/>
      <c r="NPJ344" s="102"/>
      <c r="NPK344" s="102"/>
      <c r="NPL344" s="102"/>
      <c r="NPM344" s="102"/>
      <c r="NPN344" s="102"/>
      <c r="NPO344" s="102"/>
      <c r="NPP344" s="102"/>
      <c r="NPQ344" s="102"/>
      <c r="NPR344" s="102"/>
      <c r="NPS344" s="102"/>
      <c r="NPT344" s="102"/>
      <c r="NPU344" s="102"/>
      <c r="NPV344" s="102"/>
      <c r="NPW344" s="102"/>
      <c r="NPX344" s="102"/>
      <c r="NPY344" s="102"/>
      <c r="NPZ344" s="102"/>
      <c r="NQA344" s="102"/>
      <c r="NQB344" s="102"/>
      <c r="NQC344" s="102"/>
      <c r="NQD344" s="102"/>
      <c r="NQE344" s="102"/>
      <c r="NQF344" s="102"/>
      <c r="NQG344" s="102"/>
      <c r="NQH344" s="102"/>
      <c r="NQI344" s="102"/>
      <c r="NQJ344" s="102"/>
      <c r="NQK344" s="102"/>
      <c r="NQL344" s="102"/>
      <c r="NQM344" s="102"/>
      <c r="NQN344" s="102"/>
      <c r="NQO344" s="102"/>
      <c r="NQP344" s="102"/>
      <c r="NQQ344" s="102"/>
      <c r="NQR344" s="102"/>
      <c r="NQS344" s="102"/>
      <c r="NQT344" s="102"/>
      <c r="NQU344" s="102"/>
      <c r="NQV344" s="102"/>
      <c r="NQW344" s="102"/>
      <c r="NQX344" s="102"/>
      <c r="NQY344" s="102"/>
      <c r="NQZ344" s="102"/>
      <c r="NRA344" s="102"/>
      <c r="NRB344" s="102"/>
      <c r="NRC344" s="102"/>
      <c r="NRD344" s="102"/>
      <c r="NRE344" s="102"/>
      <c r="NRF344" s="102"/>
      <c r="NRG344" s="102"/>
      <c r="NRH344" s="102"/>
      <c r="NRI344" s="102"/>
      <c r="NRJ344" s="102"/>
      <c r="NRK344" s="102"/>
      <c r="NRL344" s="102"/>
      <c r="NRM344" s="102"/>
      <c r="NRN344" s="102"/>
      <c r="NRO344" s="102"/>
      <c r="NRP344" s="102"/>
      <c r="NRQ344" s="102"/>
      <c r="NRR344" s="102"/>
      <c r="NRS344" s="102"/>
      <c r="NRT344" s="102"/>
      <c r="NRU344" s="102"/>
      <c r="NRV344" s="102"/>
      <c r="NRW344" s="102"/>
      <c r="NRX344" s="102"/>
      <c r="NRY344" s="102"/>
      <c r="NRZ344" s="102"/>
      <c r="NSA344" s="102"/>
      <c r="NSB344" s="102"/>
      <c r="NSC344" s="102"/>
      <c r="NSD344" s="102"/>
      <c r="NSE344" s="102"/>
      <c r="NSF344" s="102"/>
      <c r="NSG344" s="102"/>
      <c r="NSH344" s="102"/>
      <c r="NSI344" s="102"/>
      <c r="NSJ344" s="102"/>
      <c r="NSK344" s="102"/>
      <c r="NSL344" s="102"/>
      <c r="NSM344" s="102"/>
      <c r="NSN344" s="102"/>
      <c r="NSO344" s="102"/>
      <c r="NSP344" s="102"/>
      <c r="NSQ344" s="102"/>
      <c r="NSR344" s="102"/>
      <c r="NSS344" s="102"/>
      <c r="NST344" s="102"/>
      <c r="NSU344" s="102"/>
      <c r="NSV344" s="102"/>
      <c r="NSW344" s="102"/>
      <c r="NSX344" s="102"/>
      <c r="NSY344" s="102"/>
      <c r="NSZ344" s="102"/>
      <c r="NTA344" s="102"/>
      <c r="NTB344" s="102"/>
      <c r="NTC344" s="102"/>
      <c r="NTD344" s="102"/>
      <c r="NTE344" s="102"/>
      <c r="NTF344" s="102"/>
      <c r="NTG344" s="102"/>
      <c r="NTH344" s="102"/>
      <c r="NTI344" s="102"/>
      <c r="NTJ344" s="102"/>
      <c r="NTK344" s="102"/>
      <c r="NTL344" s="102"/>
      <c r="NTM344" s="102"/>
      <c r="NTN344" s="102"/>
      <c r="NTO344" s="102"/>
      <c r="NTP344" s="102"/>
      <c r="NTQ344" s="102"/>
      <c r="NTR344" s="102"/>
      <c r="NTS344" s="102"/>
      <c r="NTT344" s="102"/>
      <c r="NTU344" s="102"/>
      <c r="NTV344" s="102"/>
      <c r="NTW344" s="102"/>
      <c r="NTX344" s="102"/>
      <c r="NTY344" s="102"/>
      <c r="NTZ344" s="102"/>
      <c r="NUA344" s="102"/>
      <c r="NUB344" s="102"/>
      <c r="NUC344" s="102"/>
      <c r="NUD344" s="102"/>
      <c r="NUE344" s="102"/>
      <c r="NUF344" s="102"/>
      <c r="NUG344" s="102"/>
      <c r="NUH344" s="102"/>
      <c r="NUI344" s="102"/>
      <c r="NUJ344" s="102"/>
      <c r="NUK344" s="102"/>
      <c r="NUL344" s="102"/>
      <c r="NUM344" s="102"/>
      <c r="NUN344" s="102"/>
      <c r="NUO344" s="102"/>
      <c r="NUP344" s="102"/>
      <c r="NUQ344" s="102"/>
      <c r="NUR344" s="102"/>
      <c r="NUS344" s="102"/>
      <c r="NUT344" s="102"/>
      <c r="NUU344" s="102"/>
      <c r="NUV344" s="102"/>
      <c r="NUW344" s="102"/>
      <c r="NUX344" s="102"/>
      <c r="NUY344" s="102"/>
      <c r="NUZ344" s="102"/>
      <c r="NVA344" s="102"/>
      <c r="NVB344" s="102"/>
      <c r="NVC344" s="102"/>
      <c r="NVD344" s="102"/>
      <c r="NVE344" s="102"/>
      <c r="NVF344" s="102"/>
      <c r="NVG344" s="102"/>
      <c r="NVH344" s="102"/>
      <c r="NVI344" s="102"/>
      <c r="NVJ344" s="102"/>
      <c r="NVK344" s="102"/>
      <c r="NVL344" s="102"/>
      <c r="NVM344" s="102"/>
      <c r="NVN344" s="102"/>
      <c r="NVO344" s="102"/>
      <c r="NVP344" s="102"/>
      <c r="NVQ344" s="102"/>
      <c r="NVR344" s="102"/>
      <c r="NVS344" s="102"/>
      <c r="NVT344" s="102"/>
      <c r="NVU344" s="102"/>
      <c r="NVV344" s="102"/>
      <c r="NVW344" s="102"/>
      <c r="NVX344" s="102"/>
      <c r="NVY344" s="102"/>
      <c r="NVZ344" s="102"/>
      <c r="NWA344" s="102"/>
      <c r="NWB344" s="102"/>
      <c r="NWC344" s="102"/>
      <c r="NWD344" s="102"/>
      <c r="NWE344" s="102"/>
      <c r="NWF344" s="102"/>
      <c r="NWG344" s="102"/>
      <c r="NWH344" s="102"/>
      <c r="NWI344" s="102"/>
      <c r="NWJ344" s="102"/>
      <c r="NWK344" s="102"/>
      <c r="NWL344" s="102"/>
      <c r="NWM344" s="102"/>
      <c r="NWN344" s="102"/>
      <c r="NWO344" s="102"/>
      <c r="NWP344" s="102"/>
      <c r="NWQ344" s="102"/>
      <c r="NWR344" s="102"/>
      <c r="NWS344" s="102"/>
      <c r="NWT344" s="102"/>
      <c r="NWU344" s="102"/>
      <c r="NWV344" s="102"/>
      <c r="NWW344" s="102"/>
      <c r="NWX344" s="102"/>
      <c r="NWY344" s="102"/>
      <c r="NWZ344" s="102"/>
      <c r="NXA344" s="102"/>
      <c r="NXB344" s="102"/>
      <c r="NXC344" s="102"/>
      <c r="NXD344" s="102"/>
      <c r="NXE344" s="102"/>
      <c r="NXF344" s="102"/>
      <c r="NXG344" s="102"/>
      <c r="NXH344" s="102"/>
      <c r="NXI344" s="102"/>
      <c r="NXJ344" s="102"/>
      <c r="NXK344" s="102"/>
      <c r="NXL344" s="102"/>
      <c r="NXM344" s="102"/>
      <c r="NXN344" s="102"/>
      <c r="NXO344" s="102"/>
      <c r="NXP344" s="102"/>
      <c r="NXQ344" s="102"/>
      <c r="NXR344" s="102"/>
      <c r="NXS344" s="102"/>
      <c r="NXT344" s="102"/>
      <c r="NXU344" s="102"/>
      <c r="NXV344" s="102"/>
      <c r="NXW344" s="102"/>
      <c r="NXX344" s="102"/>
      <c r="NXY344" s="102"/>
      <c r="NXZ344" s="102"/>
      <c r="NYA344" s="102"/>
      <c r="NYB344" s="102"/>
      <c r="NYC344" s="102"/>
      <c r="NYD344" s="102"/>
      <c r="NYE344" s="102"/>
      <c r="NYF344" s="102"/>
      <c r="NYG344" s="102"/>
      <c r="NYH344" s="102"/>
      <c r="NYI344" s="102"/>
      <c r="NYJ344" s="102"/>
      <c r="NYK344" s="102"/>
      <c r="NYL344" s="102"/>
      <c r="NYM344" s="102"/>
      <c r="NYN344" s="102"/>
      <c r="NYO344" s="102"/>
      <c r="NYP344" s="102"/>
      <c r="NYQ344" s="102"/>
      <c r="NYR344" s="102"/>
      <c r="NYS344" s="102"/>
      <c r="NYT344" s="102"/>
      <c r="NYU344" s="102"/>
      <c r="NYV344" s="102"/>
      <c r="NYW344" s="102"/>
      <c r="NYX344" s="102"/>
      <c r="NYY344" s="102"/>
      <c r="NYZ344" s="102"/>
      <c r="NZA344" s="102"/>
      <c r="NZB344" s="102"/>
      <c r="NZC344" s="102"/>
      <c r="NZD344" s="102"/>
      <c r="NZE344" s="102"/>
      <c r="NZF344" s="102"/>
      <c r="NZG344" s="102"/>
      <c r="NZH344" s="102"/>
      <c r="NZI344" s="102"/>
      <c r="NZJ344" s="102"/>
      <c r="NZK344" s="102"/>
      <c r="NZL344" s="102"/>
      <c r="NZM344" s="102"/>
      <c r="NZN344" s="102"/>
      <c r="NZO344" s="102"/>
      <c r="NZP344" s="102"/>
      <c r="NZQ344" s="102"/>
      <c r="NZR344" s="102"/>
      <c r="NZS344" s="102"/>
      <c r="NZT344" s="102"/>
      <c r="NZU344" s="102"/>
      <c r="NZV344" s="102"/>
      <c r="NZW344" s="102"/>
      <c r="NZX344" s="102"/>
      <c r="NZY344" s="102"/>
      <c r="NZZ344" s="102"/>
      <c r="OAA344" s="102"/>
      <c r="OAB344" s="102"/>
      <c r="OAC344" s="102"/>
      <c r="OAD344" s="102"/>
      <c r="OAE344" s="102"/>
      <c r="OAF344" s="102"/>
      <c r="OAG344" s="102"/>
      <c r="OAH344" s="102"/>
      <c r="OAI344" s="102"/>
      <c r="OAJ344" s="102"/>
      <c r="OAK344" s="102"/>
      <c r="OAL344" s="102"/>
      <c r="OAM344" s="102"/>
      <c r="OAN344" s="102"/>
      <c r="OAO344" s="102"/>
      <c r="OAP344" s="102"/>
      <c r="OAQ344" s="102"/>
      <c r="OAR344" s="102"/>
      <c r="OAS344" s="102"/>
      <c r="OAT344" s="102"/>
      <c r="OAU344" s="102"/>
      <c r="OAV344" s="102"/>
      <c r="OAW344" s="102"/>
      <c r="OAX344" s="102"/>
      <c r="OAY344" s="102"/>
      <c r="OAZ344" s="102"/>
      <c r="OBA344" s="102"/>
      <c r="OBB344" s="102"/>
      <c r="OBC344" s="102"/>
      <c r="OBD344" s="102"/>
      <c r="OBE344" s="102"/>
      <c r="OBF344" s="102"/>
      <c r="OBG344" s="102"/>
      <c r="OBH344" s="102"/>
      <c r="OBI344" s="102"/>
      <c r="OBJ344" s="102"/>
      <c r="OBK344" s="102"/>
      <c r="OBL344" s="102"/>
      <c r="OBM344" s="102"/>
      <c r="OBN344" s="102"/>
      <c r="OBO344" s="102"/>
      <c r="OBP344" s="102"/>
      <c r="OBQ344" s="102"/>
      <c r="OBR344" s="102"/>
      <c r="OBS344" s="102"/>
      <c r="OBT344" s="102"/>
      <c r="OBU344" s="102"/>
      <c r="OBV344" s="102"/>
      <c r="OBW344" s="102"/>
      <c r="OBX344" s="102"/>
      <c r="OBY344" s="102"/>
      <c r="OBZ344" s="102"/>
      <c r="OCA344" s="102"/>
      <c r="OCB344" s="102"/>
      <c r="OCC344" s="102"/>
      <c r="OCD344" s="102"/>
      <c r="OCE344" s="102"/>
      <c r="OCF344" s="102"/>
      <c r="OCG344" s="102"/>
      <c r="OCH344" s="102"/>
      <c r="OCI344" s="102"/>
      <c r="OCJ344" s="102"/>
      <c r="OCK344" s="102"/>
      <c r="OCL344" s="102"/>
      <c r="OCM344" s="102"/>
      <c r="OCN344" s="102"/>
      <c r="OCO344" s="102"/>
      <c r="OCP344" s="102"/>
      <c r="OCQ344" s="102"/>
      <c r="OCR344" s="102"/>
      <c r="OCS344" s="102"/>
      <c r="OCT344" s="102"/>
      <c r="OCU344" s="102"/>
      <c r="OCV344" s="102"/>
      <c r="OCW344" s="102"/>
      <c r="OCX344" s="102"/>
      <c r="OCY344" s="102"/>
      <c r="OCZ344" s="102"/>
      <c r="ODA344" s="102"/>
      <c r="ODB344" s="102"/>
      <c r="ODC344" s="102"/>
      <c r="ODD344" s="102"/>
      <c r="ODE344" s="102"/>
      <c r="ODF344" s="102"/>
      <c r="ODG344" s="102"/>
      <c r="ODH344" s="102"/>
      <c r="ODI344" s="102"/>
      <c r="ODJ344" s="102"/>
      <c r="ODK344" s="102"/>
      <c r="ODL344" s="102"/>
      <c r="ODM344" s="102"/>
      <c r="ODN344" s="102"/>
      <c r="ODO344" s="102"/>
      <c r="ODP344" s="102"/>
      <c r="ODQ344" s="102"/>
      <c r="ODR344" s="102"/>
      <c r="ODS344" s="102"/>
      <c r="ODT344" s="102"/>
      <c r="ODU344" s="102"/>
      <c r="ODV344" s="102"/>
      <c r="ODW344" s="102"/>
      <c r="ODX344" s="102"/>
      <c r="ODY344" s="102"/>
      <c r="ODZ344" s="102"/>
      <c r="OEA344" s="102"/>
      <c r="OEB344" s="102"/>
      <c r="OEC344" s="102"/>
      <c r="OED344" s="102"/>
      <c r="OEE344" s="102"/>
      <c r="OEF344" s="102"/>
      <c r="OEG344" s="102"/>
      <c r="OEH344" s="102"/>
      <c r="OEI344" s="102"/>
      <c r="OEJ344" s="102"/>
      <c r="OEK344" s="102"/>
      <c r="OEL344" s="102"/>
      <c r="OEM344" s="102"/>
      <c r="OEN344" s="102"/>
      <c r="OEO344" s="102"/>
      <c r="OEP344" s="102"/>
      <c r="OEQ344" s="102"/>
      <c r="OER344" s="102"/>
      <c r="OES344" s="102"/>
      <c r="OET344" s="102"/>
      <c r="OEU344" s="102"/>
      <c r="OEV344" s="102"/>
      <c r="OEW344" s="102"/>
      <c r="OEX344" s="102"/>
      <c r="OEY344" s="102"/>
      <c r="OEZ344" s="102"/>
      <c r="OFA344" s="102"/>
      <c r="OFB344" s="102"/>
      <c r="OFC344" s="102"/>
      <c r="OFD344" s="102"/>
      <c r="OFE344" s="102"/>
      <c r="OFF344" s="102"/>
      <c r="OFG344" s="102"/>
      <c r="OFH344" s="102"/>
      <c r="OFI344" s="102"/>
      <c r="OFJ344" s="102"/>
      <c r="OFK344" s="102"/>
      <c r="OFL344" s="102"/>
      <c r="OFM344" s="102"/>
      <c r="OFN344" s="102"/>
      <c r="OFO344" s="102"/>
      <c r="OFP344" s="102"/>
      <c r="OFQ344" s="102"/>
      <c r="OFR344" s="102"/>
      <c r="OFS344" s="102"/>
      <c r="OFT344" s="102"/>
      <c r="OFU344" s="102"/>
      <c r="OFV344" s="102"/>
      <c r="OFW344" s="102"/>
      <c r="OFX344" s="102"/>
      <c r="OFY344" s="102"/>
      <c r="OFZ344" s="102"/>
      <c r="OGA344" s="102"/>
      <c r="OGB344" s="102"/>
      <c r="OGC344" s="102"/>
      <c r="OGD344" s="102"/>
      <c r="OGE344" s="102"/>
      <c r="OGF344" s="102"/>
      <c r="OGG344" s="102"/>
      <c r="OGH344" s="102"/>
      <c r="OGI344" s="102"/>
      <c r="OGJ344" s="102"/>
      <c r="OGK344" s="102"/>
      <c r="OGL344" s="102"/>
      <c r="OGM344" s="102"/>
      <c r="OGN344" s="102"/>
      <c r="OGO344" s="102"/>
      <c r="OGP344" s="102"/>
      <c r="OGQ344" s="102"/>
      <c r="OGR344" s="102"/>
      <c r="OGS344" s="102"/>
      <c r="OGT344" s="102"/>
      <c r="OGU344" s="102"/>
      <c r="OGV344" s="102"/>
      <c r="OGW344" s="102"/>
      <c r="OGX344" s="102"/>
      <c r="OGY344" s="102"/>
      <c r="OGZ344" s="102"/>
      <c r="OHA344" s="102"/>
      <c r="OHB344" s="102"/>
      <c r="OHC344" s="102"/>
      <c r="OHD344" s="102"/>
      <c r="OHE344" s="102"/>
      <c r="OHF344" s="102"/>
      <c r="OHG344" s="102"/>
      <c r="OHH344" s="102"/>
      <c r="OHI344" s="102"/>
      <c r="OHJ344" s="102"/>
      <c r="OHK344" s="102"/>
      <c r="OHL344" s="102"/>
      <c r="OHM344" s="102"/>
      <c r="OHN344" s="102"/>
      <c r="OHO344" s="102"/>
      <c r="OHP344" s="102"/>
      <c r="OHQ344" s="102"/>
      <c r="OHR344" s="102"/>
      <c r="OHS344" s="102"/>
      <c r="OHT344" s="102"/>
      <c r="OHU344" s="102"/>
      <c r="OHV344" s="102"/>
      <c r="OHW344" s="102"/>
      <c r="OHX344" s="102"/>
      <c r="OHY344" s="102"/>
      <c r="OHZ344" s="102"/>
      <c r="OIA344" s="102"/>
      <c r="OIB344" s="102"/>
      <c r="OIC344" s="102"/>
      <c r="OID344" s="102"/>
      <c r="OIE344" s="102"/>
      <c r="OIF344" s="102"/>
      <c r="OIG344" s="102"/>
      <c r="OIH344" s="102"/>
      <c r="OII344" s="102"/>
      <c r="OIJ344" s="102"/>
      <c r="OIK344" s="102"/>
      <c r="OIL344" s="102"/>
      <c r="OIM344" s="102"/>
      <c r="OIN344" s="102"/>
      <c r="OIO344" s="102"/>
      <c r="OIP344" s="102"/>
      <c r="OIQ344" s="102"/>
      <c r="OIR344" s="102"/>
      <c r="OIS344" s="102"/>
      <c r="OIT344" s="102"/>
      <c r="OIU344" s="102"/>
      <c r="OIV344" s="102"/>
      <c r="OIW344" s="102"/>
      <c r="OIX344" s="102"/>
      <c r="OIY344" s="102"/>
      <c r="OIZ344" s="102"/>
      <c r="OJA344" s="102"/>
      <c r="OJB344" s="102"/>
      <c r="OJC344" s="102"/>
      <c r="OJD344" s="102"/>
      <c r="OJE344" s="102"/>
      <c r="OJF344" s="102"/>
      <c r="OJG344" s="102"/>
      <c r="OJH344" s="102"/>
      <c r="OJI344" s="102"/>
      <c r="OJJ344" s="102"/>
      <c r="OJK344" s="102"/>
      <c r="OJL344" s="102"/>
      <c r="OJM344" s="102"/>
      <c r="OJN344" s="102"/>
      <c r="OJO344" s="102"/>
      <c r="OJP344" s="102"/>
      <c r="OJQ344" s="102"/>
      <c r="OJR344" s="102"/>
      <c r="OJS344" s="102"/>
      <c r="OJT344" s="102"/>
      <c r="OJU344" s="102"/>
      <c r="OJV344" s="102"/>
      <c r="OJW344" s="102"/>
      <c r="OJX344" s="102"/>
      <c r="OJY344" s="102"/>
      <c r="OJZ344" s="102"/>
      <c r="OKA344" s="102"/>
      <c r="OKB344" s="102"/>
      <c r="OKC344" s="102"/>
      <c r="OKD344" s="102"/>
      <c r="OKE344" s="102"/>
      <c r="OKF344" s="102"/>
      <c r="OKG344" s="102"/>
      <c r="OKH344" s="102"/>
      <c r="OKI344" s="102"/>
      <c r="OKJ344" s="102"/>
      <c r="OKK344" s="102"/>
      <c r="OKL344" s="102"/>
      <c r="OKM344" s="102"/>
      <c r="OKN344" s="102"/>
      <c r="OKO344" s="102"/>
      <c r="OKP344" s="102"/>
      <c r="OKQ344" s="102"/>
      <c r="OKR344" s="102"/>
      <c r="OKS344" s="102"/>
      <c r="OKT344" s="102"/>
      <c r="OKU344" s="102"/>
      <c r="OKV344" s="102"/>
      <c r="OKW344" s="102"/>
      <c r="OKX344" s="102"/>
      <c r="OKY344" s="102"/>
      <c r="OKZ344" s="102"/>
      <c r="OLA344" s="102"/>
      <c r="OLB344" s="102"/>
      <c r="OLC344" s="102"/>
      <c r="OLD344" s="102"/>
      <c r="OLE344" s="102"/>
      <c r="OLF344" s="102"/>
      <c r="OLG344" s="102"/>
      <c r="OLH344" s="102"/>
      <c r="OLI344" s="102"/>
      <c r="OLJ344" s="102"/>
      <c r="OLK344" s="102"/>
      <c r="OLL344" s="102"/>
      <c r="OLM344" s="102"/>
      <c r="OLN344" s="102"/>
      <c r="OLO344" s="102"/>
      <c r="OLP344" s="102"/>
      <c r="OLQ344" s="102"/>
      <c r="OLR344" s="102"/>
      <c r="OLS344" s="102"/>
      <c r="OLT344" s="102"/>
      <c r="OLU344" s="102"/>
      <c r="OLV344" s="102"/>
      <c r="OLW344" s="102"/>
      <c r="OLX344" s="102"/>
      <c r="OLY344" s="102"/>
      <c r="OLZ344" s="102"/>
      <c r="OMA344" s="102"/>
      <c r="OMB344" s="102"/>
      <c r="OMC344" s="102"/>
      <c r="OMD344" s="102"/>
      <c r="OME344" s="102"/>
      <c r="OMF344" s="102"/>
      <c r="OMG344" s="102"/>
      <c r="OMH344" s="102"/>
      <c r="OMI344" s="102"/>
      <c r="OMJ344" s="102"/>
      <c r="OMK344" s="102"/>
      <c r="OML344" s="102"/>
      <c r="OMM344" s="102"/>
      <c r="OMN344" s="102"/>
      <c r="OMO344" s="102"/>
      <c r="OMP344" s="102"/>
      <c r="OMQ344" s="102"/>
      <c r="OMR344" s="102"/>
      <c r="OMS344" s="102"/>
      <c r="OMT344" s="102"/>
      <c r="OMU344" s="102"/>
      <c r="OMV344" s="102"/>
      <c r="OMW344" s="102"/>
      <c r="OMX344" s="102"/>
      <c r="OMY344" s="102"/>
      <c r="OMZ344" s="102"/>
      <c r="ONA344" s="102"/>
      <c r="ONB344" s="102"/>
      <c r="ONC344" s="102"/>
      <c r="OND344" s="102"/>
      <c r="ONE344" s="102"/>
      <c r="ONF344" s="102"/>
      <c r="ONG344" s="102"/>
      <c r="ONH344" s="102"/>
      <c r="ONI344" s="102"/>
      <c r="ONJ344" s="102"/>
      <c r="ONK344" s="102"/>
      <c r="ONL344" s="102"/>
      <c r="ONM344" s="102"/>
      <c r="ONN344" s="102"/>
      <c r="ONO344" s="102"/>
      <c r="ONP344" s="102"/>
      <c r="ONQ344" s="102"/>
      <c r="ONR344" s="102"/>
      <c r="ONS344" s="102"/>
      <c r="ONT344" s="102"/>
      <c r="ONU344" s="102"/>
      <c r="ONV344" s="102"/>
      <c r="ONW344" s="102"/>
      <c r="ONX344" s="102"/>
      <c r="ONY344" s="102"/>
      <c r="ONZ344" s="102"/>
      <c r="OOA344" s="102"/>
      <c r="OOB344" s="102"/>
      <c r="OOC344" s="102"/>
      <c r="OOD344" s="102"/>
      <c r="OOE344" s="102"/>
      <c r="OOF344" s="102"/>
      <c r="OOG344" s="102"/>
      <c r="OOH344" s="102"/>
      <c r="OOI344" s="102"/>
      <c r="OOJ344" s="102"/>
      <c r="OOK344" s="102"/>
      <c r="OOL344" s="102"/>
      <c r="OOM344" s="102"/>
      <c r="OON344" s="102"/>
      <c r="OOO344" s="102"/>
      <c r="OOP344" s="102"/>
      <c r="OOQ344" s="102"/>
      <c r="OOR344" s="102"/>
      <c r="OOS344" s="102"/>
      <c r="OOT344" s="102"/>
      <c r="OOU344" s="102"/>
      <c r="OOV344" s="102"/>
      <c r="OOW344" s="102"/>
      <c r="OOX344" s="102"/>
      <c r="OOY344" s="102"/>
      <c r="OOZ344" s="102"/>
      <c r="OPA344" s="102"/>
      <c r="OPB344" s="102"/>
      <c r="OPC344" s="102"/>
      <c r="OPD344" s="102"/>
      <c r="OPE344" s="102"/>
      <c r="OPF344" s="102"/>
      <c r="OPG344" s="102"/>
      <c r="OPH344" s="102"/>
      <c r="OPI344" s="102"/>
      <c r="OPJ344" s="102"/>
      <c r="OPK344" s="102"/>
      <c r="OPL344" s="102"/>
      <c r="OPM344" s="102"/>
      <c r="OPN344" s="102"/>
      <c r="OPO344" s="102"/>
      <c r="OPP344" s="102"/>
      <c r="OPQ344" s="102"/>
      <c r="OPR344" s="102"/>
      <c r="OPS344" s="102"/>
      <c r="OPT344" s="102"/>
      <c r="OPU344" s="102"/>
      <c r="OPV344" s="102"/>
      <c r="OPW344" s="102"/>
      <c r="OPX344" s="102"/>
      <c r="OPY344" s="102"/>
      <c r="OPZ344" s="102"/>
      <c r="OQA344" s="102"/>
      <c r="OQB344" s="102"/>
      <c r="OQC344" s="102"/>
      <c r="OQD344" s="102"/>
      <c r="OQE344" s="102"/>
      <c r="OQF344" s="102"/>
      <c r="OQG344" s="102"/>
      <c r="OQH344" s="102"/>
      <c r="OQI344" s="102"/>
      <c r="OQJ344" s="102"/>
      <c r="OQK344" s="102"/>
      <c r="OQL344" s="102"/>
      <c r="OQM344" s="102"/>
      <c r="OQN344" s="102"/>
      <c r="OQO344" s="102"/>
      <c r="OQP344" s="102"/>
      <c r="OQQ344" s="102"/>
      <c r="OQR344" s="102"/>
      <c r="OQS344" s="102"/>
      <c r="OQT344" s="102"/>
      <c r="OQU344" s="102"/>
      <c r="OQV344" s="102"/>
      <c r="OQW344" s="102"/>
      <c r="OQX344" s="102"/>
      <c r="OQY344" s="102"/>
      <c r="OQZ344" s="102"/>
      <c r="ORA344" s="102"/>
      <c r="ORB344" s="102"/>
      <c r="ORC344" s="102"/>
      <c r="ORD344" s="102"/>
      <c r="ORE344" s="102"/>
      <c r="ORF344" s="102"/>
      <c r="ORG344" s="102"/>
      <c r="ORH344" s="102"/>
      <c r="ORI344" s="102"/>
      <c r="ORJ344" s="102"/>
      <c r="ORK344" s="102"/>
      <c r="ORL344" s="102"/>
      <c r="ORM344" s="102"/>
      <c r="ORN344" s="102"/>
      <c r="ORO344" s="102"/>
      <c r="ORP344" s="102"/>
      <c r="ORQ344" s="102"/>
      <c r="ORR344" s="102"/>
      <c r="ORS344" s="102"/>
      <c r="ORT344" s="102"/>
      <c r="ORU344" s="102"/>
      <c r="ORV344" s="102"/>
      <c r="ORW344" s="102"/>
      <c r="ORX344" s="102"/>
      <c r="ORY344" s="102"/>
      <c r="ORZ344" s="102"/>
      <c r="OSA344" s="102"/>
      <c r="OSB344" s="102"/>
      <c r="OSC344" s="102"/>
      <c r="OSD344" s="102"/>
      <c r="OSE344" s="102"/>
      <c r="OSF344" s="102"/>
      <c r="OSG344" s="102"/>
      <c r="OSH344" s="102"/>
      <c r="OSI344" s="102"/>
      <c r="OSJ344" s="102"/>
      <c r="OSK344" s="102"/>
      <c r="OSL344" s="102"/>
      <c r="OSM344" s="102"/>
      <c r="OSN344" s="102"/>
      <c r="OSO344" s="102"/>
      <c r="OSP344" s="102"/>
      <c r="OSQ344" s="102"/>
      <c r="OSR344" s="102"/>
      <c r="OSS344" s="102"/>
      <c r="OST344" s="102"/>
      <c r="OSU344" s="102"/>
      <c r="OSV344" s="102"/>
      <c r="OSW344" s="102"/>
      <c r="OSX344" s="102"/>
      <c r="OSY344" s="102"/>
      <c r="OSZ344" s="102"/>
      <c r="OTA344" s="102"/>
      <c r="OTB344" s="102"/>
      <c r="OTC344" s="102"/>
      <c r="OTD344" s="102"/>
      <c r="OTE344" s="102"/>
      <c r="OTF344" s="102"/>
      <c r="OTG344" s="102"/>
      <c r="OTH344" s="102"/>
      <c r="OTI344" s="102"/>
      <c r="OTJ344" s="102"/>
      <c r="OTK344" s="102"/>
      <c r="OTL344" s="102"/>
      <c r="OTM344" s="102"/>
      <c r="OTN344" s="102"/>
      <c r="OTO344" s="102"/>
      <c r="OTP344" s="102"/>
      <c r="OTQ344" s="102"/>
      <c r="OTR344" s="102"/>
      <c r="OTS344" s="102"/>
      <c r="OTT344" s="102"/>
      <c r="OTU344" s="102"/>
      <c r="OTV344" s="102"/>
      <c r="OTW344" s="102"/>
      <c r="OTX344" s="102"/>
      <c r="OTY344" s="102"/>
      <c r="OTZ344" s="102"/>
      <c r="OUA344" s="102"/>
      <c r="OUB344" s="102"/>
      <c r="OUC344" s="102"/>
      <c r="OUD344" s="102"/>
      <c r="OUE344" s="102"/>
      <c r="OUF344" s="102"/>
      <c r="OUG344" s="102"/>
      <c r="OUH344" s="102"/>
      <c r="OUI344" s="102"/>
      <c r="OUJ344" s="102"/>
      <c r="OUK344" s="102"/>
      <c r="OUL344" s="102"/>
      <c r="OUM344" s="102"/>
      <c r="OUN344" s="102"/>
      <c r="OUO344" s="102"/>
      <c r="OUP344" s="102"/>
      <c r="OUQ344" s="102"/>
      <c r="OUR344" s="102"/>
      <c r="OUS344" s="102"/>
      <c r="OUT344" s="102"/>
      <c r="OUU344" s="102"/>
      <c r="OUV344" s="102"/>
      <c r="OUW344" s="102"/>
      <c r="OUX344" s="102"/>
      <c r="OUY344" s="102"/>
      <c r="OUZ344" s="102"/>
      <c r="OVA344" s="102"/>
      <c r="OVB344" s="102"/>
      <c r="OVC344" s="102"/>
      <c r="OVD344" s="102"/>
      <c r="OVE344" s="102"/>
      <c r="OVF344" s="102"/>
      <c r="OVG344" s="102"/>
      <c r="OVH344" s="102"/>
      <c r="OVI344" s="102"/>
      <c r="OVJ344" s="102"/>
      <c r="OVK344" s="102"/>
      <c r="OVL344" s="102"/>
      <c r="OVM344" s="102"/>
      <c r="OVN344" s="102"/>
      <c r="OVO344" s="102"/>
      <c r="OVP344" s="102"/>
      <c r="OVQ344" s="102"/>
      <c r="OVR344" s="102"/>
      <c r="OVS344" s="102"/>
      <c r="OVT344" s="102"/>
      <c r="OVU344" s="102"/>
      <c r="OVV344" s="102"/>
      <c r="OVW344" s="102"/>
      <c r="OVX344" s="102"/>
      <c r="OVY344" s="102"/>
      <c r="OVZ344" s="102"/>
      <c r="OWA344" s="102"/>
      <c r="OWB344" s="102"/>
      <c r="OWC344" s="102"/>
      <c r="OWD344" s="102"/>
      <c r="OWE344" s="102"/>
      <c r="OWF344" s="102"/>
      <c r="OWG344" s="102"/>
      <c r="OWH344" s="102"/>
      <c r="OWI344" s="102"/>
      <c r="OWJ344" s="102"/>
      <c r="OWK344" s="102"/>
      <c r="OWL344" s="102"/>
      <c r="OWM344" s="102"/>
      <c r="OWN344" s="102"/>
      <c r="OWO344" s="102"/>
      <c r="OWP344" s="102"/>
      <c r="OWQ344" s="102"/>
      <c r="OWR344" s="102"/>
      <c r="OWS344" s="102"/>
      <c r="OWT344" s="102"/>
      <c r="OWU344" s="102"/>
      <c r="OWV344" s="102"/>
      <c r="OWW344" s="102"/>
      <c r="OWX344" s="102"/>
      <c r="OWY344" s="102"/>
      <c r="OWZ344" s="102"/>
      <c r="OXA344" s="102"/>
      <c r="OXB344" s="102"/>
      <c r="OXC344" s="102"/>
      <c r="OXD344" s="102"/>
      <c r="OXE344" s="102"/>
      <c r="OXF344" s="102"/>
      <c r="OXG344" s="102"/>
      <c r="OXH344" s="102"/>
      <c r="OXI344" s="102"/>
      <c r="OXJ344" s="102"/>
      <c r="OXK344" s="102"/>
      <c r="OXL344" s="102"/>
      <c r="OXM344" s="102"/>
      <c r="OXN344" s="102"/>
      <c r="OXO344" s="102"/>
      <c r="OXP344" s="102"/>
      <c r="OXQ344" s="102"/>
      <c r="OXR344" s="102"/>
      <c r="OXS344" s="102"/>
      <c r="OXT344" s="102"/>
      <c r="OXU344" s="102"/>
      <c r="OXV344" s="102"/>
      <c r="OXW344" s="102"/>
      <c r="OXX344" s="102"/>
      <c r="OXY344" s="102"/>
      <c r="OXZ344" s="102"/>
      <c r="OYA344" s="102"/>
      <c r="OYB344" s="102"/>
      <c r="OYC344" s="102"/>
      <c r="OYD344" s="102"/>
      <c r="OYE344" s="102"/>
      <c r="OYF344" s="102"/>
      <c r="OYG344" s="102"/>
      <c r="OYH344" s="102"/>
      <c r="OYI344" s="102"/>
      <c r="OYJ344" s="102"/>
      <c r="OYK344" s="102"/>
      <c r="OYL344" s="102"/>
      <c r="OYM344" s="102"/>
      <c r="OYN344" s="102"/>
      <c r="OYO344" s="102"/>
      <c r="OYP344" s="102"/>
      <c r="OYQ344" s="102"/>
      <c r="OYR344" s="102"/>
      <c r="OYS344" s="102"/>
      <c r="OYT344" s="102"/>
      <c r="OYU344" s="102"/>
      <c r="OYV344" s="102"/>
      <c r="OYW344" s="102"/>
      <c r="OYX344" s="102"/>
      <c r="OYY344" s="102"/>
      <c r="OYZ344" s="102"/>
      <c r="OZA344" s="102"/>
      <c r="OZB344" s="102"/>
      <c r="OZC344" s="102"/>
      <c r="OZD344" s="102"/>
      <c r="OZE344" s="102"/>
      <c r="OZF344" s="102"/>
      <c r="OZG344" s="102"/>
      <c r="OZH344" s="102"/>
      <c r="OZI344" s="102"/>
      <c r="OZJ344" s="102"/>
      <c r="OZK344" s="102"/>
      <c r="OZL344" s="102"/>
      <c r="OZM344" s="102"/>
      <c r="OZN344" s="102"/>
      <c r="OZO344" s="102"/>
      <c r="OZP344" s="102"/>
      <c r="OZQ344" s="102"/>
      <c r="OZR344" s="102"/>
      <c r="OZS344" s="102"/>
      <c r="OZT344" s="102"/>
      <c r="OZU344" s="102"/>
      <c r="OZV344" s="102"/>
      <c r="OZW344" s="102"/>
      <c r="OZX344" s="102"/>
      <c r="OZY344" s="102"/>
      <c r="OZZ344" s="102"/>
      <c r="PAA344" s="102"/>
      <c r="PAB344" s="102"/>
      <c r="PAC344" s="102"/>
      <c r="PAD344" s="102"/>
      <c r="PAE344" s="102"/>
      <c r="PAF344" s="102"/>
      <c r="PAG344" s="102"/>
      <c r="PAH344" s="102"/>
      <c r="PAI344" s="102"/>
      <c r="PAJ344" s="102"/>
      <c r="PAK344" s="102"/>
      <c r="PAL344" s="102"/>
      <c r="PAM344" s="102"/>
      <c r="PAN344" s="102"/>
      <c r="PAO344" s="102"/>
      <c r="PAP344" s="102"/>
      <c r="PAQ344" s="102"/>
      <c r="PAR344" s="102"/>
      <c r="PAS344" s="102"/>
      <c r="PAT344" s="102"/>
      <c r="PAU344" s="102"/>
      <c r="PAV344" s="102"/>
      <c r="PAW344" s="102"/>
      <c r="PAX344" s="102"/>
      <c r="PAY344" s="102"/>
      <c r="PAZ344" s="102"/>
      <c r="PBA344" s="102"/>
      <c r="PBB344" s="102"/>
      <c r="PBC344" s="102"/>
      <c r="PBD344" s="102"/>
      <c r="PBE344" s="102"/>
      <c r="PBF344" s="102"/>
      <c r="PBG344" s="102"/>
      <c r="PBH344" s="102"/>
      <c r="PBI344" s="102"/>
      <c r="PBJ344" s="102"/>
      <c r="PBK344" s="102"/>
      <c r="PBL344" s="102"/>
      <c r="PBM344" s="102"/>
      <c r="PBN344" s="102"/>
      <c r="PBO344" s="102"/>
      <c r="PBP344" s="102"/>
      <c r="PBQ344" s="102"/>
      <c r="PBR344" s="102"/>
      <c r="PBS344" s="102"/>
      <c r="PBT344" s="102"/>
      <c r="PBU344" s="102"/>
      <c r="PBV344" s="102"/>
      <c r="PBW344" s="102"/>
      <c r="PBX344" s="102"/>
      <c r="PBY344" s="102"/>
      <c r="PBZ344" s="102"/>
      <c r="PCA344" s="102"/>
      <c r="PCB344" s="102"/>
      <c r="PCC344" s="102"/>
      <c r="PCD344" s="102"/>
      <c r="PCE344" s="102"/>
      <c r="PCF344" s="102"/>
      <c r="PCG344" s="102"/>
      <c r="PCH344" s="102"/>
      <c r="PCI344" s="102"/>
      <c r="PCJ344" s="102"/>
      <c r="PCK344" s="102"/>
      <c r="PCL344" s="102"/>
      <c r="PCM344" s="102"/>
      <c r="PCN344" s="102"/>
      <c r="PCO344" s="102"/>
      <c r="PCP344" s="102"/>
      <c r="PCQ344" s="102"/>
      <c r="PCR344" s="102"/>
      <c r="PCS344" s="102"/>
      <c r="PCT344" s="102"/>
      <c r="PCU344" s="102"/>
      <c r="PCV344" s="102"/>
      <c r="PCW344" s="102"/>
      <c r="PCX344" s="102"/>
      <c r="PCY344" s="102"/>
      <c r="PCZ344" s="102"/>
      <c r="PDA344" s="102"/>
      <c r="PDB344" s="102"/>
      <c r="PDC344" s="102"/>
      <c r="PDD344" s="102"/>
      <c r="PDE344" s="102"/>
      <c r="PDF344" s="102"/>
      <c r="PDG344" s="102"/>
      <c r="PDH344" s="102"/>
      <c r="PDI344" s="102"/>
      <c r="PDJ344" s="102"/>
      <c r="PDK344" s="102"/>
      <c r="PDL344" s="102"/>
      <c r="PDM344" s="102"/>
      <c r="PDN344" s="102"/>
      <c r="PDO344" s="102"/>
      <c r="PDP344" s="102"/>
      <c r="PDQ344" s="102"/>
      <c r="PDR344" s="102"/>
      <c r="PDS344" s="102"/>
      <c r="PDT344" s="102"/>
      <c r="PDU344" s="102"/>
      <c r="PDV344" s="102"/>
      <c r="PDW344" s="102"/>
      <c r="PDX344" s="102"/>
      <c r="PDY344" s="102"/>
      <c r="PDZ344" s="102"/>
      <c r="PEA344" s="102"/>
      <c r="PEB344" s="102"/>
      <c r="PEC344" s="102"/>
      <c r="PED344" s="102"/>
      <c r="PEE344" s="102"/>
      <c r="PEF344" s="102"/>
      <c r="PEG344" s="102"/>
      <c r="PEH344" s="102"/>
      <c r="PEI344" s="102"/>
      <c r="PEJ344" s="102"/>
      <c r="PEK344" s="102"/>
      <c r="PEL344" s="102"/>
      <c r="PEM344" s="102"/>
      <c r="PEN344" s="102"/>
      <c r="PEO344" s="102"/>
      <c r="PEP344" s="102"/>
      <c r="PEQ344" s="102"/>
      <c r="PER344" s="102"/>
      <c r="PES344" s="102"/>
      <c r="PET344" s="102"/>
      <c r="PEU344" s="102"/>
      <c r="PEV344" s="102"/>
      <c r="PEW344" s="102"/>
      <c r="PEX344" s="102"/>
      <c r="PEY344" s="102"/>
      <c r="PEZ344" s="102"/>
      <c r="PFA344" s="102"/>
      <c r="PFB344" s="102"/>
      <c r="PFC344" s="102"/>
      <c r="PFD344" s="102"/>
      <c r="PFE344" s="102"/>
      <c r="PFF344" s="102"/>
      <c r="PFG344" s="102"/>
      <c r="PFH344" s="102"/>
      <c r="PFI344" s="102"/>
      <c r="PFJ344" s="102"/>
      <c r="PFK344" s="102"/>
      <c r="PFL344" s="102"/>
      <c r="PFM344" s="102"/>
      <c r="PFN344" s="102"/>
      <c r="PFO344" s="102"/>
      <c r="PFP344" s="102"/>
      <c r="PFQ344" s="102"/>
      <c r="PFR344" s="102"/>
      <c r="PFS344" s="102"/>
      <c r="PFT344" s="102"/>
      <c r="PFU344" s="102"/>
      <c r="PFV344" s="102"/>
      <c r="PFW344" s="102"/>
      <c r="PFX344" s="102"/>
      <c r="PFY344" s="102"/>
      <c r="PFZ344" s="102"/>
      <c r="PGA344" s="102"/>
      <c r="PGB344" s="102"/>
      <c r="PGC344" s="102"/>
      <c r="PGD344" s="102"/>
      <c r="PGE344" s="102"/>
      <c r="PGF344" s="102"/>
      <c r="PGG344" s="102"/>
      <c r="PGH344" s="102"/>
      <c r="PGI344" s="102"/>
      <c r="PGJ344" s="102"/>
      <c r="PGK344" s="102"/>
      <c r="PGL344" s="102"/>
      <c r="PGM344" s="102"/>
      <c r="PGN344" s="102"/>
      <c r="PGO344" s="102"/>
      <c r="PGP344" s="102"/>
      <c r="PGQ344" s="102"/>
      <c r="PGR344" s="102"/>
      <c r="PGS344" s="102"/>
      <c r="PGT344" s="102"/>
      <c r="PGU344" s="102"/>
      <c r="PGV344" s="102"/>
      <c r="PGW344" s="102"/>
      <c r="PGX344" s="102"/>
      <c r="PGY344" s="102"/>
      <c r="PGZ344" s="102"/>
      <c r="PHA344" s="102"/>
      <c r="PHB344" s="102"/>
      <c r="PHC344" s="102"/>
      <c r="PHD344" s="102"/>
      <c r="PHE344" s="102"/>
      <c r="PHF344" s="102"/>
      <c r="PHG344" s="102"/>
      <c r="PHH344" s="102"/>
      <c r="PHI344" s="102"/>
      <c r="PHJ344" s="102"/>
      <c r="PHK344" s="102"/>
      <c r="PHL344" s="102"/>
      <c r="PHM344" s="102"/>
      <c r="PHN344" s="102"/>
      <c r="PHO344" s="102"/>
      <c r="PHP344" s="102"/>
      <c r="PHQ344" s="102"/>
      <c r="PHR344" s="102"/>
      <c r="PHS344" s="102"/>
      <c r="PHT344" s="102"/>
      <c r="PHU344" s="102"/>
      <c r="PHV344" s="102"/>
      <c r="PHW344" s="102"/>
      <c r="PHX344" s="102"/>
      <c r="PHY344" s="102"/>
      <c r="PHZ344" s="102"/>
      <c r="PIA344" s="102"/>
      <c r="PIB344" s="102"/>
      <c r="PIC344" s="102"/>
      <c r="PID344" s="102"/>
      <c r="PIE344" s="102"/>
      <c r="PIF344" s="102"/>
      <c r="PIG344" s="102"/>
      <c r="PIH344" s="102"/>
      <c r="PII344" s="102"/>
      <c r="PIJ344" s="102"/>
      <c r="PIK344" s="102"/>
      <c r="PIL344" s="102"/>
      <c r="PIM344" s="102"/>
      <c r="PIN344" s="102"/>
      <c r="PIO344" s="102"/>
      <c r="PIP344" s="102"/>
      <c r="PIQ344" s="102"/>
      <c r="PIR344" s="102"/>
      <c r="PIS344" s="102"/>
      <c r="PIT344" s="102"/>
      <c r="PIU344" s="102"/>
      <c r="PIV344" s="102"/>
      <c r="PIW344" s="102"/>
      <c r="PIX344" s="102"/>
      <c r="PIY344" s="102"/>
      <c r="PIZ344" s="102"/>
      <c r="PJA344" s="102"/>
      <c r="PJB344" s="102"/>
      <c r="PJC344" s="102"/>
      <c r="PJD344" s="102"/>
      <c r="PJE344" s="102"/>
      <c r="PJF344" s="102"/>
      <c r="PJG344" s="102"/>
      <c r="PJH344" s="102"/>
      <c r="PJI344" s="102"/>
      <c r="PJJ344" s="102"/>
      <c r="PJK344" s="102"/>
      <c r="PJL344" s="102"/>
      <c r="PJM344" s="102"/>
      <c r="PJN344" s="102"/>
      <c r="PJO344" s="102"/>
      <c r="PJP344" s="102"/>
      <c r="PJQ344" s="102"/>
      <c r="PJR344" s="102"/>
      <c r="PJS344" s="102"/>
      <c r="PJT344" s="102"/>
      <c r="PJU344" s="102"/>
      <c r="PJV344" s="102"/>
      <c r="PJW344" s="102"/>
      <c r="PJX344" s="102"/>
      <c r="PJY344" s="102"/>
      <c r="PJZ344" s="102"/>
      <c r="PKA344" s="102"/>
      <c r="PKB344" s="102"/>
      <c r="PKC344" s="102"/>
      <c r="PKD344" s="102"/>
      <c r="PKE344" s="102"/>
      <c r="PKF344" s="102"/>
      <c r="PKG344" s="102"/>
      <c r="PKH344" s="102"/>
      <c r="PKI344" s="102"/>
      <c r="PKJ344" s="102"/>
      <c r="PKK344" s="102"/>
      <c r="PKL344" s="102"/>
      <c r="PKM344" s="102"/>
      <c r="PKN344" s="102"/>
      <c r="PKO344" s="102"/>
      <c r="PKP344" s="102"/>
      <c r="PKQ344" s="102"/>
      <c r="PKR344" s="102"/>
      <c r="PKS344" s="102"/>
      <c r="PKT344" s="102"/>
      <c r="PKU344" s="102"/>
      <c r="PKV344" s="102"/>
      <c r="PKW344" s="102"/>
      <c r="PKX344" s="102"/>
      <c r="PKY344" s="102"/>
      <c r="PKZ344" s="102"/>
      <c r="PLA344" s="102"/>
      <c r="PLB344" s="102"/>
      <c r="PLC344" s="102"/>
      <c r="PLD344" s="102"/>
      <c r="PLE344" s="102"/>
      <c r="PLF344" s="102"/>
      <c r="PLG344" s="102"/>
      <c r="PLH344" s="102"/>
      <c r="PLI344" s="102"/>
      <c r="PLJ344" s="102"/>
      <c r="PLK344" s="102"/>
      <c r="PLL344" s="102"/>
      <c r="PLM344" s="102"/>
      <c r="PLN344" s="102"/>
      <c r="PLO344" s="102"/>
      <c r="PLP344" s="102"/>
      <c r="PLQ344" s="102"/>
      <c r="PLR344" s="102"/>
      <c r="PLS344" s="102"/>
      <c r="PLT344" s="102"/>
      <c r="PLU344" s="102"/>
      <c r="PLV344" s="102"/>
      <c r="PLW344" s="102"/>
      <c r="PLX344" s="102"/>
      <c r="PLY344" s="102"/>
      <c r="PLZ344" s="102"/>
      <c r="PMA344" s="102"/>
      <c r="PMB344" s="102"/>
      <c r="PMC344" s="102"/>
      <c r="PMD344" s="102"/>
      <c r="PME344" s="102"/>
      <c r="PMF344" s="102"/>
      <c r="PMG344" s="102"/>
      <c r="PMH344" s="102"/>
      <c r="PMI344" s="102"/>
      <c r="PMJ344" s="102"/>
      <c r="PMK344" s="102"/>
      <c r="PML344" s="102"/>
      <c r="PMM344" s="102"/>
      <c r="PMN344" s="102"/>
      <c r="PMO344" s="102"/>
      <c r="PMP344" s="102"/>
      <c r="PMQ344" s="102"/>
      <c r="PMR344" s="102"/>
      <c r="PMS344" s="102"/>
      <c r="PMT344" s="102"/>
      <c r="PMU344" s="102"/>
      <c r="PMV344" s="102"/>
      <c r="PMW344" s="102"/>
      <c r="PMX344" s="102"/>
      <c r="PMY344" s="102"/>
      <c r="PMZ344" s="102"/>
      <c r="PNA344" s="102"/>
      <c r="PNB344" s="102"/>
      <c r="PNC344" s="102"/>
      <c r="PND344" s="102"/>
      <c r="PNE344" s="102"/>
      <c r="PNF344" s="102"/>
      <c r="PNG344" s="102"/>
      <c r="PNH344" s="102"/>
      <c r="PNI344" s="102"/>
      <c r="PNJ344" s="102"/>
      <c r="PNK344" s="102"/>
      <c r="PNL344" s="102"/>
      <c r="PNM344" s="102"/>
      <c r="PNN344" s="102"/>
      <c r="PNO344" s="102"/>
      <c r="PNP344" s="102"/>
      <c r="PNQ344" s="102"/>
      <c r="PNR344" s="102"/>
      <c r="PNS344" s="102"/>
      <c r="PNT344" s="102"/>
      <c r="PNU344" s="102"/>
      <c r="PNV344" s="102"/>
      <c r="PNW344" s="102"/>
      <c r="PNX344" s="102"/>
      <c r="PNY344" s="102"/>
      <c r="PNZ344" s="102"/>
      <c r="POA344" s="102"/>
      <c r="POB344" s="102"/>
      <c r="POC344" s="102"/>
      <c r="POD344" s="102"/>
      <c r="POE344" s="102"/>
      <c r="POF344" s="102"/>
      <c r="POG344" s="102"/>
      <c r="POH344" s="102"/>
      <c r="POI344" s="102"/>
      <c r="POJ344" s="102"/>
      <c r="POK344" s="102"/>
      <c r="POL344" s="102"/>
      <c r="POM344" s="102"/>
      <c r="PON344" s="102"/>
      <c r="POO344" s="102"/>
      <c r="POP344" s="102"/>
      <c r="POQ344" s="102"/>
      <c r="POR344" s="102"/>
      <c r="POS344" s="102"/>
      <c r="POT344" s="102"/>
      <c r="POU344" s="102"/>
      <c r="POV344" s="102"/>
      <c r="POW344" s="102"/>
      <c r="POX344" s="102"/>
      <c r="POY344" s="102"/>
      <c r="POZ344" s="102"/>
      <c r="PPA344" s="102"/>
      <c r="PPB344" s="102"/>
      <c r="PPC344" s="102"/>
      <c r="PPD344" s="102"/>
      <c r="PPE344" s="102"/>
      <c r="PPF344" s="102"/>
      <c r="PPG344" s="102"/>
      <c r="PPH344" s="102"/>
      <c r="PPI344" s="102"/>
      <c r="PPJ344" s="102"/>
      <c r="PPK344" s="102"/>
      <c r="PPL344" s="102"/>
      <c r="PPM344" s="102"/>
      <c r="PPN344" s="102"/>
      <c r="PPO344" s="102"/>
      <c r="PPP344" s="102"/>
      <c r="PPQ344" s="102"/>
      <c r="PPR344" s="102"/>
      <c r="PPS344" s="102"/>
      <c r="PPT344" s="102"/>
      <c r="PPU344" s="102"/>
      <c r="PPV344" s="102"/>
      <c r="PPW344" s="102"/>
      <c r="PPX344" s="102"/>
      <c r="PPY344" s="102"/>
      <c r="PPZ344" s="102"/>
      <c r="PQA344" s="102"/>
      <c r="PQB344" s="102"/>
      <c r="PQC344" s="102"/>
      <c r="PQD344" s="102"/>
      <c r="PQE344" s="102"/>
      <c r="PQF344" s="102"/>
      <c r="PQG344" s="102"/>
      <c r="PQH344" s="102"/>
      <c r="PQI344" s="102"/>
      <c r="PQJ344" s="102"/>
      <c r="PQK344" s="102"/>
      <c r="PQL344" s="102"/>
      <c r="PQM344" s="102"/>
      <c r="PQN344" s="102"/>
      <c r="PQO344" s="102"/>
      <c r="PQP344" s="102"/>
      <c r="PQQ344" s="102"/>
      <c r="PQR344" s="102"/>
      <c r="PQS344" s="102"/>
      <c r="PQT344" s="102"/>
      <c r="PQU344" s="102"/>
      <c r="PQV344" s="102"/>
      <c r="PQW344" s="102"/>
      <c r="PQX344" s="102"/>
      <c r="PQY344" s="102"/>
      <c r="PQZ344" s="102"/>
      <c r="PRA344" s="102"/>
      <c r="PRB344" s="102"/>
      <c r="PRC344" s="102"/>
      <c r="PRD344" s="102"/>
      <c r="PRE344" s="102"/>
      <c r="PRF344" s="102"/>
      <c r="PRG344" s="102"/>
      <c r="PRH344" s="102"/>
      <c r="PRI344" s="102"/>
      <c r="PRJ344" s="102"/>
      <c r="PRK344" s="102"/>
      <c r="PRL344" s="102"/>
      <c r="PRM344" s="102"/>
      <c r="PRN344" s="102"/>
      <c r="PRO344" s="102"/>
      <c r="PRP344" s="102"/>
      <c r="PRQ344" s="102"/>
      <c r="PRR344" s="102"/>
      <c r="PRS344" s="102"/>
      <c r="PRT344" s="102"/>
      <c r="PRU344" s="102"/>
      <c r="PRV344" s="102"/>
      <c r="PRW344" s="102"/>
      <c r="PRX344" s="102"/>
      <c r="PRY344" s="102"/>
      <c r="PRZ344" s="102"/>
      <c r="PSA344" s="102"/>
      <c r="PSB344" s="102"/>
      <c r="PSC344" s="102"/>
      <c r="PSD344" s="102"/>
      <c r="PSE344" s="102"/>
      <c r="PSF344" s="102"/>
      <c r="PSG344" s="102"/>
      <c r="PSH344" s="102"/>
      <c r="PSI344" s="102"/>
      <c r="PSJ344" s="102"/>
      <c r="PSK344" s="102"/>
      <c r="PSL344" s="102"/>
      <c r="PSM344" s="102"/>
      <c r="PSN344" s="102"/>
      <c r="PSO344" s="102"/>
      <c r="PSP344" s="102"/>
      <c r="PSQ344" s="102"/>
      <c r="PSR344" s="102"/>
      <c r="PSS344" s="102"/>
      <c r="PST344" s="102"/>
      <c r="PSU344" s="102"/>
      <c r="PSV344" s="102"/>
      <c r="PSW344" s="102"/>
      <c r="PSX344" s="102"/>
      <c r="PSY344" s="102"/>
      <c r="PSZ344" s="102"/>
      <c r="PTA344" s="102"/>
      <c r="PTB344" s="102"/>
      <c r="PTC344" s="102"/>
      <c r="PTD344" s="102"/>
      <c r="PTE344" s="102"/>
      <c r="PTF344" s="102"/>
      <c r="PTG344" s="102"/>
      <c r="PTH344" s="102"/>
      <c r="PTI344" s="102"/>
      <c r="PTJ344" s="102"/>
      <c r="PTK344" s="102"/>
      <c r="PTL344" s="102"/>
      <c r="PTM344" s="102"/>
      <c r="PTN344" s="102"/>
      <c r="PTO344" s="102"/>
      <c r="PTP344" s="102"/>
      <c r="PTQ344" s="102"/>
      <c r="PTR344" s="102"/>
      <c r="PTS344" s="102"/>
      <c r="PTT344" s="102"/>
      <c r="PTU344" s="102"/>
      <c r="PTV344" s="102"/>
      <c r="PTW344" s="102"/>
      <c r="PTX344" s="102"/>
      <c r="PTY344" s="102"/>
      <c r="PTZ344" s="102"/>
      <c r="PUA344" s="102"/>
      <c r="PUB344" s="102"/>
      <c r="PUC344" s="102"/>
      <c r="PUD344" s="102"/>
      <c r="PUE344" s="102"/>
      <c r="PUF344" s="102"/>
      <c r="PUG344" s="102"/>
      <c r="PUH344" s="102"/>
      <c r="PUI344" s="102"/>
      <c r="PUJ344" s="102"/>
      <c r="PUK344" s="102"/>
      <c r="PUL344" s="102"/>
      <c r="PUM344" s="102"/>
      <c r="PUN344" s="102"/>
      <c r="PUO344" s="102"/>
      <c r="PUP344" s="102"/>
      <c r="PUQ344" s="102"/>
      <c r="PUR344" s="102"/>
      <c r="PUS344" s="102"/>
      <c r="PUT344" s="102"/>
      <c r="PUU344" s="102"/>
      <c r="PUV344" s="102"/>
      <c r="PUW344" s="102"/>
      <c r="PUX344" s="102"/>
      <c r="PUY344" s="102"/>
      <c r="PUZ344" s="102"/>
      <c r="PVA344" s="102"/>
      <c r="PVB344" s="102"/>
      <c r="PVC344" s="102"/>
      <c r="PVD344" s="102"/>
      <c r="PVE344" s="102"/>
      <c r="PVF344" s="102"/>
      <c r="PVG344" s="102"/>
      <c r="PVH344" s="102"/>
      <c r="PVI344" s="102"/>
      <c r="PVJ344" s="102"/>
      <c r="PVK344" s="102"/>
      <c r="PVL344" s="102"/>
      <c r="PVM344" s="102"/>
      <c r="PVN344" s="102"/>
      <c r="PVO344" s="102"/>
      <c r="PVP344" s="102"/>
      <c r="PVQ344" s="102"/>
      <c r="PVR344" s="102"/>
      <c r="PVS344" s="102"/>
      <c r="PVT344" s="102"/>
      <c r="PVU344" s="102"/>
      <c r="PVV344" s="102"/>
      <c r="PVW344" s="102"/>
      <c r="PVX344" s="102"/>
      <c r="PVY344" s="102"/>
      <c r="PVZ344" s="102"/>
      <c r="PWA344" s="102"/>
      <c r="PWB344" s="102"/>
      <c r="PWC344" s="102"/>
      <c r="PWD344" s="102"/>
      <c r="PWE344" s="102"/>
      <c r="PWF344" s="102"/>
      <c r="PWG344" s="102"/>
      <c r="PWH344" s="102"/>
      <c r="PWI344" s="102"/>
      <c r="PWJ344" s="102"/>
      <c r="PWK344" s="102"/>
      <c r="PWL344" s="102"/>
      <c r="PWM344" s="102"/>
      <c r="PWN344" s="102"/>
      <c r="PWO344" s="102"/>
      <c r="PWP344" s="102"/>
      <c r="PWQ344" s="102"/>
      <c r="PWR344" s="102"/>
      <c r="PWS344" s="102"/>
      <c r="PWT344" s="102"/>
      <c r="PWU344" s="102"/>
      <c r="PWV344" s="102"/>
      <c r="PWW344" s="102"/>
      <c r="PWX344" s="102"/>
      <c r="PWY344" s="102"/>
      <c r="PWZ344" s="102"/>
      <c r="PXA344" s="102"/>
      <c r="PXB344" s="102"/>
      <c r="PXC344" s="102"/>
      <c r="PXD344" s="102"/>
      <c r="PXE344" s="102"/>
      <c r="PXF344" s="102"/>
      <c r="PXG344" s="102"/>
      <c r="PXH344" s="102"/>
      <c r="PXI344" s="102"/>
      <c r="PXJ344" s="102"/>
      <c r="PXK344" s="102"/>
      <c r="PXL344" s="102"/>
      <c r="PXM344" s="102"/>
      <c r="PXN344" s="102"/>
      <c r="PXO344" s="102"/>
      <c r="PXP344" s="102"/>
      <c r="PXQ344" s="102"/>
      <c r="PXR344" s="102"/>
      <c r="PXS344" s="102"/>
      <c r="PXT344" s="102"/>
      <c r="PXU344" s="102"/>
      <c r="PXV344" s="102"/>
      <c r="PXW344" s="102"/>
      <c r="PXX344" s="102"/>
      <c r="PXY344" s="102"/>
      <c r="PXZ344" s="102"/>
      <c r="PYA344" s="102"/>
      <c r="PYB344" s="102"/>
      <c r="PYC344" s="102"/>
      <c r="PYD344" s="102"/>
      <c r="PYE344" s="102"/>
      <c r="PYF344" s="102"/>
      <c r="PYG344" s="102"/>
      <c r="PYH344" s="102"/>
      <c r="PYI344" s="102"/>
      <c r="PYJ344" s="102"/>
      <c r="PYK344" s="102"/>
      <c r="PYL344" s="102"/>
      <c r="PYM344" s="102"/>
      <c r="PYN344" s="102"/>
      <c r="PYO344" s="102"/>
      <c r="PYP344" s="102"/>
      <c r="PYQ344" s="102"/>
      <c r="PYR344" s="102"/>
      <c r="PYS344" s="102"/>
      <c r="PYT344" s="102"/>
      <c r="PYU344" s="102"/>
      <c r="PYV344" s="102"/>
      <c r="PYW344" s="102"/>
      <c r="PYX344" s="102"/>
      <c r="PYY344" s="102"/>
      <c r="PYZ344" s="102"/>
      <c r="PZA344" s="102"/>
      <c r="PZB344" s="102"/>
      <c r="PZC344" s="102"/>
      <c r="PZD344" s="102"/>
      <c r="PZE344" s="102"/>
      <c r="PZF344" s="102"/>
      <c r="PZG344" s="102"/>
      <c r="PZH344" s="102"/>
      <c r="PZI344" s="102"/>
      <c r="PZJ344" s="102"/>
      <c r="PZK344" s="102"/>
      <c r="PZL344" s="102"/>
      <c r="PZM344" s="102"/>
      <c r="PZN344" s="102"/>
      <c r="PZO344" s="102"/>
      <c r="PZP344" s="102"/>
      <c r="PZQ344" s="102"/>
      <c r="PZR344" s="102"/>
      <c r="PZS344" s="102"/>
      <c r="PZT344" s="102"/>
      <c r="PZU344" s="102"/>
      <c r="PZV344" s="102"/>
      <c r="PZW344" s="102"/>
      <c r="PZX344" s="102"/>
      <c r="PZY344" s="102"/>
      <c r="PZZ344" s="102"/>
      <c r="QAA344" s="102"/>
      <c r="QAB344" s="102"/>
      <c r="QAC344" s="102"/>
      <c r="QAD344" s="102"/>
      <c r="QAE344" s="102"/>
      <c r="QAF344" s="102"/>
      <c r="QAG344" s="102"/>
      <c r="QAH344" s="102"/>
      <c r="QAI344" s="102"/>
      <c r="QAJ344" s="102"/>
      <c r="QAK344" s="102"/>
      <c r="QAL344" s="102"/>
      <c r="QAM344" s="102"/>
      <c r="QAN344" s="102"/>
      <c r="QAO344" s="102"/>
      <c r="QAP344" s="102"/>
      <c r="QAQ344" s="102"/>
      <c r="QAR344" s="102"/>
      <c r="QAS344" s="102"/>
      <c r="QAT344" s="102"/>
      <c r="QAU344" s="102"/>
      <c r="QAV344" s="102"/>
      <c r="QAW344" s="102"/>
      <c r="QAX344" s="102"/>
      <c r="QAY344" s="102"/>
      <c r="QAZ344" s="102"/>
      <c r="QBA344" s="102"/>
      <c r="QBB344" s="102"/>
      <c r="QBC344" s="102"/>
      <c r="QBD344" s="102"/>
      <c r="QBE344" s="102"/>
      <c r="QBF344" s="102"/>
      <c r="QBG344" s="102"/>
      <c r="QBH344" s="102"/>
      <c r="QBI344" s="102"/>
      <c r="QBJ344" s="102"/>
      <c r="QBK344" s="102"/>
      <c r="QBL344" s="102"/>
      <c r="QBM344" s="102"/>
      <c r="QBN344" s="102"/>
      <c r="QBO344" s="102"/>
      <c r="QBP344" s="102"/>
      <c r="QBQ344" s="102"/>
      <c r="QBR344" s="102"/>
      <c r="QBS344" s="102"/>
      <c r="QBT344" s="102"/>
      <c r="QBU344" s="102"/>
      <c r="QBV344" s="102"/>
      <c r="QBW344" s="102"/>
      <c r="QBX344" s="102"/>
      <c r="QBY344" s="102"/>
      <c r="QBZ344" s="102"/>
      <c r="QCA344" s="102"/>
      <c r="QCB344" s="102"/>
      <c r="QCC344" s="102"/>
      <c r="QCD344" s="102"/>
      <c r="QCE344" s="102"/>
      <c r="QCF344" s="102"/>
      <c r="QCG344" s="102"/>
      <c r="QCH344" s="102"/>
      <c r="QCI344" s="102"/>
      <c r="QCJ344" s="102"/>
      <c r="QCK344" s="102"/>
      <c r="QCL344" s="102"/>
      <c r="QCM344" s="102"/>
      <c r="QCN344" s="102"/>
      <c r="QCO344" s="102"/>
      <c r="QCP344" s="102"/>
      <c r="QCQ344" s="102"/>
      <c r="QCR344" s="102"/>
      <c r="QCS344" s="102"/>
      <c r="QCT344" s="102"/>
      <c r="QCU344" s="102"/>
      <c r="QCV344" s="102"/>
      <c r="QCW344" s="102"/>
      <c r="QCX344" s="102"/>
      <c r="QCY344" s="102"/>
      <c r="QCZ344" s="102"/>
      <c r="QDA344" s="102"/>
      <c r="QDB344" s="102"/>
      <c r="QDC344" s="102"/>
      <c r="QDD344" s="102"/>
      <c r="QDE344" s="102"/>
      <c r="QDF344" s="102"/>
      <c r="QDG344" s="102"/>
      <c r="QDH344" s="102"/>
      <c r="QDI344" s="102"/>
      <c r="QDJ344" s="102"/>
      <c r="QDK344" s="102"/>
      <c r="QDL344" s="102"/>
      <c r="QDM344" s="102"/>
      <c r="QDN344" s="102"/>
      <c r="QDO344" s="102"/>
      <c r="QDP344" s="102"/>
      <c r="QDQ344" s="102"/>
      <c r="QDR344" s="102"/>
      <c r="QDS344" s="102"/>
      <c r="QDT344" s="102"/>
      <c r="QDU344" s="102"/>
      <c r="QDV344" s="102"/>
      <c r="QDW344" s="102"/>
      <c r="QDX344" s="102"/>
      <c r="QDY344" s="102"/>
      <c r="QDZ344" s="102"/>
      <c r="QEA344" s="102"/>
      <c r="QEB344" s="102"/>
      <c r="QEC344" s="102"/>
      <c r="QED344" s="102"/>
      <c r="QEE344" s="102"/>
      <c r="QEF344" s="102"/>
      <c r="QEG344" s="102"/>
      <c r="QEH344" s="102"/>
      <c r="QEI344" s="102"/>
      <c r="QEJ344" s="102"/>
      <c r="QEK344" s="102"/>
      <c r="QEL344" s="102"/>
      <c r="QEM344" s="102"/>
      <c r="QEN344" s="102"/>
      <c r="QEO344" s="102"/>
      <c r="QEP344" s="102"/>
      <c r="QEQ344" s="102"/>
      <c r="QER344" s="102"/>
      <c r="QES344" s="102"/>
      <c r="QET344" s="102"/>
      <c r="QEU344" s="102"/>
      <c r="QEV344" s="102"/>
      <c r="QEW344" s="102"/>
      <c r="QEX344" s="102"/>
      <c r="QEY344" s="102"/>
      <c r="QEZ344" s="102"/>
      <c r="QFA344" s="102"/>
      <c r="QFB344" s="102"/>
      <c r="QFC344" s="102"/>
      <c r="QFD344" s="102"/>
      <c r="QFE344" s="102"/>
      <c r="QFF344" s="102"/>
      <c r="QFG344" s="102"/>
      <c r="QFH344" s="102"/>
      <c r="QFI344" s="102"/>
      <c r="QFJ344" s="102"/>
      <c r="QFK344" s="102"/>
      <c r="QFL344" s="102"/>
      <c r="QFM344" s="102"/>
      <c r="QFN344" s="102"/>
      <c r="QFO344" s="102"/>
      <c r="QFP344" s="102"/>
      <c r="QFQ344" s="102"/>
      <c r="QFR344" s="102"/>
      <c r="QFS344" s="102"/>
      <c r="QFT344" s="102"/>
      <c r="QFU344" s="102"/>
      <c r="QFV344" s="102"/>
      <c r="QFW344" s="102"/>
      <c r="QFX344" s="102"/>
      <c r="QFY344" s="102"/>
      <c r="QFZ344" s="102"/>
      <c r="QGA344" s="102"/>
      <c r="QGB344" s="102"/>
      <c r="QGC344" s="102"/>
      <c r="QGD344" s="102"/>
      <c r="QGE344" s="102"/>
      <c r="QGF344" s="102"/>
      <c r="QGG344" s="102"/>
      <c r="QGH344" s="102"/>
      <c r="QGI344" s="102"/>
      <c r="QGJ344" s="102"/>
      <c r="QGK344" s="102"/>
      <c r="QGL344" s="102"/>
      <c r="QGM344" s="102"/>
      <c r="QGN344" s="102"/>
      <c r="QGO344" s="102"/>
      <c r="QGP344" s="102"/>
      <c r="QGQ344" s="102"/>
      <c r="QGR344" s="102"/>
      <c r="QGS344" s="102"/>
      <c r="QGT344" s="102"/>
      <c r="QGU344" s="102"/>
      <c r="QGV344" s="102"/>
      <c r="QGW344" s="102"/>
      <c r="QGX344" s="102"/>
      <c r="QGY344" s="102"/>
      <c r="QGZ344" s="102"/>
      <c r="QHA344" s="102"/>
      <c r="QHB344" s="102"/>
      <c r="QHC344" s="102"/>
      <c r="QHD344" s="102"/>
      <c r="QHE344" s="102"/>
      <c r="QHF344" s="102"/>
      <c r="QHG344" s="102"/>
      <c r="QHH344" s="102"/>
      <c r="QHI344" s="102"/>
      <c r="QHJ344" s="102"/>
      <c r="QHK344" s="102"/>
      <c r="QHL344" s="102"/>
      <c r="QHM344" s="102"/>
      <c r="QHN344" s="102"/>
      <c r="QHO344" s="102"/>
      <c r="QHP344" s="102"/>
      <c r="QHQ344" s="102"/>
      <c r="QHR344" s="102"/>
      <c r="QHS344" s="102"/>
      <c r="QHT344" s="102"/>
      <c r="QHU344" s="102"/>
      <c r="QHV344" s="102"/>
      <c r="QHW344" s="102"/>
      <c r="QHX344" s="102"/>
      <c r="QHY344" s="102"/>
      <c r="QHZ344" s="102"/>
      <c r="QIA344" s="102"/>
      <c r="QIB344" s="102"/>
      <c r="QIC344" s="102"/>
      <c r="QID344" s="102"/>
      <c r="QIE344" s="102"/>
      <c r="QIF344" s="102"/>
      <c r="QIG344" s="102"/>
      <c r="QIH344" s="102"/>
      <c r="QII344" s="102"/>
      <c r="QIJ344" s="102"/>
      <c r="QIK344" s="102"/>
      <c r="QIL344" s="102"/>
      <c r="QIM344" s="102"/>
      <c r="QIN344" s="102"/>
      <c r="QIO344" s="102"/>
      <c r="QIP344" s="102"/>
      <c r="QIQ344" s="102"/>
      <c r="QIR344" s="102"/>
      <c r="QIS344" s="102"/>
      <c r="QIT344" s="102"/>
      <c r="QIU344" s="102"/>
      <c r="QIV344" s="102"/>
      <c r="QIW344" s="102"/>
      <c r="QIX344" s="102"/>
      <c r="QIY344" s="102"/>
      <c r="QIZ344" s="102"/>
      <c r="QJA344" s="102"/>
      <c r="QJB344" s="102"/>
      <c r="QJC344" s="102"/>
      <c r="QJD344" s="102"/>
      <c r="QJE344" s="102"/>
      <c r="QJF344" s="102"/>
      <c r="QJG344" s="102"/>
      <c r="QJH344" s="102"/>
      <c r="QJI344" s="102"/>
      <c r="QJJ344" s="102"/>
      <c r="QJK344" s="102"/>
      <c r="QJL344" s="102"/>
      <c r="QJM344" s="102"/>
      <c r="QJN344" s="102"/>
      <c r="QJO344" s="102"/>
      <c r="QJP344" s="102"/>
      <c r="QJQ344" s="102"/>
      <c r="QJR344" s="102"/>
      <c r="QJS344" s="102"/>
      <c r="QJT344" s="102"/>
      <c r="QJU344" s="102"/>
      <c r="QJV344" s="102"/>
      <c r="QJW344" s="102"/>
      <c r="QJX344" s="102"/>
      <c r="QJY344" s="102"/>
      <c r="QJZ344" s="102"/>
      <c r="QKA344" s="102"/>
      <c r="QKB344" s="102"/>
      <c r="QKC344" s="102"/>
      <c r="QKD344" s="102"/>
      <c r="QKE344" s="102"/>
      <c r="QKF344" s="102"/>
      <c r="QKG344" s="102"/>
      <c r="QKH344" s="102"/>
      <c r="QKI344" s="102"/>
      <c r="QKJ344" s="102"/>
      <c r="QKK344" s="102"/>
      <c r="QKL344" s="102"/>
      <c r="QKM344" s="102"/>
      <c r="QKN344" s="102"/>
      <c r="QKO344" s="102"/>
      <c r="QKP344" s="102"/>
      <c r="QKQ344" s="102"/>
      <c r="QKR344" s="102"/>
      <c r="QKS344" s="102"/>
      <c r="QKT344" s="102"/>
      <c r="QKU344" s="102"/>
      <c r="QKV344" s="102"/>
      <c r="QKW344" s="102"/>
      <c r="QKX344" s="102"/>
      <c r="QKY344" s="102"/>
      <c r="QKZ344" s="102"/>
      <c r="QLA344" s="102"/>
      <c r="QLB344" s="102"/>
      <c r="QLC344" s="102"/>
      <c r="QLD344" s="102"/>
      <c r="QLE344" s="102"/>
      <c r="QLF344" s="102"/>
      <c r="QLG344" s="102"/>
      <c r="QLH344" s="102"/>
      <c r="QLI344" s="102"/>
      <c r="QLJ344" s="102"/>
      <c r="QLK344" s="102"/>
      <c r="QLL344" s="102"/>
      <c r="QLM344" s="102"/>
      <c r="QLN344" s="102"/>
      <c r="QLO344" s="102"/>
      <c r="QLP344" s="102"/>
      <c r="QLQ344" s="102"/>
      <c r="QLR344" s="102"/>
      <c r="QLS344" s="102"/>
      <c r="QLT344" s="102"/>
      <c r="QLU344" s="102"/>
      <c r="QLV344" s="102"/>
      <c r="QLW344" s="102"/>
      <c r="QLX344" s="102"/>
      <c r="QLY344" s="102"/>
      <c r="QLZ344" s="102"/>
      <c r="QMA344" s="102"/>
      <c r="QMB344" s="102"/>
      <c r="QMC344" s="102"/>
      <c r="QMD344" s="102"/>
      <c r="QME344" s="102"/>
      <c r="QMF344" s="102"/>
      <c r="QMG344" s="102"/>
      <c r="QMH344" s="102"/>
      <c r="QMI344" s="102"/>
      <c r="QMJ344" s="102"/>
      <c r="QMK344" s="102"/>
      <c r="QML344" s="102"/>
      <c r="QMM344" s="102"/>
      <c r="QMN344" s="102"/>
      <c r="QMO344" s="102"/>
      <c r="QMP344" s="102"/>
      <c r="QMQ344" s="102"/>
      <c r="QMR344" s="102"/>
      <c r="QMS344" s="102"/>
      <c r="QMT344" s="102"/>
      <c r="QMU344" s="102"/>
      <c r="QMV344" s="102"/>
      <c r="QMW344" s="102"/>
      <c r="QMX344" s="102"/>
      <c r="QMY344" s="102"/>
      <c r="QMZ344" s="102"/>
      <c r="QNA344" s="102"/>
      <c r="QNB344" s="102"/>
      <c r="QNC344" s="102"/>
      <c r="QND344" s="102"/>
      <c r="QNE344" s="102"/>
      <c r="QNF344" s="102"/>
      <c r="QNG344" s="102"/>
      <c r="QNH344" s="102"/>
      <c r="QNI344" s="102"/>
      <c r="QNJ344" s="102"/>
      <c r="QNK344" s="102"/>
      <c r="QNL344" s="102"/>
      <c r="QNM344" s="102"/>
      <c r="QNN344" s="102"/>
      <c r="QNO344" s="102"/>
      <c r="QNP344" s="102"/>
      <c r="QNQ344" s="102"/>
      <c r="QNR344" s="102"/>
      <c r="QNS344" s="102"/>
      <c r="QNT344" s="102"/>
      <c r="QNU344" s="102"/>
      <c r="QNV344" s="102"/>
      <c r="QNW344" s="102"/>
      <c r="QNX344" s="102"/>
      <c r="QNY344" s="102"/>
      <c r="QNZ344" s="102"/>
      <c r="QOA344" s="102"/>
      <c r="QOB344" s="102"/>
      <c r="QOC344" s="102"/>
      <c r="QOD344" s="102"/>
      <c r="QOE344" s="102"/>
      <c r="QOF344" s="102"/>
      <c r="QOG344" s="102"/>
      <c r="QOH344" s="102"/>
      <c r="QOI344" s="102"/>
      <c r="QOJ344" s="102"/>
      <c r="QOK344" s="102"/>
      <c r="QOL344" s="102"/>
      <c r="QOM344" s="102"/>
      <c r="QON344" s="102"/>
      <c r="QOO344" s="102"/>
      <c r="QOP344" s="102"/>
      <c r="QOQ344" s="102"/>
      <c r="QOR344" s="102"/>
      <c r="QOS344" s="102"/>
      <c r="QOT344" s="102"/>
      <c r="QOU344" s="102"/>
      <c r="QOV344" s="102"/>
      <c r="QOW344" s="102"/>
      <c r="QOX344" s="102"/>
      <c r="QOY344" s="102"/>
      <c r="QOZ344" s="102"/>
      <c r="QPA344" s="102"/>
      <c r="QPB344" s="102"/>
      <c r="QPC344" s="102"/>
      <c r="QPD344" s="102"/>
      <c r="QPE344" s="102"/>
      <c r="QPF344" s="102"/>
      <c r="QPG344" s="102"/>
      <c r="QPH344" s="102"/>
      <c r="QPI344" s="102"/>
      <c r="QPJ344" s="102"/>
      <c r="QPK344" s="102"/>
      <c r="QPL344" s="102"/>
      <c r="QPM344" s="102"/>
      <c r="QPN344" s="102"/>
      <c r="QPO344" s="102"/>
      <c r="QPP344" s="102"/>
      <c r="QPQ344" s="102"/>
      <c r="QPR344" s="102"/>
      <c r="QPS344" s="102"/>
      <c r="QPT344" s="102"/>
      <c r="QPU344" s="102"/>
      <c r="QPV344" s="102"/>
      <c r="QPW344" s="102"/>
      <c r="QPX344" s="102"/>
      <c r="QPY344" s="102"/>
      <c r="QPZ344" s="102"/>
      <c r="QQA344" s="102"/>
      <c r="QQB344" s="102"/>
      <c r="QQC344" s="102"/>
      <c r="QQD344" s="102"/>
      <c r="QQE344" s="102"/>
      <c r="QQF344" s="102"/>
      <c r="QQG344" s="102"/>
      <c r="QQH344" s="102"/>
      <c r="QQI344" s="102"/>
      <c r="QQJ344" s="102"/>
      <c r="QQK344" s="102"/>
      <c r="QQL344" s="102"/>
      <c r="QQM344" s="102"/>
      <c r="QQN344" s="102"/>
      <c r="QQO344" s="102"/>
      <c r="QQP344" s="102"/>
      <c r="QQQ344" s="102"/>
      <c r="QQR344" s="102"/>
      <c r="QQS344" s="102"/>
      <c r="QQT344" s="102"/>
      <c r="QQU344" s="102"/>
      <c r="QQV344" s="102"/>
      <c r="QQW344" s="102"/>
      <c r="QQX344" s="102"/>
      <c r="QQY344" s="102"/>
      <c r="QQZ344" s="102"/>
      <c r="QRA344" s="102"/>
      <c r="QRB344" s="102"/>
      <c r="QRC344" s="102"/>
      <c r="QRD344" s="102"/>
      <c r="QRE344" s="102"/>
      <c r="QRF344" s="102"/>
      <c r="QRG344" s="102"/>
      <c r="QRH344" s="102"/>
      <c r="QRI344" s="102"/>
      <c r="QRJ344" s="102"/>
      <c r="QRK344" s="102"/>
      <c r="QRL344" s="102"/>
      <c r="QRM344" s="102"/>
      <c r="QRN344" s="102"/>
      <c r="QRO344" s="102"/>
      <c r="QRP344" s="102"/>
      <c r="QRQ344" s="102"/>
      <c r="QRR344" s="102"/>
      <c r="QRS344" s="102"/>
      <c r="QRT344" s="102"/>
      <c r="QRU344" s="102"/>
      <c r="QRV344" s="102"/>
      <c r="QRW344" s="102"/>
      <c r="QRX344" s="102"/>
      <c r="QRY344" s="102"/>
      <c r="QRZ344" s="102"/>
      <c r="QSA344" s="102"/>
      <c r="QSB344" s="102"/>
      <c r="QSC344" s="102"/>
      <c r="QSD344" s="102"/>
      <c r="QSE344" s="102"/>
      <c r="QSF344" s="102"/>
      <c r="QSG344" s="102"/>
      <c r="QSH344" s="102"/>
      <c r="QSI344" s="102"/>
      <c r="QSJ344" s="102"/>
      <c r="QSK344" s="102"/>
      <c r="QSL344" s="102"/>
      <c r="QSM344" s="102"/>
      <c r="QSN344" s="102"/>
      <c r="QSO344" s="102"/>
      <c r="QSP344" s="102"/>
      <c r="QSQ344" s="102"/>
      <c r="QSR344" s="102"/>
      <c r="QSS344" s="102"/>
      <c r="QST344" s="102"/>
      <c r="QSU344" s="102"/>
      <c r="QSV344" s="102"/>
      <c r="QSW344" s="102"/>
      <c r="QSX344" s="102"/>
      <c r="QSY344" s="102"/>
      <c r="QSZ344" s="102"/>
      <c r="QTA344" s="102"/>
      <c r="QTB344" s="102"/>
      <c r="QTC344" s="102"/>
      <c r="QTD344" s="102"/>
      <c r="QTE344" s="102"/>
      <c r="QTF344" s="102"/>
      <c r="QTG344" s="102"/>
      <c r="QTH344" s="102"/>
      <c r="QTI344" s="102"/>
      <c r="QTJ344" s="102"/>
      <c r="QTK344" s="102"/>
      <c r="QTL344" s="102"/>
      <c r="QTM344" s="102"/>
      <c r="QTN344" s="102"/>
      <c r="QTO344" s="102"/>
      <c r="QTP344" s="102"/>
      <c r="QTQ344" s="102"/>
      <c r="QTR344" s="102"/>
      <c r="QTS344" s="102"/>
      <c r="QTT344" s="102"/>
      <c r="QTU344" s="102"/>
      <c r="QTV344" s="102"/>
      <c r="QTW344" s="102"/>
      <c r="QTX344" s="102"/>
      <c r="QTY344" s="102"/>
      <c r="QTZ344" s="102"/>
      <c r="QUA344" s="102"/>
      <c r="QUB344" s="102"/>
      <c r="QUC344" s="102"/>
      <c r="QUD344" s="102"/>
      <c r="QUE344" s="102"/>
      <c r="QUF344" s="102"/>
      <c r="QUG344" s="102"/>
      <c r="QUH344" s="102"/>
      <c r="QUI344" s="102"/>
      <c r="QUJ344" s="102"/>
      <c r="QUK344" s="102"/>
      <c r="QUL344" s="102"/>
      <c r="QUM344" s="102"/>
      <c r="QUN344" s="102"/>
      <c r="QUO344" s="102"/>
      <c r="QUP344" s="102"/>
      <c r="QUQ344" s="102"/>
      <c r="QUR344" s="102"/>
      <c r="QUS344" s="102"/>
      <c r="QUT344" s="102"/>
      <c r="QUU344" s="102"/>
      <c r="QUV344" s="102"/>
      <c r="QUW344" s="102"/>
      <c r="QUX344" s="102"/>
      <c r="QUY344" s="102"/>
      <c r="QUZ344" s="102"/>
      <c r="QVA344" s="102"/>
      <c r="QVB344" s="102"/>
      <c r="QVC344" s="102"/>
      <c r="QVD344" s="102"/>
      <c r="QVE344" s="102"/>
      <c r="QVF344" s="102"/>
      <c r="QVG344" s="102"/>
      <c r="QVH344" s="102"/>
      <c r="QVI344" s="102"/>
      <c r="QVJ344" s="102"/>
      <c r="QVK344" s="102"/>
      <c r="QVL344" s="102"/>
      <c r="QVM344" s="102"/>
      <c r="QVN344" s="102"/>
      <c r="QVO344" s="102"/>
      <c r="QVP344" s="102"/>
      <c r="QVQ344" s="102"/>
      <c r="QVR344" s="102"/>
      <c r="QVS344" s="102"/>
      <c r="QVT344" s="102"/>
      <c r="QVU344" s="102"/>
      <c r="QVV344" s="102"/>
      <c r="QVW344" s="102"/>
      <c r="QVX344" s="102"/>
      <c r="QVY344" s="102"/>
      <c r="QVZ344" s="102"/>
      <c r="QWA344" s="102"/>
      <c r="QWB344" s="102"/>
      <c r="QWC344" s="102"/>
      <c r="QWD344" s="102"/>
      <c r="QWE344" s="102"/>
      <c r="QWF344" s="102"/>
      <c r="QWG344" s="102"/>
      <c r="QWH344" s="102"/>
      <c r="QWI344" s="102"/>
      <c r="QWJ344" s="102"/>
      <c r="QWK344" s="102"/>
      <c r="QWL344" s="102"/>
      <c r="QWM344" s="102"/>
      <c r="QWN344" s="102"/>
      <c r="QWO344" s="102"/>
      <c r="QWP344" s="102"/>
      <c r="QWQ344" s="102"/>
      <c r="QWR344" s="102"/>
      <c r="QWS344" s="102"/>
      <c r="QWT344" s="102"/>
      <c r="QWU344" s="102"/>
      <c r="QWV344" s="102"/>
      <c r="QWW344" s="102"/>
      <c r="QWX344" s="102"/>
      <c r="QWY344" s="102"/>
      <c r="QWZ344" s="102"/>
      <c r="QXA344" s="102"/>
      <c r="QXB344" s="102"/>
      <c r="QXC344" s="102"/>
      <c r="QXD344" s="102"/>
      <c r="QXE344" s="102"/>
      <c r="QXF344" s="102"/>
      <c r="QXG344" s="102"/>
      <c r="QXH344" s="102"/>
      <c r="QXI344" s="102"/>
      <c r="QXJ344" s="102"/>
      <c r="QXK344" s="102"/>
      <c r="QXL344" s="102"/>
      <c r="QXM344" s="102"/>
      <c r="QXN344" s="102"/>
      <c r="QXO344" s="102"/>
      <c r="QXP344" s="102"/>
      <c r="QXQ344" s="102"/>
      <c r="QXR344" s="102"/>
      <c r="QXS344" s="102"/>
      <c r="QXT344" s="102"/>
      <c r="QXU344" s="102"/>
      <c r="QXV344" s="102"/>
      <c r="QXW344" s="102"/>
      <c r="QXX344" s="102"/>
      <c r="QXY344" s="102"/>
      <c r="QXZ344" s="102"/>
      <c r="QYA344" s="102"/>
      <c r="QYB344" s="102"/>
      <c r="QYC344" s="102"/>
      <c r="QYD344" s="102"/>
      <c r="QYE344" s="102"/>
      <c r="QYF344" s="102"/>
      <c r="QYG344" s="102"/>
      <c r="QYH344" s="102"/>
      <c r="QYI344" s="102"/>
      <c r="QYJ344" s="102"/>
      <c r="QYK344" s="102"/>
      <c r="QYL344" s="102"/>
      <c r="QYM344" s="102"/>
      <c r="QYN344" s="102"/>
      <c r="QYO344" s="102"/>
      <c r="QYP344" s="102"/>
      <c r="QYQ344" s="102"/>
      <c r="QYR344" s="102"/>
      <c r="QYS344" s="102"/>
      <c r="QYT344" s="102"/>
      <c r="QYU344" s="102"/>
      <c r="QYV344" s="102"/>
      <c r="QYW344" s="102"/>
      <c r="QYX344" s="102"/>
      <c r="QYY344" s="102"/>
      <c r="QYZ344" s="102"/>
      <c r="QZA344" s="102"/>
      <c r="QZB344" s="102"/>
      <c r="QZC344" s="102"/>
      <c r="QZD344" s="102"/>
      <c r="QZE344" s="102"/>
      <c r="QZF344" s="102"/>
      <c r="QZG344" s="102"/>
      <c r="QZH344" s="102"/>
      <c r="QZI344" s="102"/>
      <c r="QZJ344" s="102"/>
      <c r="QZK344" s="102"/>
      <c r="QZL344" s="102"/>
      <c r="QZM344" s="102"/>
      <c r="QZN344" s="102"/>
      <c r="QZO344" s="102"/>
      <c r="QZP344" s="102"/>
      <c r="QZQ344" s="102"/>
      <c r="QZR344" s="102"/>
      <c r="QZS344" s="102"/>
      <c r="QZT344" s="102"/>
      <c r="QZU344" s="102"/>
      <c r="QZV344" s="102"/>
      <c r="QZW344" s="102"/>
      <c r="QZX344" s="102"/>
      <c r="QZY344" s="102"/>
      <c r="QZZ344" s="102"/>
      <c r="RAA344" s="102"/>
      <c r="RAB344" s="102"/>
      <c r="RAC344" s="102"/>
      <c r="RAD344" s="102"/>
      <c r="RAE344" s="102"/>
      <c r="RAF344" s="102"/>
      <c r="RAG344" s="102"/>
      <c r="RAH344" s="102"/>
      <c r="RAI344" s="102"/>
      <c r="RAJ344" s="102"/>
      <c r="RAK344" s="102"/>
      <c r="RAL344" s="102"/>
      <c r="RAM344" s="102"/>
      <c r="RAN344" s="102"/>
      <c r="RAO344" s="102"/>
      <c r="RAP344" s="102"/>
      <c r="RAQ344" s="102"/>
      <c r="RAR344" s="102"/>
      <c r="RAS344" s="102"/>
      <c r="RAT344" s="102"/>
      <c r="RAU344" s="102"/>
      <c r="RAV344" s="102"/>
      <c r="RAW344" s="102"/>
      <c r="RAX344" s="102"/>
      <c r="RAY344" s="102"/>
      <c r="RAZ344" s="102"/>
      <c r="RBA344" s="102"/>
      <c r="RBB344" s="102"/>
      <c r="RBC344" s="102"/>
      <c r="RBD344" s="102"/>
      <c r="RBE344" s="102"/>
      <c r="RBF344" s="102"/>
      <c r="RBG344" s="102"/>
      <c r="RBH344" s="102"/>
      <c r="RBI344" s="102"/>
      <c r="RBJ344" s="102"/>
      <c r="RBK344" s="102"/>
      <c r="RBL344" s="102"/>
      <c r="RBM344" s="102"/>
      <c r="RBN344" s="102"/>
      <c r="RBO344" s="102"/>
      <c r="RBP344" s="102"/>
      <c r="RBQ344" s="102"/>
      <c r="RBR344" s="102"/>
      <c r="RBS344" s="102"/>
      <c r="RBT344" s="102"/>
      <c r="RBU344" s="102"/>
      <c r="RBV344" s="102"/>
      <c r="RBW344" s="102"/>
      <c r="RBX344" s="102"/>
      <c r="RBY344" s="102"/>
      <c r="RBZ344" s="102"/>
      <c r="RCA344" s="102"/>
      <c r="RCB344" s="102"/>
      <c r="RCC344" s="102"/>
      <c r="RCD344" s="102"/>
      <c r="RCE344" s="102"/>
      <c r="RCF344" s="102"/>
      <c r="RCG344" s="102"/>
      <c r="RCH344" s="102"/>
      <c r="RCI344" s="102"/>
      <c r="RCJ344" s="102"/>
      <c r="RCK344" s="102"/>
      <c r="RCL344" s="102"/>
      <c r="RCM344" s="102"/>
      <c r="RCN344" s="102"/>
      <c r="RCO344" s="102"/>
      <c r="RCP344" s="102"/>
      <c r="RCQ344" s="102"/>
      <c r="RCR344" s="102"/>
      <c r="RCS344" s="102"/>
      <c r="RCT344" s="102"/>
      <c r="RCU344" s="102"/>
      <c r="RCV344" s="102"/>
      <c r="RCW344" s="102"/>
      <c r="RCX344" s="102"/>
      <c r="RCY344" s="102"/>
      <c r="RCZ344" s="102"/>
      <c r="RDA344" s="102"/>
      <c r="RDB344" s="102"/>
      <c r="RDC344" s="102"/>
      <c r="RDD344" s="102"/>
      <c r="RDE344" s="102"/>
      <c r="RDF344" s="102"/>
      <c r="RDG344" s="102"/>
      <c r="RDH344" s="102"/>
      <c r="RDI344" s="102"/>
      <c r="RDJ344" s="102"/>
      <c r="RDK344" s="102"/>
      <c r="RDL344" s="102"/>
      <c r="RDM344" s="102"/>
      <c r="RDN344" s="102"/>
      <c r="RDO344" s="102"/>
      <c r="RDP344" s="102"/>
      <c r="RDQ344" s="102"/>
      <c r="RDR344" s="102"/>
      <c r="RDS344" s="102"/>
      <c r="RDT344" s="102"/>
      <c r="RDU344" s="102"/>
      <c r="RDV344" s="102"/>
      <c r="RDW344" s="102"/>
      <c r="RDX344" s="102"/>
      <c r="RDY344" s="102"/>
      <c r="RDZ344" s="102"/>
      <c r="REA344" s="102"/>
      <c r="REB344" s="102"/>
      <c r="REC344" s="102"/>
      <c r="RED344" s="102"/>
      <c r="REE344" s="102"/>
      <c r="REF344" s="102"/>
      <c r="REG344" s="102"/>
      <c r="REH344" s="102"/>
      <c r="REI344" s="102"/>
      <c r="REJ344" s="102"/>
      <c r="REK344" s="102"/>
      <c r="REL344" s="102"/>
      <c r="REM344" s="102"/>
      <c r="REN344" s="102"/>
      <c r="REO344" s="102"/>
      <c r="REP344" s="102"/>
      <c r="REQ344" s="102"/>
      <c r="RER344" s="102"/>
      <c r="RES344" s="102"/>
      <c r="RET344" s="102"/>
      <c r="REU344" s="102"/>
      <c r="REV344" s="102"/>
      <c r="REW344" s="102"/>
      <c r="REX344" s="102"/>
      <c r="REY344" s="102"/>
      <c r="REZ344" s="102"/>
      <c r="RFA344" s="102"/>
      <c r="RFB344" s="102"/>
      <c r="RFC344" s="102"/>
      <c r="RFD344" s="102"/>
      <c r="RFE344" s="102"/>
      <c r="RFF344" s="102"/>
      <c r="RFG344" s="102"/>
      <c r="RFH344" s="102"/>
      <c r="RFI344" s="102"/>
      <c r="RFJ344" s="102"/>
      <c r="RFK344" s="102"/>
      <c r="RFL344" s="102"/>
      <c r="RFM344" s="102"/>
      <c r="RFN344" s="102"/>
      <c r="RFO344" s="102"/>
      <c r="RFP344" s="102"/>
      <c r="RFQ344" s="102"/>
      <c r="RFR344" s="102"/>
      <c r="RFS344" s="102"/>
      <c r="RFT344" s="102"/>
      <c r="RFU344" s="102"/>
      <c r="RFV344" s="102"/>
      <c r="RFW344" s="102"/>
      <c r="RFX344" s="102"/>
      <c r="RFY344" s="102"/>
      <c r="RFZ344" s="102"/>
      <c r="RGA344" s="102"/>
      <c r="RGB344" s="102"/>
      <c r="RGC344" s="102"/>
      <c r="RGD344" s="102"/>
      <c r="RGE344" s="102"/>
      <c r="RGF344" s="102"/>
      <c r="RGG344" s="102"/>
      <c r="RGH344" s="102"/>
      <c r="RGI344" s="102"/>
      <c r="RGJ344" s="102"/>
      <c r="RGK344" s="102"/>
      <c r="RGL344" s="102"/>
      <c r="RGM344" s="102"/>
      <c r="RGN344" s="102"/>
      <c r="RGO344" s="102"/>
      <c r="RGP344" s="102"/>
      <c r="RGQ344" s="102"/>
      <c r="RGR344" s="102"/>
      <c r="RGS344" s="102"/>
      <c r="RGT344" s="102"/>
      <c r="RGU344" s="102"/>
      <c r="RGV344" s="102"/>
      <c r="RGW344" s="102"/>
      <c r="RGX344" s="102"/>
      <c r="RGY344" s="102"/>
      <c r="RGZ344" s="102"/>
      <c r="RHA344" s="102"/>
      <c r="RHB344" s="102"/>
      <c r="RHC344" s="102"/>
      <c r="RHD344" s="102"/>
      <c r="RHE344" s="102"/>
      <c r="RHF344" s="102"/>
      <c r="RHG344" s="102"/>
      <c r="RHH344" s="102"/>
      <c r="RHI344" s="102"/>
      <c r="RHJ344" s="102"/>
      <c r="RHK344" s="102"/>
      <c r="RHL344" s="102"/>
      <c r="RHM344" s="102"/>
      <c r="RHN344" s="102"/>
      <c r="RHO344" s="102"/>
      <c r="RHP344" s="102"/>
      <c r="RHQ344" s="102"/>
      <c r="RHR344" s="102"/>
      <c r="RHS344" s="102"/>
      <c r="RHT344" s="102"/>
      <c r="RHU344" s="102"/>
      <c r="RHV344" s="102"/>
      <c r="RHW344" s="102"/>
      <c r="RHX344" s="102"/>
      <c r="RHY344" s="102"/>
      <c r="RHZ344" s="102"/>
      <c r="RIA344" s="102"/>
      <c r="RIB344" s="102"/>
      <c r="RIC344" s="102"/>
      <c r="RID344" s="102"/>
      <c r="RIE344" s="102"/>
      <c r="RIF344" s="102"/>
      <c r="RIG344" s="102"/>
      <c r="RIH344" s="102"/>
      <c r="RII344" s="102"/>
      <c r="RIJ344" s="102"/>
      <c r="RIK344" s="102"/>
      <c r="RIL344" s="102"/>
      <c r="RIM344" s="102"/>
      <c r="RIN344" s="102"/>
      <c r="RIO344" s="102"/>
      <c r="RIP344" s="102"/>
      <c r="RIQ344" s="102"/>
      <c r="RIR344" s="102"/>
      <c r="RIS344" s="102"/>
      <c r="RIT344" s="102"/>
      <c r="RIU344" s="102"/>
      <c r="RIV344" s="102"/>
      <c r="RIW344" s="102"/>
      <c r="RIX344" s="102"/>
      <c r="RIY344" s="102"/>
      <c r="RIZ344" s="102"/>
      <c r="RJA344" s="102"/>
      <c r="RJB344" s="102"/>
      <c r="RJC344" s="102"/>
      <c r="RJD344" s="102"/>
      <c r="RJE344" s="102"/>
      <c r="RJF344" s="102"/>
      <c r="RJG344" s="102"/>
      <c r="RJH344" s="102"/>
      <c r="RJI344" s="102"/>
      <c r="RJJ344" s="102"/>
      <c r="RJK344" s="102"/>
      <c r="RJL344" s="102"/>
      <c r="RJM344" s="102"/>
      <c r="RJN344" s="102"/>
      <c r="RJO344" s="102"/>
      <c r="RJP344" s="102"/>
      <c r="RJQ344" s="102"/>
      <c r="RJR344" s="102"/>
      <c r="RJS344" s="102"/>
      <c r="RJT344" s="102"/>
      <c r="RJU344" s="102"/>
      <c r="RJV344" s="102"/>
      <c r="RJW344" s="102"/>
      <c r="RJX344" s="102"/>
      <c r="RJY344" s="102"/>
      <c r="RJZ344" s="102"/>
      <c r="RKA344" s="102"/>
      <c r="RKB344" s="102"/>
      <c r="RKC344" s="102"/>
      <c r="RKD344" s="102"/>
      <c r="RKE344" s="102"/>
      <c r="RKF344" s="102"/>
      <c r="RKG344" s="102"/>
      <c r="RKH344" s="102"/>
      <c r="RKI344" s="102"/>
      <c r="RKJ344" s="102"/>
      <c r="RKK344" s="102"/>
      <c r="RKL344" s="102"/>
      <c r="RKM344" s="102"/>
      <c r="RKN344" s="102"/>
      <c r="RKO344" s="102"/>
      <c r="RKP344" s="102"/>
      <c r="RKQ344" s="102"/>
      <c r="RKR344" s="102"/>
      <c r="RKS344" s="102"/>
      <c r="RKT344" s="102"/>
      <c r="RKU344" s="102"/>
      <c r="RKV344" s="102"/>
      <c r="RKW344" s="102"/>
      <c r="RKX344" s="102"/>
      <c r="RKY344" s="102"/>
      <c r="RKZ344" s="102"/>
      <c r="RLA344" s="102"/>
      <c r="RLB344" s="102"/>
      <c r="RLC344" s="102"/>
      <c r="RLD344" s="102"/>
      <c r="RLE344" s="102"/>
      <c r="RLF344" s="102"/>
      <c r="RLG344" s="102"/>
      <c r="RLH344" s="102"/>
      <c r="RLI344" s="102"/>
      <c r="RLJ344" s="102"/>
      <c r="RLK344" s="102"/>
      <c r="RLL344" s="102"/>
      <c r="RLM344" s="102"/>
      <c r="RLN344" s="102"/>
      <c r="RLO344" s="102"/>
      <c r="RLP344" s="102"/>
      <c r="RLQ344" s="102"/>
      <c r="RLR344" s="102"/>
      <c r="RLS344" s="102"/>
      <c r="RLT344" s="102"/>
      <c r="RLU344" s="102"/>
      <c r="RLV344" s="102"/>
      <c r="RLW344" s="102"/>
      <c r="RLX344" s="102"/>
      <c r="RLY344" s="102"/>
      <c r="RLZ344" s="102"/>
      <c r="RMA344" s="102"/>
      <c r="RMB344" s="102"/>
      <c r="RMC344" s="102"/>
      <c r="RMD344" s="102"/>
      <c r="RME344" s="102"/>
      <c r="RMF344" s="102"/>
      <c r="RMG344" s="102"/>
      <c r="RMH344" s="102"/>
      <c r="RMI344" s="102"/>
      <c r="RMJ344" s="102"/>
      <c r="RMK344" s="102"/>
      <c r="RML344" s="102"/>
      <c r="RMM344" s="102"/>
      <c r="RMN344" s="102"/>
      <c r="RMO344" s="102"/>
      <c r="RMP344" s="102"/>
      <c r="RMQ344" s="102"/>
      <c r="RMR344" s="102"/>
      <c r="RMS344" s="102"/>
      <c r="RMT344" s="102"/>
      <c r="RMU344" s="102"/>
      <c r="RMV344" s="102"/>
      <c r="RMW344" s="102"/>
      <c r="RMX344" s="102"/>
      <c r="RMY344" s="102"/>
      <c r="RMZ344" s="102"/>
      <c r="RNA344" s="102"/>
      <c r="RNB344" s="102"/>
      <c r="RNC344" s="102"/>
      <c r="RND344" s="102"/>
      <c r="RNE344" s="102"/>
      <c r="RNF344" s="102"/>
      <c r="RNG344" s="102"/>
      <c r="RNH344" s="102"/>
      <c r="RNI344" s="102"/>
      <c r="RNJ344" s="102"/>
      <c r="RNK344" s="102"/>
      <c r="RNL344" s="102"/>
      <c r="RNM344" s="102"/>
      <c r="RNN344" s="102"/>
      <c r="RNO344" s="102"/>
      <c r="RNP344" s="102"/>
      <c r="RNQ344" s="102"/>
      <c r="RNR344" s="102"/>
      <c r="RNS344" s="102"/>
      <c r="RNT344" s="102"/>
      <c r="RNU344" s="102"/>
      <c r="RNV344" s="102"/>
      <c r="RNW344" s="102"/>
      <c r="RNX344" s="102"/>
      <c r="RNY344" s="102"/>
      <c r="RNZ344" s="102"/>
      <c r="ROA344" s="102"/>
      <c r="ROB344" s="102"/>
      <c r="ROC344" s="102"/>
      <c r="ROD344" s="102"/>
      <c r="ROE344" s="102"/>
      <c r="ROF344" s="102"/>
      <c r="ROG344" s="102"/>
      <c r="ROH344" s="102"/>
      <c r="ROI344" s="102"/>
      <c r="ROJ344" s="102"/>
      <c r="ROK344" s="102"/>
      <c r="ROL344" s="102"/>
      <c r="ROM344" s="102"/>
      <c r="RON344" s="102"/>
      <c r="ROO344" s="102"/>
      <c r="ROP344" s="102"/>
      <c r="ROQ344" s="102"/>
      <c r="ROR344" s="102"/>
      <c r="ROS344" s="102"/>
      <c r="ROT344" s="102"/>
      <c r="ROU344" s="102"/>
      <c r="ROV344" s="102"/>
      <c r="ROW344" s="102"/>
      <c r="ROX344" s="102"/>
      <c r="ROY344" s="102"/>
      <c r="ROZ344" s="102"/>
      <c r="RPA344" s="102"/>
      <c r="RPB344" s="102"/>
      <c r="RPC344" s="102"/>
      <c r="RPD344" s="102"/>
      <c r="RPE344" s="102"/>
      <c r="RPF344" s="102"/>
      <c r="RPG344" s="102"/>
      <c r="RPH344" s="102"/>
      <c r="RPI344" s="102"/>
      <c r="RPJ344" s="102"/>
      <c r="RPK344" s="102"/>
      <c r="RPL344" s="102"/>
      <c r="RPM344" s="102"/>
      <c r="RPN344" s="102"/>
      <c r="RPO344" s="102"/>
      <c r="RPP344" s="102"/>
      <c r="RPQ344" s="102"/>
      <c r="RPR344" s="102"/>
      <c r="RPS344" s="102"/>
      <c r="RPT344" s="102"/>
      <c r="RPU344" s="102"/>
      <c r="RPV344" s="102"/>
      <c r="RPW344" s="102"/>
      <c r="RPX344" s="102"/>
      <c r="RPY344" s="102"/>
      <c r="RPZ344" s="102"/>
      <c r="RQA344" s="102"/>
      <c r="RQB344" s="102"/>
      <c r="RQC344" s="102"/>
      <c r="RQD344" s="102"/>
      <c r="RQE344" s="102"/>
      <c r="RQF344" s="102"/>
      <c r="RQG344" s="102"/>
      <c r="RQH344" s="102"/>
      <c r="RQI344" s="102"/>
      <c r="RQJ344" s="102"/>
      <c r="RQK344" s="102"/>
      <c r="RQL344" s="102"/>
      <c r="RQM344" s="102"/>
      <c r="RQN344" s="102"/>
      <c r="RQO344" s="102"/>
      <c r="RQP344" s="102"/>
      <c r="RQQ344" s="102"/>
      <c r="RQR344" s="102"/>
      <c r="RQS344" s="102"/>
      <c r="RQT344" s="102"/>
      <c r="RQU344" s="102"/>
      <c r="RQV344" s="102"/>
      <c r="RQW344" s="102"/>
      <c r="RQX344" s="102"/>
      <c r="RQY344" s="102"/>
      <c r="RQZ344" s="102"/>
      <c r="RRA344" s="102"/>
      <c r="RRB344" s="102"/>
      <c r="RRC344" s="102"/>
      <c r="RRD344" s="102"/>
      <c r="RRE344" s="102"/>
      <c r="RRF344" s="102"/>
      <c r="RRG344" s="102"/>
      <c r="RRH344" s="102"/>
      <c r="RRI344" s="102"/>
      <c r="RRJ344" s="102"/>
      <c r="RRK344" s="102"/>
      <c r="RRL344" s="102"/>
      <c r="RRM344" s="102"/>
      <c r="RRN344" s="102"/>
      <c r="RRO344" s="102"/>
      <c r="RRP344" s="102"/>
      <c r="RRQ344" s="102"/>
      <c r="RRR344" s="102"/>
      <c r="RRS344" s="102"/>
      <c r="RRT344" s="102"/>
      <c r="RRU344" s="102"/>
      <c r="RRV344" s="102"/>
      <c r="RRW344" s="102"/>
      <c r="RRX344" s="102"/>
      <c r="RRY344" s="102"/>
      <c r="RRZ344" s="102"/>
      <c r="RSA344" s="102"/>
      <c r="RSB344" s="102"/>
      <c r="RSC344" s="102"/>
      <c r="RSD344" s="102"/>
      <c r="RSE344" s="102"/>
      <c r="RSF344" s="102"/>
      <c r="RSG344" s="102"/>
      <c r="RSH344" s="102"/>
      <c r="RSI344" s="102"/>
      <c r="RSJ344" s="102"/>
      <c r="RSK344" s="102"/>
      <c r="RSL344" s="102"/>
      <c r="RSM344" s="102"/>
      <c r="RSN344" s="102"/>
      <c r="RSO344" s="102"/>
      <c r="RSP344" s="102"/>
      <c r="RSQ344" s="102"/>
      <c r="RSR344" s="102"/>
      <c r="RSS344" s="102"/>
      <c r="RST344" s="102"/>
      <c r="RSU344" s="102"/>
      <c r="RSV344" s="102"/>
      <c r="RSW344" s="102"/>
      <c r="RSX344" s="102"/>
      <c r="RSY344" s="102"/>
      <c r="RSZ344" s="102"/>
      <c r="RTA344" s="102"/>
      <c r="RTB344" s="102"/>
      <c r="RTC344" s="102"/>
      <c r="RTD344" s="102"/>
      <c r="RTE344" s="102"/>
      <c r="RTF344" s="102"/>
      <c r="RTG344" s="102"/>
      <c r="RTH344" s="102"/>
      <c r="RTI344" s="102"/>
      <c r="RTJ344" s="102"/>
      <c r="RTK344" s="102"/>
      <c r="RTL344" s="102"/>
      <c r="RTM344" s="102"/>
      <c r="RTN344" s="102"/>
      <c r="RTO344" s="102"/>
      <c r="RTP344" s="102"/>
      <c r="RTQ344" s="102"/>
      <c r="RTR344" s="102"/>
      <c r="RTS344" s="102"/>
      <c r="RTT344" s="102"/>
      <c r="RTU344" s="102"/>
      <c r="RTV344" s="102"/>
      <c r="RTW344" s="102"/>
      <c r="RTX344" s="102"/>
      <c r="RTY344" s="102"/>
      <c r="RTZ344" s="102"/>
      <c r="RUA344" s="102"/>
      <c r="RUB344" s="102"/>
      <c r="RUC344" s="102"/>
      <c r="RUD344" s="102"/>
      <c r="RUE344" s="102"/>
      <c r="RUF344" s="102"/>
      <c r="RUG344" s="102"/>
      <c r="RUH344" s="102"/>
      <c r="RUI344" s="102"/>
      <c r="RUJ344" s="102"/>
      <c r="RUK344" s="102"/>
      <c r="RUL344" s="102"/>
      <c r="RUM344" s="102"/>
      <c r="RUN344" s="102"/>
      <c r="RUO344" s="102"/>
      <c r="RUP344" s="102"/>
      <c r="RUQ344" s="102"/>
      <c r="RUR344" s="102"/>
      <c r="RUS344" s="102"/>
      <c r="RUT344" s="102"/>
      <c r="RUU344" s="102"/>
      <c r="RUV344" s="102"/>
      <c r="RUW344" s="102"/>
      <c r="RUX344" s="102"/>
      <c r="RUY344" s="102"/>
      <c r="RUZ344" s="102"/>
      <c r="RVA344" s="102"/>
      <c r="RVB344" s="102"/>
      <c r="RVC344" s="102"/>
      <c r="RVD344" s="102"/>
      <c r="RVE344" s="102"/>
      <c r="RVF344" s="102"/>
      <c r="RVG344" s="102"/>
      <c r="RVH344" s="102"/>
      <c r="RVI344" s="102"/>
      <c r="RVJ344" s="102"/>
      <c r="RVK344" s="102"/>
      <c r="RVL344" s="102"/>
      <c r="RVM344" s="102"/>
      <c r="RVN344" s="102"/>
      <c r="RVO344" s="102"/>
      <c r="RVP344" s="102"/>
      <c r="RVQ344" s="102"/>
      <c r="RVR344" s="102"/>
      <c r="RVS344" s="102"/>
      <c r="RVT344" s="102"/>
      <c r="RVU344" s="102"/>
      <c r="RVV344" s="102"/>
      <c r="RVW344" s="102"/>
      <c r="RVX344" s="102"/>
      <c r="RVY344" s="102"/>
      <c r="RVZ344" s="102"/>
      <c r="RWA344" s="102"/>
      <c r="RWB344" s="102"/>
      <c r="RWC344" s="102"/>
      <c r="RWD344" s="102"/>
      <c r="RWE344" s="102"/>
      <c r="RWF344" s="102"/>
      <c r="RWG344" s="102"/>
      <c r="RWH344" s="102"/>
      <c r="RWI344" s="102"/>
      <c r="RWJ344" s="102"/>
      <c r="RWK344" s="102"/>
      <c r="RWL344" s="102"/>
      <c r="RWM344" s="102"/>
      <c r="RWN344" s="102"/>
      <c r="RWO344" s="102"/>
      <c r="RWP344" s="102"/>
      <c r="RWQ344" s="102"/>
      <c r="RWR344" s="102"/>
      <c r="RWS344" s="102"/>
      <c r="RWT344" s="102"/>
      <c r="RWU344" s="102"/>
      <c r="RWV344" s="102"/>
      <c r="RWW344" s="102"/>
      <c r="RWX344" s="102"/>
      <c r="RWY344" s="102"/>
      <c r="RWZ344" s="102"/>
      <c r="RXA344" s="102"/>
      <c r="RXB344" s="102"/>
      <c r="RXC344" s="102"/>
      <c r="RXD344" s="102"/>
      <c r="RXE344" s="102"/>
      <c r="RXF344" s="102"/>
      <c r="RXG344" s="102"/>
      <c r="RXH344" s="102"/>
      <c r="RXI344" s="102"/>
      <c r="RXJ344" s="102"/>
      <c r="RXK344" s="102"/>
      <c r="RXL344" s="102"/>
      <c r="RXM344" s="102"/>
      <c r="RXN344" s="102"/>
      <c r="RXO344" s="102"/>
      <c r="RXP344" s="102"/>
      <c r="RXQ344" s="102"/>
      <c r="RXR344" s="102"/>
      <c r="RXS344" s="102"/>
      <c r="RXT344" s="102"/>
      <c r="RXU344" s="102"/>
      <c r="RXV344" s="102"/>
      <c r="RXW344" s="102"/>
      <c r="RXX344" s="102"/>
      <c r="RXY344" s="102"/>
      <c r="RXZ344" s="102"/>
      <c r="RYA344" s="102"/>
      <c r="RYB344" s="102"/>
      <c r="RYC344" s="102"/>
      <c r="RYD344" s="102"/>
      <c r="RYE344" s="102"/>
      <c r="RYF344" s="102"/>
      <c r="RYG344" s="102"/>
      <c r="RYH344" s="102"/>
      <c r="RYI344" s="102"/>
      <c r="RYJ344" s="102"/>
      <c r="RYK344" s="102"/>
      <c r="RYL344" s="102"/>
      <c r="RYM344" s="102"/>
      <c r="RYN344" s="102"/>
      <c r="RYO344" s="102"/>
      <c r="RYP344" s="102"/>
      <c r="RYQ344" s="102"/>
      <c r="RYR344" s="102"/>
      <c r="RYS344" s="102"/>
      <c r="RYT344" s="102"/>
      <c r="RYU344" s="102"/>
      <c r="RYV344" s="102"/>
      <c r="RYW344" s="102"/>
      <c r="RYX344" s="102"/>
      <c r="RYY344" s="102"/>
      <c r="RYZ344" s="102"/>
      <c r="RZA344" s="102"/>
      <c r="RZB344" s="102"/>
      <c r="RZC344" s="102"/>
      <c r="RZD344" s="102"/>
      <c r="RZE344" s="102"/>
      <c r="RZF344" s="102"/>
      <c r="RZG344" s="102"/>
      <c r="RZH344" s="102"/>
      <c r="RZI344" s="102"/>
      <c r="RZJ344" s="102"/>
      <c r="RZK344" s="102"/>
      <c r="RZL344" s="102"/>
      <c r="RZM344" s="102"/>
      <c r="RZN344" s="102"/>
      <c r="RZO344" s="102"/>
      <c r="RZP344" s="102"/>
      <c r="RZQ344" s="102"/>
      <c r="RZR344" s="102"/>
      <c r="RZS344" s="102"/>
      <c r="RZT344" s="102"/>
      <c r="RZU344" s="102"/>
      <c r="RZV344" s="102"/>
      <c r="RZW344" s="102"/>
      <c r="RZX344" s="102"/>
      <c r="RZY344" s="102"/>
      <c r="RZZ344" s="102"/>
      <c r="SAA344" s="102"/>
      <c r="SAB344" s="102"/>
      <c r="SAC344" s="102"/>
      <c r="SAD344" s="102"/>
      <c r="SAE344" s="102"/>
      <c r="SAF344" s="102"/>
      <c r="SAG344" s="102"/>
      <c r="SAH344" s="102"/>
      <c r="SAI344" s="102"/>
      <c r="SAJ344" s="102"/>
      <c r="SAK344" s="102"/>
      <c r="SAL344" s="102"/>
      <c r="SAM344" s="102"/>
      <c r="SAN344" s="102"/>
      <c r="SAO344" s="102"/>
      <c r="SAP344" s="102"/>
      <c r="SAQ344" s="102"/>
      <c r="SAR344" s="102"/>
      <c r="SAS344" s="102"/>
      <c r="SAT344" s="102"/>
      <c r="SAU344" s="102"/>
      <c r="SAV344" s="102"/>
      <c r="SAW344" s="102"/>
      <c r="SAX344" s="102"/>
      <c r="SAY344" s="102"/>
      <c r="SAZ344" s="102"/>
      <c r="SBA344" s="102"/>
      <c r="SBB344" s="102"/>
      <c r="SBC344" s="102"/>
      <c r="SBD344" s="102"/>
      <c r="SBE344" s="102"/>
      <c r="SBF344" s="102"/>
      <c r="SBG344" s="102"/>
      <c r="SBH344" s="102"/>
      <c r="SBI344" s="102"/>
      <c r="SBJ344" s="102"/>
      <c r="SBK344" s="102"/>
      <c r="SBL344" s="102"/>
      <c r="SBM344" s="102"/>
      <c r="SBN344" s="102"/>
      <c r="SBO344" s="102"/>
      <c r="SBP344" s="102"/>
      <c r="SBQ344" s="102"/>
      <c r="SBR344" s="102"/>
      <c r="SBS344" s="102"/>
      <c r="SBT344" s="102"/>
      <c r="SBU344" s="102"/>
      <c r="SBV344" s="102"/>
      <c r="SBW344" s="102"/>
      <c r="SBX344" s="102"/>
      <c r="SBY344" s="102"/>
      <c r="SBZ344" s="102"/>
      <c r="SCA344" s="102"/>
      <c r="SCB344" s="102"/>
      <c r="SCC344" s="102"/>
      <c r="SCD344" s="102"/>
      <c r="SCE344" s="102"/>
      <c r="SCF344" s="102"/>
      <c r="SCG344" s="102"/>
      <c r="SCH344" s="102"/>
      <c r="SCI344" s="102"/>
      <c r="SCJ344" s="102"/>
      <c r="SCK344" s="102"/>
      <c r="SCL344" s="102"/>
      <c r="SCM344" s="102"/>
      <c r="SCN344" s="102"/>
      <c r="SCO344" s="102"/>
      <c r="SCP344" s="102"/>
      <c r="SCQ344" s="102"/>
      <c r="SCR344" s="102"/>
      <c r="SCS344" s="102"/>
      <c r="SCT344" s="102"/>
      <c r="SCU344" s="102"/>
      <c r="SCV344" s="102"/>
      <c r="SCW344" s="102"/>
      <c r="SCX344" s="102"/>
      <c r="SCY344" s="102"/>
      <c r="SCZ344" s="102"/>
      <c r="SDA344" s="102"/>
      <c r="SDB344" s="102"/>
      <c r="SDC344" s="102"/>
      <c r="SDD344" s="102"/>
      <c r="SDE344" s="102"/>
      <c r="SDF344" s="102"/>
      <c r="SDG344" s="102"/>
      <c r="SDH344" s="102"/>
      <c r="SDI344" s="102"/>
      <c r="SDJ344" s="102"/>
      <c r="SDK344" s="102"/>
      <c r="SDL344" s="102"/>
      <c r="SDM344" s="102"/>
      <c r="SDN344" s="102"/>
      <c r="SDO344" s="102"/>
      <c r="SDP344" s="102"/>
      <c r="SDQ344" s="102"/>
      <c r="SDR344" s="102"/>
      <c r="SDS344" s="102"/>
      <c r="SDT344" s="102"/>
      <c r="SDU344" s="102"/>
      <c r="SDV344" s="102"/>
      <c r="SDW344" s="102"/>
      <c r="SDX344" s="102"/>
      <c r="SDY344" s="102"/>
      <c r="SDZ344" s="102"/>
      <c r="SEA344" s="102"/>
      <c r="SEB344" s="102"/>
      <c r="SEC344" s="102"/>
      <c r="SED344" s="102"/>
      <c r="SEE344" s="102"/>
      <c r="SEF344" s="102"/>
      <c r="SEG344" s="102"/>
      <c r="SEH344" s="102"/>
      <c r="SEI344" s="102"/>
      <c r="SEJ344" s="102"/>
      <c r="SEK344" s="102"/>
      <c r="SEL344" s="102"/>
      <c r="SEM344" s="102"/>
      <c r="SEN344" s="102"/>
      <c r="SEO344" s="102"/>
      <c r="SEP344" s="102"/>
      <c r="SEQ344" s="102"/>
      <c r="SER344" s="102"/>
      <c r="SES344" s="102"/>
      <c r="SET344" s="102"/>
      <c r="SEU344" s="102"/>
      <c r="SEV344" s="102"/>
      <c r="SEW344" s="102"/>
      <c r="SEX344" s="102"/>
      <c r="SEY344" s="102"/>
      <c r="SEZ344" s="102"/>
      <c r="SFA344" s="102"/>
      <c r="SFB344" s="102"/>
      <c r="SFC344" s="102"/>
      <c r="SFD344" s="102"/>
      <c r="SFE344" s="102"/>
      <c r="SFF344" s="102"/>
      <c r="SFG344" s="102"/>
      <c r="SFH344" s="102"/>
      <c r="SFI344" s="102"/>
      <c r="SFJ344" s="102"/>
      <c r="SFK344" s="102"/>
      <c r="SFL344" s="102"/>
      <c r="SFM344" s="102"/>
      <c r="SFN344" s="102"/>
      <c r="SFO344" s="102"/>
      <c r="SFP344" s="102"/>
      <c r="SFQ344" s="102"/>
      <c r="SFR344" s="102"/>
      <c r="SFS344" s="102"/>
      <c r="SFT344" s="102"/>
      <c r="SFU344" s="102"/>
      <c r="SFV344" s="102"/>
      <c r="SFW344" s="102"/>
      <c r="SFX344" s="102"/>
      <c r="SFY344" s="102"/>
      <c r="SFZ344" s="102"/>
      <c r="SGA344" s="102"/>
      <c r="SGB344" s="102"/>
      <c r="SGC344" s="102"/>
      <c r="SGD344" s="102"/>
      <c r="SGE344" s="102"/>
      <c r="SGF344" s="102"/>
      <c r="SGG344" s="102"/>
      <c r="SGH344" s="102"/>
      <c r="SGI344" s="102"/>
      <c r="SGJ344" s="102"/>
      <c r="SGK344" s="102"/>
      <c r="SGL344" s="102"/>
      <c r="SGM344" s="102"/>
      <c r="SGN344" s="102"/>
      <c r="SGO344" s="102"/>
      <c r="SGP344" s="102"/>
      <c r="SGQ344" s="102"/>
      <c r="SGR344" s="102"/>
      <c r="SGS344" s="102"/>
      <c r="SGT344" s="102"/>
      <c r="SGU344" s="102"/>
      <c r="SGV344" s="102"/>
      <c r="SGW344" s="102"/>
      <c r="SGX344" s="102"/>
      <c r="SGY344" s="102"/>
      <c r="SGZ344" s="102"/>
      <c r="SHA344" s="102"/>
      <c r="SHB344" s="102"/>
      <c r="SHC344" s="102"/>
      <c r="SHD344" s="102"/>
      <c r="SHE344" s="102"/>
      <c r="SHF344" s="102"/>
      <c r="SHG344" s="102"/>
      <c r="SHH344" s="102"/>
      <c r="SHI344" s="102"/>
      <c r="SHJ344" s="102"/>
      <c r="SHK344" s="102"/>
      <c r="SHL344" s="102"/>
      <c r="SHM344" s="102"/>
      <c r="SHN344" s="102"/>
      <c r="SHO344" s="102"/>
      <c r="SHP344" s="102"/>
      <c r="SHQ344" s="102"/>
      <c r="SHR344" s="102"/>
      <c r="SHS344" s="102"/>
      <c r="SHT344" s="102"/>
      <c r="SHU344" s="102"/>
      <c r="SHV344" s="102"/>
      <c r="SHW344" s="102"/>
      <c r="SHX344" s="102"/>
      <c r="SHY344" s="102"/>
      <c r="SHZ344" s="102"/>
      <c r="SIA344" s="102"/>
      <c r="SIB344" s="102"/>
      <c r="SIC344" s="102"/>
      <c r="SID344" s="102"/>
      <c r="SIE344" s="102"/>
      <c r="SIF344" s="102"/>
      <c r="SIG344" s="102"/>
      <c r="SIH344" s="102"/>
      <c r="SII344" s="102"/>
      <c r="SIJ344" s="102"/>
      <c r="SIK344" s="102"/>
      <c r="SIL344" s="102"/>
      <c r="SIM344" s="102"/>
      <c r="SIN344" s="102"/>
      <c r="SIO344" s="102"/>
      <c r="SIP344" s="102"/>
      <c r="SIQ344" s="102"/>
      <c r="SIR344" s="102"/>
      <c r="SIS344" s="102"/>
      <c r="SIT344" s="102"/>
      <c r="SIU344" s="102"/>
      <c r="SIV344" s="102"/>
      <c r="SIW344" s="102"/>
      <c r="SIX344" s="102"/>
      <c r="SIY344" s="102"/>
      <c r="SIZ344" s="102"/>
      <c r="SJA344" s="102"/>
      <c r="SJB344" s="102"/>
      <c r="SJC344" s="102"/>
      <c r="SJD344" s="102"/>
      <c r="SJE344" s="102"/>
      <c r="SJF344" s="102"/>
      <c r="SJG344" s="102"/>
      <c r="SJH344" s="102"/>
      <c r="SJI344" s="102"/>
      <c r="SJJ344" s="102"/>
      <c r="SJK344" s="102"/>
      <c r="SJL344" s="102"/>
      <c r="SJM344" s="102"/>
      <c r="SJN344" s="102"/>
      <c r="SJO344" s="102"/>
      <c r="SJP344" s="102"/>
      <c r="SJQ344" s="102"/>
      <c r="SJR344" s="102"/>
      <c r="SJS344" s="102"/>
      <c r="SJT344" s="102"/>
      <c r="SJU344" s="102"/>
      <c r="SJV344" s="102"/>
      <c r="SJW344" s="102"/>
      <c r="SJX344" s="102"/>
      <c r="SJY344" s="102"/>
      <c r="SJZ344" s="102"/>
      <c r="SKA344" s="102"/>
      <c r="SKB344" s="102"/>
      <c r="SKC344" s="102"/>
      <c r="SKD344" s="102"/>
      <c r="SKE344" s="102"/>
      <c r="SKF344" s="102"/>
      <c r="SKG344" s="102"/>
      <c r="SKH344" s="102"/>
      <c r="SKI344" s="102"/>
      <c r="SKJ344" s="102"/>
      <c r="SKK344" s="102"/>
      <c r="SKL344" s="102"/>
      <c r="SKM344" s="102"/>
      <c r="SKN344" s="102"/>
      <c r="SKO344" s="102"/>
      <c r="SKP344" s="102"/>
      <c r="SKQ344" s="102"/>
      <c r="SKR344" s="102"/>
      <c r="SKS344" s="102"/>
      <c r="SKT344" s="102"/>
      <c r="SKU344" s="102"/>
      <c r="SKV344" s="102"/>
      <c r="SKW344" s="102"/>
      <c r="SKX344" s="102"/>
      <c r="SKY344" s="102"/>
      <c r="SKZ344" s="102"/>
      <c r="SLA344" s="102"/>
      <c r="SLB344" s="102"/>
      <c r="SLC344" s="102"/>
      <c r="SLD344" s="102"/>
      <c r="SLE344" s="102"/>
      <c r="SLF344" s="102"/>
      <c r="SLG344" s="102"/>
      <c r="SLH344" s="102"/>
      <c r="SLI344" s="102"/>
      <c r="SLJ344" s="102"/>
      <c r="SLK344" s="102"/>
      <c r="SLL344" s="102"/>
      <c r="SLM344" s="102"/>
      <c r="SLN344" s="102"/>
      <c r="SLO344" s="102"/>
      <c r="SLP344" s="102"/>
      <c r="SLQ344" s="102"/>
      <c r="SLR344" s="102"/>
      <c r="SLS344" s="102"/>
      <c r="SLT344" s="102"/>
      <c r="SLU344" s="102"/>
      <c r="SLV344" s="102"/>
      <c r="SLW344" s="102"/>
      <c r="SLX344" s="102"/>
      <c r="SLY344" s="102"/>
      <c r="SLZ344" s="102"/>
      <c r="SMA344" s="102"/>
      <c r="SMB344" s="102"/>
      <c r="SMC344" s="102"/>
      <c r="SMD344" s="102"/>
      <c r="SME344" s="102"/>
      <c r="SMF344" s="102"/>
      <c r="SMG344" s="102"/>
      <c r="SMH344" s="102"/>
      <c r="SMI344" s="102"/>
      <c r="SMJ344" s="102"/>
      <c r="SMK344" s="102"/>
      <c r="SML344" s="102"/>
      <c r="SMM344" s="102"/>
      <c r="SMN344" s="102"/>
      <c r="SMO344" s="102"/>
      <c r="SMP344" s="102"/>
      <c r="SMQ344" s="102"/>
      <c r="SMR344" s="102"/>
      <c r="SMS344" s="102"/>
      <c r="SMT344" s="102"/>
      <c r="SMU344" s="102"/>
      <c r="SMV344" s="102"/>
      <c r="SMW344" s="102"/>
      <c r="SMX344" s="102"/>
      <c r="SMY344" s="102"/>
      <c r="SMZ344" s="102"/>
      <c r="SNA344" s="102"/>
      <c r="SNB344" s="102"/>
      <c r="SNC344" s="102"/>
      <c r="SND344" s="102"/>
      <c r="SNE344" s="102"/>
      <c r="SNF344" s="102"/>
      <c r="SNG344" s="102"/>
      <c r="SNH344" s="102"/>
      <c r="SNI344" s="102"/>
      <c r="SNJ344" s="102"/>
      <c r="SNK344" s="102"/>
      <c r="SNL344" s="102"/>
      <c r="SNM344" s="102"/>
      <c r="SNN344" s="102"/>
      <c r="SNO344" s="102"/>
      <c r="SNP344" s="102"/>
      <c r="SNQ344" s="102"/>
      <c r="SNR344" s="102"/>
      <c r="SNS344" s="102"/>
      <c r="SNT344" s="102"/>
      <c r="SNU344" s="102"/>
      <c r="SNV344" s="102"/>
      <c r="SNW344" s="102"/>
      <c r="SNX344" s="102"/>
      <c r="SNY344" s="102"/>
      <c r="SNZ344" s="102"/>
      <c r="SOA344" s="102"/>
      <c r="SOB344" s="102"/>
      <c r="SOC344" s="102"/>
      <c r="SOD344" s="102"/>
      <c r="SOE344" s="102"/>
      <c r="SOF344" s="102"/>
      <c r="SOG344" s="102"/>
      <c r="SOH344" s="102"/>
      <c r="SOI344" s="102"/>
      <c r="SOJ344" s="102"/>
      <c r="SOK344" s="102"/>
      <c r="SOL344" s="102"/>
      <c r="SOM344" s="102"/>
      <c r="SON344" s="102"/>
      <c r="SOO344" s="102"/>
      <c r="SOP344" s="102"/>
      <c r="SOQ344" s="102"/>
      <c r="SOR344" s="102"/>
      <c r="SOS344" s="102"/>
      <c r="SOT344" s="102"/>
      <c r="SOU344" s="102"/>
      <c r="SOV344" s="102"/>
      <c r="SOW344" s="102"/>
      <c r="SOX344" s="102"/>
      <c r="SOY344" s="102"/>
      <c r="SOZ344" s="102"/>
      <c r="SPA344" s="102"/>
      <c r="SPB344" s="102"/>
      <c r="SPC344" s="102"/>
      <c r="SPD344" s="102"/>
      <c r="SPE344" s="102"/>
      <c r="SPF344" s="102"/>
      <c r="SPG344" s="102"/>
      <c r="SPH344" s="102"/>
      <c r="SPI344" s="102"/>
      <c r="SPJ344" s="102"/>
      <c r="SPK344" s="102"/>
      <c r="SPL344" s="102"/>
      <c r="SPM344" s="102"/>
      <c r="SPN344" s="102"/>
      <c r="SPO344" s="102"/>
      <c r="SPP344" s="102"/>
      <c r="SPQ344" s="102"/>
      <c r="SPR344" s="102"/>
      <c r="SPS344" s="102"/>
      <c r="SPT344" s="102"/>
      <c r="SPU344" s="102"/>
      <c r="SPV344" s="102"/>
      <c r="SPW344" s="102"/>
      <c r="SPX344" s="102"/>
      <c r="SPY344" s="102"/>
      <c r="SPZ344" s="102"/>
      <c r="SQA344" s="102"/>
      <c r="SQB344" s="102"/>
      <c r="SQC344" s="102"/>
      <c r="SQD344" s="102"/>
      <c r="SQE344" s="102"/>
      <c r="SQF344" s="102"/>
      <c r="SQG344" s="102"/>
      <c r="SQH344" s="102"/>
      <c r="SQI344" s="102"/>
      <c r="SQJ344" s="102"/>
      <c r="SQK344" s="102"/>
      <c r="SQL344" s="102"/>
      <c r="SQM344" s="102"/>
      <c r="SQN344" s="102"/>
      <c r="SQO344" s="102"/>
      <c r="SQP344" s="102"/>
      <c r="SQQ344" s="102"/>
      <c r="SQR344" s="102"/>
      <c r="SQS344" s="102"/>
      <c r="SQT344" s="102"/>
      <c r="SQU344" s="102"/>
      <c r="SQV344" s="102"/>
      <c r="SQW344" s="102"/>
      <c r="SQX344" s="102"/>
      <c r="SQY344" s="102"/>
      <c r="SQZ344" s="102"/>
      <c r="SRA344" s="102"/>
      <c r="SRB344" s="102"/>
      <c r="SRC344" s="102"/>
      <c r="SRD344" s="102"/>
      <c r="SRE344" s="102"/>
      <c r="SRF344" s="102"/>
      <c r="SRG344" s="102"/>
      <c r="SRH344" s="102"/>
      <c r="SRI344" s="102"/>
      <c r="SRJ344" s="102"/>
      <c r="SRK344" s="102"/>
      <c r="SRL344" s="102"/>
      <c r="SRM344" s="102"/>
      <c r="SRN344" s="102"/>
      <c r="SRO344" s="102"/>
      <c r="SRP344" s="102"/>
      <c r="SRQ344" s="102"/>
      <c r="SRR344" s="102"/>
      <c r="SRS344" s="102"/>
      <c r="SRT344" s="102"/>
      <c r="SRU344" s="102"/>
      <c r="SRV344" s="102"/>
      <c r="SRW344" s="102"/>
      <c r="SRX344" s="102"/>
      <c r="SRY344" s="102"/>
      <c r="SRZ344" s="102"/>
      <c r="SSA344" s="102"/>
      <c r="SSB344" s="102"/>
      <c r="SSC344" s="102"/>
      <c r="SSD344" s="102"/>
      <c r="SSE344" s="102"/>
      <c r="SSF344" s="102"/>
      <c r="SSG344" s="102"/>
      <c r="SSH344" s="102"/>
      <c r="SSI344" s="102"/>
      <c r="SSJ344" s="102"/>
      <c r="SSK344" s="102"/>
      <c r="SSL344" s="102"/>
      <c r="SSM344" s="102"/>
      <c r="SSN344" s="102"/>
      <c r="SSO344" s="102"/>
      <c r="SSP344" s="102"/>
      <c r="SSQ344" s="102"/>
      <c r="SSR344" s="102"/>
      <c r="SSS344" s="102"/>
      <c r="SST344" s="102"/>
      <c r="SSU344" s="102"/>
      <c r="SSV344" s="102"/>
      <c r="SSW344" s="102"/>
      <c r="SSX344" s="102"/>
      <c r="SSY344" s="102"/>
      <c r="SSZ344" s="102"/>
      <c r="STA344" s="102"/>
      <c r="STB344" s="102"/>
      <c r="STC344" s="102"/>
      <c r="STD344" s="102"/>
      <c r="STE344" s="102"/>
      <c r="STF344" s="102"/>
      <c r="STG344" s="102"/>
      <c r="STH344" s="102"/>
      <c r="STI344" s="102"/>
      <c r="STJ344" s="102"/>
      <c r="STK344" s="102"/>
      <c r="STL344" s="102"/>
      <c r="STM344" s="102"/>
      <c r="STN344" s="102"/>
      <c r="STO344" s="102"/>
      <c r="STP344" s="102"/>
      <c r="STQ344" s="102"/>
      <c r="STR344" s="102"/>
      <c r="STS344" s="102"/>
      <c r="STT344" s="102"/>
      <c r="STU344" s="102"/>
      <c r="STV344" s="102"/>
      <c r="STW344" s="102"/>
      <c r="STX344" s="102"/>
      <c r="STY344" s="102"/>
      <c r="STZ344" s="102"/>
      <c r="SUA344" s="102"/>
      <c r="SUB344" s="102"/>
      <c r="SUC344" s="102"/>
      <c r="SUD344" s="102"/>
      <c r="SUE344" s="102"/>
      <c r="SUF344" s="102"/>
      <c r="SUG344" s="102"/>
      <c r="SUH344" s="102"/>
      <c r="SUI344" s="102"/>
      <c r="SUJ344" s="102"/>
      <c r="SUK344" s="102"/>
      <c r="SUL344" s="102"/>
      <c r="SUM344" s="102"/>
      <c r="SUN344" s="102"/>
      <c r="SUO344" s="102"/>
      <c r="SUP344" s="102"/>
      <c r="SUQ344" s="102"/>
      <c r="SUR344" s="102"/>
      <c r="SUS344" s="102"/>
      <c r="SUT344" s="102"/>
      <c r="SUU344" s="102"/>
      <c r="SUV344" s="102"/>
      <c r="SUW344" s="102"/>
      <c r="SUX344" s="102"/>
      <c r="SUY344" s="102"/>
      <c r="SUZ344" s="102"/>
      <c r="SVA344" s="102"/>
      <c r="SVB344" s="102"/>
      <c r="SVC344" s="102"/>
      <c r="SVD344" s="102"/>
      <c r="SVE344" s="102"/>
      <c r="SVF344" s="102"/>
      <c r="SVG344" s="102"/>
      <c r="SVH344" s="102"/>
      <c r="SVI344" s="102"/>
      <c r="SVJ344" s="102"/>
      <c r="SVK344" s="102"/>
      <c r="SVL344" s="102"/>
      <c r="SVM344" s="102"/>
      <c r="SVN344" s="102"/>
      <c r="SVO344" s="102"/>
      <c r="SVP344" s="102"/>
      <c r="SVQ344" s="102"/>
      <c r="SVR344" s="102"/>
      <c r="SVS344" s="102"/>
      <c r="SVT344" s="102"/>
      <c r="SVU344" s="102"/>
      <c r="SVV344" s="102"/>
      <c r="SVW344" s="102"/>
      <c r="SVX344" s="102"/>
      <c r="SVY344" s="102"/>
      <c r="SVZ344" s="102"/>
      <c r="SWA344" s="102"/>
      <c r="SWB344" s="102"/>
      <c r="SWC344" s="102"/>
      <c r="SWD344" s="102"/>
      <c r="SWE344" s="102"/>
      <c r="SWF344" s="102"/>
      <c r="SWG344" s="102"/>
      <c r="SWH344" s="102"/>
      <c r="SWI344" s="102"/>
      <c r="SWJ344" s="102"/>
      <c r="SWK344" s="102"/>
      <c r="SWL344" s="102"/>
      <c r="SWM344" s="102"/>
      <c r="SWN344" s="102"/>
      <c r="SWO344" s="102"/>
      <c r="SWP344" s="102"/>
      <c r="SWQ344" s="102"/>
      <c r="SWR344" s="102"/>
      <c r="SWS344" s="102"/>
      <c r="SWT344" s="102"/>
      <c r="SWU344" s="102"/>
      <c r="SWV344" s="102"/>
      <c r="SWW344" s="102"/>
      <c r="SWX344" s="102"/>
      <c r="SWY344" s="102"/>
      <c r="SWZ344" s="102"/>
      <c r="SXA344" s="102"/>
      <c r="SXB344" s="102"/>
      <c r="SXC344" s="102"/>
      <c r="SXD344" s="102"/>
      <c r="SXE344" s="102"/>
      <c r="SXF344" s="102"/>
      <c r="SXG344" s="102"/>
      <c r="SXH344" s="102"/>
      <c r="SXI344" s="102"/>
      <c r="SXJ344" s="102"/>
      <c r="SXK344" s="102"/>
      <c r="SXL344" s="102"/>
      <c r="SXM344" s="102"/>
      <c r="SXN344" s="102"/>
      <c r="SXO344" s="102"/>
      <c r="SXP344" s="102"/>
      <c r="SXQ344" s="102"/>
      <c r="SXR344" s="102"/>
      <c r="SXS344" s="102"/>
      <c r="SXT344" s="102"/>
      <c r="SXU344" s="102"/>
      <c r="SXV344" s="102"/>
      <c r="SXW344" s="102"/>
      <c r="SXX344" s="102"/>
      <c r="SXY344" s="102"/>
      <c r="SXZ344" s="102"/>
      <c r="SYA344" s="102"/>
      <c r="SYB344" s="102"/>
      <c r="SYC344" s="102"/>
      <c r="SYD344" s="102"/>
      <c r="SYE344" s="102"/>
      <c r="SYF344" s="102"/>
      <c r="SYG344" s="102"/>
      <c r="SYH344" s="102"/>
      <c r="SYI344" s="102"/>
      <c r="SYJ344" s="102"/>
      <c r="SYK344" s="102"/>
      <c r="SYL344" s="102"/>
      <c r="SYM344" s="102"/>
      <c r="SYN344" s="102"/>
      <c r="SYO344" s="102"/>
      <c r="SYP344" s="102"/>
      <c r="SYQ344" s="102"/>
      <c r="SYR344" s="102"/>
      <c r="SYS344" s="102"/>
      <c r="SYT344" s="102"/>
      <c r="SYU344" s="102"/>
      <c r="SYV344" s="102"/>
      <c r="SYW344" s="102"/>
      <c r="SYX344" s="102"/>
      <c r="SYY344" s="102"/>
      <c r="SYZ344" s="102"/>
      <c r="SZA344" s="102"/>
      <c r="SZB344" s="102"/>
      <c r="SZC344" s="102"/>
      <c r="SZD344" s="102"/>
      <c r="SZE344" s="102"/>
      <c r="SZF344" s="102"/>
      <c r="SZG344" s="102"/>
      <c r="SZH344" s="102"/>
      <c r="SZI344" s="102"/>
      <c r="SZJ344" s="102"/>
      <c r="SZK344" s="102"/>
      <c r="SZL344" s="102"/>
      <c r="SZM344" s="102"/>
      <c r="SZN344" s="102"/>
      <c r="SZO344" s="102"/>
      <c r="SZP344" s="102"/>
      <c r="SZQ344" s="102"/>
      <c r="SZR344" s="102"/>
      <c r="SZS344" s="102"/>
      <c r="SZT344" s="102"/>
      <c r="SZU344" s="102"/>
      <c r="SZV344" s="102"/>
      <c r="SZW344" s="102"/>
      <c r="SZX344" s="102"/>
      <c r="SZY344" s="102"/>
      <c r="SZZ344" s="102"/>
      <c r="TAA344" s="102"/>
      <c r="TAB344" s="102"/>
      <c r="TAC344" s="102"/>
      <c r="TAD344" s="102"/>
      <c r="TAE344" s="102"/>
      <c r="TAF344" s="102"/>
      <c r="TAG344" s="102"/>
      <c r="TAH344" s="102"/>
      <c r="TAI344" s="102"/>
      <c r="TAJ344" s="102"/>
      <c r="TAK344" s="102"/>
      <c r="TAL344" s="102"/>
      <c r="TAM344" s="102"/>
      <c r="TAN344" s="102"/>
      <c r="TAO344" s="102"/>
      <c r="TAP344" s="102"/>
      <c r="TAQ344" s="102"/>
      <c r="TAR344" s="102"/>
      <c r="TAS344" s="102"/>
      <c r="TAT344" s="102"/>
      <c r="TAU344" s="102"/>
      <c r="TAV344" s="102"/>
      <c r="TAW344" s="102"/>
      <c r="TAX344" s="102"/>
      <c r="TAY344" s="102"/>
      <c r="TAZ344" s="102"/>
      <c r="TBA344" s="102"/>
      <c r="TBB344" s="102"/>
      <c r="TBC344" s="102"/>
      <c r="TBD344" s="102"/>
      <c r="TBE344" s="102"/>
      <c r="TBF344" s="102"/>
      <c r="TBG344" s="102"/>
      <c r="TBH344" s="102"/>
      <c r="TBI344" s="102"/>
      <c r="TBJ344" s="102"/>
      <c r="TBK344" s="102"/>
      <c r="TBL344" s="102"/>
      <c r="TBM344" s="102"/>
      <c r="TBN344" s="102"/>
      <c r="TBO344" s="102"/>
      <c r="TBP344" s="102"/>
      <c r="TBQ344" s="102"/>
      <c r="TBR344" s="102"/>
      <c r="TBS344" s="102"/>
      <c r="TBT344" s="102"/>
      <c r="TBU344" s="102"/>
      <c r="TBV344" s="102"/>
      <c r="TBW344" s="102"/>
      <c r="TBX344" s="102"/>
      <c r="TBY344" s="102"/>
      <c r="TBZ344" s="102"/>
      <c r="TCA344" s="102"/>
      <c r="TCB344" s="102"/>
      <c r="TCC344" s="102"/>
      <c r="TCD344" s="102"/>
      <c r="TCE344" s="102"/>
      <c r="TCF344" s="102"/>
      <c r="TCG344" s="102"/>
      <c r="TCH344" s="102"/>
      <c r="TCI344" s="102"/>
      <c r="TCJ344" s="102"/>
      <c r="TCK344" s="102"/>
      <c r="TCL344" s="102"/>
      <c r="TCM344" s="102"/>
      <c r="TCN344" s="102"/>
      <c r="TCO344" s="102"/>
      <c r="TCP344" s="102"/>
      <c r="TCQ344" s="102"/>
      <c r="TCR344" s="102"/>
      <c r="TCS344" s="102"/>
      <c r="TCT344" s="102"/>
      <c r="TCU344" s="102"/>
      <c r="TCV344" s="102"/>
      <c r="TCW344" s="102"/>
      <c r="TCX344" s="102"/>
      <c r="TCY344" s="102"/>
      <c r="TCZ344" s="102"/>
      <c r="TDA344" s="102"/>
      <c r="TDB344" s="102"/>
      <c r="TDC344" s="102"/>
      <c r="TDD344" s="102"/>
      <c r="TDE344" s="102"/>
      <c r="TDF344" s="102"/>
      <c r="TDG344" s="102"/>
      <c r="TDH344" s="102"/>
      <c r="TDI344" s="102"/>
      <c r="TDJ344" s="102"/>
      <c r="TDK344" s="102"/>
      <c r="TDL344" s="102"/>
      <c r="TDM344" s="102"/>
      <c r="TDN344" s="102"/>
      <c r="TDO344" s="102"/>
      <c r="TDP344" s="102"/>
      <c r="TDQ344" s="102"/>
      <c r="TDR344" s="102"/>
      <c r="TDS344" s="102"/>
      <c r="TDT344" s="102"/>
      <c r="TDU344" s="102"/>
      <c r="TDV344" s="102"/>
      <c r="TDW344" s="102"/>
      <c r="TDX344" s="102"/>
      <c r="TDY344" s="102"/>
      <c r="TDZ344" s="102"/>
      <c r="TEA344" s="102"/>
      <c r="TEB344" s="102"/>
      <c r="TEC344" s="102"/>
      <c r="TED344" s="102"/>
      <c r="TEE344" s="102"/>
      <c r="TEF344" s="102"/>
      <c r="TEG344" s="102"/>
      <c r="TEH344" s="102"/>
      <c r="TEI344" s="102"/>
      <c r="TEJ344" s="102"/>
      <c r="TEK344" s="102"/>
      <c r="TEL344" s="102"/>
      <c r="TEM344" s="102"/>
      <c r="TEN344" s="102"/>
      <c r="TEO344" s="102"/>
      <c r="TEP344" s="102"/>
      <c r="TEQ344" s="102"/>
      <c r="TER344" s="102"/>
      <c r="TES344" s="102"/>
      <c r="TET344" s="102"/>
      <c r="TEU344" s="102"/>
      <c r="TEV344" s="102"/>
      <c r="TEW344" s="102"/>
      <c r="TEX344" s="102"/>
      <c r="TEY344" s="102"/>
      <c r="TEZ344" s="102"/>
      <c r="TFA344" s="102"/>
      <c r="TFB344" s="102"/>
      <c r="TFC344" s="102"/>
      <c r="TFD344" s="102"/>
      <c r="TFE344" s="102"/>
      <c r="TFF344" s="102"/>
      <c r="TFG344" s="102"/>
      <c r="TFH344" s="102"/>
      <c r="TFI344" s="102"/>
      <c r="TFJ344" s="102"/>
      <c r="TFK344" s="102"/>
      <c r="TFL344" s="102"/>
      <c r="TFM344" s="102"/>
      <c r="TFN344" s="102"/>
      <c r="TFO344" s="102"/>
      <c r="TFP344" s="102"/>
      <c r="TFQ344" s="102"/>
      <c r="TFR344" s="102"/>
      <c r="TFS344" s="102"/>
      <c r="TFT344" s="102"/>
      <c r="TFU344" s="102"/>
      <c r="TFV344" s="102"/>
      <c r="TFW344" s="102"/>
      <c r="TFX344" s="102"/>
      <c r="TFY344" s="102"/>
      <c r="TFZ344" s="102"/>
      <c r="TGA344" s="102"/>
      <c r="TGB344" s="102"/>
      <c r="TGC344" s="102"/>
      <c r="TGD344" s="102"/>
      <c r="TGE344" s="102"/>
      <c r="TGF344" s="102"/>
      <c r="TGG344" s="102"/>
      <c r="TGH344" s="102"/>
      <c r="TGI344" s="102"/>
      <c r="TGJ344" s="102"/>
      <c r="TGK344" s="102"/>
      <c r="TGL344" s="102"/>
      <c r="TGM344" s="102"/>
      <c r="TGN344" s="102"/>
      <c r="TGO344" s="102"/>
      <c r="TGP344" s="102"/>
      <c r="TGQ344" s="102"/>
      <c r="TGR344" s="102"/>
      <c r="TGS344" s="102"/>
      <c r="TGT344" s="102"/>
      <c r="TGU344" s="102"/>
      <c r="TGV344" s="102"/>
      <c r="TGW344" s="102"/>
      <c r="TGX344" s="102"/>
      <c r="TGY344" s="102"/>
      <c r="TGZ344" s="102"/>
      <c r="THA344" s="102"/>
      <c r="THB344" s="102"/>
      <c r="THC344" s="102"/>
      <c r="THD344" s="102"/>
      <c r="THE344" s="102"/>
      <c r="THF344" s="102"/>
      <c r="THG344" s="102"/>
      <c r="THH344" s="102"/>
      <c r="THI344" s="102"/>
      <c r="THJ344" s="102"/>
      <c r="THK344" s="102"/>
      <c r="THL344" s="102"/>
      <c r="THM344" s="102"/>
      <c r="THN344" s="102"/>
      <c r="THO344" s="102"/>
      <c r="THP344" s="102"/>
      <c r="THQ344" s="102"/>
      <c r="THR344" s="102"/>
      <c r="THS344" s="102"/>
      <c r="THT344" s="102"/>
      <c r="THU344" s="102"/>
      <c r="THV344" s="102"/>
      <c r="THW344" s="102"/>
      <c r="THX344" s="102"/>
      <c r="THY344" s="102"/>
      <c r="THZ344" s="102"/>
      <c r="TIA344" s="102"/>
      <c r="TIB344" s="102"/>
      <c r="TIC344" s="102"/>
      <c r="TID344" s="102"/>
      <c r="TIE344" s="102"/>
      <c r="TIF344" s="102"/>
      <c r="TIG344" s="102"/>
      <c r="TIH344" s="102"/>
      <c r="TII344" s="102"/>
      <c r="TIJ344" s="102"/>
      <c r="TIK344" s="102"/>
      <c r="TIL344" s="102"/>
      <c r="TIM344" s="102"/>
      <c r="TIN344" s="102"/>
      <c r="TIO344" s="102"/>
      <c r="TIP344" s="102"/>
      <c r="TIQ344" s="102"/>
      <c r="TIR344" s="102"/>
      <c r="TIS344" s="102"/>
      <c r="TIT344" s="102"/>
      <c r="TIU344" s="102"/>
      <c r="TIV344" s="102"/>
      <c r="TIW344" s="102"/>
      <c r="TIX344" s="102"/>
      <c r="TIY344" s="102"/>
      <c r="TIZ344" s="102"/>
      <c r="TJA344" s="102"/>
      <c r="TJB344" s="102"/>
      <c r="TJC344" s="102"/>
      <c r="TJD344" s="102"/>
      <c r="TJE344" s="102"/>
      <c r="TJF344" s="102"/>
      <c r="TJG344" s="102"/>
      <c r="TJH344" s="102"/>
      <c r="TJI344" s="102"/>
      <c r="TJJ344" s="102"/>
      <c r="TJK344" s="102"/>
      <c r="TJL344" s="102"/>
      <c r="TJM344" s="102"/>
      <c r="TJN344" s="102"/>
      <c r="TJO344" s="102"/>
      <c r="TJP344" s="102"/>
      <c r="TJQ344" s="102"/>
      <c r="TJR344" s="102"/>
      <c r="TJS344" s="102"/>
      <c r="TJT344" s="102"/>
      <c r="TJU344" s="102"/>
      <c r="TJV344" s="102"/>
      <c r="TJW344" s="102"/>
      <c r="TJX344" s="102"/>
      <c r="TJY344" s="102"/>
      <c r="TJZ344" s="102"/>
      <c r="TKA344" s="102"/>
      <c r="TKB344" s="102"/>
      <c r="TKC344" s="102"/>
      <c r="TKD344" s="102"/>
      <c r="TKE344" s="102"/>
      <c r="TKF344" s="102"/>
      <c r="TKG344" s="102"/>
      <c r="TKH344" s="102"/>
      <c r="TKI344" s="102"/>
      <c r="TKJ344" s="102"/>
      <c r="TKK344" s="102"/>
      <c r="TKL344" s="102"/>
      <c r="TKM344" s="102"/>
      <c r="TKN344" s="102"/>
      <c r="TKO344" s="102"/>
      <c r="TKP344" s="102"/>
      <c r="TKQ344" s="102"/>
      <c r="TKR344" s="102"/>
      <c r="TKS344" s="102"/>
      <c r="TKT344" s="102"/>
      <c r="TKU344" s="102"/>
      <c r="TKV344" s="102"/>
      <c r="TKW344" s="102"/>
      <c r="TKX344" s="102"/>
      <c r="TKY344" s="102"/>
      <c r="TKZ344" s="102"/>
      <c r="TLA344" s="102"/>
      <c r="TLB344" s="102"/>
      <c r="TLC344" s="102"/>
      <c r="TLD344" s="102"/>
      <c r="TLE344" s="102"/>
      <c r="TLF344" s="102"/>
      <c r="TLG344" s="102"/>
      <c r="TLH344" s="102"/>
      <c r="TLI344" s="102"/>
      <c r="TLJ344" s="102"/>
      <c r="TLK344" s="102"/>
      <c r="TLL344" s="102"/>
      <c r="TLM344" s="102"/>
      <c r="TLN344" s="102"/>
      <c r="TLO344" s="102"/>
      <c r="TLP344" s="102"/>
      <c r="TLQ344" s="102"/>
      <c r="TLR344" s="102"/>
      <c r="TLS344" s="102"/>
      <c r="TLT344" s="102"/>
      <c r="TLU344" s="102"/>
      <c r="TLV344" s="102"/>
      <c r="TLW344" s="102"/>
      <c r="TLX344" s="102"/>
      <c r="TLY344" s="102"/>
      <c r="TLZ344" s="102"/>
      <c r="TMA344" s="102"/>
      <c r="TMB344" s="102"/>
      <c r="TMC344" s="102"/>
      <c r="TMD344" s="102"/>
      <c r="TME344" s="102"/>
      <c r="TMF344" s="102"/>
      <c r="TMG344" s="102"/>
      <c r="TMH344" s="102"/>
      <c r="TMI344" s="102"/>
      <c r="TMJ344" s="102"/>
      <c r="TMK344" s="102"/>
      <c r="TML344" s="102"/>
      <c r="TMM344" s="102"/>
      <c r="TMN344" s="102"/>
      <c r="TMO344" s="102"/>
      <c r="TMP344" s="102"/>
      <c r="TMQ344" s="102"/>
      <c r="TMR344" s="102"/>
      <c r="TMS344" s="102"/>
      <c r="TMT344" s="102"/>
      <c r="TMU344" s="102"/>
      <c r="TMV344" s="102"/>
      <c r="TMW344" s="102"/>
      <c r="TMX344" s="102"/>
      <c r="TMY344" s="102"/>
      <c r="TMZ344" s="102"/>
      <c r="TNA344" s="102"/>
      <c r="TNB344" s="102"/>
      <c r="TNC344" s="102"/>
      <c r="TND344" s="102"/>
      <c r="TNE344" s="102"/>
      <c r="TNF344" s="102"/>
      <c r="TNG344" s="102"/>
      <c r="TNH344" s="102"/>
      <c r="TNI344" s="102"/>
      <c r="TNJ344" s="102"/>
      <c r="TNK344" s="102"/>
      <c r="TNL344" s="102"/>
      <c r="TNM344" s="102"/>
      <c r="TNN344" s="102"/>
      <c r="TNO344" s="102"/>
      <c r="TNP344" s="102"/>
      <c r="TNQ344" s="102"/>
      <c r="TNR344" s="102"/>
      <c r="TNS344" s="102"/>
      <c r="TNT344" s="102"/>
      <c r="TNU344" s="102"/>
      <c r="TNV344" s="102"/>
      <c r="TNW344" s="102"/>
      <c r="TNX344" s="102"/>
      <c r="TNY344" s="102"/>
      <c r="TNZ344" s="102"/>
      <c r="TOA344" s="102"/>
      <c r="TOB344" s="102"/>
      <c r="TOC344" s="102"/>
      <c r="TOD344" s="102"/>
      <c r="TOE344" s="102"/>
      <c r="TOF344" s="102"/>
      <c r="TOG344" s="102"/>
      <c r="TOH344" s="102"/>
      <c r="TOI344" s="102"/>
      <c r="TOJ344" s="102"/>
      <c r="TOK344" s="102"/>
      <c r="TOL344" s="102"/>
      <c r="TOM344" s="102"/>
      <c r="TON344" s="102"/>
      <c r="TOO344" s="102"/>
      <c r="TOP344" s="102"/>
      <c r="TOQ344" s="102"/>
      <c r="TOR344" s="102"/>
      <c r="TOS344" s="102"/>
      <c r="TOT344" s="102"/>
      <c r="TOU344" s="102"/>
      <c r="TOV344" s="102"/>
      <c r="TOW344" s="102"/>
      <c r="TOX344" s="102"/>
      <c r="TOY344" s="102"/>
      <c r="TOZ344" s="102"/>
      <c r="TPA344" s="102"/>
      <c r="TPB344" s="102"/>
      <c r="TPC344" s="102"/>
      <c r="TPD344" s="102"/>
      <c r="TPE344" s="102"/>
      <c r="TPF344" s="102"/>
      <c r="TPG344" s="102"/>
      <c r="TPH344" s="102"/>
      <c r="TPI344" s="102"/>
      <c r="TPJ344" s="102"/>
      <c r="TPK344" s="102"/>
      <c r="TPL344" s="102"/>
      <c r="TPM344" s="102"/>
      <c r="TPN344" s="102"/>
      <c r="TPO344" s="102"/>
      <c r="TPP344" s="102"/>
      <c r="TPQ344" s="102"/>
      <c r="TPR344" s="102"/>
      <c r="TPS344" s="102"/>
      <c r="TPT344" s="102"/>
      <c r="TPU344" s="102"/>
      <c r="TPV344" s="102"/>
      <c r="TPW344" s="102"/>
      <c r="TPX344" s="102"/>
      <c r="TPY344" s="102"/>
      <c r="TPZ344" s="102"/>
      <c r="TQA344" s="102"/>
      <c r="TQB344" s="102"/>
      <c r="TQC344" s="102"/>
      <c r="TQD344" s="102"/>
      <c r="TQE344" s="102"/>
      <c r="TQF344" s="102"/>
      <c r="TQG344" s="102"/>
      <c r="TQH344" s="102"/>
      <c r="TQI344" s="102"/>
      <c r="TQJ344" s="102"/>
      <c r="TQK344" s="102"/>
      <c r="TQL344" s="102"/>
      <c r="TQM344" s="102"/>
      <c r="TQN344" s="102"/>
      <c r="TQO344" s="102"/>
      <c r="TQP344" s="102"/>
      <c r="TQQ344" s="102"/>
      <c r="TQR344" s="102"/>
      <c r="TQS344" s="102"/>
      <c r="TQT344" s="102"/>
      <c r="TQU344" s="102"/>
      <c r="TQV344" s="102"/>
      <c r="TQW344" s="102"/>
      <c r="TQX344" s="102"/>
      <c r="TQY344" s="102"/>
      <c r="TQZ344" s="102"/>
      <c r="TRA344" s="102"/>
      <c r="TRB344" s="102"/>
      <c r="TRC344" s="102"/>
      <c r="TRD344" s="102"/>
      <c r="TRE344" s="102"/>
      <c r="TRF344" s="102"/>
      <c r="TRG344" s="102"/>
      <c r="TRH344" s="102"/>
      <c r="TRI344" s="102"/>
      <c r="TRJ344" s="102"/>
      <c r="TRK344" s="102"/>
      <c r="TRL344" s="102"/>
      <c r="TRM344" s="102"/>
      <c r="TRN344" s="102"/>
      <c r="TRO344" s="102"/>
      <c r="TRP344" s="102"/>
      <c r="TRQ344" s="102"/>
      <c r="TRR344" s="102"/>
      <c r="TRS344" s="102"/>
      <c r="TRT344" s="102"/>
      <c r="TRU344" s="102"/>
      <c r="TRV344" s="102"/>
      <c r="TRW344" s="102"/>
      <c r="TRX344" s="102"/>
      <c r="TRY344" s="102"/>
      <c r="TRZ344" s="102"/>
      <c r="TSA344" s="102"/>
      <c r="TSB344" s="102"/>
      <c r="TSC344" s="102"/>
      <c r="TSD344" s="102"/>
      <c r="TSE344" s="102"/>
      <c r="TSF344" s="102"/>
      <c r="TSG344" s="102"/>
      <c r="TSH344" s="102"/>
      <c r="TSI344" s="102"/>
      <c r="TSJ344" s="102"/>
      <c r="TSK344" s="102"/>
      <c r="TSL344" s="102"/>
      <c r="TSM344" s="102"/>
      <c r="TSN344" s="102"/>
      <c r="TSO344" s="102"/>
      <c r="TSP344" s="102"/>
      <c r="TSQ344" s="102"/>
      <c r="TSR344" s="102"/>
      <c r="TSS344" s="102"/>
      <c r="TST344" s="102"/>
      <c r="TSU344" s="102"/>
      <c r="TSV344" s="102"/>
      <c r="TSW344" s="102"/>
      <c r="TSX344" s="102"/>
      <c r="TSY344" s="102"/>
      <c r="TSZ344" s="102"/>
      <c r="TTA344" s="102"/>
      <c r="TTB344" s="102"/>
      <c r="TTC344" s="102"/>
      <c r="TTD344" s="102"/>
      <c r="TTE344" s="102"/>
      <c r="TTF344" s="102"/>
      <c r="TTG344" s="102"/>
      <c r="TTH344" s="102"/>
      <c r="TTI344" s="102"/>
      <c r="TTJ344" s="102"/>
      <c r="TTK344" s="102"/>
      <c r="TTL344" s="102"/>
      <c r="TTM344" s="102"/>
      <c r="TTN344" s="102"/>
      <c r="TTO344" s="102"/>
      <c r="TTP344" s="102"/>
      <c r="TTQ344" s="102"/>
      <c r="TTR344" s="102"/>
      <c r="TTS344" s="102"/>
      <c r="TTT344" s="102"/>
      <c r="TTU344" s="102"/>
      <c r="TTV344" s="102"/>
      <c r="TTW344" s="102"/>
      <c r="TTX344" s="102"/>
      <c r="TTY344" s="102"/>
      <c r="TTZ344" s="102"/>
      <c r="TUA344" s="102"/>
      <c r="TUB344" s="102"/>
      <c r="TUC344" s="102"/>
      <c r="TUD344" s="102"/>
      <c r="TUE344" s="102"/>
      <c r="TUF344" s="102"/>
      <c r="TUG344" s="102"/>
      <c r="TUH344" s="102"/>
      <c r="TUI344" s="102"/>
      <c r="TUJ344" s="102"/>
      <c r="TUK344" s="102"/>
      <c r="TUL344" s="102"/>
      <c r="TUM344" s="102"/>
      <c r="TUN344" s="102"/>
      <c r="TUO344" s="102"/>
      <c r="TUP344" s="102"/>
      <c r="TUQ344" s="102"/>
      <c r="TUR344" s="102"/>
      <c r="TUS344" s="102"/>
      <c r="TUT344" s="102"/>
      <c r="TUU344" s="102"/>
      <c r="TUV344" s="102"/>
      <c r="TUW344" s="102"/>
      <c r="TUX344" s="102"/>
      <c r="TUY344" s="102"/>
      <c r="TUZ344" s="102"/>
      <c r="TVA344" s="102"/>
      <c r="TVB344" s="102"/>
      <c r="TVC344" s="102"/>
      <c r="TVD344" s="102"/>
      <c r="TVE344" s="102"/>
      <c r="TVF344" s="102"/>
      <c r="TVG344" s="102"/>
      <c r="TVH344" s="102"/>
      <c r="TVI344" s="102"/>
      <c r="TVJ344" s="102"/>
      <c r="TVK344" s="102"/>
      <c r="TVL344" s="102"/>
      <c r="TVM344" s="102"/>
      <c r="TVN344" s="102"/>
      <c r="TVO344" s="102"/>
      <c r="TVP344" s="102"/>
      <c r="TVQ344" s="102"/>
      <c r="TVR344" s="102"/>
      <c r="TVS344" s="102"/>
      <c r="TVT344" s="102"/>
      <c r="TVU344" s="102"/>
      <c r="TVV344" s="102"/>
      <c r="TVW344" s="102"/>
      <c r="TVX344" s="102"/>
      <c r="TVY344" s="102"/>
      <c r="TVZ344" s="102"/>
      <c r="TWA344" s="102"/>
      <c r="TWB344" s="102"/>
      <c r="TWC344" s="102"/>
      <c r="TWD344" s="102"/>
      <c r="TWE344" s="102"/>
      <c r="TWF344" s="102"/>
      <c r="TWG344" s="102"/>
      <c r="TWH344" s="102"/>
      <c r="TWI344" s="102"/>
      <c r="TWJ344" s="102"/>
      <c r="TWK344" s="102"/>
      <c r="TWL344" s="102"/>
      <c r="TWM344" s="102"/>
      <c r="TWN344" s="102"/>
      <c r="TWO344" s="102"/>
      <c r="TWP344" s="102"/>
      <c r="TWQ344" s="102"/>
      <c r="TWR344" s="102"/>
      <c r="TWS344" s="102"/>
      <c r="TWT344" s="102"/>
      <c r="TWU344" s="102"/>
      <c r="TWV344" s="102"/>
      <c r="TWW344" s="102"/>
      <c r="TWX344" s="102"/>
      <c r="TWY344" s="102"/>
      <c r="TWZ344" s="102"/>
      <c r="TXA344" s="102"/>
      <c r="TXB344" s="102"/>
      <c r="TXC344" s="102"/>
      <c r="TXD344" s="102"/>
      <c r="TXE344" s="102"/>
      <c r="TXF344" s="102"/>
      <c r="TXG344" s="102"/>
      <c r="TXH344" s="102"/>
      <c r="TXI344" s="102"/>
      <c r="TXJ344" s="102"/>
      <c r="TXK344" s="102"/>
      <c r="TXL344" s="102"/>
      <c r="TXM344" s="102"/>
      <c r="TXN344" s="102"/>
      <c r="TXO344" s="102"/>
      <c r="TXP344" s="102"/>
      <c r="TXQ344" s="102"/>
      <c r="TXR344" s="102"/>
      <c r="TXS344" s="102"/>
      <c r="TXT344" s="102"/>
      <c r="TXU344" s="102"/>
      <c r="TXV344" s="102"/>
      <c r="TXW344" s="102"/>
      <c r="TXX344" s="102"/>
      <c r="TXY344" s="102"/>
      <c r="TXZ344" s="102"/>
      <c r="TYA344" s="102"/>
      <c r="TYB344" s="102"/>
      <c r="TYC344" s="102"/>
      <c r="TYD344" s="102"/>
      <c r="TYE344" s="102"/>
      <c r="TYF344" s="102"/>
      <c r="TYG344" s="102"/>
      <c r="TYH344" s="102"/>
      <c r="TYI344" s="102"/>
      <c r="TYJ344" s="102"/>
      <c r="TYK344" s="102"/>
      <c r="TYL344" s="102"/>
      <c r="TYM344" s="102"/>
      <c r="TYN344" s="102"/>
      <c r="TYO344" s="102"/>
      <c r="TYP344" s="102"/>
      <c r="TYQ344" s="102"/>
      <c r="TYR344" s="102"/>
      <c r="TYS344" s="102"/>
      <c r="TYT344" s="102"/>
      <c r="TYU344" s="102"/>
      <c r="TYV344" s="102"/>
      <c r="TYW344" s="102"/>
      <c r="TYX344" s="102"/>
      <c r="TYY344" s="102"/>
      <c r="TYZ344" s="102"/>
      <c r="TZA344" s="102"/>
      <c r="TZB344" s="102"/>
      <c r="TZC344" s="102"/>
      <c r="TZD344" s="102"/>
      <c r="TZE344" s="102"/>
      <c r="TZF344" s="102"/>
      <c r="TZG344" s="102"/>
      <c r="TZH344" s="102"/>
      <c r="TZI344" s="102"/>
      <c r="TZJ344" s="102"/>
      <c r="TZK344" s="102"/>
      <c r="TZL344" s="102"/>
      <c r="TZM344" s="102"/>
      <c r="TZN344" s="102"/>
      <c r="TZO344" s="102"/>
      <c r="TZP344" s="102"/>
      <c r="TZQ344" s="102"/>
      <c r="TZR344" s="102"/>
      <c r="TZS344" s="102"/>
      <c r="TZT344" s="102"/>
      <c r="TZU344" s="102"/>
      <c r="TZV344" s="102"/>
      <c r="TZW344" s="102"/>
      <c r="TZX344" s="102"/>
      <c r="TZY344" s="102"/>
      <c r="TZZ344" s="102"/>
      <c r="UAA344" s="102"/>
      <c r="UAB344" s="102"/>
      <c r="UAC344" s="102"/>
      <c r="UAD344" s="102"/>
      <c r="UAE344" s="102"/>
      <c r="UAF344" s="102"/>
      <c r="UAG344" s="102"/>
      <c r="UAH344" s="102"/>
      <c r="UAI344" s="102"/>
      <c r="UAJ344" s="102"/>
      <c r="UAK344" s="102"/>
      <c r="UAL344" s="102"/>
      <c r="UAM344" s="102"/>
      <c r="UAN344" s="102"/>
      <c r="UAO344" s="102"/>
      <c r="UAP344" s="102"/>
      <c r="UAQ344" s="102"/>
      <c r="UAR344" s="102"/>
      <c r="UAS344" s="102"/>
      <c r="UAT344" s="102"/>
      <c r="UAU344" s="102"/>
      <c r="UAV344" s="102"/>
      <c r="UAW344" s="102"/>
      <c r="UAX344" s="102"/>
      <c r="UAY344" s="102"/>
      <c r="UAZ344" s="102"/>
      <c r="UBA344" s="102"/>
      <c r="UBB344" s="102"/>
      <c r="UBC344" s="102"/>
      <c r="UBD344" s="102"/>
      <c r="UBE344" s="102"/>
      <c r="UBF344" s="102"/>
      <c r="UBG344" s="102"/>
      <c r="UBH344" s="102"/>
      <c r="UBI344" s="102"/>
      <c r="UBJ344" s="102"/>
      <c r="UBK344" s="102"/>
      <c r="UBL344" s="102"/>
      <c r="UBM344" s="102"/>
      <c r="UBN344" s="102"/>
      <c r="UBO344" s="102"/>
      <c r="UBP344" s="102"/>
      <c r="UBQ344" s="102"/>
      <c r="UBR344" s="102"/>
      <c r="UBS344" s="102"/>
      <c r="UBT344" s="102"/>
      <c r="UBU344" s="102"/>
      <c r="UBV344" s="102"/>
      <c r="UBW344" s="102"/>
      <c r="UBX344" s="102"/>
      <c r="UBY344" s="102"/>
      <c r="UBZ344" s="102"/>
      <c r="UCA344" s="102"/>
      <c r="UCB344" s="102"/>
      <c r="UCC344" s="102"/>
      <c r="UCD344" s="102"/>
      <c r="UCE344" s="102"/>
      <c r="UCF344" s="102"/>
      <c r="UCG344" s="102"/>
      <c r="UCH344" s="102"/>
      <c r="UCI344" s="102"/>
      <c r="UCJ344" s="102"/>
      <c r="UCK344" s="102"/>
      <c r="UCL344" s="102"/>
      <c r="UCM344" s="102"/>
      <c r="UCN344" s="102"/>
      <c r="UCO344" s="102"/>
      <c r="UCP344" s="102"/>
      <c r="UCQ344" s="102"/>
      <c r="UCR344" s="102"/>
      <c r="UCS344" s="102"/>
      <c r="UCT344" s="102"/>
      <c r="UCU344" s="102"/>
      <c r="UCV344" s="102"/>
      <c r="UCW344" s="102"/>
      <c r="UCX344" s="102"/>
      <c r="UCY344" s="102"/>
      <c r="UCZ344" s="102"/>
      <c r="UDA344" s="102"/>
      <c r="UDB344" s="102"/>
      <c r="UDC344" s="102"/>
      <c r="UDD344" s="102"/>
      <c r="UDE344" s="102"/>
      <c r="UDF344" s="102"/>
      <c r="UDG344" s="102"/>
      <c r="UDH344" s="102"/>
      <c r="UDI344" s="102"/>
      <c r="UDJ344" s="102"/>
      <c r="UDK344" s="102"/>
      <c r="UDL344" s="102"/>
      <c r="UDM344" s="102"/>
      <c r="UDN344" s="102"/>
      <c r="UDO344" s="102"/>
      <c r="UDP344" s="102"/>
      <c r="UDQ344" s="102"/>
      <c r="UDR344" s="102"/>
      <c r="UDS344" s="102"/>
      <c r="UDT344" s="102"/>
      <c r="UDU344" s="102"/>
      <c r="UDV344" s="102"/>
      <c r="UDW344" s="102"/>
      <c r="UDX344" s="102"/>
      <c r="UDY344" s="102"/>
      <c r="UDZ344" s="102"/>
      <c r="UEA344" s="102"/>
      <c r="UEB344" s="102"/>
      <c r="UEC344" s="102"/>
      <c r="UED344" s="102"/>
      <c r="UEE344" s="102"/>
      <c r="UEF344" s="102"/>
      <c r="UEG344" s="102"/>
      <c r="UEH344" s="102"/>
      <c r="UEI344" s="102"/>
      <c r="UEJ344" s="102"/>
      <c r="UEK344" s="102"/>
      <c r="UEL344" s="102"/>
      <c r="UEM344" s="102"/>
      <c r="UEN344" s="102"/>
      <c r="UEO344" s="102"/>
      <c r="UEP344" s="102"/>
      <c r="UEQ344" s="102"/>
      <c r="UER344" s="102"/>
      <c r="UES344" s="102"/>
      <c r="UET344" s="102"/>
      <c r="UEU344" s="102"/>
      <c r="UEV344" s="102"/>
      <c r="UEW344" s="102"/>
      <c r="UEX344" s="102"/>
      <c r="UEY344" s="102"/>
      <c r="UEZ344" s="102"/>
      <c r="UFA344" s="102"/>
      <c r="UFB344" s="102"/>
      <c r="UFC344" s="102"/>
      <c r="UFD344" s="102"/>
      <c r="UFE344" s="102"/>
      <c r="UFF344" s="102"/>
      <c r="UFG344" s="102"/>
      <c r="UFH344" s="102"/>
      <c r="UFI344" s="102"/>
      <c r="UFJ344" s="102"/>
      <c r="UFK344" s="102"/>
      <c r="UFL344" s="102"/>
      <c r="UFM344" s="102"/>
      <c r="UFN344" s="102"/>
      <c r="UFO344" s="102"/>
      <c r="UFP344" s="102"/>
      <c r="UFQ344" s="102"/>
      <c r="UFR344" s="102"/>
      <c r="UFS344" s="102"/>
      <c r="UFT344" s="102"/>
      <c r="UFU344" s="102"/>
      <c r="UFV344" s="102"/>
      <c r="UFW344" s="102"/>
      <c r="UFX344" s="102"/>
      <c r="UFY344" s="102"/>
      <c r="UFZ344" s="102"/>
      <c r="UGA344" s="102"/>
      <c r="UGB344" s="102"/>
      <c r="UGC344" s="102"/>
      <c r="UGD344" s="102"/>
      <c r="UGE344" s="102"/>
      <c r="UGF344" s="102"/>
      <c r="UGG344" s="102"/>
      <c r="UGH344" s="102"/>
      <c r="UGI344" s="102"/>
      <c r="UGJ344" s="102"/>
      <c r="UGK344" s="102"/>
      <c r="UGL344" s="102"/>
      <c r="UGM344" s="102"/>
      <c r="UGN344" s="102"/>
      <c r="UGO344" s="102"/>
      <c r="UGP344" s="102"/>
      <c r="UGQ344" s="102"/>
      <c r="UGR344" s="102"/>
      <c r="UGS344" s="102"/>
      <c r="UGT344" s="102"/>
      <c r="UGU344" s="102"/>
      <c r="UGV344" s="102"/>
      <c r="UGW344" s="102"/>
      <c r="UGX344" s="102"/>
      <c r="UGY344" s="102"/>
      <c r="UGZ344" s="102"/>
      <c r="UHA344" s="102"/>
      <c r="UHB344" s="102"/>
      <c r="UHC344" s="102"/>
      <c r="UHD344" s="102"/>
      <c r="UHE344" s="102"/>
      <c r="UHF344" s="102"/>
      <c r="UHG344" s="102"/>
      <c r="UHH344" s="102"/>
      <c r="UHI344" s="102"/>
      <c r="UHJ344" s="102"/>
      <c r="UHK344" s="102"/>
      <c r="UHL344" s="102"/>
      <c r="UHM344" s="102"/>
      <c r="UHN344" s="102"/>
      <c r="UHO344" s="102"/>
      <c r="UHP344" s="102"/>
      <c r="UHQ344" s="102"/>
      <c r="UHR344" s="102"/>
      <c r="UHS344" s="102"/>
      <c r="UHT344" s="102"/>
      <c r="UHU344" s="102"/>
      <c r="UHV344" s="102"/>
      <c r="UHW344" s="102"/>
      <c r="UHX344" s="102"/>
      <c r="UHY344" s="102"/>
      <c r="UHZ344" s="102"/>
      <c r="UIA344" s="102"/>
      <c r="UIB344" s="102"/>
      <c r="UIC344" s="102"/>
      <c r="UID344" s="102"/>
      <c r="UIE344" s="102"/>
      <c r="UIF344" s="102"/>
      <c r="UIG344" s="102"/>
      <c r="UIH344" s="102"/>
      <c r="UII344" s="102"/>
      <c r="UIJ344" s="102"/>
      <c r="UIK344" s="102"/>
      <c r="UIL344" s="102"/>
      <c r="UIM344" s="102"/>
      <c r="UIN344" s="102"/>
      <c r="UIO344" s="102"/>
      <c r="UIP344" s="102"/>
      <c r="UIQ344" s="102"/>
      <c r="UIR344" s="102"/>
      <c r="UIS344" s="102"/>
      <c r="UIT344" s="102"/>
      <c r="UIU344" s="102"/>
      <c r="UIV344" s="102"/>
      <c r="UIW344" s="102"/>
      <c r="UIX344" s="102"/>
      <c r="UIY344" s="102"/>
      <c r="UIZ344" s="102"/>
      <c r="UJA344" s="102"/>
      <c r="UJB344" s="102"/>
      <c r="UJC344" s="102"/>
      <c r="UJD344" s="102"/>
      <c r="UJE344" s="102"/>
      <c r="UJF344" s="102"/>
      <c r="UJG344" s="102"/>
      <c r="UJH344" s="102"/>
      <c r="UJI344" s="102"/>
      <c r="UJJ344" s="102"/>
      <c r="UJK344" s="102"/>
      <c r="UJL344" s="102"/>
      <c r="UJM344" s="102"/>
      <c r="UJN344" s="102"/>
      <c r="UJO344" s="102"/>
      <c r="UJP344" s="102"/>
      <c r="UJQ344" s="102"/>
      <c r="UJR344" s="102"/>
      <c r="UJS344" s="102"/>
      <c r="UJT344" s="102"/>
      <c r="UJU344" s="102"/>
      <c r="UJV344" s="102"/>
      <c r="UJW344" s="102"/>
      <c r="UJX344" s="102"/>
      <c r="UJY344" s="102"/>
      <c r="UJZ344" s="102"/>
      <c r="UKA344" s="102"/>
      <c r="UKB344" s="102"/>
      <c r="UKC344" s="102"/>
      <c r="UKD344" s="102"/>
      <c r="UKE344" s="102"/>
      <c r="UKF344" s="102"/>
      <c r="UKG344" s="102"/>
      <c r="UKH344" s="102"/>
      <c r="UKI344" s="102"/>
      <c r="UKJ344" s="102"/>
      <c r="UKK344" s="102"/>
      <c r="UKL344" s="102"/>
      <c r="UKM344" s="102"/>
      <c r="UKN344" s="102"/>
      <c r="UKO344" s="102"/>
      <c r="UKP344" s="102"/>
      <c r="UKQ344" s="102"/>
      <c r="UKR344" s="102"/>
      <c r="UKS344" s="102"/>
      <c r="UKT344" s="102"/>
      <c r="UKU344" s="102"/>
      <c r="UKV344" s="102"/>
      <c r="UKW344" s="102"/>
      <c r="UKX344" s="102"/>
      <c r="UKY344" s="102"/>
      <c r="UKZ344" s="102"/>
      <c r="ULA344" s="102"/>
      <c r="ULB344" s="102"/>
      <c r="ULC344" s="102"/>
      <c r="ULD344" s="102"/>
      <c r="ULE344" s="102"/>
      <c r="ULF344" s="102"/>
      <c r="ULG344" s="102"/>
      <c r="ULH344" s="102"/>
      <c r="ULI344" s="102"/>
      <c r="ULJ344" s="102"/>
      <c r="ULK344" s="102"/>
      <c r="ULL344" s="102"/>
      <c r="ULM344" s="102"/>
      <c r="ULN344" s="102"/>
      <c r="ULO344" s="102"/>
      <c r="ULP344" s="102"/>
      <c r="ULQ344" s="102"/>
      <c r="ULR344" s="102"/>
      <c r="ULS344" s="102"/>
      <c r="ULT344" s="102"/>
      <c r="ULU344" s="102"/>
      <c r="ULV344" s="102"/>
      <c r="ULW344" s="102"/>
      <c r="ULX344" s="102"/>
      <c r="ULY344" s="102"/>
      <c r="ULZ344" s="102"/>
      <c r="UMA344" s="102"/>
      <c r="UMB344" s="102"/>
      <c r="UMC344" s="102"/>
      <c r="UMD344" s="102"/>
      <c r="UME344" s="102"/>
      <c r="UMF344" s="102"/>
      <c r="UMG344" s="102"/>
      <c r="UMH344" s="102"/>
      <c r="UMI344" s="102"/>
      <c r="UMJ344" s="102"/>
      <c r="UMK344" s="102"/>
      <c r="UML344" s="102"/>
      <c r="UMM344" s="102"/>
      <c r="UMN344" s="102"/>
      <c r="UMO344" s="102"/>
      <c r="UMP344" s="102"/>
      <c r="UMQ344" s="102"/>
      <c r="UMR344" s="102"/>
      <c r="UMS344" s="102"/>
      <c r="UMT344" s="102"/>
      <c r="UMU344" s="102"/>
      <c r="UMV344" s="102"/>
      <c r="UMW344" s="102"/>
      <c r="UMX344" s="102"/>
      <c r="UMY344" s="102"/>
      <c r="UMZ344" s="102"/>
      <c r="UNA344" s="102"/>
      <c r="UNB344" s="102"/>
      <c r="UNC344" s="102"/>
      <c r="UND344" s="102"/>
      <c r="UNE344" s="102"/>
      <c r="UNF344" s="102"/>
      <c r="UNG344" s="102"/>
      <c r="UNH344" s="102"/>
      <c r="UNI344" s="102"/>
      <c r="UNJ344" s="102"/>
      <c r="UNK344" s="102"/>
      <c r="UNL344" s="102"/>
      <c r="UNM344" s="102"/>
      <c r="UNN344" s="102"/>
      <c r="UNO344" s="102"/>
      <c r="UNP344" s="102"/>
      <c r="UNQ344" s="102"/>
      <c r="UNR344" s="102"/>
      <c r="UNS344" s="102"/>
      <c r="UNT344" s="102"/>
      <c r="UNU344" s="102"/>
      <c r="UNV344" s="102"/>
      <c r="UNW344" s="102"/>
      <c r="UNX344" s="102"/>
      <c r="UNY344" s="102"/>
      <c r="UNZ344" s="102"/>
      <c r="UOA344" s="102"/>
      <c r="UOB344" s="102"/>
      <c r="UOC344" s="102"/>
      <c r="UOD344" s="102"/>
      <c r="UOE344" s="102"/>
      <c r="UOF344" s="102"/>
      <c r="UOG344" s="102"/>
      <c r="UOH344" s="102"/>
      <c r="UOI344" s="102"/>
      <c r="UOJ344" s="102"/>
      <c r="UOK344" s="102"/>
      <c r="UOL344" s="102"/>
      <c r="UOM344" s="102"/>
      <c r="UON344" s="102"/>
      <c r="UOO344" s="102"/>
      <c r="UOP344" s="102"/>
      <c r="UOQ344" s="102"/>
      <c r="UOR344" s="102"/>
      <c r="UOS344" s="102"/>
      <c r="UOT344" s="102"/>
      <c r="UOU344" s="102"/>
      <c r="UOV344" s="102"/>
      <c r="UOW344" s="102"/>
      <c r="UOX344" s="102"/>
      <c r="UOY344" s="102"/>
      <c r="UOZ344" s="102"/>
      <c r="UPA344" s="102"/>
      <c r="UPB344" s="102"/>
      <c r="UPC344" s="102"/>
      <c r="UPD344" s="102"/>
      <c r="UPE344" s="102"/>
      <c r="UPF344" s="102"/>
      <c r="UPG344" s="102"/>
      <c r="UPH344" s="102"/>
      <c r="UPI344" s="102"/>
      <c r="UPJ344" s="102"/>
      <c r="UPK344" s="102"/>
      <c r="UPL344" s="102"/>
      <c r="UPM344" s="102"/>
      <c r="UPN344" s="102"/>
      <c r="UPO344" s="102"/>
      <c r="UPP344" s="102"/>
      <c r="UPQ344" s="102"/>
      <c r="UPR344" s="102"/>
      <c r="UPS344" s="102"/>
      <c r="UPT344" s="102"/>
      <c r="UPU344" s="102"/>
      <c r="UPV344" s="102"/>
      <c r="UPW344" s="102"/>
      <c r="UPX344" s="102"/>
      <c r="UPY344" s="102"/>
      <c r="UPZ344" s="102"/>
      <c r="UQA344" s="102"/>
      <c r="UQB344" s="102"/>
      <c r="UQC344" s="102"/>
      <c r="UQD344" s="102"/>
      <c r="UQE344" s="102"/>
      <c r="UQF344" s="102"/>
      <c r="UQG344" s="102"/>
      <c r="UQH344" s="102"/>
      <c r="UQI344" s="102"/>
      <c r="UQJ344" s="102"/>
      <c r="UQK344" s="102"/>
      <c r="UQL344" s="102"/>
      <c r="UQM344" s="102"/>
      <c r="UQN344" s="102"/>
      <c r="UQO344" s="102"/>
      <c r="UQP344" s="102"/>
      <c r="UQQ344" s="102"/>
      <c r="UQR344" s="102"/>
      <c r="UQS344" s="102"/>
      <c r="UQT344" s="102"/>
      <c r="UQU344" s="102"/>
      <c r="UQV344" s="102"/>
      <c r="UQW344" s="102"/>
      <c r="UQX344" s="102"/>
      <c r="UQY344" s="102"/>
      <c r="UQZ344" s="102"/>
      <c r="URA344" s="102"/>
      <c r="URB344" s="102"/>
      <c r="URC344" s="102"/>
      <c r="URD344" s="102"/>
      <c r="URE344" s="102"/>
      <c r="URF344" s="102"/>
      <c r="URG344" s="102"/>
      <c r="URH344" s="102"/>
      <c r="URI344" s="102"/>
      <c r="URJ344" s="102"/>
      <c r="URK344" s="102"/>
      <c r="URL344" s="102"/>
      <c r="URM344" s="102"/>
      <c r="URN344" s="102"/>
      <c r="URO344" s="102"/>
      <c r="URP344" s="102"/>
      <c r="URQ344" s="102"/>
      <c r="URR344" s="102"/>
      <c r="URS344" s="102"/>
      <c r="URT344" s="102"/>
      <c r="URU344" s="102"/>
      <c r="URV344" s="102"/>
      <c r="URW344" s="102"/>
      <c r="URX344" s="102"/>
      <c r="URY344" s="102"/>
      <c r="URZ344" s="102"/>
      <c r="USA344" s="102"/>
      <c r="USB344" s="102"/>
      <c r="USC344" s="102"/>
      <c r="USD344" s="102"/>
      <c r="USE344" s="102"/>
      <c r="USF344" s="102"/>
      <c r="USG344" s="102"/>
      <c r="USH344" s="102"/>
      <c r="USI344" s="102"/>
      <c r="USJ344" s="102"/>
      <c r="USK344" s="102"/>
      <c r="USL344" s="102"/>
      <c r="USM344" s="102"/>
      <c r="USN344" s="102"/>
      <c r="USO344" s="102"/>
      <c r="USP344" s="102"/>
      <c r="USQ344" s="102"/>
      <c r="USR344" s="102"/>
      <c r="USS344" s="102"/>
      <c r="UST344" s="102"/>
      <c r="USU344" s="102"/>
      <c r="USV344" s="102"/>
      <c r="USW344" s="102"/>
      <c r="USX344" s="102"/>
      <c r="USY344" s="102"/>
      <c r="USZ344" s="102"/>
      <c r="UTA344" s="102"/>
      <c r="UTB344" s="102"/>
      <c r="UTC344" s="102"/>
      <c r="UTD344" s="102"/>
      <c r="UTE344" s="102"/>
      <c r="UTF344" s="102"/>
      <c r="UTG344" s="102"/>
      <c r="UTH344" s="102"/>
      <c r="UTI344" s="102"/>
      <c r="UTJ344" s="102"/>
      <c r="UTK344" s="102"/>
      <c r="UTL344" s="102"/>
      <c r="UTM344" s="102"/>
      <c r="UTN344" s="102"/>
      <c r="UTO344" s="102"/>
      <c r="UTP344" s="102"/>
      <c r="UTQ344" s="102"/>
      <c r="UTR344" s="102"/>
      <c r="UTS344" s="102"/>
      <c r="UTT344" s="102"/>
      <c r="UTU344" s="102"/>
      <c r="UTV344" s="102"/>
      <c r="UTW344" s="102"/>
      <c r="UTX344" s="102"/>
      <c r="UTY344" s="102"/>
      <c r="UTZ344" s="102"/>
      <c r="UUA344" s="102"/>
      <c r="UUB344" s="102"/>
      <c r="UUC344" s="102"/>
      <c r="UUD344" s="102"/>
      <c r="UUE344" s="102"/>
      <c r="UUF344" s="102"/>
      <c r="UUG344" s="102"/>
      <c r="UUH344" s="102"/>
      <c r="UUI344" s="102"/>
      <c r="UUJ344" s="102"/>
      <c r="UUK344" s="102"/>
      <c r="UUL344" s="102"/>
      <c r="UUM344" s="102"/>
      <c r="UUN344" s="102"/>
      <c r="UUO344" s="102"/>
      <c r="UUP344" s="102"/>
      <c r="UUQ344" s="102"/>
      <c r="UUR344" s="102"/>
      <c r="UUS344" s="102"/>
      <c r="UUT344" s="102"/>
      <c r="UUU344" s="102"/>
      <c r="UUV344" s="102"/>
      <c r="UUW344" s="102"/>
      <c r="UUX344" s="102"/>
      <c r="UUY344" s="102"/>
      <c r="UUZ344" s="102"/>
      <c r="UVA344" s="102"/>
      <c r="UVB344" s="102"/>
      <c r="UVC344" s="102"/>
      <c r="UVD344" s="102"/>
      <c r="UVE344" s="102"/>
      <c r="UVF344" s="102"/>
      <c r="UVG344" s="102"/>
      <c r="UVH344" s="102"/>
      <c r="UVI344" s="102"/>
      <c r="UVJ344" s="102"/>
      <c r="UVK344" s="102"/>
      <c r="UVL344" s="102"/>
      <c r="UVM344" s="102"/>
      <c r="UVN344" s="102"/>
      <c r="UVO344" s="102"/>
      <c r="UVP344" s="102"/>
      <c r="UVQ344" s="102"/>
      <c r="UVR344" s="102"/>
      <c r="UVS344" s="102"/>
      <c r="UVT344" s="102"/>
      <c r="UVU344" s="102"/>
      <c r="UVV344" s="102"/>
      <c r="UVW344" s="102"/>
      <c r="UVX344" s="102"/>
      <c r="UVY344" s="102"/>
      <c r="UVZ344" s="102"/>
      <c r="UWA344" s="102"/>
      <c r="UWB344" s="102"/>
      <c r="UWC344" s="102"/>
      <c r="UWD344" s="102"/>
      <c r="UWE344" s="102"/>
      <c r="UWF344" s="102"/>
      <c r="UWG344" s="102"/>
      <c r="UWH344" s="102"/>
      <c r="UWI344" s="102"/>
      <c r="UWJ344" s="102"/>
      <c r="UWK344" s="102"/>
      <c r="UWL344" s="102"/>
      <c r="UWM344" s="102"/>
      <c r="UWN344" s="102"/>
      <c r="UWO344" s="102"/>
      <c r="UWP344" s="102"/>
      <c r="UWQ344" s="102"/>
      <c r="UWR344" s="102"/>
      <c r="UWS344" s="102"/>
      <c r="UWT344" s="102"/>
      <c r="UWU344" s="102"/>
      <c r="UWV344" s="102"/>
      <c r="UWW344" s="102"/>
      <c r="UWX344" s="102"/>
      <c r="UWY344" s="102"/>
      <c r="UWZ344" s="102"/>
      <c r="UXA344" s="102"/>
      <c r="UXB344" s="102"/>
      <c r="UXC344" s="102"/>
      <c r="UXD344" s="102"/>
      <c r="UXE344" s="102"/>
      <c r="UXF344" s="102"/>
      <c r="UXG344" s="102"/>
      <c r="UXH344" s="102"/>
      <c r="UXI344" s="102"/>
      <c r="UXJ344" s="102"/>
      <c r="UXK344" s="102"/>
      <c r="UXL344" s="102"/>
      <c r="UXM344" s="102"/>
      <c r="UXN344" s="102"/>
      <c r="UXO344" s="102"/>
      <c r="UXP344" s="102"/>
      <c r="UXQ344" s="102"/>
      <c r="UXR344" s="102"/>
      <c r="UXS344" s="102"/>
      <c r="UXT344" s="102"/>
      <c r="UXU344" s="102"/>
      <c r="UXV344" s="102"/>
      <c r="UXW344" s="102"/>
      <c r="UXX344" s="102"/>
      <c r="UXY344" s="102"/>
      <c r="UXZ344" s="102"/>
      <c r="UYA344" s="102"/>
      <c r="UYB344" s="102"/>
      <c r="UYC344" s="102"/>
      <c r="UYD344" s="102"/>
      <c r="UYE344" s="102"/>
      <c r="UYF344" s="102"/>
      <c r="UYG344" s="102"/>
      <c r="UYH344" s="102"/>
      <c r="UYI344" s="102"/>
      <c r="UYJ344" s="102"/>
      <c r="UYK344" s="102"/>
      <c r="UYL344" s="102"/>
      <c r="UYM344" s="102"/>
      <c r="UYN344" s="102"/>
      <c r="UYO344" s="102"/>
      <c r="UYP344" s="102"/>
      <c r="UYQ344" s="102"/>
      <c r="UYR344" s="102"/>
      <c r="UYS344" s="102"/>
      <c r="UYT344" s="102"/>
      <c r="UYU344" s="102"/>
      <c r="UYV344" s="102"/>
      <c r="UYW344" s="102"/>
      <c r="UYX344" s="102"/>
      <c r="UYY344" s="102"/>
      <c r="UYZ344" s="102"/>
      <c r="UZA344" s="102"/>
      <c r="UZB344" s="102"/>
      <c r="UZC344" s="102"/>
      <c r="UZD344" s="102"/>
      <c r="UZE344" s="102"/>
      <c r="UZF344" s="102"/>
      <c r="UZG344" s="102"/>
      <c r="UZH344" s="102"/>
      <c r="UZI344" s="102"/>
      <c r="UZJ344" s="102"/>
      <c r="UZK344" s="102"/>
      <c r="UZL344" s="102"/>
      <c r="UZM344" s="102"/>
      <c r="UZN344" s="102"/>
      <c r="UZO344" s="102"/>
      <c r="UZP344" s="102"/>
      <c r="UZQ344" s="102"/>
      <c r="UZR344" s="102"/>
      <c r="UZS344" s="102"/>
      <c r="UZT344" s="102"/>
      <c r="UZU344" s="102"/>
      <c r="UZV344" s="102"/>
      <c r="UZW344" s="102"/>
      <c r="UZX344" s="102"/>
      <c r="UZY344" s="102"/>
      <c r="UZZ344" s="102"/>
      <c r="VAA344" s="102"/>
      <c r="VAB344" s="102"/>
      <c r="VAC344" s="102"/>
      <c r="VAD344" s="102"/>
      <c r="VAE344" s="102"/>
      <c r="VAF344" s="102"/>
      <c r="VAG344" s="102"/>
      <c r="VAH344" s="102"/>
      <c r="VAI344" s="102"/>
      <c r="VAJ344" s="102"/>
      <c r="VAK344" s="102"/>
      <c r="VAL344" s="102"/>
      <c r="VAM344" s="102"/>
      <c r="VAN344" s="102"/>
      <c r="VAO344" s="102"/>
      <c r="VAP344" s="102"/>
      <c r="VAQ344" s="102"/>
      <c r="VAR344" s="102"/>
      <c r="VAS344" s="102"/>
      <c r="VAT344" s="102"/>
      <c r="VAU344" s="102"/>
      <c r="VAV344" s="102"/>
      <c r="VAW344" s="102"/>
      <c r="VAX344" s="102"/>
      <c r="VAY344" s="102"/>
      <c r="VAZ344" s="102"/>
      <c r="VBA344" s="102"/>
      <c r="VBB344" s="102"/>
      <c r="VBC344" s="102"/>
      <c r="VBD344" s="102"/>
      <c r="VBE344" s="102"/>
      <c r="VBF344" s="102"/>
      <c r="VBG344" s="102"/>
      <c r="VBH344" s="102"/>
      <c r="VBI344" s="102"/>
      <c r="VBJ344" s="102"/>
      <c r="VBK344" s="102"/>
      <c r="VBL344" s="102"/>
      <c r="VBM344" s="102"/>
      <c r="VBN344" s="102"/>
      <c r="VBO344" s="102"/>
      <c r="VBP344" s="102"/>
      <c r="VBQ344" s="102"/>
      <c r="VBR344" s="102"/>
      <c r="VBS344" s="102"/>
      <c r="VBT344" s="102"/>
      <c r="VBU344" s="102"/>
      <c r="VBV344" s="102"/>
      <c r="VBW344" s="102"/>
      <c r="VBX344" s="102"/>
      <c r="VBY344" s="102"/>
      <c r="VBZ344" s="102"/>
      <c r="VCA344" s="102"/>
      <c r="VCB344" s="102"/>
      <c r="VCC344" s="102"/>
      <c r="VCD344" s="102"/>
      <c r="VCE344" s="102"/>
      <c r="VCF344" s="102"/>
      <c r="VCG344" s="102"/>
      <c r="VCH344" s="102"/>
      <c r="VCI344" s="102"/>
      <c r="VCJ344" s="102"/>
      <c r="VCK344" s="102"/>
      <c r="VCL344" s="102"/>
      <c r="VCM344" s="102"/>
      <c r="VCN344" s="102"/>
      <c r="VCO344" s="102"/>
      <c r="VCP344" s="102"/>
      <c r="VCQ344" s="102"/>
      <c r="VCR344" s="102"/>
      <c r="VCS344" s="102"/>
      <c r="VCT344" s="102"/>
      <c r="VCU344" s="102"/>
      <c r="VCV344" s="102"/>
      <c r="VCW344" s="102"/>
      <c r="VCX344" s="102"/>
      <c r="VCY344" s="102"/>
      <c r="VCZ344" s="102"/>
      <c r="VDA344" s="102"/>
      <c r="VDB344" s="102"/>
      <c r="VDC344" s="102"/>
      <c r="VDD344" s="102"/>
      <c r="VDE344" s="102"/>
      <c r="VDF344" s="102"/>
      <c r="VDG344" s="102"/>
      <c r="VDH344" s="102"/>
      <c r="VDI344" s="102"/>
      <c r="VDJ344" s="102"/>
      <c r="VDK344" s="102"/>
      <c r="VDL344" s="102"/>
      <c r="VDM344" s="102"/>
      <c r="VDN344" s="102"/>
      <c r="VDO344" s="102"/>
      <c r="VDP344" s="102"/>
      <c r="VDQ344" s="102"/>
      <c r="VDR344" s="102"/>
      <c r="VDS344" s="102"/>
      <c r="VDT344" s="102"/>
      <c r="VDU344" s="102"/>
      <c r="VDV344" s="102"/>
      <c r="VDW344" s="102"/>
      <c r="VDX344" s="102"/>
      <c r="VDY344" s="102"/>
      <c r="VDZ344" s="102"/>
      <c r="VEA344" s="102"/>
      <c r="VEB344" s="102"/>
      <c r="VEC344" s="102"/>
      <c r="VED344" s="102"/>
      <c r="VEE344" s="102"/>
      <c r="VEF344" s="102"/>
      <c r="VEG344" s="102"/>
      <c r="VEH344" s="102"/>
      <c r="VEI344" s="102"/>
      <c r="VEJ344" s="102"/>
      <c r="VEK344" s="102"/>
      <c r="VEL344" s="102"/>
      <c r="VEM344" s="102"/>
      <c r="VEN344" s="102"/>
      <c r="VEO344" s="102"/>
      <c r="VEP344" s="102"/>
      <c r="VEQ344" s="102"/>
      <c r="VER344" s="102"/>
      <c r="VES344" s="102"/>
      <c r="VET344" s="102"/>
      <c r="VEU344" s="102"/>
      <c r="VEV344" s="102"/>
      <c r="VEW344" s="102"/>
      <c r="VEX344" s="102"/>
      <c r="VEY344" s="102"/>
      <c r="VEZ344" s="102"/>
      <c r="VFA344" s="102"/>
      <c r="VFB344" s="102"/>
      <c r="VFC344" s="102"/>
      <c r="VFD344" s="102"/>
      <c r="VFE344" s="102"/>
      <c r="VFF344" s="102"/>
      <c r="VFG344" s="102"/>
      <c r="VFH344" s="102"/>
      <c r="VFI344" s="102"/>
      <c r="VFJ344" s="102"/>
      <c r="VFK344" s="102"/>
      <c r="VFL344" s="102"/>
      <c r="VFM344" s="102"/>
      <c r="VFN344" s="102"/>
      <c r="VFO344" s="102"/>
      <c r="VFP344" s="102"/>
      <c r="VFQ344" s="102"/>
      <c r="VFR344" s="102"/>
      <c r="VFS344" s="102"/>
      <c r="VFT344" s="102"/>
      <c r="VFU344" s="102"/>
      <c r="VFV344" s="102"/>
      <c r="VFW344" s="102"/>
      <c r="VFX344" s="102"/>
      <c r="VFY344" s="102"/>
      <c r="VFZ344" s="102"/>
      <c r="VGA344" s="102"/>
      <c r="VGB344" s="102"/>
      <c r="VGC344" s="102"/>
      <c r="VGD344" s="102"/>
      <c r="VGE344" s="102"/>
      <c r="VGF344" s="102"/>
      <c r="VGG344" s="102"/>
      <c r="VGH344" s="102"/>
      <c r="VGI344" s="102"/>
      <c r="VGJ344" s="102"/>
      <c r="VGK344" s="102"/>
      <c r="VGL344" s="102"/>
      <c r="VGM344" s="102"/>
      <c r="VGN344" s="102"/>
      <c r="VGO344" s="102"/>
      <c r="VGP344" s="102"/>
      <c r="VGQ344" s="102"/>
      <c r="VGR344" s="102"/>
      <c r="VGS344" s="102"/>
      <c r="VGT344" s="102"/>
      <c r="VGU344" s="102"/>
      <c r="VGV344" s="102"/>
      <c r="VGW344" s="102"/>
      <c r="VGX344" s="102"/>
      <c r="VGY344" s="102"/>
      <c r="VGZ344" s="102"/>
      <c r="VHA344" s="102"/>
      <c r="VHB344" s="102"/>
      <c r="VHC344" s="102"/>
      <c r="VHD344" s="102"/>
      <c r="VHE344" s="102"/>
      <c r="VHF344" s="102"/>
      <c r="VHG344" s="102"/>
      <c r="VHH344" s="102"/>
      <c r="VHI344" s="102"/>
      <c r="VHJ344" s="102"/>
      <c r="VHK344" s="102"/>
      <c r="VHL344" s="102"/>
      <c r="VHM344" s="102"/>
      <c r="VHN344" s="102"/>
      <c r="VHO344" s="102"/>
      <c r="VHP344" s="102"/>
      <c r="VHQ344" s="102"/>
      <c r="VHR344" s="102"/>
      <c r="VHS344" s="102"/>
      <c r="VHT344" s="102"/>
      <c r="VHU344" s="102"/>
      <c r="VHV344" s="102"/>
      <c r="VHW344" s="102"/>
      <c r="VHX344" s="102"/>
      <c r="VHY344" s="102"/>
      <c r="VHZ344" s="102"/>
      <c r="VIA344" s="102"/>
      <c r="VIB344" s="102"/>
      <c r="VIC344" s="102"/>
      <c r="VID344" s="102"/>
      <c r="VIE344" s="102"/>
      <c r="VIF344" s="102"/>
      <c r="VIG344" s="102"/>
      <c r="VIH344" s="102"/>
      <c r="VII344" s="102"/>
      <c r="VIJ344" s="102"/>
      <c r="VIK344" s="102"/>
      <c r="VIL344" s="102"/>
      <c r="VIM344" s="102"/>
      <c r="VIN344" s="102"/>
      <c r="VIO344" s="102"/>
      <c r="VIP344" s="102"/>
      <c r="VIQ344" s="102"/>
      <c r="VIR344" s="102"/>
      <c r="VIS344" s="102"/>
      <c r="VIT344" s="102"/>
      <c r="VIU344" s="102"/>
      <c r="VIV344" s="102"/>
      <c r="VIW344" s="102"/>
      <c r="VIX344" s="102"/>
      <c r="VIY344" s="102"/>
      <c r="VIZ344" s="102"/>
      <c r="VJA344" s="102"/>
      <c r="VJB344" s="102"/>
      <c r="VJC344" s="102"/>
      <c r="VJD344" s="102"/>
      <c r="VJE344" s="102"/>
      <c r="VJF344" s="102"/>
      <c r="VJG344" s="102"/>
      <c r="VJH344" s="102"/>
      <c r="VJI344" s="102"/>
      <c r="VJJ344" s="102"/>
      <c r="VJK344" s="102"/>
      <c r="VJL344" s="102"/>
      <c r="VJM344" s="102"/>
      <c r="VJN344" s="102"/>
      <c r="VJO344" s="102"/>
      <c r="VJP344" s="102"/>
      <c r="VJQ344" s="102"/>
      <c r="VJR344" s="102"/>
      <c r="VJS344" s="102"/>
      <c r="VJT344" s="102"/>
      <c r="VJU344" s="102"/>
      <c r="VJV344" s="102"/>
      <c r="VJW344" s="102"/>
      <c r="VJX344" s="102"/>
      <c r="VJY344" s="102"/>
      <c r="VJZ344" s="102"/>
      <c r="VKA344" s="102"/>
      <c r="VKB344" s="102"/>
      <c r="VKC344" s="102"/>
      <c r="VKD344" s="102"/>
      <c r="VKE344" s="102"/>
      <c r="VKF344" s="102"/>
      <c r="VKG344" s="102"/>
      <c r="VKH344" s="102"/>
      <c r="VKI344" s="102"/>
      <c r="VKJ344" s="102"/>
      <c r="VKK344" s="102"/>
      <c r="VKL344" s="102"/>
      <c r="VKM344" s="102"/>
      <c r="VKN344" s="102"/>
      <c r="VKO344" s="102"/>
      <c r="VKP344" s="102"/>
      <c r="VKQ344" s="102"/>
      <c r="VKR344" s="102"/>
      <c r="VKS344" s="102"/>
      <c r="VKT344" s="102"/>
      <c r="VKU344" s="102"/>
      <c r="VKV344" s="102"/>
      <c r="VKW344" s="102"/>
      <c r="VKX344" s="102"/>
      <c r="VKY344" s="102"/>
      <c r="VKZ344" s="102"/>
      <c r="VLA344" s="102"/>
      <c r="VLB344" s="102"/>
      <c r="VLC344" s="102"/>
      <c r="VLD344" s="102"/>
      <c r="VLE344" s="102"/>
      <c r="VLF344" s="102"/>
      <c r="VLG344" s="102"/>
      <c r="VLH344" s="102"/>
      <c r="VLI344" s="102"/>
      <c r="VLJ344" s="102"/>
      <c r="VLK344" s="102"/>
      <c r="VLL344" s="102"/>
      <c r="VLM344" s="102"/>
      <c r="VLN344" s="102"/>
      <c r="VLO344" s="102"/>
      <c r="VLP344" s="102"/>
      <c r="VLQ344" s="102"/>
      <c r="VLR344" s="102"/>
      <c r="VLS344" s="102"/>
      <c r="VLT344" s="102"/>
      <c r="VLU344" s="102"/>
      <c r="VLV344" s="102"/>
      <c r="VLW344" s="102"/>
      <c r="VLX344" s="102"/>
      <c r="VLY344" s="102"/>
      <c r="VLZ344" s="102"/>
      <c r="VMA344" s="102"/>
      <c r="VMB344" s="102"/>
      <c r="VMC344" s="102"/>
      <c r="VMD344" s="102"/>
      <c r="VME344" s="102"/>
      <c r="VMF344" s="102"/>
      <c r="VMG344" s="102"/>
      <c r="VMH344" s="102"/>
      <c r="VMI344" s="102"/>
      <c r="VMJ344" s="102"/>
      <c r="VMK344" s="102"/>
      <c r="VML344" s="102"/>
      <c r="VMM344" s="102"/>
      <c r="VMN344" s="102"/>
      <c r="VMO344" s="102"/>
      <c r="VMP344" s="102"/>
      <c r="VMQ344" s="102"/>
      <c r="VMR344" s="102"/>
      <c r="VMS344" s="102"/>
      <c r="VMT344" s="102"/>
      <c r="VMU344" s="102"/>
      <c r="VMV344" s="102"/>
      <c r="VMW344" s="102"/>
      <c r="VMX344" s="102"/>
      <c r="VMY344" s="102"/>
      <c r="VMZ344" s="102"/>
      <c r="VNA344" s="102"/>
      <c r="VNB344" s="102"/>
      <c r="VNC344" s="102"/>
      <c r="VND344" s="102"/>
      <c r="VNE344" s="102"/>
      <c r="VNF344" s="102"/>
      <c r="VNG344" s="102"/>
      <c r="VNH344" s="102"/>
      <c r="VNI344" s="102"/>
      <c r="VNJ344" s="102"/>
      <c r="VNK344" s="102"/>
      <c r="VNL344" s="102"/>
      <c r="VNM344" s="102"/>
      <c r="VNN344" s="102"/>
      <c r="VNO344" s="102"/>
      <c r="VNP344" s="102"/>
      <c r="VNQ344" s="102"/>
      <c r="VNR344" s="102"/>
      <c r="VNS344" s="102"/>
      <c r="VNT344" s="102"/>
      <c r="VNU344" s="102"/>
      <c r="VNV344" s="102"/>
      <c r="VNW344" s="102"/>
      <c r="VNX344" s="102"/>
      <c r="VNY344" s="102"/>
      <c r="VNZ344" s="102"/>
      <c r="VOA344" s="102"/>
      <c r="VOB344" s="102"/>
      <c r="VOC344" s="102"/>
      <c r="VOD344" s="102"/>
      <c r="VOE344" s="102"/>
      <c r="VOF344" s="102"/>
      <c r="VOG344" s="102"/>
      <c r="VOH344" s="102"/>
      <c r="VOI344" s="102"/>
      <c r="VOJ344" s="102"/>
      <c r="VOK344" s="102"/>
      <c r="VOL344" s="102"/>
      <c r="VOM344" s="102"/>
      <c r="VON344" s="102"/>
      <c r="VOO344" s="102"/>
      <c r="VOP344" s="102"/>
      <c r="VOQ344" s="102"/>
      <c r="VOR344" s="102"/>
      <c r="VOS344" s="102"/>
      <c r="VOT344" s="102"/>
      <c r="VOU344" s="102"/>
      <c r="VOV344" s="102"/>
      <c r="VOW344" s="102"/>
      <c r="VOX344" s="102"/>
      <c r="VOY344" s="102"/>
      <c r="VOZ344" s="102"/>
      <c r="VPA344" s="102"/>
      <c r="VPB344" s="102"/>
      <c r="VPC344" s="102"/>
      <c r="VPD344" s="102"/>
      <c r="VPE344" s="102"/>
      <c r="VPF344" s="102"/>
      <c r="VPG344" s="102"/>
      <c r="VPH344" s="102"/>
      <c r="VPI344" s="102"/>
      <c r="VPJ344" s="102"/>
      <c r="VPK344" s="102"/>
      <c r="VPL344" s="102"/>
      <c r="VPM344" s="102"/>
      <c r="VPN344" s="102"/>
      <c r="VPO344" s="102"/>
      <c r="VPP344" s="102"/>
      <c r="VPQ344" s="102"/>
      <c r="VPR344" s="102"/>
      <c r="VPS344" s="102"/>
      <c r="VPT344" s="102"/>
      <c r="VPU344" s="102"/>
      <c r="VPV344" s="102"/>
      <c r="VPW344" s="102"/>
      <c r="VPX344" s="102"/>
      <c r="VPY344" s="102"/>
      <c r="VPZ344" s="102"/>
      <c r="VQA344" s="102"/>
      <c r="VQB344" s="102"/>
      <c r="VQC344" s="102"/>
      <c r="VQD344" s="102"/>
      <c r="VQE344" s="102"/>
      <c r="VQF344" s="102"/>
      <c r="VQG344" s="102"/>
      <c r="VQH344" s="102"/>
      <c r="VQI344" s="102"/>
      <c r="VQJ344" s="102"/>
      <c r="VQK344" s="102"/>
      <c r="VQL344" s="102"/>
      <c r="VQM344" s="102"/>
      <c r="VQN344" s="102"/>
      <c r="VQO344" s="102"/>
      <c r="VQP344" s="102"/>
      <c r="VQQ344" s="102"/>
      <c r="VQR344" s="102"/>
      <c r="VQS344" s="102"/>
      <c r="VQT344" s="102"/>
      <c r="VQU344" s="102"/>
      <c r="VQV344" s="102"/>
      <c r="VQW344" s="102"/>
      <c r="VQX344" s="102"/>
      <c r="VQY344" s="102"/>
      <c r="VQZ344" s="102"/>
      <c r="VRA344" s="102"/>
      <c r="VRB344" s="102"/>
      <c r="VRC344" s="102"/>
      <c r="VRD344" s="102"/>
      <c r="VRE344" s="102"/>
      <c r="VRF344" s="102"/>
      <c r="VRG344" s="102"/>
      <c r="VRH344" s="102"/>
      <c r="VRI344" s="102"/>
      <c r="VRJ344" s="102"/>
      <c r="VRK344" s="102"/>
      <c r="VRL344" s="102"/>
      <c r="VRM344" s="102"/>
      <c r="VRN344" s="102"/>
      <c r="VRO344" s="102"/>
      <c r="VRP344" s="102"/>
      <c r="VRQ344" s="102"/>
      <c r="VRR344" s="102"/>
      <c r="VRS344" s="102"/>
      <c r="VRT344" s="102"/>
      <c r="VRU344" s="102"/>
      <c r="VRV344" s="102"/>
      <c r="VRW344" s="102"/>
      <c r="VRX344" s="102"/>
      <c r="VRY344" s="102"/>
      <c r="VRZ344" s="102"/>
      <c r="VSA344" s="102"/>
      <c r="VSB344" s="102"/>
      <c r="VSC344" s="102"/>
      <c r="VSD344" s="102"/>
      <c r="VSE344" s="102"/>
      <c r="VSF344" s="102"/>
      <c r="VSG344" s="102"/>
      <c r="VSH344" s="102"/>
      <c r="VSI344" s="102"/>
      <c r="VSJ344" s="102"/>
      <c r="VSK344" s="102"/>
      <c r="VSL344" s="102"/>
      <c r="VSM344" s="102"/>
      <c r="VSN344" s="102"/>
      <c r="VSO344" s="102"/>
      <c r="VSP344" s="102"/>
      <c r="VSQ344" s="102"/>
      <c r="VSR344" s="102"/>
      <c r="VSS344" s="102"/>
      <c r="VST344" s="102"/>
      <c r="VSU344" s="102"/>
      <c r="VSV344" s="102"/>
      <c r="VSW344" s="102"/>
      <c r="VSX344" s="102"/>
      <c r="VSY344" s="102"/>
      <c r="VSZ344" s="102"/>
      <c r="VTA344" s="102"/>
      <c r="VTB344" s="102"/>
      <c r="VTC344" s="102"/>
      <c r="VTD344" s="102"/>
      <c r="VTE344" s="102"/>
      <c r="VTF344" s="102"/>
      <c r="VTG344" s="102"/>
      <c r="VTH344" s="102"/>
      <c r="VTI344" s="102"/>
      <c r="VTJ344" s="102"/>
      <c r="VTK344" s="102"/>
      <c r="VTL344" s="102"/>
      <c r="VTM344" s="102"/>
      <c r="VTN344" s="102"/>
      <c r="VTO344" s="102"/>
      <c r="VTP344" s="102"/>
      <c r="VTQ344" s="102"/>
      <c r="VTR344" s="102"/>
      <c r="VTS344" s="102"/>
      <c r="VTT344" s="102"/>
      <c r="VTU344" s="102"/>
      <c r="VTV344" s="102"/>
      <c r="VTW344" s="102"/>
      <c r="VTX344" s="102"/>
      <c r="VTY344" s="102"/>
      <c r="VTZ344" s="102"/>
      <c r="VUA344" s="102"/>
      <c r="VUB344" s="102"/>
      <c r="VUC344" s="102"/>
      <c r="VUD344" s="102"/>
      <c r="VUE344" s="102"/>
      <c r="VUF344" s="102"/>
      <c r="VUG344" s="102"/>
      <c r="VUH344" s="102"/>
      <c r="VUI344" s="102"/>
      <c r="VUJ344" s="102"/>
      <c r="VUK344" s="102"/>
      <c r="VUL344" s="102"/>
      <c r="VUM344" s="102"/>
      <c r="VUN344" s="102"/>
      <c r="VUO344" s="102"/>
      <c r="VUP344" s="102"/>
      <c r="VUQ344" s="102"/>
      <c r="VUR344" s="102"/>
      <c r="VUS344" s="102"/>
      <c r="VUT344" s="102"/>
      <c r="VUU344" s="102"/>
      <c r="VUV344" s="102"/>
      <c r="VUW344" s="102"/>
      <c r="VUX344" s="102"/>
      <c r="VUY344" s="102"/>
      <c r="VUZ344" s="102"/>
      <c r="VVA344" s="102"/>
      <c r="VVB344" s="102"/>
      <c r="VVC344" s="102"/>
      <c r="VVD344" s="102"/>
      <c r="VVE344" s="102"/>
      <c r="VVF344" s="102"/>
      <c r="VVG344" s="102"/>
      <c r="VVH344" s="102"/>
      <c r="VVI344" s="102"/>
      <c r="VVJ344" s="102"/>
      <c r="VVK344" s="102"/>
      <c r="VVL344" s="102"/>
      <c r="VVM344" s="102"/>
      <c r="VVN344" s="102"/>
      <c r="VVO344" s="102"/>
      <c r="VVP344" s="102"/>
      <c r="VVQ344" s="102"/>
      <c r="VVR344" s="102"/>
      <c r="VVS344" s="102"/>
      <c r="VVT344" s="102"/>
      <c r="VVU344" s="102"/>
      <c r="VVV344" s="102"/>
      <c r="VVW344" s="102"/>
      <c r="VVX344" s="102"/>
      <c r="VVY344" s="102"/>
      <c r="VVZ344" s="102"/>
      <c r="VWA344" s="102"/>
      <c r="VWB344" s="102"/>
      <c r="VWC344" s="102"/>
      <c r="VWD344" s="102"/>
      <c r="VWE344" s="102"/>
      <c r="VWF344" s="102"/>
      <c r="VWG344" s="102"/>
      <c r="VWH344" s="102"/>
      <c r="VWI344" s="102"/>
      <c r="VWJ344" s="102"/>
      <c r="VWK344" s="102"/>
      <c r="VWL344" s="102"/>
      <c r="VWM344" s="102"/>
      <c r="VWN344" s="102"/>
      <c r="VWO344" s="102"/>
      <c r="VWP344" s="102"/>
      <c r="VWQ344" s="102"/>
      <c r="VWR344" s="102"/>
      <c r="VWS344" s="102"/>
      <c r="VWT344" s="102"/>
      <c r="VWU344" s="102"/>
      <c r="VWV344" s="102"/>
      <c r="VWW344" s="102"/>
      <c r="VWX344" s="102"/>
      <c r="VWY344" s="102"/>
      <c r="VWZ344" s="102"/>
      <c r="VXA344" s="102"/>
      <c r="VXB344" s="102"/>
      <c r="VXC344" s="102"/>
      <c r="VXD344" s="102"/>
      <c r="VXE344" s="102"/>
      <c r="VXF344" s="102"/>
      <c r="VXG344" s="102"/>
      <c r="VXH344" s="102"/>
      <c r="VXI344" s="102"/>
      <c r="VXJ344" s="102"/>
      <c r="VXK344" s="102"/>
      <c r="VXL344" s="102"/>
      <c r="VXM344" s="102"/>
      <c r="VXN344" s="102"/>
      <c r="VXO344" s="102"/>
      <c r="VXP344" s="102"/>
      <c r="VXQ344" s="102"/>
      <c r="VXR344" s="102"/>
      <c r="VXS344" s="102"/>
      <c r="VXT344" s="102"/>
      <c r="VXU344" s="102"/>
      <c r="VXV344" s="102"/>
      <c r="VXW344" s="102"/>
      <c r="VXX344" s="102"/>
      <c r="VXY344" s="102"/>
      <c r="VXZ344" s="102"/>
      <c r="VYA344" s="102"/>
      <c r="VYB344" s="102"/>
      <c r="VYC344" s="102"/>
      <c r="VYD344" s="102"/>
      <c r="VYE344" s="102"/>
      <c r="VYF344" s="102"/>
      <c r="VYG344" s="102"/>
      <c r="VYH344" s="102"/>
      <c r="VYI344" s="102"/>
      <c r="VYJ344" s="102"/>
      <c r="VYK344" s="102"/>
      <c r="VYL344" s="102"/>
      <c r="VYM344" s="102"/>
      <c r="VYN344" s="102"/>
      <c r="VYO344" s="102"/>
      <c r="VYP344" s="102"/>
      <c r="VYQ344" s="102"/>
      <c r="VYR344" s="102"/>
      <c r="VYS344" s="102"/>
      <c r="VYT344" s="102"/>
      <c r="VYU344" s="102"/>
      <c r="VYV344" s="102"/>
      <c r="VYW344" s="102"/>
      <c r="VYX344" s="102"/>
      <c r="VYY344" s="102"/>
      <c r="VYZ344" s="102"/>
      <c r="VZA344" s="102"/>
      <c r="VZB344" s="102"/>
      <c r="VZC344" s="102"/>
      <c r="VZD344" s="102"/>
      <c r="VZE344" s="102"/>
      <c r="VZF344" s="102"/>
      <c r="VZG344" s="102"/>
      <c r="VZH344" s="102"/>
      <c r="VZI344" s="102"/>
      <c r="VZJ344" s="102"/>
      <c r="VZK344" s="102"/>
      <c r="VZL344" s="102"/>
      <c r="VZM344" s="102"/>
      <c r="VZN344" s="102"/>
      <c r="VZO344" s="102"/>
      <c r="VZP344" s="102"/>
      <c r="VZQ344" s="102"/>
      <c r="VZR344" s="102"/>
      <c r="VZS344" s="102"/>
      <c r="VZT344" s="102"/>
      <c r="VZU344" s="102"/>
      <c r="VZV344" s="102"/>
      <c r="VZW344" s="102"/>
      <c r="VZX344" s="102"/>
      <c r="VZY344" s="102"/>
      <c r="VZZ344" s="102"/>
      <c r="WAA344" s="102"/>
      <c r="WAB344" s="102"/>
      <c r="WAC344" s="102"/>
      <c r="WAD344" s="102"/>
      <c r="WAE344" s="102"/>
      <c r="WAF344" s="102"/>
      <c r="WAG344" s="102"/>
      <c r="WAH344" s="102"/>
      <c r="WAI344" s="102"/>
      <c r="WAJ344" s="102"/>
      <c r="WAK344" s="102"/>
      <c r="WAL344" s="102"/>
      <c r="WAM344" s="102"/>
      <c r="WAN344" s="102"/>
      <c r="WAO344" s="102"/>
      <c r="WAP344" s="102"/>
      <c r="WAQ344" s="102"/>
      <c r="WAR344" s="102"/>
      <c r="WAS344" s="102"/>
      <c r="WAT344" s="102"/>
      <c r="WAU344" s="102"/>
      <c r="WAV344" s="102"/>
      <c r="WAW344" s="102"/>
      <c r="WAX344" s="102"/>
      <c r="WAY344" s="102"/>
      <c r="WAZ344" s="102"/>
      <c r="WBA344" s="102"/>
      <c r="WBB344" s="102"/>
      <c r="WBC344" s="102"/>
      <c r="WBD344" s="102"/>
      <c r="WBE344" s="102"/>
      <c r="WBF344" s="102"/>
      <c r="WBG344" s="102"/>
      <c r="WBH344" s="102"/>
      <c r="WBI344" s="102"/>
      <c r="WBJ344" s="102"/>
      <c r="WBK344" s="102"/>
      <c r="WBL344" s="102"/>
      <c r="WBM344" s="102"/>
      <c r="WBN344" s="102"/>
      <c r="WBO344" s="102"/>
      <c r="WBP344" s="102"/>
      <c r="WBQ344" s="102"/>
      <c r="WBR344" s="102"/>
      <c r="WBS344" s="102"/>
      <c r="WBT344" s="102"/>
      <c r="WBU344" s="102"/>
      <c r="WBV344" s="102"/>
      <c r="WBW344" s="102"/>
      <c r="WBX344" s="102"/>
      <c r="WBY344" s="102"/>
      <c r="WBZ344" s="102"/>
      <c r="WCA344" s="102"/>
      <c r="WCB344" s="102"/>
      <c r="WCC344" s="102"/>
      <c r="WCD344" s="102"/>
      <c r="WCE344" s="102"/>
      <c r="WCF344" s="102"/>
      <c r="WCG344" s="102"/>
      <c r="WCH344" s="102"/>
      <c r="WCI344" s="102"/>
      <c r="WCJ344" s="102"/>
      <c r="WCK344" s="102"/>
      <c r="WCL344" s="102"/>
      <c r="WCM344" s="102"/>
      <c r="WCN344" s="102"/>
      <c r="WCO344" s="102"/>
      <c r="WCP344" s="102"/>
      <c r="WCQ344" s="102"/>
      <c r="WCR344" s="102"/>
      <c r="WCS344" s="102"/>
      <c r="WCT344" s="102"/>
      <c r="WCU344" s="102"/>
      <c r="WCV344" s="102"/>
      <c r="WCW344" s="102"/>
      <c r="WCX344" s="102"/>
      <c r="WCY344" s="102"/>
      <c r="WCZ344" s="102"/>
      <c r="WDA344" s="102"/>
      <c r="WDB344" s="102"/>
      <c r="WDC344" s="102"/>
      <c r="WDD344" s="102"/>
      <c r="WDE344" s="102"/>
      <c r="WDF344" s="102"/>
      <c r="WDG344" s="102"/>
      <c r="WDH344" s="102"/>
      <c r="WDI344" s="102"/>
      <c r="WDJ344" s="102"/>
      <c r="WDK344" s="102"/>
      <c r="WDL344" s="102"/>
      <c r="WDM344" s="102"/>
      <c r="WDN344" s="102"/>
      <c r="WDO344" s="102"/>
      <c r="WDP344" s="102"/>
      <c r="WDQ344" s="102"/>
      <c r="WDR344" s="102"/>
      <c r="WDS344" s="102"/>
      <c r="WDT344" s="102"/>
      <c r="WDU344" s="102"/>
      <c r="WDV344" s="102"/>
      <c r="WDW344" s="102"/>
      <c r="WDX344" s="102"/>
      <c r="WDY344" s="102"/>
      <c r="WDZ344" s="102"/>
      <c r="WEA344" s="102"/>
      <c r="WEB344" s="102"/>
      <c r="WEC344" s="102"/>
      <c r="WED344" s="102"/>
      <c r="WEE344" s="102"/>
      <c r="WEF344" s="102"/>
      <c r="WEG344" s="102"/>
      <c r="WEH344" s="102"/>
      <c r="WEI344" s="102"/>
      <c r="WEJ344" s="102"/>
      <c r="WEK344" s="102"/>
      <c r="WEL344" s="102"/>
      <c r="WEM344" s="102"/>
      <c r="WEN344" s="102"/>
      <c r="WEO344" s="102"/>
      <c r="WEP344" s="102"/>
      <c r="WEQ344" s="102"/>
      <c r="WER344" s="102"/>
      <c r="WES344" s="102"/>
      <c r="WET344" s="102"/>
      <c r="WEU344" s="102"/>
      <c r="WEV344" s="102"/>
      <c r="WEW344" s="102"/>
      <c r="WEX344" s="102"/>
      <c r="WEY344" s="102"/>
      <c r="WEZ344" s="102"/>
      <c r="WFA344" s="102"/>
      <c r="WFB344" s="102"/>
      <c r="WFC344" s="102"/>
      <c r="WFD344" s="102"/>
      <c r="WFE344" s="102"/>
      <c r="WFF344" s="102"/>
      <c r="WFG344" s="102"/>
      <c r="WFH344" s="102"/>
      <c r="WFI344" s="102"/>
      <c r="WFJ344" s="102"/>
      <c r="WFK344" s="102"/>
      <c r="WFL344" s="102"/>
      <c r="WFM344" s="102"/>
      <c r="WFN344" s="102"/>
      <c r="WFO344" s="102"/>
      <c r="WFP344" s="102"/>
      <c r="WFQ344" s="102"/>
      <c r="WFR344" s="102"/>
      <c r="WFS344" s="102"/>
      <c r="WFT344" s="102"/>
      <c r="WFU344" s="102"/>
      <c r="WFV344" s="102"/>
      <c r="WFW344" s="102"/>
      <c r="WFX344" s="102"/>
      <c r="WFY344" s="102"/>
      <c r="WFZ344" s="102"/>
      <c r="WGA344" s="102"/>
      <c r="WGB344" s="102"/>
      <c r="WGC344" s="102"/>
      <c r="WGD344" s="102"/>
      <c r="WGE344" s="102"/>
      <c r="WGF344" s="102"/>
      <c r="WGG344" s="102"/>
      <c r="WGH344" s="102"/>
      <c r="WGI344" s="102"/>
      <c r="WGJ344" s="102"/>
      <c r="WGK344" s="102"/>
      <c r="WGL344" s="102"/>
      <c r="WGM344" s="102"/>
      <c r="WGN344" s="102"/>
      <c r="WGO344" s="102"/>
      <c r="WGP344" s="102"/>
      <c r="WGQ344" s="102"/>
      <c r="WGR344" s="102"/>
      <c r="WGS344" s="102"/>
      <c r="WGT344" s="102"/>
      <c r="WGU344" s="102"/>
      <c r="WGV344" s="102"/>
      <c r="WGW344" s="102"/>
      <c r="WGX344" s="102"/>
      <c r="WGY344" s="102"/>
      <c r="WGZ344" s="102"/>
      <c r="WHA344" s="102"/>
      <c r="WHB344" s="102"/>
      <c r="WHC344" s="102"/>
      <c r="WHD344" s="102"/>
      <c r="WHE344" s="102"/>
      <c r="WHF344" s="102"/>
      <c r="WHG344" s="102"/>
      <c r="WHH344" s="102"/>
      <c r="WHI344" s="102"/>
      <c r="WHJ344" s="102"/>
      <c r="WHK344" s="102"/>
      <c r="WHL344" s="102"/>
      <c r="WHM344" s="102"/>
      <c r="WHN344" s="102"/>
      <c r="WHO344" s="102"/>
      <c r="WHP344" s="102"/>
      <c r="WHQ344" s="102"/>
      <c r="WHR344" s="102"/>
      <c r="WHS344" s="102"/>
      <c r="WHT344" s="102"/>
      <c r="WHU344" s="102"/>
      <c r="WHV344" s="102"/>
      <c r="WHW344" s="102"/>
      <c r="WHX344" s="102"/>
      <c r="WHY344" s="102"/>
      <c r="WHZ344" s="102"/>
      <c r="WIA344" s="102"/>
      <c r="WIB344" s="102"/>
      <c r="WIC344" s="102"/>
      <c r="WID344" s="102"/>
      <c r="WIE344" s="102"/>
      <c r="WIF344" s="102"/>
      <c r="WIG344" s="102"/>
      <c r="WIH344" s="102"/>
      <c r="WII344" s="102"/>
      <c r="WIJ344" s="102"/>
      <c r="WIK344" s="102"/>
      <c r="WIL344" s="102"/>
      <c r="WIM344" s="102"/>
      <c r="WIN344" s="102"/>
      <c r="WIO344" s="102"/>
      <c r="WIP344" s="102"/>
      <c r="WIQ344" s="102"/>
      <c r="WIR344" s="102"/>
      <c r="WIS344" s="102"/>
      <c r="WIT344" s="102"/>
      <c r="WIU344" s="102"/>
      <c r="WIV344" s="102"/>
      <c r="WIW344" s="102"/>
      <c r="WIX344" s="102"/>
      <c r="WIY344" s="102"/>
      <c r="WIZ344" s="102"/>
      <c r="WJA344" s="102"/>
      <c r="WJB344" s="102"/>
      <c r="WJC344" s="102"/>
      <c r="WJD344" s="102"/>
      <c r="WJE344" s="102"/>
      <c r="WJF344" s="102"/>
      <c r="WJG344" s="102"/>
      <c r="WJH344" s="102"/>
      <c r="WJI344" s="102"/>
      <c r="WJJ344" s="102"/>
      <c r="WJK344" s="102"/>
      <c r="WJL344" s="102"/>
      <c r="WJM344" s="102"/>
      <c r="WJN344" s="102"/>
      <c r="WJO344" s="102"/>
      <c r="WJP344" s="102"/>
      <c r="WJQ344" s="102"/>
      <c r="WJR344" s="102"/>
      <c r="WJS344" s="102"/>
      <c r="WJT344" s="102"/>
      <c r="WJU344" s="102"/>
      <c r="WJV344" s="102"/>
      <c r="WJW344" s="102"/>
      <c r="WJX344" s="102"/>
      <c r="WJY344" s="102"/>
      <c r="WJZ344" s="102"/>
      <c r="WKA344" s="102"/>
      <c r="WKB344" s="102"/>
      <c r="WKC344" s="102"/>
      <c r="WKD344" s="102"/>
      <c r="WKE344" s="102"/>
      <c r="WKF344" s="102"/>
      <c r="WKG344" s="102"/>
      <c r="WKH344" s="102"/>
      <c r="WKI344" s="102"/>
      <c r="WKJ344" s="102"/>
      <c r="WKK344" s="102"/>
      <c r="WKL344" s="102"/>
      <c r="WKM344" s="102"/>
      <c r="WKN344" s="102"/>
      <c r="WKO344" s="102"/>
      <c r="WKP344" s="102"/>
      <c r="WKQ344" s="102"/>
      <c r="WKR344" s="102"/>
      <c r="WKS344" s="102"/>
      <c r="WKT344" s="102"/>
      <c r="WKU344" s="102"/>
      <c r="WKV344" s="102"/>
      <c r="WKW344" s="102"/>
      <c r="WKX344" s="102"/>
      <c r="WKY344" s="102"/>
      <c r="WKZ344" s="102"/>
      <c r="WLA344" s="102"/>
      <c r="WLB344" s="102"/>
      <c r="WLC344" s="102"/>
      <c r="WLD344" s="102"/>
      <c r="WLE344" s="102"/>
      <c r="WLF344" s="102"/>
      <c r="WLG344" s="102"/>
      <c r="WLH344" s="102"/>
      <c r="WLI344" s="102"/>
      <c r="WLJ344" s="102"/>
      <c r="WLK344" s="102"/>
      <c r="WLL344" s="102"/>
      <c r="WLM344" s="102"/>
      <c r="WLN344" s="102"/>
      <c r="WLO344" s="102"/>
      <c r="WLP344" s="102"/>
      <c r="WLQ344" s="102"/>
      <c r="WLR344" s="102"/>
      <c r="WLS344" s="102"/>
      <c r="WLT344" s="102"/>
      <c r="WLU344" s="102"/>
      <c r="WLV344" s="102"/>
      <c r="WLW344" s="102"/>
      <c r="WLX344" s="102"/>
      <c r="WLY344" s="102"/>
      <c r="WLZ344" s="102"/>
      <c r="WMA344" s="102"/>
      <c r="WMB344" s="102"/>
      <c r="WMC344" s="102"/>
      <c r="WMD344" s="102"/>
      <c r="WME344" s="102"/>
      <c r="WMF344" s="102"/>
      <c r="WMG344" s="102"/>
      <c r="WMH344" s="102"/>
      <c r="WMI344" s="102"/>
      <c r="WMJ344" s="102"/>
      <c r="WMK344" s="102"/>
      <c r="WML344" s="102"/>
      <c r="WMM344" s="102"/>
      <c r="WMN344" s="102"/>
      <c r="WMO344" s="102"/>
      <c r="WMP344" s="102"/>
      <c r="WMQ344" s="102"/>
      <c r="WMR344" s="102"/>
      <c r="WMS344" s="102"/>
      <c r="WMT344" s="102"/>
      <c r="WMU344" s="102"/>
      <c r="WMV344" s="102"/>
      <c r="WMW344" s="102"/>
      <c r="WMX344" s="102"/>
      <c r="WMY344" s="102"/>
      <c r="WMZ344" s="102"/>
      <c r="WNA344" s="102"/>
      <c r="WNB344" s="102"/>
      <c r="WNC344" s="102"/>
      <c r="WND344" s="102"/>
      <c r="WNE344" s="102"/>
      <c r="WNF344" s="102"/>
      <c r="WNG344" s="102"/>
      <c r="WNH344" s="102"/>
      <c r="WNI344" s="102"/>
      <c r="WNJ344" s="102"/>
      <c r="WNK344" s="102"/>
      <c r="WNL344" s="102"/>
      <c r="WNM344" s="102"/>
      <c r="WNN344" s="102"/>
      <c r="WNO344" s="102"/>
      <c r="WNP344" s="102"/>
      <c r="WNQ344" s="102"/>
      <c r="WNR344" s="102"/>
      <c r="WNS344" s="102"/>
      <c r="WNT344" s="102"/>
      <c r="WNU344" s="102"/>
      <c r="WNV344" s="102"/>
      <c r="WNW344" s="102"/>
      <c r="WNX344" s="102"/>
      <c r="WNY344" s="102"/>
      <c r="WNZ344" s="102"/>
      <c r="WOA344" s="102"/>
      <c r="WOB344" s="102"/>
      <c r="WOC344" s="102"/>
      <c r="WOD344" s="102"/>
      <c r="WOE344" s="102"/>
      <c r="WOF344" s="102"/>
      <c r="WOG344" s="102"/>
      <c r="WOH344" s="102"/>
      <c r="WOI344" s="102"/>
      <c r="WOJ344" s="102"/>
      <c r="WOK344" s="102"/>
      <c r="WOL344" s="102"/>
      <c r="WOM344" s="102"/>
      <c r="WON344" s="102"/>
      <c r="WOO344" s="102"/>
      <c r="WOP344" s="102"/>
      <c r="WOQ344" s="102"/>
      <c r="WOR344" s="102"/>
      <c r="WOS344" s="102"/>
      <c r="WOT344" s="102"/>
      <c r="WOU344" s="102"/>
      <c r="WOV344" s="102"/>
      <c r="WOW344" s="102"/>
      <c r="WOX344" s="102"/>
      <c r="WOY344" s="102"/>
      <c r="WOZ344" s="102"/>
      <c r="WPA344" s="102"/>
      <c r="WPB344" s="102"/>
      <c r="WPC344" s="102"/>
      <c r="WPD344" s="102"/>
      <c r="WPE344" s="102"/>
      <c r="WPF344" s="102"/>
      <c r="WPG344" s="102"/>
      <c r="WPH344" s="102"/>
      <c r="WPI344" s="102"/>
      <c r="WPJ344" s="102"/>
      <c r="WPK344" s="102"/>
      <c r="WPL344" s="102"/>
      <c r="WPM344" s="102"/>
      <c r="WPN344" s="102"/>
      <c r="WPO344" s="102"/>
      <c r="WPP344" s="102"/>
      <c r="WPQ344" s="102"/>
      <c r="WPR344" s="102"/>
      <c r="WPS344" s="102"/>
      <c r="WPT344" s="102"/>
      <c r="WPU344" s="102"/>
      <c r="WPV344" s="102"/>
      <c r="WPW344" s="102"/>
      <c r="WPX344" s="102"/>
      <c r="WPY344" s="102"/>
      <c r="WPZ344" s="102"/>
      <c r="WQA344" s="102"/>
      <c r="WQB344" s="102"/>
      <c r="WQC344" s="102"/>
      <c r="WQD344" s="102"/>
      <c r="WQE344" s="102"/>
      <c r="WQF344" s="102"/>
      <c r="WQG344" s="102"/>
      <c r="WQH344" s="102"/>
      <c r="WQI344" s="102"/>
      <c r="WQJ344" s="102"/>
      <c r="WQK344" s="102"/>
      <c r="WQL344" s="102"/>
      <c r="WQM344" s="102"/>
      <c r="WQN344" s="102"/>
      <c r="WQO344" s="102"/>
      <c r="WQP344" s="102"/>
      <c r="WQQ344" s="102"/>
      <c r="WQR344" s="102"/>
      <c r="WQS344" s="102"/>
      <c r="WQT344" s="102"/>
      <c r="WQU344" s="102"/>
      <c r="WQV344" s="102"/>
      <c r="WQW344" s="102"/>
      <c r="WQX344" s="102"/>
      <c r="WQY344" s="102"/>
      <c r="WQZ344" s="102"/>
      <c r="WRA344" s="102"/>
      <c r="WRB344" s="102"/>
      <c r="WRC344" s="102"/>
      <c r="WRD344" s="102"/>
      <c r="WRE344" s="102"/>
      <c r="WRF344" s="102"/>
      <c r="WRG344" s="102"/>
      <c r="WRH344" s="102"/>
      <c r="WRI344" s="102"/>
      <c r="WRJ344" s="102"/>
      <c r="WRK344" s="102"/>
      <c r="WRL344" s="102"/>
      <c r="WRM344" s="102"/>
      <c r="WRN344" s="102"/>
      <c r="WRO344" s="102"/>
      <c r="WRP344" s="102"/>
      <c r="WRQ344" s="102"/>
      <c r="WRR344" s="102"/>
      <c r="WRS344" s="102"/>
      <c r="WRT344" s="102"/>
      <c r="WRU344" s="102"/>
      <c r="WRV344" s="102"/>
      <c r="WRW344" s="102"/>
      <c r="WRX344" s="102"/>
      <c r="WRY344" s="102"/>
      <c r="WRZ344" s="102"/>
      <c r="WSA344" s="102"/>
      <c r="WSB344" s="102"/>
      <c r="WSC344" s="102"/>
      <c r="WSD344" s="102"/>
      <c r="WSE344" s="102"/>
      <c r="WSF344" s="102"/>
      <c r="WSG344" s="102"/>
      <c r="WSH344" s="102"/>
      <c r="WSI344" s="102"/>
      <c r="WSJ344" s="102"/>
      <c r="WSK344" s="102"/>
      <c r="WSL344" s="102"/>
      <c r="WSM344" s="102"/>
      <c r="WSN344" s="102"/>
      <c r="WSO344" s="102"/>
      <c r="WSP344" s="102"/>
      <c r="WSQ344" s="102"/>
      <c r="WSR344" s="102"/>
      <c r="WSS344" s="102"/>
      <c r="WST344" s="102"/>
      <c r="WSU344" s="102"/>
      <c r="WSV344" s="102"/>
      <c r="WSW344" s="102"/>
      <c r="WSX344" s="102"/>
      <c r="WSY344" s="102"/>
      <c r="WSZ344" s="102"/>
      <c r="WTA344" s="102"/>
      <c r="WTB344" s="102"/>
      <c r="WTC344" s="102"/>
      <c r="WTD344" s="102"/>
      <c r="WTE344" s="102"/>
      <c r="WTF344" s="102"/>
      <c r="WTG344" s="102"/>
      <c r="WTH344" s="102"/>
      <c r="WTI344" s="102"/>
      <c r="WTJ344" s="102"/>
      <c r="WTK344" s="102"/>
      <c r="WTL344" s="102"/>
      <c r="WTM344" s="102"/>
      <c r="WTN344" s="102"/>
      <c r="WTO344" s="102"/>
      <c r="WTP344" s="102"/>
      <c r="WTQ344" s="102"/>
      <c r="WTR344" s="102"/>
      <c r="WTS344" s="102"/>
      <c r="WTT344" s="102"/>
      <c r="WTU344" s="102"/>
      <c r="WTV344" s="102"/>
      <c r="WTW344" s="102"/>
      <c r="WTX344" s="102"/>
      <c r="WTY344" s="102"/>
      <c r="WTZ344" s="102"/>
      <c r="WUA344" s="102"/>
      <c r="WUB344" s="102"/>
      <c r="WUC344" s="102"/>
      <c r="WUD344" s="102"/>
      <c r="WUE344" s="102"/>
      <c r="WUF344" s="102"/>
      <c r="WUG344" s="102"/>
      <c r="WUH344" s="102"/>
      <c r="WUI344" s="102"/>
      <c r="WUJ344" s="102"/>
      <c r="WUK344" s="102"/>
      <c r="WUL344" s="102"/>
      <c r="WUM344" s="102"/>
      <c r="WUN344" s="102"/>
      <c r="WUO344" s="102"/>
      <c r="WUP344" s="102"/>
      <c r="WUQ344" s="102"/>
      <c r="WUR344" s="102"/>
      <c r="WUS344" s="102"/>
      <c r="WUT344" s="102"/>
      <c r="WUU344" s="102"/>
      <c r="WUV344" s="102"/>
      <c r="WUW344" s="102"/>
      <c r="WUX344" s="102"/>
      <c r="WUY344" s="102"/>
      <c r="WUZ344" s="102"/>
      <c r="WVA344" s="102"/>
      <c r="WVB344" s="102"/>
      <c r="WVC344" s="102"/>
      <c r="WVD344" s="102"/>
      <c r="WVE344" s="102"/>
      <c r="WVF344" s="102"/>
      <c r="WVG344" s="102"/>
      <c r="WVH344" s="102"/>
      <c r="WVI344" s="102"/>
      <c r="WVJ344" s="102"/>
      <c r="WVK344" s="102"/>
      <c r="WVL344" s="102"/>
      <c r="WVM344" s="102"/>
      <c r="WVN344" s="102"/>
      <c r="WVO344" s="102"/>
      <c r="WVP344" s="102"/>
      <c r="WVQ344" s="102"/>
      <c r="WVR344" s="102"/>
      <c r="WVS344" s="102"/>
      <c r="WVT344" s="102"/>
      <c r="WVU344" s="102"/>
      <c r="WVV344" s="102"/>
      <c r="WVW344" s="102"/>
      <c r="WVX344" s="102"/>
      <c r="WVY344" s="102"/>
      <c r="WVZ344" s="102"/>
      <c r="WWA344" s="102"/>
      <c r="WWB344" s="102"/>
      <c r="WWC344" s="102"/>
      <c r="WWD344" s="102"/>
      <c r="WWE344" s="102"/>
      <c r="WWF344" s="102"/>
      <c r="WWG344" s="102"/>
      <c r="WWH344" s="102"/>
      <c r="WWI344" s="102"/>
      <c r="WWJ344" s="102"/>
      <c r="WWK344" s="102"/>
      <c r="WWL344" s="102"/>
      <c r="WWM344" s="102"/>
      <c r="WWN344" s="102"/>
      <c r="WWO344" s="102"/>
      <c r="WWP344" s="102"/>
      <c r="WWQ344" s="102"/>
      <c r="WWR344" s="102"/>
      <c r="WWS344" s="102"/>
      <c r="WWT344" s="102"/>
      <c r="WWU344" s="102"/>
      <c r="WWV344" s="102"/>
      <c r="WWW344" s="102"/>
      <c r="WWX344" s="102"/>
      <c r="WWY344" s="102"/>
      <c r="WWZ344" s="102"/>
      <c r="WXA344" s="102"/>
      <c r="WXB344" s="102"/>
      <c r="WXC344" s="102"/>
      <c r="WXD344" s="102"/>
      <c r="WXE344" s="102"/>
      <c r="WXF344" s="102"/>
      <c r="WXG344" s="102"/>
      <c r="WXH344" s="102"/>
      <c r="WXI344" s="102"/>
      <c r="WXJ344" s="102"/>
      <c r="WXK344" s="102"/>
      <c r="WXL344" s="102"/>
      <c r="WXM344" s="102"/>
      <c r="WXN344" s="102"/>
      <c r="WXO344" s="102"/>
      <c r="WXP344" s="102"/>
      <c r="WXQ344" s="102"/>
      <c r="WXR344" s="102"/>
      <c r="WXS344" s="102"/>
      <c r="WXT344" s="102"/>
      <c r="WXU344" s="102"/>
      <c r="WXV344" s="102"/>
      <c r="WXW344" s="102"/>
      <c r="WXX344" s="102"/>
      <c r="WXY344" s="102"/>
      <c r="WXZ344" s="102"/>
      <c r="WYA344" s="102"/>
      <c r="WYB344" s="102"/>
      <c r="WYC344" s="102"/>
      <c r="WYD344" s="102"/>
      <c r="WYE344" s="102"/>
      <c r="WYF344" s="102"/>
      <c r="WYG344" s="102"/>
      <c r="WYH344" s="102"/>
      <c r="WYI344" s="102"/>
      <c r="WYJ344" s="102"/>
      <c r="WYK344" s="102"/>
      <c r="WYL344" s="102"/>
      <c r="WYM344" s="102"/>
      <c r="WYN344" s="102"/>
      <c r="WYO344" s="102"/>
      <c r="WYP344" s="102"/>
      <c r="WYQ344" s="102"/>
      <c r="WYR344" s="102"/>
      <c r="WYS344" s="102"/>
      <c r="WYT344" s="102"/>
      <c r="WYU344" s="102"/>
      <c r="WYV344" s="102"/>
      <c r="WYW344" s="102"/>
      <c r="WYX344" s="102"/>
      <c r="WYY344" s="102"/>
      <c r="WYZ344" s="102"/>
      <c r="WZA344" s="102"/>
      <c r="WZB344" s="102"/>
      <c r="WZC344" s="102"/>
      <c r="WZD344" s="102"/>
      <c r="WZE344" s="102"/>
      <c r="WZF344" s="102"/>
      <c r="WZG344" s="102"/>
      <c r="WZH344" s="102"/>
      <c r="WZI344" s="102"/>
      <c r="WZJ344" s="102"/>
      <c r="WZK344" s="102"/>
      <c r="WZL344" s="102"/>
      <c r="WZM344" s="102"/>
      <c r="WZN344" s="102"/>
      <c r="WZO344" s="102"/>
      <c r="WZP344" s="102"/>
      <c r="WZQ344" s="102"/>
      <c r="WZR344" s="102"/>
      <c r="WZS344" s="102"/>
      <c r="WZT344" s="102"/>
      <c r="WZU344" s="102"/>
      <c r="WZV344" s="102"/>
      <c r="WZW344" s="102"/>
      <c r="WZX344" s="102"/>
      <c r="WZY344" s="102"/>
      <c r="WZZ344" s="102"/>
      <c r="XAA344" s="102"/>
      <c r="XAB344" s="102"/>
      <c r="XAC344" s="102"/>
      <c r="XAD344" s="102"/>
      <c r="XAE344" s="102"/>
      <c r="XAF344" s="102"/>
      <c r="XAG344" s="102"/>
      <c r="XAH344" s="102"/>
      <c r="XAI344" s="102"/>
      <c r="XAJ344" s="102"/>
      <c r="XAK344" s="102"/>
      <c r="XAL344" s="102"/>
      <c r="XAM344" s="102"/>
      <c r="XAN344" s="102"/>
      <c r="XAO344" s="102"/>
      <c r="XAP344" s="102"/>
      <c r="XAQ344" s="102"/>
      <c r="XAR344" s="102"/>
      <c r="XAS344" s="102"/>
      <c r="XAT344" s="102"/>
      <c r="XAU344" s="102"/>
      <c r="XAV344" s="102"/>
      <c r="XAW344" s="102"/>
      <c r="XAX344" s="102"/>
      <c r="XAY344" s="102"/>
      <c r="XAZ344" s="102"/>
      <c r="XBA344" s="102"/>
      <c r="XBB344" s="102"/>
      <c r="XBC344" s="102"/>
      <c r="XBD344" s="102"/>
      <c r="XBE344" s="102"/>
      <c r="XBF344" s="102"/>
      <c r="XBG344" s="102"/>
      <c r="XBH344" s="102"/>
      <c r="XBI344" s="102"/>
      <c r="XBJ344" s="102"/>
      <c r="XBK344" s="102"/>
      <c r="XBL344" s="102"/>
      <c r="XBM344" s="102"/>
      <c r="XBN344" s="102"/>
      <c r="XBO344" s="102"/>
      <c r="XBP344" s="102"/>
      <c r="XBQ344" s="102"/>
      <c r="XBR344" s="102"/>
      <c r="XBS344" s="102"/>
      <c r="XBT344" s="102"/>
      <c r="XBU344" s="102"/>
      <c r="XBV344" s="102"/>
      <c r="XBW344" s="102"/>
      <c r="XBX344" s="102"/>
      <c r="XBY344" s="102"/>
      <c r="XBZ344" s="102"/>
      <c r="XCA344" s="102"/>
      <c r="XCB344" s="102"/>
      <c r="XCC344" s="102"/>
      <c r="XCD344" s="102"/>
      <c r="XCE344" s="102"/>
      <c r="XCF344" s="102"/>
      <c r="XCG344" s="102"/>
      <c r="XCH344" s="102"/>
      <c r="XCI344" s="102"/>
      <c r="XCJ344" s="102"/>
      <c r="XCK344" s="102"/>
      <c r="XCL344" s="102"/>
      <c r="XCM344" s="102"/>
      <c r="XCN344" s="102"/>
      <c r="XCO344" s="102"/>
      <c r="XCP344" s="102"/>
      <c r="XCQ344" s="102"/>
      <c r="XCR344" s="102"/>
      <c r="XCS344" s="102"/>
      <c r="XCT344" s="102"/>
      <c r="XCU344" s="102"/>
      <c r="XCV344" s="102"/>
      <c r="XCW344" s="102"/>
      <c r="XCX344" s="102"/>
      <c r="XCY344" s="102"/>
      <c r="XCZ344" s="102"/>
      <c r="XDA344" s="102"/>
      <c r="XDB344" s="102"/>
      <c r="XDC344" s="102"/>
      <c r="XDD344" s="102"/>
      <c r="XDE344" s="102"/>
      <c r="XDF344" s="102"/>
    </row>
    <row r="345" spans="1:16334" s="51" customFormat="1" x14ac:dyDescent="0.3">
      <c r="A345" s="71" t="s">
        <v>169</v>
      </c>
      <c r="B345" s="71"/>
      <c r="C345" s="71"/>
      <c r="D345" s="71"/>
      <c r="E345" s="71"/>
      <c r="F345" s="71"/>
      <c r="G345" s="71"/>
      <c r="H345" s="71"/>
      <c r="I345" s="22"/>
      <c r="J345" s="22"/>
      <c r="K345" s="22"/>
      <c r="L345" s="22"/>
      <c r="M345" s="22"/>
      <c r="N345" s="22"/>
      <c r="O345" s="22"/>
      <c r="P345" s="2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  <c r="BA345" s="102"/>
      <c r="BB345" s="102"/>
      <c r="BC345" s="102"/>
      <c r="BD345" s="102"/>
      <c r="BE345" s="102"/>
      <c r="BF345" s="102"/>
      <c r="BG345" s="102"/>
      <c r="BH345" s="102"/>
      <c r="BI345" s="102"/>
      <c r="BJ345" s="102"/>
      <c r="BK345" s="102"/>
      <c r="BL345" s="102"/>
      <c r="BM345" s="102"/>
      <c r="BN345" s="102"/>
      <c r="BO345" s="102"/>
      <c r="BP345" s="102"/>
      <c r="BQ345" s="102"/>
      <c r="BR345" s="102"/>
      <c r="BS345" s="102"/>
      <c r="BT345" s="102"/>
      <c r="BU345" s="102"/>
      <c r="BV345" s="102"/>
      <c r="BW345" s="102"/>
      <c r="BX345" s="102"/>
      <c r="BY345" s="102"/>
      <c r="BZ345" s="102"/>
      <c r="CA345" s="102"/>
      <c r="CB345" s="102"/>
      <c r="CC345" s="102"/>
      <c r="CD345" s="102"/>
      <c r="CE345" s="102"/>
      <c r="CF345" s="102"/>
      <c r="CG345" s="102"/>
      <c r="CH345" s="102"/>
      <c r="CI345" s="102"/>
      <c r="CJ345" s="102"/>
      <c r="CK345" s="102"/>
      <c r="CL345" s="102"/>
      <c r="CM345" s="102"/>
      <c r="CN345" s="102"/>
      <c r="CO345" s="102"/>
      <c r="CP345" s="102"/>
      <c r="CQ345" s="102"/>
      <c r="CR345" s="102"/>
      <c r="CS345" s="102"/>
      <c r="CT345" s="102"/>
      <c r="CU345" s="102"/>
      <c r="CV345" s="102"/>
      <c r="CW345" s="102"/>
      <c r="CX345" s="102"/>
      <c r="CY345" s="102"/>
      <c r="CZ345" s="102"/>
      <c r="DA345" s="102"/>
      <c r="DB345" s="102"/>
      <c r="DC345" s="102"/>
      <c r="DD345" s="102"/>
      <c r="DE345" s="102"/>
      <c r="DF345" s="102"/>
      <c r="DG345" s="102"/>
      <c r="DH345" s="102"/>
      <c r="DI345" s="102"/>
      <c r="DJ345" s="102"/>
      <c r="DK345" s="102"/>
      <c r="DL345" s="102"/>
      <c r="DM345" s="102"/>
      <c r="DN345" s="102"/>
      <c r="DO345" s="102"/>
      <c r="DP345" s="102"/>
      <c r="DQ345" s="102"/>
      <c r="DR345" s="102"/>
      <c r="DS345" s="102"/>
      <c r="DT345" s="102"/>
      <c r="DU345" s="102"/>
      <c r="DV345" s="102"/>
      <c r="DW345" s="102"/>
      <c r="DX345" s="102"/>
      <c r="DY345" s="102"/>
      <c r="DZ345" s="102"/>
      <c r="EA345" s="102"/>
      <c r="EB345" s="102"/>
      <c r="EC345" s="102"/>
      <c r="ED345" s="102"/>
      <c r="EE345" s="102"/>
      <c r="EF345" s="102"/>
      <c r="EG345" s="102"/>
      <c r="EH345" s="102"/>
      <c r="EI345" s="102"/>
      <c r="EJ345" s="102"/>
      <c r="EK345" s="102"/>
      <c r="EL345" s="102"/>
      <c r="EM345" s="102"/>
      <c r="EN345" s="102"/>
      <c r="EO345" s="102"/>
      <c r="EP345" s="102"/>
      <c r="EQ345" s="102"/>
      <c r="ER345" s="102"/>
      <c r="ES345" s="102"/>
      <c r="ET345" s="102"/>
      <c r="EU345" s="102"/>
      <c r="EV345" s="102"/>
      <c r="EW345" s="102"/>
      <c r="EX345" s="102"/>
      <c r="EY345" s="102"/>
      <c r="EZ345" s="102"/>
      <c r="FA345" s="102"/>
      <c r="FB345" s="102"/>
      <c r="FC345" s="102"/>
      <c r="FD345" s="102"/>
      <c r="FE345" s="102"/>
      <c r="FF345" s="102"/>
      <c r="FG345" s="102"/>
      <c r="FH345" s="102"/>
      <c r="FI345" s="102"/>
      <c r="FJ345" s="102"/>
      <c r="FK345" s="102"/>
      <c r="FL345" s="102"/>
      <c r="FM345" s="102"/>
      <c r="FN345" s="102"/>
      <c r="FO345" s="102"/>
      <c r="FP345" s="102"/>
      <c r="FQ345" s="102"/>
      <c r="FR345" s="102"/>
      <c r="FS345" s="102"/>
      <c r="FT345" s="102"/>
      <c r="FU345" s="102"/>
      <c r="FV345" s="102"/>
      <c r="FW345" s="102"/>
      <c r="FX345" s="102"/>
      <c r="FY345" s="102"/>
      <c r="FZ345" s="102"/>
      <c r="GA345" s="102"/>
      <c r="GB345" s="102"/>
      <c r="GC345" s="102"/>
      <c r="GD345" s="102"/>
      <c r="GE345" s="102"/>
      <c r="GF345" s="102"/>
      <c r="GG345" s="102"/>
      <c r="GH345" s="102"/>
      <c r="GI345" s="102"/>
      <c r="GJ345" s="102"/>
      <c r="GK345" s="102"/>
      <c r="GL345" s="102"/>
      <c r="GM345" s="102"/>
      <c r="GN345" s="102"/>
      <c r="GO345" s="102"/>
      <c r="GP345" s="102"/>
      <c r="GQ345" s="102"/>
      <c r="GR345" s="102"/>
      <c r="GS345" s="102"/>
      <c r="GT345" s="102"/>
      <c r="GU345" s="102"/>
      <c r="GV345" s="102"/>
      <c r="GW345" s="102"/>
      <c r="GX345" s="102"/>
      <c r="GY345" s="102"/>
      <c r="GZ345" s="102"/>
      <c r="HA345" s="102"/>
      <c r="HB345" s="102"/>
      <c r="HC345" s="102"/>
      <c r="HD345" s="102"/>
      <c r="HE345" s="102"/>
      <c r="HF345" s="102"/>
      <c r="HG345" s="102"/>
      <c r="HH345" s="102"/>
      <c r="HI345" s="102"/>
      <c r="HJ345" s="102"/>
      <c r="HK345" s="102"/>
      <c r="HL345" s="102"/>
      <c r="HM345" s="102"/>
      <c r="HN345" s="102"/>
      <c r="HO345" s="102"/>
      <c r="HP345" s="102"/>
      <c r="HQ345" s="102"/>
      <c r="HR345" s="102"/>
      <c r="HS345" s="102"/>
      <c r="HT345" s="102"/>
      <c r="HU345" s="102"/>
      <c r="HV345" s="102"/>
      <c r="HW345" s="102"/>
      <c r="HX345" s="102"/>
      <c r="HY345" s="102"/>
      <c r="HZ345" s="102"/>
      <c r="IA345" s="102"/>
      <c r="IB345" s="102"/>
      <c r="IC345" s="102"/>
      <c r="ID345" s="102"/>
      <c r="IE345" s="102"/>
      <c r="IF345" s="102"/>
      <c r="IG345" s="102"/>
      <c r="IH345" s="102"/>
      <c r="II345" s="102"/>
      <c r="IJ345" s="102"/>
      <c r="IK345" s="102"/>
      <c r="IL345" s="102"/>
      <c r="IM345" s="102"/>
      <c r="IN345" s="102"/>
      <c r="IO345" s="102"/>
      <c r="IP345" s="102"/>
      <c r="IQ345" s="102"/>
      <c r="IR345" s="102"/>
      <c r="IS345" s="102"/>
      <c r="IT345" s="102"/>
      <c r="IU345" s="102"/>
      <c r="IV345" s="102"/>
      <c r="IW345" s="102"/>
      <c r="IX345" s="102"/>
      <c r="IY345" s="102"/>
      <c r="IZ345" s="102"/>
      <c r="JA345" s="102"/>
      <c r="JB345" s="102"/>
      <c r="JC345" s="102"/>
      <c r="JD345" s="102"/>
      <c r="JE345" s="102"/>
      <c r="JF345" s="102"/>
      <c r="JG345" s="102"/>
      <c r="JH345" s="102"/>
      <c r="JI345" s="102"/>
      <c r="JJ345" s="102"/>
      <c r="JK345" s="102"/>
      <c r="JL345" s="102"/>
      <c r="JM345" s="102"/>
      <c r="JN345" s="102"/>
      <c r="JO345" s="102"/>
      <c r="JP345" s="102"/>
      <c r="JQ345" s="102"/>
      <c r="JR345" s="102"/>
      <c r="JS345" s="102"/>
      <c r="JT345" s="102"/>
      <c r="JU345" s="102"/>
      <c r="JV345" s="102"/>
      <c r="JW345" s="102"/>
      <c r="JX345" s="102"/>
      <c r="JY345" s="102"/>
      <c r="JZ345" s="102"/>
      <c r="KA345" s="102"/>
      <c r="KB345" s="102"/>
      <c r="KC345" s="102"/>
      <c r="KD345" s="102"/>
      <c r="KE345" s="102"/>
      <c r="KF345" s="102"/>
      <c r="KG345" s="102"/>
      <c r="KH345" s="102"/>
      <c r="KI345" s="102"/>
      <c r="KJ345" s="102"/>
      <c r="KK345" s="102"/>
      <c r="KL345" s="102"/>
      <c r="KM345" s="102"/>
      <c r="KN345" s="102"/>
      <c r="KO345" s="102"/>
      <c r="KP345" s="102"/>
      <c r="KQ345" s="102"/>
      <c r="KR345" s="102"/>
      <c r="KS345" s="102"/>
      <c r="KT345" s="102"/>
      <c r="KU345" s="102"/>
      <c r="KV345" s="102"/>
      <c r="KW345" s="102"/>
      <c r="KX345" s="102"/>
      <c r="KY345" s="102"/>
      <c r="KZ345" s="102"/>
      <c r="LA345" s="102"/>
      <c r="LB345" s="102"/>
      <c r="LC345" s="102"/>
      <c r="LD345" s="102"/>
      <c r="LE345" s="102"/>
      <c r="LF345" s="102"/>
      <c r="LG345" s="102"/>
      <c r="LH345" s="102"/>
      <c r="LI345" s="102"/>
      <c r="LJ345" s="102"/>
      <c r="LK345" s="102"/>
      <c r="LL345" s="102"/>
      <c r="LM345" s="102"/>
      <c r="LN345" s="102"/>
      <c r="LO345" s="102"/>
      <c r="LP345" s="102"/>
      <c r="LQ345" s="102"/>
      <c r="LR345" s="102"/>
      <c r="LS345" s="102"/>
      <c r="LT345" s="102"/>
      <c r="LU345" s="102"/>
      <c r="LV345" s="102"/>
      <c r="LW345" s="102"/>
      <c r="LX345" s="102"/>
      <c r="LY345" s="102"/>
      <c r="LZ345" s="102"/>
      <c r="MA345" s="102"/>
      <c r="MB345" s="102"/>
      <c r="MC345" s="102"/>
      <c r="MD345" s="102"/>
      <c r="ME345" s="102"/>
      <c r="MF345" s="102"/>
      <c r="MG345" s="102"/>
      <c r="MH345" s="102"/>
      <c r="MI345" s="102"/>
      <c r="MJ345" s="102"/>
      <c r="MK345" s="102"/>
      <c r="ML345" s="102"/>
      <c r="MM345" s="102"/>
      <c r="MN345" s="102"/>
      <c r="MO345" s="102"/>
      <c r="MP345" s="102"/>
      <c r="MQ345" s="102"/>
      <c r="MR345" s="102"/>
      <c r="MS345" s="102"/>
      <c r="MT345" s="102"/>
      <c r="MU345" s="102"/>
      <c r="MV345" s="102"/>
      <c r="MW345" s="102"/>
      <c r="MX345" s="102"/>
      <c r="MY345" s="102"/>
      <c r="MZ345" s="102"/>
      <c r="NA345" s="102"/>
      <c r="NB345" s="102"/>
      <c r="NC345" s="102"/>
      <c r="ND345" s="102"/>
      <c r="NE345" s="102"/>
      <c r="NF345" s="102"/>
      <c r="NG345" s="102"/>
      <c r="NH345" s="102"/>
      <c r="NI345" s="102"/>
      <c r="NJ345" s="102"/>
      <c r="NK345" s="102"/>
      <c r="NL345" s="102"/>
      <c r="NM345" s="102"/>
      <c r="NN345" s="102"/>
      <c r="NO345" s="102"/>
      <c r="NP345" s="102"/>
      <c r="NQ345" s="102"/>
      <c r="NR345" s="102"/>
      <c r="NS345" s="102"/>
      <c r="NT345" s="102"/>
      <c r="NU345" s="102"/>
      <c r="NV345" s="102"/>
      <c r="NW345" s="102"/>
      <c r="NX345" s="102"/>
      <c r="NY345" s="102"/>
      <c r="NZ345" s="102"/>
      <c r="OA345" s="102"/>
      <c r="OB345" s="102"/>
      <c r="OC345" s="102"/>
      <c r="OD345" s="102"/>
      <c r="OE345" s="102"/>
      <c r="OF345" s="102"/>
      <c r="OG345" s="102"/>
      <c r="OH345" s="102"/>
      <c r="OI345" s="102"/>
      <c r="OJ345" s="102"/>
      <c r="OK345" s="102"/>
      <c r="OL345" s="102"/>
      <c r="OM345" s="102"/>
      <c r="ON345" s="102"/>
      <c r="OO345" s="102"/>
      <c r="OP345" s="102"/>
      <c r="OQ345" s="102"/>
      <c r="OR345" s="102"/>
      <c r="OS345" s="102"/>
      <c r="OT345" s="102"/>
      <c r="OU345" s="102"/>
      <c r="OV345" s="102"/>
      <c r="OW345" s="102"/>
      <c r="OX345" s="102"/>
      <c r="OY345" s="102"/>
      <c r="OZ345" s="102"/>
      <c r="PA345" s="102"/>
      <c r="PB345" s="102"/>
      <c r="PC345" s="102"/>
      <c r="PD345" s="102"/>
      <c r="PE345" s="102"/>
      <c r="PF345" s="102"/>
      <c r="PG345" s="102"/>
      <c r="PH345" s="102"/>
      <c r="PI345" s="102"/>
      <c r="PJ345" s="102"/>
      <c r="PK345" s="102"/>
      <c r="PL345" s="102"/>
      <c r="PM345" s="102"/>
      <c r="PN345" s="102"/>
      <c r="PO345" s="102"/>
      <c r="PP345" s="102"/>
      <c r="PQ345" s="102"/>
      <c r="PR345" s="102"/>
      <c r="PS345" s="102"/>
      <c r="PT345" s="102"/>
      <c r="PU345" s="102"/>
      <c r="PV345" s="102"/>
      <c r="PW345" s="102"/>
      <c r="PX345" s="102"/>
      <c r="PY345" s="102"/>
      <c r="PZ345" s="102"/>
      <c r="QA345" s="102"/>
      <c r="QB345" s="102"/>
      <c r="QC345" s="102"/>
      <c r="QD345" s="102"/>
      <c r="QE345" s="102"/>
      <c r="QF345" s="102"/>
      <c r="QG345" s="102"/>
      <c r="QH345" s="102"/>
      <c r="QI345" s="102"/>
      <c r="QJ345" s="102"/>
      <c r="QK345" s="102"/>
      <c r="QL345" s="102"/>
      <c r="QM345" s="102"/>
      <c r="QN345" s="102"/>
      <c r="QO345" s="102"/>
      <c r="QP345" s="102"/>
      <c r="QQ345" s="102"/>
      <c r="QR345" s="102"/>
      <c r="QS345" s="102"/>
      <c r="QT345" s="102"/>
      <c r="QU345" s="102"/>
      <c r="QV345" s="102"/>
      <c r="QW345" s="102"/>
      <c r="QX345" s="102"/>
      <c r="QY345" s="102"/>
      <c r="QZ345" s="102"/>
      <c r="RA345" s="102"/>
      <c r="RB345" s="102"/>
      <c r="RC345" s="102"/>
      <c r="RD345" s="102"/>
      <c r="RE345" s="102"/>
      <c r="RF345" s="102"/>
      <c r="RG345" s="102"/>
      <c r="RH345" s="102"/>
      <c r="RI345" s="102"/>
      <c r="RJ345" s="102"/>
      <c r="RK345" s="102"/>
      <c r="RL345" s="102"/>
      <c r="RM345" s="102"/>
      <c r="RN345" s="102"/>
      <c r="RO345" s="102"/>
      <c r="RP345" s="102"/>
      <c r="RQ345" s="102"/>
      <c r="RR345" s="102"/>
      <c r="RS345" s="102"/>
      <c r="RT345" s="102"/>
      <c r="RU345" s="102"/>
      <c r="RV345" s="102"/>
      <c r="RW345" s="102"/>
      <c r="RX345" s="102"/>
      <c r="RY345" s="102"/>
      <c r="RZ345" s="102"/>
      <c r="SA345" s="102"/>
      <c r="SB345" s="102"/>
      <c r="SC345" s="102"/>
      <c r="SD345" s="102"/>
      <c r="SE345" s="102"/>
      <c r="SF345" s="102"/>
      <c r="SG345" s="102"/>
      <c r="SH345" s="102"/>
      <c r="SI345" s="102"/>
      <c r="SJ345" s="102"/>
      <c r="SK345" s="102"/>
      <c r="SL345" s="102"/>
      <c r="SM345" s="102"/>
      <c r="SN345" s="102"/>
      <c r="SO345" s="102"/>
      <c r="SP345" s="102"/>
      <c r="SQ345" s="102"/>
      <c r="SR345" s="102"/>
      <c r="SS345" s="102"/>
      <c r="ST345" s="102"/>
      <c r="SU345" s="102"/>
      <c r="SV345" s="102"/>
      <c r="SW345" s="102"/>
      <c r="SX345" s="102"/>
      <c r="SY345" s="102"/>
      <c r="SZ345" s="102"/>
      <c r="TA345" s="102"/>
      <c r="TB345" s="102"/>
      <c r="TC345" s="102"/>
      <c r="TD345" s="102"/>
      <c r="TE345" s="102"/>
      <c r="TF345" s="102"/>
      <c r="TG345" s="102"/>
      <c r="TH345" s="102"/>
      <c r="TI345" s="102"/>
      <c r="TJ345" s="102"/>
      <c r="TK345" s="102"/>
      <c r="TL345" s="102"/>
      <c r="TM345" s="102"/>
      <c r="TN345" s="102"/>
      <c r="TO345" s="102"/>
      <c r="TP345" s="102"/>
      <c r="TQ345" s="102"/>
      <c r="TR345" s="102"/>
      <c r="TS345" s="102"/>
      <c r="TT345" s="102"/>
      <c r="TU345" s="102"/>
      <c r="TV345" s="102"/>
      <c r="TW345" s="102"/>
      <c r="TX345" s="102"/>
      <c r="TY345" s="102"/>
      <c r="TZ345" s="102"/>
      <c r="UA345" s="102"/>
      <c r="UB345" s="102"/>
      <c r="UC345" s="102"/>
      <c r="UD345" s="102"/>
      <c r="UE345" s="102"/>
      <c r="UF345" s="102"/>
      <c r="UG345" s="102"/>
      <c r="UH345" s="102"/>
      <c r="UI345" s="102"/>
      <c r="UJ345" s="102"/>
      <c r="UK345" s="102"/>
      <c r="UL345" s="102"/>
      <c r="UM345" s="102"/>
      <c r="UN345" s="102"/>
      <c r="UO345" s="102"/>
      <c r="UP345" s="102"/>
      <c r="UQ345" s="102"/>
      <c r="UR345" s="102"/>
      <c r="US345" s="102"/>
      <c r="UT345" s="102"/>
      <c r="UU345" s="102"/>
      <c r="UV345" s="102"/>
      <c r="UW345" s="102"/>
      <c r="UX345" s="102"/>
      <c r="UY345" s="102"/>
      <c r="UZ345" s="102"/>
      <c r="VA345" s="102"/>
      <c r="VB345" s="102"/>
      <c r="VC345" s="102"/>
      <c r="VD345" s="102"/>
      <c r="VE345" s="102"/>
      <c r="VF345" s="102"/>
      <c r="VG345" s="102"/>
      <c r="VH345" s="102"/>
      <c r="VI345" s="102"/>
      <c r="VJ345" s="102"/>
      <c r="VK345" s="102"/>
      <c r="VL345" s="102"/>
      <c r="VM345" s="102"/>
      <c r="VN345" s="102"/>
      <c r="VO345" s="102"/>
      <c r="VP345" s="102"/>
      <c r="VQ345" s="102"/>
      <c r="VR345" s="102"/>
      <c r="VS345" s="102"/>
      <c r="VT345" s="102"/>
      <c r="VU345" s="102"/>
      <c r="VV345" s="102"/>
      <c r="VW345" s="102"/>
      <c r="VX345" s="102"/>
      <c r="VY345" s="102"/>
      <c r="VZ345" s="102"/>
      <c r="WA345" s="102"/>
      <c r="WB345" s="102"/>
      <c r="WC345" s="102"/>
      <c r="WD345" s="102"/>
      <c r="WE345" s="102"/>
      <c r="WF345" s="102"/>
      <c r="WG345" s="102"/>
      <c r="WH345" s="102"/>
      <c r="WI345" s="102"/>
      <c r="WJ345" s="102"/>
      <c r="WK345" s="102"/>
      <c r="WL345" s="102"/>
      <c r="WM345" s="102"/>
      <c r="WN345" s="102"/>
      <c r="WO345" s="102"/>
      <c r="WP345" s="102"/>
      <c r="WQ345" s="102"/>
      <c r="WR345" s="102"/>
      <c r="WS345" s="102"/>
      <c r="WT345" s="102"/>
      <c r="WU345" s="102"/>
      <c r="WV345" s="102"/>
      <c r="WW345" s="102"/>
      <c r="WX345" s="102"/>
      <c r="WY345" s="102"/>
      <c r="WZ345" s="102"/>
      <c r="XA345" s="102"/>
      <c r="XB345" s="102"/>
      <c r="XC345" s="102"/>
      <c r="XD345" s="102"/>
      <c r="XE345" s="102"/>
      <c r="XF345" s="102"/>
      <c r="XG345" s="102"/>
      <c r="XH345" s="102"/>
      <c r="XI345" s="102"/>
      <c r="XJ345" s="102"/>
      <c r="XK345" s="102"/>
      <c r="XL345" s="102"/>
      <c r="XM345" s="102"/>
      <c r="XN345" s="102"/>
      <c r="XO345" s="102"/>
      <c r="XP345" s="102"/>
      <c r="XQ345" s="102"/>
      <c r="XR345" s="102"/>
      <c r="XS345" s="102"/>
      <c r="XT345" s="102"/>
      <c r="XU345" s="102"/>
      <c r="XV345" s="102"/>
      <c r="XW345" s="102"/>
      <c r="XX345" s="102"/>
      <c r="XY345" s="102"/>
      <c r="XZ345" s="102"/>
      <c r="YA345" s="102"/>
      <c r="YB345" s="102"/>
      <c r="YC345" s="102"/>
      <c r="YD345" s="102"/>
      <c r="YE345" s="102"/>
      <c r="YF345" s="102"/>
      <c r="YG345" s="102"/>
      <c r="YH345" s="102"/>
      <c r="YI345" s="102"/>
      <c r="YJ345" s="102"/>
      <c r="YK345" s="102"/>
      <c r="YL345" s="102"/>
      <c r="YM345" s="102"/>
      <c r="YN345" s="102"/>
      <c r="YO345" s="102"/>
      <c r="YP345" s="102"/>
      <c r="YQ345" s="102"/>
      <c r="YR345" s="102"/>
      <c r="YS345" s="102"/>
      <c r="YT345" s="102"/>
      <c r="YU345" s="102"/>
      <c r="YV345" s="102"/>
      <c r="YW345" s="102"/>
      <c r="YX345" s="102"/>
      <c r="YY345" s="102"/>
      <c r="YZ345" s="102"/>
      <c r="ZA345" s="102"/>
      <c r="ZB345" s="102"/>
      <c r="ZC345" s="102"/>
      <c r="ZD345" s="102"/>
      <c r="ZE345" s="102"/>
      <c r="ZF345" s="102"/>
      <c r="ZG345" s="102"/>
      <c r="ZH345" s="102"/>
      <c r="ZI345" s="102"/>
      <c r="ZJ345" s="102"/>
      <c r="ZK345" s="102"/>
      <c r="ZL345" s="102"/>
      <c r="ZM345" s="102"/>
      <c r="ZN345" s="102"/>
      <c r="ZO345" s="102"/>
      <c r="ZP345" s="102"/>
      <c r="ZQ345" s="102"/>
      <c r="ZR345" s="102"/>
      <c r="ZS345" s="102"/>
      <c r="ZT345" s="102"/>
      <c r="ZU345" s="102"/>
      <c r="ZV345" s="102"/>
      <c r="ZW345" s="102"/>
      <c r="ZX345" s="102"/>
      <c r="ZY345" s="102"/>
      <c r="ZZ345" s="102"/>
      <c r="AAA345" s="102"/>
      <c r="AAB345" s="102"/>
      <c r="AAC345" s="102"/>
      <c r="AAD345" s="102"/>
      <c r="AAE345" s="102"/>
      <c r="AAF345" s="102"/>
      <c r="AAG345" s="102"/>
      <c r="AAH345" s="102"/>
      <c r="AAI345" s="102"/>
      <c r="AAJ345" s="102"/>
      <c r="AAK345" s="102"/>
      <c r="AAL345" s="102"/>
      <c r="AAM345" s="102"/>
      <c r="AAN345" s="102"/>
      <c r="AAO345" s="102"/>
      <c r="AAP345" s="102"/>
      <c r="AAQ345" s="102"/>
      <c r="AAR345" s="102"/>
      <c r="AAS345" s="102"/>
      <c r="AAT345" s="102"/>
      <c r="AAU345" s="102"/>
      <c r="AAV345" s="102"/>
      <c r="AAW345" s="102"/>
      <c r="AAX345" s="102"/>
      <c r="AAY345" s="102"/>
      <c r="AAZ345" s="102"/>
      <c r="ABA345" s="102"/>
      <c r="ABB345" s="102"/>
      <c r="ABC345" s="102"/>
      <c r="ABD345" s="102"/>
      <c r="ABE345" s="102"/>
      <c r="ABF345" s="102"/>
      <c r="ABG345" s="102"/>
      <c r="ABH345" s="102"/>
      <c r="ABI345" s="102"/>
      <c r="ABJ345" s="102"/>
      <c r="ABK345" s="102"/>
      <c r="ABL345" s="102"/>
      <c r="ABM345" s="102"/>
      <c r="ABN345" s="102"/>
      <c r="ABO345" s="102"/>
      <c r="ABP345" s="102"/>
      <c r="ABQ345" s="102"/>
      <c r="ABR345" s="102"/>
      <c r="ABS345" s="102"/>
      <c r="ABT345" s="102"/>
      <c r="ABU345" s="102"/>
      <c r="ABV345" s="102"/>
      <c r="ABW345" s="102"/>
      <c r="ABX345" s="102"/>
      <c r="ABY345" s="102"/>
      <c r="ABZ345" s="102"/>
      <c r="ACA345" s="102"/>
      <c r="ACB345" s="102"/>
      <c r="ACC345" s="102"/>
      <c r="ACD345" s="102"/>
      <c r="ACE345" s="102"/>
      <c r="ACF345" s="102"/>
      <c r="ACG345" s="102"/>
      <c r="ACH345" s="102"/>
      <c r="ACI345" s="102"/>
      <c r="ACJ345" s="102"/>
      <c r="ACK345" s="102"/>
      <c r="ACL345" s="102"/>
      <c r="ACM345" s="102"/>
      <c r="ACN345" s="102"/>
      <c r="ACO345" s="102"/>
      <c r="ACP345" s="102"/>
      <c r="ACQ345" s="102"/>
      <c r="ACR345" s="102"/>
      <c r="ACS345" s="102"/>
      <c r="ACT345" s="102"/>
      <c r="ACU345" s="102"/>
      <c r="ACV345" s="102"/>
      <c r="ACW345" s="102"/>
      <c r="ACX345" s="102"/>
      <c r="ACY345" s="102"/>
      <c r="ACZ345" s="102"/>
      <c r="ADA345" s="102"/>
      <c r="ADB345" s="102"/>
      <c r="ADC345" s="102"/>
      <c r="ADD345" s="102"/>
      <c r="ADE345" s="102"/>
      <c r="ADF345" s="102"/>
      <c r="ADG345" s="102"/>
      <c r="ADH345" s="102"/>
      <c r="ADI345" s="102"/>
      <c r="ADJ345" s="102"/>
      <c r="ADK345" s="102"/>
      <c r="ADL345" s="102"/>
      <c r="ADM345" s="102"/>
      <c r="ADN345" s="102"/>
      <c r="ADO345" s="102"/>
      <c r="ADP345" s="102"/>
      <c r="ADQ345" s="102"/>
      <c r="ADR345" s="102"/>
      <c r="ADS345" s="102"/>
      <c r="ADT345" s="102"/>
      <c r="ADU345" s="102"/>
      <c r="ADV345" s="102"/>
      <c r="ADW345" s="102"/>
      <c r="ADX345" s="102"/>
      <c r="ADY345" s="102"/>
      <c r="ADZ345" s="102"/>
      <c r="AEA345" s="102"/>
      <c r="AEB345" s="102"/>
      <c r="AEC345" s="102"/>
      <c r="AED345" s="102"/>
      <c r="AEE345" s="102"/>
      <c r="AEF345" s="102"/>
      <c r="AEG345" s="102"/>
      <c r="AEH345" s="102"/>
      <c r="AEI345" s="102"/>
      <c r="AEJ345" s="102"/>
      <c r="AEK345" s="102"/>
      <c r="AEL345" s="102"/>
      <c r="AEM345" s="102"/>
      <c r="AEN345" s="102"/>
      <c r="AEO345" s="102"/>
      <c r="AEP345" s="102"/>
      <c r="AEQ345" s="102"/>
      <c r="AER345" s="102"/>
      <c r="AES345" s="102"/>
      <c r="AET345" s="102"/>
      <c r="AEU345" s="102"/>
      <c r="AEV345" s="102"/>
      <c r="AEW345" s="102"/>
      <c r="AEX345" s="102"/>
      <c r="AEY345" s="102"/>
      <c r="AEZ345" s="102"/>
      <c r="AFA345" s="102"/>
      <c r="AFB345" s="102"/>
      <c r="AFC345" s="102"/>
      <c r="AFD345" s="102"/>
      <c r="AFE345" s="102"/>
      <c r="AFF345" s="102"/>
      <c r="AFG345" s="102"/>
      <c r="AFH345" s="102"/>
      <c r="AFI345" s="102"/>
      <c r="AFJ345" s="102"/>
      <c r="AFK345" s="102"/>
      <c r="AFL345" s="102"/>
      <c r="AFM345" s="102"/>
      <c r="AFN345" s="102"/>
      <c r="AFO345" s="102"/>
      <c r="AFP345" s="102"/>
      <c r="AFQ345" s="102"/>
      <c r="AFR345" s="102"/>
      <c r="AFS345" s="102"/>
      <c r="AFT345" s="102"/>
      <c r="AFU345" s="102"/>
      <c r="AFV345" s="102"/>
      <c r="AFW345" s="102"/>
      <c r="AFX345" s="102"/>
      <c r="AFY345" s="102"/>
      <c r="AFZ345" s="102"/>
      <c r="AGA345" s="102"/>
      <c r="AGB345" s="102"/>
      <c r="AGC345" s="102"/>
      <c r="AGD345" s="102"/>
      <c r="AGE345" s="102"/>
      <c r="AGF345" s="102"/>
      <c r="AGG345" s="102"/>
      <c r="AGH345" s="102"/>
      <c r="AGI345" s="102"/>
      <c r="AGJ345" s="102"/>
      <c r="AGK345" s="102"/>
      <c r="AGL345" s="102"/>
      <c r="AGM345" s="102"/>
      <c r="AGN345" s="102"/>
      <c r="AGO345" s="102"/>
      <c r="AGP345" s="102"/>
      <c r="AGQ345" s="102"/>
      <c r="AGR345" s="102"/>
      <c r="AGS345" s="102"/>
      <c r="AGT345" s="102"/>
      <c r="AGU345" s="102"/>
      <c r="AGV345" s="102"/>
      <c r="AGW345" s="102"/>
      <c r="AGX345" s="102"/>
      <c r="AGY345" s="102"/>
      <c r="AGZ345" s="102"/>
      <c r="AHA345" s="102"/>
      <c r="AHB345" s="102"/>
      <c r="AHC345" s="102"/>
      <c r="AHD345" s="102"/>
      <c r="AHE345" s="102"/>
      <c r="AHF345" s="102"/>
      <c r="AHG345" s="102"/>
      <c r="AHH345" s="102"/>
      <c r="AHI345" s="102"/>
      <c r="AHJ345" s="102"/>
      <c r="AHK345" s="102"/>
      <c r="AHL345" s="102"/>
      <c r="AHM345" s="102"/>
      <c r="AHN345" s="102"/>
      <c r="AHO345" s="102"/>
      <c r="AHP345" s="102"/>
      <c r="AHQ345" s="102"/>
      <c r="AHR345" s="102"/>
      <c r="AHS345" s="102"/>
      <c r="AHT345" s="102"/>
      <c r="AHU345" s="102"/>
      <c r="AHV345" s="102"/>
      <c r="AHW345" s="102"/>
      <c r="AHX345" s="102"/>
      <c r="AHY345" s="102"/>
      <c r="AHZ345" s="102"/>
      <c r="AIA345" s="102"/>
      <c r="AIB345" s="102"/>
      <c r="AIC345" s="102"/>
      <c r="AID345" s="102"/>
      <c r="AIE345" s="102"/>
      <c r="AIF345" s="102"/>
      <c r="AIG345" s="102"/>
      <c r="AIH345" s="102"/>
      <c r="AII345" s="102"/>
      <c r="AIJ345" s="102"/>
      <c r="AIK345" s="102"/>
      <c r="AIL345" s="102"/>
      <c r="AIM345" s="102"/>
      <c r="AIN345" s="102"/>
      <c r="AIO345" s="102"/>
      <c r="AIP345" s="102"/>
      <c r="AIQ345" s="102"/>
      <c r="AIR345" s="102"/>
      <c r="AIS345" s="102"/>
      <c r="AIT345" s="102"/>
      <c r="AIU345" s="102"/>
      <c r="AIV345" s="102"/>
      <c r="AIW345" s="102"/>
      <c r="AIX345" s="102"/>
      <c r="AIY345" s="102"/>
      <c r="AIZ345" s="102"/>
      <c r="AJA345" s="102"/>
      <c r="AJB345" s="102"/>
      <c r="AJC345" s="102"/>
      <c r="AJD345" s="102"/>
      <c r="AJE345" s="102"/>
      <c r="AJF345" s="102"/>
      <c r="AJG345" s="102"/>
      <c r="AJH345" s="102"/>
      <c r="AJI345" s="102"/>
      <c r="AJJ345" s="102"/>
      <c r="AJK345" s="102"/>
      <c r="AJL345" s="102"/>
      <c r="AJM345" s="102"/>
      <c r="AJN345" s="102"/>
      <c r="AJO345" s="102"/>
      <c r="AJP345" s="102"/>
      <c r="AJQ345" s="102"/>
      <c r="AJR345" s="102"/>
      <c r="AJS345" s="102"/>
      <c r="AJT345" s="102"/>
      <c r="AJU345" s="102"/>
      <c r="AJV345" s="102"/>
      <c r="AJW345" s="102"/>
      <c r="AJX345" s="102"/>
      <c r="AJY345" s="102"/>
      <c r="AJZ345" s="102"/>
      <c r="AKA345" s="102"/>
      <c r="AKB345" s="102"/>
      <c r="AKC345" s="102"/>
      <c r="AKD345" s="102"/>
      <c r="AKE345" s="102"/>
      <c r="AKF345" s="102"/>
      <c r="AKG345" s="102"/>
      <c r="AKH345" s="102"/>
      <c r="AKI345" s="102"/>
      <c r="AKJ345" s="102"/>
      <c r="AKK345" s="102"/>
      <c r="AKL345" s="102"/>
      <c r="AKM345" s="102"/>
      <c r="AKN345" s="102"/>
      <c r="AKO345" s="102"/>
      <c r="AKP345" s="102"/>
      <c r="AKQ345" s="102"/>
      <c r="AKR345" s="102"/>
      <c r="AKS345" s="102"/>
      <c r="AKT345" s="102"/>
      <c r="AKU345" s="102"/>
      <c r="AKV345" s="102"/>
      <c r="AKW345" s="102"/>
      <c r="AKX345" s="102"/>
      <c r="AKY345" s="102"/>
      <c r="AKZ345" s="102"/>
      <c r="ALA345" s="102"/>
      <c r="ALB345" s="102"/>
      <c r="ALC345" s="102"/>
      <c r="ALD345" s="102"/>
      <c r="ALE345" s="102"/>
      <c r="ALF345" s="102"/>
      <c r="ALG345" s="102"/>
      <c r="ALH345" s="102"/>
      <c r="ALI345" s="102"/>
      <c r="ALJ345" s="102"/>
      <c r="ALK345" s="102"/>
      <c r="ALL345" s="102"/>
      <c r="ALM345" s="102"/>
      <c r="ALN345" s="102"/>
      <c r="ALO345" s="102"/>
      <c r="ALP345" s="102"/>
      <c r="ALQ345" s="102"/>
      <c r="ALR345" s="102"/>
      <c r="ALS345" s="102"/>
      <c r="ALT345" s="102"/>
      <c r="ALU345" s="102"/>
      <c r="ALV345" s="102"/>
      <c r="ALW345" s="102"/>
      <c r="ALX345" s="102"/>
      <c r="ALY345" s="102"/>
      <c r="ALZ345" s="102"/>
      <c r="AMA345" s="102"/>
      <c r="AMB345" s="102"/>
      <c r="AMC345" s="102"/>
      <c r="AMD345" s="102"/>
      <c r="AME345" s="102"/>
      <c r="AMF345" s="102"/>
      <c r="AMG345" s="102"/>
      <c r="AMH345" s="102"/>
      <c r="AMI345" s="102"/>
      <c r="AMJ345" s="102"/>
      <c r="AMK345" s="102"/>
      <c r="AML345" s="102"/>
      <c r="AMM345" s="102"/>
      <c r="AMN345" s="102"/>
      <c r="AMO345" s="102"/>
      <c r="AMP345" s="102"/>
      <c r="AMQ345" s="102"/>
      <c r="AMR345" s="102"/>
      <c r="AMS345" s="102"/>
      <c r="AMT345" s="102"/>
      <c r="AMU345" s="102"/>
      <c r="AMV345" s="102"/>
      <c r="AMW345" s="102"/>
      <c r="AMX345" s="102"/>
      <c r="AMY345" s="102"/>
      <c r="AMZ345" s="102"/>
      <c r="ANA345" s="102"/>
      <c r="ANB345" s="102"/>
      <c r="ANC345" s="102"/>
      <c r="AND345" s="102"/>
      <c r="ANE345" s="102"/>
      <c r="ANF345" s="102"/>
      <c r="ANG345" s="102"/>
      <c r="ANH345" s="102"/>
      <c r="ANI345" s="102"/>
      <c r="ANJ345" s="102"/>
      <c r="ANK345" s="102"/>
      <c r="ANL345" s="102"/>
      <c r="ANM345" s="102"/>
      <c r="ANN345" s="102"/>
      <c r="ANO345" s="102"/>
      <c r="ANP345" s="102"/>
      <c r="ANQ345" s="102"/>
      <c r="ANR345" s="102"/>
      <c r="ANS345" s="102"/>
      <c r="ANT345" s="102"/>
      <c r="ANU345" s="102"/>
      <c r="ANV345" s="102"/>
      <c r="ANW345" s="102"/>
      <c r="ANX345" s="102"/>
      <c r="ANY345" s="102"/>
      <c r="ANZ345" s="102"/>
      <c r="AOA345" s="102"/>
      <c r="AOB345" s="102"/>
      <c r="AOC345" s="102"/>
      <c r="AOD345" s="102"/>
      <c r="AOE345" s="102"/>
      <c r="AOF345" s="102"/>
      <c r="AOG345" s="102"/>
      <c r="AOH345" s="102"/>
      <c r="AOI345" s="102"/>
      <c r="AOJ345" s="102"/>
      <c r="AOK345" s="102"/>
      <c r="AOL345" s="102"/>
      <c r="AOM345" s="102"/>
      <c r="AON345" s="102"/>
      <c r="AOO345" s="102"/>
      <c r="AOP345" s="102"/>
      <c r="AOQ345" s="102"/>
      <c r="AOR345" s="102"/>
      <c r="AOS345" s="102"/>
      <c r="AOT345" s="102"/>
      <c r="AOU345" s="102"/>
      <c r="AOV345" s="102"/>
      <c r="AOW345" s="102"/>
      <c r="AOX345" s="102"/>
      <c r="AOY345" s="102"/>
      <c r="AOZ345" s="102"/>
      <c r="APA345" s="102"/>
      <c r="APB345" s="102"/>
      <c r="APC345" s="102"/>
      <c r="APD345" s="102"/>
      <c r="APE345" s="102"/>
      <c r="APF345" s="102"/>
      <c r="APG345" s="102"/>
      <c r="APH345" s="102"/>
      <c r="API345" s="102"/>
      <c r="APJ345" s="102"/>
      <c r="APK345" s="102"/>
      <c r="APL345" s="102"/>
      <c r="APM345" s="102"/>
      <c r="APN345" s="102"/>
      <c r="APO345" s="102"/>
      <c r="APP345" s="102"/>
      <c r="APQ345" s="102"/>
      <c r="APR345" s="102"/>
      <c r="APS345" s="102"/>
      <c r="APT345" s="102"/>
      <c r="APU345" s="102"/>
      <c r="APV345" s="102"/>
      <c r="APW345" s="102"/>
      <c r="APX345" s="102"/>
      <c r="APY345" s="102"/>
      <c r="APZ345" s="102"/>
      <c r="AQA345" s="102"/>
      <c r="AQB345" s="102"/>
      <c r="AQC345" s="102"/>
      <c r="AQD345" s="102"/>
      <c r="AQE345" s="102"/>
      <c r="AQF345" s="102"/>
      <c r="AQG345" s="102"/>
      <c r="AQH345" s="102"/>
      <c r="AQI345" s="102"/>
      <c r="AQJ345" s="102"/>
      <c r="AQK345" s="102"/>
      <c r="AQL345" s="102"/>
      <c r="AQM345" s="102"/>
      <c r="AQN345" s="102"/>
      <c r="AQO345" s="102"/>
      <c r="AQP345" s="102"/>
      <c r="AQQ345" s="102"/>
      <c r="AQR345" s="102"/>
      <c r="AQS345" s="102"/>
      <c r="AQT345" s="102"/>
      <c r="AQU345" s="102"/>
      <c r="AQV345" s="102"/>
      <c r="AQW345" s="102"/>
      <c r="AQX345" s="102"/>
      <c r="AQY345" s="102"/>
      <c r="AQZ345" s="102"/>
      <c r="ARA345" s="102"/>
      <c r="ARB345" s="102"/>
      <c r="ARC345" s="102"/>
      <c r="ARD345" s="102"/>
      <c r="ARE345" s="102"/>
      <c r="ARF345" s="102"/>
      <c r="ARG345" s="102"/>
      <c r="ARH345" s="102"/>
      <c r="ARI345" s="102"/>
      <c r="ARJ345" s="102"/>
      <c r="ARK345" s="102"/>
      <c r="ARL345" s="102"/>
      <c r="ARM345" s="102"/>
      <c r="ARN345" s="102"/>
      <c r="ARO345" s="102"/>
      <c r="ARP345" s="102"/>
      <c r="ARQ345" s="102"/>
      <c r="ARR345" s="102"/>
      <c r="ARS345" s="102"/>
      <c r="ART345" s="102"/>
      <c r="ARU345" s="102"/>
      <c r="ARV345" s="102"/>
      <c r="ARW345" s="102"/>
      <c r="ARX345" s="102"/>
      <c r="ARY345" s="102"/>
      <c r="ARZ345" s="102"/>
      <c r="ASA345" s="102"/>
      <c r="ASB345" s="102"/>
      <c r="ASC345" s="102"/>
      <c r="ASD345" s="102"/>
      <c r="ASE345" s="102"/>
      <c r="ASF345" s="102"/>
      <c r="ASG345" s="102"/>
      <c r="ASH345" s="102"/>
      <c r="ASI345" s="102"/>
      <c r="ASJ345" s="102"/>
      <c r="ASK345" s="102"/>
      <c r="ASL345" s="102"/>
      <c r="ASM345" s="102"/>
      <c r="ASN345" s="102"/>
      <c r="ASO345" s="102"/>
      <c r="ASP345" s="102"/>
      <c r="ASQ345" s="102"/>
      <c r="ASR345" s="102"/>
      <c r="ASS345" s="102"/>
      <c r="AST345" s="102"/>
      <c r="ASU345" s="102"/>
      <c r="ASV345" s="102"/>
      <c r="ASW345" s="102"/>
      <c r="ASX345" s="102"/>
      <c r="ASY345" s="102"/>
      <c r="ASZ345" s="102"/>
      <c r="ATA345" s="102"/>
      <c r="ATB345" s="102"/>
      <c r="ATC345" s="102"/>
      <c r="ATD345" s="102"/>
      <c r="ATE345" s="102"/>
      <c r="ATF345" s="102"/>
      <c r="ATG345" s="102"/>
      <c r="ATH345" s="102"/>
      <c r="ATI345" s="102"/>
      <c r="ATJ345" s="102"/>
      <c r="ATK345" s="102"/>
      <c r="ATL345" s="102"/>
      <c r="ATM345" s="102"/>
      <c r="ATN345" s="102"/>
      <c r="ATO345" s="102"/>
      <c r="ATP345" s="102"/>
      <c r="ATQ345" s="102"/>
      <c r="ATR345" s="102"/>
      <c r="ATS345" s="102"/>
      <c r="ATT345" s="102"/>
      <c r="ATU345" s="102"/>
      <c r="ATV345" s="102"/>
      <c r="ATW345" s="102"/>
      <c r="ATX345" s="102"/>
      <c r="ATY345" s="102"/>
      <c r="ATZ345" s="102"/>
      <c r="AUA345" s="102"/>
      <c r="AUB345" s="102"/>
      <c r="AUC345" s="102"/>
      <c r="AUD345" s="102"/>
      <c r="AUE345" s="102"/>
      <c r="AUF345" s="102"/>
      <c r="AUG345" s="102"/>
      <c r="AUH345" s="102"/>
      <c r="AUI345" s="102"/>
      <c r="AUJ345" s="102"/>
      <c r="AUK345" s="102"/>
      <c r="AUL345" s="102"/>
      <c r="AUM345" s="102"/>
      <c r="AUN345" s="102"/>
      <c r="AUO345" s="102"/>
      <c r="AUP345" s="102"/>
      <c r="AUQ345" s="102"/>
      <c r="AUR345" s="102"/>
      <c r="AUS345" s="102"/>
      <c r="AUT345" s="102"/>
      <c r="AUU345" s="102"/>
      <c r="AUV345" s="102"/>
      <c r="AUW345" s="102"/>
      <c r="AUX345" s="102"/>
      <c r="AUY345" s="102"/>
      <c r="AUZ345" s="102"/>
      <c r="AVA345" s="102"/>
      <c r="AVB345" s="102"/>
      <c r="AVC345" s="102"/>
      <c r="AVD345" s="102"/>
      <c r="AVE345" s="102"/>
      <c r="AVF345" s="102"/>
      <c r="AVG345" s="102"/>
      <c r="AVH345" s="102"/>
      <c r="AVI345" s="102"/>
      <c r="AVJ345" s="102"/>
      <c r="AVK345" s="102"/>
      <c r="AVL345" s="102"/>
      <c r="AVM345" s="102"/>
      <c r="AVN345" s="102"/>
      <c r="AVO345" s="102"/>
      <c r="AVP345" s="102"/>
      <c r="AVQ345" s="102"/>
      <c r="AVR345" s="102"/>
      <c r="AVS345" s="102"/>
      <c r="AVT345" s="102"/>
      <c r="AVU345" s="102"/>
      <c r="AVV345" s="102"/>
      <c r="AVW345" s="102"/>
      <c r="AVX345" s="102"/>
      <c r="AVY345" s="102"/>
      <c r="AVZ345" s="102"/>
      <c r="AWA345" s="102"/>
      <c r="AWB345" s="102"/>
      <c r="AWC345" s="102"/>
      <c r="AWD345" s="102"/>
      <c r="AWE345" s="102"/>
      <c r="AWF345" s="102"/>
      <c r="AWG345" s="102"/>
      <c r="AWH345" s="102"/>
      <c r="AWI345" s="102"/>
      <c r="AWJ345" s="102"/>
      <c r="AWK345" s="102"/>
      <c r="AWL345" s="102"/>
      <c r="AWM345" s="102"/>
      <c r="AWN345" s="102"/>
      <c r="AWO345" s="102"/>
      <c r="AWP345" s="102"/>
      <c r="AWQ345" s="102"/>
      <c r="AWR345" s="102"/>
      <c r="AWS345" s="102"/>
      <c r="AWT345" s="102"/>
      <c r="AWU345" s="102"/>
      <c r="AWV345" s="102"/>
      <c r="AWW345" s="102"/>
      <c r="AWX345" s="102"/>
      <c r="AWY345" s="102"/>
      <c r="AWZ345" s="102"/>
      <c r="AXA345" s="102"/>
      <c r="AXB345" s="102"/>
      <c r="AXC345" s="102"/>
      <c r="AXD345" s="102"/>
      <c r="AXE345" s="102"/>
      <c r="AXF345" s="102"/>
      <c r="AXG345" s="102"/>
      <c r="AXH345" s="102"/>
      <c r="AXI345" s="102"/>
      <c r="AXJ345" s="102"/>
      <c r="AXK345" s="102"/>
      <c r="AXL345" s="102"/>
      <c r="AXM345" s="102"/>
      <c r="AXN345" s="102"/>
      <c r="AXO345" s="102"/>
      <c r="AXP345" s="102"/>
      <c r="AXQ345" s="102"/>
      <c r="AXR345" s="102"/>
      <c r="AXS345" s="102"/>
      <c r="AXT345" s="102"/>
      <c r="AXU345" s="102"/>
      <c r="AXV345" s="102"/>
      <c r="AXW345" s="102"/>
      <c r="AXX345" s="102"/>
      <c r="AXY345" s="102"/>
      <c r="AXZ345" s="102"/>
      <c r="AYA345" s="102"/>
      <c r="AYB345" s="102"/>
      <c r="AYC345" s="102"/>
      <c r="AYD345" s="102"/>
      <c r="AYE345" s="102"/>
      <c r="AYF345" s="102"/>
      <c r="AYG345" s="102"/>
      <c r="AYH345" s="102"/>
      <c r="AYI345" s="102"/>
      <c r="AYJ345" s="102"/>
      <c r="AYK345" s="102"/>
      <c r="AYL345" s="102"/>
      <c r="AYM345" s="102"/>
      <c r="AYN345" s="102"/>
      <c r="AYO345" s="102"/>
      <c r="AYP345" s="102"/>
      <c r="AYQ345" s="102"/>
      <c r="AYR345" s="102"/>
      <c r="AYS345" s="102"/>
      <c r="AYT345" s="102"/>
      <c r="AYU345" s="102"/>
      <c r="AYV345" s="102"/>
      <c r="AYW345" s="102"/>
      <c r="AYX345" s="102"/>
      <c r="AYY345" s="102"/>
      <c r="AYZ345" s="102"/>
      <c r="AZA345" s="102"/>
      <c r="AZB345" s="102"/>
      <c r="AZC345" s="102"/>
      <c r="AZD345" s="102"/>
      <c r="AZE345" s="102"/>
      <c r="AZF345" s="102"/>
      <c r="AZG345" s="102"/>
      <c r="AZH345" s="102"/>
      <c r="AZI345" s="102"/>
      <c r="AZJ345" s="102"/>
      <c r="AZK345" s="102"/>
      <c r="AZL345" s="102"/>
      <c r="AZM345" s="102"/>
      <c r="AZN345" s="102"/>
      <c r="AZO345" s="102"/>
      <c r="AZP345" s="102"/>
      <c r="AZQ345" s="102"/>
      <c r="AZR345" s="102"/>
      <c r="AZS345" s="102"/>
      <c r="AZT345" s="102"/>
      <c r="AZU345" s="102"/>
      <c r="AZV345" s="102"/>
      <c r="AZW345" s="102"/>
      <c r="AZX345" s="102"/>
      <c r="AZY345" s="102"/>
      <c r="AZZ345" s="102"/>
      <c r="BAA345" s="102"/>
      <c r="BAB345" s="102"/>
      <c r="BAC345" s="102"/>
      <c r="BAD345" s="102"/>
      <c r="BAE345" s="102"/>
      <c r="BAF345" s="102"/>
      <c r="BAG345" s="102"/>
      <c r="BAH345" s="102"/>
      <c r="BAI345" s="102"/>
      <c r="BAJ345" s="102"/>
      <c r="BAK345" s="102"/>
      <c r="BAL345" s="102"/>
      <c r="BAM345" s="102"/>
      <c r="BAN345" s="102"/>
      <c r="BAO345" s="102"/>
      <c r="BAP345" s="102"/>
      <c r="BAQ345" s="102"/>
      <c r="BAR345" s="102"/>
      <c r="BAS345" s="102"/>
      <c r="BAT345" s="102"/>
      <c r="BAU345" s="102"/>
      <c r="BAV345" s="102"/>
      <c r="BAW345" s="102"/>
      <c r="BAX345" s="102"/>
      <c r="BAY345" s="102"/>
      <c r="BAZ345" s="102"/>
      <c r="BBA345" s="102"/>
      <c r="BBB345" s="102"/>
      <c r="BBC345" s="102"/>
      <c r="BBD345" s="102"/>
      <c r="BBE345" s="102"/>
      <c r="BBF345" s="102"/>
      <c r="BBG345" s="102"/>
      <c r="BBH345" s="102"/>
      <c r="BBI345" s="102"/>
      <c r="BBJ345" s="102"/>
      <c r="BBK345" s="102"/>
      <c r="BBL345" s="102"/>
      <c r="BBM345" s="102"/>
      <c r="BBN345" s="102"/>
      <c r="BBO345" s="102"/>
      <c r="BBP345" s="102"/>
      <c r="BBQ345" s="102"/>
      <c r="BBR345" s="102"/>
      <c r="BBS345" s="102"/>
      <c r="BBT345" s="102"/>
      <c r="BBU345" s="102"/>
      <c r="BBV345" s="102"/>
      <c r="BBW345" s="102"/>
      <c r="BBX345" s="102"/>
      <c r="BBY345" s="102"/>
      <c r="BBZ345" s="102"/>
      <c r="BCA345" s="102"/>
      <c r="BCB345" s="102"/>
      <c r="BCC345" s="102"/>
      <c r="BCD345" s="102"/>
      <c r="BCE345" s="102"/>
      <c r="BCF345" s="102"/>
      <c r="BCG345" s="102"/>
      <c r="BCH345" s="102"/>
      <c r="BCI345" s="102"/>
      <c r="BCJ345" s="102"/>
      <c r="BCK345" s="102"/>
      <c r="BCL345" s="102"/>
      <c r="BCM345" s="102"/>
      <c r="BCN345" s="102"/>
      <c r="BCO345" s="102"/>
      <c r="BCP345" s="102"/>
      <c r="BCQ345" s="102"/>
      <c r="BCR345" s="102"/>
      <c r="BCS345" s="102"/>
      <c r="BCT345" s="102"/>
      <c r="BCU345" s="102"/>
      <c r="BCV345" s="102"/>
      <c r="BCW345" s="102"/>
      <c r="BCX345" s="102"/>
      <c r="BCY345" s="102"/>
      <c r="BCZ345" s="102"/>
      <c r="BDA345" s="102"/>
      <c r="BDB345" s="102"/>
      <c r="BDC345" s="102"/>
      <c r="BDD345" s="102"/>
      <c r="BDE345" s="102"/>
      <c r="BDF345" s="102"/>
      <c r="BDG345" s="102"/>
      <c r="BDH345" s="102"/>
      <c r="BDI345" s="102"/>
      <c r="BDJ345" s="102"/>
      <c r="BDK345" s="102"/>
      <c r="BDL345" s="102"/>
      <c r="BDM345" s="102"/>
      <c r="BDN345" s="102"/>
      <c r="BDO345" s="102"/>
      <c r="BDP345" s="102"/>
      <c r="BDQ345" s="102"/>
      <c r="BDR345" s="102"/>
      <c r="BDS345" s="102"/>
      <c r="BDT345" s="102"/>
      <c r="BDU345" s="102"/>
      <c r="BDV345" s="102"/>
      <c r="BDW345" s="102"/>
      <c r="BDX345" s="102"/>
      <c r="BDY345" s="102"/>
      <c r="BDZ345" s="102"/>
      <c r="BEA345" s="102"/>
      <c r="BEB345" s="102"/>
      <c r="BEC345" s="102"/>
      <c r="BED345" s="102"/>
      <c r="BEE345" s="102"/>
      <c r="BEF345" s="102"/>
      <c r="BEG345" s="102"/>
      <c r="BEH345" s="102"/>
      <c r="BEI345" s="102"/>
      <c r="BEJ345" s="102"/>
      <c r="BEK345" s="102"/>
      <c r="BEL345" s="102"/>
      <c r="BEM345" s="102"/>
      <c r="BEN345" s="102"/>
      <c r="BEO345" s="102"/>
      <c r="BEP345" s="102"/>
      <c r="BEQ345" s="102"/>
      <c r="BER345" s="102"/>
      <c r="BES345" s="102"/>
      <c r="BET345" s="102"/>
      <c r="BEU345" s="102"/>
      <c r="BEV345" s="102"/>
      <c r="BEW345" s="102"/>
      <c r="BEX345" s="102"/>
      <c r="BEY345" s="102"/>
      <c r="BEZ345" s="102"/>
      <c r="BFA345" s="102"/>
      <c r="BFB345" s="102"/>
      <c r="BFC345" s="102"/>
      <c r="BFD345" s="102"/>
      <c r="BFE345" s="102"/>
      <c r="BFF345" s="102"/>
      <c r="BFG345" s="102"/>
      <c r="BFH345" s="102"/>
      <c r="BFI345" s="102"/>
      <c r="BFJ345" s="102"/>
      <c r="BFK345" s="102"/>
      <c r="BFL345" s="102"/>
      <c r="BFM345" s="102"/>
      <c r="BFN345" s="102"/>
      <c r="BFO345" s="102"/>
      <c r="BFP345" s="102"/>
      <c r="BFQ345" s="102"/>
      <c r="BFR345" s="102"/>
      <c r="BFS345" s="102"/>
      <c r="BFT345" s="102"/>
      <c r="BFU345" s="102"/>
      <c r="BFV345" s="102"/>
      <c r="BFW345" s="102"/>
      <c r="BFX345" s="102"/>
      <c r="BFY345" s="102"/>
      <c r="BFZ345" s="102"/>
      <c r="BGA345" s="102"/>
      <c r="BGB345" s="102"/>
      <c r="BGC345" s="102"/>
      <c r="BGD345" s="102"/>
      <c r="BGE345" s="102"/>
      <c r="BGF345" s="102"/>
      <c r="BGG345" s="102"/>
      <c r="BGH345" s="102"/>
      <c r="BGI345" s="102"/>
      <c r="BGJ345" s="102"/>
      <c r="BGK345" s="102"/>
      <c r="BGL345" s="102"/>
      <c r="BGM345" s="102"/>
      <c r="BGN345" s="102"/>
      <c r="BGO345" s="102"/>
      <c r="BGP345" s="102"/>
      <c r="BGQ345" s="102"/>
      <c r="BGR345" s="102"/>
      <c r="BGS345" s="102"/>
      <c r="BGT345" s="102"/>
      <c r="BGU345" s="102"/>
      <c r="BGV345" s="102"/>
      <c r="BGW345" s="102"/>
      <c r="BGX345" s="102"/>
      <c r="BGY345" s="102"/>
      <c r="BGZ345" s="102"/>
      <c r="BHA345" s="102"/>
      <c r="BHB345" s="102"/>
      <c r="BHC345" s="102"/>
      <c r="BHD345" s="102"/>
      <c r="BHE345" s="102"/>
      <c r="BHF345" s="102"/>
      <c r="BHG345" s="102"/>
      <c r="BHH345" s="102"/>
      <c r="BHI345" s="102"/>
      <c r="BHJ345" s="102"/>
      <c r="BHK345" s="102"/>
      <c r="BHL345" s="102"/>
      <c r="BHM345" s="102"/>
      <c r="BHN345" s="102"/>
      <c r="BHO345" s="102"/>
      <c r="BHP345" s="102"/>
      <c r="BHQ345" s="102"/>
      <c r="BHR345" s="102"/>
      <c r="BHS345" s="102"/>
      <c r="BHT345" s="102"/>
      <c r="BHU345" s="102"/>
      <c r="BHV345" s="102"/>
      <c r="BHW345" s="102"/>
      <c r="BHX345" s="102"/>
      <c r="BHY345" s="102"/>
      <c r="BHZ345" s="102"/>
      <c r="BIA345" s="102"/>
      <c r="BIB345" s="102"/>
      <c r="BIC345" s="102"/>
      <c r="BID345" s="102"/>
      <c r="BIE345" s="102"/>
      <c r="BIF345" s="102"/>
      <c r="BIG345" s="102"/>
      <c r="BIH345" s="102"/>
      <c r="BII345" s="102"/>
      <c r="BIJ345" s="102"/>
      <c r="BIK345" s="102"/>
      <c r="BIL345" s="102"/>
      <c r="BIM345" s="102"/>
      <c r="BIN345" s="102"/>
      <c r="BIO345" s="102"/>
      <c r="BIP345" s="102"/>
      <c r="BIQ345" s="102"/>
      <c r="BIR345" s="102"/>
      <c r="BIS345" s="102"/>
      <c r="BIT345" s="102"/>
      <c r="BIU345" s="102"/>
      <c r="BIV345" s="102"/>
      <c r="BIW345" s="102"/>
      <c r="BIX345" s="102"/>
      <c r="BIY345" s="102"/>
      <c r="BIZ345" s="102"/>
      <c r="BJA345" s="102"/>
      <c r="BJB345" s="102"/>
      <c r="BJC345" s="102"/>
      <c r="BJD345" s="102"/>
      <c r="BJE345" s="102"/>
      <c r="BJF345" s="102"/>
      <c r="BJG345" s="102"/>
      <c r="BJH345" s="102"/>
      <c r="BJI345" s="102"/>
      <c r="BJJ345" s="102"/>
      <c r="BJK345" s="102"/>
      <c r="BJL345" s="102"/>
      <c r="BJM345" s="102"/>
      <c r="BJN345" s="102"/>
      <c r="BJO345" s="102"/>
      <c r="BJP345" s="102"/>
      <c r="BJQ345" s="102"/>
      <c r="BJR345" s="102"/>
      <c r="BJS345" s="102"/>
      <c r="BJT345" s="102"/>
      <c r="BJU345" s="102"/>
      <c r="BJV345" s="102"/>
      <c r="BJW345" s="102"/>
      <c r="BJX345" s="102"/>
      <c r="BJY345" s="102"/>
      <c r="BJZ345" s="102"/>
      <c r="BKA345" s="102"/>
      <c r="BKB345" s="102"/>
      <c r="BKC345" s="102"/>
      <c r="BKD345" s="102"/>
      <c r="BKE345" s="102"/>
      <c r="BKF345" s="102"/>
      <c r="BKG345" s="102"/>
      <c r="BKH345" s="102"/>
      <c r="BKI345" s="102"/>
      <c r="BKJ345" s="102"/>
      <c r="BKK345" s="102"/>
      <c r="BKL345" s="102"/>
      <c r="BKM345" s="102"/>
      <c r="BKN345" s="102"/>
      <c r="BKO345" s="102"/>
      <c r="BKP345" s="102"/>
      <c r="BKQ345" s="102"/>
      <c r="BKR345" s="102"/>
      <c r="BKS345" s="102"/>
      <c r="BKT345" s="102"/>
      <c r="BKU345" s="102"/>
      <c r="BKV345" s="102"/>
      <c r="BKW345" s="102"/>
      <c r="BKX345" s="102"/>
      <c r="BKY345" s="102"/>
      <c r="BKZ345" s="102"/>
      <c r="BLA345" s="102"/>
      <c r="BLB345" s="102"/>
      <c r="BLC345" s="102"/>
      <c r="BLD345" s="102"/>
      <c r="BLE345" s="102"/>
      <c r="BLF345" s="102"/>
      <c r="BLG345" s="102"/>
      <c r="BLH345" s="102"/>
      <c r="BLI345" s="102"/>
      <c r="BLJ345" s="102"/>
      <c r="BLK345" s="102"/>
      <c r="BLL345" s="102"/>
      <c r="BLM345" s="102"/>
      <c r="BLN345" s="102"/>
      <c r="BLO345" s="102"/>
      <c r="BLP345" s="102"/>
      <c r="BLQ345" s="102"/>
      <c r="BLR345" s="102"/>
      <c r="BLS345" s="102"/>
      <c r="BLT345" s="102"/>
      <c r="BLU345" s="102"/>
      <c r="BLV345" s="102"/>
      <c r="BLW345" s="102"/>
      <c r="BLX345" s="102"/>
      <c r="BLY345" s="102"/>
      <c r="BLZ345" s="102"/>
      <c r="BMA345" s="102"/>
      <c r="BMB345" s="102"/>
      <c r="BMC345" s="102"/>
      <c r="BMD345" s="102"/>
      <c r="BME345" s="102"/>
      <c r="BMF345" s="102"/>
      <c r="BMG345" s="102"/>
      <c r="BMH345" s="102"/>
      <c r="BMI345" s="102"/>
      <c r="BMJ345" s="102"/>
      <c r="BMK345" s="102"/>
      <c r="BML345" s="102"/>
      <c r="BMM345" s="102"/>
      <c r="BMN345" s="102"/>
      <c r="BMO345" s="102"/>
      <c r="BMP345" s="102"/>
      <c r="BMQ345" s="102"/>
      <c r="BMR345" s="102"/>
      <c r="BMS345" s="102"/>
      <c r="BMT345" s="102"/>
      <c r="BMU345" s="102"/>
      <c r="BMV345" s="102"/>
      <c r="BMW345" s="102"/>
      <c r="BMX345" s="102"/>
      <c r="BMY345" s="102"/>
      <c r="BMZ345" s="102"/>
      <c r="BNA345" s="102"/>
      <c r="BNB345" s="102"/>
      <c r="BNC345" s="102"/>
      <c r="BND345" s="102"/>
      <c r="BNE345" s="102"/>
      <c r="BNF345" s="102"/>
      <c r="BNG345" s="102"/>
      <c r="BNH345" s="102"/>
      <c r="BNI345" s="102"/>
      <c r="BNJ345" s="102"/>
      <c r="BNK345" s="102"/>
      <c r="BNL345" s="102"/>
      <c r="BNM345" s="102"/>
      <c r="BNN345" s="102"/>
      <c r="BNO345" s="102"/>
      <c r="BNP345" s="102"/>
      <c r="BNQ345" s="102"/>
      <c r="BNR345" s="102"/>
      <c r="BNS345" s="102"/>
      <c r="BNT345" s="102"/>
      <c r="BNU345" s="102"/>
      <c r="BNV345" s="102"/>
      <c r="BNW345" s="102"/>
      <c r="BNX345" s="102"/>
      <c r="BNY345" s="102"/>
      <c r="BNZ345" s="102"/>
      <c r="BOA345" s="102"/>
      <c r="BOB345" s="102"/>
      <c r="BOC345" s="102"/>
      <c r="BOD345" s="102"/>
      <c r="BOE345" s="102"/>
      <c r="BOF345" s="102"/>
      <c r="BOG345" s="102"/>
      <c r="BOH345" s="102"/>
      <c r="BOI345" s="102"/>
      <c r="BOJ345" s="102"/>
      <c r="BOK345" s="102"/>
      <c r="BOL345" s="102"/>
      <c r="BOM345" s="102"/>
      <c r="BON345" s="102"/>
      <c r="BOO345" s="102"/>
      <c r="BOP345" s="102"/>
      <c r="BOQ345" s="102"/>
      <c r="BOR345" s="102"/>
      <c r="BOS345" s="102"/>
      <c r="BOT345" s="102"/>
      <c r="BOU345" s="102"/>
      <c r="BOV345" s="102"/>
      <c r="BOW345" s="102"/>
      <c r="BOX345" s="102"/>
      <c r="BOY345" s="102"/>
      <c r="BOZ345" s="102"/>
      <c r="BPA345" s="102"/>
      <c r="BPB345" s="102"/>
      <c r="BPC345" s="102"/>
      <c r="BPD345" s="102"/>
      <c r="BPE345" s="102"/>
      <c r="BPF345" s="102"/>
      <c r="BPG345" s="102"/>
      <c r="BPH345" s="102"/>
      <c r="BPI345" s="102"/>
      <c r="BPJ345" s="102"/>
      <c r="BPK345" s="102"/>
      <c r="BPL345" s="102"/>
      <c r="BPM345" s="102"/>
      <c r="BPN345" s="102"/>
      <c r="BPO345" s="102"/>
      <c r="BPP345" s="102"/>
      <c r="BPQ345" s="102"/>
      <c r="BPR345" s="102"/>
      <c r="BPS345" s="102"/>
      <c r="BPT345" s="102"/>
      <c r="BPU345" s="102"/>
      <c r="BPV345" s="102"/>
      <c r="BPW345" s="102"/>
      <c r="BPX345" s="102"/>
      <c r="BPY345" s="102"/>
      <c r="BPZ345" s="102"/>
      <c r="BQA345" s="102"/>
      <c r="BQB345" s="102"/>
      <c r="BQC345" s="102"/>
      <c r="BQD345" s="102"/>
      <c r="BQE345" s="102"/>
      <c r="BQF345" s="102"/>
      <c r="BQG345" s="102"/>
      <c r="BQH345" s="102"/>
      <c r="BQI345" s="102"/>
      <c r="BQJ345" s="102"/>
      <c r="BQK345" s="102"/>
      <c r="BQL345" s="102"/>
      <c r="BQM345" s="102"/>
      <c r="BQN345" s="102"/>
      <c r="BQO345" s="102"/>
      <c r="BQP345" s="102"/>
      <c r="BQQ345" s="102"/>
      <c r="BQR345" s="102"/>
      <c r="BQS345" s="102"/>
      <c r="BQT345" s="102"/>
      <c r="BQU345" s="102"/>
      <c r="BQV345" s="102"/>
      <c r="BQW345" s="102"/>
      <c r="BQX345" s="102"/>
      <c r="BQY345" s="102"/>
      <c r="BQZ345" s="102"/>
      <c r="BRA345" s="102"/>
      <c r="BRB345" s="102"/>
      <c r="BRC345" s="102"/>
      <c r="BRD345" s="102"/>
      <c r="BRE345" s="102"/>
      <c r="BRF345" s="102"/>
      <c r="BRG345" s="102"/>
      <c r="BRH345" s="102"/>
      <c r="BRI345" s="102"/>
      <c r="BRJ345" s="102"/>
      <c r="BRK345" s="102"/>
      <c r="BRL345" s="102"/>
      <c r="BRM345" s="102"/>
      <c r="BRN345" s="102"/>
      <c r="BRO345" s="102"/>
      <c r="BRP345" s="102"/>
      <c r="BRQ345" s="102"/>
      <c r="BRR345" s="102"/>
      <c r="BRS345" s="102"/>
      <c r="BRT345" s="102"/>
      <c r="BRU345" s="102"/>
      <c r="BRV345" s="102"/>
      <c r="BRW345" s="102"/>
      <c r="BRX345" s="102"/>
      <c r="BRY345" s="102"/>
      <c r="BRZ345" s="102"/>
      <c r="BSA345" s="102"/>
      <c r="BSB345" s="102"/>
      <c r="BSC345" s="102"/>
      <c r="BSD345" s="102"/>
      <c r="BSE345" s="102"/>
      <c r="BSF345" s="102"/>
      <c r="BSG345" s="102"/>
      <c r="BSH345" s="102"/>
      <c r="BSI345" s="102"/>
      <c r="BSJ345" s="102"/>
      <c r="BSK345" s="102"/>
      <c r="BSL345" s="102"/>
      <c r="BSM345" s="102"/>
      <c r="BSN345" s="102"/>
      <c r="BSO345" s="102"/>
      <c r="BSP345" s="102"/>
      <c r="BSQ345" s="102"/>
      <c r="BSR345" s="102"/>
      <c r="BSS345" s="102"/>
      <c r="BST345" s="102"/>
      <c r="BSU345" s="102"/>
      <c r="BSV345" s="102"/>
      <c r="BSW345" s="102"/>
      <c r="BSX345" s="102"/>
      <c r="BSY345" s="102"/>
      <c r="BSZ345" s="102"/>
      <c r="BTA345" s="102"/>
      <c r="BTB345" s="102"/>
      <c r="BTC345" s="102"/>
      <c r="BTD345" s="102"/>
      <c r="BTE345" s="102"/>
      <c r="BTF345" s="102"/>
      <c r="BTG345" s="102"/>
      <c r="BTH345" s="102"/>
      <c r="BTI345" s="102"/>
      <c r="BTJ345" s="102"/>
      <c r="BTK345" s="102"/>
      <c r="BTL345" s="102"/>
      <c r="BTM345" s="102"/>
      <c r="BTN345" s="102"/>
      <c r="BTO345" s="102"/>
      <c r="BTP345" s="102"/>
      <c r="BTQ345" s="102"/>
      <c r="BTR345" s="102"/>
      <c r="BTS345" s="102"/>
      <c r="BTT345" s="102"/>
      <c r="BTU345" s="102"/>
      <c r="BTV345" s="102"/>
      <c r="BTW345" s="102"/>
      <c r="BTX345" s="102"/>
      <c r="BTY345" s="102"/>
      <c r="BTZ345" s="102"/>
      <c r="BUA345" s="102"/>
      <c r="BUB345" s="102"/>
      <c r="BUC345" s="102"/>
      <c r="BUD345" s="102"/>
      <c r="BUE345" s="102"/>
      <c r="BUF345" s="102"/>
      <c r="BUG345" s="102"/>
      <c r="BUH345" s="102"/>
      <c r="BUI345" s="102"/>
      <c r="BUJ345" s="102"/>
      <c r="BUK345" s="102"/>
      <c r="BUL345" s="102"/>
      <c r="BUM345" s="102"/>
      <c r="BUN345" s="102"/>
      <c r="BUO345" s="102"/>
      <c r="BUP345" s="102"/>
      <c r="BUQ345" s="102"/>
      <c r="BUR345" s="102"/>
      <c r="BUS345" s="102"/>
      <c r="BUT345" s="102"/>
      <c r="BUU345" s="102"/>
      <c r="BUV345" s="102"/>
      <c r="BUW345" s="102"/>
      <c r="BUX345" s="102"/>
      <c r="BUY345" s="102"/>
      <c r="BUZ345" s="102"/>
      <c r="BVA345" s="102"/>
      <c r="BVB345" s="102"/>
      <c r="BVC345" s="102"/>
      <c r="BVD345" s="102"/>
      <c r="BVE345" s="102"/>
      <c r="BVF345" s="102"/>
      <c r="BVG345" s="102"/>
      <c r="BVH345" s="102"/>
      <c r="BVI345" s="102"/>
      <c r="BVJ345" s="102"/>
      <c r="BVK345" s="102"/>
      <c r="BVL345" s="102"/>
      <c r="BVM345" s="102"/>
      <c r="BVN345" s="102"/>
      <c r="BVO345" s="102"/>
      <c r="BVP345" s="102"/>
      <c r="BVQ345" s="102"/>
      <c r="BVR345" s="102"/>
      <c r="BVS345" s="102"/>
      <c r="BVT345" s="102"/>
      <c r="BVU345" s="102"/>
      <c r="BVV345" s="102"/>
      <c r="BVW345" s="102"/>
      <c r="BVX345" s="102"/>
      <c r="BVY345" s="102"/>
      <c r="BVZ345" s="102"/>
      <c r="BWA345" s="102"/>
      <c r="BWB345" s="102"/>
      <c r="BWC345" s="102"/>
      <c r="BWD345" s="102"/>
      <c r="BWE345" s="102"/>
      <c r="BWF345" s="102"/>
      <c r="BWG345" s="102"/>
      <c r="BWH345" s="102"/>
      <c r="BWI345" s="102"/>
      <c r="BWJ345" s="102"/>
      <c r="BWK345" s="102"/>
      <c r="BWL345" s="102"/>
      <c r="BWM345" s="102"/>
      <c r="BWN345" s="102"/>
      <c r="BWO345" s="102"/>
      <c r="BWP345" s="102"/>
      <c r="BWQ345" s="102"/>
      <c r="BWR345" s="102"/>
      <c r="BWS345" s="102"/>
      <c r="BWT345" s="102"/>
      <c r="BWU345" s="102"/>
      <c r="BWV345" s="102"/>
      <c r="BWW345" s="102"/>
      <c r="BWX345" s="102"/>
      <c r="BWY345" s="102"/>
      <c r="BWZ345" s="102"/>
      <c r="BXA345" s="102"/>
      <c r="BXB345" s="102"/>
      <c r="BXC345" s="102"/>
      <c r="BXD345" s="102"/>
      <c r="BXE345" s="102"/>
      <c r="BXF345" s="102"/>
      <c r="BXG345" s="102"/>
      <c r="BXH345" s="102"/>
      <c r="BXI345" s="102"/>
      <c r="BXJ345" s="102"/>
      <c r="BXK345" s="102"/>
      <c r="BXL345" s="102"/>
      <c r="BXM345" s="102"/>
      <c r="BXN345" s="102"/>
      <c r="BXO345" s="102"/>
      <c r="BXP345" s="102"/>
      <c r="BXQ345" s="102"/>
      <c r="BXR345" s="102"/>
      <c r="BXS345" s="102"/>
      <c r="BXT345" s="102"/>
      <c r="BXU345" s="102"/>
      <c r="BXV345" s="102"/>
      <c r="BXW345" s="102"/>
      <c r="BXX345" s="102"/>
      <c r="BXY345" s="102"/>
      <c r="BXZ345" s="102"/>
      <c r="BYA345" s="102"/>
      <c r="BYB345" s="102"/>
      <c r="BYC345" s="102"/>
      <c r="BYD345" s="102"/>
      <c r="BYE345" s="102"/>
      <c r="BYF345" s="102"/>
      <c r="BYG345" s="102"/>
      <c r="BYH345" s="102"/>
      <c r="BYI345" s="102"/>
      <c r="BYJ345" s="102"/>
      <c r="BYK345" s="102"/>
      <c r="BYL345" s="102"/>
      <c r="BYM345" s="102"/>
      <c r="BYN345" s="102"/>
      <c r="BYO345" s="102"/>
      <c r="BYP345" s="102"/>
      <c r="BYQ345" s="102"/>
      <c r="BYR345" s="102"/>
      <c r="BYS345" s="102"/>
      <c r="BYT345" s="102"/>
      <c r="BYU345" s="102"/>
      <c r="BYV345" s="102"/>
      <c r="BYW345" s="102"/>
      <c r="BYX345" s="102"/>
      <c r="BYY345" s="102"/>
      <c r="BYZ345" s="102"/>
      <c r="BZA345" s="102"/>
      <c r="BZB345" s="102"/>
      <c r="BZC345" s="102"/>
      <c r="BZD345" s="102"/>
      <c r="BZE345" s="102"/>
      <c r="BZF345" s="102"/>
      <c r="BZG345" s="102"/>
      <c r="BZH345" s="102"/>
      <c r="BZI345" s="102"/>
      <c r="BZJ345" s="102"/>
      <c r="BZK345" s="102"/>
      <c r="BZL345" s="102"/>
      <c r="BZM345" s="102"/>
      <c r="BZN345" s="102"/>
      <c r="BZO345" s="102"/>
      <c r="BZP345" s="102"/>
      <c r="BZQ345" s="102"/>
      <c r="BZR345" s="102"/>
      <c r="BZS345" s="102"/>
      <c r="BZT345" s="102"/>
      <c r="BZU345" s="102"/>
      <c r="BZV345" s="102"/>
      <c r="BZW345" s="102"/>
      <c r="BZX345" s="102"/>
      <c r="BZY345" s="102"/>
      <c r="BZZ345" s="102"/>
      <c r="CAA345" s="102"/>
      <c r="CAB345" s="102"/>
      <c r="CAC345" s="102"/>
      <c r="CAD345" s="102"/>
      <c r="CAE345" s="102"/>
      <c r="CAF345" s="102"/>
      <c r="CAG345" s="102"/>
      <c r="CAH345" s="102"/>
      <c r="CAI345" s="102"/>
      <c r="CAJ345" s="102"/>
      <c r="CAK345" s="102"/>
      <c r="CAL345" s="102"/>
      <c r="CAM345" s="102"/>
      <c r="CAN345" s="102"/>
      <c r="CAO345" s="102"/>
      <c r="CAP345" s="102"/>
      <c r="CAQ345" s="102"/>
      <c r="CAR345" s="102"/>
      <c r="CAS345" s="102"/>
      <c r="CAT345" s="102"/>
      <c r="CAU345" s="102"/>
      <c r="CAV345" s="102"/>
      <c r="CAW345" s="102"/>
      <c r="CAX345" s="102"/>
      <c r="CAY345" s="102"/>
      <c r="CAZ345" s="102"/>
      <c r="CBA345" s="102"/>
      <c r="CBB345" s="102"/>
      <c r="CBC345" s="102"/>
      <c r="CBD345" s="102"/>
      <c r="CBE345" s="102"/>
      <c r="CBF345" s="102"/>
      <c r="CBG345" s="102"/>
      <c r="CBH345" s="102"/>
      <c r="CBI345" s="102"/>
      <c r="CBJ345" s="102"/>
      <c r="CBK345" s="102"/>
      <c r="CBL345" s="102"/>
      <c r="CBM345" s="102"/>
      <c r="CBN345" s="102"/>
      <c r="CBO345" s="102"/>
      <c r="CBP345" s="102"/>
      <c r="CBQ345" s="102"/>
      <c r="CBR345" s="102"/>
      <c r="CBS345" s="102"/>
      <c r="CBT345" s="102"/>
      <c r="CBU345" s="102"/>
      <c r="CBV345" s="102"/>
      <c r="CBW345" s="102"/>
      <c r="CBX345" s="102"/>
      <c r="CBY345" s="102"/>
      <c r="CBZ345" s="102"/>
      <c r="CCA345" s="102"/>
      <c r="CCB345" s="102"/>
      <c r="CCC345" s="102"/>
      <c r="CCD345" s="102"/>
      <c r="CCE345" s="102"/>
      <c r="CCF345" s="102"/>
      <c r="CCG345" s="102"/>
      <c r="CCH345" s="102"/>
      <c r="CCI345" s="102"/>
      <c r="CCJ345" s="102"/>
      <c r="CCK345" s="102"/>
      <c r="CCL345" s="102"/>
      <c r="CCM345" s="102"/>
      <c r="CCN345" s="102"/>
      <c r="CCO345" s="102"/>
      <c r="CCP345" s="102"/>
      <c r="CCQ345" s="102"/>
      <c r="CCR345" s="102"/>
      <c r="CCS345" s="102"/>
      <c r="CCT345" s="102"/>
      <c r="CCU345" s="102"/>
      <c r="CCV345" s="102"/>
      <c r="CCW345" s="102"/>
      <c r="CCX345" s="102"/>
      <c r="CCY345" s="102"/>
      <c r="CCZ345" s="102"/>
      <c r="CDA345" s="102"/>
      <c r="CDB345" s="102"/>
      <c r="CDC345" s="102"/>
      <c r="CDD345" s="102"/>
      <c r="CDE345" s="102"/>
      <c r="CDF345" s="102"/>
      <c r="CDG345" s="102"/>
      <c r="CDH345" s="102"/>
      <c r="CDI345" s="102"/>
      <c r="CDJ345" s="102"/>
      <c r="CDK345" s="102"/>
      <c r="CDL345" s="102"/>
      <c r="CDM345" s="102"/>
      <c r="CDN345" s="102"/>
      <c r="CDO345" s="102"/>
      <c r="CDP345" s="102"/>
      <c r="CDQ345" s="102"/>
      <c r="CDR345" s="102"/>
      <c r="CDS345" s="102"/>
      <c r="CDT345" s="102"/>
      <c r="CDU345" s="102"/>
      <c r="CDV345" s="102"/>
      <c r="CDW345" s="102"/>
      <c r="CDX345" s="102"/>
      <c r="CDY345" s="102"/>
      <c r="CDZ345" s="102"/>
      <c r="CEA345" s="102"/>
      <c r="CEB345" s="102"/>
      <c r="CEC345" s="102"/>
      <c r="CED345" s="102"/>
      <c r="CEE345" s="102"/>
      <c r="CEF345" s="102"/>
      <c r="CEG345" s="102"/>
      <c r="CEH345" s="102"/>
      <c r="CEI345" s="102"/>
      <c r="CEJ345" s="102"/>
      <c r="CEK345" s="102"/>
      <c r="CEL345" s="102"/>
      <c r="CEM345" s="102"/>
      <c r="CEN345" s="102"/>
      <c r="CEO345" s="102"/>
      <c r="CEP345" s="102"/>
      <c r="CEQ345" s="102"/>
      <c r="CER345" s="102"/>
      <c r="CES345" s="102"/>
      <c r="CET345" s="102"/>
      <c r="CEU345" s="102"/>
      <c r="CEV345" s="102"/>
      <c r="CEW345" s="102"/>
      <c r="CEX345" s="102"/>
      <c r="CEY345" s="102"/>
      <c r="CEZ345" s="102"/>
      <c r="CFA345" s="102"/>
      <c r="CFB345" s="102"/>
      <c r="CFC345" s="102"/>
      <c r="CFD345" s="102"/>
      <c r="CFE345" s="102"/>
      <c r="CFF345" s="102"/>
      <c r="CFG345" s="102"/>
      <c r="CFH345" s="102"/>
      <c r="CFI345" s="102"/>
      <c r="CFJ345" s="102"/>
      <c r="CFK345" s="102"/>
      <c r="CFL345" s="102"/>
      <c r="CFM345" s="102"/>
      <c r="CFN345" s="102"/>
      <c r="CFO345" s="102"/>
      <c r="CFP345" s="102"/>
      <c r="CFQ345" s="102"/>
      <c r="CFR345" s="102"/>
      <c r="CFS345" s="102"/>
      <c r="CFT345" s="102"/>
      <c r="CFU345" s="102"/>
      <c r="CFV345" s="102"/>
      <c r="CFW345" s="102"/>
      <c r="CFX345" s="102"/>
      <c r="CFY345" s="102"/>
      <c r="CFZ345" s="102"/>
      <c r="CGA345" s="102"/>
      <c r="CGB345" s="102"/>
      <c r="CGC345" s="102"/>
      <c r="CGD345" s="102"/>
      <c r="CGE345" s="102"/>
      <c r="CGF345" s="102"/>
      <c r="CGG345" s="102"/>
      <c r="CGH345" s="102"/>
      <c r="CGI345" s="102"/>
      <c r="CGJ345" s="102"/>
      <c r="CGK345" s="102"/>
      <c r="CGL345" s="102"/>
      <c r="CGM345" s="102"/>
      <c r="CGN345" s="102"/>
      <c r="CGO345" s="102"/>
      <c r="CGP345" s="102"/>
      <c r="CGQ345" s="102"/>
      <c r="CGR345" s="102"/>
      <c r="CGS345" s="102"/>
      <c r="CGT345" s="102"/>
      <c r="CGU345" s="102"/>
      <c r="CGV345" s="102"/>
      <c r="CGW345" s="102"/>
      <c r="CGX345" s="102"/>
      <c r="CGY345" s="102"/>
      <c r="CGZ345" s="102"/>
      <c r="CHA345" s="102"/>
      <c r="CHB345" s="102"/>
      <c r="CHC345" s="102"/>
      <c r="CHD345" s="102"/>
      <c r="CHE345" s="102"/>
      <c r="CHF345" s="102"/>
      <c r="CHG345" s="102"/>
      <c r="CHH345" s="102"/>
      <c r="CHI345" s="102"/>
      <c r="CHJ345" s="102"/>
      <c r="CHK345" s="102"/>
      <c r="CHL345" s="102"/>
      <c r="CHM345" s="102"/>
      <c r="CHN345" s="102"/>
      <c r="CHO345" s="102"/>
      <c r="CHP345" s="102"/>
      <c r="CHQ345" s="102"/>
      <c r="CHR345" s="102"/>
      <c r="CHS345" s="102"/>
      <c r="CHT345" s="102"/>
      <c r="CHU345" s="102"/>
      <c r="CHV345" s="102"/>
      <c r="CHW345" s="102"/>
      <c r="CHX345" s="102"/>
      <c r="CHY345" s="102"/>
      <c r="CHZ345" s="102"/>
      <c r="CIA345" s="102"/>
      <c r="CIB345" s="102"/>
      <c r="CIC345" s="102"/>
      <c r="CID345" s="102"/>
      <c r="CIE345" s="102"/>
      <c r="CIF345" s="102"/>
      <c r="CIG345" s="102"/>
      <c r="CIH345" s="102"/>
      <c r="CII345" s="102"/>
      <c r="CIJ345" s="102"/>
      <c r="CIK345" s="102"/>
      <c r="CIL345" s="102"/>
      <c r="CIM345" s="102"/>
      <c r="CIN345" s="102"/>
      <c r="CIO345" s="102"/>
      <c r="CIP345" s="102"/>
      <c r="CIQ345" s="102"/>
      <c r="CIR345" s="102"/>
      <c r="CIS345" s="102"/>
      <c r="CIT345" s="102"/>
      <c r="CIU345" s="102"/>
      <c r="CIV345" s="102"/>
      <c r="CIW345" s="102"/>
      <c r="CIX345" s="102"/>
      <c r="CIY345" s="102"/>
      <c r="CIZ345" s="102"/>
      <c r="CJA345" s="102"/>
      <c r="CJB345" s="102"/>
      <c r="CJC345" s="102"/>
      <c r="CJD345" s="102"/>
      <c r="CJE345" s="102"/>
      <c r="CJF345" s="102"/>
      <c r="CJG345" s="102"/>
      <c r="CJH345" s="102"/>
      <c r="CJI345" s="102"/>
      <c r="CJJ345" s="102"/>
      <c r="CJK345" s="102"/>
      <c r="CJL345" s="102"/>
      <c r="CJM345" s="102"/>
      <c r="CJN345" s="102"/>
      <c r="CJO345" s="102"/>
      <c r="CJP345" s="102"/>
      <c r="CJQ345" s="102"/>
      <c r="CJR345" s="102"/>
      <c r="CJS345" s="102"/>
      <c r="CJT345" s="102"/>
      <c r="CJU345" s="102"/>
      <c r="CJV345" s="102"/>
      <c r="CJW345" s="102"/>
      <c r="CJX345" s="102"/>
      <c r="CJY345" s="102"/>
      <c r="CJZ345" s="102"/>
      <c r="CKA345" s="102"/>
      <c r="CKB345" s="102"/>
      <c r="CKC345" s="102"/>
      <c r="CKD345" s="102"/>
      <c r="CKE345" s="102"/>
      <c r="CKF345" s="102"/>
      <c r="CKG345" s="102"/>
      <c r="CKH345" s="102"/>
      <c r="CKI345" s="102"/>
      <c r="CKJ345" s="102"/>
      <c r="CKK345" s="102"/>
      <c r="CKL345" s="102"/>
      <c r="CKM345" s="102"/>
      <c r="CKN345" s="102"/>
      <c r="CKO345" s="102"/>
      <c r="CKP345" s="102"/>
      <c r="CKQ345" s="102"/>
      <c r="CKR345" s="102"/>
      <c r="CKS345" s="102"/>
      <c r="CKT345" s="102"/>
      <c r="CKU345" s="102"/>
      <c r="CKV345" s="102"/>
      <c r="CKW345" s="102"/>
      <c r="CKX345" s="102"/>
      <c r="CKY345" s="102"/>
      <c r="CKZ345" s="102"/>
      <c r="CLA345" s="102"/>
      <c r="CLB345" s="102"/>
      <c r="CLC345" s="102"/>
      <c r="CLD345" s="102"/>
      <c r="CLE345" s="102"/>
      <c r="CLF345" s="102"/>
      <c r="CLG345" s="102"/>
      <c r="CLH345" s="102"/>
      <c r="CLI345" s="102"/>
      <c r="CLJ345" s="102"/>
      <c r="CLK345" s="102"/>
      <c r="CLL345" s="102"/>
      <c r="CLM345" s="102"/>
      <c r="CLN345" s="102"/>
      <c r="CLO345" s="102"/>
      <c r="CLP345" s="102"/>
      <c r="CLQ345" s="102"/>
      <c r="CLR345" s="102"/>
      <c r="CLS345" s="102"/>
      <c r="CLT345" s="102"/>
      <c r="CLU345" s="102"/>
      <c r="CLV345" s="102"/>
      <c r="CLW345" s="102"/>
      <c r="CLX345" s="102"/>
      <c r="CLY345" s="102"/>
      <c r="CLZ345" s="102"/>
      <c r="CMA345" s="102"/>
      <c r="CMB345" s="102"/>
      <c r="CMC345" s="102"/>
      <c r="CMD345" s="102"/>
      <c r="CME345" s="102"/>
      <c r="CMF345" s="102"/>
      <c r="CMG345" s="102"/>
      <c r="CMH345" s="102"/>
      <c r="CMI345" s="102"/>
      <c r="CMJ345" s="102"/>
      <c r="CMK345" s="102"/>
      <c r="CML345" s="102"/>
      <c r="CMM345" s="102"/>
      <c r="CMN345" s="102"/>
      <c r="CMO345" s="102"/>
      <c r="CMP345" s="102"/>
      <c r="CMQ345" s="102"/>
      <c r="CMR345" s="102"/>
      <c r="CMS345" s="102"/>
      <c r="CMT345" s="102"/>
      <c r="CMU345" s="102"/>
      <c r="CMV345" s="102"/>
      <c r="CMW345" s="102"/>
      <c r="CMX345" s="102"/>
      <c r="CMY345" s="102"/>
      <c r="CMZ345" s="102"/>
      <c r="CNA345" s="102"/>
      <c r="CNB345" s="102"/>
      <c r="CNC345" s="102"/>
      <c r="CND345" s="102"/>
      <c r="CNE345" s="102"/>
      <c r="CNF345" s="102"/>
      <c r="CNG345" s="102"/>
      <c r="CNH345" s="102"/>
      <c r="CNI345" s="102"/>
      <c r="CNJ345" s="102"/>
      <c r="CNK345" s="102"/>
      <c r="CNL345" s="102"/>
      <c r="CNM345" s="102"/>
      <c r="CNN345" s="102"/>
      <c r="CNO345" s="102"/>
      <c r="CNP345" s="102"/>
      <c r="CNQ345" s="102"/>
      <c r="CNR345" s="102"/>
      <c r="CNS345" s="102"/>
      <c r="CNT345" s="102"/>
      <c r="CNU345" s="102"/>
      <c r="CNV345" s="102"/>
      <c r="CNW345" s="102"/>
      <c r="CNX345" s="102"/>
      <c r="CNY345" s="102"/>
      <c r="CNZ345" s="102"/>
      <c r="COA345" s="102"/>
      <c r="COB345" s="102"/>
      <c r="COC345" s="102"/>
      <c r="COD345" s="102"/>
      <c r="COE345" s="102"/>
      <c r="COF345" s="102"/>
      <c r="COG345" s="102"/>
      <c r="COH345" s="102"/>
      <c r="COI345" s="102"/>
      <c r="COJ345" s="102"/>
      <c r="COK345" s="102"/>
      <c r="COL345" s="102"/>
      <c r="COM345" s="102"/>
      <c r="CON345" s="102"/>
      <c r="COO345" s="102"/>
      <c r="COP345" s="102"/>
      <c r="COQ345" s="102"/>
      <c r="COR345" s="102"/>
      <c r="COS345" s="102"/>
      <c r="COT345" s="102"/>
      <c r="COU345" s="102"/>
      <c r="COV345" s="102"/>
      <c r="COW345" s="102"/>
      <c r="COX345" s="102"/>
      <c r="COY345" s="102"/>
      <c r="COZ345" s="102"/>
      <c r="CPA345" s="102"/>
      <c r="CPB345" s="102"/>
      <c r="CPC345" s="102"/>
      <c r="CPD345" s="102"/>
      <c r="CPE345" s="102"/>
      <c r="CPF345" s="102"/>
      <c r="CPG345" s="102"/>
      <c r="CPH345" s="102"/>
      <c r="CPI345" s="102"/>
      <c r="CPJ345" s="102"/>
      <c r="CPK345" s="102"/>
      <c r="CPL345" s="102"/>
      <c r="CPM345" s="102"/>
      <c r="CPN345" s="102"/>
      <c r="CPO345" s="102"/>
      <c r="CPP345" s="102"/>
      <c r="CPQ345" s="102"/>
      <c r="CPR345" s="102"/>
      <c r="CPS345" s="102"/>
      <c r="CPT345" s="102"/>
      <c r="CPU345" s="102"/>
      <c r="CPV345" s="102"/>
      <c r="CPW345" s="102"/>
      <c r="CPX345" s="102"/>
      <c r="CPY345" s="102"/>
      <c r="CPZ345" s="102"/>
      <c r="CQA345" s="102"/>
      <c r="CQB345" s="102"/>
      <c r="CQC345" s="102"/>
      <c r="CQD345" s="102"/>
      <c r="CQE345" s="102"/>
      <c r="CQF345" s="102"/>
      <c r="CQG345" s="102"/>
      <c r="CQH345" s="102"/>
      <c r="CQI345" s="102"/>
      <c r="CQJ345" s="102"/>
      <c r="CQK345" s="102"/>
      <c r="CQL345" s="102"/>
      <c r="CQM345" s="102"/>
      <c r="CQN345" s="102"/>
      <c r="CQO345" s="102"/>
      <c r="CQP345" s="102"/>
      <c r="CQQ345" s="102"/>
      <c r="CQR345" s="102"/>
      <c r="CQS345" s="102"/>
      <c r="CQT345" s="102"/>
      <c r="CQU345" s="102"/>
      <c r="CQV345" s="102"/>
      <c r="CQW345" s="102"/>
      <c r="CQX345" s="102"/>
      <c r="CQY345" s="102"/>
      <c r="CQZ345" s="102"/>
      <c r="CRA345" s="102"/>
      <c r="CRB345" s="102"/>
      <c r="CRC345" s="102"/>
      <c r="CRD345" s="102"/>
      <c r="CRE345" s="102"/>
      <c r="CRF345" s="102"/>
      <c r="CRG345" s="102"/>
      <c r="CRH345" s="102"/>
      <c r="CRI345" s="102"/>
      <c r="CRJ345" s="102"/>
      <c r="CRK345" s="102"/>
      <c r="CRL345" s="102"/>
      <c r="CRM345" s="102"/>
      <c r="CRN345" s="102"/>
      <c r="CRO345" s="102"/>
      <c r="CRP345" s="102"/>
      <c r="CRQ345" s="102"/>
      <c r="CRR345" s="102"/>
      <c r="CRS345" s="102"/>
      <c r="CRT345" s="102"/>
      <c r="CRU345" s="102"/>
      <c r="CRV345" s="102"/>
      <c r="CRW345" s="102"/>
      <c r="CRX345" s="102"/>
      <c r="CRY345" s="102"/>
      <c r="CRZ345" s="102"/>
      <c r="CSA345" s="102"/>
      <c r="CSB345" s="102"/>
      <c r="CSC345" s="102"/>
      <c r="CSD345" s="102"/>
      <c r="CSE345" s="102"/>
      <c r="CSF345" s="102"/>
      <c r="CSG345" s="102"/>
      <c r="CSH345" s="102"/>
      <c r="CSI345" s="102"/>
      <c r="CSJ345" s="102"/>
      <c r="CSK345" s="102"/>
      <c r="CSL345" s="102"/>
      <c r="CSM345" s="102"/>
      <c r="CSN345" s="102"/>
      <c r="CSO345" s="102"/>
      <c r="CSP345" s="102"/>
      <c r="CSQ345" s="102"/>
      <c r="CSR345" s="102"/>
      <c r="CSS345" s="102"/>
      <c r="CST345" s="102"/>
      <c r="CSU345" s="102"/>
      <c r="CSV345" s="102"/>
      <c r="CSW345" s="102"/>
      <c r="CSX345" s="102"/>
      <c r="CSY345" s="102"/>
      <c r="CSZ345" s="102"/>
      <c r="CTA345" s="102"/>
      <c r="CTB345" s="102"/>
      <c r="CTC345" s="102"/>
      <c r="CTD345" s="102"/>
      <c r="CTE345" s="102"/>
      <c r="CTF345" s="102"/>
      <c r="CTG345" s="102"/>
      <c r="CTH345" s="102"/>
      <c r="CTI345" s="102"/>
      <c r="CTJ345" s="102"/>
      <c r="CTK345" s="102"/>
      <c r="CTL345" s="102"/>
      <c r="CTM345" s="102"/>
      <c r="CTN345" s="102"/>
      <c r="CTO345" s="102"/>
      <c r="CTP345" s="102"/>
      <c r="CTQ345" s="102"/>
      <c r="CTR345" s="102"/>
      <c r="CTS345" s="102"/>
      <c r="CTT345" s="102"/>
      <c r="CTU345" s="102"/>
      <c r="CTV345" s="102"/>
      <c r="CTW345" s="102"/>
      <c r="CTX345" s="102"/>
      <c r="CTY345" s="102"/>
      <c r="CTZ345" s="102"/>
      <c r="CUA345" s="102"/>
      <c r="CUB345" s="102"/>
      <c r="CUC345" s="102"/>
      <c r="CUD345" s="102"/>
      <c r="CUE345" s="102"/>
      <c r="CUF345" s="102"/>
      <c r="CUG345" s="102"/>
      <c r="CUH345" s="102"/>
      <c r="CUI345" s="102"/>
      <c r="CUJ345" s="102"/>
      <c r="CUK345" s="102"/>
      <c r="CUL345" s="102"/>
      <c r="CUM345" s="102"/>
      <c r="CUN345" s="102"/>
      <c r="CUO345" s="102"/>
      <c r="CUP345" s="102"/>
      <c r="CUQ345" s="102"/>
      <c r="CUR345" s="102"/>
      <c r="CUS345" s="102"/>
      <c r="CUT345" s="102"/>
      <c r="CUU345" s="102"/>
      <c r="CUV345" s="102"/>
      <c r="CUW345" s="102"/>
      <c r="CUX345" s="102"/>
      <c r="CUY345" s="102"/>
      <c r="CUZ345" s="102"/>
      <c r="CVA345" s="102"/>
      <c r="CVB345" s="102"/>
      <c r="CVC345" s="102"/>
      <c r="CVD345" s="102"/>
      <c r="CVE345" s="102"/>
      <c r="CVF345" s="102"/>
      <c r="CVG345" s="102"/>
      <c r="CVH345" s="102"/>
      <c r="CVI345" s="102"/>
      <c r="CVJ345" s="102"/>
      <c r="CVK345" s="102"/>
      <c r="CVL345" s="102"/>
      <c r="CVM345" s="102"/>
      <c r="CVN345" s="102"/>
      <c r="CVO345" s="102"/>
      <c r="CVP345" s="102"/>
      <c r="CVQ345" s="102"/>
      <c r="CVR345" s="102"/>
      <c r="CVS345" s="102"/>
      <c r="CVT345" s="102"/>
      <c r="CVU345" s="102"/>
      <c r="CVV345" s="102"/>
      <c r="CVW345" s="102"/>
      <c r="CVX345" s="102"/>
      <c r="CVY345" s="102"/>
      <c r="CVZ345" s="102"/>
      <c r="CWA345" s="102"/>
      <c r="CWB345" s="102"/>
      <c r="CWC345" s="102"/>
      <c r="CWD345" s="102"/>
      <c r="CWE345" s="102"/>
      <c r="CWF345" s="102"/>
      <c r="CWG345" s="102"/>
      <c r="CWH345" s="102"/>
      <c r="CWI345" s="102"/>
      <c r="CWJ345" s="102"/>
      <c r="CWK345" s="102"/>
      <c r="CWL345" s="102"/>
      <c r="CWM345" s="102"/>
      <c r="CWN345" s="102"/>
      <c r="CWO345" s="102"/>
      <c r="CWP345" s="102"/>
      <c r="CWQ345" s="102"/>
      <c r="CWR345" s="102"/>
      <c r="CWS345" s="102"/>
      <c r="CWT345" s="102"/>
      <c r="CWU345" s="102"/>
      <c r="CWV345" s="102"/>
      <c r="CWW345" s="102"/>
      <c r="CWX345" s="102"/>
      <c r="CWY345" s="102"/>
      <c r="CWZ345" s="102"/>
      <c r="CXA345" s="102"/>
      <c r="CXB345" s="102"/>
      <c r="CXC345" s="102"/>
      <c r="CXD345" s="102"/>
      <c r="CXE345" s="102"/>
      <c r="CXF345" s="102"/>
      <c r="CXG345" s="102"/>
      <c r="CXH345" s="102"/>
      <c r="CXI345" s="102"/>
      <c r="CXJ345" s="102"/>
      <c r="CXK345" s="102"/>
      <c r="CXL345" s="102"/>
      <c r="CXM345" s="102"/>
      <c r="CXN345" s="102"/>
      <c r="CXO345" s="102"/>
      <c r="CXP345" s="102"/>
      <c r="CXQ345" s="102"/>
      <c r="CXR345" s="102"/>
      <c r="CXS345" s="102"/>
      <c r="CXT345" s="102"/>
      <c r="CXU345" s="102"/>
      <c r="CXV345" s="102"/>
      <c r="CXW345" s="102"/>
      <c r="CXX345" s="102"/>
      <c r="CXY345" s="102"/>
      <c r="CXZ345" s="102"/>
      <c r="CYA345" s="102"/>
      <c r="CYB345" s="102"/>
      <c r="CYC345" s="102"/>
      <c r="CYD345" s="102"/>
      <c r="CYE345" s="102"/>
      <c r="CYF345" s="102"/>
      <c r="CYG345" s="102"/>
      <c r="CYH345" s="102"/>
      <c r="CYI345" s="102"/>
      <c r="CYJ345" s="102"/>
      <c r="CYK345" s="102"/>
      <c r="CYL345" s="102"/>
      <c r="CYM345" s="102"/>
      <c r="CYN345" s="102"/>
      <c r="CYO345" s="102"/>
      <c r="CYP345" s="102"/>
      <c r="CYQ345" s="102"/>
      <c r="CYR345" s="102"/>
      <c r="CYS345" s="102"/>
      <c r="CYT345" s="102"/>
      <c r="CYU345" s="102"/>
      <c r="CYV345" s="102"/>
      <c r="CYW345" s="102"/>
      <c r="CYX345" s="102"/>
      <c r="CYY345" s="102"/>
      <c r="CYZ345" s="102"/>
      <c r="CZA345" s="102"/>
      <c r="CZB345" s="102"/>
      <c r="CZC345" s="102"/>
      <c r="CZD345" s="102"/>
      <c r="CZE345" s="102"/>
      <c r="CZF345" s="102"/>
      <c r="CZG345" s="102"/>
      <c r="CZH345" s="102"/>
      <c r="CZI345" s="102"/>
      <c r="CZJ345" s="102"/>
      <c r="CZK345" s="102"/>
      <c r="CZL345" s="102"/>
      <c r="CZM345" s="102"/>
      <c r="CZN345" s="102"/>
      <c r="CZO345" s="102"/>
      <c r="CZP345" s="102"/>
      <c r="CZQ345" s="102"/>
      <c r="CZR345" s="102"/>
      <c r="CZS345" s="102"/>
      <c r="CZT345" s="102"/>
      <c r="CZU345" s="102"/>
      <c r="CZV345" s="102"/>
      <c r="CZW345" s="102"/>
      <c r="CZX345" s="102"/>
      <c r="CZY345" s="102"/>
      <c r="CZZ345" s="102"/>
      <c r="DAA345" s="102"/>
      <c r="DAB345" s="102"/>
      <c r="DAC345" s="102"/>
      <c r="DAD345" s="102"/>
      <c r="DAE345" s="102"/>
      <c r="DAF345" s="102"/>
      <c r="DAG345" s="102"/>
      <c r="DAH345" s="102"/>
      <c r="DAI345" s="102"/>
      <c r="DAJ345" s="102"/>
      <c r="DAK345" s="102"/>
      <c r="DAL345" s="102"/>
      <c r="DAM345" s="102"/>
      <c r="DAN345" s="102"/>
      <c r="DAO345" s="102"/>
      <c r="DAP345" s="102"/>
      <c r="DAQ345" s="102"/>
      <c r="DAR345" s="102"/>
      <c r="DAS345" s="102"/>
      <c r="DAT345" s="102"/>
      <c r="DAU345" s="102"/>
      <c r="DAV345" s="102"/>
      <c r="DAW345" s="102"/>
      <c r="DAX345" s="102"/>
      <c r="DAY345" s="102"/>
      <c r="DAZ345" s="102"/>
      <c r="DBA345" s="102"/>
      <c r="DBB345" s="102"/>
      <c r="DBC345" s="102"/>
      <c r="DBD345" s="102"/>
      <c r="DBE345" s="102"/>
      <c r="DBF345" s="102"/>
      <c r="DBG345" s="102"/>
      <c r="DBH345" s="102"/>
      <c r="DBI345" s="102"/>
      <c r="DBJ345" s="102"/>
      <c r="DBK345" s="102"/>
      <c r="DBL345" s="102"/>
      <c r="DBM345" s="102"/>
      <c r="DBN345" s="102"/>
      <c r="DBO345" s="102"/>
      <c r="DBP345" s="102"/>
      <c r="DBQ345" s="102"/>
      <c r="DBR345" s="102"/>
      <c r="DBS345" s="102"/>
      <c r="DBT345" s="102"/>
      <c r="DBU345" s="102"/>
      <c r="DBV345" s="102"/>
      <c r="DBW345" s="102"/>
      <c r="DBX345" s="102"/>
      <c r="DBY345" s="102"/>
      <c r="DBZ345" s="102"/>
      <c r="DCA345" s="102"/>
      <c r="DCB345" s="102"/>
      <c r="DCC345" s="102"/>
      <c r="DCD345" s="102"/>
      <c r="DCE345" s="102"/>
      <c r="DCF345" s="102"/>
      <c r="DCG345" s="102"/>
      <c r="DCH345" s="102"/>
      <c r="DCI345" s="102"/>
      <c r="DCJ345" s="102"/>
      <c r="DCK345" s="102"/>
      <c r="DCL345" s="102"/>
      <c r="DCM345" s="102"/>
      <c r="DCN345" s="102"/>
      <c r="DCO345" s="102"/>
      <c r="DCP345" s="102"/>
      <c r="DCQ345" s="102"/>
      <c r="DCR345" s="102"/>
      <c r="DCS345" s="102"/>
      <c r="DCT345" s="102"/>
      <c r="DCU345" s="102"/>
      <c r="DCV345" s="102"/>
      <c r="DCW345" s="102"/>
      <c r="DCX345" s="102"/>
      <c r="DCY345" s="102"/>
      <c r="DCZ345" s="102"/>
      <c r="DDA345" s="102"/>
      <c r="DDB345" s="102"/>
      <c r="DDC345" s="102"/>
      <c r="DDD345" s="102"/>
      <c r="DDE345" s="102"/>
      <c r="DDF345" s="102"/>
      <c r="DDG345" s="102"/>
      <c r="DDH345" s="102"/>
      <c r="DDI345" s="102"/>
      <c r="DDJ345" s="102"/>
      <c r="DDK345" s="102"/>
      <c r="DDL345" s="102"/>
      <c r="DDM345" s="102"/>
      <c r="DDN345" s="102"/>
      <c r="DDO345" s="102"/>
      <c r="DDP345" s="102"/>
      <c r="DDQ345" s="102"/>
      <c r="DDR345" s="102"/>
      <c r="DDS345" s="102"/>
      <c r="DDT345" s="102"/>
      <c r="DDU345" s="102"/>
      <c r="DDV345" s="102"/>
      <c r="DDW345" s="102"/>
      <c r="DDX345" s="102"/>
      <c r="DDY345" s="102"/>
      <c r="DDZ345" s="102"/>
      <c r="DEA345" s="102"/>
      <c r="DEB345" s="102"/>
      <c r="DEC345" s="102"/>
      <c r="DED345" s="102"/>
      <c r="DEE345" s="102"/>
      <c r="DEF345" s="102"/>
      <c r="DEG345" s="102"/>
      <c r="DEH345" s="102"/>
      <c r="DEI345" s="102"/>
      <c r="DEJ345" s="102"/>
      <c r="DEK345" s="102"/>
      <c r="DEL345" s="102"/>
      <c r="DEM345" s="102"/>
      <c r="DEN345" s="102"/>
      <c r="DEO345" s="102"/>
      <c r="DEP345" s="102"/>
      <c r="DEQ345" s="102"/>
      <c r="DER345" s="102"/>
      <c r="DES345" s="102"/>
      <c r="DET345" s="102"/>
      <c r="DEU345" s="102"/>
      <c r="DEV345" s="102"/>
      <c r="DEW345" s="102"/>
      <c r="DEX345" s="102"/>
      <c r="DEY345" s="102"/>
      <c r="DEZ345" s="102"/>
      <c r="DFA345" s="102"/>
      <c r="DFB345" s="102"/>
      <c r="DFC345" s="102"/>
      <c r="DFD345" s="102"/>
      <c r="DFE345" s="102"/>
      <c r="DFF345" s="102"/>
      <c r="DFG345" s="102"/>
      <c r="DFH345" s="102"/>
      <c r="DFI345" s="102"/>
      <c r="DFJ345" s="102"/>
      <c r="DFK345" s="102"/>
      <c r="DFL345" s="102"/>
      <c r="DFM345" s="102"/>
      <c r="DFN345" s="102"/>
      <c r="DFO345" s="102"/>
      <c r="DFP345" s="102"/>
      <c r="DFQ345" s="102"/>
      <c r="DFR345" s="102"/>
      <c r="DFS345" s="102"/>
      <c r="DFT345" s="102"/>
      <c r="DFU345" s="102"/>
      <c r="DFV345" s="102"/>
      <c r="DFW345" s="102"/>
      <c r="DFX345" s="102"/>
      <c r="DFY345" s="102"/>
      <c r="DFZ345" s="102"/>
      <c r="DGA345" s="102"/>
      <c r="DGB345" s="102"/>
      <c r="DGC345" s="102"/>
      <c r="DGD345" s="102"/>
      <c r="DGE345" s="102"/>
      <c r="DGF345" s="102"/>
      <c r="DGG345" s="102"/>
      <c r="DGH345" s="102"/>
      <c r="DGI345" s="102"/>
      <c r="DGJ345" s="102"/>
      <c r="DGK345" s="102"/>
      <c r="DGL345" s="102"/>
      <c r="DGM345" s="102"/>
      <c r="DGN345" s="102"/>
      <c r="DGO345" s="102"/>
      <c r="DGP345" s="102"/>
      <c r="DGQ345" s="102"/>
      <c r="DGR345" s="102"/>
      <c r="DGS345" s="102"/>
      <c r="DGT345" s="102"/>
      <c r="DGU345" s="102"/>
      <c r="DGV345" s="102"/>
      <c r="DGW345" s="102"/>
      <c r="DGX345" s="102"/>
      <c r="DGY345" s="102"/>
      <c r="DGZ345" s="102"/>
      <c r="DHA345" s="102"/>
      <c r="DHB345" s="102"/>
      <c r="DHC345" s="102"/>
      <c r="DHD345" s="102"/>
      <c r="DHE345" s="102"/>
      <c r="DHF345" s="102"/>
      <c r="DHG345" s="102"/>
      <c r="DHH345" s="102"/>
      <c r="DHI345" s="102"/>
      <c r="DHJ345" s="102"/>
      <c r="DHK345" s="102"/>
      <c r="DHL345" s="102"/>
      <c r="DHM345" s="102"/>
      <c r="DHN345" s="102"/>
      <c r="DHO345" s="102"/>
      <c r="DHP345" s="102"/>
      <c r="DHQ345" s="102"/>
      <c r="DHR345" s="102"/>
      <c r="DHS345" s="102"/>
      <c r="DHT345" s="102"/>
      <c r="DHU345" s="102"/>
      <c r="DHV345" s="102"/>
      <c r="DHW345" s="102"/>
      <c r="DHX345" s="102"/>
      <c r="DHY345" s="102"/>
      <c r="DHZ345" s="102"/>
      <c r="DIA345" s="102"/>
      <c r="DIB345" s="102"/>
      <c r="DIC345" s="102"/>
      <c r="DID345" s="102"/>
      <c r="DIE345" s="102"/>
      <c r="DIF345" s="102"/>
      <c r="DIG345" s="102"/>
      <c r="DIH345" s="102"/>
      <c r="DII345" s="102"/>
      <c r="DIJ345" s="102"/>
      <c r="DIK345" s="102"/>
      <c r="DIL345" s="102"/>
      <c r="DIM345" s="102"/>
      <c r="DIN345" s="102"/>
      <c r="DIO345" s="102"/>
      <c r="DIP345" s="102"/>
      <c r="DIQ345" s="102"/>
      <c r="DIR345" s="102"/>
      <c r="DIS345" s="102"/>
      <c r="DIT345" s="102"/>
      <c r="DIU345" s="102"/>
      <c r="DIV345" s="102"/>
      <c r="DIW345" s="102"/>
      <c r="DIX345" s="102"/>
      <c r="DIY345" s="102"/>
      <c r="DIZ345" s="102"/>
      <c r="DJA345" s="102"/>
      <c r="DJB345" s="102"/>
      <c r="DJC345" s="102"/>
      <c r="DJD345" s="102"/>
      <c r="DJE345" s="102"/>
      <c r="DJF345" s="102"/>
      <c r="DJG345" s="102"/>
      <c r="DJH345" s="102"/>
      <c r="DJI345" s="102"/>
      <c r="DJJ345" s="102"/>
      <c r="DJK345" s="102"/>
      <c r="DJL345" s="102"/>
      <c r="DJM345" s="102"/>
      <c r="DJN345" s="102"/>
      <c r="DJO345" s="102"/>
      <c r="DJP345" s="102"/>
      <c r="DJQ345" s="102"/>
      <c r="DJR345" s="102"/>
      <c r="DJS345" s="102"/>
      <c r="DJT345" s="102"/>
      <c r="DJU345" s="102"/>
      <c r="DJV345" s="102"/>
      <c r="DJW345" s="102"/>
      <c r="DJX345" s="102"/>
      <c r="DJY345" s="102"/>
      <c r="DJZ345" s="102"/>
      <c r="DKA345" s="102"/>
      <c r="DKB345" s="102"/>
      <c r="DKC345" s="102"/>
      <c r="DKD345" s="102"/>
      <c r="DKE345" s="102"/>
      <c r="DKF345" s="102"/>
      <c r="DKG345" s="102"/>
      <c r="DKH345" s="102"/>
      <c r="DKI345" s="102"/>
      <c r="DKJ345" s="102"/>
      <c r="DKK345" s="102"/>
      <c r="DKL345" s="102"/>
      <c r="DKM345" s="102"/>
      <c r="DKN345" s="102"/>
      <c r="DKO345" s="102"/>
      <c r="DKP345" s="102"/>
      <c r="DKQ345" s="102"/>
      <c r="DKR345" s="102"/>
      <c r="DKS345" s="102"/>
      <c r="DKT345" s="102"/>
      <c r="DKU345" s="102"/>
      <c r="DKV345" s="102"/>
      <c r="DKW345" s="102"/>
      <c r="DKX345" s="102"/>
      <c r="DKY345" s="102"/>
      <c r="DKZ345" s="102"/>
      <c r="DLA345" s="102"/>
      <c r="DLB345" s="102"/>
      <c r="DLC345" s="102"/>
      <c r="DLD345" s="102"/>
      <c r="DLE345" s="102"/>
      <c r="DLF345" s="102"/>
      <c r="DLG345" s="102"/>
      <c r="DLH345" s="102"/>
      <c r="DLI345" s="102"/>
      <c r="DLJ345" s="102"/>
      <c r="DLK345" s="102"/>
      <c r="DLL345" s="102"/>
      <c r="DLM345" s="102"/>
      <c r="DLN345" s="102"/>
      <c r="DLO345" s="102"/>
      <c r="DLP345" s="102"/>
      <c r="DLQ345" s="102"/>
      <c r="DLR345" s="102"/>
      <c r="DLS345" s="102"/>
      <c r="DLT345" s="102"/>
      <c r="DLU345" s="102"/>
      <c r="DLV345" s="102"/>
      <c r="DLW345" s="102"/>
      <c r="DLX345" s="102"/>
      <c r="DLY345" s="102"/>
      <c r="DLZ345" s="102"/>
      <c r="DMA345" s="102"/>
      <c r="DMB345" s="102"/>
      <c r="DMC345" s="102"/>
      <c r="DMD345" s="102"/>
      <c r="DME345" s="102"/>
      <c r="DMF345" s="102"/>
      <c r="DMG345" s="102"/>
      <c r="DMH345" s="102"/>
      <c r="DMI345" s="102"/>
      <c r="DMJ345" s="102"/>
      <c r="DMK345" s="102"/>
      <c r="DML345" s="102"/>
      <c r="DMM345" s="102"/>
      <c r="DMN345" s="102"/>
      <c r="DMO345" s="102"/>
      <c r="DMP345" s="102"/>
      <c r="DMQ345" s="102"/>
      <c r="DMR345" s="102"/>
      <c r="DMS345" s="102"/>
      <c r="DMT345" s="102"/>
      <c r="DMU345" s="102"/>
      <c r="DMV345" s="102"/>
      <c r="DMW345" s="102"/>
      <c r="DMX345" s="102"/>
      <c r="DMY345" s="102"/>
      <c r="DMZ345" s="102"/>
      <c r="DNA345" s="102"/>
      <c r="DNB345" s="102"/>
      <c r="DNC345" s="102"/>
      <c r="DND345" s="102"/>
      <c r="DNE345" s="102"/>
      <c r="DNF345" s="102"/>
      <c r="DNG345" s="102"/>
      <c r="DNH345" s="102"/>
      <c r="DNI345" s="102"/>
      <c r="DNJ345" s="102"/>
      <c r="DNK345" s="102"/>
      <c r="DNL345" s="102"/>
      <c r="DNM345" s="102"/>
      <c r="DNN345" s="102"/>
      <c r="DNO345" s="102"/>
      <c r="DNP345" s="102"/>
      <c r="DNQ345" s="102"/>
      <c r="DNR345" s="102"/>
      <c r="DNS345" s="102"/>
      <c r="DNT345" s="102"/>
      <c r="DNU345" s="102"/>
      <c r="DNV345" s="102"/>
      <c r="DNW345" s="102"/>
      <c r="DNX345" s="102"/>
      <c r="DNY345" s="102"/>
      <c r="DNZ345" s="102"/>
      <c r="DOA345" s="102"/>
      <c r="DOB345" s="102"/>
      <c r="DOC345" s="102"/>
      <c r="DOD345" s="102"/>
      <c r="DOE345" s="102"/>
      <c r="DOF345" s="102"/>
      <c r="DOG345" s="102"/>
      <c r="DOH345" s="102"/>
      <c r="DOI345" s="102"/>
      <c r="DOJ345" s="102"/>
      <c r="DOK345" s="102"/>
      <c r="DOL345" s="102"/>
      <c r="DOM345" s="102"/>
      <c r="DON345" s="102"/>
      <c r="DOO345" s="102"/>
      <c r="DOP345" s="102"/>
      <c r="DOQ345" s="102"/>
      <c r="DOR345" s="102"/>
      <c r="DOS345" s="102"/>
      <c r="DOT345" s="102"/>
      <c r="DOU345" s="102"/>
      <c r="DOV345" s="102"/>
      <c r="DOW345" s="102"/>
      <c r="DOX345" s="102"/>
      <c r="DOY345" s="102"/>
      <c r="DOZ345" s="102"/>
      <c r="DPA345" s="102"/>
      <c r="DPB345" s="102"/>
      <c r="DPC345" s="102"/>
      <c r="DPD345" s="102"/>
      <c r="DPE345" s="102"/>
      <c r="DPF345" s="102"/>
      <c r="DPG345" s="102"/>
      <c r="DPH345" s="102"/>
      <c r="DPI345" s="102"/>
      <c r="DPJ345" s="102"/>
      <c r="DPK345" s="102"/>
      <c r="DPL345" s="102"/>
      <c r="DPM345" s="102"/>
      <c r="DPN345" s="102"/>
      <c r="DPO345" s="102"/>
      <c r="DPP345" s="102"/>
      <c r="DPQ345" s="102"/>
      <c r="DPR345" s="102"/>
      <c r="DPS345" s="102"/>
      <c r="DPT345" s="102"/>
      <c r="DPU345" s="102"/>
      <c r="DPV345" s="102"/>
      <c r="DPW345" s="102"/>
      <c r="DPX345" s="102"/>
      <c r="DPY345" s="102"/>
      <c r="DPZ345" s="102"/>
      <c r="DQA345" s="102"/>
      <c r="DQB345" s="102"/>
      <c r="DQC345" s="102"/>
      <c r="DQD345" s="102"/>
      <c r="DQE345" s="102"/>
      <c r="DQF345" s="102"/>
      <c r="DQG345" s="102"/>
      <c r="DQH345" s="102"/>
      <c r="DQI345" s="102"/>
      <c r="DQJ345" s="102"/>
      <c r="DQK345" s="102"/>
      <c r="DQL345" s="102"/>
      <c r="DQM345" s="102"/>
      <c r="DQN345" s="102"/>
      <c r="DQO345" s="102"/>
      <c r="DQP345" s="102"/>
      <c r="DQQ345" s="102"/>
      <c r="DQR345" s="102"/>
      <c r="DQS345" s="102"/>
      <c r="DQT345" s="102"/>
      <c r="DQU345" s="102"/>
      <c r="DQV345" s="102"/>
      <c r="DQW345" s="102"/>
      <c r="DQX345" s="102"/>
      <c r="DQY345" s="102"/>
      <c r="DQZ345" s="102"/>
      <c r="DRA345" s="102"/>
      <c r="DRB345" s="102"/>
      <c r="DRC345" s="102"/>
      <c r="DRD345" s="102"/>
      <c r="DRE345" s="102"/>
      <c r="DRF345" s="102"/>
      <c r="DRG345" s="102"/>
      <c r="DRH345" s="102"/>
      <c r="DRI345" s="102"/>
      <c r="DRJ345" s="102"/>
      <c r="DRK345" s="102"/>
      <c r="DRL345" s="102"/>
      <c r="DRM345" s="102"/>
      <c r="DRN345" s="102"/>
      <c r="DRO345" s="102"/>
      <c r="DRP345" s="102"/>
      <c r="DRQ345" s="102"/>
      <c r="DRR345" s="102"/>
      <c r="DRS345" s="102"/>
      <c r="DRT345" s="102"/>
      <c r="DRU345" s="102"/>
      <c r="DRV345" s="102"/>
      <c r="DRW345" s="102"/>
      <c r="DRX345" s="102"/>
      <c r="DRY345" s="102"/>
      <c r="DRZ345" s="102"/>
      <c r="DSA345" s="102"/>
      <c r="DSB345" s="102"/>
      <c r="DSC345" s="102"/>
      <c r="DSD345" s="102"/>
      <c r="DSE345" s="102"/>
      <c r="DSF345" s="102"/>
      <c r="DSG345" s="102"/>
      <c r="DSH345" s="102"/>
      <c r="DSI345" s="102"/>
      <c r="DSJ345" s="102"/>
      <c r="DSK345" s="102"/>
      <c r="DSL345" s="102"/>
      <c r="DSM345" s="102"/>
      <c r="DSN345" s="102"/>
      <c r="DSO345" s="102"/>
      <c r="DSP345" s="102"/>
      <c r="DSQ345" s="102"/>
      <c r="DSR345" s="102"/>
      <c r="DSS345" s="102"/>
      <c r="DST345" s="102"/>
      <c r="DSU345" s="102"/>
      <c r="DSV345" s="102"/>
      <c r="DSW345" s="102"/>
      <c r="DSX345" s="102"/>
      <c r="DSY345" s="102"/>
      <c r="DSZ345" s="102"/>
      <c r="DTA345" s="102"/>
      <c r="DTB345" s="102"/>
      <c r="DTC345" s="102"/>
      <c r="DTD345" s="102"/>
      <c r="DTE345" s="102"/>
      <c r="DTF345" s="102"/>
      <c r="DTG345" s="102"/>
      <c r="DTH345" s="102"/>
      <c r="DTI345" s="102"/>
      <c r="DTJ345" s="102"/>
      <c r="DTK345" s="102"/>
      <c r="DTL345" s="102"/>
      <c r="DTM345" s="102"/>
      <c r="DTN345" s="102"/>
      <c r="DTO345" s="102"/>
      <c r="DTP345" s="102"/>
      <c r="DTQ345" s="102"/>
      <c r="DTR345" s="102"/>
      <c r="DTS345" s="102"/>
      <c r="DTT345" s="102"/>
      <c r="DTU345" s="102"/>
      <c r="DTV345" s="102"/>
      <c r="DTW345" s="102"/>
      <c r="DTX345" s="102"/>
      <c r="DTY345" s="102"/>
      <c r="DTZ345" s="102"/>
      <c r="DUA345" s="102"/>
      <c r="DUB345" s="102"/>
      <c r="DUC345" s="102"/>
      <c r="DUD345" s="102"/>
      <c r="DUE345" s="102"/>
      <c r="DUF345" s="102"/>
      <c r="DUG345" s="102"/>
      <c r="DUH345" s="102"/>
      <c r="DUI345" s="102"/>
      <c r="DUJ345" s="102"/>
      <c r="DUK345" s="102"/>
      <c r="DUL345" s="102"/>
      <c r="DUM345" s="102"/>
      <c r="DUN345" s="102"/>
      <c r="DUO345" s="102"/>
      <c r="DUP345" s="102"/>
      <c r="DUQ345" s="102"/>
      <c r="DUR345" s="102"/>
      <c r="DUS345" s="102"/>
      <c r="DUT345" s="102"/>
      <c r="DUU345" s="102"/>
      <c r="DUV345" s="102"/>
      <c r="DUW345" s="102"/>
      <c r="DUX345" s="102"/>
      <c r="DUY345" s="102"/>
      <c r="DUZ345" s="102"/>
      <c r="DVA345" s="102"/>
      <c r="DVB345" s="102"/>
      <c r="DVC345" s="102"/>
      <c r="DVD345" s="102"/>
      <c r="DVE345" s="102"/>
      <c r="DVF345" s="102"/>
      <c r="DVG345" s="102"/>
      <c r="DVH345" s="102"/>
      <c r="DVI345" s="102"/>
      <c r="DVJ345" s="102"/>
      <c r="DVK345" s="102"/>
      <c r="DVL345" s="102"/>
      <c r="DVM345" s="102"/>
      <c r="DVN345" s="102"/>
      <c r="DVO345" s="102"/>
      <c r="DVP345" s="102"/>
      <c r="DVQ345" s="102"/>
      <c r="DVR345" s="102"/>
      <c r="DVS345" s="102"/>
      <c r="DVT345" s="102"/>
      <c r="DVU345" s="102"/>
      <c r="DVV345" s="102"/>
      <c r="DVW345" s="102"/>
      <c r="DVX345" s="102"/>
      <c r="DVY345" s="102"/>
      <c r="DVZ345" s="102"/>
      <c r="DWA345" s="102"/>
      <c r="DWB345" s="102"/>
      <c r="DWC345" s="102"/>
      <c r="DWD345" s="102"/>
      <c r="DWE345" s="102"/>
      <c r="DWF345" s="102"/>
      <c r="DWG345" s="102"/>
      <c r="DWH345" s="102"/>
      <c r="DWI345" s="102"/>
      <c r="DWJ345" s="102"/>
      <c r="DWK345" s="102"/>
      <c r="DWL345" s="102"/>
      <c r="DWM345" s="102"/>
      <c r="DWN345" s="102"/>
      <c r="DWO345" s="102"/>
      <c r="DWP345" s="102"/>
      <c r="DWQ345" s="102"/>
      <c r="DWR345" s="102"/>
      <c r="DWS345" s="102"/>
      <c r="DWT345" s="102"/>
      <c r="DWU345" s="102"/>
      <c r="DWV345" s="102"/>
      <c r="DWW345" s="102"/>
      <c r="DWX345" s="102"/>
      <c r="DWY345" s="102"/>
      <c r="DWZ345" s="102"/>
      <c r="DXA345" s="102"/>
      <c r="DXB345" s="102"/>
      <c r="DXC345" s="102"/>
      <c r="DXD345" s="102"/>
      <c r="DXE345" s="102"/>
      <c r="DXF345" s="102"/>
      <c r="DXG345" s="102"/>
      <c r="DXH345" s="102"/>
      <c r="DXI345" s="102"/>
      <c r="DXJ345" s="102"/>
      <c r="DXK345" s="102"/>
      <c r="DXL345" s="102"/>
      <c r="DXM345" s="102"/>
      <c r="DXN345" s="102"/>
      <c r="DXO345" s="102"/>
      <c r="DXP345" s="102"/>
      <c r="DXQ345" s="102"/>
      <c r="DXR345" s="102"/>
      <c r="DXS345" s="102"/>
      <c r="DXT345" s="102"/>
      <c r="DXU345" s="102"/>
      <c r="DXV345" s="102"/>
      <c r="DXW345" s="102"/>
      <c r="DXX345" s="102"/>
      <c r="DXY345" s="102"/>
      <c r="DXZ345" s="102"/>
      <c r="DYA345" s="102"/>
      <c r="DYB345" s="102"/>
      <c r="DYC345" s="102"/>
      <c r="DYD345" s="102"/>
      <c r="DYE345" s="102"/>
      <c r="DYF345" s="102"/>
      <c r="DYG345" s="102"/>
      <c r="DYH345" s="102"/>
      <c r="DYI345" s="102"/>
      <c r="DYJ345" s="102"/>
      <c r="DYK345" s="102"/>
      <c r="DYL345" s="102"/>
      <c r="DYM345" s="102"/>
      <c r="DYN345" s="102"/>
      <c r="DYO345" s="102"/>
      <c r="DYP345" s="102"/>
      <c r="DYQ345" s="102"/>
      <c r="DYR345" s="102"/>
      <c r="DYS345" s="102"/>
      <c r="DYT345" s="102"/>
      <c r="DYU345" s="102"/>
      <c r="DYV345" s="102"/>
      <c r="DYW345" s="102"/>
      <c r="DYX345" s="102"/>
      <c r="DYY345" s="102"/>
      <c r="DYZ345" s="102"/>
      <c r="DZA345" s="102"/>
      <c r="DZB345" s="102"/>
      <c r="DZC345" s="102"/>
      <c r="DZD345" s="102"/>
      <c r="DZE345" s="102"/>
      <c r="DZF345" s="102"/>
      <c r="DZG345" s="102"/>
      <c r="DZH345" s="102"/>
      <c r="DZI345" s="102"/>
      <c r="DZJ345" s="102"/>
      <c r="DZK345" s="102"/>
      <c r="DZL345" s="102"/>
      <c r="DZM345" s="102"/>
      <c r="DZN345" s="102"/>
      <c r="DZO345" s="102"/>
      <c r="DZP345" s="102"/>
      <c r="DZQ345" s="102"/>
      <c r="DZR345" s="102"/>
      <c r="DZS345" s="102"/>
      <c r="DZT345" s="102"/>
      <c r="DZU345" s="102"/>
      <c r="DZV345" s="102"/>
      <c r="DZW345" s="102"/>
      <c r="DZX345" s="102"/>
      <c r="DZY345" s="102"/>
      <c r="DZZ345" s="102"/>
      <c r="EAA345" s="102"/>
      <c r="EAB345" s="102"/>
      <c r="EAC345" s="102"/>
      <c r="EAD345" s="102"/>
      <c r="EAE345" s="102"/>
      <c r="EAF345" s="102"/>
      <c r="EAG345" s="102"/>
      <c r="EAH345" s="102"/>
      <c r="EAI345" s="102"/>
      <c r="EAJ345" s="102"/>
      <c r="EAK345" s="102"/>
      <c r="EAL345" s="102"/>
      <c r="EAM345" s="102"/>
      <c r="EAN345" s="102"/>
      <c r="EAO345" s="102"/>
      <c r="EAP345" s="102"/>
      <c r="EAQ345" s="102"/>
      <c r="EAR345" s="102"/>
      <c r="EAS345" s="102"/>
      <c r="EAT345" s="102"/>
      <c r="EAU345" s="102"/>
      <c r="EAV345" s="102"/>
      <c r="EAW345" s="102"/>
      <c r="EAX345" s="102"/>
      <c r="EAY345" s="102"/>
      <c r="EAZ345" s="102"/>
      <c r="EBA345" s="102"/>
      <c r="EBB345" s="102"/>
      <c r="EBC345" s="102"/>
      <c r="EBD345" s="102"/>
      <c r="EBE345" s="102"/>
      <c r="EBF345" s="102"/>
      <c r="EBG345" s="102"/>
      <c r="EBH345" s="102"/>
      <c r="EBI345" s="102"/>
      <c r="EBJ345" s="102"/>
      <c r="EBK345" s="102"/>
      <c r="EBL345" s="102"/>
      <c r="EBM345" s="102"/>
      <c r="EBN345" s="102"/>
      <c r="EBO345" s="102"/>
      <c r="EBP345" s="102"/>
      <c r="EBQ345" s="102"/>
      <c r="EBR345" s="102"/>
      <c r="EBS345" s="102"/>
      <c r="EBT345" s="102"/>
      <c r="EBU345" s="102"/>
      <c r="EBV345" s="102"/>
      <c r="EBW345" s="102"/>
      <c r="EBX345" s="102"/>
      <c r="EBY345" s="102"/>
      <c r="EBZ345" s="102"/>
      <c r="ECA345" s="102"/>
      <c r="ECB345" s="102"/>
      <c r="ECC345" s="102"/>
      <c r="ECD345" s="102"/>
      <c r="ECE345" s="102"/>
      <c r="ECF345" s="102"/>
      <c r="ECG345" s="102"/>
      <c r="ECH345" s="102"/>
      <c r="ECI345" s="102"/>
      <c r="ECJ345" s="102"/>
      <c r="ECK345" s="102"/>
      <c r="ECL345" s="102"/>
      <c r="ECM345" s="102"/>
      <c r="ECN345" s="102"/>
      <c r="ECO345" s="102"/>
      <c r="ECP345" s="102"/>
      <c r="ECQ345" s="102"/>
      <c r="ECR345" s="102"/>
      <c r="ECS345" s="102"/>
      <c r="ECT345" s="102"/>
      <c r="ECU345" s="102"/>
      <c r="ECV345" s="102"/>
      <c r="ECW345" s="102"/>
      <c r="ECX345" s="102"/>
      <c r="ECY345" s="102"/>
      <c r="ECZ345" s="102"/>
      <c r="EDA345" s="102"/>
      <c r="EDB345" s="102"/>
      <c r="EDC345" s="102"/>
      <c r="EDD345" s="102"/>
      <c r="EDE345" s="102"/>
      <c r="EDF345" s="102"/>
      <c r="EDG345" s="102"/>
      <c r="EDH345" s="102"/>
      <c r="EDI345" s="102"/>
      <c r="EDJ345" s="102"/>
      <c r="EDK345" s="102"/>
      <c r="EDL345" s="102"/>
      <c r="EDM345" s="102"/>
      <c r="EDN345" s="102"/>
      <c r="EDO345" s="102"/>
      <c r="EDP345" s="102"/>
      <c r="EDQ345" s="102"/>
      <c r="EDR345" s="102"/>
      <c r="EDS345" s="102"/>
      <c r="EDT345" s="102"/>
      <c r="EDU345" s="102"/>
      <c r="EDV345" s="102"/>
      <c r="EDW345" s="102"/>
      <c r="EDX345" s="102"/>
      <c r="EDY345" s="102"/>
      <c r="EDZ345" s="102"/>
      <c r="EEA345" s="102"/>
      <c r="EEB345" s="102"/>
      <c r="EEC345" s="102"/>
      <c r="EED345" s="102"/>
      <c r="EEE345" s="102"/>
      <c r="EEF345" s="102"/>
      <c r="EEG345" s="102"/>
      <c r="EEH345" s="102"/>
      <c r="EEI345" s="102"/>
      <c r="EEJ345" s="102"/>
      <c r="EEK345" s="102"/>
      <c r="EEL345" s="102"/>
      <c r="EEM345" s="102"/>
      <c r="EEN345" s="102"/>
      <c r="EEO345" s="102"/>
      <c r="EEP345" s="102"/>
      <c r="EEQ345" s="102"/>
      <c r="EER345" s="102"/>
      <c r="EES345" s="102"/>
      <c r="EET345" s="102"/>
      <c r="EEU345" s="102"/>
      <c r="EEV345" s="102"/>
      <c r="EEW345" s="102"/>
      <c r="EEX345" s="102"/>
      <c r="EEY345" s="102"/>
      <c r="EEZ345" s="102"/>
      <c r="EFA345" s="102"/>
      <c r="EFB345" s="102"/>
      <c r="EFC345" s="102"/>
      <c r="EFD345" s="102"/>
      <c r="EFE345" s="102"/>
      <c r="EFF345" s="102"/>
      <c r="EFG345" s="102"/>
      <c r="EFH345" s="102"/>
      <c r="EFI345" s="102"/>
      <c r="EFJ345" s="102"/>
      <c r="EFK345" s="102"/>
      <c r="EFL345" s="102"/>
      <c r="EFM345" s="102"/>
      <c r="EFN345" s="102"/>
      <c r="EFO345" s="102"/>
      <c r="EFP345" s="102"/>
      <c r="EFQ345" s="102"/>
      <c r="EFR345" s="102"/>
      <c r="EFS345" s="102"/>
      <c r="EFT345" s="102"/>
      <c r="EFU345" s="102"/>
      <c r="EFV345" s="102"/>
      <c r="EFW345" s="102"/>
      <c r="EFX345" s="102"/>
      <c r="EFY345" s="102"/>
      <c r="EFZ345" s="102"/>
      <c r="EGA345" s="102"/>
      <c r="EGB345" s="102"/>
      <c r="EGC345" s="102"/>
      <c r="EGD345" s="102"/>
      <c r="EGE345" s="102"/>
      <c r="EGF345" s="102"/>
      <c r="EGG345" s="102"/>
      <c r="EGH345" s="102"/>
      <c r="EGI345" s="102"/>
      <c r="EGJ345" s="102"/>
      <c r="EGK345" s="102"/>
      <c r="EGL345" s="102"/>
      <c r="EGM345" s="102"/>
      <c r="EGN345" s="102"/>
      <c r="EGO345" s="102"/>
      <c r="EGP345" s="102"/>
      <c r="EGQ345" s="102"/>
      <c r="EGR345" s="102"/>
      <c r="EGS345" s="102"/>
      <c r="EGT345" s="102"/>
      <c r="EGU345" s="102"/>
      <c r="EGV345" s="102"/>
      <c r="EGW345" s="102"/>
      <c r="EGX345" s="102"/>
      <c r="EGY345" s="102"/>
      <c r="EGZ345" s="102"/>
      <c r="EHA345" s="102"/>
      <c r="EHB345" s="102"/>
      <c r="EHC345" s="102"/>
      <c r="EHD345" s="102"/>
      <c r="EHE345" s="102"/>
      <c r="EHF345" s="102"/>
      <c r="EHG345" s="102"/>
      <c r="EHH345" s="102"/>
      <c r="EHI345" s="102"/>
      <c r="EHJ345" s="102"/>
      <c r="EHK345" s="102"/>
      <c r="EHL345" s="102"/>
      <c r="EHM345" s="102"/>
      <c r="EHN345" s="102"/>
      <c r="EHO345" s="102"/>
      <c r="EHP345" s="102"/>
      <c r="EHQ345" s="102"/>
      <c r="EHR345" s="102"/>
      <c r="EHS345" s="102"/>
      <c r="EHT345" s="102"/>
      <c r="EHU345" s="102"/>
      <c r="EHV345" s="102"/>
      <c r="EHW345" s="102"/>
      <c r="EHX345" s="102"/>
      <c r="EHY345" s="102"/>
      <c r="EHZ345" s="102"/>
      <c r="EIA345" s="102"/>
      <c r="EIB345" s="102"/>
      <c r="EIC345" s="102"/>
      <c r="EID345" s="102"/>
      <c r="EIE345" s="102"/>
      <c r="EIF345" s="102"/>
      <c r="EIG345" s="102"/>
      <c r="EIH345" s="102"/>
      <c r="EII345" s="102"/>
      <c r="EIJ345" s="102"/>
      <c r="EIK345" s="102"/>
      <c r="EIL345" s="102"/>
      <c r="EIM345" s="102"/>
      <c r="EIN345" s="102"/>
      <c r="EIO345" s="102"/>
      <c r="EIP345" s="102"/>
      <c r="EIQ345" s="102"/>
      <c r="EIR345" s="102"/>
      <c r="EIS345" s="102"/>
      <c r="EIT345" s="102"/>
      <c r="EIU345" s="102"/>
      <c r="EIV345" s="102"/>
      <c r="EIW345" s="102"/>
      <c r="EIX345" s="102"/>
      <c r="EIY345" s="102"/>
      <c r="EIZ345" s="102"/>
      <c r="EJA345" s="102"/>
      <c r="EJB345" s="102"/>
      <c r="EJC345" s="102"/>
      <c r="EJD345" s="102"/>
      <c r="EJE345" s="102"/>
      <c r="EJF345" s="102"/>
      <c r="EJG345" s="102"/>
      <c r="EJH345" s="102"/>
      <c r="EJI345" s="102"/>
      <c r="EJJ345" s="102"/>
      <c r="EJK345" s="102"/>
      <c r="EJL345" s="102"/>
      <c r="EJM345" s="102"/>
      <c r="EJN345" s="102"/>
      <c r="EJO345" s="102"/>
      <c r="EJP345" s="102"/>
      <c r="EJQ345" s="102"/>
      <c r="EJR345" s="102"/>
      <c r="EJS345" s="102"/>
      <c r="EJT345" s="102"/>
      <c r="EJU345" s="102"/>
      <c r="EJV345" s="102"/>
      <c r="EJW345" s="102"/>
      <c r="EJX345" s="102"/>
      <c r="EJY345" s="102"/>
      <c r="EJZ345" s="102"/>
      <c r="EKA345" s="102"/>
      <c r="EKB345" s="102"/>
      <c r="EKC345" s="102"/>
      <c r="EKD345" s="102"/>
      <c r="EKE345" s="102"/>
      <c r="EKF345" s="102"/>
      <c r="EKG345" s="102"/>
      <c r="EKH345" s="102"/>
      <c r="EKI345" s="102"/>
      <c r="EKJ345" s="102"/>
      <c r="EKK345" s="102"/>
      <c r="EKL345" s="102"/>
      <c r="EKM345" s="102"/>
      <c r="EKN345" s="102"/>
      <c r="EKO345" s="102"/>
      <c r="EKP345" s="102"/>
      <c r="EKQ345" s="102"/>
      <c r="EKR345" s="102"/>
      <c r="EKS345" s="102"/>
      <c r="EKT345" s="102"/>
      <c r="EKU345" s="102"/>
      <c r="EKV345" s="102"/>
      <c r="EKW345" s="102"/>
      <c r="EKX345" s="102"/>
      <c r="EKY345" s="102"/>
      <c r="EKZ345" s="102"/>
      <c r="ELA345" s="102"/>
      <c r="ELB345" s="102"/>
      <c r="ELC345" s="102"/>
      <c r="ELD345" s="102"/>
      <c r="ELE345" s="102"/>
      <c r="ELF345" s="102"/>
      <c r="ELG345" s="102"/>
      <c r="ELH345" s="102"/>
      <c r="ELI345" s="102"/>
      <c r="ELJ345" s="102"/>
      <c r="ELK345" s="102"/>
      <c r="ELL345" s="102"/>
      <c r="ELM345" s="102"/>
      <c r="ELN345" s="102"/>
      <c r="ELO345" s="102"/>
      <c r="ELP345" s="102"/>
      <c r="ELQ345" s="102"/>
      <c r="ELR345" s="102"/>
      <c r="ELS345" s="102"/>
      <c r="ELT345" s="102"/>
      <c r="ELU345" s="102"/>
      <c r="ELV345" s="102"/>
      <c r="ELW345" s="102"/>
      <c r="ELX345" s="102"/>
      <c r="ELY345" s="102"/>
      <c r="ELZ345" s="102"/>
      <c r="EMA345" s="102"/>
      <c r="EMB345" s="102"/>
      <c r="EMC345" s="102"/>
      <c r="EMD345" s="102"/>
      <c r="EME345" s="102"/>
      <c r="EMF345" s="102"/>
      <c r="EMG345" s="102"/>
      <c r="EMH345" s="102"/>
      <c r="EMI345" s="102"/>
      <c r="EMJ345" s="102"/>
      <c r="EMK345" s="102"/>
      <c r="EML345" s="102"/>
      <c r="EMM345" s="102"/>
      <c r="EMN345" s="102"/>
      <c r="EMO345" s="102"/>
      <c r="EMP345" s="102"/>
      <c r="EMQ345" s="102"/>
      <c r="EMR345" s="102"/>
      <c r="EMS345" s="102"/>
      <c r="EMT345" s="102"/>
      <c r="EMU345" s="102"/>
      <c r="EMV345" s="102"/>
      <c r="EMW345" s="102"/>
      <c r="EMX345" s="102"/>
      <c r="EMY345" s="102"/>
      <c r="EMZ345" s="102"/>
      <c r="ENA345" s="102"/>
      <c r="ENB345" s="102"/>
      <c r="ENC345" s="102"/>
      <c r="END345" s="102"/>
      <c r="ENE345" s="102"/>
      <c r="ENF345" s="102"/>
      <c r="ENG345" s="102"/>
      <c r="ENH345" s="102"/>
      <c r="ENI345" s="102"/>
      <c r="ENJ345" s="102"/>
      <c r="ENK345" s="102"/>
      <c r="ENL345" s="102"/>
      <c r="ENM345" s="102"/>
      <c r="ENN345" s="102"/>
      <c r="ENO345" s="102"/>
      <c r="ENP345" s="102"/>
      <c r="ENQ345" s="102"/>
      <c r="ENR345" s="102"/>
      <c r="ENS345" s="102"/>
      <c r="ENT345" s="102"/>
      <c r="ENU345" s="102"/>
      <c r="ENV345" s="102"/>
      <c r="ENW345" s="102"/>
      <c r="ENX345" s="102"/>
      <c r="ENY345" s="102"/>
      <c r="ENZ345" s="102"/>
      <c r="EOA345" s="102"/>
      <c r="EOB345" s="102"/>
      <c r="EOC345" s="102"/>
      <c r="EOD345" s="102"/>
      <c r="EOE345" s="102"/>
      <c r="EOF345" s="102"/>
      <c r="EOG345" s="102"/>
      <c r="EOH345" s="102"/>
      <c r="EOI345" s="102"/>
      <c r="EOJ345" s="102"/>
      <c r="EOK345" s="102"/>
      <c r="EOL345" s="102"/>
      <c r="EOM345" s="102"/>
      <c r="EON345" s="102"/>
      <c r="EOO345" s="102"/>
      <c r="EOP345" s="102"/>
      <c r="EOQ345" s="102"/>
      <c r="EOR345" s="102"/>
      <c r="EOS345" s="102"/>
      <c r="EOT345" s="102"/>
      <c r="EOU345" s="102"/>
      <c r="EOV345" s="102"/>
      <c r="EOW345" s="102"/>
      <c r="EOX345" s="102"/>
      <c r="EOY345" s="102"/>
      <c r="EOZ345" s="102"/>
      <c r="EPA345" s="102"/>
      <c r="EPB345" s="102"/>
      <c r="EPC345" s="102"/>
      <c r="EPD345" s="102"/>
      <c r="EPE345" s="102"/>
      <c r="EPF345" s="102"/>
      <c r="EPG345" s="102"/>
      <c r="EPH345" s="102"/>
      <c r="EPI345" s="102"/>
      <c r="EPJ345" s="102"/>
      <c r="EPK345" s="102"/>
      <c r="EPL345" s="102"/>
      <c r="EPM345" s="102"/>
      <c r="EPN345" s="102"/>
      <c r="EPO345" s="102"/>
      <c r="EPP345" s="102"/>
      <c r="EPQ345" s="102"/>
      <c r="EPR345" s="102"/>
      <c r="EPS345" s="102"/>
      <c r="EPT345" s="102"/>
      <c r="EPU345" s="102"/>
      <c r="EPV345" s="102"/>
      <c r="EPW345" s="102"/>
      <c r="EPX345" s="102"/>
      <c r="EPY345" s="102"/>
      <c r="EPZ345" s="102"/>
      <c r="EQA345" s="102"/>
      <c r="EQB345" s="102"/>
      <c r="EQC345" s="102"/>
      <c r="EQD345" s="102"/>
      <c r="EQE345" s="102"/>
      <c r="EQF345" s="102"/>
      <c r="EQG345" s="102"/>
      <c r="EQH345" s="102"/>
      <c r="EQI345" s="102"/>
      <c r="EQJ345" s="102"/>
      <c r="EQK345" s="102"/>
      <c r="EQL345" s="102"/>
      <c r="EQM345" s="102"/>
      <c r="EQN345" s="102"/>
      <c r="EQO345" s="102"/>
      <c r="EQP345" s="102"/>
      <c r="EQQ345" s="102"/>
      <c r="EQR345" s="102"/>
      <c r="EQS345" s="102"/>
      <c r="EQT345" s="102"/>
      <c r="EQU345" s="102"/>
      <c r="EQV345" s="102"/>
      <c r="EQW345" s="102"/>
      <c r="EQX345" s="102"/>
      <c r="EQY345" s="102"/>
      <c r="EQZ345" s="102"/>
      <c r="ERA345" s="102"/>
      <c r="ERB345" s="102"/>
      <c r="ERC345" s="102"/>
      <c r="ERD345" s="102"/>
      <c r="ERE345" s="102"/>
      <c r="ERF345" s="102"/>
      <c r="ERG345" s="102"/>
      <c r="ERH345" s="102"/>
      <c r="ERI345" s="102"/>
      <c r="ERJ345" s="102"/>
      <c r="ERK345" s="102"/>
      <c r="ERL345" s="102"/>
      <c r="ERM345" s="102"/>
      <c r="ERN345" s="102"/>
      <c r="ERO345" s="102"/>
      <c r="ERP345" s="102"/>
      <c r="ERQ345" s="102"/>
      <c r="ERR345" s="102"/>
      <c r="ERS345" s="102"/>
      <c r="ERT345" s="102"/>
      <c r="ERU345" s="102"/>
      <c r="ERV345" s="102"/>
      <c r="ERW345" s="102"/>
      <c r="ERX345" s="102"/>
      <c r="ERY345" s="102"/>
      <c r="ERZ345" s="102"/>
      <c r="ESA345" s="102"/>
      <c r="ESB345" s="102"/>
      <c r="ESC345" s="102"/>
      <c r="ESD345" s="102"/>
      <c r="ESE345" s="102"/>
      <c r="ESF345" s="102"/>
      <c r="ESG345" s="102"/>
      <c r="ESH345" s="102"/>
      <c r="ESI345" s="102"/>
      <c r="ESJ345" s="102"/>
      <c r="ESK345" s="102"/>
      <c r="ESL345" s="102"/>
      <c r="ESM345" s="102"/>
      <c r="ESN345" s="102"/>
      <c r="ESO345" s="102"/>
      <c r="ESP345" s="102"/>
      <c r="ESQ345" s="102"/>
      <c r="ESR345" s="102"/>
      <c r="ESS345" s="102"/>
      <c r="EST345" s="102"/>
      <c r="ESU345" s="102"/>
      <c r="ESV345" s="102"/>
      <c r="ESW345" s="102"/>
      <c r="ESX345" s="102"/>
      <c r="ESY345" s="102"/>
      <c r="ESZ345" s="102"/>
      <c r="ETA345" s="102"/>
      <c r="ETB345" s="102"/>
      <c r="ETC345" s="102"/>
      <c r="ETD345" s="102"/>
      <c r="ETE345" s="102"/>
      <c r="ETF345" s="102"/>
      <c r="ETG345" s="102"/>
      <c r="ETH345" s="102"/>
      <c r="ETI345" s="102"/>
      <c r="ETJ345" s="102"/>
      <c r="ETK345" s="102"/>
      <c r="ETL345" s="102"/>
      <c r="ETM345" s="102"/>
      <c r="ETN345" s="102"/>
      <c r="ETO345" s="102"/>
      <c r="ETP345" s="102"/>
      <c r="ETQ345" s="102"/>
      <c r="ETR345" s="102"/>
      <c r="ETS345" s="102"/>
      <c r="ETT345" s="102"/>
      <c r="ETU345" s="102"/>
      <c r="ETV345" s="102"/>
      <c r="ETW345" s="102"/>
      <c r="ETX345" s="102"/>
      <c r="ETY345" s="102"/>
      <c r="ETZ345" s="102"/>
      <c r="EUA345" s="102"/>
      <c r="EUB345" s="102"/>
      <c r="EUC345" s="102"/>
      <c r="EUD345" s="102"/>
      <c r="EUE345" s="102"/>
      <c r="EUF345" s="102"/>
      <c r="EUG345" s="102"/>
      <c r="EUH345" s="102"/>
      <c r="EUI345" s="102"/>
      <c r="EUJ345" s="102"/>
      <c r="EUK345" s="102"/>
      <c r="EUL345" s="102"/>
      <c r="EUM345" s="102"/>
      <c r="EUN345" s="102"/>
      <c r="EUO345" s="102"/>
      <c r="EUP345" s="102"/>
      <c r="EUQ345" s="102"/>
      <c r="EUR345" s="102"/>
      <c r="EUS345" s="102"/>
      <c r="EUT345" s="102"/>
      <c r="EUU345" s="102"/>
      <c r="EUV345" s="102"/>
      <c r="EUW345" s="102"/>
      <c r="EUX345" s="102"/>
      <c r="EUY345" s="102"/>
      <c r="EUZ345" s="102"/>
      <c r="EVA345" s="102"/>
      <c r="EVB345" s="102"/>
      <c r="EVC345" s="102"/>
      <c r="EVD345" s="102"/>
      <c r="EVE345" s="102"/>
      <c r="EVF345" s="102"/>
      <c r="EVG345" s="102"/>
      <c r="EVH345" s="102"/>
      <c r="EVI345" s="102"/>
      <c r="EVJ345" s="102"/>
      <c r="EVK345" s="102"/>
      <c r="EVL345" s="102"/>
      <c r="EVM345" s="102"/>
      <c r="EVN345" s="102"/>
      <c r="EVO345" s="102"/>
      <c r="EVP345" s="102"/>
      <c r="EVQ345" s="102"/>
      <c r="EVR345" s="102"/>
      <c r="EVS345" s="102"/>
      <c r="EVT345" s="102"/>
      <c r="EVU345" s="102"/>
      <c r="EVV345" s="102"/>
      <c r="EVW345" s="102"/>
      <c r="EVX345" s="102"/>
      <c r="EVY345" s="102"/>
      <c r="EVZ345" s="102"/>
      <c r="EWA345" s="102"/>
      <c r="EWB345" s="102"/>
      <c r="EWC345" s="102"/>
      <c r="EWD345" s="102"/>
      <c r="EWE345" s="102"/>
      <c r="EWF345" s="102"/>
      <c r="EWG345" s="102"/>
      <c r="EWH345" s="102"/>
      <c r="EWI345" s="102"/>
      <c r="EWJ345" s="102"/>
      <c r="EWK345" s="102"/>
      <c r="EWL345" s="102"/>
      <c r="EWM345" s="102"/>
      <c r="EWN345" s="102"/>
      <c r="EWO345" s="102"/>
      <c r="EWP345" s="102"/>
      <c r="EWQ345" s="102"/>
      <c r="EWR345" s="102"/>
      <c r="EWS345" s="102"/>
      <c r="EWT345" s="102"/>
      <c r="EWU345" s="102"/>
      <c r="EWV345" s="102"/>
      <c r="EWW345" s="102"/>
      <c r="EWX345" s="102"/>
      <c r="EWY345" s="102"/>
      <c r="EWZ345" s="102"/>
      <c r="EXA345" s="102"/>
      <c r="EXB345" s="102"/>
      <c r="EXC345" s="102"/>
      <c r="EXD345" s="102"/>
      <c r="EXE345" s="102"/>
      <c r="EXF345" s="102"/>
      <c r="EXG345" s="102"/>
      <c r="EXH345" s="102"/>
      <c r="EXI345" s="102"/>
      <c r="EXJ345" s="102"/>
      <c r="EXK345" s="102"/>
      <c r="EXL345" s="102"/>
      <c r="EXM345" s="102"/>
      <c r="EXN345" s="102"/>
      <c r="EXO345" s="102"/>
      <c r="EXP345" s="102"/>
      <c r="EXQ345" s="102"/>
      <c r="EXR345" s="102"/>
      <c r="EXS345" s="102"/>
      <c r="EXT345" s="102"/>
      <c r="EXU345" s="102"/>
      <c r="EXV345" s="102"/>
      <c r="EXW345" s="102"/>
      <c r="EXX345" s="102"/>
      <c r="EXY345" s="102"/>
      <c r="EXZ345" s="102"/>
      <c r="EYA345" s="102"/>
      <c r="EYB345" s="102"/>
      <c r="EYC345" s="102"/>
      <c r="EYD345" s="102"/>
      <c r="EYE345" s="102"/>
      <c r="EYF345" s="102"/>
      <c r="EYG345" s="102"/>
      <c r="EYH345" s="102"/>
      <c r="EYI345" s="102"/>
      <c r="EYJ345" s="102"/>
      <c r="EYK345" s="102"/>
      <c r="EYL345" s="102"/>
      <c r="EYM345" s="102"/>
      <c r="EYN345" s="102"/>
      <c r="EYO345" s="102"/>
      <c r="EYP345" s="102"/>
      <c r="EYQ345" s="102"/>
      <c r="EYR345" s="102"/>
      <c r="EYS345" s="102"/>
      <c r="EYT345" s="102"/>
      <c r="EYU345" s="102"/>
      <c r="EYV345" s="102"/>
      <c r="EYW345" s="102"/>
      <c r="EYX345" s="102"/>
      <c r="EYY345" s="102"/>
      <c r="EYZ345" s="102"/>
      <c r="EZA345" s="102"/>
      <c r="EZB345" s="102"/>
      <c r="EZC345" s="102"/>
      <c r="EZD345" s="102"/>
      <c r="EZE345" s="102"/>
      <c r="EZF345" s="102"/>
      <c r="EZG345" s="102"/>
      <c r="EZH345" s="102"/>
      <c r="EZI345" s="102"/>
      <c r="EZJ345" s="102"/>
      <c r="EZK345" s="102"/>
      <c r="EZL345" s="102"/>
      <c r="EZM345" s="102"/>
      <c r="EZN345" s="102"/>
      <c r="EZO345" s="102"/>
      <c r="EZP345" s="102"/>
      <c r="EZQ345" s="102"/>
      <c r="EZR345" s="102"/>
      <c r="EZS345" s="102"/>
      <c r="EZT345" s="102"/>
      <c r="EZU345" s="102"/>
      <c r="EZV345" s="102"/>
      <c r="EZW345" s="102"/>
      <c r="EZX345" s="102"/>
      <c r="EZY345" s="102"/>
      <c r="EZZ345" s="102"/>
      <c r="FAA345" s="102"/>
      <c r="FAB345" s="102"/>
      <c r="FAC345" s="102"/>
      <c r="FAD345" s="102"/>
      <c r="FAE345" s="102"/>
      <c r="FAF345" s="102"/>
      <c r="FAG345" s="102"/>
      <c r="FAH345" s="102"/>
      <c r="FAI345" s="102"/>
      <c r="FAJ345" s="102"/>
      <c r="FAK345" s="102"/>
      <c r="FAL345" s="102"/>
      <c r="FAM345" s="102"/>
      <c r="FAN345" s="102"/>
      <c r="FAO345" s="102"/>
      <c r="FAP345" s="102"/>
      <c r="FAQ345" s="102"/>
      <c r="FAR345" s="102"/>
      <c r="FAS345" s="102"/>
      <c r="FAT345" s="102"/>
      <c r="FAU345" s="102"/>
      <c r="FAV345" s="102"/>
      <c r="FAW345" s="102"/>
      <c r="FAX345" s="102"/>
      <c r="FAY345" s="102"/>
      <c r="FAZ345" s="102"/>
      <c r="FBA345" s="102"/>
      <c r="FBB345" s="102"/>
      <c r="FBC345" s="102"/>
      <c r="FBD345" s="102"/>
      <c r="FBE345" s="102"/>
      <c r="FBF345" s="102"/>
      <c r="FBG345" s="102"/>
      <c r="FBH345" s="102"/>
      <c r="FBI345" s="102"/>
      <c r="FBJ345" s="102"/>
      <c r="FBK345" s="102"/>
      <c r="FBL345" s="102"/>
      <c r="FBM345" s="102"/>
      <c r="FBN345" s="102"/>
      <c r="FBO345" s="102"/>
      <c r="FBP345" s="102"/>
      <c r="FBQ345" s="102"/>
      <c r="FBR345" s="102"/>
      <c r="FBS345" s="102"/>
      <c r="FBT345" s="102"/>
      <c r="FBU345" s="102"/>
      <c r="FBV345" s="102"/>
      <c r="FBW345" s="102"/>
      <c r="FBX345" s="102"/>
      <c r="FBY345" s="102"/>
      <c r="FBZ345" s="102"/>
      <c r="FCA345" s="102"/>
      <c r="FCB345" s="102"/>
      <c r="FCC345" s="102"/>
      <c r="FCD345" s="102"/>
      <c r="FCE345" s="102"/>
      <c r="FCF345" s="102"/>
      <c r="FCG345" s="102"/>
      <c r="FCH345" s="102"/>
      <c r="FCI345" s="102"/>
      <c r="FCJ345" s="102"/>
      <c r="FCK345" s="102"/>
      <c r="FCL345" s="102"/>
      <c r="FCM345" s="102"/>
      <c r="FCN345" s="102"/>
      <c r="FCO345" s="102"/>
      <c r="FCP345" s="102"/>
      <c r="FCQ345" s="102"/>
      <c r="FCR345" s="102"/>
      <c r="FCS345" s="102"/>
      <c r="FCT345" s="102"/>
      <c r="FCU345" s="102"/>
      <c r="FCV345" s="102"/>
      <c r="FCW345" s="102"/>
      <c r="FCX345" s="102"/>
      <c r="FCY345" s="102"/>
      <c r="FCZ345" s="102"/>
      <c r="FDA345" s="102"/>
      <c r="FDB345" s="102"/>
      <c r="FDC345" s="102"/>
      <c r="FDD345" s="102"/>
      <c r="FDE345" s="102"/>
      <c r="FDF345" s="102"/>
      <c r="FDG345" s="102"/>
      <c r="FDH345" s="102"/>
      <c r="FDI345" s="102"/>
      <c r="FDJ345" s="102"/>
      <c r="FDK345" s="102"/>
      <c r="FDL345" s="102"/>
      <c r="FDM345" s="102"/>
      <c r="FDN345" s="102"/>
      <c r="FDO345" s="102"/>
      <c r="FDP345" s="102"/>
      <c r="FDQ345" s="102"/>
      <c r="FDR345" s="102"/>
      <c r="FDS345" s="102"/>
      <c r="FDT345" s="102"/>
      <c r="FDU345" s="102"/>
      <c r="FDV345" s="102"/>
      <c r="FDW345" s="102"/>
      <c r="FDX345" s="102"/>
      <c r="FDY345" s="102"/>
      <c r="FDZ345" s="102"/>
      <c r="FEA345" s="102"/>
      <c r="FEB345" s="102"/>
      <c r="FEC345" s="102"/>
      <c r="FED345" s="102"/>
      <c r="FEE345" s="102"/>
      <c r="FEF345" s="102"/>
      <c r="FEG345" s="102"/>
      <c r="FEH345" s="102"/>
      <c r="FEI345" s="102"/>
      <c r="FEJ345" s="102"/>
      <c r="FEK345" s="102"/>
      <c r="FEL345" s="102"/>
      <c r="FEM345" s="102"/>
      <c r="FEN345" s="102"/>
      <c r="FEO345" s="102"/>
      <c r="FEP345" s="102"/>
      <c r="FEQ345" s="102"/>
      <c r="FER345" s="102"/>
      <c r="FES345" s="102"/>
      <c r="FET345" s="102"/>
      <c r="FEU345" s="102"/>
      <c r="FEV345" s="102"/>
      <c r="FEW345" s="102"/>
      <c r="FEX345" s="102"/>
      <c r="FEY345" s="102"/>
      <c r="FEZ345" s="102"/>
      <c r="FFA345" s="102"/>
      <c r="FFB345" s="102"/>
      <c r="FFC345" s="102"/>
      <c r="FFD345" s="102"/>
      <c r="FFE345" s="102"/>
      <c r="FFF345" s="102"/>
      <c r="FFG345" s="102"/>
      <c r="FFH345" s="102"/>
      <c r="FFI345" s="102"/>
      <c r="FFJ345" s="102"/>
      <c r="FFK345" s="102"/>
      <c r="FFL345" s="102"/>
      <c r="FFM345" s="102"/>
      <c r="FFN345" s="102"/>
      <c r="FFO345" s="102"/>
      <c r="FFP345" s="102"/>
      <c r="FFQ345" s="102"/>
      <c r="FFR345" s="102"/>
      <c r="FFS345" s="102"/>
      <c r="FFT345" s="102"/>
      <c r="FFU345" s="102"/>
      <c r="FFV345" s="102"/>
      <c r="FFW345" s="102"/>
      <c r="FFX345" s="102"/>
      <c r="FFY345" s="102"/>
      <c r="FFZ345" s="102"/>
      <c r="FGA345" s="102"/>
      <c r="FGB345" s="102"/>
      <c r="FGC345" s="102"/>
      <c r="FGD345" s="102"/>
      <c r="FGE345" s="102"/>
      <c r="FGF345" s="102"/>
      <c r="FGG345" s="102"/>
      <c r="FGH345" s="102"/>
      <c r="FGI345" s="102"/>
      <c r="FGJ345" s="102"/>
      <c r="FGK345" s="102"/>
      <c r="FGL345" s="102"/>
      <c r="FGM345" s="102"/>
      <c r="FGN345" s="102"/>
      <c r="FGO345" s="102"/>
      <c r="FGP345" s="102"/>
      <c r="FGQ345" s="102"/>
      <c r="FGR345" s="102"/>
      <c r="FGS345" s="102"/>
      <c r="FGT345" s="102"/>
      <c r="FGU345" s="102"/>
      <c r="FGV345" s="102"/>
      <c r="FGW345" s="102"/>
      <c r="FGX345" s="102"/>
      <c r="FGY345" s="102"/>
      <c r="FGZ345" s="102"/>
      <c r="FHA345" s="102"/>
      <c r="FHB345" s="102"/>
      <c r="FHC345" s="102"/>
      <c r="FHD345" s="102"/>
      <c r="FHE345" s="102"/>
      <c r="FHF345" s="102"/>
      <c r="FHG345" s="102"/>
      <c r="FHH345" s="102"/>
      <c r="FHI345" s="102"/>
      <c r="FHJ345" s="102"/>
      <c r="FHK345" s="102"/>
      <c r="FHL345" s="102"/>
      <c r="FHM345" s="102"/>
      <c r="FHN345" s="102"/>
      <c r="FHO345" s="102"/>
      <c r="FHP345" s="102"/>
      <c r="FHQ345" s="102"/>
      <c r="FHR345" s="102"/>
      <c r="FHS345" s="102"/>
      <c r="FHT345" s="102"/>
      <c r="FHU345" s="102"/>
      <c r="FHV345" s="102"/>
      <c r="FHW345" s="102"/>
      <c r="FHX345" s="102"/>
      <c r="FHY345" s="102"/>
      <c r="FHZ345" s="102"/>
      <c r="FIA345" s="102"/>
      <c r="FIB345" s="102"/>
      <c r="FIC345" s="102"/>
      <c r="FID345" s="102"/>
      <c r="FIE345" s="102"/>
      <c r="FIF345" s="102"/>
      <c r="FIG345" s="102"/>
      <c r="FIH345" s="102"/>
      <c r="FII345" s="102"/>
      <c r="FIJ345" s="102"/>
      <c r="FIK345" s="102"/>
      <c r="FIL345" s="102"/>
      <c r="FIM345" s="102"/>
      <c r="FIN345" s="102"/>
      <c r="FIO345" s="102"/>
      <c r="FIP345" s="102"/>
      <c r="FIQ345" s="102"/>
      <c r="FIR345" s="102"/>
      <c r="FIS345" s="102"/>
      <c r="FIT345" s="102"/>
      <c r="FIU345" s="102"/>
      <c r="FIV345" s="102"/>
      <c r="FIW345" s="102"/>
      <c r="FIX345" s="102"/>
      <c r="FIY345" s="102"/>
      <c r="FIZ345" s="102"/>
      <c r="FJA345" s="102"/>
      <c r="FJB345" s="102"/>
      <c r="FJC345" s="102"/>
      <c r="FJD345" s="102"/>
      <c r="FJE345" s="102"/>
      <c r="FJF345" s="102"/>
      <c r="FJG345" s="102"/>
      <c r="FJH345" s="102"/>
      <c r="FJI345" s="102"/>
      <c r="FJJ345" s="102"/>
      <c r="FJK345" s="102"/>
      <c r="FJL345" s="102"/>
      <c r="FJM345" s="102"/>
      <c r="FJN345" s="102"/>
      <c r="FJO345" s="102"/>
      <c r="FJP345" s="102"/>
      <c r="FJQ345" s="102"/>
      <c r="FJR345" s="102"/>
      <c r="FJS345" s="102"/>
      <c r="FJT345" s="102"/>
      <c r="FJU345" s="102"/>
      <c r="FJV345" s="102"/>
      <c r="FJW345" s="102"/>
      <c r="FJX345" s="102"/>
      <c r="FJY345" s="102"/>
      <c r="FJZ345" s="102"/>
      <c r="FKA345" s="102"/>
      <c r="FKB345" s="102"/>
      <c r="FKC345" s="102"/>
      <c r="FKD345" s="102"/>
      <c r="FKE345" s="102"/>
      <c r="FKF345" s="102"/>
      <c r="FKG345" s="102"/>
      <c r="FKH345" s="102"/>
      <c r="FKI345" s="102"/>
      <c r="FKJ345" s="102"/>
      <c r="FKK345" s="102"/>
      <c r="FKL345" s="102"/>
      <c r="FKM345" s="102"/>
      <c r="FKN345" s="102"/>
      <c r="FKO345" s="102"/>
      <c r="FKP345" s="102"/>
      <c r="FKQ345" s="102"/>
      <c r="FKR345" s="102"/>
      <c r="FKS345" s="102"/>
      <c r="FKT345" s="102"/>
      <c r="FKU345" s="102"/>
      <c r="FKV345" s="102"/>
      <c r="FKW345" s="102"/>
      <c r="FKX345" s="102"/>
      <c r="FKY345" s="102"/>
      <c r="FKZ345" s="102"/>
      <c r="FLA345" s="102"/>
      <c r="FLB345" s="102"/>
      <c r="FLC345" s="102"/>
      <c r="FLD345" s="102"/>
      <c r="FLE345" s="102"/>
      <c r="FLF345" s="102"/>
      <c r="FLG345" s="102"/>
      <c r="FLH345" s="102"/>
      <c r="FLI345" s="102"/>
      <c r="FLJ345" s="102"/>
      <c r="FLK345" s="102"/>
      <c r="FLL345" s="102"/>
      <c r="FLM345" s="102"/>
      <c r="FLN345" s="102"/>
      <c r="FLO345" s="102"/>
      <c r="FLP345" s="102"/>
      <c r="FLQ345" s="102"/>
      <c r="FLR345" s="102"/>
      <c r="FLS345" s="102"/>
      <c r="FLT345" s="102"/>
      <c r="FLU345" s="102"/>
      <c r="FLV345" s="102"/>
      <c r="FLW345" s="102"/>
      <c r="FLX345" s="102"/>
      <c r="FLY345" s="102"/>
      <c r="FLZ345" s="102"/>
      <c r="FMA345" s="102"/>
      <c r="FMB345" s="102"/>
      <c r="FMC345" s="102"/>
      <c r="FMD345" s="102"/>
      <c r="FME345" s="102"/>
      <c r="FMF345" s="102"/>
      <c r="FMG345" s="102"/>
      <c r="FMH345" s="102"/>
      <c r="FMI345" s="102"/>
      <c r="FMJ345" s="102"/>
      <c r="FMK345" s="102"/>
      <c r="FML345" s="102"/>
      <c r="FMM345" s="102"/>
      <c r="FMN345" s="102"/>
      <c r="FMO345" s="102"/>
      <c r="FMP345" s="102"/>
      <c r="FMQ345" s="102"/>
      <c r="FMR345" s="102"/>
      <c r="FMS345" s="102"/>
      <c r="FMT345" s="102"/>
      <c r="FMU345" s="102"/>
      <c r="FMV345" s="102"/>
      <c r="FMW345" s="102"/>
      <c r="FMX345" s="102"/>
      <c r="FMY345" s="102"/>
      <c r="FMZ345" s="102"/>
      <c r="FNA345" s="102"/>
      <c r="FNB345" s="102"/>
      <c r="FNC345" s="102"/>
      <c r="FND345" s="102"/>
      <c r="FNE345" s="102"/>
      <c r="FNF345" s="102"/>
      <c r="FNG345" s="102"/>
      <c r="FNH345" s="102"/>
      <c r="FNI345" s="102"/>
      <c r="FNJ345" s="102"/>
      <c r="FNK345" s="102"/>
      <c r="FNL345" s="102"/>
      <c r="FNM345" s="102"/>
      <c r="FNN345" s="102"/>
      <c r="FNO345" s="102"/>
      <c r="FNP345" s="102"/>
      <c r="FNQ345" s="102"/>
      <c r="FNR345" s="102"/>
      <c r="FNS345" s="102"/>
      <c r="FNT345" s="102"/>
      <c r="FNU345" s="102"/>
      <c r="FNV345" s="102"/>
      <c r="FNW345" s="102"/>
      <c r="FNX345" s="102"/>
      <c r="FNY345" s="102"/>
      <c r="FNZ345" s="102"/>
      <c r="FOA345" s="102"/>
      <c r="FOB345" s="102"/>
      <c r="FOC345" s="102"/>
      <c r="FOD345" s="102"/>
      <c r="FOE345" s="102"/>
      <c r="FOF345" s="102"/>
      <c r="FOG345" s="102"/>
      <c r="FOH345" s="102"/>
      <c r="FOI345" s="102"/>
      <c r="FOJ345" s="102"/>
      <c r="FOK345" s="102"/>
      <c r="FOL345" s="102"/>
      <c r="FOM345" s="102"/>
      <c r="FON345" s="102"/>
      <c r="FOO345" s="102"/>
      <c r="FOP345" s="102"/>
      <c r="FOQ345" s="102"/>
      <c r="FOR345" s="102"/>
      <c r="FOS345" s="102"/>
      <c r="FOT345" s="102"/>
      <c r="FOU345" s="102"/>
      <c r="FOV345" s="102"/>
      <c r="FOW345" s="102"/>
      <c r="FOX345" s="102"/>
      <c r="FOY345" s="102"/>
      <c r="FOZ345" s="102"/>
      <c r="FPA345" s="102"/>
      <c r="FPB345" s="102"/>
      <c r="FPC345" s="102"/>
      <c r="FPD345" s="102"/>
      <c r="FPE345" s="102"/>
      <c r="FPF345" s="102"/>
      <c r="FPG345" s="102"/>
      <c r="FPH345" s="102"/>
      <c r="FPI345" s="102"/>
      <c r="FPJ345" s="102"/>
      <c r="FPK345" s="102"/>
      <c r="FPL345" s="102"/>
      <c r="FPM345" s="102"/>
      <c r="FPN345" s="102"/>
      <c r="FPO345" s="102"/>
      <c r="FPP345" s="102"/>
      <c r="FPQ345" s="102"/>
      <c r="FPR345" s="102"/>
      <c r="FPS345" s="102"/>
      <c r="FPT345" s="102"/>
      <c r="FPU345" s="102"/>
      <c r="FPV345" s="102"/>
      <c r="FPW345" s="102"/>
      <c r="FPX345" s="102"/>
      <c r="FPY345" s="102"/>
      <c r="FPZ345" s="102"/>
      <c r="FQA345" s="102"/>
      <c r="FQB345" s="102"/>
      <c r="FQC345" s="102"/>
      <c r="FQD345" s="102"/>
      <c r="FQE345" s="102"/>
      <c r="FQF345" s="102"/>
      <c r="FQG345" s="102"/>
      <c r="FQH345" s="102"/>
      <c r="FQI345" s="102"/>
      <c r="FQJ345" s="102"/>
      <c r="FQK345" s="102"/>
      <c r="FQL345" s="102"/>
      <c r="FQM345" s="102"/>
      <c r="FQN345" s="102"/>
      <c r="FQO345" s="102"/>
      <c r="FQP345" s="102"/>
      <c r="FQQ345" s="102"/>
      <c r="FQR345" s="102"/>
      <c r="FQS345" s="102"/>
      <c r="FQT345" s="102"/>
      <c r="FQU345" s="102"/>
      <c r="FQV345" s="102"/>
      <c r="FQW345" s="102"/>
      <c r="FQX345" s="102"/>
      <c r="FQY345" s="102"/>
      <c r="FQZ345" s="102"/>
      <c r="FRA345" s="102"/>
      <c r="FRB345" s="102"/>
      <c r="FRC345" s="102"/>
      <c r="FRD345" s="102"/>
      <c r="FRE345" s="102"/>
      <c r="FRF345" s="102"/>
      <c r="FRG345" s="102"/>
      <c r="FRH345" s="102"/>
      <c r="FRI345" s="102"/>
      <c r="FRJ345" s="102"/>
      <c r="FRK345" s="102"/>
      <c r="FRL345" s="102"/>
      <c r="FRM345" s="102"/>
      <c r="FRN345" s="102"/>
      <c r="FRO345" s="102"/>
      <c r="FRP345" s="102"/>
      <c r="FRQ345" s="102"/>
      <c r="FRR345" s="102"/>
      <c r="FRS345" s="102"/>
      <c r="FRT345" s="102"/>
      <c r="FRU345" s="102"/>
      <c r="FRV345" s="102"/>
      <c r="FRW345" s="102"/>
      <c r="FRX345" s="102"/>
      <c r="FRY345" s="102"/>
      <c r="FRZ345" s="102"/>
      <c r="FSA345" s="102"/>
      <c r="FSB345" s="102"/>
      <c r="FSC345" s="102"/>
      <c r="FSD345" s="102"/>
      <c r="FSE345" s="102"/>
      <c r="FSF345" s="102"/>
      <c r="FSG345" s="102"/>
      <c r="FSH345" s="102"/>
      <c r="FSI345" s="102"/>
      <c r="FSJ345" s="102"/>
      <c r="FSK345" s="102"/>
      <c r="FSL345" s="102"/>
      <c r="FSM345" s="102"/>
      <c r="FSN345" s="102"/>
      <c r="FSO345" s="102"/>
      <c r="FSP345" s="102"/>
      <c r="FSQ345" s="102"/>
      <c r="FSR345" s="102"/>
      <c r="FSS345" s="102"/>
      <c r="FST345" s="102"/>
      <c r="FSU345" s="102"/>
      <c r="FSV345" s="102"/>
      <c r="FSW345" s="102"/>
      <c r="FSX345" s="102"/>
      <c r="FSY345" s="102"/>
      <c r="FSZ345" s="102"/>
      <c r="FTA345" s="102"/>
      <c r="FTB345" s="102"/>
      <c r="FTC345" s="102"/>
      <c r="FTD345" s="102"/>
      <c r="FTE345" s="102"/>
      <c r="FTF345" s="102"/>
      <c r="FTG345" s="102"/>
      <c r="FTH345" s="102"/>
      <c r="FTI345" s="102"/>
      <c r="FTJ345" s="102"/>
      <c r="FTK345" s="102"/>
      <c r="FTL345" s="102"/>
      <c r="FTM345" s="102"/>
      <c r="FTN345" s="102"/>
      <c r="FTO345" s="102"/>
      <c r="FTP345" s="102"/>
      <c r="FTQ345" s="102"/>
      <c r="FTR345" s="102"/>
      <c r="FTS345" s="102"/>
      <c r="FTT345" s="102"/>
      <c r="FTU345" s="102"/>
      <c r="FTV345" s="102"/>
      <c r="FTW345" s="102"/>
      <c r="FTX345" s="102"/>
      <c r="FTY345" s="102"/>
      <c r="FTZ345" s="102"/>
      <c r="FUA345" s="102"/>
      <c r="FUB345" s="102"/>
      <c r="FUC345" s="102"/>
      <c r="FUD345" s="102"/>
      <c r="FUE345" s="102"/>
      <c r="FUF345" s="102"/>
      <c r="FUG345" s="102"/>
      <c r="FUH345" s="102"/>
      <c r="FUI345" s="102"/>
      <c r="FUJ345" s="102"/>
      <c r="FUK345" s="102"/>
      <c r="FUL345" s="102"/>
      <c r="FUM345" s="102"/>
      <c r="FUN345" s="102"/>
      <c r="FUO345" s="102"/>
      <c r="FUP345" s="102"/>
      <c r="FUQ345" s="102"/>
      <c r="FUR345" s="102"/>
      <c r="FUS345" s="102"/>
      <c r="FUT345" s="102"/>
      <c r="FUU345" s="102"/>
      <c r="FUV345" s="102"/>
      <c r="FUW345" s="102"/>
      <c r="FUX345" s="102"/>
      <c r="FUY345" s="102"/>
      <c r="FUZ345" s="102"/>
      <c r="FVA345" s="102"/>
      <c r="FVB345" s="102"/>
      <c r="FVC345" s="102"/>
      <c r="FVD345" s="102"/>
      <c r="FVE345" s="102"/>
      <c r="FVF345" s="102"/>
      <c r="FVG345" s="102"/>
      <c r="FVH345" s="102"/>
      <c r="FVI345" s="102"/>
      <c r="FVJ345" s="102"/>
      <c r="FVK345" s="102"/>
      <c r="FVL345" s="102"/>
      <c r="FVM345" s="102"/>
      <c r="FVN345" s="102"/>
      <c r="FVO345" s="102"/>
      <c r="FVP345" s="102"/>
      <c r="FVQ345" s="102"/>
      <c r="FVR345" s="102"/>
      <c r="FVS345" s="102"/>
      <c r="FVT345" s="102"/>
      <c r="FVU345" s="102"/>
      <c r="FVV345" s="102"/>
      <c r="FVW345" s="102"/>
      <c r="FVX345" s="102"/>
      <c r="FVY345" s="102"/>
      <c r="FVZ345" s="102"/>
      <c r="FWA345" s="102"/>
      <c r="FWB345" s="102"/>
      <c r="FWC345" s="102"/>
      <c r="FWD345" s="102"/>
      <c r="FWE345" s="102"/>
      <c r="FWF345" s="102"/>
      <c r="FWG345" s="102"/>
      <c r="FWH345" s="102"/>
      <c r="FWI345" s="102"/>
      <c r="FWJ345" s="102"/>
      <c r="FWK345" s="102"/>
      <c r="FWL345" s="102"/>
      <c r="FWM345" s="102"/>
      <c r="FWN345" s="102"/>
      <c r="FWO345" s="102"/>
      <c r="FWP345" s="102"/>
      <c r="FWQ345" s="102"/>
      <c r="FWR345" s="102"/>
      <c r="FWS345" s="102"/>
      <c r="FWT345" s="102"/>
      <c r="FWU345" s="102"/>
      <c r="FWV345" s="102"/>
      <c r="FWW345" s="102"/>
      <c r="FWX345" s="102"/>
      <c r="FWY345" s="102"/>
      <c r="FWZ345" s="102"/>
      <c r="FXA345" s="102"/>
      <c r="FXB345" s="102"/>
      <c r="FXC345" s="102"/>
      <c r="FXD345" s="102"/>
      <c r="FXE345" s="102"/>
      <c r="FXF345" s="102"/>
      <c r="FXG345" s="102"/>
      <c r="FXH345" s="102"/>
      <c r="FXI345" s="102"/>
      <c r="FXJ345" s="102"/>
      <c r="FXK345" s="102"/>
      <c r="FXL345" s="102"/>
      <c r="FXM345" s="102"/>
      <c r="FXN345" s="102"/>
      <c r="FXO345" s="102"/>
      <c r="FXP345" s="102"/>
      <c r="FXQ345" s="102"/>
      <c r="FXR345" s="102"/>
      <c r="FXS345" s="102"/>
      <c r="FXT345" s="102"/>
      <c r="FXU345" s="102"/>
      <c r="FXV345" s="102"/>
      <c r="FXW345" s="102"/>
      <c r="FXX345" s="102"/>
      <c r="FXY345" s="102"/>
      <c r="FXZ345" s="102"/>
      <c r="FYA345" s="102"/>
      <c r="FYB345" s="102"/>
      <c r="FYC345" s="102"/>
      <c r="FYD345" s="102"/>
      <c r="FYE345" s="102"/>
      <c r="FYF345" s="102"/>
      <c r="FYG345" s="102"/>
      <c r="FYH345" s="102"/>
      <c r="FYI345" s="102"/>
      <c r="FYJ345" s="102"/>
      <c r="FYK345" s="102"/>
      <c r="FYL345" s="102"/>
      <c r="FYM345" s="102"/>
      <c r="FYN345" s="102"/>
      <c r="FYO345" s="102"/>
      <c r="FYP345" s="102"/>
      <c r="FYQ345" s="102"/>
      <c r="FYR345" s="102"/>
      <c r="FYS345" s="102"/>
      <c r="FYT345" s="102"/>
      <c r="FYU345" s="102"/>
      <c r="FYV345" s="102"/>
      <c r="FYW345" s="102"/>
      <c r="FYX345" s="102"/>
      <c r="FYY345" s="102"/>
      <c r="FYZ345" s="102"/>
      <c r="FZA345" s="102"/>
      <c r="FZB345" s="102"/>
      <c r="FZC345" s="102"/>
      <c r="FZD345" s="102"/>
      <c r="FZE345" s="102"/>
      <c r="FZF345" s="102"/>
      <c r="FZG345" s="102"/>
      <c r="FZH345" s="102"/>
      <c r="FZI345" s="102"/>
      <c r="FZJ345" s="102"/>
      <c r="FZK345" s="102"/>
      <c r="FZL345" s="102"/>
      <c r="FZM345" s="102"/>
      <c r="FZN345" s="102"/>
      <c r="FZO345" s="102"/>
      <c r="FZP345" s="102"/>
      <c r="FZQ345" s="102"/>
      <c r="FZR345" s="102"/>
      <c r="FZS345" s="102"/>
      <c r="FZT345" s="102"/>
      <c r="FZU345" s="102"/>
      <c r="FZV345" s="102"/>
      <c r="FZW345" s="102"/>
      <c r="FZX345" s="102"/>
      <c r="FZY345" s="102"/>
      <c r="FZZ345" s="102"/>
      <c r="GAA345" s="102"/>
      <c r="GAB345" s="102"/>
      <c r="GAC345" s="102"/>
      <c r="GAD345" s="102"/>
      <c r="GAE345" s="102"/>
      <c r="GAF345" s="102"/>
      <c r="GAG345" s="102"/>
      <c r="GAH345" s="102"/>
      <c r="GAI345" s="102"/>
      <c r="GAJ345" s="102"/>
      <c r="GAK345" s="102"/>
      <c r="GAL345" s="102"/>
      <c r="GAM345" s="102"/>
      <c r="GAN345" s="102"/>
      <c r="GAO345" s="102"/>
      <c r="GAP345" s="102"/>
      <c r="GAQ345" s="102"/>
      <c r="GAR345" s="102"/>
      <c r="GAS345" s="102"/>
      <c r="GAT345" s="102"/>
      <c r="GAU345" s="102"/>
      <c r="GAV345" s="102"/>
      <c r="GAW345" s="102"/>
      <c r="GAX345" s="102"/>
      <c r="GAY345" s="102"/>
      <c r="GAZ345" s="102"/>
      <c r="GBA345" s="102"/>
      <c r="GBB345" s="102"/>
      <c r="GBC345" s="102"/>
      <c r="GBD345" s="102"/>
      <c r="GBE345" s="102"/>
      <c r="GBF345" s="102"/>
      <c r="GBG345" s="102"/>
      <c r="GBH345" s="102"/>
      <c r="GBI345" s="102"/>
      <c r="GBJ345" s="102"/>
      <c r="GBK345" s="102"/>
      <c r="GBL345" s="102"/>
      <c r="GBM345" s="102"/>
      <c r="GBN345" s="102"/>
      <c r="GBO345" s="102"/>
      <c r="GBP345" s="102"/>
      <c r="GBQ345" s="102"/>
      <c r="GBR345" s="102"/>
      <c r="GBS345" s="102"/>
      <c r="GBT345" s="102"/>
      <c r="GBU345" s="102"/>
      <c r="GBV345" s="102"/>
      <c r="GBW345" s="102"/>
      <c r="GBX345" s="102"/>
      <c r="GBY345" s="102"/>
      <c r="GBZ345" s="102"/>
      <c r="GCA345" s="102"/>
      <c r="GCB345" s="102"/>
      <c r="GCC345" s="102"/>
      <c r="GCD345" s="102"/>
      <c r="GCE345" s="102"/>
      <c r="GCF345" s="102"/>
      <c r="GCG345" s="102"/>
      <c r="GCH345" s="102"/>
      <c r="GCI345" s="102"/>
      <c r="GCJ345" s="102"/>
      <c r="GCK345" s="102"/>
      <c r="GCL345" s="102"/>
      <c r="GCM345" s="102"/>
      <c r="GCN345" s="102"/>
      <c r="GCO345" s="102"/>
      <c r="GCP345" s="102"/>
      <c r="GCQ345" s="102"/>
      <c r="GCR345" s="102"/>
      <c r="GCS345" s="102"/>
      <c r="GCT345" s="102"/>
      <c r="GCU345" s="102"/>
      <c r="GCV345" s="102"/>
      <c r="GCW345" s="102"/>
      <c r="GCX345" s="102"/>
      <c r="GCY345" s="102"/>
      <c r="GCZ345" s="102"/>
      <c r="GDA345" s="102"/>
      <c r="GDB345" s="102"/>
      <c r="GDC345" s="102"/>
      <c r="GDD345" s="102"/>
      <c r="GDE345" s="102"/>
      <c r="GDF345" s="102"/>
      <c r="GDG345" s="102"/>
      <c r="GDH345" s="102"/>
      <c r="GDI345" s="102"/>
      <c r="GDJ345" s="102"/>
      <c r="GDK345" s="102"/>
      <c r="GDL345" s="102"/>
      <c r="GDM345" s="102"/>
      <c r="GDN345" s="102"/>
      <c r="GDO345" s="102"/>
      <c r="GDP345" s="102"/>
      <c r="GDQ345" s="102"/>
      <c r="GDR345" s="102"/>
      <c r="GDS345" s="102"/>
      <c r="GDT345" s="102"/>
      <c r="GDU345" s="102"/>
      <c r="GDV345" s="102"/>
      <c r="GDW345" s="102"/>
      <c r="GDX345" s="102"/>
      <c r="GDY345" s="102"/>
      <c r="GDZ345" s="102"/>
      <c r="GEA345" s="102"/>
      <c r="GEB345" s="102"/>
      <c r="GEC345" s="102"/>
      <c r="GED345" s="102"/>
      <c r="GEE345" s="102"/>
      <c r="GEF345" s="102"/>
      <c r="GEG345" s="102"/>
      <c r="GEH345" s="102"/>
      <c r="GEI345" s="102"/>
      <c r="GEJ345" s="102"/>
      <c r="GEK345" s="102"/>
      <c r="GEL345" s="102"/>
      <c r="GEM345" s="102"/>
      <c r="GEN345" s="102"/>
      <c r="GEO345" s="102"/>
      <c r="GEP345" s="102"/>
      <c r="GEQ345" s="102"/>
      <c r="GER345" s="102"/>
      <c r="GES345" s="102"/>
      <c r="GET345" s="102"/>
      <c r="GEU345" s="102"/>
      <c r="GEV345" s="102"/>
      <c r="GEW345" s="102"/>
      <c r="GEX345" s="102"/>
      <c r="GEY345" s="102"/>
      <c r="GEZ345" s="102"/>
      <c r="GFA345" s="102"/>
      <c r="GFB345" s="102"/>
      <c r="GFC345" s="102"/>
      <c r="GFD345" s="102"/>
      <c r="GFE345" s="102"/>
      <c r="GFF345" s="102"/>
      <c r="GFG345" s="102"/>
      <c r="GFH345" s="102"/>
      <c r="GFI345" s="102"/>
      <c r="GFJ345" s="102"/>
      <c r="GFK345" s="102"/>
      <c r="GFL345" s="102"/>
      <c r="GFM345" s="102"/>
      <c r="GFN345" s="102"/>
      <c r="GFO345" s="102"/>
      <c r="GFP345" s="102"/>
      <c r="GFQ345" s="102"/>
      <c r="GFR345" s="102"/>
      <c r="GFS345" s="102"/>
      <c r="GFT345" s="102"/>
      <c r="GFU345" s="102"/>
      <c r="GFV345" s="102"/>
      <c r="GFW345" s="102"/>
      <c r="GFX345" s="102"/>
      <c r="GFY345" s="102"/>
      <c r="GFZ345" s="102"/>
      <c r="GGA345" s="102"/>
      <c r="GGB345" s="102"/>
      <c r="GGC345" s="102"/>
      <c r="GGD345" s="102"/>
      <c r="GGE345" s="102"/>
      <c r="GGF345" s="102"/>
      <c r="GGG345" s="102"/>
      <c r="GGH345" s="102"/>
      <c r="GGI345" s="102"/>
      <c r="GGJ345" s="102"/>
      <c r="GGK345" s="102"/>
      <c r="GGL345" s="102"/>
      <c r="GGM345" s="102"/>
      <c r="GGN345" s="102"/>
      <c r="GGO345" s="102"/>
      <c r="GGP345" s="102"/>
      <c r="GGQ345" s="102"/>
      <c r="GGR345" s="102"/>
      <c r="GGS345" s="102"/>
      <c r="GGT345" s="102"/>
      <c r="GGU345" s="102"/>
      <c r="GGV345" s="102"/>
      <c r="GGW345" s="102"/>
      <c r="GGX345" s="102"/>
      <c r="GGY345" s="102"/>
      <c r="GGZ345" s="102"/>
      <c r="GHA345" s="102"/>
      <c r="GHB345" s="102"/>
      <c r="GHC345" s="102"/>
      <c r="GHD345" s="102"/>
      <c r="GHE345" s="102"/>
      <c r="GHF345" s="102"/>
      <c r="GHG345" s="102"/>
      <c r="GHH345" s="102"/>
      <c r="GHI345" s="102"/>
      <c r="GHJ345" s="102"/>
      <c r="GHK345" s="102"/>
      <c r="GHL345" s="102"/>
      <c r="GHM345" s="102"/>
      <c r="GHN345" s="102"/>
      <c r="GHO345" s="102"/>
      <c r="GHP345" s="102"/>
      <c r="GHQ345" s="102"/>
      <c r="GHR345" s="102"/>
      <c r="GHS345" s="102"/>
      <c r="GHT345" s="102"/>
      <c r="GHU345" s="102"/>
      <c r="GHV345" s="102"/>
      <c r="GHW345" s="102"/>
      <c r="GHX345" s="102"/>
      <c r="GHY345" s="102"/>
      <c r="GHZ345" s="102"/>
      <c r="GIA345" s="102"/>
      <c r="GIB345" s="102"/>
      <c r="GIC345" s="102"/>
      <c r="GID345" s="102"/>
      <c r="GIE345" s="102"/>
      <c r="GIF345" s="102"/>
      <c r="GIG345" s="102"/>
      <c r="GIH345" s="102"/>
      <c r="GII345" s="102"/>
      <c r="GIJ345" s="102"/>
      <c r="GIK345" s="102"/>
      <c r="GIL345" s="102"/>
      <c r="GIM345" s="102"/>
      <c r="GIN345" s="102"/>
      <c r="GIO345" s="102"/>
      <c r="GIP345" s="102"/>
      <c r="GIQ345" s="102"/>
      <c r="GIR345" s="102"/>
      <c r="GIS345" s="102"/>
      <c r="GIT345" s="102"/>
      <c r="GIU345" s="102"/>
      <c r="GIV345" s="102"/>
      <c r="GIW345" s="102"/>
      <c r="GIX345" s="102"/>
      <c r="GIY345" s="102"/>
      <c r="GIZ345" s="102"/>
      <c r="GJA345" s="102"/>
      <c r="GJB345" s="102"/>
      <c r="GJC345" s="102"/>
      <c r="GJD345" s="102"/>
      <c r="GJE345" s="102"/>
      <c r="GJF345" s="102"/>
      <c r="GJG345" s="102"/>
      <c r="GJH345" s="102"/>
      <c r="GJI345" s="102"/>
      <c r="GJJ345" s="102"/>
      <c r="GJK345" s="102"/>
      <c r="GJL345" s="102"/>
      <c r="GJM345" s="102"/>
      <c r="GJN345" s="102"/>
      <c r="GJO345" s="102"/>
      <c r="GJP345" s="102"/>
      <c r="GJQ345" s="102"/>
      <c r="GJR345" s="102"/>
      <c r="GJS345" s="102"/>
      <c r="GJT345" s="102"/>
      <c r="GJU345" s="102"/>
      <c r="GJV345" s="102"/>
      <c r="GJW345" s="102"/>
      <c r="GJX345" s="102"/>
      <c r="GJY345" s="102"/>
      <c r="GJZ345" s="102"/>
      <c r="GKA345" s="102"/>
      <c r="GKB345" s="102"/>
      <c r="GKC345" s="102"/>
      <c r="GKD345" s="102"/>
      <c r="GKE345" s="102"/>
      <c r="GKF345" s="102"/>
      <c r="GKG345" s="102"/>
      <c r="GKH345" s="102"/>
      <c r="GKI345" s="102"/>
      <c r="GKJ345" s="102"/>
      <c r="GKK345" s="102"/>
      <c r="GKL345" s="102"/>
      <c r="GKM345" s="102"/>
      <c r="GKN345" s="102"/>
      <c r="GKO345" s="102"/>
      <c r="GKP345" s="102"/>
      <c r="GKQ345" s="102"/>
      <c r="GKR345" s="102"/>
      <c r="GKS345" s="102"/>
      <c r="GKT345" s="102"/>
      <c r="GKU345" s="102"/>
      <c r="GKV345" s="102"/>
      <c r="GKW345" s="102"/>
      <c r="GKX345" s="102"/>
      <c r="GKY345" s="102"/>
      <c r="GKZ345" s="102"/>
      <c r="GLA345" s="102"/>
      <c r="GLB345" s="102"/>
      <c r="GLC345" s="102"/>
      <c r="GLD345" s="102"/>
      <c r="GLE345" s="102"/>
      <c r="GLF345" s="102"/>
      <c r="GLG345" s="102"/>
      <c r="GLH345" s="102"/>
      <c r="GLI345" s="102"/>
      <c r="GLJ345" s="102"/>
      <c r="GLK345" s="102"/>
      <c r="GLL345" s="102"/>
      <c r="GLM345" s="102"/>
      <c r="GLN345" s="102"/>
      <c r="GLO345" s="102"/>
      <c r="GLP345" s="102"/>
      <c r="GLQ345" s="102"/>
      <c r="GLR345" s="102"/>
      <c r="GLS345" s="102"/>
      <c r="GLT345" s="102"/>
      <c r="GLU345" s="102"/>
      <c r="GLV345" s="102"/>
      <c r="GLW345" s="102"/>
      <c r="GLX345" s="102"/>
      <c r="GLY345" s="102"/>
      <c r="GLZ345" s="102"/>
      <c r="GMA345" s="102"/>
      <c r="GMB345" s="102"/>
      <c r="GMC345" s="102"/>
      <c r="GMD345" s="102"/>
      <c r="GME345" s="102"/>
      <c r="GMF345" s="102"/>
      <c r="GMG345" s="102"/>
      <c r="GMH345" s="102"/>
      <c r="GMI345" s="102"/>
      <c r="GMJ345" s="102"/>
      <c r="GMK345" s="102"/>
      <c r="GML345" s="102"/>
      <c r="GMM345" s="102"/>
      <c r="GMN345" s="102"/>
      <c r="GMO345" s="102"/>
      <c r="GMP345" s="102"/>
      <c r="GMQ345" s="102"/>
      <c r="GMR345" s="102"/>
      <c r="GMS345" s="102"/>
      <c r="GMT345" s="102"/>
      <c r="GMU345" s="102"/>
      <c r="GMV345" s="102"/>
      <c r="GMW345" s="102"/>
      <c r="GMX345" s="102"/>
      <c r="GMY345" s="102"/>
      <c r="GMZ345" s="102"/>
      <c r="GNA345" s="102"/>
      <c r="GNB345" s="102"/>
      <c r="GNC345" s="102"/>
      <c r="GND345" s="102"/>
      <c r="GNE345" s="102"/>
      <c r="GNF345" s="102"/>
      <c r="GNG345" s="102"/>
      <c r="GNH345" s="102"/>
      <c r="GNI345" s="102"/>
      <c r="GNJ345" s="102"/>
      <c r="GNK345" s="102"/>
      <c r="GNL345" s="102"/>
      <c r="GNM345" s="102"/>
      <c r="GNN345" s="102"/>
      <c r="GNO345" s="102"/>
      <c r="GNP345" s="102"/>
      <c r="GNQ345" s="102"/>
      <c r="GNR345" s="102"/>
      <c r="GNS345" s="102"/>
      <c r="GNT345" s="102"/>
      <c r="GNU345" s="102"/>
      <c r="GNV345" s="102"/>
      <c r="GNW345" s="102"/>
      <c r="GNX345" s="102"/>
      <c r="GNY345" s="102"/>
      <c r="GNZ345" s="102"/>
      <c r="GOA345" s="102"/>
      <c r="GOB345" s="102"/>
      <c r="GOC345" s="102"/>
      <c r="GOD345" s="102"/>
      <c r="GOE345" s="102"/>
      <c r="GOF345" s="102"/>
      <c r="GOG345" s="102"/>
      <c r="GOH345" s="102"/>
      <c r="GOI345" s="102"/>
      <c r="GOJ345" s="102"/>
      <c r="GOK345" s="102"/>
      <c r="GOL345" s="102"/>
      <c r="GOM345" s="102"/>
      <c r="GON345" s="102"/>
      <c r="GOO345" s="102"/>
      <c r="GOP345" s="102"/>
      <c r="GOQ345" s="102"/>
      <c r="GOR345" s="102"/>
      <c r="GOS345" s="102"/>
      <c r="GOT345" s="102"/>
      <c r="GOU345" s="102"/>
      <c r="GOV345" s="102"/>
      <c r="GOW345" s="102"/>
      <c r="GOX345" s="102"/>
      <c r="GOY345" s="102"/>
      <c r="GOZ345" s="102"/>
      <c r="GPA345" s="102"/>
      <c r="GPB345" s="102"/>
      <c r="GPC345" s="102"/>
      <c r="GPD345" s="102"/>
      <c r="GPE345" s="102"/>
      <c r="GPF345" s="102"/>
      <c r="GPG345" s="102"/>
      <c r="GPH345" s="102"/>
      <c r="GPI345" s="102"/>
      <c r="GPJ345" s="102"/>
      <c r="GPK345" s="102"/>
      <c r="GPL345" s="102"/>
      <c r="GPM345" s="102"/>
      <c r="GPN345" s="102"/>
      <c r="GPO345" s="102"/>
      <c r="GPP345" s="102"/>
      <c r="GPQ345" s="102"/>
      <c r="GPR345" s="102"/>
      <c r="GPS345" s="102"/>
      <c r="GPT345" s="102"/>
      <c r="GPU345" s="102"/>
      <c r="GPV345" s="102"/>
      <c r="GPW345" s="102"/>
      <c r="GPX345" s="102"/>
      <c r="GPY345" s="102"/>
      <c r="GPZ345" s="102"/>
      <c r="GQA345" s="102"/>
      <c r="GQB345" s="102"/>
      <c r="GQC345" s="102"/>
      <c r="GQD345" s="102"/>
      <c r="GQE345" s="102"/>
      <c r="GQF345" s="102"/>
      <c r="GQG345" s="102"/>
      <c r="GQH345" s="102"/>
      <c r="GQI345" s="102"/>
      <c r="GQJ345" s="102"/>
      <c r="GQK345" s="102"/>
      <c r="GQL345" s="102"/>
      <c r="GQM345" s="102"/>
      <c r="GQN345" s="102"/>
      <c r="GQO345" s="102"/>
      <c r="GQP345" s="102"/>
      <c r="GQQ345" s="102"/>
      <c r="GQR345" s="102"/>
      <c r="GQS345" s="102"/>
      <c r="GQT345" s="102"/>
      <c r="GQU345" s="102"/>
      <c r="GQV345" s="102"/>
      <c r="GQW345" s="102"/>
      <c r="GQX345" s="102"/>
      <c r="GQY345" s="102"/>
      <c r="GQZ345" s="102"/>
      <c r="GRA345" s="102"/>
      <c r="GRB345" s="102"/>
      <c r="GRC345" s="102"/>
      <c r="GRD345" s="102"/>
      <c r="GRE345" s="102"/>
      <c r="GRF345" s="102"/>
      <c r="GRG345" s="102"/>
      <c r="GRH345" s="102"/>
      <c r="GRI345" s="102"/>
      <c r="GRJ345" s="102"/>
      <c r="GRK345" s="102"/>
      <c r="GRL345" s="102"/>
      <c r="GRM345" s="102"/>
      <c r="GRN345" s="102"/>
      <c r="GRO345" s="102"/>
      <c r="GRP345" s="102"/>
      <c r="GRQ345" s="102"/>
      <c r="GRR345" s="102"/>
      <c r="GRS345" s="102"/>
      <c r="GRT345" s="102"/>
      <c r="GRU345" s="102"/>
      <c r="GRV345" s="102"/>
      <c r="GRW345" s="102"/>
      <c r="GRX345" s="102"/>
      <c r="GRY345" s="102"/>
      <c r="GRZ345" s="102"/>
      <c r="GSA345" s="102"/>
      <c r="GSB345" s="102"/>
      <c r="GSC345" s="102"/>
      <c r="GSD345" s="102"/>
      <c r="GSE345" s="102"/>
      <c r="GSF345" s="102"/>
      <c r="GSG345" s="102"/>
      <c r="GSH345" s="102"/>
      <c r="GSI345" s="102"/>
      <c r="GSJ345" s="102"/>
      <c r="GSK345" s="102"/>
      <c r="GSL345" s="102"/>
      <c r="GSM345" s="102"/>
      <c r="GSN345" s="102"/>
      <c r="GSO345" s="102"/>
      <c r="GSP345" s="102"/>
      <c r="GSQ345" s="102"/>
      <c r="GSR345" s="102"/>
      <c r="GSS345" s="102"/>
      <c r="GST345" s="102"/>
      <c r="GSU345" s="102"/>
      <c r="GSV345" s="102"/>
      <c r="GSW345" s="102"/>
      <c r="GSX345" s="102"/>
      <c r="GSY345" s="102"/>
      <c r="GSZ345" s="102"/>
      <c r="GTA345" s="102"/>
      <c r="GTB345" s="102"/>
      <c r="GTC345" s="102"/>
      <c r="GTD345" s="102"/>
      <c r="GTE345" s="102"/>
      <c r="GTF345" s="102"/>
      <c r="GTG345" s="102"/>
      <c r="GTH345" s="102"/>
      <c r="GTI345" s="102"/>
      <c r="GTJ345" s="102"/>
      <c r="GTK345" s="102"/>
      <c r="GTL345" s="102"/>
      <c r="GTM345" s="102"/>
      <c r="GTN345" s="102"/>
      <c r="GTO345" s="102"/>
      <c r="GTP345" s="102"/>
      <c r="GTQ345" s="102"/>
      <c r="GTR345" s="102"/>
      <c r="GTS345" s="102"/>
      <c r="GTT345" s="102"/>
      <c r="GTU345" s="102"/>
      <c r="GTV345" s="102"/>
      <c r="GTW345" s="102"/>
      <c r="GTX345" s="102"/>
      <c r="GTY345" s="102"/>
      <c r="GTZ345" s="102"/>
      <c r="GUA345" s="102"/>
      <c r="GUB345" s="102"/>
      <c r="GUC345" s="102"/>
      <c r="GUD345" s="102"/>
      <c r="GUE345" s="102"/>
      <c r="GUF345" s="102"/>
      <c r="GUG345" s="102"/>
      <c r="GUH345" s="102"/>
      <c r="GUI345" s="102"/>
      <c r="GUJ345" s="102"/>
      <c r="GUK345" s="102"/>
      <c r="GUL345" s="102"/>
      <c r="GUM345" s="102"/>
      <c r="GUN345" s="102"/>
      <c r="GUO345" s="102"/>
      <c r="GUP345" s="102"/>
      <c r="GUQ345" s="102"/>
      <c r="GUR345" s="102"/>
      <c r="GUS345" s="102"/>
      <c r="GUT345" s="102"/>
      <c r="GUU345" s="102"/>
      <c r="GUV345" s="102"/>
      <c r="GUW345" s="102"/>
      <c r="GUX345" s="102"/>
      <c r="GUY345" s="102"/>
      <c r="GUZ345" s="102"/>
      <c r="GVA345" s="102"/>
      <c r="GVB345" s="102"/>
      <c r="GVC345" s="102"/>
      <c r="GVD345" s="102"/>
      <c r="GVE345" s="102"/>
      <c r="GVF345" s="102"/>
      <c r="GVG345" s="102"/>
      <c r="GVH345" s="102"/>
      <c r="GVI345" s="102"/>
      <c r="GVJ345" s="102"/>
      <c r="GVK345" s="102"/>
      <c r="GVL345" s="102"/>
      <c r="GVM345" s="102"/>
      <c r="GVN345" s="102"/>
      <c r="GVO345" s="102"/>
      <c r="GVP345" s="102"/>
      <c r="GVQ345" s="102"/>
      <c r="GVR345" s="102"/>
      <c r="GVS345" s="102"/>
      <c r="GVT345" s="102"/>
      <c r="GVU345" s="102"/>
      <c r="GVV345" s="102"/>
      <c r="GVW345" s="102"/>
      <c r="GVX345" s="102"/>
      <c r="GVY345" s="102"/>
      <c r="GVZ345" s="102"/>
      <c r="GWA345" s="102"/>
      <c r="GWB345" s="102"/>
      <c r="GWC345" s="102"/>
      <c r="GWD345" s="102"/>
      <c r="GWE345" s="102"/>
      <c r="GWF345" s="102"/>
      <c r="GWG345" s="102"/>
      <c r="GWH345" s="102"/>
      <c r="GWI345" s="102"/>
      <c r="GWJ345" s="102"/>
      <c r="GWK345" s="102"/>
      <c r="GWL345" s="102"/>
      <c r="GWM345" s="102"/>
      <c r="GWN345" s="102"/>
      <c r="GWO345" s="102"/>
      <c r="GWP345" s="102"/>
      <c r="GWQ345" s="102"/>
      <c r="GWR345" s="102"/>
      <c r="GWS345" s="102"/>
      <c r="GWT345" s="102"/>
      <c r="GWU345" s="102"/>
      <c r="GWV345" s="102"/>
      <c r="GWW345" s="102"/>
      <c r="GWX345" s="102"/>
      <c r="GWY345" s="102"/>
      <c r="GWZ345" s="102"/>
      <c r="GXA345" s="102"/>
      <c r="GXB345" s="102"/>
      <c r="GXC345" s="102"/>
      <c r="GXD345" s="102"/>
      <c r="GXE345" s="102"/>
      <c r="GXF345" s="102"/>
      <c r="GXG345" s="102"/>
      <c r="GXH345" s="102"/>
      <c r="GXI345" s="102"/>
      <c r="GXJ345" s="102"/>
      <c r="GXK345" s="102"/>
      <c r="GXL345" s="102"/>
      <c r="GXM345" s="102"/>
      <c r="GXN345" s="102"/>
      <c r="GXO345" s="102"/>
      <c r="GXP345" s="102"/>
      <c r="GXQ345" s="102"/>
      <c r="GXR345" s="102"/>
      <c r="GXS345" s="102"/>
      <c r="GXT345" s="102"/>
      <c r="GXU345" s="102"/>
      <c r="GXV345" s="102"/>
      <c r="GXW345" s="102"/>
      <c r="GXX345" s="102"/>
      <c r="GXY345" s="102"/>
      <c r="GXZ345" s="102"/>
      <c r="GYA345" s="102"/>
      <c r="GYB345" s="102"/>
      <c r="GYC345" s="102"/>
      <c r="GYD345" s="102"/>
      <c r="GYE345" s="102"/>
      <c r="GYF345" s="102"/>
      <c r="GYG345" s="102"/>
      <c r="GYH345" s="102"/>
      <c r="GYI345" s="102"/>
      <c r="GYJ345" s="102"/>
      <c r="GYK345" s="102"/>
      <c r="GYL345" s="102"/>
      <c r="GYM345" s="102"/>
      <c r="GYN345" s="102"/>
      <c r="GYO345" s="102"/>
      <c r="GYP345" s="102"/>
      <c r="GYQ345" s="102"/>
      <c r="GYR345" s="102"/>
      <c r="GYS345" s="102"/>
      <c r="GYT345" s="102"/>
      <c r="GYU345" s="102"/>
      <c r="GYV345" s="102"/>
      <c r="GYW345" s="102"/>
      <c r="GYX345" s="102"/>
      <c r="GYY345" s="102"/>
      <c r="GYZ345" s="102"/>
      <c r="GZA345" s="102"/>
      <c r="GZB345" s="102"/>
      <c r="GZC345" s="102"/>
      <c r="GZD345" s="102"/>
      <c r="GZE345" s="102"/>
      <c r="GZF345" s="102"/>
      <c r="GZG345" s="102"/>
      <c r="GZH345" s="102"/>
      <c r="GZI345" s="102"/>
      <c r="GZJ345" s="102"/>
      <c r="GZK345" s="102"/>
      <c r="GZL345" s="102"/>
      <c r="GZM345" s="102"/>
      <c r="GZN345" s="102"/>
      <c r="GZO345" s="102"/>
      <c r="GZP345" s="102"/>
      <c r="GZQ345" s="102"/>
      <c r="GZR345" s="102"/>
      <c r="GZS345" s="102"/>
      <c r="GZT345" s="102"/>
      <c r="GZU345" s="102"/>
      <c r="GZV345" s="102"/>
      <c r="GZW345" s="102"/>
      <c r="GZX345" s="102"/>
      <c r="GZY345" s="102"/>
      <c r="GZZ345" s="102"/>
      <c r="HAA345" s="102"/>
      <c r="HAB345" s="102"/>
      <c r="HAC345" s="102"/>
      <c r="HAD345" s="102"/>
      <c r="HAE345" s="102"/>
      <c r="HAF345" s="102"/>
      <c r="HAG345" s="102"/>
      <c r="HAH345" s="102"/>
      <c r="HAI345" s="102"/>
      <c r="HAJ345" s="102"/>
      <c r="HAK345" s="102"/>
      <c r="HAL345" s="102"/>
      <c r="HAM345" s="102"/>
      <c r="HAN345" s="102"/>
      <c r="HAO345" s="102"/>
      <c r="HAP345" s="102"/>
      <c r="HAQ345" s="102"/>
      <c r="HAR345" s="102"/>
      <c r="HAS345" s="102"/>
      <c r="HAT345" s="102"/>
      <c r="HAU345" s="102"/>
      <c r="HAV345" s="102"/>
      <c r="HAW345" s="102"/>
      <c r="HAX345" s="102"/>
      <c r="HAY345" s="102"/>
      <c r="HAZ345" s="102"/>
      <c r="HBA345" s="102"/>
      <c r="HBB345" s="102"/>
      <c r="HBC345" s="102"/>
      <c r="HBD345" s="102"/>
      <c r="HBE345" s="102"/>
      <c r="HBF345" s="102"/>
      <c r="HBG345" s="102"/>
      <c r="HBH345" s="102"/>
      <c r="HBI345" s="102"/>
      <c r="HBJ345" s="102"/>
      <c r="HBK345" s="102"/>
      <c r="HBL345" s="102"/>
      <c r="HBM345" s="102"/>
      <c r="HBN345" s="102"/>
      <c r="HBO345" s="102"/>
      <c r="HBP345" s="102"/>
      <c r="HBQ345" s="102"/>
      <c r="HBR345" s="102"/>
      <c r="HBS345" s="102"/>
      <c r="HBT345" s="102"/>
      <c r="HBU345" s="102"/>
      <c r="HBV345" s="102"/>
      <c r="HBW345" s="102"/>
      <c r="HBX345" s="102"/>
      <c r="HBY345" s="102"/>
      <c r="HBZ345" s="102"/>
      <c r="HCA345" s="102"/>
      <c r="HCB345" s="102"/>
      <c r="HCC345" s="102"/>
      <c r="HCD345" s="102"/>
      <c r="HCE345" s="102"/>
      <c r="HCF345" s="102"/>
      <c r="HCG345" s="102"/>
      <c r="HCH345" s="102"/>
      <c r="HCI345" s="102"/>
      <c r="HCJ345" s="102"/>
      <c r="HCK345" s="102"/>
      <c r="HCL345" s="102"/>
      <c r="HCM345" s="102"/>
      <c r="HCN345" s="102"/>
      <c r="HCO345" s="102"/>
      <c r="HCP345" s="102"/>
      <c r="HCQ345" s="102"/>
      <c r="HCR345" s="102"/>
      <c r="HCS345" s="102"/>
      <c r="HCT345" s="102"/>
      <c r="HCU345" s="102"/>
      <c r="HCV345" s="102"/>
      <c r="HCW345" s="102"/>
      <c r="HCX345" s="102"/>
      <c r="HCY345" s="102"/>
      <c r="HCZ345" s="102"/>
      <c r="HDA345" s="102"/>
      <c r="HDB345" s="102"/>
      <c r="HDC345" s="102"/>
      <c r="HDD345" s="102"/>
      <c r="HDE345" s="102"/>
      <c r="HDF345" s="102"/>
      <c r="HDG345" s="102"/>
      <c r="HDH345" s="102"/>
      <c r="HDI345" s="102"/>
      <c r="HDJ345" s="102"/>
      <c r="HDK345" s="102"/>
      <c r="HDL345" s="102"/>
      <c r="HDM345" s="102"/>
      <c r="HDN345" s="102"/>
      <c r="HDO345" s="102"/>
      <c r="HDP345" s="102"/>
      <c r="HDQ345" s="102"/>
      <c r="HDR345" s="102"/>
      <c r="HDS345" s="102"/>
      <c r="HDT345" s="102"/>
      <c r="HDU345" s="102"/>
      <c r="HDV345" s="102"/>
      <c r="HDW345" s="102"/>
      <c r="HDX345" s="102"/>
      <c r="HDY345" s="102"/>
      <c r="HDZ345" s="102"/>
      <c r="HEA345" s="102"/>
      <c r="HEB345" s="102"/>
      <c r="HEC345" s="102"/>
      <c r="HED345" s="102"/>
      <c r="HEE345" s="102"/>
      <c r="HEF345" s="102"/>
      <c r="HEG345" s="102"/>
      <c r="HEH345" s="102"/>
      <c r="HEI345" s="102"/>
      <c r="HEJ345" s="102"/>
      <c r="HEK345" s="102"/>
      <c r="HEL345" s="102"/>
      <c r="HEM345" s="102"/>
      <c r="HEN345" s="102"/>
      <c r="HEO345" s="102"/>
      <c r="HEP345" s="102"/>
      <c r="HEQ345" s="102"/>
      <c r="HER345" s="102"/>
      <c r="HES345" s="102"/>
      <c r="HET345" s="102"/>
      <c r="HEU345" s="102"/>
      <c r="HEV345" s="102"/>
      <c r="HEW345" s="102"/>
      <c r="HEX345" s="102"/>
      <c r="HEY345" s="102"/>
      <c r="HEZ345" s="102"/>
      <c r="HFA345" s="102"/>
      <c r="HFB345" s="102"/>
      <c r="HFC345" s="102"/>
      <c r="HFD345" s="102"/>
      <c r="HFE345" s="102"/>
      <c r="HFF345" s="102"/>
      <c r="HFG345" s="102"/>
      <c r="HFH345" s="102"/>
      <c r="HFI345" s="102"/>
      <c r="HFJ345" s="102"/>
      <c r="HFK345" s="102"/>
      <c r="HFL345" s="102"/>
      <c r="HFM345" s="102"/>
      <c r="HFN345" s="102"/>
      <c r="HFO345" s="102"/>
      <c r="HFP345" s="102"/>
      <c r="HFQ345" s="102"/>
      <c r="HFR345" s="102"/>
      <c r="HFS345" s="102"/>
      <c r="HFT345" s="102"/>
      <c r="HFU345" s="102"/>
      <c r="HFV345" s="102"/>
      <c r="HFW345" s="102"/>
      <c r="HFX345" s="102"/>
      <c r="HFY345" s="102"/>
      <c r="HFZ345" s="102"/>
      <c r="HGA345" s="102"/>
      <c r="HGB345" s="102"/>
      <c r="HGC345" s="102"/>
      <c r="HGD345" s="102"/>
      <c r="HGE345" s="102"/>
      <c r="HGF345" s="102"/>
      <c r="HGG345" s="102"/>
      <c r="HGH345" s="102"/>
      <c r="HGI345" s="102"/>
      <c r="HGJ345" s="102"/>
      <c r="HGK345" s="102"/>
      <c r="HGL345" s="102"/>
      <c r="HGM345" s="102"/>
      <c r="HGN345" s="102"/>
      <c r="HGO345" s="102"/>
      <c r="HGP345" s="102"/>
      <c r="HGQ345" s="102"/>
      <c r="HGR345" s="102"/>
      <c r="HGS345" s="102"/>
      <c r="HGT345" s="102"/>
      <c r="HGU345" s="102"/>
      <c r="HGV345" s="102"/>
      <c r="HGW345" s="102"/>
      <c r="HGX345" s="102"/>
      <c r="HGY345" s="102"/>
      <c r="HGZ345" s="102"/>
      <c r="HHA345" s="102"/>
      <c r="HHB345" s="102"/>
      <c r="HHC345" s="102"/>
      <c r="HHD345" s="102"/>
      <c r="HHE345" s="102"/>
      <c r="HHF345" s="102"/>
      <c r="HHG345" s="102"/>
      <c r="HHH345" s="102"/>
      <c r="HHI345" s="102"/>
      <c r="HHJ345" s="102"/>
      <c r="HHK345" s="102"/>
      <c r="HHL345" s="102"/>
      <c r="HHM345" s="102"/>
      <c r="HHN345" s="102"/>
      <c r="HHO345" s="102"/>
      <c r="HHP345" s="102"/>
      <c r="HHQ345" s="102"/>
      <c r="HHR345" s="102"/>
      <c r="HHS345" s="102"/>
      <c r="HHT345" s="102"/>
      <c r="HHU345" s="102"/>
      <c r="HHV345" s="102"/>
      <c r="HHW345" s="102"/>
      <c r="HHX345" s="102"/>
      <c r="HHY345" s="102"/>
      <c r="HHZ345" s="102"/>
      <c r="HIA345" s="102"/>
      <c r="HIB345" s="102"/>
      <c r="HIC345" s="102"/>
      <c r="HID345" s="102"/>
      <c r="HIE345" s="102"/>
      <c r="HIF345" s="102"/>
      <c r="HIG345" s="102"/>
      <c r="HIH345" s="102"/>
      <c r="HII345" s="102"/>
      <c r="HIJ345" s="102"/>
      <c r="HIK345" s="102"/>
      <c r="HIL345" s="102"/>
      <c r="HIM345" s="102"/>
      <c r="HIN345" s="102"/>
      <c r="HIO345" s="102"/>
      <c r="HIP345" s="102"/>
      <c r="HIQ345" s="102"/>
      <c r="HIR345" s="102"/>
      <c r="HIS345" s="102"/>
      <c r="HIT345" s="102"/>
      <c r="HIU345" s="102"/>
      <c r="HIV345" s="102"/>
      <c r="HIW345" s="102"/>
      <c r="HIX345" s="102"/>
      <c r="HIY345" s="102"/>
      <c r="HIZ345" s="102"/>
      <c r="HJA345" s="102"/>
      <c r="HJB345" s="102"/>
      <c r="HJC345" s="102"/>
      <c r="HJD345" s="102"/>
      <c r="HJE345" s="102"/>
      <c r="HJF345" s="102"/>
      <c r="HJG345" s="102"/>
      <c r="HJH345" s="102"/>
      <c r="HJI345" s="102"/>
      <c r="HJJ345" s="102"/>
      <c r="HJK345" s="102"/>
      <c r="HJL345" s="102"/>
      <c r="HJM345" s="102"/>
      <c r="HJN345" s="102"/>
      <c r="HJO345" s="102"/>
      <c r="HJP345" s="102"/>
      <c r="HJQ345" s="102"/>
      <c r="HJR345" s="102"/>
      <c r="HJS345" s="102"/>
      <c r="HJT345" s="102"/>
      <c r="HJU345" s="102"/>
      <c r="HJV345" s="102"/>
      <c r="HJW345" s="102"/>
      <c r="HJX345" s="102"/>
      <c r="HJY345" s="102"/>
      <c r="HJZ345" s="102"/>
      <c r="HKA345" s="102"/>
      <c r="HKB345" s="102"/>
      <c r="HKC345" s="102"/>
      <c r="HKD345" s="102"/>
      <c r="HKE345" s="102"/>
      <c r="HKF345" s="102"/>
      <c r="HKG345" s="102"/>
      <c r="HKH345" s="102"/>
      <c r="HKI345" s="102"/>
      <c r="HKJ345" s="102"/>
      <c r="HKK345" s="102"/>
      <c r="HKL345" s="102"/>
      <c r="HKM345" s="102"/>
      <c r="HKN345" s="102"/>
      <c r="HKO345" s="102"/>
      <c r="HKP345" s="102"/>
      <c r="HKQ345" s="102"/>
      <c r="HKR345" s="102"/>
      <c r="HKS345" s="102"/>
      <c r="HKT345" s="102"/>
      <c r="HKU345" s="102"/>
      <c r="HKV345" s="102"/>
      <c r="HKW345" s="102"/>
      <c r="HKX345" s="102"/>
      <c r="HKY345" s="102"/>
      <c r="HKZ345" s="102"/>
      <c r="HLA345" s="102"/>
      <c r="HLB345" s="102"/>
      <c r="HLC345" s="102"/>
      <c r="HLD345" s="102"/>
      <c r="HLE345" s="102"/>
      <c r="HLF345" s="102"/>
      <c r="HLG345" s="102"/>
      <c r="HLH345" s="102"/>
      <c r="HLI345" s="102"/>
      <c r="HLJ345" s="102"/>
      <c r="HLK345" s="102"/>
      <c r="HLL345" s="102"/>
      <c r="HLM345" s="102"/>
      <c r="HLN345" s="102"/>
      <c r="HLO345" s="102"/>
      <c r="HLP345" s="102"/>
      <c r="HLQ345" s="102"/>
      <c r="HLR345" s="102"/>
      <c r="HLS345" s="102"/>
      <c r="HLT345" s="102"/>
      <c r="HLU345" s="102"/>
      <c r="HLV345" s="102"/>
      <c r="HLW345" s="102"/>
      <c r="HLX345" s="102"/>
      <c r="HLY345" s="102"/>
      <c r="HLZ345" s="102"/>
      <c r="HMA345" s="102"/>
      <c r="HMB345" s="102"/>
      <c r="HMC345" s="102"/>
      <c r="HMD345" s="102"/>
      <c r="HME345" s="102"/>
      <c r="HMF345" s="102"/>
      <c r="HMG345" s="102"/>
      <c r="HMH345" s="102"/>
      <c r="HMI345" s="102"/>
      <c r="HMJ345" s="102"/>
      <c r="HMK345" s="102"/>
      <c r="HML345" s="102"/>
      <c r="HMM345" s="102"/>
      <c r="HMN345" s="102"/>
      <c r="HMO345" s="102"/>
      <c r="HMP345" s="102"/>
      <c r="HMQ345" s="102"/>
      <c r="HMR345" s="102"/>
      <c r="HMS345" s="102"/>
      <c r="HMT345" s="102"/>
      <c r="HMU345" s="102"/>
      <c r="HMV345" s="102"/>
      <c r="HMW345" s="102"/>
      <c r="HMX345" s="102"/>
      <c r="HMY345" s="102"/>
      <c r="HMZ345" s="102"/>
      <c r="HNA345" s="102"/>
      <c r="HNB345" s="102"/>
      <c r="HNC345" s="102"/>
      <c r="HND345" s="102"/>
      <c r="HNE345" s="102"/>
      <c r="HNF345" s="102"/>
      <c r="HNG345" s="102"/>
      <c r="HNH345" s="102"/>
      <c r="HNI345" s="102"/>
      <c r="HNJ345" s="102"/>
      <c r="HNK345" s="102"/>
      <c r="HNL345" s="102"/>
      <c r="HNM345" s="102"/>
      <c r="HNN345" s="102"/>
      <c r="HNO345" s="102"/>
      <c r="HNP345" s="102"/>
      <c r="HNQ345" s="102"/>
      <c r="HNR345" s="102"/>
      <c r="HNS345" s="102"/>
      <c r="HNT345" s="102"/>
      <c r="HNU345" s="102"/>
      <c r="HNV345" s="102"/>
      <c r="HNW345" s="102"/>
      <c r="HNX345" s="102"/>
      <c r="HNY345" s="102"/>
      <c r="HNZ345" s="102"/>
      <c r="HOA345" s="102"/>
      <c r="HOB345" s="102"/>
      <c r="HOC345" s="102"/>
      <c r="HOD345" s="102"/>
      <c r="HOE345" s="102"/>
      <c r="HOF345" s="102"/>
      <c r="HOG345" s="102"/>
      <c r="HOH345" s="102"/>
      <c r="HOI345" s="102"/>
      <c r="HOJ345" s="102"/>
      <c r="HOK345" s="102"/>
      <c r="HOL345" s="102"/>
      <c r="HOM345" s="102"/>
      <c r="HON345" s="102"/>
      <c r="HOO345" s="102"/>
      <c r="HOP345" s="102"/>
      <c r="HOQ345" s="102"/>
      <c r="HOR345" s="102"/>
      <c r="HOS345" s="102"/>
      <c r="HOT345" s="102"/>
      <c r="HOU345" s="102"/>
      <c r="HOV345" s="102"/>
      <c r="HOW345" s="102"/>
      <c r="HOX345" s="102"/>
      <c r="HOY345" s="102"/>
      <c r="HOZ345" s="102"/>
      <c r="HPA345" s="102"/>
      <c r="HPB345" s="102"/>
      <c r="HPC345" s="102"/>
      <c r="HPD345" s="102"/>
      <c r="HPE345" s="102"/>
      <c r="HPF345" s="102"/>
      <c r="HPG345" s="102"/>
      <c r="HPH345" s="102"/>
      <c r="HPI345" s="102"/>
      <c r="HPJ345" s="102"/>
      <c r="HPK345" s="102"/>
      <c r="HPL345" s="102"/>
      <c r="HPM345" s="102"/>
      <c r="HPN345" s="102"/>
      <c r="HPO345" s="102"/>
      <c r="HPP345" s="102"/>
      <c r="HPQ345" s="102"/>
      <c r="HPR345" s="102"/>
      <c r="HPS345" s="102"/>
      <c r="HPT345" s="102"/>
      <c r="HPU345" s="102"/>
      <c r="HPV345" s="102"/>
      <c r="HPW345" s="102"/>
      <c r="HPX345" s="102"/>
      <c r="HPY345" s="102"/>
      <c r="HPZ345" s="102"/>
      <c r="HQA345" s="102"/>
      <c r="HQB345" s="102"/>
      <c r="HQC345" s="102"/>
      <c r="HQD345" s="102"/>
      <c r="HQE345" s="102"/>
      <c r="HQF345" s="102"/>
      <c r="HQG345" s="102"/>
      <c r="HQH345" s="102"/>
      <c r="HQI345" s="102"/>
      <c r="HQJ345" s="102"/>
      <c r="HQK345" s="102"/>
      <c r="HQL345" s="102"/>
      <c r="HQM345" s="102"/>
      <c r="HQN345" s="102"/>
      <c r="HQO345" s="102"/>
      <c r="HQP345" s="102"/>
      <c r="HQQ345" s="102"/>
      <c r="HQR345" s="102"/>
      <c r="HQS345" s="102"/>
      <c r="HQT345" s="102"/>
      <c r="HQU345" s="102"/>
      <c r="HQV345" s="102"/>
      <c r="HQW345" s="102"/>
      <c r="HQX345" s="102"/>
      <c r="HQY345" s="102"/>
      <c r="HQZ345" s="102"/>
      <c r="HRA345" s="102"/>
      <c r="HRB345" s="102"/>
      <c r="HRC345" s="102"/>
      <c r="HRD345" s="102"/>
      <c r="HRE345" s="102"/>
      <c r="HRF345" s="102"/>
      <c r="HRG345" s="102"/>
      <c r="HRH345" s="102"/>
      <c r="HRI345" s="102"/>
      <c r="HRJ345" s="102"/>
      <c r="HRK345" s="102"/>
      <c r="HRL345" s="102"/>
      <c r="HRM345" s="102"/>
      <c r="HRN345" s="102"/>
      <c r="HRO345" s="102"/>
      <c r="HRP345" s="102"/>
      <c r="HRQ345" s="102"/>
      <c r="HRR345" s="102"/>
      <c r="HRS345" s="102"/>
      <c r="HRT345" s="102"/>
      <c r="HRU345" s="102"/>
      <c r="HRV345" s="102"/>
      <c r="HRW345" s="102"/>
      <c r="HRX345" s="102"/>
      <c r="HRY345" s="102"/>
      <c r="HRZ345" s="102"/>
      <c r="HSA345" s="102"/>
      <c r="HSB345" s="102"/>
      <c r="HSC345" s="102"/>
      <c r="HSD345" s="102"/>
      <c r="HSE345" s="102"/>
      <c r="HSF345" s="102"/>
      <c r="HSG345" s="102"/>
      <c r="HSH345" s="102"/>
      <c r="HSI345" s="102"/>
      <c r="HSJ345" s="102"/>
      <c r="HSK345" s="102"/>
      <c r="HSL345" s="102"/>
      <c r="HSM345" s="102"/>
      <c r="HSN345" s="102"/>
      <c r="HSO345" s="102"/>
      <c r="HSP345" s="102"/>
      <c r="HSQ345" s="102"/>
      <c r="HSR345" s="102"/>
      <c r="HSS345" s="102"/>
      <c r="HST345" s="102"/>
      <c r="HSU345" s="102"/>
      <c r="HSV345" s="102"/>
      <c r="HSW345" s="102"/>
      <c r="HSX345" s="102"/>
      <c r="HSY345" s="102"/>
      <c r="HSZ345" s="102"/>
      <c r="HTA345" s="102"/>
      <c r="HTB345" s="102"/>
      <c r="HTC345" s="102"/>
      <c r="HTD345" s="102"/>
      <c r="HTE345" s="102"/>
      <c r="HTF345" s="102"/>
      <c r="HTG345" s="102"/>
      <c r="HTH345" s="102"/>
      <c r="HTI345" s="102"/>
      <c r="HTJ345" s="102"/>
      <c r="HTK345" s="102"/>
      <c r="HTL345" s="102"/>
      <c r="HTM345" s="102"/>
      <c r="HTN345" s="102"/>
      <c r="HTO345" s="102"/>
      <c r="HTP345" s="102"/>
      <c r="HTQ345" s="102"/>
      <c r="HTR345" s="102"/>
      <c r="HTS345" s="102"/>
      <c r="HTT345" s="102"/>
      <c r="HTU345" s="102"/>
      <c r="HTV345" s="102"/>
      <c r="HTW345" s="102"/>
      <c r="HTX345" s="102"/>
      <c r="HTY345" s="102"/>
      <c r="HTZ345" s="102"/>
      <c r="HUA345" s="102"/>
      <c r="HUB345" s="102"/>
      <c r="HUC345" s="102"/>
      <c r="HUD345" s="102"/>
      <c r="HUE345" s="102"/>
      <c r="HUF345" s="102"/>
      <c r="HUG345" s="102"/>
      <c r="HUH345" s="102"/>
      <c r="HUI345" s="102"/>
      <c r="HUJ345" s="102"/>
      <c r="HUK345" s="102"/>
      <c r="HUL345" s="102"/>
      <c r="HUM345" s="102"/>
      <c r="HUN345" s="102"/>
      <c r="HUO345" s="102"/>
      <c r="HUP345" s="102"/>
      <c r="HUQ345" s="102"/>
      <c r="HUR345" s="102"/>
      <c r="HUS345" s="102"/>
      <c r="HUT345" s="102"/>
      <c r="HUU345" s="102"/>
      <c r="HUV345" s="102"/>
      <c r="HUW345" s="102"/>
      <c r="HUX345" s="102"/>
      <c r="HUY345" s="102"/>
      <c r="HUZ345" s="102"/>
      <c r="HVA345" s="102"/>
      <c r="HVB345" s="102"/>
      <c r="HVC345" s="102"/>
      <c r="HVD345" s="102"/>
      <c r="HVE345" s="102"/>
      <c r="HVF345" s="102"/>
      <c r="HVG345" s="102"/>
      <c r="HVH345" s="102"/>
      <c r="HVI345" s="102"/>
      <c r="HVJ345" s="102"/>
      <c r="HVK345" s="102"/>
      <c r="HVL345" s="102"/>
      <c r="HVM345" s="102"/>
      <c r="HVN345" s="102"/>
      <c r="HVO345" s="102"/>
      <c r="HVP345" s="102"/>
      <c r="HVQ345" s="102"/>
      <c r="HVR345" s="102"/>
      <c r="HVS345" s="102"/>
      <c r="HVT345" s="102"/>
      <c r="HVU345" s="102"/>
      <c r="HVV345" s="102"/>
      <c r="HVW345" s="102"/>
      <c r="HVX345" s="102"/>
      <c r="HVY345" s="102"/>
      <c r="HVZ345" s="102"/>
      <c r="HWA345" s="102"/>
      <c r="HWB345" s="102"/>
      <c r="HWC345" s="102"/>
      <c r="HWD345" s="102"/>
      <c r="HWE345" s="102"/>
      <c r="HWF345" s="102"/>
      <c r="HWG345" s="102"/>
      <c r="HWH345" s="102"/>
      <c r="HWI345" s="102"/>
      <c r="HWJ345" s="102"/>
      <c r="HWK345" s="102"/>
      <c r="HWL345" s="102"/>
      <c r="HWM345" s="102"/>
      <c r="HWN345" s="102"/>
      <c r="HWO345" s="102"/>
      <c r="HWP345" s="102"/>
      <c r="HWQ345" s="102"/>
      <c r="HWR345" s="102"/>
      <c r="HWS345" s="102"/>
      <c r="HWT345" s="102"/>
      <c r="HWU345" s="102"/>
      <c r="HWV345" s="102"/>
      <c r="HWW345" s="102"/>
      <c r="HWX345" s="102"/>
      <c r="HWY345" s="102"/>
      <c r="HWZ345" s="102"/>
      <c r="HXA345" s="102"/>
      <c r="HXB345" s="102"/>
      <c r="HXC345" s="102"/>
      <c r="HXD345" s="102"/>
      <c r="HXE345" s="102"/>
      <c r="HXF345" s="102"/>
      <c r="HXG345" s="102"/>
      <c r="HXH345" s="102"/>
      <c r="HXI345" s="102"/>
      <c r="HXJ345" s="102"/>
      <c r="HXK345" s="102"/>
      <c r="HXL345" s="102"/>
      <c r="HXM345" s="102"/>
      <c r="HXN345" s="102"/>
      <c r="HXO345" s="102"/>
      <c r="HXP345" s="102"/>
      <c r="HXQ345" s="102"/>
      <c r="HXR345" s="102"/>
      <c r="HXS345" s="102"/>
      <c r="HXT345" s="102"/>
      <c r="HXU345" s="102"/>
      <c r="HXV345" s="102"/>
      <c r="HXW345" s="102"/>
      <c r="HXX345" s="102"/>
      <c r="HXY345" s="102"/>
      <c r="HXZ345" s="102"/>
      <c r="HYA345" s="102"/>
      <c r="HYB345" s="102"/>
      <c r="HYC345" s="102"/>
      <c r="HYD345" s="102"/>
      <c r="HYE345" s="102"/>
      <c r="HYF345" s="102"/>
      <c r="HYG345" s="102"/>
      <c r="HYH345" s="102"/>
      <c r="HYI345" s="102"/>
      <c r="HYJ345" s="102"/>
      <c r="HYK345" s="102"/>
      <c r="HYL345" s="102"/>
      <c r="HYM345" s="102"/>
      <c r="HYN345" s="102"/>
      <c r="HYO345" s="102"/>
      <c r="HYP345" s="102"/>
      <c r="HYQ345" s="102"/>
      <c r="HYR345" s="102"/>
      <c r="HYS345" s="102"/>
      <c r="HYT345" s="102"/>
      <c r="HYU345" s="102"/>
      <c r="HYV345" s="102"/>
      <c r="HYW345" s="102"/>
      <c r="HYX345" s="102"/>
      <c r="HYY345" s="102"/>
      <c r="HYZ345" s="102"/>
      <c r="HZA345" s="102"/>
      <c r="HZB345" s="102"/>
      <c r="HZC345" s="102"/>
      <c r="HZD345" s="102"/>
      <c r="HZE345" s="102"/>
      <c r="HZF345" s="102"/>
      <c r="HZG345" s="102"/>
      <c r="HZH345" s="102"/>
      <c r="HZI345" s="102"/>
      <c r="HZJ345" s="102"/>
      <c r="HZK345" s="102"/>
      <c r="HZL345" s="102"/>
      <c r="HZM345" s="102"/>
      <c r="HZN345" s="102"/>
      <c r="HZO345" s="102"/>
      <c r="HZP345" s="102"/>
      <c r="HZQ345" s="102"/>
      <c r="HZR345" s="102"/>
      <c r="HZS345" s="102"/>
      <c r="HZT345" s="102"/>
      <c r="HZU345" s="102"/>
      <c r="HZV345" s="102"/>
      <c r="HZW345" s="102"/>
      <c r="HZX345" s="102"/>
      <c r="HZY345" s="102"/>
      <c r="HZZ345" s="102"/>
      <c r="IAA345" s="102"/>
      <c r="IAB345" s="102"/>
      <c r="IAC345" s="102"/>
      <c r="IAD345" s="102"/>
      <c r="IAE345" s="102"/>
      <c r="IAF345" s="102"/>
      <c r="IAG345" s="102"/>
      <c r="IAH345" s="102"/>
      <c r="IAI345" s="102"/>
      <c r="IAJ345" s="102"/>
      <c r="IAK345" s="102"/>
      <c r="IAL345" s="102"/>
      <c r="IAM345" s="102"/>
      <c r="IAN345" s="102"/>
      <c r="IAO345" s="102"/>
      <c r="IAP345" s="102"/>
      <c r="IAQ345" s="102"/>
      <c r="IAR345" s="102"/>
      <c r="IAS345" s="102"/>
      <c r="IAT345" s="102"/>
      <c r="IAU345" s="102"/>
      <c r="IAV345" s="102"/>
      <c r="IAW345" s="102"/>
      <c r="IAX345" s="102"/>
      <c r="IAY345" s="102"/>
      <c r="IAZ345" s="102"/>
      <c r="IBA345" s="102"/>
      <c r="IBB345" s="102"/>
      <c r="IBC345" s="102"/>
      <c r="IBD345" s="102"/>
      <c r="IBE345" s="102"/>
      <c r="IBF345" s="102"/>
      <c r="IBG345" s="102"/>
      <c r="IBH345" s="102"/>
      <c r="IBI345" s="102"/>
      <c r="IBJ345" s="102"/>
      <c r="IBK345" s="102"/>
      <c r="IBL345" s="102"/>
      <c r="IBM345" s="102"/>
      <c r="IBN345" s="102"/>
      <c r="IBO345" s="102"/>
      <c r="IBP345" s="102"/>
      <c r="IBQ345" s="102"/>
      <c r="IBR345" s="102"/>
      <c r="IBS345" s="102"/>
      <c r="IBT345" s="102"/>
      <c r="IBU345" s="102"/>
      <c r="IBV345" s="102"/>
      <c r="IBW345" s="102"/>
      <c r="IBX345" s="102"/>
      <c r="IBY345" s="102"/>
      <c r="IBZ345" s="102"/>
      <c r="ICA345" s="102"/>
      <c r="ICB345" s="102"/>
      <c r="ICC345" s="102"/>
      <c r="ICD345" s="102"/>
      <c r="ICE345" s="102"/>
      <c r="ICF345" s="102"/>
      <c r="ICG345" s="102"/>
      <c r="ICH345" s="102"/>
      <c r="ICI345" s="102"/>
      <c r="ICJ345" s="102"/>
      <c r="ICK345" s="102"/>
      <c r="ICL345" s="102"/>
      <c r="ICM345" s="102"/>
      <c r="ICN345" s="102"/>
      <c r="ICO345" s="102"/>
      <c r="ICP345" s="102"/>
      <c r="ICQ345" s="102"/>
      <c r="ICR345" s="102"/>
      <c r="ICS345" s="102"/>
      <c r="ICT345" s="102"/>
      <c r="ICU345" s="102"/>
      <c r="ICV345" s="102"/>
      <c r="ICW345" s="102"/>
      <c r="ICX345" s="102"/>
      <c r="ICY345" s="102"/>
      <c r="ICZ345" s="102"/>
      <c r="IDA345" s="102"/>
      <c r="IDB345" s="102"/>
      <c r="IDC345" s="102"/>
      <c r="IDD345" s="102"/>
      <c r="IDE345" s="102"/>
      <c r="IDF345" s="102"/>
      <c r="IDG345" s="102"/>
      <c r="IDH345" s="102"/>
      <c r="IDI345" s="102"/>
      <c r="IDJ345" s="102"/>
      <c r="IDK345" s="102"/>
      <c r="IDL345" s="102"/>
      <c r="IDM345" s="102"/>
      <c r="IDN345" s="102"/>
      <c r="IDO345" s="102"/>
      <c r="IDP345" s="102"/>
      <c r="IDQ345" s="102"/>
      <c r="IDR345" s="102"/>
      <c r="IDS345" s="102"/>
      <c r="IDT345" s="102"/>
      <c r="IDU345" s="102"/>
      <c r="IDV345" s="102"/>
      <c r="IDW345" s="102"/>
      <c r="IDX345" s="102"/>
      <c r="IDY345" s="102"/>
      <c r="IDZ345" s="102"/>
      <c r="IEA345" s="102"/>
      <c r="IEB345" s="102"/>
      <c r="IEC345" s="102"/>
      <c r="IED345" s="102"/>
      <c r="IEE345" s="102"/>
      <c r="IEF345" s="102"/>
      <c r="IEG345" s="102"/>
      <c r="IEH345" s="102"/>
      <c r="IEI345" s="102"/>
      <c r="IEJ345" s="102"/>
      <c r="IEK345" s="102"/>
      <c r="IEL345" s="102"/>
      <c r="IEM345" s="102"/>
      <c r="IEN345" s="102"/>
      <c r="IEO345" s="102"/>
      <c r="IEP345" s="102"/>
      <c r="IEQ345" s="102"/>
      <c r="IER345" s="102"/>
      <c r="IES345" s="102"/>
      <c r="IET345" s="102"/>
      <c r="IEU345" s="102"/>
      <c r="IEV345" s="102"/>
      <c r="IEW345" s="102"/>
      <c r="IEX345" s="102"/>
      <c r="IEY345" s="102"/>
      <c r="IEZ345" s="102"/>
      <c r="IFA345" s="102"/>
      <c r="IFB345" s="102"/>
      <c r="IFC345" s="102"/>
      <c r="IFD345" s="102"/>
      <c r="IFE345" s="102"/>
      <c r="IFF345" s="102"/>
      <c r="IFG345" s="102"/>
      <c r="IFH345" s="102"/>
      <c r="IFI345" s="102"/>
      <c r="IFJ345" s="102"/>
      <c r="IFK345" s="102"/>
      <c r="IFL345" s="102"/>
      <c r="IFM345" s="102"/>
      <c r="IFN345" s="102"/>
      <c r="IFO345" s="102"/>
      <c r="IFP345" s="102"/>
      <c r="IFQ345" s="102"/>
      <c r="IFR345" s="102"/>
      <c r="IFS345" s="102"/>
      <c r="IFT345" s="102"/>
      <c r="IFU345" s="102"/>
      <c r="IFV345" s="102"/>
      <c r="IFW345" s="102"/>
      <c r="IFX345" s="102"/>
      <c r="IFY345" s="102"/>
      <c r="IFZ345" s="102"/>
      <c r="IGA345" s="102"/>
      <c r="IGB345" s="102"/>
      <c r="IGC345" s="102"/>
      <c r="IGD345" s="102"/>
      <c r="IGE345" s="102"/>
      <c r="IGF345" s="102"/>
      <c r="IGG345" s="102"/>
      <c r="IGH345" s="102"/>
      <c r="IGI345" s="102"/>
      <c r="IGJ345" s="102"/>
      <c r="IGK345" s="102"/>
      <c r="IGL345" s="102"/>
      <c r="IGM345" s="102"/>
      <c r="IGN345" s="102"/>
      <c r="IGO345" s="102"/>
      <c r="IGP345" s="102"/>
      <c r="IGQ345" s="102"/>
      <c r="IGR345" s="102"/>
      <c r="IGS345" s="102"/>
      <c r="IGT345" s="102"/>
      <c r="IGU345" s="102"/>
      <c r="IGV345" s="102"/>
      <c r="IGW345" s="102"/>
      <c r="IGX345" s="102"/>
      <c r="IGY345" s="102"/>
      <c r="IGZ345" s="102"/>
      <c r="IHA345" s="102"/>
      <c r="IHB345" s="102"/>
      <c r="IHC345" s="102"/>
      <c r="IHD345" s="102"/>
      <c r="IHE345" s="102"/>
      <c r="IHF345" s="102"/>
      <c r="IHG345" s="102"/>
      <c r="IHH345" s="102"/>
      <c r="IHI345" s="102"/>
      <c r="IHJ345" s="102"/>
      <c r="IHK345" s="102"/>
      <c r="IHL345" s="102"/>
      <c r="IHM345" s="102"/>
      <c r="IHN345" s="102"/>
      <c r="IHO345" s="102"/>
      <c r="IHP345" s="102"/>
      <c r="IHQ345" s="102"/>
      <c r="IHR345" s="102"/>
      <c r="IHS345" s="102"/>
      <c r="IHT345" s="102"/>
      <c r="IHU345" s="102"/>
      <c r="IHV345" s="102"/>
      <c r="IHW345" s="102"/>
      <c r="IHX345" s="102"/>
      <c r="IHY345" s="102"/>
      <c r="IHZ345" s="102"/>
      <c r="IIA345" s="102"/>
      <c r="IIB345" s="102"/>
      <c r="IIC345" s="102"/>
      <c r="IID345" s="102"/>
      <c r="IIE345" s="102"/>
      <c r="IIF345" s="102"/>
      <c r="IIG345" s="102"/>
      <c r="IIH345" s="102"/>
      <c r="III345" s="102"/>
      <c r="IIJ345" s="102"/>
      <c r="IIK345" s="102"/>
      <c r="IIL345" s="102"/>
      <c r="IIM345" s="102"/>
      <c r="IIN345" s="102"/>
      <c r="IIO345" s="102"/>
      <c r="IIP345" s="102"/>
      <c r="IIQ345" s="102"/>
      <c r="IIR345" s="102"/>
      <c r="IIS345" s="102"/>
      <c r="IIT345" s="102"/>
      <c r="IIU345" s="102"/>
      <c r="IIV345" s="102"/>
      <c r="IIW345" s="102"/>
      <c r="IIX345" s="102"/>
      <c r="IIY345" s="102"/>
      <c r="IIZ345" s="102"/>
      <c r="IJA345" s="102"/>
      <c r="IJB345" s="102"/>
      <c r="IJC345" s="102"/>
      <c r="IJD345" s="102"/>
      <c r="IJE345" s="102"/>
      <c r="IJF345" s="102"/>
      <c r="IJG345" s="102"/>
      <c r="IJH345" s="102"/>
      <c r="IJI345" s="102"/>
      <c r="IJJ345" s="102"/>
      <c r="IJK345" s="102"/>
      <c r="IJL345" s="102"/>
      <c r="IJM345" s="102"/>
      <c r="IJN345" s="102"/>
      <c r="IJO345" s="102"/>
      <c r="IJP345" s="102"/>
      <c r="IJQ345" s="102"/>
      <c r="IJR345" s="102"/>
      <c r="IJS345" s="102"/>
      <c r="IJT345" s="102"/>
      <c r="IJU345" s="102"/>
      <c r="IJV345" s="102"/>
      <c r="IJW345" s="102"/>
      <c r="IJX345" s="102"/>
      <c r="IJY345" s="102"/>
      <c r="IJZ345" s="102"/>
      <c r="IKA345" s="102"/>
      <c r="IKB345" s="102"/>
      <c r="IKC345" s="102"/>
      <c r="IKD345" s="102"/>
      <c r="IKE345" s="102"/>
      <c r="IKF345" s="102"/>
      <c r="IKG345" s="102"/>
      <c r="IKH345" s="102"/>
      <c r="IKI345" s="102"/>
      <c r="IKJ345" s="102"/>
      <c r="IKK345" s="102"/>
      <c r="IKL345" s="102"/>
      <c r="IKM345" s="102"/>
      <c r="IKN345" s="102"/>
      <c r="IKO345" s="102"/>
      <c r="IKP345" s="102"/>
      <c r="IKQ345" s="102"/>
      <c r="IKR345" s="102"/>
      <c r="IKS345" s="102"/>
      <c r="IKT345" s="102"/>
      <c r="IKU345" s="102"/>
      <c r="IKV345" s="102"/>
      <c r="IKW345" s="102"/>
      <c r="IKX345" s="102"/>
      <c r="IKY345" s="102"/>
      <c r="IKZ345" s="102"/>
      <c r="ILA345" s="102"/>
      <c r="ILB345" s="102"/>
      <c r="ILC345" s="102"/>
      <c r="ILD345" s="102"/>
      <c r="ILE345" s="102"/>
      <c r="ILF345" s="102"/>
      <c r="ILG345" s="102"/>
      <c r="ILH345" s="102"/>
      <c r="ILI345" s="102"/>
      <c r="ILJ345" s="102"/>
      <c r="ILK345" s="102"/>
      <c r="ILL345" s="102"/>
      <c r="ILM345" s="102"/>
      <c r="ILN345" s="102"/>
      <c r="ILO345" s="102"/>
      <c r="ILP345" s="102"/>
      <c r="ILQ345" s="102"/>
      <c r="ILR345" s="102"/>
      <c r="ILS345" s="102"/>
      <c r="ILT345" s="102"/>
      <c r="ILU345" s="102"/>
      <c r="ILV345" s="102"/>
      <c r="ILW345" s="102"/>
      <c r="ILX345" s="102"/>
      <c r="ILY345" s="102"/>
      <c r="ILZ345" s="102"/>
      <c r="IMA345" s="102"/>
      <c r="IMB345" s="102"/>
      <c r="IMC345" s="102"/>
      <c r="IMD345" s="102"/>
      <c r="IME345" s="102"/>
      <c r="IMF345" s="102"/>
      <c r="IMG345" s="102"/>
      <c r="IMH345" s="102"/>
      <c r="IMI345" s="102"/>
      <c r="IMJ345" s="102"/>
      <c r="IMK345" s="102"/>
      <c r="IML345" s="102"/>
      <c r="IMM345" s="102"/>
      <c r="IMN345" s="102"/>
      <c r="IMO345" s="102"/>
      <c r="IMP345" s="102"/>
      <c r="IMQ345" s="102"/>
      <c r="IMR345" s="102"/>
      <c r="IMS345" s="102"/>
      <c r="IMT345" s="102"/>
      <c r="IMU345" s="102"/>
      <c r="IMV345" s="102"/>
      <c r="IMW345" s="102"/>
      <c r="IMX345" s="102"/>
      <c r="IMY345" s="102"/>
      <c r="IMZ345" s="102"/>
      <c r="INA345" s="102"/>
      <c r="INB345" s="102"/>
      <c r="INC345" s="102"/>
      <c r="IND345" s="102"/>
      <c r="INE345" s="102"/>
      <c r="INF345" s="102"/>
      <c r="ING345" s="102"/>
      <c r="INH345" s="102"/>
      <c r="INI345" s="102"/>
      <c r="INJ345" s="102"/>
      <c r="INK345" s="102"/>
      <c r="INL345" s="102"/>
      <c r="INM345" s="102"/>
      <c r="INN345" s="102"/>
      <c r="INO345" s="102"/>
      <c r="INP345" s="102"/>
      <c r="INQ345" s="102"/>
      <c r="INR345" s="102"/>
      <c r="INS345" s="102"/>
      <c r="INT345" s="102"/>
      <c r="INU345" s="102"/>
      <c r="INV345" s="102"/>
      <c r="INW345" s="102"/>
      <c r="INX345" s="102"/>
      <c r="INY345" s="102"/>
      <c r="INZ345" s="102"/>
      <c r="IOA345" s="102"/>
      <c r="IOB345" s="102"/>
      <c r="IOC345" s="102"/>
      <c r="IOD345" s="102"/>
      <c r="IOE345" s="102"/>
      <c r="IOF345" s="102"/>
      <c r="IOG345" s="102"/>
      <c r="IOH345" s="102"/>
      <c r="IOI345" s="102"/>
      <c r="IOJ345" s="102"/>
      <c r="IOK345" s="102"/>
      <c r="IOL345" s="102"/>
      <c r="IOM345" s="102"/>
      <c r="ION345" s="102"/>
      <c r="IOO345" s="102"/>
      <c r="IOP345" s="102"/>
      <c r="IOQ345" s="102"/>
      <c r="IOR345" s="102"/>
      <c r="IOS345" s="102"/>
      <c r="IOT345" s="102"/>
      <c r="IOU345" s="102"/>
      <c r="IOV345" s="102"/>
      <c r="IOW345" s="102"/>
      <c r="IOX345" s="102"/>
      <c r="IOY345" s="102"/>
      <c r="IOZ345" s="102"/>
      <c r="IPA345" s="102"/>
      <c r="IPB345" s="102"/>
      <c r="IPC345" s="102"/>
      <c r="IPD345" s="102"/>
      <c r="IPE345" s="102"/>
      <c r="IPF345" s="102"/>
      <c r="IPG345" s="102"/>
      <c r="IPH345" s="102"/>
      <c r="IPI345" s="102"/>
      <c r="IPJ345" s="102"/>
      <c r="IPK345" s="102"/>
      <c r="IPL345" s="102"/>
      <c r="IPM345" s="102"/>
      <c r="IPN345" s="102"/>
      <c r="IPO345" s="102"/>
      <c r="IPP345" s="102"/>
      <c r="IPQ345" s="102"/>
      <c r="IPR345" s="102"/>
      <c r="IPS345" s="102"/>
      <c r="IPT345" s="102"/>
      <c r="IPU345" s="102"/>
      <c r="IPV345" s="102"/>
      <c r="IPW345" s="102"/>
      <c r="IPX345" s="102"/>
      <c r="IPY345" s="102"/>
      <c r="IPZ345" s="102"/>
      <c r="IQA345" s="102"/>
      <c r="IQB345" s="102"/>
      <c r="IQC345" s="102"/>
      <c r="IQD345" s="102"/>
      <c r="IQE345" s="102"/>
      <c r="IQF345" s="102"/>
      <c r="IQG345" s="102"/>
      <c r="IQH345" s="102"/>
      <c r="IQI345" s="102"/>
      <c r="IQJ345" s="102"/>
      <c r="IQK345" s="102"/>
      <c r="IQL345" s="102"/>
      <c r="IQM345" s="102"/>
      <c r="IQN345" s="102"/>
      <c r="IQO345" s="102"/>
      <c r="IQP345" s="102"/>
      <c r="IQQ345" s="102"/>
      <c r="IQR345" s="102"/>
      <c r="IQS345" s="102"/>
      <c r="IQT345" s="102"/>
      <c r="IQU345" s="102"/>
      <c r="IQV345" s="102"/>
      <c r="IQW345" s="102"/>
      <c r="IQX345" s="102"/>
      <c r="IQY345" s="102"/>
      <c r="IQZ345" s="102"/>
      <c r="IRA345" s="102"/>
      <c r="IRB345" s="102"/>
      <c r="IRC345" s="102"/>
      <c r="IRD345" s="102"/>
      <c r="IRE345" s="102"/>
      <c r="IRF345" s="102"/>
      <c r="IRG345" s="102"/>
      <c r="IRH345" s="102"/>
      <c r="IRI345" s="102"/>
      <c r="IRJ345" s="102"/>
      <c r="IRK345" s="102"/>
      <c r="IRL345" s="102"/>
      <c r="IRM345" s="102"/>
      <c r="IRN345" s="102"/>
      <c r="IRO345" s="102"/>
      <c r="IRP345" s="102"/>
      <c r="IRQ345" s="102"/>
      <c r="IRR345" s="102"/>
      <c r="IRS345" s="102"/>
      <c r="IRT345" s="102"/>
      <c r="IRU345" s="102"/>
      <c r="IRV345" s="102"/>
      <c r="IRW345" s="102"/>
      <c r="IRX345" s="102"/>
      <c r="IRY345" s="102"/>
      <c r="IRZ345" s="102"/>
      <c r="ISA345" s="102"/>
      <c r="ISB345" s="102"/>
      <c r="ISC345" s="102"/>
      <c r="ISD345" s="102"/>
      <c r="ISE345" s="102"/>
      <c r="ISF345" s="102"/>
      <c r="ISG345" s="102"/>
      <c r="ISH345" s="102"/>
      <c r="ISI345" s="102"/>
      <c r="ISJ345" s="102"/>
      <c r="ISK345" s="102"/>
      <c r="ISL345" s="102"/>
      <c r="ISM345" s="102"/>
      <c r="ISN345" s="102"/>
      <c r="ISO345" s="102"/>
      <c r="ISP345" s="102"/>
      <c r="ISQ345" s="102"/>
      <c r="ISR345" s="102"/>
      <c r="ISS345" s="102"/>
      <c r="IST345" s="102"/>
      <c r="ISU345" s="102"/>
      <c r="ISV345" s="102"/>
      <c r="ISW345" s="102"/>
      <c r="ISX345" s="102"/>
      <c r="ISY345" s="102"/>
      <c r="ISZ345" s="102"/>
      <c r="ITA345" s="102"/>
      <c r="ITB345" s="102"/>
      <c r="ITC345" s="102"/>
      <c r="ITD345" s="102"/>
      <c r="ITE345" s="102"/>
      <c r="ITF345" s="102"/>
      <c r="ITG345" s="102"/>
      <c r="ITH345" s="102"/>
      <c r="ITI345" s="102"/>
      <c r="ITJ345" s="102"/>
      <c r="ITK345" s="102"/>
      <c r="ITL345" s="102"/>
      <c r="ITM345" s="102"/>
      <c r="ITN345" s="102"/>
      <c r="ITO345" s="102"/>
      <c r="ITP345" s="102"/>
      <c r="ITQ345" s="102"/>
      <c r="ITR345" s="102"/>
      <c r="ITS345" s="102"/>
      <c r="ITT345" s="102"/>
      <c r="ITU345" s="102"/>
      <c r="ITV345" s="102"/>
      <c r="ITW345" s="102"/>
      <c r="ITX345" s="102"/>
      <c r="ITY345" s="102"/>
      <c r="ITZ345" s="102"/>
      <c r="IUA345" s="102"/>
      <c r="IUB345" s="102"/>
      <c r="IUC345" s="102"/>
      <c r="IUD345" s="102"/>
      <c r="IUE345" s="102"/>
      <c r="IUF345" s="102"/>
      <c r="IUG345" s="102"/>
      <c r="IUH345" s="102"/>
      <c r="IUI345" s="102"/>
      <c r="IUJ345" s="102"/>
      <c r="IUK345" s="102"/>
      <c r="IUL345" s="102"/>
      <c r="IUM345" s="102"/>
      <c r="IUN345" s="102"/>
      <c r="IUO345" s="102"/>
      <c r="IUP345" s="102"/>
      <c r="IUQ345" s="102"/>
      <c r="IUR345" s="102"/>
      <c r="IUS345" s="102"/>
      <c r="IUT345" s="102"/>
      <c r="IUU345" s="102"/>
      <c r="IUV345" s="102"/>
      <c r="IUW345" s="102"/>
      <c r="IUX345" s="102"/>
      <c r="IUY345" s="102"/>
      <c r="IUZ345" s="102"/>
      <c r="IVA345" s="102"/>
      <c r="IVB345" s="102"/>
      <c r="IVC345" s="102"/>
      <c r="IVD345" s="102"/>
      <c r="IVE345" s="102"/>
      <c r="IVF345" s="102"/>
      <c r="IVG345" s="102"/>
      <c r="IVH345" s="102"/>
      <c r="IVI345" s="102"/>
      <c r="IVJ345" s="102"/>
      <c r="IVK345" s="102"/>
      <c r="IVL345" s="102"/>
      <c r="IVM345" s="102"/>
      <c r="IVN345" s="102"/>
      <c r="IVO345" s="102"/>
      <c r="IVP345" s="102"/>
      <c r="IVQ345" s="102"/>
      <c r="IVR345" s="102"/>
      <c r="IVS345" s="102"/>
      <c r="IVT345" s="102"/>
      <c r="IVU345" s="102"/>
      <c r="IVV345" s="102"/>
      <c r="IVW345" s="102"/>
      <c r="IVX345" s="102"/>
      <c r="IVY345" s="102"/>
      <c r="IVZ345" s="102"/>
      <c r="IWA345" s="102"/>
      <c r="IWB345" s="102"/>
      <c r="IWC345" s="102"/>
      <c r="IWD345" s="102"/>
      <c r="IWE345" s="102"/>
      <c r="IWF345" s="102"/>
      <c r="IWG345" s="102"/>
      <c r="IWH345" s="102"/>
      <c r="IWI345" s="102"/>
      <c r="IWJ345" s="102"/>
      <c r="IWK345" s="102"/>
      <c r="IWL345" s="102"/>
      <c r="IWM345" s="102"/>
      <c r="IWN345" s="102"/>
      <c r="IWO345" s="102"/>
      <c r="IWP345" s="102"/>
      <c r="IWQ345" s="102"/>
      <c r="IWR345" s="102"/>
      <c r="IWS345" s="102"/>
      <c r="IWT345" s="102"/>
      <c r="IWU345" s="102"/>
      <c r="IWV345" s="102"/>
      <c r="IWW345" s="102"/>
      <c r="IWX345" s="102"/>
      <c r="IWY345" s="102"/>
      <c r="IWZ345" s="102"/>
      <c r="IXA345" s="102"/>
      <c r="IXB345" s="102"/>
      <c r="IXC345" s="102"/>
      <c r="IXD345" s="102"/>
      <c r="IXE345" s="102"/>
      <c r="IXF345" s="102"/>
      <c r="IXG345" s="102"/>
      <c r="IXH345" s="102"/>
      <c r="IXI345" s="102"/>
      <c r="IXJ345" s="102"/>
      <c r="IXK345" s="102"/>
      <c r="IXL345" s="102"/>
      <c r="IXM345" s="102"/>
      <c r="IXN345" s="102"/>
      <c r="IXO345" s="102"/>
      <c r="IXP345" s="102"/>
      <c r="IXQ345" s="102"/>
      <c r="IXR345" s="102"/>
      <c r="IXS345" s="102"/>
      <c r="IXT345" s="102"/>
      <c r="IXU345" s="102"/>
      <c r="IXV345" s="102"/>
      <c r="IXW345" s="102"/>
      <c r="IXX345" s="102"/>
      <c r="IXY345" s="102"/>
      <c r="IXZ345" s="102"/>
      <c r="IYA345" s="102"/>
      <c r="IYB345" s="102"/>
      <c r="IYC345" s="102"/>
      <c r="IYD345" s="102"/>
      <c r="IYE345" s="102"/>
      <c r="IYF345" s="102"/>
      <c r="IYG345" s="102"/>
      <c r="IYH345" s="102"/>
      <c r="IYI345" s="102"/>
      <c r="IYJ345" s="102"/>
      <c r="IYK345" s="102"/>
      <c r="IYL345" s="102"/>
      <c r="IYM345" s="102"/>
      <c r="IYN345" s="102"/>
      <c r="IYO345" s="102"/>
      <c r="IYP345" s="102"/>
      <c r="IYQ345" s="102"/>
      <c r="IYR345" s="102"/>
      <c r="IYS345" s="102"/>
      <c r="IYT345" s="102"/>
      <c r="IYU345" s="102"/>
      <c r="IYV345" s="102"/>
      <c r="IYW345" s="102"/>
      <c r="IYX345" s="102"/>
      <c r="IYY345" s="102"/>
      <c r="IYZ345" s="102"/>
      <c r="IZA345" s="102"/>
      <c r="IZB345" s="102"/>
      <c r="IZC345" s="102"/>
      <c r="IZD345" s="102"/>
      <c r="IZE345" s="102"/>
      <c r="IZF345" s="102"/>
      <c r="IZG345" s="102"/>
      <c r="IZH345" s="102"/>
      <c r="IZI345" s="102"/>
      <c r="IZJ345" s="102"/>
      <c r="IZK345" s="102"/>
      <c r="IZL345" s="102"/>
      <c r="IZM345" s="102"/>
      <c r="IZN345" s="102"/>
      <c r="IZO345" s="102"/>
      <c r="IZP345" s="102"/>
      <c r="IZQ345" s="102"/>
      <c r="IZR345" s="102"/>
      <c r="IZS345" s="102"/>
      <c r="IZT345" s="102"/>
      <c r="IZU345" s="102"/>
      <c r="IZV345" s="102"/>
      <c r="IZW345" s="102"/>
      <c r="IZX345" s="102"/>
      <c r="IZY345" s="102"/>
      <c r="IZZ345" s="102"/>
      <c r="JAA345" s="102"/>
      <c r="JAB345" s="102"/>
      <c r="JAC345" s="102"/>
      <c r="JAD345" s="102"/>
      <c r="JAE345" s="102"/>
      <c r="JAF345" s="102"/>
      <c r="JAG345" s="102"/>
      <c r="JAH345" s="102"/>
      <c r="JAI345" s="102"/>
      <c r="JAJ345" s="102"/>
      <c r="JAK345" s="102"/>
      <c r="JAL345" s="102"/>
      <c r="JAM345" s="102"/>
      <c r="JAN345" s="102"/>
      <c r="JAO345" s="102"/>
      <c r="JAP345" s="102"/>
      <c r="JAQ345" s="102"/>
      <c r="JAR345" s="102"/>
      <c r="JAS345" s="102"/>
      <c r="JAT345" s="102"/>
      <c r="JAU345" s="102"/>
      <c r="JAV345" s="102"/>
      <c r="JAW345" s="102"/>
      <c r="JAX345" s="102"/>
      <c r="JAY345" s="102"/>
      <c r="JAZ345" s="102"/>
      <c r="JBA345" s="102"/>
      <c r="JBB345" s="102"/>
      <c r="JBC345" s="102"/>
      <c r="JBD345" s="102"/>
      <c r="JBE345" s="102"/>
      <c r="JBF345" s="102"/>
      <c r="JBG345" s="102"/>
      <c r="JBH345" s="102"/>
      <c r="JBI345" s="102"/>
      <c r="JBJ345" s="102"/>
      <c r="JBK345" s="102"/>
      <c r="JBL345" s="102"/>
      <c r="JBM345" s="102"/>
      <c r="JBN345" s="102"/>
      <c r="JBO345" s="102"/>
      <c r="JBP345" s="102"/>
      <c r="JBQ345" s="102"/>
      <c r="JBR345" s="102"/>
      <c r="JBS345" s="102"/>
      <c r="JBT345" s="102"/>
      <c r="JBU345" s="102"/>
      <c r="JBV345" s="102"/>
      <c r="JBW345" s="102"/>
      <c r="JBX345" s="102"/>
      <c r="JBY345" s="102"/>
      <c r="JBZ345" s="102"/>
      <c r="JCA345" s="102"/>
      <c r="JCB345" s="102"/>
      <c r="JCC345" s="102"/>
      <c r="JCD345" s="102"/>
      <c r="JCE345" s="102"/>
      <c r="JCF345" s="102"/>
      <c r="JCG345" s="102"/>
      <c r="JCH345" s="102"/>
      <c r="JCI345" s="102"/>
      <c r="JCJ345" s="102"/>
      <c r="JCK345" s="102"/>
      <c r="JCL345" s="102"/>
      <c r="JCM345" s="102"/>
      <c r="JCN345" s="102"/>
      <c r="JCO345" s="102"/>
      <c r="JCP345" s="102"/>
      <c r="JCQ345" s="102"/>
      <c r="JCR345" s="102"/>
      <c r="JCS345" s="102"/>
      <c r="JCT345" s="102"/>
      <c r="JCU345" s="102"/>
      <c r="JCV345" s="102"/>
      <c r="JCW345" s="102"/>
      <c r="JCX345" s="102"/>
      <c r="JCY345" s="102"/>
      <c r="JCZ345" s="102"/>
      <c r="JDA345" s="102"/>
      <c r="JDB345" s="102"/>
      <c r="JDC345" s="102"/>
      <c r="JDD345" s="102"/>
      <c r="JDE345" s="102"/>
      <c r="JDF345" s="102"/>
      <c r="JDG345" s="102"/>
      <c r="JDH345" s="102"/>
      <c r="JDI345" s="102"/>
      <c r="JDJ345" s="102"/>
      <c r="JDK345" s="102"/>
      <c r="JDL345" s="102"/>
      <c r="JDM345" s="102"/>
      <c r="JDN345" s="102"/>
      <c r="JDO345" s="102"/>
      <c r="JDP345" s="102"/>
      <c r="JDQ345" s="102"/>
      <c r="JDR345" s="102"/>
      <c r="JDS345" s="102"/>
      <c r="JDT345" s="102"/>
      <c r="JDU345" s="102"/>
      <c r="JDV345" s="102"/>
      <c r="JDW345" s="102"/>
      <c r="JDX345" s="102"/>
      <c r="JDY345" s="102"/>
      <c r="JDZ345" s="102"/>
      <c r="JEA345" s="102"/>
      <c r="JEB345" s="102"/>
      <c r="JEC345" s="102"/>
      <c r="JED345" s="102"/>
      <c r="JEE345" s="102"/>
      <c r="JEF345" s="102"/>
      <c r="JEG345" s="102"/>
      <c r="JEH345" s="102"/>
      <c r="JEI345" s="102"/>
      <c r="JEJ345" s="102"/>
      <c r="JEK345" s="102"/>
      <c r="JEL345" s="102"/>
      <c r="JEM345" s="102"/>
      <c r="JEN345" s="102"/>
      <c r="JEO345" s="102"/>
      <c r="JEP345" s="102"/>
      <c r="JEQ345" s="102"/>
      <c r="JER345" s="102"/>
      <c r="JES345" s="102"/>
      <c r="JET345" s="102"/>
      <c r="JEU345" s="102"/>
      <c r="JEV345" s="102"/>
      <c r="JEW345" s="102"/>
      <c r="JEX345" s="102"/>
      <c r="JEY345" s="102"/>
      <c r="JEZ345" s="102"/>
      <c r="JFA345" s="102"/>
      <c r="JFB345" s="102"/>
      <c r="JFC345" s="102"/>
      <c r="JFD345" s="102"/>
      <c r="JFE345" s="102"/>
      <c r="JFF345" s="102"/>
      <c r="JFG345" s="102"/>
      <c r="JFH345" s="102"/>
      <c r="JFI345" s="102"/>
      <c r="JFJ345" s="102"/>
      <c r="JFK345" s="102"/>
      <c r="JFL345" s="102"/>
      <c r="JFM345" s="102"/>
      <c r="JFN345" s="102"/>
      <c r="JFO345" s="102"/>
      <c r="JFP345" s="102"/>
      <c r="JFQ345" s="102"/>
      <c r="JFR345" s="102"/>
      <c r="JFS345" s="102"/>
      <c r="JFT345" s="102"/>
      <c r="JFU345" s="102"/>
      <c r="JFV345" s="102"/>
      <c r="JFW345" s="102"/>
      <c r="JFX345" s="102"/>
      <c r="JFY345" s="102"/>
      <c r="JFZ345" s="102"/>
      <c r="JGA345" s="102"/>
      <c r="JGB345" s="102"/>
      <c r="JGC345" s="102"/>
      <c r="JGD345" s="102"/>
      <c r="JGE345" s="102"/>
      <c r="JGF345" s="102"/>
      <c r="JGG345" s="102"/>
      <c r="JGH345" s="102"/>
      <c r="JGI345" s="102"/>
      <c r="JGJ345" s="102"/>
      <c r="JGK345" s="102"/>
      <c r="JGL345" s="102"/>
      <c r="JGM345" s="102"/>
      <c r="JGN345" s="102"/>
      <c r="JGO345" s="102"/>
      <c r="JGP345" s="102"/>
      <c r="JGQ345" s="102"/>
      <c r="JGR345" s="102"/>
      <c r="JGS345" s="102"/>
      <c r="JGT345" s="102"/>
      <c r="JGU345" s="102"/>
      <c r="JGV345" s="102"/>
      <c r="JGW345" s="102"/>
      <c r="JGX345" s="102"/>
      <c r="JGY345" s="102"/>
      <c r="JGZ345" s="102"/>
      <c r="JHA345" s="102"/>
      <c r="JHB345" s="102"/>
      <c r="JHC345" s="102"/>
      <c r="JHD345" s="102"/>
      <c r="JHE345" s="102"/>
      <c r="JHF345" s="102"/>
      <c r="JHG345" s="102"/>
      <c r="JHH345" s="102"/>
      <c r="JHI345" s="102"/>
      <c r="JHJ345" s="102"/>
      <c r="JHK345" s="102"/>
      <c r="JHL345" s="102"/>
      <c r="JHM345" s="102"/>
      <c r="JHN345" s="102"/>
      <c r="JHO345" s="102"/>
      <c r="JHP345" s="102"/>
      <c r="JHQ345" s="102"/>
      <c r="JHR345" s="102"/>
      <c r="JHS345" s="102"/>
      <c r="JHT345" s="102"/>
      <c r="JHU345" s="102"/>
      <c r="JHV345" s="102"/>
      <c r="JHW345" s="102"/>
      <c r="JHX345" s="102"/>
      <c r="JHY345" s="102"/>
      <c r="JHZ345" s="102"/>
      <c r="JIA345" s="102"/>
      <c r="JIB345" s="102"/>
      <c r="JIC345" s="102"/>
      <c r="JID345" s="102"/>
      <c r="JIE345" s="102"/>
      <c r="JIF345" s="102"/>
      <c r="JIG345" s="102"/>
      <c r="JIH345" s="102"/>
      <c r="JII345" s="102"/>
      <c r="JIJ345" s="102"/>
      <c r="JIK345" s="102"/>
      <c r="JIL345" s="102"/>
      <c r="JIM345" s="102"/>
      <c r="JIN345" s="102"/>
      <c r="JIO345" s="102"/>
      <c r="JIP345" s="102"/>
      <c r="JIQ345" s="102"/>
      <c r="JIR345" s="102"/>
      <c r="JIS345" s="102"/>
      <c r="JIT345" s="102"/>
      <c r="JIU345" s="102"/>
      <c r="JIV345" s="102"/>
      <c r="JIW345" s="102"/>
      <c r="JIX345" s="102"/>
      <c r="JIY345" s="102"/>
      <c r="JIZ345" s="102"/>
      <c r="JJA345" s="102"/>
      <c r="JJB345" s="102"/>
      <c r="JJC345" s="102"/>
      <c r="JJD345" s="102"/>
      <c r="JJE345" s="102"/>
      <c r="JJF345" s="102"/>
      <c r="JJG345" s="102"/>
      <c r="JJH345" s="102"/>
      <c r="JJI345" s="102"/>
      <c r="JJJ345" s="102"/>
      <c r="JJK345" s="102"/>
      <c r="JJL345" s="102"/>
      <c r="JJM345" s="102"/>
      <c r="JJN345" s="102"/>
      <c r="JJO345" s="102"/>
      <c r="JJP345" s="102"/>
      <c r="JJQ345" s="102"/>
      <c r="JJR345" s="102"/>
      <c r="JJS345" s="102"/>
      <c r="JJT345" s="102"/>
      <c r="JJU345" s="102"/>
      <c r="JJV345" s="102"/>
      <c r="JJW345" s="102"/>
      <c r="JJX345" s="102"/>
      <c r="JJY345" s="102"/>
      <c r="JJZ345" s="102"/>
      <c r="JKA345" s="102"/>
      <c r="JKB345" s="102"/>
      <c r="JKC345" s="102"/>
      <c r="JKD345" s="102"/>
      <c r="JKE345" s="102"/>
      <c r="JKF345" s="102"/>
      <c r="JKG345" s="102"/>
      <c r="JKH345" s="102"/>
      <c r="JKI345" s="102"/>
      <c r="JKJ345" s="102"/>
      <c r="JKK345" s="102"/>
      <c r="JKL345" s="102"/>
      <c r="JKM345" s="102"/>
      <c r="JKN345" s="102"/>
      <c r="JKO345" s="102"/>
      <c r="JKP345" s="102"/>
      <c r="JKQ345" s="102"/>
      <c r="JKR345" s="102"/>
      <c r="JKS345" s="102"/>
      <c r="JKT345" s="102"/>
      <c r="JKU345" s="102"/>
      <c r="JKV345" s="102"/>
      <c r="JKW345" s="102"/>
      <c r="JKX345" s="102"/>
      <c r="JKY345" s="102"/>
      <c r="JKZ345" s="102"/>
      <c r="JLA345" s="102"/>
      <c r="JLB345" s="102"/>
      <c r="JLC345" s="102"/>
      <c r="JLD345" s="102"/>
      <c r="JLE345" s="102"/>
      <c r="JLF345" s="102"/>
      <c r="JLG345" s="102"/>
      <c r="JLH345" s="102"/>
      <c r="JLI345" s="102"/>
      <c r="JLJ345" s="102"/>
      <c r="JLK345" s="102"/>
      <c r="JLL345" s="102"/>
      <c r="JLM345" s="102"/>
      <c r="JLN345" s="102"/>
      <c r="JLO345" s="102"/>
      <c r="JLP345" s="102"/>
      <c r="JLQ345" s="102"/>
      <c r="JLR345" s="102"/>
      <c r="JLS345" s="102"/>
      <c r="JLT345" s="102"/>
      <c r="JLU345" s="102"/>
      <c r="JLV345" s="102"/>
      <c r="JLW345" s="102"/>
      <c r="JLX345" s="102"/>
      <c r="JLY345" s="102"/>
      <c r="JLZ345" s="102"/>
      <c r="JMA345" s="102"/>
      <c r="JMB345" s="102"/>
      <c r="JMC345" s="102"/>
      <c r="JMD345" s="102"/>
      <c r="JME345" s="102"/>
      <c r="JMF345" s="102"/>
      <c r="JMG345" s="102"/>
      <c r="JMH345" s="102"/>
      <c r="JMI345" s="102"/>
      <c r="JMJ345" s="102"/>
      <c r="JMK345" s="102"/>
      <c r="JML345" s="102"/>
      <c r="JMM345" s="102"/>
      <c r="JMN345" s="102"/>
      <c r="JMO345" s="102"/>
      <c r="JMP345" s="102"/>
      <c r="JMQ345" s="102"/>
      <c r="JMR345" s="102"/>
      <c r="JMS345" s="102"/>
      <c r="JMT345" s="102"/>
      <c r="JMU345" s="102"/>
      <c r="JMV345" s="102"/>
      <c r="JMW345" s="102"/>
      <c r="JMX345" s="102"/>
      <c r="JMY345" s="102"/>
      <c r="JMZ345" s="102"/>
      <c r="JNA345" s="102"/>
      <c r="JNB345" s="102"/>
      <c r="JNC345" s="102"/>
      <c r="JND345" s="102"/>
      <c r="JNE345" s="102"/>
      <c r="JNF345" s="102"/>
      <c r="JNG345" s="102"/>
      <c r="JNH345" s="102"/>
      <c r="JNI345" s="102"/>
      <c r="JNJ345" s="102"/>
      <c r="JNK345" s="102"/>
      <c r="JNL345" s="102"/>
      <c r="JNM345" s="102"/>
      <c r="JNN345" s="102"/>
      <c r="JNO345" s="102"/>
      <c r="JNP345" s="102"/>
      <c r="JNQ345" s="102"/>
      <c r="JNR345" s="102"/>
      <c r="JNS345" s="102"/>
      <c r="JNT345" s="102"/>
      <c r="JNU345" s="102"/>
      <c r="JNV345" s="102"/>
      <c r="JNW345" s="102"/>
      <c r="JNX345" s="102"/>
      <c r="JNY345" s="102"/>
      <c r="JNZ345" s="102"/>
      <c r="JOA345" s="102"/>
      <c r="JOB345" s="102"/>
      <c r="JOC345" s="102"/>
      <c r="JOD345" s="102"/>
      <c r="JOE345" s="102"/>
      <c r="JOF345" s="102"/>
      <c r="JOG345" s="102"/>
      <c r="JOH345" s="102"/>
      <c r="JOI345" s="102"/>
      <c r="JOJ345" s="102"/>
      <c r="JOK345" s="102"/>
      <c r="JOL345" s="102"/>
      <c r="JOM345" s="102"/>
      <c r="JON345" s="102"/>
      <c r="JOO345" s="102"/>
      <c r="JOP345" s="102"/>
      <c r="JOQ345" s="102"/>
      <c r="JOR345" s="102"/>
      <c r="JOS345" s="102"/>
      <c r="JOT345" s="102"/>
      <c r="JOU345" s="102"/>
      <c r="JOV345" s="102"/>
      <c r="JOW345" s="102"/>
      <c r="JOX345" s="102"/>
      <c r="JOY345" s="102"/>
      <c r="JOZ345" s="102"/>
      <c r="JPA345" s="102"/>
      <c r="JPB345" s="102"/>
      <c r="JPC345" s="102"/>
      <c r="JPD345" s="102"/>
      <c r="JPE345" s="102"/>
      <c r="JPF345" s="102"/>
      <c r="JPG345" s="102"/>
      <c r="JPH345" s="102"/>
      <c r="JPI345" s="102"/>
      <c r="JPJ345" s="102"/>
      <c r="JPK345" s="102"/>
      <c r="JPL345" s="102"/>
      <c r="JPM345" s="102"/>
      <c r="JPN345" s="102"/>
      <c r="JPO345" s="102"/>
      <c r="JPP345" s="102"/>
      <c r="JPQ345" s="102"/>
      <c r="JPR345" s="102"/>
      <c r="JPS345" s="102"/>
      <c r="JPT345" s="102"/>
      <c r="JPU345" s="102"/>
      <c r="JPV345" s="102"/>
      <c r="JPW345" s="102"/>
      <c r="JPX345" s="102"/>
      <c r="JPY345" s="102"/>
      <c r="JPZ345" s="102"/>
      <c r="JQA345" s="102"/>
      <c r="JQB345" s="102"/>
      <c r="JQC345" s="102"/>
      <c r="JQD345" s="102"/>
      <c r="JQE345" s="102"/>
      <c r="JQF345" s="102"/>
      <c r="JQG345" s="102"/>
      <c r="JQH345" s="102"/>
      <c r="JQI345" s="102"/>
      <c r="JQJ345" s="102"/>
      <c r="JQK345" s="102"/>
      <c r="JQL345" s="102"/>
      <c r="JQM345" s="102"/>
      <c r="JQN345" s="102"/>
      <c r="JQO345" s="102"/>
      <c r="JQP345" s="102"/>
      <c r="JQQ345" s="102"/>
      <c r="JQR345" s="102"/>
      <c r="JQS345" s="102"/>
      <c r="JQT345" s="102"/>
      <c r="JQU345" s="102"/>
      <c r="JQV345" s="102"/>
      <c r="JQW345" s="102"/>
      <c r="JQX345" s="102"/>
      <c r="JQY345" s="102"/>
      <c r="JQZ345" s="102"/>
      <c r="JRA345" s="102"/>
      <c r="JRB345" s="102"/>
      <c r="JRC345" s="102"/>
      <c r="JRD345" s="102"/>
      <c r="JRE345" s="102"/>
      <c r="JRF345" s="102"/>
      <c r="JRG345" s="102"/>
      <c r="JRH345" s="102"/>
      <c r="JRI345" s="102"/>
      <c r="JRJ345" s="102"/>
      <c r="JRK345" s="102"/>
      <c r="JRL345" s="102"/>
      <c r="JRM345" s="102"/>
      <c r="JRN345" s="102"/>
      <c r="JRO345" s="102"/>
      <c r="JRP345" s="102"/>
      <c r="JRQ345" s="102"/>
      <c r="JRR345" s="102"/>
      <c r="JRS345" s="102"/>
      <c r="JRT345" s="102"/>
      <c r="JRU345" s="102"/>
      <c r="JRV345" s="102"/>
      <c r="JRW345" s="102"/>
      <c r="JRX345" s="102"/>
      <c r="JRY345" s="102"/>
      <c r="JRZ345" s="102"/>
      <c r="JSA345" s="102"/>
      <c r="JSB345" s="102"/>
      <c r="JSC345" s="102"/>
      <c r="JSD345" s="102"/>
      <c r="JSE345" s="102"/>
      <c r="JSF345" s="102"/>
      <c r="JSG345" s="102"/>
      <c r="JSH345" s="102"/>
      <c r="JSI345" s="102"/>
      <c r="JSJ345" s="102"/>
      <c r="JSK345" s="102"/>
      <c r="JSL345" s="102"/>
      <c r="JSM345" s="102"/>
      <c r="JSN345" s="102"/>
      <c r="JSO345" s="102"/>
      <c r="JSP345" s="102"/>
      <c r="JSQ345" s="102"/>
      <c r="JSR345" s="102"/>
      <c r="JSS345" s="102"/>
      <c r="JST345" s="102"/>
      <c r="JSU345" s="102"/>
      <c r="JSV345" s="102"/>
      <c r="JSW345" s="102"/>
      <c r="JSX345" s="102"/>
      <c r="JSY345" s="102"/>
      <c r="JSZ345" s="102"/>
      <c r="JTA345" s="102"/>
      <c r="JTB345" s="102"/>
      <c r="JTC345" s="102"/>
      <c r="JTD345" s="102"/>
      <c r="JTE345" s="102"/>
      <c r="JTF345" s="102"/>
      <c r="JTG345" s="102"/>
      <c r="JTH345" s="102"/>
      <c r="JTI345" s="102"/>
      <c r="JTJ345" s="102"/>
      <c r="JTK345" s="102"/>
      <c r="JTL345" s="102"/>
      <c r="JTM345" s="102"/>
      <c r="JTN345" s="102"/>
      <c r="JTO345" s="102"/>
      <c r="JTP345" s="102"/>
      <c r="JTQ345" s="102"/>
      <c r="JTR345" s="102"/>
      <c r="JTS345" s="102"/>
      <c r="JTT345" s="102"/>
      <c r="JTU345" s="102"/>
      <c r="JTV345" s="102"/>
      <c r="JTW345" s="102"/>
      <c r="JTX345" s="102"/>
      <c r="JTY345" s="102"/>
      <c r="JTZ345" s="102"/>
      <c r="JUA345" s="102"/>
      <c r="JUB345" s="102"/>
      <c r="JUC345" s="102"/>
      <c r="JUD345" s="102"/>
      <c r="JUE345" s="102"/>
      <c r="JUF345" s="102"/>
      <c r="JUG345" s="102"/>
      <c r="JUH345" s="102"/>
      <c r="JUI345" s="102"/>
      <c r="JUJ345" s="102"/>
      <c r="JUK345" s="102"/>
      <c r="JUL345" s="102"/>
      <c r="JUM345" s="102"/>
      <c r="JUN345" s="102"/>
      <c r="JUO345" s="102"/>
      <c r="JUP345" s="102"/>
      <c r="JUQ345" s="102"/>
      <c r="JUR345" s="102"/>
      <c r="JUS345" s="102"/>
      <c r="JUT345" s="102"/>
      <c r="JUU345" s="102"/>
      <c r="JUV345" s="102"/>
      <c r="JUW345" s="102"/>
      <c r="JUX345" s="102"/>
      <c r="JUY345" s="102"/>
      <c r="JUZ345" s="102"/>
      <c r="JVA345" s="102"/>
      <c r="JVB345" s="102"/>
      <c r="JVC345" s="102"/>
      <c r="JVD345" s="102"/>
      <c r="JVE345" s="102"/>
      <c r="JVF345" s="102"/>
      <c r="JVG345" s="102"/>
      <c r="JVH345" s="102"/>
      <c r="JVI345" s="102"/>
      <c r="JVJ345" s="102"/>
      <c r="JVK345" s="102"/>
      <c r="JVL345" s="102"/>
      <c r="JVM345" s="102"/>
      <c r="JVN345" s="102"/>
      <c r="JVO345" s="102"/>
      <c r="JVP345" s="102"/>
      <c r="JVQ345" s="102"/>
      <c r="JVR345" s="102"/>
      <c r="JVS345" s="102"/>
      <c r="JVT345" s="102"/>
      <c r="JVU345" s="102"/>
      <c r="JVV345" s="102"/>
      <c r="JVW345" s="102"/>
      <c r="JVX345" s="102"/>
      <c r="JVY345" s="102"/>
      <c r="JVZ345" s="102"/>
      <c r="JWA345" s="102"/>
      <c r="JWB345" s="102"/>
      <c r="JWC345" s="102"/>
      <c r="JWD345" s="102"/>
      <c r="JWE345" s="102"/>
      <c r="JWF345" s="102"/>
      <c r="JWG345" s="102"/>
      <c r="JWH345" s="102"/>
      <c r="JWI345" s="102"/>
      <c r="JWJ345" s="102"/>
      <c r="JWK345" s="102"/>
      <c r="JWL345" s="102"/>
      <c r="JWM345" s="102"/>
      <c r="JWN345" s="102"/>
      <c r="JWO345" s="102"/>
      <c r="JWP345" s="102"/>
      <c r="JWQ345" s="102"/>
      <c r="JWR345" s="102"/>
      <c r="JWS345" s="102"/>
      <c r="JWT345" s="102"/>
      <c r="JWU345" s="102"/>
      <c r="JWV345" s="102"/>
      <c r="JWW345" s="102"/>
      <c r="JWX345" s="102"/>
      <c r="JWY345" s="102"/>
      <c r="JWZ345" s="102"/>
      <c r="JXA345" s="102"/>
      <c r="JXB345" s="102"/>
      <c r="JXC345" s="102"/>
      <c r="JXD345" s="102"/>
      <c r="JXE345" s="102"/>
      <c r="JXF345" s="102"/>
      <c r="JXG345" s="102"/>
      <c r="JXH345" s="102"/>
      <c r="JXI345" s="102"/>
      <c r="JXJ345" s="102"/>
      <c r="JXK345" s="102"/>
      <c r="JXL345" s="102"/>
      <c r="JXM345" s="102"/>
      <c r="JXN345" s="102"/>
      <c r="JXO345" s="102"/>
      <c r="JXP345" s="102"/>
      <c r="JXQ345" s="102"/>
      <c r="JXR345" s="102"/>
      <c r="JXS345" s="102"/>
      <c r="JXT345" s="102"/>
      <c r="JXU345" s="102"/>
      <c r="JXV345" s="102"/>
      <c r="JXW345" s="102"/>
      <c r="JXX345" s="102"/>
      <c r="JXY345" s="102"/>
      <c r="JXZ345" s="102"/>
      <c r="JYA345" s="102"/>
      <c r="JYB345" s="102"/>
      <c r="JYC345" s="102"/>
      <c r="JYD345" s="102"/>
      <c r="JYE345" s="102"/>
      <c r="JYF345" s="102"/>
      <c r="JYG345" s="102"/>
      <c r="JYH345" s="102"/>
      <c r="JYI345" s="102"/>
      <c r="JYJ345" s="102"/>
      <c r="JYK345" s="102"/>
      <c r="JYL345" s="102"/>
      <c r="JYM345" s="102"/>
      <c r="JYN345" s="102"/>
      <c r="JYO345" s="102"/>
      <c r="JYP345" s="102"/>
      <c r="JYQ345" s="102"/>
      <c r="JYR345" s="102"/>
      <c r="JYS345" s="102"/>
      <c r="JYT345" s="102"/>
      <c r="JYU345" s="102"/>
      <c r="JYV345" s="102"/>
      <c r="JYW345" s="102"/>
      <c r="JYX345" s="102"/>
      <c r="JYY345" s="102"/>
      <c r="JYZ345" s="102"/>
      <c r="JZA345" s="102"/>
      <c r="JZB345" s="102"/>
      <c r="JZC345" s="102"/>
      <c r="JZD345" s="102"/>
      <c r="JZE345" s="102"/>
      <c r="JZF345" s="102"/>
      <c r="JZG345" s="102"/>
      <c r="JZH345" s="102"/>
      <c r="JZI345" s="102"/>
      <c r="JZJ345" s="102"/>
      <c r="JZK345" s="102"/>
      <c r="JZL345" s="102"/>
      <c r="JZM345" s="102"/>
      <c r="JZN345" s="102"/>
      <c r="JZO345" s="102"/>
      <c r="JZP345" s="102"/>
      <c r="JZQ345" s="102"/>
      <c r="JZR345" s="102"/>
      <c r="JZS345" s="102"/>
      <c r="JZT345" s="102"/>
      <c r="JZU345" s="102"/>
      <c r="JZV345" s="102"/>
      <c r="JZW345" s="102"/>
      <c r="JZX345" s="102"/>
      <c r="JZY345" s="102"/>
      <c r="JZZ345" s="102"/>
      <c r="KAA345" s="102"/>
      <c r="KAB345" s="102"/>
      <c r="KAC345" s="102"/>
      <c r="KAD345" s="102"/>
      <c r="KAE345" s="102"/>
      <c r="KAF345" s="102"/>
      <c r="KAG345" s="102"/>
      <c r="KAH345" s="102"/>
      <c r="KAI345" s="102"/>
      <c r="KAJ345" s="102"/>
      <c r="KAK345" s="102"/>
      <c r="KAL345" s="102"/>
      <c r="KAM345" s="102"/>
      <c r="KAN345" s="102"/>
      <c r="KAO345" s="102"/>
      <c r="KAP345" s="102"/>
      <c r="KAQ345" s="102"/>
      <c r="KAR345" s="102"/>
      <c r="KAS345" s="102"/>
      <c r="KAT345" s="102"/>
      <c r="KAU345" s="102"/>
      <c r="KAV345" s="102"/>
      <c r="KAW345" s="102"/>
      <c r="KAX345" s="102"/>
      <c r="KAY345" s="102"/>
      <c r="KAZ345" s="102"/>
      <c r="KBA345" s="102"/>
      <c r="KBB345" s="102"/>
      <c r="KBC345" s="102"/>
      <c r="KBD345" s="102"/>
      <c r="KBE345" s="102"/>
      <c r="KBF345" s="102"/>
      <c r="KBG345" s="102"/>
      <c r="KBH345" s="102"/>
      <c r="KBI345" s="102"/>
      <c r="KBJ345" s="102"/>
      <c r="KBK345" s="102"/>
      <c r="KBL345" s="102"/>
      <c r="KBM345" s="102"/>
      <c r="KBN345" s="102"/>
      <c r="KBO345" s="102"/>
      <c r="KBP345" s="102"/>
      <c r="KBQ345" s="102"/>
      <c r="KBR345" s="102"/>
      <c r="KBS345" s="102"/>
      <c r="KBT345" s="102"/>
      <c r="KBU345" s="102"/>
      <c r="KBV345" s="102"/>
      <c r="KBW345" s="102"/>
      <c r="KBX345" s="102"/>
      <c r="KBY345" s="102"/>
      <c r="KBZ345" s="102"/>
      <c r="KCA345" s="102"/>
      <c r="KCB345" s="102"/>
      <c r="KCC345" s="102"/>
      <c r="KCD345" s="102"/>
      <c r="KCE345" s="102"/>
      <c r="KCF345" s="102"/>
      <c r="KCG345" s="102"/>
      <c r="KCH345" s="102"/>
      <c r="KCI345" s="102"/>
      <c r="KCJ345" s="102"/>
      <c r="KCK345" s="102"/>
      <c r="KCL345" s="102"/>
      <c r="KCM345" s="102"/>
      <c r="KCN345" s="102"/>
      <c r="KCO345" s="102"/>
      <c r="KCP345" s="102"/>
      <c r="KCQ345" s="102"/>
      <c r="KCR345" s="102"/>
      <c r="KCS345" s="102"/>
      <c r="KCT345" s="102"/>
      <c r="KCU345" s="102"/>
      <c r="KCV345" s="102"/>
      <c r="KCW345" s="102"/>
      <c r="KCX345" s="102"/>
      <c r="KCY345" s="102"/>
      <c r="KCZ345" s="102"/>
      <c r="KDA345" s="102"/>
      <c r="KDB345" s="102"/>
      <c r="KDC345" s="102"/>
      <c r="KDD345" s="102"/>
      <c r="KDE345" s="102"/>
      <c r="KDF345" s="102"/>
      <c r="KDG345" s="102"/>
      <c r="KDH345" s="102"/>
      <c r="KDI345" s="102"/>
      <c r="KDJ345" s="102"/>
      <c r="KDK345" s="102"/>
      <c r="KDL345" s="102"/>
      <c r="KDM345" s="102"/>
      <c r="KDN345" s="102"/>
      <c r="KDO345" s="102"/>
      <c r="KDP345" s="102"/>
      <c r="KDQ345" s="102"/>
      <c r="KDR345" s="102"/>
      <c r="KDS345" s="102"/>
      <c r="KDT345" s="102"/>
      <c r="KDU345" s="102"/>
      <c r="KDV345" s="102"/>
      <c r="KDW345" s="102"/>
      <c r="KDX345" s="102"/>
      <c r="KDY345" s="102"/>
      <c r="KDZ345" s="102"/>
      <c r="KEA345" s="102"/>
      <c r="KEB345" s="102"/>
      <c r="KEC345" s="102"/>
      <c r="KED345" s="102"/>
      <c r="KEE345" s="102"/>
      <c r="KEF345" s="102"/>
      <c r="KEG345" s="102"/>
      <c r="KEH345" s="102"/>
      <c r="KEI345" s="102"/>
      <c r="KEJ345" s="102"/>
      <c r="KEK345" s="102"/>
      <c r="KEL345" s="102"/>
      <c r="KEM345" s="102"/>
      <c r="KEN345" s="102"/>
      <c r="KEO345" s="102"/>
      <c r="KEP345" s="102"/>
      <c r="KEQ345" s="102"/>
      <c r="KER345" s="102"/>
      <c r="KES345" s="102"/>
      <c r="KET345" s="102"/>
      <c r="KEU345" s="102"/>
      <c r="KEV345" s="102"/>
      <c r="KEW345" s="102"/>
      <c r="KEX345" s="102"/>
      <c r="KEY345" s="102"/>
      <c r="KEZ345" s="102"/>
      <c r="KFA345" s="102"/>
      <c r="KFB345" s="102"/>
      <c r="KFC345" s="102"/>
      <c r="KFD345" s="102"/>
      <c r="KFE345" s="102"/>
      <c r="KFF345" s="102"/>
      <c r="KFG345" s="102"/>
      <c r="KFH345" s="102"/>
      <c r="KFI345" s="102"/>
      <c r="KFJ345" s="102"/>
      <c r="KFK345" s="102"/>
      <c r="KFL345" s="102"/>
      <c r="KFM345" s="102"/>
      <c r="KFN345" s="102"/>
      <c r="KFO345" s="102"/>
      <c r="KFP345" s="102"/>
      <c r="KFQ345" s="102"/>
      <c r="KFR345" s="102"/>
      <c r="KFS345" s="102"/>
      <c r="KFT345" s="102"/>
      <c r="KFU345" s="102"/>
      <c r="KFV345" s="102"/>
      <c r="KFW345" s="102"/>
      <c r="KFX345" s="102"/>
      <c r="KFY345" s="102"/>
      <c r="KFZ345" s="102"/>
      <c r="KGA345" s="102"/>
      <c r="KGB345" s="102"/>
      <c r="KGC345" s="102"/>
      <c r="KGD345" s="102"/>
      <c r="KGE345" s="102"/>
      <c r="KGF345" s="102"/>
      <c r="KGG345" s="102"/>
      <c r="KGH345" s="102"/>
      <c r="KGI345" s="102"/>
      <c r="KGJ345" s="102"/>
      <c r="KGK345" s="102"/>
      <c r="KGL345" s="102"/>
      <c r="KGM345" s="102"/>
      <c r="KGN345" s="102"/>
      <c r="KGO345" s="102"/>
      <c r="KGP345" s="102"/>
      <c r="KGQ345" s="102"/>
      <c r="KGR345" s="102"/>
      <c r="KGS345" s="102"/>
      <c r="KGT345" s="102"/>
      <c r="KGU345" s="102"/>
      <c r="KGV345" s="102"/>
      <c r="KGW345" s="102"/>
      <c r="KGX345" s="102"/>
      <c r="KGY345" s="102"/>
      <c r="KGZ345" s="102"/>
      <c r="KHA345" s="102"/>
      <c r="KHB345" s="102"/>
      <c r="KHC345" s="102"/>
      <c r="KHD345" s="102"/>
      <c r="KHE345" s="102"/>
      <c r="KHF345" s="102"/>
      <c r="KHG345" s="102"/>
      <c r="KHH345" s="102"/>
      <c r="KHI345" s="102"/>
      <c r="KHJ345" s="102"/>
      <c r="KHK345" s="102"/>
      <c r="KHL345" s="102"/>
      <c r="KHM345" s="102"/>
      <c r="KHN345" s="102"/>
      <c r="KHO345" s="102"/>
      <c r="KHP345" s="102"/>
      <c r="KHQ345" s="102"/>
      <c r="KHR345" s="102"/>
      <c r="KHS345" s="102"/>
      <c r="KHT345" s="102"/>
      <c r="KHU345" s="102"/>
      <c r="KHV345" s="102"/>
      <c r="KHW345" s="102"/>
      <c r="KHX345" s="102"/>
      <c r="KHY345" s="102"/>
      <c r="KHZ345" s="102"/>
      <c r="KIA345" s="102"/>
      <c r="KIB345" s="102"/>
      <c r="KIC345" s="102"/>
      <c r="KID345" s="102"/>
      <c r="KIE345" s="102"/>
      <c r="KIF345" s="102"/>
      <c r="KIG345" s="102"/>
      <c r="KIH345" s="102"/>
      <c r="KII345" s="102"/>
      <c r="KIJ345" s="102"/>
      <c r="KIK345" s="102"/>
      <c r="KIL345" s="102"/>
      <c r="KIM345" s="102"/>
      <c r="KIN345" s="102"/>
      <c r="KIO345" s="102"/>
      <c r="KIP345" s="102"/>
      <c r="KIQ345" s="102"/>
      <c r="KIR345" s="102"/>
      <c r="KIS345" s="102"/>
      <c r="KIT345" s="102"/>
      <c r="KIU345" s="102"/>
      <c r="KIV345" s="102"/>
      <c r="KIW345" s="102"/>
      <c r="KIX345" s="102"/>
      <c r="KIY345" s="102"/>
      <c r="KIZ345" s="102"/>
      <c r="KJA345" s="102"/>
      <c r="KJB345" s="102"/>
      <c r="KJC345" s="102"/>
      <c r="KJD345" s="102"/>
      <c r="KJE345" s="102"/>
      <c r="KJF345" s="102"/>
      <c r="KJG345" s="102"/>
      <c r="KJH345" s="102"/>
      <c r="KJI345" s="102"/>
      <c r="KJJ345" s="102"/>
      <c r="KJK345" s="102"/>
      <c r="KJL345" s="102"/>
      <c r="KJM345" s="102"/>
      <c r="KJN345" s="102"/>
      <c r="KJO345" s="102"/>
      <c r="KJP345" s="102"/>
      <c r="KJQ345" s="102"/>
      <c r="KJR345" s="102"/>
      <c r="KJS345" s="102"/>
      <c r="KJT345" s="102"/>
      <c r="KJU345" s="102"/>
      <c r="KJV345" s="102"/>
      <c r="KJW345" s="102"/>
      <c r="KJX345" s="102"/>
      <c r="KJY345" s="102"/>
      <c r="KJZ345" s="102"/>
      <c r="KKA345" s="102"/>
      <c r="KKB345" s="102"/>
      <c r="KKC345" s="102"/>
      <c r="KKD345" s="102"/>
      <c r="KKE345" s="102"/>
      <c r="KKF345" s="102"/>
      <c r="KKG345" s="102"/>
      <c r="KKH345" s="102"/>
      <c r="KKI345" s="102"/>
      <c r="KKJ345" s="102"/>
      <c r="KKK345" s="102"/>
      <c r="KKL345" s="102"/>
      <c r="KKM345" s="102"/>
      <c r="KKN345" s="102"/>
      <c r="KKO345" s="102"/>
      <c r="KKP345" s="102"/>
      <c r="KKQ345" s="102"/>
      <c r="KKR345" s="102"/>
      <c r="KKS345" s="102"/>
      <c r="KKT345" s="102"/>
      <c r="KKU345" s="102"/>
      <c r="KKV345" s="102"/>
      <c r="KKW345" s="102"/>
      <c r="KKX345" s="102"/>
      <c r="KKY345" s="102"/>
      <c r="KKZ345" s="102"/>
      <c r="KLA345" s="102"/>
      <c r="KLB345" s="102"/>
      <c r="KLC345" s="102"/>
      <c r="KLD345" s="102"/>
      <c r="KLE345" s="102"/>
      <c r="KLF345" s="102"/>
      <c r="KLG345" s="102"/>
      <c r="KLH345" s="102"/>
      <c r="KLI345" s="102"/>
      <c r="KLJ345" s="102"/>
      <c r="KLK345" s="102"/>
      <c r="KLL345" s="102"/>
      <c r="KLM345" s="102"/>
      <c r="KLN345" s="102"/>
      <c r="KLO345" s="102"/>
      <c r="KLP345" s="102"/>
      <c r="KLQ345" s="102"/>
      <c r="KLR345" s="102"/>
      <c r="KLS345" s="102"/>
      <c r="KLT345" s="102"/>
      <c r="KLU345" s="102"/>
      <c r="KLV345" s="102"/>
      <c r="KLW345" s="102"/>
      <c r="KLX345" s="102"/>
      <c r="KLY345" s="102"/>
      <c r="KLZ345" s="102"/>
      <c r="KMA345" s="102"/>
      <c r="KMB345" s="102"/>
      <c r="KMC345" s="102"/>
      <c r="KMD345" s="102"/>
      <c r="KME345" s="102"/>
      <c r="KMF345" s="102"/>
      <c r="KMG345" s="102"/>
      <c r="KMH345" s="102"/>
      <c r="KMI345" s="102"/>
      <c r="KMJ345" s="102"/>
      <c r="KMK345" s="102"/>
      <c r="KML345" s="102"/>
      <c r="KMM345" s="102"/>
      <c r="KMN345" s="102"/>
      <c r="KMO345" s="102"/>
      <c r="KMP345" s="102"/>
      <c r="KMQ345" s="102"/>
      <c r="KMR345" s="102"/>
      <c r="KMS345" s="102"/>
      <c r="KMT345" s="102"/>
      <c r="KMU345" s="102"/>
      <c r="KMV345" s="102"/>
      <c r="KMW345" s="102"/>
      <c r="KMX345" s="102"/>
      <c r="KMY345" s="102"/>
      <c r="KMZ345" s="102"/>
      <c r="KNA345" s="102"/>
      <c r="KNB345" s="102"/>
      <c r="KNC345" s="102"/>
      <c r="KND345" s="102"/>
      <c r="KNE345" s="102"/>
      <c r="KNF345" s="102"/>
      <c r="KNG345" s="102"/>
      <c r="KNH345" s="102"/>
      <c r="KNI345" s="102"/>
      <c r="KNJ345" s="102"/>
      <c r="KNK345" s="102"/>
      <c r="KNL345" s="102"/>
      <c r="KNM345" s="102"/>
      <c r="KNN345" s="102"/>
      <c r="KNO345" s="102"/>
      <c r="KNP345" s="102"/>
      <c r="KNQ345" s="102"/>
      <c r="KNR345" s="102"/>
      <c r="KNS345" s="102"/>
      <c r="KNT345" s="102"/>
      <c r="KNU345" s="102"/>
      <c r="KNV345" s="102"/>
      <c r="KNW345" s="102"/>
      <c r="KNX345" s="102"/>
      <c r="KNY345" s="102"/>
      <c r="KNZ345" s="102"/>
      <c r="KOA345" s="102"/>
      <c r="KOB345" s="102"/>
      <c r="KOC345" s="102"/>
      <c r="KOD345" s="102"/>
      <c r="KOE345" s="102"/>
      <c r="KOF345" s="102"/>
      <c r="KOG345" s="102"/>
      <c r="KOH345" s="102"/>
      <c r="KOI345" s="102"/>
      <c r="KOJ345" s="102"/>
      <c r="KOK345" s="102"/>
      <c r="KOL345" s="102"/>
      <c r="KOM345" s="102"/>
      <c r="KON345" s="102"/>
      <c r="KOO345" s="102"/>
      <c r="KOP345" s="102"/>
      <c r="KOQ345" s="102"/>
      <c r="KOR345" s="102"/>
      <c r="KOS345" s="102"/>
      <c r="KOT345" s="102"/>
      <c r="KOU345" s="102"/>
      <c r="KOV345" s="102"/>
      <c r="KOW345" s="102"/>
      <c r="KOX345" s="102"/>
      <c r="KOY345" s="102"/>
      <c r="KOZ345" s="102"/>
      <c r="KPA345" s="102"/>
      <c r="KPB345" s="102"/>
      <c r="KPC345" s="102"/>
      <c r="KPD345" s="102"/>
      <c r="KPE345" s="102"/>
      <c r="KPF345" s="102"/>
      <c r="KPG345" s="102"/>
      <c r="KPH345" s="102"/>
      <c r="KPI345" s="102"/>
      <c r="KPJ345" s="102"/>
      <c r="KPK345" s="102"/>
      <c r="KPL345" s="102"/>
      <c r="KPM345" s="102"/>
      <c r="KPN345" s="102"/>
      <c r="KPO345" s="102"/>
      <c r="KPP345" s="102"/>
      <c r="KPQ345" s="102"/>
      <c r="KPR345" s="102"/>
      <c r="KPS345" s="102"/>
      <c r="KPT345" s="102"/>
      <c r="KPU345" s="102"/>
      <c r="KPV345" s="102"/>
      <c r="KPW345" s="102"/>
      <c r="KPX345" s="102"/>
      <c r="KPY345" s="102"/>
      <c r="KPZ345" s="102"/>
      <c r="KQA345" s="102"/>
      <c r="KQB345" s="102"/>
      <c r="KQC345" s="102"/>
      <c r="KQD345" s="102"/>
      <c r="KQE345" s="102"/>
      <c r="KQF345" s="102"/>
      <c r="KQG345" s="102"/>
      <c r="KQH345" s="102"/>
      <c r="KQI345" s="102"/>
      <c r="KQJ345" s="102"/>
      <c r="KQK345" s="102"/>
      <c r="KQL345" s="102"/>
      <c r="KQM345" s="102"/>
      <c r="KQN345" s="102"/>
      <c r="KQO345" s="102"/>
      <c r="KQP345" s="102"/>
      <c r="KQQ345" s="102"/>
      <c r="KQR345" s="102"/>
      <c r="KQS345" s="102"/>
      <c r="KQT345" s="102"/>
      <c r="KQU345" s="102"/>
      <c r="KQV345" s="102"/>
      <c r="KQW345" s="102"/>
      <c r="KQX345" s="102"/>
      <c r="KQY345" s="102"/>
      <c r="KQZ345" s="102"/>
      <c r="KRA345" s="102"/>
      <c r="KRB345" s="102"/>
      <c r="KRC345" s="102"/>
      <c r="KRD345" s="102"/>
      <c r="KRE345" s="102"/>
      <c r="KRF345" s="102"/>
      <c r="KRG345" s="102"/>
      <c r="KRH345" s="102"/>
      <c r="KRI345" s="102"/>
      <c r="KRJ345" s="102"/>
      <c r="KRK345" s="102"/>
      <c r="KRL345" s="102"/>
      <c r="KRM345" s="102"/>
      <c r="KRN345" s="102"/>
      <c r="KRO345" s="102"/>
      <c r="KRP345" s="102"/>
      <c r="KRQ345" s="102"/>
      <c r="KRR345" s="102"/>
      <c r="KRS345" s="102"/>
      <c r="KRT345" s="102"/>
      <c r="KRU345" s="102"/>
      <c r="KRV345" s="102"/>
      <c r="KRW345" s="102"/>
      <c r="KRX345" s="102"/>
      <c r="KRY345" s="102"/>
      <c r="KRZ345" s="102"/>
      <c r="KSA345" s="102"/>
      <c r="KSB345" s="102"/>
      <c r="KSC345" s="102"/>
      <c r="KSD345" s="102"/>
      <c r="KSE345" s="102"/>
      <c r="KSF345" s="102"/>
      <c r="KSG345" s="102"/>
      <c r="KSH345" s="102"/>
      <c r="KSI345" s="102"/>
      <c r="KSJ345" s="102"/>
      <c r="KSK345" s="102"/>
      <c r="KSL345" s="102"/>
      <c r="KSM345" s="102"/>
      <c r="KSN345" s="102"/>
      <c r="KSO345" s="102"/>
      <c r="KSP345" s="102"/>
      <c r="KSQ345" s="102"/>
      <c r="KSR345" s="102"/>
      <c r="KSS345" s="102"/>
      <c r="KST345" s="102"/>
      <c r="KSU345" s="102"/>
      <c r="KSV345" s="102"/>
      <c r="KSW345" s="102"/>
      <c r="KSX345" s="102"/>
      <c r="KSY345" s="102"/>
      <c r="KSZ345" s="102"/>
      <c r="KTA345" s="102"/>
      <c r="KTB345" s="102"/>
      <c r="KTC345" s="102"/>
      <c r="KTD345" s="102"/>
      <c r="KTE345" s="102"/>
      <c r="KTF345" s="102"/>
      <c r="KTG345" s="102"/>
      <c r="KTH345" s="102"/>
      <c r="KTI345" s="102"/>
      <c r="KTJ345" s="102"/>
      <c r="KTK345" s="102"/>
      <c r="KTL345" s="102"/>
      <c r="KTM345" s="102"/>
      <c r="KTN345" s="102"/>
      <c r="KTO345" s="102"/>
      <c r="KTP345" s="102"/>
      <c r="KTQ345" s="102"/>
      <c r="KTR345" s="102"/>
      <c r="KTS345" s="102"/>
      <c r="KTT345" s="102"/>
      <c r="KTU345" s="102"/>
      <c r="KTV345" s="102"/>
      <c r="KTW345" s="102"/>
      <c r="KTX345" s="102"/>
      <c r="KTY345" s="102"/>
      <c r="KTZ345" s="102"/>
      <c r="KUA345" s="102"/>
      <c r="KUB345" s="102"/>
      <c r="KUC345" s="102"/>
      <c r="KUD345" s="102"/>
      <c r="KUE345" s="102"/>
      <c r="KUF345" s="102"/>
      <c r="KUG345" s="102"/>
      <c r="KUH345" s="102"/>
      <c r="KUI345" s="102"/>
      <c r="KUJ345" s="102"/>
      <c r="KUK345" s="102"/>
      <c r="KUL345" s="102"/>
      <c r="KUM345" s="102"/>
      <c r="KUN345" s="102"/>
      <c r="KUO345" s="102"/>
      <c r="KUP345" s="102"/>
      <c r="KUQ345" s="102"/>
      <c r="KUR345" s="102"/>
      <c r="KUS345" s="102"/>
      <c r="KUT345" s="102"/>
      <c r="KUU345" s="102"/>
      <c r="KUV345" s="102"/>
      <c r="KUW345" s="102"/>
      <c r="KUX345" s="102"/>
      <c r="KUY345" s="102"/>
      <c r="KUZ345" s="102"/>
      <c r="KVA345" s="102"/>
      <c r="KVB345" s="102"/>
      <c r="KVC345" s="102"/>
      <c r="KVD345" s="102"/>
      <c r="KVE345" s="102"/>
      <c r="KVF345" s="102"/>
      <c r="KVG345" s="102"/>
      <c r="KVH345" s="102"/>
      <c r="KVI345" s="102"/>
      <c r="KVJ345" s="102"/>
      <c r="KVK345" s="102"/>
      <c r="KVL345" s="102"/>
      <c r="KVM345" s="102"/>
      <c r="KVN345" s="102"/>
      <c r="KVO345" s="102"/>
      <c r="KVP345" s="102"/>
      <c r="KVQ345" s="102"/>
      <c r="KVR345" s="102"/>
      <c r="KVS345" s="102"/>
      <c r="KVT345" s="102"/>
      <c r="KVU345" s="102"/>
      <c r="KVV345" s="102"/>
      <c r="KVW345" s="102"/>
      <c r="KVX345" s="102"/>
      <c r="KVY345" s="102"/>
      <c r="KVZ345" s="102"/>
      <c r="KWA345" s="102"/>
      <c r="KWB345" s="102"/>
      <c r="KWC345" s="102"/>
      <c r="KWD345" s="102"/>
      <c r="KWE345" s="102"/>
      <c r="KWF345" s="102"/>
      <c r="KWG345" s="102"/>
      <c r="KWH345" s="102"/>
      <c r="KWI345" s="102"/>
      <c r="KWJ345" s="102"/>
      <c r="KWK345" s="102"/>
      <c r="KWL345" s="102"/>
      <c r="KWM345" s="102"/>
      <c r="KWN345" s="102"/>
      <c r="KWO345" s="102"/>
      <c r="KWP345" s="102"/>
      <c r="KWQ345" s="102"/>
      <c r="KWR345" s="102"/>
      <c r="KWS345" s="102"/>
      <c r="KWT345" s="102"/>
      <c r="KWU345" s="102"/>
      <c r="KWV345" s="102"/>
      <c r="KWW345" s="102"/>
      <c r="KWX345" s="102"/>
      <c r="KWY345" s="102"/>
      <c r="KWZ345" s="102"/>
      <c r="KXA345" s="102"/>
      <c r="KXB345" s="102"/>
      <c r="KXC345" s="102"/>
      <c r="KXD345" s="102"/>
      <c r="KXE345" s="102"/>
      <c r="KXF345" s="102"/>
      <c r="KXG345" s="102"/>
      <c r="KXH345" s="102"/>
      <c r="KXI345" s="102"/>
      <c r="KXJ345" s="102"/>
      <c r="KXK345" s="102"/>
      <c r="KXL345" s="102"/>
      <c r="KXM345" s="102"/>
      <c r="KXN345" s="102"/>
      <c r="KXO345" s="102"/>
      <c r="KXP345" s="102"/>
      <c r="KXQ345" s="102"/>
      <c r="KXR345" s="102"/>
      <c r="KXS345" s="102"/>
      <c r="KXT345" s="102"/>
      <c r="KXU345" s="102"/>
      <c r="KXV345" s="102"/>
      <c r="KXW345" s="102"/>
      <c r="KXX345" s="102"/>
      <c r="KXY345" s="102"/>
      <c r="KXZ345" s="102"/>
      <c r="KYA345" s="102"/>
      <c r="KYB345" s="102"/>
      <c r="KYC345" s="102"/>
      <c r="KYD345" s="102"/>
      <c r="KYE345" s="102"/>
      <c r="KYF345" s="102"/>
      <c r="KYG345" s="102"/>
      <c r="KYH345" s="102"/>
      <c r="KYI345" s="102"/>
      <c r="KYJ345" s="102"/>
      <c r="KYK345" s="102"/>
      <c r="KYL345" s="102"/>
      <c r="KYM345" s="102"/>
      <c r="KYN345" s="102"/>
      <c r="KYO345" s="102"/>
      <c r="KYP345" s="102"/>
      <c r="KYQ345" s="102"/>
      <c r="KYR345" s="102"/>
      <c r="KYS345" s="102"/>
      <c r="KYT345" s="102"/>
      <c r="KYU345" s="102"/>
      <c r="KYV345" s="102"/>
      <c r="KYW345" s="102"/>
      <c r="KYX345" s="102"/>
      <c r="KYY345" s="102"/>
      <c r="KYZ345" s="102"/>
      <c r="KZA345" s="102"/>
      <c r="KZB345" s="102"/>
      <c r="KZC345" s="102"/>
      <c r="KZD345" s="102"/>
      <c r="KZE345" s="102"/>
      <c r="KZF345" s="102"/>
      <c r="KZG345" s="102"/>
      <c r="KZH345" s="102"/>
      <c r="KZI345" s="102"/>
      <c r="KZJ345" s="102"/>
      <c r="KZK345" s="102"/>
      <c r="KZL345" s="102"/>
      <c r="KZM345" s="102"/>
      <c r="KZN345" s="102"/>
      <c r="KZO345" s="102"/>
      <c r="KZP345" s="102"/>
      <c r="KZQ345" s="102"/>
      <c r="KZR345" s="102"/>
      <c r="KZS345" s="102"/>
      <c r="KZT345" s="102"/>
      <c r="KZU345" s="102"/>
      <c r="KZV345" s="102"/>
      <c r="KZW345" s="102"/>
      <c r="KZX345" s="102"/>
      <c r="KZY345" s="102"/>
      <c r="KZZ345" s="102"/>
      <c r="LAA345" s="102"/>
      <c r="LAB345" s="102"/>
      <c r="LAC345" s="102"/>
      <c r="LAD345" s="102"/>
      <c r="LAE345" s="102"/>
      <c r="LAF345" s="102"/>
      <c r="LAG345" s="102"/>
      <c r="LAH345" s="102"/>
      <c r="LAI345" s="102"/>
      <c r="LAJ345" s="102"/>
      <c r="LAK345" s="102"/>
      <c r="LAL345" s="102"/>
      <c r="LAM345" s="102"/>
      <c r="LAN345" s="102"/>
      <c r="LAO345" s="102"/>
      <c r="LAP345" s="102"/>
      <c r="LAQ345" s="102"/>
      <c r="LAR345" s="102"/>
      <c r="LAS345" s="102"/>
      <c r="LAT345" s="102"/>
      <c r="LAU345" s="102"/>
      <c r="LAV345" s="102"/>
      <c r="LAW345" s="102"/>
      <c r="LAX345" s="102"/>
      <c r="LAY345" s="102"/>
      <c r="LAZ345" s="102"/>
      <c r="LBA345" s="102"/>
      <c r="LBB345" s="102"/>
      <c r="LBC345" s="102"/>
      <c r="LBD345" s="102"/>
      <c r="LBE345" s="102"/>
      <c r="LBF345" s="102"/>
      <c r="LBG345" s="102"/>
      <c r="LBH345" s="102"/>
      <c r="LBI345" s="102"/>
      <c r="LBJ345" s="102"/>
      <c r="LBK345" s="102"/>
      <c r="LBL345" s="102"/>
      <c r="LBM345" s="102"/>
      <c r="LBN345" s="102"/>
      <c r="LBO345" s="102"/>
      <c r="LBP345" s="102"/>
      <c r="LBQ345" s="102"/>
      <c r="LBR345" s="102"/>
      <c r="LBS345" s="102"/>
      <c r="LBT345" s="102"/>
      <c r="LBU345" s="102"/>
      <c r="LBV345" s="102"/>
      <c r="LBW345" s="102"/>
      <c r="LBX345" s="102"/>
      <c r="LBY345" s="102"/>
      <c r="LBZ345" s="102"/>
      <c r="LCA345" s="102"/>
      <c r="LCB345" s="102"/>
      <c r="LCC345" s="102"/>
      <c r="LCD345" s="102"/>
      <c r="LCE345" s="102"/>
      <c r="LCF345" s="102"/>
      <c r="LCG345" s="102"/>
      <c r="LCH345" s="102"/>
      <c r="LCI345" s="102"/>
      <c r="LCJ345" s="102"/>
      <c r="LCK345" s="102"/>
      <c r="LCL345" s="102"/>
      <c r="LCM345" s="102"/>
      <c r="LCN345" s="102"/>
      <c r="LCO345" s="102"/>
      <c r="LCP345" s="102"/>
      <c r="LCQ345" s="102"/>
      <c r="LCR345" s="102"/>
      <c r="LCS345" s="102"/>
      <c r="LCT345" s="102"/>
      <c r="LCU345" s="102"/>
      <c r="LCV345" s="102"/>
      <c r="LCW345" s="102"/>
      <c r="LCX345" s="102"/>
      <c r="LCY345" s="102"/>
      <c r="LCZ345" s="102"/>
      <c r="LDA345" s="102"/>
      <c r="LDB345" s="102"/>
      <c r="LDC345" s="102"/>
      <c r="LDD345" s="102"/>
      <c r="LDE345" s="102"/>
      <c r="LDF345" s="102"/>
      <c r="LDG345" s="102"/>
      <c r="LDH345" s="102"/>
      <c r="LDI345" s="102"/>
      <c r="LDJ345" s="102"/>
      <c r="LDK345" s="102"/>
      <c r="LDL345" s="102"/>
      <c r="LDM345" s="102"/>
      <c r="LDN345" s="102"/>
      <c r="LDO345" s="102"/>
      <c r="LDP345" s="102"/>
      <c r="LDQ345" s="102"/>
      <c r="LDR345" s="102"/>
      <c r="LDS345" s="102"/>
      <c r="LDT345" s="102"/>
      <c r="LDU345" s="102"/>
      <c r="LDV345" s="102"/>
      <c r="LDW345" s="102"/>
      <c r="LDX345" s="102"/>
      <c r="LDY345" s="102"/>
      <c r="LDZ345" s="102"/>
      <c r="LEA345" s="102"/>
      <c r="LEB345" s="102"/>
      <c r="LEC345" s="102"/>
      <c r="LED345" s="102"/>
      <c r="LEE345" s="102"/>
      <c r="LEF345" s="102"/>
      <c r="LEG345" s="102"/>
      <c r="LEH345" s="102"/>
      <c r="LEI345" s="102"/>
      <c r="LEJ345" s="102"/>
      <c r="LEK345" s="102"/>
      <c r="LEL345" s="102"/>
      <c r="LEM345" s="102"/>
      <c r="LEN345" s="102"/>
      <c r="LEO345" s="102"/>
      <c r="LEP345" s="102"/>
      <c r="LEQ345" s="102"/>
      <c r="LER345" s="102"/>
      <c r="LES345" s="102"/>
      <c r="LET345" s="102"/>
      <c r="LEU345" s="102"/>
      <c r="LEV345" s="102"/>
      <c r="LEW345" s="102"/>
      <c r="LEX345" s="102"/>
      <c r="LEY345" s="102"/>
      <c r="LEZ345" s="102"/>
      <c r="LFA345" s="102"/>
      <c r="LFB345" s="102"/>
      <c r="LFC345" s="102"/>
      <c r="LFD345" s="102"/>
      <c r="LFE345" s="102"/>
      <c r="LFF345" s="102"/>
      <c r="LFG345" s="102"/>
      <c r="LFH345" s="102"/>
      <c r="LFI345" s="102"/>
      <c r="LFJ345" s="102"/>
      <c r="LFK345" s="102"/>
      <c r="LFL345" s="102"/>
      <c r="LFM345" s="102"/>
      <c r="LFN345" s="102"/>
      <c r="LFO345" s="102"/>
      <c r="LFP345" s="102"/>
      <c r="LFQ345" s="102"/>
      <c r="LFR345" s="102"/>
      <c r="LFS345" s="102"/>
      <c r="LFT345" s="102"/>
      <c r="LFU345" s="102"/>
      <c r="LFV345" s="102"/>
      <c r="LFW345" s="102"/>
      <c r="LFX345" s="102"/>
      <c r="LFY345" s="102"/>
      <c r="LFZ345" s="102"/>
      <c r="LGA345" s="102"/>
      <c r="LGB345" s="102"/>
      <c r="LGC345" s="102"/>
      <c r="LGD345" s="102"/>
      <c r="LGE345" s="102"/>
      <c r="LGF345" s="102"/>
      <c r="LGG345" s="102"/>
      <c r="LGH345" s="102"/>
      <c r="LGI345" s="102"/>
      <c r="LGJ345" s="102"/>
      <c r="LGK345" s="102"/>
      <c r="LGL345" s="102"/>
      <c r="LGM345" s="102"/>
      <c r="LGN345" s="102"/>
      <c r="LGO345" s="102"/>
      <c r="LGP345" s="102"/>
      <c r="LGQ345" s="102"/>
      <c r="LGR345" s="102"/>
      <c r="LGS345" s="102"/>
      <c r="LGT345" s="102"/>
      <c r="LGU345" s="102"/>
      <c r="LGV345" s="102"/>
      <c r="LGW345" s="102"/>
      <c r="LGX345" s="102"/>
      <c r="LGY345" s="102"/>
      <c r="LGZ345" s="102"/>
      <c r="LHA345" s="102"/>
      <c r="LHB345" s="102"/>
      <c r="LHC345" s="102"/>
      <c r="LHD345" s="102"/>
      <c r="LHE345" s="102"/>
      <c r="LHF345" s="102"/>
      <c r="LHG345" s="102"/>
      <c r="LHH345" s="102"/>
      <c r="LHI345" s="102"/>
      <c r="LHJ345" s="102"/>
      <c r="LHK345" s="102"/>
      <c r="LHL345" s="102"/>
      <c r="LHM345" s="102"/>
      <c r="LHN345" s="102"/>
      <c r="LHO345" s="102"/>
      <c r="LHP345" s="102"/>
      <c r="LHQ345" s="102"/>
      <c r="LHR345" s="102"/>
      <c r="LHS345" s="102"/>
      <c r="LHT345" s="102"/>
      <c r="LHU345" s="102"/>
      <c r="LHV345" s="102"/>
      <c r="LHW345" s="102"/>
      <c r="LHX345" s="102"/>
      <c r="LHY345" s="102"/>
      <c r="LHZ345" s="102"/>
      <c r="LIA345" s="102"/>
      <c r="LIB345" s="102"/>
      <c r="LIC345" s="102"/>
      <c r="LID345" s="102"/>
      <c r="LIE345" s="102"/>
      <c r="LIF345" s="102"/>
      <c r="LIG345" s="102"/>
      <c r="LIH345" s="102"/>
      <c r="LII345" s="102"/>
      <c r="LIJ345" s="102"/>
      <c r="LIK345" s="102"/>
      <c r="LIL345" s="102"/>
      <c r="LIM345" s="102"/>
      <c r="LIN345" s="102"/>
      <c r="LIO345" s="102"/>
      <c r="LIP345" s="102"/>
      <c r="LIQ345" s="102"/>
      <c r="LIR345" s="102"/>
      <c r="LIS345" s="102"/>
      <c r="LIT345" s="102"/>
      <c r="LIU345" s="102"/>
      <c r="LIV345" s="102"/>
      <c r="LIW345" s="102"/>
      <c r="LIX345" s="102"/>
      <c r="LIY345" s="102"/>
      <c r="LIZ345" s="102"/>
      <c r="LJA345" s="102"/>
      <c r="LJB345" s="102"/>
      <c r="LJC345" s="102"/>
      <c r="LJD345" s="102"/>
      <c r="LJE345" s="102"/>
      <c r="LJF345" s="102"/>
      <c r="LJG345" s="102"/>
      <c r="LJH345" s="102"/>
      <c r="LJI345" s="102"/>
      <c r="LJJ345" s="102"/>
      <c r="LJK345" s="102"/>
      <c r="LJL345" s="102"/>
      <c r="LJM345" s="102"/>
      <c r="LJN345" s="102"/>
      <c r="LJO345" s="102"/>
      <c r="LJP345" s="102"/>
      <c r="LJQ345" s="102"/>
      <c r="LJR345" s="102"/>
      <c r="LJS345" s="102"/>
      <c r="LJT345" s="102"/>
      <c r="LJU345" s="102"/>
      <c r="LJV345" s="102"/>
      <c r="LJW345" s="102"/>
      <c r="LJX345" s="102"/>
      <c r="LJY345" s="102"/>
      <c r="LJZ345" s="102"/>
      <c r="LKA345" s="102"/>
      <c r="LKB345" s="102"/>
      <c r="LKC345" s="102"/>
      <c r="LKD345" s="102"/>
      <c r="LKE345" s="102"/>
      <c r="LKF345" s="102"/>
      <c r="LKG345" s="102"/>
      <c r="LKH345" s="102"/>
      <c r="LKI345" s="102"/>
      <c r="LKJ345" s="102"/>
      <c r="LKK345" s="102"/>
      <c r="LKL345" s="102"/>
      <c r="LKM345" s="102"/>
      <c r="LKN345" s="102"/>
      <c r="LKO345" s="102"/>
      <c r="LKP345" s="102"/>
      <c r="LKQ345" s="102"/>
      <c r="LKR345" s="102"/>
      <c r="LKS345" s="102"/>
      <c r="LKT345" s="102"/>
      <c r="LKU345" s="102"/>
      <c r="LKV345" s="102"/>
      <c r="LKW345" s="102"/>
      <c r="LKX345" s="102"/>
      <c r="LKY345" s="102"/>
      <c r="LKZ345" s="102"/>
      <c r="LLA345" s="102"/>
      <c r="LLB345" s="102"/>
      <c r="LLC345" s="102"/>
      <c r="LLD345" s="102"/>
      <c r="LLE345" s="102"/>
      <c r="LLF345" s="102"/>
      <c r="LLG345" s="102"/>
      <c r="LLH345" s="102"/>
      <c r="LLI345" s="102"/>
      <c r="LLJ345" s="102"/>
      <c r="LLK345" s="102"/>
      <c r="LLL345" s="102"/>
      <c r="LLM345" s="102"/>
      <c r="LLN345" s="102"/>
      <c r="LLO345" s="102"/>
      <c r="LLP345" s="102"/>
      <c r="LLQ345" s="102"/>
      <c r="LLR345" s="102"/>
      <c r="LLS345" s="102"/>
      <c r="LLT345" s="102"/>
      <c r="LLU345" s="102"/>
      <c r="LLV345" s="102"/>
      <c r="LLW345" s="102"/>
      <c r="LLX345" s="102"/>
      <c r="LLY345" s="102"/>
      <c r="LLZ345" s="102"/>
      <c r="LMA345" s="102"/>
      <c r="LMB345" s="102"/>
      <c r="LMC345" s="102"/>
      <c r="LMD345" s="102"/>
      <c r="LME345" s="102"/>
      <c r="LMF345" s="102"/>
      <c r="LMG345" s="102"/>
      <c r="LMH345" s="102"/>
      <c r="LMI345" s="102"/>
      <c r="LMJ345" s="102"/>
      <c r="LMK345" s="102"/>
      <c r="LML345" s="102"/>
      <c r="LMM345" s="102"/>
      <c r="LMN345" s="102"/>
      <c r="LMO345" s="102"/>
      <c r="LMP345" s="102"/>
      <c r="LMQ345" s="102"/>
      <c r="LMR345" s="102"/>
      <c r="LMS345" s="102"/>
      <c r="LMT345" s="102"/>
      <c r="LMU345" s="102"/>
      <c r="LMV345" s="102"/>
      <c r="LMW345" s="102"/>
      <c r="LMX345" s="102"/>
      <c r="LMY345" s="102"/>
      <c r="LMZ345" s="102"/>
      <c r="LNA345" s="102"/>
      <c r="LNB345" s="102"/>
      <c r="LNC345" s="102"/>
      <c r="LND345" s="102"/>
      <c r="LNE345" s="102"/>
      <c r="LNF345" s="102"/>
      <c r="LNG345" s="102"/>
      <c r="LNH345" s="102"/>
      <c r="LNI345" s="102"/>
      <c r="LNJ345" s="102"/>
      <c r="LNK345" s="102"/>
      <c r="LNL345" s="102"/>
      <c r="LNM345" s="102"/>
      <c r="LNN345" s="102"/>
      <c r="LNO345" s="102"/>
      <c r="LNP345" s="102"/>
      <c r="LNQ345" s="102"/>
      <c r="LNR345" s="102"/>
      <c r="LNS345" s="102"/>
      <c r="LNT345" s="102"/>
      <c r="LNU345" s="102"/>
      <c r="LNV345" s="102"/>
      <c r="LNW345" s="102"/>
      <c r="LNX345" s="102"/>
      <c r="LNY345" s="102"/>
      <c r="LNZ345" s="102"/>
      <c r="LOA345" s="102"/>
      <c r="LOB345" s="102"/>
      <c r="LOC345" s="102"/>
      <c r="LOD345" s="102"/>
      <c r="LOE345" s="102"/>
      <c r="LOF345" s="102"/>
      <c r="LOG345" s="102"/>
      <c r="LOH345" s="102"/>
      <c r="LOI345" s="102"/>
      <c r="LOJ345" s="102"/>
      <c r="LOK345" s="102"/>
      <c r="LOL345" s="102"/>
      <c r="LOM345" s="102"/>
      <c r="LON345" s="102"/>
      <c r="LOO345" s="102"/>
      <c r="LOP345" s="102"/>
      <c r="LOQ345" s="102"/>
      <c r="LOR345" s="102"/>
      <c r="LOS345" s="102"/>
      <c r="LOT345" s="102"/>
      <c r="LOU345" s="102"/>
      <c r="LOV345" s="102"/>
      <c r="LOW345" s="102"/>
      <c r="LOX345" s="102"/>
      <c r="LOY345" s="102"/>
      <c r="LOZ345" s="102"/>
      <c r="LPA345" s="102"/>
      <c r="LPB345" s="102"/>
      <c r="LPC345" s="102"/>
      <c r="LPD345" s="102"/>
      <c r="LPE345" s="102"/>
      <c r="LPF345" s="102"/>
      <c r="LPG345" s="102"/>
      <c r="LPH345" s="102"/>
      <c r="LPI345" s="102"/>
      <c r="LPJ345" s="102"/>
      <c r="LPK345" s="102"/>
      <c r="LPL345" s="102"/>
      <c r="LPM345" s="102"/>
      <c r="LPN345" s="102"/>
      <c r="LPO345" s="102"/>
      <c r="LPP345" s="102"/>
      <c r="LPQ345" s="102"/>
      <c r="LPR345" s="102"/>
      <c r="LPS345" s="102"/>
      <c r="LPT345" s="102"/>
      <c r="LPU345" s="102"/>
      <c r="LPV345" s="102"/>
      <c r="LPW345" s="102"/>
      <c r="LPX345" s="102"/>
      <c r="LPY345" s="102"/>
      <c r="LPZ345" s="102"/>
      <c r="LQA345" s="102"/>
      <c r="LQB345" s="102"/>
      <c r="LQC345" s="102"/>
      <c r="LQD345" s="102"/>
      <c r="LQE345" s="102"/>
      <c r="LQF345" s="102"/>
      <c r="LQG345" s="102"/>
      <c r="LQH345" s="102"/>
      <c r="LQI345" s="102"/>
      <c r="LQJ345" s="102"/>
      <c r="LQK345" s="102"/>
      <c r="LQL345" s="102"/>
      <c r="LQM345" s="102"/>
      <c r="LQN345" s="102"/>
      <c r="LQO345" s="102"/>
      <c r="LQP345" s="102"/>
      <c r="LQQ345" s="102"/>
      <c r="LQR345" s="102"/>
      <c r="LQS345" s="102"/>
      <c r="LQT345" s="102"/>
      <c r="LQU345" s="102"/>
      <c r="LQV345" s="102"/>
      <c r="LQW345" s="102"/>
      <c r="LQX345" s="102"/>
      <c r="LQY345" s="102"/>
      <c r="LQZ345" s="102"/>
      <c r="LRA345" s="102"/>
      <c r="LRB345" s="102"/>
      <c r="LRC345" s="102"/>
      <c r="LRD345" s="102"/>
      <c r="LRE345" s="102"/>
      <c r="LRF345" s="102"/>
      <c r="LRG345" s="102"/>
      <c r="LRH345" s="102"/>
      <c r="LRI345" s="102"/>
      <c r="LRJ345" s="102"/>
      <c r="LRK345" s="102"/>
      <c r="LRL345" s="102"/>
      <c r="LRM345" s="102"/>
      <c r="LRN345" s="102"/>
      <c r="LRO345" s="102"/>
      <c r="LRP345" s="102"/>
      <c r="LRQ345" s="102"/>
      <c r="LRR345" s="102"/>
      <c r="LRS345" s="102"/>
      <c r="LRT345" s="102"/>
      <c r="LRU345" s="102"/>
      <c r="LRV345" s="102"/>
      <c r="LRW345" s="102"/>
      <c r="LRX345" s="102"/>
      <c r="LRY345" s="102"/>
      <c r="LRZ345" s="102"/>
      <c r="LSA345" s="102"/>
      <c r="LSB345" s="102"/>
      <c r="LSC345" s="102"/>
      <c r="LSD345" s="102"/>
      <c r="LSE345" s="102"/>
      <c r="LSF345" s="102"/>
      <c r="LSG345" s="102"/>
      <c r="LSH345" s="102"/>
      <c r="LSI345" s="102"/>
      <c r="LSJ345" s="102"/>
      <c r="LSK345" s="102"/>
      <c r="LSL345" s="102"/>
      <c r="LSM345" s="102"/>
      <c r="LSN345" s="102"/>
      <c r="LSO345" s="102"/>
      <c r="LSP345" s="102"/>
      <c r="LSQ345" s="102"/>
      <c r="LSR345" s="102"/>
      <c r="LSS345" s="102"/>
      <c r="LST345" s="102"/>
      <c r="LSU345" s="102"/>
      <c r="LSV345" s="102"/>
      <c r="LSW345" s="102"/>
      <c r="LSX345" s="102"/>
      <c r="LSY345" s="102"/>
      <c r="LSZ345" s="102"/>
      <c r="LTA345" s="102"/>
      <c r="LTB345" s="102"/>
      <c r="LTC345" s="102"/>
      <c r="LTD345" s="102"/>
      <c r="LTE345" s="102"/>
      <c r="LTF345" s="102"/>
      <c r="LTG345" s="102"/>
      <c r="LTH345" s="102"/>
      <c r="LTI345" s="102"/>
      <c r="LTJ345" s="102"/>
      <c r="LTK345" s="102"/>
      <c r="LTL345" s="102"/>
      <c r="LTM345" s="102"/>
      <c r="LTN345" s="102"/>
      <c r="LTO345" s="102"/>
      <c r="LTP345" s="102"/>
      <c r="LTQ345" s="102"/>
      <c r="LTR345" s="102"/>
      <c r="LTS345" s="102"/>
      <c r="LTT345" s="102"/>
      <c r="LTU345" s="102"/>
      <c r="LTV345" s="102"/>
      <c r="LTW345" s="102"/>
      <c r="LTX345" s="102"/>
      <c r="LTY345" s="102"/>
      <c r="LTZ345" s="102"/>
      <c r="LUA345" s="102"/>
      <c r="LUB345" s="102"/>
      <c r="LUC345" s="102"/>
      <c r="LUD345" s="102"/>
      <c r="LUE345" s="102"/>
      <c r="LUF345" s="102"/>
      <c r="LUG345" s="102"/>
      <c r="LUH345" s="102"/>
      <c r="LUI345" s="102"/>
      <c r="LUJ345" s="102"/>
      <c r="LUK345" s="102"/>
      <c r="LUL345" s="102"/>
      <c r="LUM345" s="102"/>
      <c r="LUN345" s="102"/>
      <c r="LUO345" s="102"/>
      <c r="LUP345" s="102"/>
      <c r="LUQ345" s="102"/>
      <c r="LUR345" s="102"/>
      <c r="LUS345" s="102"/>
      <c r="LUT345" s="102"/>
      <c r="LUU345" s="102"/>
      <c r="LUV345" s="102"/>
      <c r="LUW345" s="102"/>
      <c r="LUX345" s="102"/>
      <c r="LUY345" s="102"/>
      <c r="LUZ345" s="102"/>
      <c r="LVA345" s="102"/>
      <c r="LVB345" s="102"/>
      <c r="LVC345" s="102"/>
      <c r="LVD345" s="102"/>
      <c r="LVE345" s="102"/>
      <c r="LVF345" s="102"/>
      <c r="LVG345" s="102"/>
      <c r="LVH345" s="102"/>
      <c r="LVI345" s="102"/>
      <c r="LVJ345" s="102"/>
      <c r="LVK345" s="102"/>
      <c r="LVL345" s="102"/>
      <c r="LVM345" s="102"/>
      <c r="LVN345" s="102"/>
      <c r="LVO345" s="102"/>
      <c r="LVP345" s="102"/>
      <c r="LVQ345" s="102"/>
      <c r="LVR345" s="102"/>
      <c r="LVS345" s="102"/>
      <c r="LVT345" s="102"/>
      <c r="LVU345" s="102"/>
      <c r="LVV345" s="102"/>
      <c r="LVW345" s="102"/>
      <c r="LVX345" s="102"/>
      <c r="LVY345" s="102"/>
      <c r="LVZ345" s="102"/>
      <c r="LWA345" s="102"/>
      <c r="LWB345" s="102"/>
      <c r="LWC345" s="102"/>
      <c r="LWD345" s="102"/>
      <c r="LWE345" s="102"/>
      <c r="LWF345" s="102"/>
      <c r="LWG345" s="102"/>
      <c r="LWH345" s="102"/>
      <c r="LWI345" s="102"/>
      <c r="LWJ345" s="102"/>
      <c r="LWK345" s="102"/>
      <c r="LWL345" s="102"/>
      <c r="LWM345" s="102"/>
      <c r="LWN345" s="102"/>
      <c r="LWO345" s="102"/>
      <c r="LWP345" s="102"/>
      <c r="LWQ345" s="102"/>
      <c r="LWR345" s="102"/>
      <c r="LWS345" s="102"/>
      <c r="LWT345" s="102"/>
      <c r="LWU345" s="102"/>
      <c r="LWV345" s="102"/>
      <c r="LWW345" s="102"/>
      <c r="LWX345" s="102"/>
      <c r="LWY345" s="102"/>
      <c r="LWZ345" s="102"/>
      <c r="LXA345" s="102"/>
      <c r="LXB345" s="102"/>
      <c r="LXC345" s="102"/>
      <c r="LXD345" s="102"/>
      <c r="LXE345" s="102"/>
      <c r="LXF345" s="102"/>
      <c r="LXG345" s="102"/>
      <c r="LXH345" s="102"/>
      <c r="LXI345" s="102"/>
      <c r="LXJ345" s="102"/>
      <c r="LXK345" s="102"/>
      <c r="LXL345" s="102"/>
      <c r="LXM345" s="102"/>
      <c r="LXN345" s="102"/>
      <c r="LXO345" s="102"/>
      <c r="LXP345" s="102"/>
      <c r="LXQ345" s="102"/>
      <c r="LXR345" s="102"/>
      <c r="LXS345" s="102"/>
      <c r="LXT345" s="102"/>
      <c r="LXU345" s="102"/>
      <c r="LXV345" s="102"/>
      <c r="LXW345" s="102"/>
      <c r="LXX345" s="102"/>
      <c r="LXY345" s="102"/>
      <c r="LXZ345" s="102"/>
      <c r="LYA345" s="102"/>
      <c r="LYB345" s="102"/>
      <c r="LYC345" s="102"/>
      <c r="LYD345" s="102"/>
      <c r="LYE345" s="102"/>
      <c r="LYF345" s="102"/>
      <c r="LYG345" s="102"/>
      <c r="LYH345" s="102"/>
      <c r="LYI345" s="102"/>
      <c r="LYJ345" s="102"/>
      <c r="LYK345" s="102"/>
      <c r="LYL345" s="102"/>
      <c r="LYM345" s="102"/>
      <c r="LYN345" s="102"/>
      <c r="LYO345" s="102"/>
      <c r="LYP345" s="102"/>
      <c r="LYQ345" s="102"/>
      <c r="LYR345" s="102"/>
      <c r="LYS345" s="102"/>
      <c r="LYT345" s="102"/>
      <c r="LYU345" s="102"/>
      <c r="LYV345" s="102"/>
      <c r="LYW345" s="102"/>
      <c r="LYX345" s="102"/>
      <c r="LYY345" s="102"/>
      <c r="LYZ345" s="102"/>
      <c r="LZA345" s="102"/>
      <c r="LZB345" s="102"/>
      <c r="LZC345" s="102"/>
      <c r="LZD345" s="102"/>
      <c r="LZE345" s="102"/>
      <c r="LZF345" s="102"/>
      <c r="LZG345" s="102"/>
      <c r="LZH345" s="102"/>
      <c r="LZI345" s="102"/>
      <c r="LZJ345" s="102"/>
      <c r="LZK345" s="102"/>
      <c r="LZL345" s="102"/>
      <c r="LZM345" s="102"/>
      <c r="LZN345" s="102"/>
      <c r="LZO345" s="102"/>
      <c r="LZP345" s="102"/>
      <c r="LZQ345" s="102"/>
      <c r="LZR345" s="102"/>
      <c r="LZS345" s="102"/>
      <c r="LZT345" s="102"/>
      <c r="LZU345" s="102"/>
      <c r="LZV345" s="102"/>
      <c r="LZW345" s="102"/>
      <c r="LZX345" s="102"/>
      <c r="LZY345" s="102"/>
      <c r="LZZ345" s="102"/>
      <c r="MAA345" s="102"/>
      <c r="MAB345" s="102"/>
      <c r="MAC345" s="102"/>
      <c r="MAD345" s="102"/>
      <c r="MAE345" s="102"/>
      <c r="MAF345" s="102"/>
      <c r="MAG345" s="102"/>
      <c r="MAH345" s="102"/>
      <c r="MAI345" s="102"/>
      <c r="MAJ345" s="102"/>
      <c r="MAK345" s="102"/>
      <c r="MAL345" s="102"/>
      <c r="MAM345" s="102"/>
      <c r="MAN345" s="102"/>
      <c r="MAO345" s="102"/>
      <c r="MAP345" s="102"/>
      <c r="MAQ345" s="102"/>
      <c r="MAR345" s="102"/>
      <c r="MAS345" s="102"/>
      <c r="MAT345" s="102"/>
      <c r="MAU345" s="102"/>
      <c r="MAV345" s="102"/>
      <c r="MAW345" s="102"/>
      <c r="MAX345" s="102"/>
      <c r="MAY345" s="102"/>
      <c r="MAZ345" s="102"/>
      <c r="MBA345" s="102"/>
      <c r="MBB345" s="102"/>
      <c r="MBC345" s="102"/>
      <c r="MBD345" s="102"/>
      <c r="MBE345" s="102"/>
      <c r="MBF345" s="102"/>
      <c r="MBG345" s="102"/>
      <c r="MBH345" s="102"/>
      <c r="MBI345" s="102"/>
      <c r="MBJ345" s="102"/>
      <c r="MBK345" s="102"/>
      <c r="MBL345" s="102"/>
      <c r="MBM345" s="102"/>
      <c r="MBN345" s="102"/>
      <c r="MBO345" s="102"/>
      <c r="MBP345" s="102"/>
      <c r="MBQ345" s="102"/>
      <c r="MBR345" s="102"/>
      <c r="MBS345" s="102"/>
      <c r="MBT345" s="102"/>
      <c r="MBU345" s="102"/>
      <c r="MBV345" s="102"/>
      <c r="MBW345" s="102"/>
      <c r="MBX345" s="102"/>
      <c r="MBY345" s="102"/>
      <c r="MBZ345" s="102"/>
      <c r="MCA345" s="102"/>
      <c r="MCB345" s="102"/>
      <c r="MCC345" s="102"/>
      <c r="MCD345" s="102"/>
      <c r="MCE345" s="102"/>
      <c r="MCF345" s="102"/>
      <c r="MCG345" s="102"/>
      <c r="MCH345" s="102"/>
      <c r="MCI345" s="102"/>
      <c r="MCJ345" s="102"/>
      <c r="MCK345" s="102"/>
      <c r="MCL345" s="102"/>
      <c r="MCM345" s="102"/>
      <c r="MCN345" s="102"/>
      <c r="MCO345" s="102"/>
      <c r="MCP345" s="102"/>
      <c r="MCQ345" s="102"/>
      <c r="MCR345" s="102"/>
      <c r="MCS345" s="102"/>
      <c r="MCT345" s="102"/>
      <c r="MCU345" s="102"/>
      <c r="MCV345" s="102"/>
      <c r="MCW345" s="102"/>
      <c r="MCX345" s="102"/>
      <c r="MCY345" s="102"/>
      <c r="MCZ345" s="102"/>
      <c r="MDA345" s="102"/>
      <c r="MDB345" s="102"/>
      <c r="MDC345" s="102"/>
      <c r="MDD345" s="102"/>
      <c r="MDE345" s="102"/>
      <c r="MDF345" s="102"/>
      <c r="MDG345" s="102"/>
      <c r="MDH345" s="102"/>
      <c r="MDI345" s="102"/>
      <c r="MDJ345" s="102"/>
      <c r="MDK345" s="102"/>
      <c r="MDL345" s="102"/>
      <c r="MDM345" s="102"/>
      <c r="MDN345" s="102"/>
      <c r="MDO345" s="102"/>
      <c r="MDP345" s="102"/>
      <c r="MDQ345" s="102"/>
      <c r="MDR345" s="102"/>
      <c r="MDS345" s="102"/>
      <c r="MDT345" s="102"/>
      <c r="MDU345" s="102"/>
      <c r="MDV345" s="102"/>
      <c r="MDW345" s="102"/>
      <c r="MDX345" s="102"/>
      <c r="MDY345" s="102"/>
      <c r="MDZ345" s="102"/>
      <c r="MEA345" s="102"/>
      <c r="MEB345" s="102"/>
      <c r="MEC345" s="102"/>
      <c r="MED345" s="102"/>
      <c r="MEE345" s="102"/>
      <c r="MEF345" s="102"/>
      <c r="MEG345" s="102"/>
      <c r="MEH345" s="102"/>
      <c r="MEI345" s="102"/>
      <c r="MEJ345" s="102"/>
      <c r="MEK345" s="102"/>
      <c r="MEL345" s="102"/>
      <c r="MEM345" s="102"/>
      <c r="MEN345" s="102"/>
      <c r="MEO345" s="102"/>
      <c r="MEP345" s="102"/>
      <c r="MEQ345" s="102"/>
      <c r="MER345" s="102"/>
      <c r="MES345" s="102"/>
      <c r="MET345" s="102"/>
      <c r="MEU345" s="102"/>
      <c r="MEV345" s="102"/>
      <c r="MEW345" s="102"/>
      <c r="MEX345" s="102"/>
      <c r="MEY345" s="102"/>
      <c r="MEZ345" s="102"/>
      <c r="MFA345" s="102"/>
      <c r="MFB345" s="102"/>
      <c r="MFC345" s="102"/>
      <c r="MFD345" s="102"/>
      <c r="MFE345" s="102"/>
      <c r="MFF345" s="102"/>
      <c r="MFG345" s="102"/>
      <c r="MFH345" s="102"/>
      <c r="MFI345" s="102"/>
      <c r="MFJ345" s="102"/>
      <c r="MFK345" s="102"/>
      <c r="MFL345" s="102"/>
      <c r="MFM345" s="102"/>
      <c r="MFN345" s="102"/>
      <c r="MFO345" s="102"/>
      <c r="MFP345" s="102"/>
      <c r="MFQ345" s="102"/>
      <c r="MFR345" s="102"/>
      <c r="MFS345" s="102"/>
      <c r="MFT345" s="102"/>
      <c r="MFU345" s="102"/>
      <c r="MFV345" s="102"/>
      <c r="MFW345" s="102"/>
      <c r="MFX345" s="102"/>
      <c r="MFY345" s="102"/>
      <c r="MFZ345" s="102"/>
      <c r="MGA345" s="102"/>
      <c r="MGB345" s="102"/>
      <c r="MGC345" s="102"/>
      <c r="MGD345" s="102"/>
      <c r="MGE345" s="102"/>
      <c r="MGF345" s="102"/>
      <c r="MGG345" s="102"/>
      <c r="MGH345" s="102"/>
      <c r="MGI345" s="102"/>
      <c r="MGJ345" s="102"/>
      <c r="MGK345" s="102"/>
      <c r="MGL345" s="102"/>
      <c r="MGM345" s="102"/>
      <c r="MGN345" s="102"/>
      <c r="MGO345" s="102"/>
      <c r="MGP345" s="102"/>
      <c r="MGQ345" s="102"/>
      <c r="MGR345" s="102"/>
      <c r="MGS345" s="102"/>
      <c r="MGT345" s="102"/>
      <c r="MGU345" s="102"/>
      <c r="MGV345" s="102"/>
      <c r="MGW345" s="102"/>
      <c r="MGX345" s="102"/>
      <c r="MGY345" s="102"/>
      <c r="MGZ345" s="102"/>
      <c r="MHA345" s="102"/>
      <c r="MHB345" s="102"/>
      <c r="MHC345" s="102"/>
      <c r="MHD345" s="102"/>
      <c r="MHE345" s="102"/>
      <c r="MHF345" s="102"/>
      <c r="MHG345" s="102"/>
      <c r="MHH345" s="102"/>
      <c r="MHI345" s="102"/>
      <c r="MHJ345" s="102"/>
      <c r="MHK345" s="102"/>
      <c r="MHL345" s="102"/>
      <c r="MHM345" s="102"/>
      <c r="MHN345" s="102"/>
      <c r="MHO345" s="102"/>
      <c r="MHP345" s="102"/>
      <c r="MHQ345" s="102"/>
      <c r="MHR345" s="102"/>
      <c r="MHS345" s="102"/>
      <c r="MHT345" s="102"/>
      <c r="MHU345" s="102"/>
      <c r="MHV345" s="102"/>
      <c r="MHW345" s="102"/>
      <c r="MHX345" s="102"/>
      <c r="MHY345" s="102"/>
      <c r="MHZ345" s="102"/>
      <c r="MIA345" s="102"/>
      <c r="MIB345" s="102"/>
      <c r="MIC345" s="102"/>
      <c r="MID345" s="102"/>
      <c r="MIE345" s="102"/>
      <c r="MIF345" s="102"/>
      <c r="MIG345" s="102"/>
      <c r="MIH345" s="102"/>
      <c r="MII345" s="102"/>
      <c r="MIJ345" s="102"/>
      <c r="MIK345" s="102"/>
      <c r="MIL345" s="102"/>
      <c r="MIM345" s="102"/>
      <c r="MIN345" s="102"/>
      <c r="MIO345" s="102"/>
      <c r="MIP345" s="102"/>
      <c r="MIQ345" s="102"/>
      <c r="MIR345" s="102"/>
      <c r="MIS345" s="102"/>
      <c r="MIT345" s="102"/>
      <c r="MIU345" s="102"/>
      <c r="MIV345" s="102"/>
      <c r="MIW345" s="102"/>
      <c r="MIX345" s="102"/>
      <c r="MIY345" s="102"/>
      <c r="MIZ345" s="102"/>
      <c r="MJA345" s="102"/>
      <c r="MJB345" s="102"/>
      <c r="MJC345" s="102"/>
      <c r="MJD345" s="102"/>
      <c r="MJE345" s="102"/>
      <c r="MJF345" s="102"/>
      <c r="MJG345" s="102"/>
      <c r="MJH345" s="102"/>
      <c r="MJI345" s="102"/>
      <c r="MJJ345" s="102"/>
      <c r="MJK345" s="102"/>
      <c r="MJL345" s="102"/>
      <c r="MJM345" s="102"/>
      <c r="MJN345" s="102"/>
      <c r="MJO345" s="102"/>
      <c r="MJP345" s="102"/>
      <c r="MJQ345" s="102"/>
      <c r="MJR345" s="102"/>
      <c r="MJS345" s="102"/>
      <c r="MJT345" s="102"/>
      <c r="MJU345" s="102"/>
      <c r="MJV345" s="102"/>
      <c r="MJW345" s="102"/>
      <c r="MJX345" s="102"/>
      <c r="MJY345" s="102"/>
      <c r="MJZ345" s="102"/>
      <c r="MKA345" s="102"/>
      <c r="MKB345" s="102"/>
      <c r="MKC345" s="102"/>
      <c r="MKD345" s="102"/>
      <c r="MKE345" s="102"/>
      <c r="MKF345" s="102"/>
      <c r="MKG345" s="102"/>
      <c r="MKH345" s="102"/>
      <c r="MKI345" s="102"/>
      <c r="MKJ345" s="102"/>
      <c r="MKK345" s="102"/>
      <c r="MKL345" s="102"/>
      <c r="MKM345" s="102"/>
      <c r="MKN345" s="102"/>
      <c r="MKO345" s="102"/>
      <c r="MKP345" s="102"/>
      <c r="MKQ345" s="102"/>
      <c r="MKR345" s="102"/>
      <c r="MKS345" s="102"/>
      <c r="MKT345" s="102"/>
      <c r="MKU345" s="102"/>
      <c r="MKV345" s="102"/>
      <c r="MKW345" s="102"/>
      <c r="MKX345" s="102"/>
      <c r="MKY345" s="102"/>
      <c r="MKZ345" s="102"/>
      <c r="MLA345" s="102"/>
      <c r="MLB345" s="102"/>
      <c r="MLC345" s="102"/>
      <c r="MLD345" s="102"/>
      <c r="MLE345" s="102"/>
      <c r="MLF345" s="102"/>
      <c r="MLG345" s="102"/>
      <c r="MLH345" s="102"/>
      <c r="MLI345" s="102"/>
      <c r="MLJ345" s="102"/>
      <c r="MLK345" s="102"/>
      <c r="MLL345" s="102"/>
      <c r="MLM345" s="102"/>
      <c r="MLN345" s="102"/>
      <c r="MLO345" s="102"/>
      <c r="MLP345" s="102"/>
      <c r="MLQ345" s="102"/>
      <c r="MLR345" s="102"/>
      <c r="MLS345" s="102"/>
      <c r="MLT345" s="102"/>
      <c r="MLU345" s="102"/>
      <c r="MLV345" s="102"/>
      <c r="MLW345" s="102"/>
      <c r="MLX345" s="102"/>
      <c r="MLY345" s="102"/>
      <c r="MLZ345" s="102"/>
      <c r="MMA345" s="102"/>
      <c r="MMB345" s="102"/>
      <c r="MMC345" s="102"/>
      <c r="MMD345" s="102"/>
      <c r="MME345" s="102"/>
      <c r="MMF345" s="102"/>
      <c r="MMG345" s="102"/>
      <c r="MMH345" s="102"/>
      <c r="MMI345" s="102"/>
      <c r="MMJ345" s="102"/>
      <c r="MMK345" s="102"/>
      <c r="MML345" s="102"/>
      <c r="MMM345" s="102"/>
      <c r="MMN345" s="102"/>
      <c r="MMO345" s="102"/>
      <c r="MMP345" s="102"/>
      <c r="MMQ345" s="102"/>
      <c r="MMR345" s="102"/>
      <c r="MMS345" s="102"/>
      <c r="MMT345" s="102"/>
      <c r="MMU345" s="102"/>
      <c r="MMV345" s="102"/>
      <c r="MMW345" s="102"/>
      <c r="MMX345" s="102"/>
      <c r="MMY345" s="102"/>
      <c r="MMZ345" s="102"/>
      <c r="MNA345" s="102"/>
      <c r="MNB345" s="102"/>
      <c r="MNC345" s="102"/>
      <c r="MND345" s="102"/>
      <c r="MNE345" s="102"/>
      <c r="MNF345" s="102"/>
      <c r="MNG345" s="102"/>
      <c r="MNH345" s="102"/>
      <c r="MNI345" s="102"/>
      <c r="MNJ345" s="102"/>
      <c r="MNK345" s="102"/>
      <c r="MNL345" s="102"/>
      <c r="MNM345" s="102"/>
      <c r="MNN345" s="102"/>
      <c r="MNO345" s="102"/>
      <c r="MNP345" s="102"/>
      <c r="MNQ345" s="102"/>
      <c r="MNR345" s="102"/>
      <c r="MNS345" s="102"/>
      <c r="MNT345" s="102"/>
      <c r="MNU345" s="102"/>
      <c r="MNV345" s="102"/>
      <c r="MNW345" s="102"/>
      <c r="MNX345" s="102"/>
      <c r="MNY345" s="102"/>
      <c r="MNZ345" s="102"/>
      <c r="MOA345" s="102"/>
      <c r="MOB345" s="102"/>
      <c r="MOC345" s="102"/>
      <c r="MOD345" s="102"/>
      <c r="MOE345" s="102"/>
      <c r="MOF345" s="102"/>
      <c r="MOG345" s="102"/>
      <c r="MOH345" s="102"/>
      <c r="MOI345" s="102"/>
      <c r="MOJ345" s="102"/>
      <c r="MOK345" s="102"/>
      <c r="MOL345" s="102"/>
      <c r="MOM345" s="102"/>
      <c r="MON345" s="102"/>
      <c r="MOO345" s="102"/>
      <c r="MOP345" s="102"/>
      <c r="MOQ345" s="102"/>
      <c r="MOR345" s="102"/>
      <c r="MOS345" s="102"/>
      <c r="MOT345" s="102"/>
      <c r="MOU345" s="102"/>
      <c r="MOV345" s="102"/>
      <c r="MOW345" s="102"/>
      <c r="MOX345" s="102"/>
      <c r="MOY345" s="102"/>
      <c r="MOZ345" s="102"/>
      <c r="MPA345" s="102"/>
      <c r="MPB345" s="102"/>
      <c r="MPC345" s="102"/>
      <c r="MPD345" s="102"/>
      <c r="MPE345" s="102"/>
      <c r="MPF345" s="102"/>
      <c r="MPG345" s="102"/>
      <c r="MPH345" s="102"/>
      <c r="MPI345" s="102"/>
      <c r="MPJ345" s="102"/>
      <c r="MPK345" s="102"/>
      <c r="MPL345" s="102"/>
      <c r="MPM345" s="102"/>
      <c r="MPN345" s="102"/>
      <c r="MPO345" s="102"/>
      <c r="MPP345" s="102"/>
      <c r="MPQ345" s="102"/>
      <c r="MPR345" s="102"/>
      <c r="MPS345" s="102"/>
      <c r="MPT345" s="102"/>
      <c r="MPU345" s="102"/>
      <c r="MPV345" s="102"/>
      <c r="MPW345" s="102"/>
      <c r="MPX345" s="102"/>
      <c r="MPY345" s="102"/>
      <c r="MPZ345" s="102"/>
      <c r="MQA345" s="102"/>
      <c r="MQB345" s="102"/>
      <c r="MQC345" s="102"/>
      <c r="MQD345" s="102"/>
      <c r="MQE345" s="102"/>
      <c r="MQF345" s="102"/>
      <c r="MQG345" s="102"/>
      <c r="MQH345" s="102"/>
      <c r="MQI345" s="102"/>
      <c r="MQJ345" s="102"/>
      <c r="MQK345" s="102"/>
      <c r="MQL345" s="102"/>
      <c r="MQM345" s="102"/>
      <c r="MQN345" s="102"/>
      <c r="MQO345" s="102"/>
      <c r="MQP345" s="102"/>
      <c r="MQQ345" s="102"/>
      <c r="MQR345" s="102"/>
      <c r="MQS345" s="102"/>
      <c r="MQT345" s="102"/>
      <c r="MQU345" s="102"/>
      <c r="MQV345" s="102"/>
      <c r="MQW345" s="102"/>
      <c r="MQX345" s="102"/>
      <c r="MQY345" s="102"/>
      <c r="MQZ345" s="102"/>
      <c r="MRA345" s="102"/>
      <c r="MRB345" s="102"/>
      <c r="MRC345" s="102"/>
      <c r="MRD345" s="102"/>
      <c r="MRE345" s="102"/>
      <c r="MRF345" s="102"/>
      <c r="MRG345" s="102"/>
      <c r="MRH345" s="102"/>
      <c r="MRI345" s="102"/>
      <c r="MRJ345" s="102"/>
      <c r="MRK345" s="102"/>
      <c r="MRL345" s="102"/>
      <c r="MRM345" s="102"/>
      <c r="MRN345" s="102"/>
      <c r="MRO345" s="102"/>
      <c r="MRP345" s="102"/>
      <c r="MRQ345" s="102"/>
      <c r="MRR345" s="102"/>
      <c r="MRS345" s="102"/>
      <c r="MRT345" s="102"/>
      <c r="MRU345" s="102"/>
      <c r="MRV345" s="102"/>
      <c r="MRW345" s="102"/>
      <c r="MRX345" s="102"/>
      <c r="MRY345" s="102"/>
      <c r="MRZ345" s="102"/>
      <c r="MSA345" s="102"/>
      <c r="MSB345" s="102"/>
      <c r="MSC345" s="102"/>
      <c r="MSD345" s="102"/>
      <c r="MSE345" s="102"/>
      <c r="MSF345" s="102"/>
      <c r="MSG345" s="102"/>
      <c r="MSH345" s="102"/>
      <c r="MSI345" s="102"/>
      <c r="MSJ345" s="102"/>
      <c r="MSK345" s="102"/>
      <c r="MSL345" s="102"/>
      <c r="MSM345" s="102"/>
      <c r="MSN345" s="102"/>
      <c r="MSO345" s="102"/>
      <c r="MSP345" s="102"/>
      <c r="MSQ345" s="102"/>
      <c r="MSR345" s="102"/>
      <c r="MSS345" s="102"/>
      <c r="MST345" s="102"/>
      <c r="MSU345" s="102"/>
      <c r="MSV345" s="102"/>
      <c r="MSW345" s="102"/>
      <c r="MSX345" s="102"/>
      <c r="MSY345" s="102"/>
      <c r="MSZ345" s="102"/>
      <c r="MTA345" s="102"/>
      <c r="MTB345" s="102"/>
      <c r="MTC345" s="102"/>
      <c r="MTD345" s="102"/>
      <c r="MTE345" s="102"/>
      <c r="MTF345" s="102"/>
      <c r="MTG345" s="102"/>
      <c r="MTH345" s="102"/>
      <c r="MTI345" s="102"/>
      <c r="MTJ345" s="102"/>
      <c r="MTK345" s="102"/>
      <c r="MTL345" s="102"/>
      <c r="MTM345" s="102"/>
      <c r="MTN345" s="102"/>
      <c r="MTO345" s="102"/>
      <c r="MTP345" s="102"/>
      <c r="MTQ345" s="102"/>
      <c r="MTR345" s="102"/>
      <c r="MTS345" s="102"/>
      <c r="MTT345" s="102"/>
      <c r="MTU345" s="102"/>
      <c r="MTV345" s="102"/>
      <c r="MTW345" s="102"/>
      <c r="MTX345" s="102"/>
      <c r="MTY345" s="102"/>
      <c r="MTZ345" s="102"/>
      <c r="MUA345" s="102"/>
      <c r="MUB345" s="102"/>
      <c r="MUC345" s="102"/>
      <c r="MUD345" s="102"/>
      <c r="MUE345" s="102"/>
      <c r="MUF345" s="102"/>
      <c r="MUG345" s="102"/>
      <c r="MUH345" s="102"/>
      <c r="MUI345" s="102"/>
      <c r="MUJ345" s="102"/>
      <c r="MUK345" s="102"/>
      <c r="MUL345" s="102"/>
      <c r="MUM345" s="102"/>
      <c r="MUN345" s="102"/>
      <c r="MUO345" s="102"/>
      <c r="MUP345" s="102"/>
      <c r="MUQ345" s="102"/>
      <c r="MUR345" s="102"/>
      <c r="MUS345" s="102"/>
      <c r="MUT345" s="102"/>
      <c r="MUU345" s="102"/>
      <c r="MUV345" s="102"/>
      <c r="MUW345" s="102"/>
      <c r="MUX345" s="102"/>
      <c r="MUY345" s="102"/>
      <c r="MUZ345" s="102"/>
      <c r="MVA345" s="102"/>
      <c r="MVB345" s="102"/>
      <c r="MVC345" s="102"/>
      <c r="MVD345" s="102"/>
      <c r="MVE345" s="102"/>
      <c r="MVF345" s="102"/>
      <c r="MVG345" s="102"/>
      <c r="MVH345" s="102"/>
      <c r="MVI345" s="102"/>
      <c r="MVJ345" s="102"/>
      <c r="MVK345" s="102"/>
      <c r="MVL345" s="102"/>
      <c r="MVM345" s="102"/>
      <c r="MVN345" s="102"/>
      <c r="MVO345" s="102"/>
      <c r="MVP345" s="102"/>
      <c r="MVQ345" s="102"/>
      <c r="MVR345" s="102"/>
      <c r="MVS345" s="102"/>
      <c r="MVT345" s="102"/>
      <c r="MVU345" s="102"/>
      <c r="MVV345" s="102"/>
      <c r="MVW345" s="102"/>
      <c r="MVX345" s="102"/>
      <c r="MVY345" s="102"/>
      <c r="MVZ345" s="102"/>
      <c r="MWA345" s="102"/>
      <c r="MWB345" s="102"/>
      <c r="MWC345" s="102"/>
      <c r="MWD345" s="102"/>
      <c r="MWE345" s="102"/>
      <c r="MWF345" s="102"/>
      <c r="MWG345" s="102"/>
      <c r="MWH345" s="102"/>
      <c r="MWI345" s="102"/>
      <c r="MWJ345" s="102"/>
      <c r="MWK345" s="102"/>
      <c r="MWL345" s="102"/>
      <c r="MWM345" s="102"/>
      <c r="MWN345" s="102"/>
      <c r="MWO345" s="102"/>
      <c r="MWP345" s="102"/>
      <c r="MWQ345" s="102"/>
      <c r="MWR345" s="102"/>
      <c r="MWS345" s="102"/>
      <c r="MWT345" s="102"/>
      <c r="MWU345" s="102"/>
      <c r="MWV345" s="102"/>
      <c r="MWW345" s="102"/>
      <c r="MWX345" s="102"/>
      <c r="MWY345" s="102"/>
      <c r="MWZ345" s="102"/>
      <c r="MXA345" s="102"/>
      <c r="MXB345" s="102"/>
      <c r="MXC345" s="102"/>
      <c r="MXD345" s="102"/>
      <c r="MXE345" s="102"/>
      <c r="MXF345" s="102"/>
      <c r="MXG345" s="102"/>
      <c r="MXH345" s="102"/>
      <c r="MXI345" s="102"/>
      <c r="MXJ345" s="102"/>
      <c r="MXK345" s="102"/>
      <c r="MXL345" s="102"/>
      <c r="MXM345" s="102"/>
      <c r="MXN345" s="102"/>
      <c r="MXO345" s="102"/>
      <c r="MXP345" s="102"/>
      <c r="MXQ345" s="102"/>
      <c r="MXR345" s="102"/>
      <c r="MXS345" s="102"/>
      <c r="MXT345" s="102"/>
      <c r="MXU345" s="102"/>
      <c r="MXV345" s="102"/>
      <c r="MXW345" s="102"/>
      <c r="MXX345" s="102"/>
      <c r="MXY345" s="102"/>
      <c r="MXZ345" s="102"/>
      <c r="MYA345" s="102"/>
      <c r="MYB345" s="102"/>
      <c r="MYC345" s="102"/>
      <c r="MYD345" s="102"/>
      <c r="MYE345" s="102"/>
      <c r="MYF345" s="102"/>
      <c r="MYG345" s="102"/>
      <c r="MYH345" s="102"/>
      <c r="MYI345" s="102"/>
      <c r="MYJ345" s="102"/>
      <c r="MYK345" s="102"/>
      <c r="MYL345" s="102"/>
      <c r="MYM345" s="102"/>
      <c r="MYN345" s="102"/>
      <c r="MYO345" s="102"/>
      <c r="MYP345" s="102"/>
      <c r="MYQ345" s="102"/>
      <c r="MYR345" s="102"/>
      <c r="MYS345" s="102"/>
      <c r="MYT345" s="102"/>
      <c r="MYU345" s="102"/>
      <c r="MYV345" s="102"/>
      <c r="MYW345" s="102"/>
      <c r="MYX345" s="102"/>
      <c r="MYY345" s="102"/>
      <c r="MYZ345" s="102"/>
      <c r="MZA345" s="102"/>
      <c r="MZB345" s="102"/>
      <c r="MZC345" s="102"/>
      <c r="MZD345" s="102"/>
      <c r="MZE345" s="102"/>
      <c r="MZF345" s="102"/>
      <c r="MZG345" s="102"/>
      <c r="MZH345" s="102"/>
      <c r="MZI345" s="102"/>
      <c r="MZJ345" s="102"/>
      <c r="MZK345" s="102"/>
      <c r="MZL345" s="102"/>
      <c r="MZM345" s="102"/>
      <c r="MZN345" s="102"/>
      <c r="MZO345" s="102"/>
      <c r="MZP345" s="102"/>
      <c r="MZQ345" s="102"/>
      <c r="MZR345" s="102"/>
      <c r="MZS345" s="102"/>
      <c r="MZT345" s="102"/>
      <c r="MZU345" s="102"/>
      <c r="MZV345" s="102"/>
      <c r="MZW345" s="102"/>
      <c r="MZX345" s="102"/>
      <c r="MZY345" s="102"/>
      <c r="MZZ345" s="102"/>
      <c r="NAA345" s="102"/>
      <c r="NAB345" s="102"/>
      <c r="NAC345" s="102"/>
      <c r="NAD345" s="102"/>
      <c r="NAE345" s="102"/>
      <c r="NAF345" s="102"/>
      <c r="NAG345" s="102"/>
      <c r="NAH345" s="102"/>
      <c r="NAI345" s="102"/>
      <c r="NAJ345" s="102"/>
      <c r="NAK345" s="102"/>
      <c r="NAL345" s="102"/>
      <c r="NAM345" s="102"/>
      <c r="NAN345" s="102"/>
      <c r="NAO345" s="102"/>
      <c r="NAP345" s="102"/>
      <c r="NAQ345" s="102"/>
      <c r="NAR345" s="102"/>
      <c r="NAS345" s="102"/>
      <c r="NAT345" s="102"/>
      <c r="NAU345" s="102"/>
      <c r="NAV345" s="102"/>
      <c r="NAW345" s="102"/>
      <c r="NAX345" s="102"/>
      <c r="NAY345" s="102"/>
      <c r="NAZ345" s="102"/>
      <c r="NBA345" s="102"/>
      <c r="NBB345" s="102"/>
      <c r="NBC345" s="102"/>
      <c r="NBD345" s="102"/>
      <c r="NBE345" s="102"/>
      <c r="NBF345" s="102"/>
      <c r="NBG345" s="102"/>
      <c r="NBH345" s="102"/>
      <c r="NBI345" s="102"/>
      <c r="NBJ345" s="102"/>
      <c r="NBK345" s="102"/>
      <c r="NBL345" s="102"/>
      <c r="NBM345" s="102"/>
      <c r="NBN345" s="102"/>
      <c r="NBO345" s="102"/>
      <c r="NBP345" s="102"/>
      <c r="NBQ345" s="102"/>
      <c r="NBR345" s="102"/>
      <c r="NBS345" s="102"/>
      <c r="NBT345" s="102"/>
      <c r="NBU345" s="102"/>
      <c r="NBV345" s="102"/>
      <c r="NBW345" s="102"/>
      <c r="NBX345" s="102"/>
      <c r="NBY345" s="102"/>
      <c r="NBZ345" s="102"/>
      <c r="NCA345" s="102"/>
      <c r="NCB345" s="102"/>
      <c r="NCC345" s="102"/>
      <c r="NCD345" s="102"/>
      <c r="NCE345" s="102"/>
      <c r="NCF345" s="102"/>
      <c r="NCG345" s="102"/>
      <c r="NCH345" s="102"/>
      <c r="NCI345" s="102"/>
      <c r="NCJ345" s="102"/>
      <c r="NCK345" s="102"/>
      <c r="NCL345" s="102"/>
      <c r="NCM345" s="102"/>
      <c r="NCN345" s="102"/>
      <c r="NCO345" s="102"/>
      <c r="NCP345" s="102"/>
      <c r="NCQ345" s="102"/>
      <c r="NCR345" s="102"/>
      <c r="NCS345" s="102"/>
      <c r="NCT345" s="102"/>
      <c r="NCU345" s="102"/>
      <c r="NCV345" s="102"/>
      <c r="NCW345" s="102"/>
      <c r="NCX345" s="102"/>
      <c r="NCY345" s="102"/>
      <c r="NCZ345" s="102"/>
      <c r="NDA345" s="102"/>
      <c r="NDB345" s="102"/>
      <c r="NDC345" s="102"/>
      <c r="NDD345" s="102"/>
      <c r="NDE345" s="102"/>
      <c r="NDF345" s="102"/>
      <c r="NDG345" s="102"/>
      <c r="NDH345" s="102"/>
      <c r="NDI345" s="102"/>
      <c r="NDJ345" s="102"/>
      <c r="NDK345" s="102"/>
      <c r="NDL345" s="102"/>
      <c r="NDM345" s="102"/>
      <c r="NDN345" s="102"/>
      <c r="NDO345" s="102"/>
      <c r="NDP345" s="102"/>
      <c r="NDQ345" s="102"/>
      <c r="NDR345" s="102"/>
      <c r="NDS345" s="102"/>
      <c r="NDT345" s="102"/>
      <c r="NDU345" s="102"/>
      <c r="NDV345" s="102"/>
      <c r="NDW345" s="102"/>
      <c r="NDX345" s="102"/>
      <c r="NDY345" s="102"/>
      <c r="NDZ345" s="102"/>
      <c r="NEA345" s="102"/>
      <c r="NEB345" s="102"/>
      <c r="NEC345" s="102"/>
      <c r="NED345" s="102"/>
      <c r="NEE345" s="102"/>
      <c r="NEF345" s="102"/>
      <c r="NEG345" s="102"/>
      <c r="NEH345" s="102"/>
      <c r="NEI345" s="102"/>
      <c r="NEJ345" s="102"/>
      <c r="NEK345" s="102"/>
      <c r="NEL345" s="102"/>
      <c r="NEM345" s="102"/>
      <c r="NEN345" s="102"/>
      <c r="NEO345" s="102"/>
      <c r="NEP345" s="102"/>
      <c r="NEQ345" s="102"/>
      <c r="NER345" s="102"/>
      <c r="NES345" s="102"/>
      <c r="NET345" s="102"/>
      <c r="NEU345" s="102"/>
      <c r="NEV345" s="102"/>
      <c r="NEW345" s="102"/>
      <c r="NEX345" s="102"/>
      <c r="NEY345" s="102"/>
      <c r="NEZ345" s="102"/>
      <c r="NFA345" s="102"/>
      <c r="NFB345" s="102"/>
      <c r="NFC345" s="102"/>
      <c r="NFD345" s="102"/>
      <c r="NFE345" s="102"/>
      <c r="NFF345" s="102"/>
      <c r="NFG345" s="102"/>
      <c r="NFH345" s="102"/>
      <c r="NFI345" s="102"/>
      <c r="NFJ345" s="102"/>
      <c r="NFK345" s="102"/>
      <c r="NFL345" s="102"/>
      <c r="NFM345" s="102"/>
      <c r="NFN345" s="102"/>
      <c r="NFO345" s="102"/>
      <c r="NFP345" s="102"/>
      <c r="NFQ345" s="102"/>
      <c r="NFR345" s="102"/>
      <c r="NFS345" s="102"/>
      <c r="NFT345" s="102"/>
      <c r="NFU345" s="102"/>
      <c r="NFV345" s="102"/>
      <c r="NFW345" s="102"/>
      <c r="NFX345" s="102"/>
      <c r="NFY345" s="102"/>
      <c r="NFZ345" s="102"/>
      <c r="NGA345" s="102"/>
      <c r="NGB345" s="102"/>
      <c r="NGC345" s="102"/>
      <c r="NGD345" s="102"/>
      <c r="NGE345" s="102"/>
      <c r="NGF345" s="102"/>
      <c r="NGG345" s="102"/>
      <c r="NGH345" s="102"/>
      <c r="NGI345" s="102"/>
      <c r="NGJ345" s="102"/>
      <c r="NGK345" s="102"/>
      <c r="NGL345" s="102"/>
      <c r="NGM345" s="102"/>
      <c r="NGN345" s="102"/>
      <c r="NGO345" s="102"/>
      <c r="NGP345" s="102"/>
      <c r="NGQ345" s="102"/>
      <c r="NGR345" s="102"/>
      <c r="NGS345" s="102"/>
      <c r="NGT345" s="102"/>
      <c r="NGU345" s="102"/>
      <c r="NGV345" s="102"/>
      <c r="NGW345" s="102"/>
      <c r="NGX345" s="102"/>
      <c r="NGY345" s="102"/>
      <c r="NGZ345" s="102"/>
      <c r="NHA345" s="102"/>
      <c r="NHB345" s="102"/>
      <c r="NHC345" s="102"/>
      <c r="NHD345" s="102"/>
      <c r="NHE345" s="102"/>
      <c r="NHF345" s="102"/>
      <c r="NHG345" s="102"/>
      <c r="NHH345" s="102"/>
      <c r="NHI345" s="102"/>
      <c r="NHJ345" s="102"/>
      <c r="NHK345" s="102"/>
      <c r="NHL345" s="102"/>
      <c r="NHM345" s="102"/>
      <c r="NHN345" s="102"/>
      <c r="NHO345" s="102"/>
      <c r="NHP345" s="102"/>
      <c r="NHQ345" s="102"/>
      <c r="NHR345" s="102"/>
      <c r="NHS345" s="102"/>
      <c r="NHT345" s="102"/>
      <c r="NHU345" s="102"/>
      <c r="NHV345" s="102"/>
      <c r="NHW345" s="102"/>
      <c r="NHX345" s="102"/>
      <c r="NHY345" s="102"/>
      <c r="NHZ345" s="102"/>
      <c r="NIA345" s="102"/>
      <c r="NIB345" s="102"/>
      <c r="NIC345" s="102"/>
      <c r="NID345" s="102"/>
      <c r="NIE345" s="102"/>
      <c r="NIF345" s="102"/>
      <c r="NIG345" s="102"/>
      <c r="NIH345" s="102"/>
      <c r="NII345" s="102"/>
      <c r="NIJ345" s="102"/>
      <c r="NIK345" s="102"/>
      <c r="NIL345" s="102"/>
      <c r="NIM345" s="102"/>
      <c r="NIN345" s="102"/>
      <c r="NIO345" s="102"/>
      <c r="NIP345" s="102"/>
      <c r="NIQ345" s="102"/>
      <c r="NIR345" s="102"/>
      <c r="NIS345" s="102"/>
      <c r="NIT345" s="102"/>
      <c r="NIU345" s="102"/>
      <c r="NIV345" s="102"/>
      <c r="NIW345" s="102"/>
      <c r="NIX345" s="102"/>
      <c r="NIY345" s="102"/>
      <c r="NIZ345" s="102"/>
      <c r="NJA345" s="102"/>
      <c r="NJB345" s="102"/>
      <c r="NJC345" s="102"/>
      <c r="NJD345" s="102"/>
      <c r="NJE345" s="102"/>
      <c r="NJF345" s="102"/>
      <c r="NJG345" s="102"/>
      <c r="NJH345" s="102"/>
      <c r="NJI345" s="102"/>
      <c r="NJJ345" s="102"/>
      <c r="NJK345" s="102"/>
      <c r="NJL345" s="102"/>
      <c r="NJM345" s="102"/>
      <c r="NJN345" s="102"/>
      <c r="NJO345" s="102"/>
      <c r="NJP345" s="102"/>
      <c r="NJQ345" s="102"/>
      <c r="NJR345" s="102"/>
      <c r="NJS345" s="102"/>
      <c r="NJT345" s="102"/>
      <c r="NJU345" s="102"/>
      <c r="NJV345" s="102"/>
      <c r="NJW345" s="102"/>
      <c r="NJX345" s="102"/>
      <c r="NJY345" s="102"/>
      <c r="NJZ345" s="102"/>
      <c r="NKA345" s="102"/>
      <c r="NKB345" s="102"/>
      <c r="NKC345" s="102"/>
      <c r="NKD345" s="102"/>
      <c r="NKE345" s="102"/>
      <c r="NKF345" s="102"/>
      <c r="NKG345" s="102"/>
      <c r="NKH345" s="102"/>
      <c r="NKI345" s="102"/>
      <c r="NKJ345" s="102"/>
      <c r="NKK345" s="102"/>
      <c r="NKL345" s="102"/>
      <c r="NKM345" s="102"/>
      <c r="NKN345" s="102"/>
      <c r="NKO345" s="102"/>
      <c r="NKP345" s="102"/>
      <c r="NKQ345" s="102"/>
      <c r="NKR345" s="102"/>
      <c r="NKS345" s="102"/>
      <c r="NKT345" s="102"/>
      <c r="NKU345" s="102"/>
      <c r="NKV345" s="102"/>
      <c r="NKW345" s="102"/>
      <c r="NKX345" s="102"/>
      <c r="NKY345" s="102"/>
      <c r="NKZ345" s="102"/>
      <c r="NLA345" s="102"/>
      <c r="NLB345" s="102"/>
      <c r="NLC345" s="102"/>
      <c r="NLD345" s="102"/>
      <c r="NLE345" s="102"/>
      <c r="NLF345" s="102"/>
      <c r="NLG345" s="102"/>
      <c r="NLH345" s="102"/>
      <c r="NLI345" s="102"/>
      <c r="NLJ345" s="102"/>
      <c r="NLK345" s="102"/>
      <c r="NLL345" s="102"/>
      <c r="NLM345" s="102"/>
      <c r="NLN345" s="102"/>
      <c r="NLO345" s="102"/>
      <c r="NLP345" s="102"/>
      <c r="NLQ345" s="102"/>
      <c r="NLR345" s="102"/>
      <c r="NLS345" s="102"/>
      <c r="NLT345" s="102"/>
      <c r="NLU345" s="102"/>
      <c r="NLV345" s="102"/>
      <c r="NLW345" s="102"/>
      <c r="NLX345" s="102"/>
      <c r="NLY345" s="102"/>
      <c r="NLZ345" s="102"/>
      <c r="NMA345" s="102"/>
      <c r="NMB345" s="102"/>
      <c r="NMC345" s="102"/>
      <c r="NMD345" s="102"/>
      <c r="NME345" s="102"/>
      <c r="NMF345" s="102"/>
      <c r="NMG345" s="102"/>
      <c r="NMH345" s="102"/>
      <c r="NMI345" s="102"/>
      <c r="NMJ345" s="102"/>
      <c r="NMK345" s="102"/>
      <c r="NML345" s="102"/>
      <c r="NMM345" s="102"/>
      <c r="NMN345" s="102"/>
      <c r="NMO345" s="102"/>
      <c r="NMP345" s="102"/>
      <c r="NMQ345" s="102"/>
      <c r="NMR345" s="102"/>
      <c r="NMS345" s="102"/>
      <c r="NMT345" s="102"/>
      <c r="NMU345" s="102"/>
      <c r="NMV345" s="102"/>
      <c r="NMW345" s="102"/>
      <c r="NMX345" s="102"/>
      <c r="NMY345" s="102"/>
      <c r="NMZ345" s="102"/>
      <c r="NNA345" s="102"/>
      <c r="NNB345" s="102"/>
      <c r="NNC345" s="102"/>
      <c r="NND345" s="102"/>
      <c r="NNE345" s="102"/>
      <c r="NNF345" s="102"/>
      <c r="NNG345" s="102"/>
      <c r="NNH345" s="102"/>
      <c r="NNI345" s="102"/>
      <c r="NNJ345" s="102"/>
      <c r="NNK345" s="102"/>
      <c r="NNL345" s="102"/>
      <c r="NNM345" s="102"/>
      <c r="NNN345" s="102"/>
      <c r="NNO345" s="102"/>
      <c r="NNP345" s="102"/>
      <c r="NNQ345" s="102"/>
      <c r="NNR345" s="102"/>
      <c r="NNS345" s="102"/>
      <c r="NNT345" s="102"/>
      <c r="NNU345" s="102"/>
      <c r="NNV345" s="102"/>
      <c r="NNW345" s="102"/>
      <c r="NNX345" s="102"/>
      <c r="NNY345" s="102"/>
      <c r="NNZ345" s="102"/>
      <c r="NOA345" s="102"/>
      <c r="NOB345" s="102"/>
      <c r="NOC345" s="102"/>
      <c r="NOD345" s="102"/>
      <c r="NOE345" s="102"/>
      <c r="NOF345" s="102"/>
      <c r="NOG345" s="102"/>
      <c r="NOH345" s="102"/>
      <c r="NOI345" s="102"/>
      <c r="NOJ345" s="102"/>
      <c r="NOK345" s="102"/>
      <c r="NOL345" s="102"/>
      <c r="NOM345" s="102"/>
      <c r="NON345" s="102"/>
      <c r="NOO345" s="102"/>
      <c r="NOP345" s="102"/>
      <c r="NOQ345" s="102"/>
      <c r="NOR345" s="102"/>
      <c r="NOS345" s="102"/>
      <c r="NOT345" s="102"/>
      <c r="NOU345" s="102"/>
      <c r="NOV345" s="102"/>
      <c r="NOW345" s="102"/>
      <c r="NOX345" s="102"/>
      <c r="NOY345" s="102"/>
      <c r="NOZ345" s="102"/>
      <c r="NPA345" s="102"/>
      <c r="NPB345" s="102"/>
      <c r="NPC345" s="102"/>
      <c r="NPD345" s="102"/>
      <c r="NPE345" s="102"/>
      <c r="NPF345" s="102"/>
      <c r="NPG345" s="102"/>
      <c r="NPH345" s="102"/>
      <c r="NPI345" s="102"/>
      <c r="NPJ345" s="102"/>
      <c r="NPK345" s="102"/>
      <c r="NPL345" s="102"/>
      <c r="NPM345" s="102"/>
      <c r="NPN345" s="102"/>
      <c r="NPO345" s="102"/>
      <c r="NPP345" s="102"/>
      <c r="NPQ345" s="102"/>
      <c r="NPR345" s="102"/>
      <c r="NPS345" s="102"/>
      <c r="NPT345" s="102"/>
      <c r="NPU345" s="102"/>
      <c r="NPV345" s="102"/>
      <c r="NPW345" s="102"/>
      <c r="NPX345" s="102"/>
      <c r="NPY345" s="102"/>
      <c r="NPZ345" s="102"/>
      <c r="NQA345" s="102"/>
      <c r="NQB345" s="102"/>
      <c r="NQC345" s="102"/>
      <c r="NQD345" s="102"/>
      <c r="NQE345" s="102"/>
      <c r="NQF345" s="102"/>
      <c r="NQG345" s="102"/>
      <c r="NQH345" s="102"/>
      <c r="NQI345" s="102"/>
      <c r="NQJ345" s="102"/>
      <c r="NQK345" s="102"/>
      <c r="NQL345" s="102"/>
      <c r="NQM345" s="102"/>
      <c r="NQN345" s="102"/>
      <c r="NQO345" s="102"/>
      <c r="NQP345" s="102"/>
      <c r="NQQ345" s="102"/>
      <c r="NQR345" s="102"/>
      <c r="NQS345" s="102"/>
      <c r="NQT345" s="102"/>
      <c r="NQU345" s="102"/>
      <c r="NQV345" s="102"/>
      <c r="NQW345" s="102"/>
      <c r="NQX345" s="102"/>
      <c r="NQY345" s="102"/>
      <c r="NQZ345" s="102"/>
      <c r="NRA345" s="102"/>
      <c r="NRB345" s="102"/>
      <c r="NRC345" s="102"/>
      <c r="NRD345" s="102"/>
      <c r="NRE345" s="102"/>
      <c r="NRF345" s="102"/>
      <c r="NRG345" s="102"/>
      <c r="NRH345" s="102"/>
      <c r="NRI345" s="102"/>
      <c r="NRJ345" s="102"/>
      <c r="NRK345" s="102"/>
      <c r="NRL345" s="102"/>
      <c r="NRM345" s="102"/>
      <c r="NRN345" s="102"/>
      <c r="NRO345" s="102"/>
      <c r="NRP345" s="102"/>
      <c r="NRQ345" s="102"/>
      <c r="NRR345" s="102"/>
      <c r="NRS345" s="102"/>
      <c r="NRT345" s="102"/>
      <c r="NRU345" s="102"/>
      <c r="NRV345" s="102"/>
      <c r="NRW345" s="102"/>
      <c r="NRX345" s="102"/>
      <c r="NRY345" s="102"/>
      <c r="NRZ345" s="102"/>
      <c r="NSA345" s="102"/>
      <c r="NSB345" s="102"/>
      <c r="NSC345" s="102"/>
      <c r="NSD345" s="102"/>
      <c r="NSE345" s="102"/>
      <c r="NSF345" s="102"/>
      <c r="NSG345" s="102"/>
      <c r="NSH345" s="102"/>
      <c r="NSI345" s="102"/>
      <c r="NSJ345" s="102"/>
      <c r="NSK345" s="102"/>
      <c r="NSL345" s="102"/>
      <c r="NSM345" s="102"/>
      <c r="NSN345" s="102"/>
      <c r="NSO345" s="102"/>
      <c r="NSP345" s="102"/>
      <c r="NSQ345" s="102"/>
      <c r="NSR345" s="102"/>
      <c r="NSS345" s="102"/>
      <c r="NST345" s="102"/>
      <c r="NSU345" s="102"/>
      <c r="NSV345" s="102"/>
      <c r="NSW345" s="102"/>
      <c r="NSX345" s="102"/>
      <c r="NSY345" s="102"/>
      <c r="NSZ345" s="102"/>
      <c r="NTA345" s="102"/>
      <c r="NTB345" s="102"/>
      <c r="NTC345" s="102"/>
      <c r="NTD345" s="102"/>
      <c r="NTE345" s="102"/>
      <c r="NTF345" s="102"/>
      <c r="NTG345" s="102"/>
      <c r="NTH345" s="102"/>
      <c r="NTI345" s="102"/>
      <c r="NTJ345" s="102"/>
      <c r="NTK345" s="102"/>
      <c r="NTL345" s="102"/>
      <c r="NTM345" s="102"/>
      <c r="NTN345" s="102"/>
      <c r="NTO345" s="102"/>
      <c r="NTP345" s="102"/>
      <c r="NTQ345" s="102"/>
      <c r="NTR345" s="102"/>
      <c r="NTS345" s="102"/>
      <c r="NTT345" s="102"/>
      <c r="NTU345" s="102"/>
      <c r="NTV345" s="102"/>
      <c r="NTW345" s="102"/>
      <c r="NTX345" s="102"/>
      <c r="NTY345" s="102"/>
      <c r="NTZ345" s="102"/>
      <c r="NUA345" s="102"/>
      <c r="NUB345" s="102"/>
      <c r="NUC345" s="102"/>
      <c r="NUD345" s="102"/>
      <c r="NUE345" s="102"/>
      <c r="NUF345" s="102"/>
      <c r="NUG345" s="102"/>
      <c r="NUH345" s="102"/>
      <c r="NUI345" s="102"/>
      <c r="NUJ345" s="102"/>
      <c r="NUK345" s="102"/>
      <c r="NUL345" s="102"/>
      <c r="NUM345" s="102"/>
      <c r="NUN345" s="102"/>
      <c r="NUO345" s="102"/>
      <c r="NUP345" s="102"/>
      <c r="NUQ345" s="102"/>
      <c r="NUR345" s="102"/>
      <c r="NUS345" s="102"/>
      <c r="NUT345" s="102"/>
      <c r="NUU345" s="102"/>
      <c r="NUV345" s="102"/>
      <c r="NUW345" s="102"/>
      <c r="NUX345" s="102"/>
      <c r="NUY345" s="102"/>
      <c r="NUZ345" s="102"/>
      <c r="NVA345" s="102"/>
      <c r="NVB345" s="102"/>
      <c r="NVC345" s="102"/>
      <c r="NVD345" s="102"/>
      <c r="NVE345" s="102"/>
      <c r="NVF345" s="102"/>
      <c r="NVG345" s="102"/>
      <c r="NVH345" s="102"/>
      <c r="NVI345" s="102"/>
      <c r="NVJ345" s="102"/>
      <c r="NVK345" s="102"/>
      <c r="NVL345" s="102"/>
      <c r="NVM345" s="102"/>
      <c r="NVN345" s="102"/>
      <c r="NVO345" s="102"/>
      <c r="NVP345" s="102"/>
      <c r="NVQ345" s="102"/>
      <c r="NVR345" s="102"/>
      <c r="NVS345" s="102"/>
      <c r="NVT345" s="102"/>
      <c r="NVU345" s="102"/>
      <c r="NVV345" s="102"/>
      <c r="NVW345" s="102"/>
      <c r="NVX345" s="102"/>
      <c r="NVY345" s="102"/>
      <c r="NVZ345" s="102"/>
      <c r="NWA345" s="102"/>
      <c r="NWB345" s="102"/>
      <c r="NWC345" s="102"/>
      <c r="NWD345" s="102"/>
      <c r="NWE345" s="102"/>
      <c r="NWF345" s="102"/>
      <c r="NWG345" s="102"/>
      <c r="NWH345" s="102"/>
      <c r="NWI345" s="102"/>
      <c r="NWJ345" s="102"/>
      <c r="NWK345" s="102"/>
      <c r="NWL345" s="102"/>
      <c r="NWM345" s="102"/>
      <c r="NWN345" s="102"/>
      <c r="NWO345" s="102"/>
      <c r="NWP345" s="102"/>
      <c r="NWQ345" s="102"/>
      <c r="NWR345" s="102"/>
      <c r="NWS345" s="102"/>
      <c r="NWT345" s="102"/>
      <c r="NWU345" s="102"/>
      <c r="NWV345" s="102"/>
      <c r="NWW345" s="102"/>
      <c r="NWX345" s="102"/>
      <c r="NWY345" s="102"/>
      <c r="NWZ345" s="102"/>
      <c r="NXA345" s="102"/>
      <c r="NXB345" s="102"/>
      <c r="NXC345" s="102"/>
      <c r="NXD345" s="102"/>
      <c r="NXE345" s="102"/>
      <c r="NXF345" s="102"/>
      <c r="NXG345" s="102"/>
      <c r="NXH345" s="102"/>
      <c r="NXI345" s="102"/>
      <c r="NXJ345" s="102"/>
      <c r="NXK345" s="102"/>
      <c r="NXL345" s="102"/>
      <c r="NXM345" s="102"/>
      <c r="NXN345" s="102"/>
      <c r="NXO345" s="102"/>
      <c r="NXP345" s="102"/>
      <c r="NXQ345" s="102"/>
      <c r="NXR345" s="102"/>
      <c r="NXS345" s="102"/>
      <c r="NXT345" s="102"/>
      <c r="NXU345" s="102"/>
      <c r="NXV345" s="102"/>
      <c r="NXW345" s="102"/>
      <c r="NXX345" s="102"/>
      <c r="NXY345" s="102"/>
      <c r="NXZ345" s="102"/>
      <c r="NYA345" s="102"/>
      <c r="NYB345" s="102"/>
      <c r="NYC345" s="102"/>
      <c r="NYD345" s="102"/>
      <c r="NYE345" s="102"/>
      <c r="NYF345" s="102"/>
      <c r="NYG345" s="102"/>
      <c r="NYH345" s="102"/>
      <c r="NYI345" s="102"/>
      <c r="NYJ345" s="102"/>
      <c r="NYK345" s="102"/>
      <c r="NYL345" s="102"/>
      <c r="NYM345" s="102"/>
      <c r="NYN345" s="102"/>
      <c r="NYO345" s="102"/>
      <c r="NYP345" s="102"/>
      <c r="NYQ345" s="102"/>
      <c r="NYR345" s="102"/>
      <c r="NYS345" s="102"/>
      <c r="NYT345" s="102"/>
      <c r="NYU345" s="102"/>
      <c r="NYV345" s="102"/>
      <c r="NYW345" s="102"/>
      <c r="NYX345" s="102"/>
      <c r="NYY345" s="102"/>
      <c r="NYZ345" s="102"/>
      <c r="NZA345" s="102"/>
      <c r="NZB345" s="102"/>
      <c r="NZC345" s="102"/>
      <c r="NZD345" s="102"/>
      <c r="NZE345" s="102"/>
      <c r="NZF345" s="102"/>
      <c r="NZG345" s="102"/>
      <c r="NZH345" s="102"/>
      <c r="NZI345" s="102"/>
      <c r="NZJ345" s="102"/>
      <c r="NZK345" s="102"/>
      <c r="NZL345" s="102"/>
      <c r="NZM345" s="102"/>
      <c r="NZN345" s="102"/>
      <c r="NZO345" s="102"/>
      <c r="NZP345" s="102"/>
      <c r="NZQ345" s="102"/>
      <c r="NZR345" s="102"/>
      <c r="NZS345" s="102"/>
      <c r="NZT345" s="102"/>
      <c r="NZU345" s="102"/>
      <c r="NZV345" s="102"/>
      <c r="NZW345" s="102"/>
      <c r="NZX345" s="102"/>
      <c r="NZY345" s="102"/>
      <c r="NZZ345" s="102"/>
      <c r="OAA345" s="102"/>
      <c r="OAB345" s="102"/>
      <c r="OAC345" s="102"/>
      <c r="OAD345" s="102"/>
      <c r="OAE345" s="102"/>
      <c r="OAF345" s="102"/>
      <c r="OAG345" s="102"/>
      <c r="OAH345" s="102"/>
      <c r="OAI345" s="102"/>
      <c r="OAJ345" s="102"/>
      <c r="OAK345" s="102"/>
      <c r="OAL345" s="102"/>
      <c r="OAM345" s="102"/>
      <c r="OAN345" s="102"/>
      <c r="OAO345" s="102"/>
      <c r="OAP345" s="102"/>
      <c r="OAQ345" s="102"/>
      <c r="OAR345" s="102"/>
      <c r="OAS345" s="102"/>
      <c r="OAT345" s="102"/>
      <c r="OAU345" s="102"/>
      <c r="OAV345" s="102"/>
      <c r="OAW345" s="102"/>
      <c r="OAX345" s="102"/>
      <c r="OAY345" s="102"/>
      <c r="OAZ345" s="102"/>
      <c r="OBA345" s="102"/>
      <c r="OBB345" s="102"/>
      <c r="OBC345" s="102"/>
      <c r="OBD345" s="102"/>
      <c r="OBE345" s="102"/>
      <c r="OBF345" s="102"/>
      <c r="OBG345" s="102"/>
      <c r="OBH345" s="102"/>
      <c r="OBI345" s="102"/>
      <c r="OBJ345" s="102"/>
      <c r="OBK345" s="102"/>
      <c r="OBL345" s="102"/>
      <c r="OBM345" s="102"/>
      <c r="OBN345" s="102"/>
      <c r="OBO345" s="102"/>
      <c r="OBP345" s="102"/>
      <c r="OBQ345" s="102"/>
      <c r="OBR345" s="102"/>
      <c r="OBS345" s="102"/>
      <c r="OBT345" s="102"/>
      <c r="OBU345" s="102"/>
      <c r="OBV345" s="102"/>
      <c r="OBW345" s="102"/>
      <c r="OBX345" s="102"/>
      <c r="OBY345" s="102"/>
      <c r="OBZ345" s="102"/>
      <c r="OCA345" s="102"/>
      <c r="OCB345" s="102"/>
      <c r="OCC345" s="102"/>
      <c r="OCD345" s="102"/>
      <c r="OCE345" s="102"/>
      <c r="OCF345" s="102"/>
      <c r="OCG345" s="102"/>
      <c r="OCH345" s="102"/>
      <c r="OCI345" s="102"/>
      <c r="OCJ345" s="102"/>
      <c r="OCK345" s="102"/>
      <c r="OCL345" s="102"/>
      <c r="OCM345" s="102"/>
      <c r="OCN345" s="102"/>
      <c r="OCO345" s="102"/>
      <c r="OCP345" s="102"/>
      <c r="OCQ345" s="102"/>
      <c r="OCR345" s="102"/>
      <c r="OCS345" s="102"/>
      <c r="OCT345" s="102"/>
      <c r="OCU345" s="102"/>
      <c r="OCV345" s="102"/>
      <c r="OCW345" s="102"/>
      <c r="OCX345" s="102"/>
      <c r="OCY345" s="102"/>
      <c r="OCZ345" s="102"/>
      <c r="ODA345" s="102"/>
      <c r="ODB345" s="102"/>
      <c r="ODC345" s="102"/>
      <c r="ODD345" s="102"/>
      <c r="ODE345" s="102"/>
      <c r="ODF345" s="102"/>
      <c r="ODG345" s="102"/>
      <c r="ODH345" s="102"/>
      <c r="ODI345" s="102"/>
      <c r="ODJ345" s="102"/>
      <c r="ODK345" s="102"/>
      <c r="ODL345" s="102"/>
      <c r="ODM345" s="102"/>
      <c r="ODN345" s="102"/>
      <c r="ODO345" s="102"/>
      <c r="ODP345" s="102"/>
      <c r="ODQ345" s="102"/>
      <c r="ODR345" s="102"/>
      <c r="ODS345" s="102"/>
      <c r="ODT345" s="102"/>
      <c r="ODU345" s="102"/>
      <c r="ODV345" s="102"/>
      <c r="ODW345" s="102"/>
      <c r="ODX345" s="102"/>
      <c r="ODY345" s="102"/>
      <c r="ODZ345" s="102"/>
      <c r="OEA345" s="102"/>
      <c r="OEB345" s="102"/>
      <c r="OEC345" s="102"/>
      <c r="OED345" s="102"/>
      <c r="OEE345" s="102"/>
      <c r="OEF345" s="102"/>
      <c r="OEG345" s="102"/>
      <c r="OEH345" s="102"/>
      <c r="OEI345" s="102"/>
      <c r="OEJ345" s="102"/>
      <c r="OEK345" s="102"/>
      <c r="OEL345" s="102"/>
      <c r="OEM345" s="102"/>
      <c r="OEN345" s="102"/>
      <c r="OEO345" s="102"/>
      <c r="OEP345" s="102"/>
      <c r="OEQ345" s="102"/>
      <c r="OER345" s="102"/>
      <c r="OES345" s="102"/>
      <c r="OET345" s="102"/>
      <c r="OEU345" s="102"/>
      <c r="OEV345" s="102"/>
      <c r="OEW345" s="102"/>
      <c r="OEX345" s="102"/>
      <c r="OEY345" s="102"/>
      <c r="OEZ345" s="102"/>
      <c r="OFA345" s="102"/>
      <c r="OFB345" s="102"/>
      <c r="OFC345" s="102"/>
      <c r="OFD345" s="102"/>
      <c r="OFE345" s="102"/>
      <c r="OFF345" s="102"/>
      <c r="OFG345" s="102"/>
      <c r="OFH345" s="102"/>
      <c r="OFI345" s="102"/>
      <c r="OFJ345" s="102"/>
      <c r="OFK345" s="102"/>
      <c r="OFL345" s="102"/>
      <c r="OFM345" s="102"/>
      <c r="OFN345" s="102"/>
      <c r="OFO345" s="102"/>
      <c r="OFP345" s="102"/>
      <c r="OFQ345" s="102"/>
      <c r="OFR345" s="102"/>
      <c r="OFS345" s="102"/>
      <c r="OFT345" s="102"/>
      <c r="OFU345" s="102"/>
      <c r="OFV345" s="102"/>
      <c r="OFW345" s="102"/>
      <c r="OFX345" s="102"/>
      <c r="OFY345" s="102"/>
      <c r="OFZ345" s="102"/>
      <c r="OGA345" s="102"/>
      <c r="OGB345" s="102"/>
      <c r="OGC345" s="102"/>
      <c r="OGD345" s="102"/>
      <c r="OGE345" s="102"/>
      <c r="OGF345" s="102"/>
      <c r="OGG345" s="102"/>
      <c r="OGH345" s="102"/>
      <c r="OGI345" s="102"/>
      <c r="OGJ345" s="102"/>
      <c r="OGK345" s="102"/>
      <c r="OGL345" s="102"/>
      <c r="OGM345" s="102"/>
      <c r="OGN345" s="102"/>
      <c r="OGO345" s="102"/>
      <c r="OGP345" s="102"/>
      <c r="OGQ345" s="102"/>
      <c r="OGR345" s="102"/>
      <c r="OGS345" s="102"/>
      <c r="OGT345" s="102"/>
      <c r="OGU345" s="102"/>
      <c r="OGV345" s="102"/>
      <c r="OGW345" s="102"/>
      <c r="OGX345" s="102"/>
      <c r="OGY345" s="102"/>
      <c r="OGZ345" s="102"/>
      <c r="OHA345" s="102"/>
      <c r="OHB345" s="102"/>
      <c r="OHC345" s="102"/>
      <c r="OHD345" s="102"/>
      <c r="OHE345" s="102"/>
      <c r="OHF345" s="102"/>
      <c r="OHG345" s="102"/>
      <c r="OHH345" s="102"/>
      <c r="OHI345" s="102"/>
      <c r="OHJ345" s="102"/>
      <c r="OHK345" s="102"/>
      <c r="OHL345" s="102"/>
      <c r="OHM345" s="102"/>
      <c r="OHN345" s="102"/>
      <c r="OHO345" s="102"/>
      <c r="OHP345" s="102"/>
      <c r="OHQ345" s="102"/>
      <c r="OHR345" s="102"/>
      <c r="OHS345" s="102"/>
      <c r="OHT345" s="102"/>
      <c r="OHU345" s="102"/>
      <c r="OHV345" s="102"/>
      <c r="OHW345" s="102"/>
      <c r="OHX345" s="102"/>
      <c r="OHY345" s="102"/>
      <c r="OHZ345" s="102"/>
      <c r="OIA345" s="102"/>
      <c r="OIB345" s="102"/>
      <c r="OIC345" s="102"/>
      <c r="OID345" s="102"/>
      <c r="OIE345" s="102"/>
      <c r="OIF345" s="102"/>
      <c r="OIG345" s="102"/>
      <c r="OIH345" s="102"/>
      <c r="OII345" s="102"/>
      <c r="OIJ345" s="102"/>
      <c r="OIK345" s="102"/>
      <c r="OIL345" s="102"/>
      <c r="OIM345" s="102"/>
      <c r="OIN345" s="102"/>
      <c r="OIO345" s="102"/>
      <c r="OIP345" s="102"/>
      <c r="OIQ345" s="102"/>
      <c r="OIR345" s="102"/>
      <c r="OIS345" s="102"/>
      <c r="OIT345" s="102"/>
      <c r="OIU345" s="102"/>
      <c r="OIV345" s="102"/>
      <c r="OIW345" s="102"/>
      <c r="OIX345" s="102"/>
      <c r="OIY345" s="102"/>
      <c r="OIZ345" s="102"/>
      <c r="OJA345" s="102"/>
      <c r="OJB345" s="102"/>
      <c r="OJC345" s="102"/>
      <c r="OJD345" s="102"/>
      <c r="OJE345" s="102"/>
      <c r="OJF345" s="102"/>
      <c r="OJG345" s="102"/>
      <c r="OJH345" s="102"/>
      <c r="OJI345" s="102"/>
      <c r="OJJ345" s="102"/>
      <c r="OJK345" s="102"/>
      <c r="OJL345" s="102"/>
      <c r="OJM345" s="102"/>
      <c r="OJN345" s="102"/>
      <c r="OJO345" s="102"/>
      <c r="OJP345" s="102"/>
      <c r="OJQ345" s="102"/>
      <c r="OJR345" s="102"/>
      <c r="OJS345" s="102"/>
      <c r="OJT345" s="102"/>
      <c r="OJU345" s="102"/>
      <c r="OJV345" s="102"/>
      <c r="OJW345" s="102"/>
      <c r="OJX345" s="102"/>
      <c r="OJY345" s="102"/>
      <c r="OJZ345" s="102"/>
      <c r="OKA345" s="102"/>
      <c r="OKB345" s="102"/>
      <c r="OKC345" s="102"/>
      <c r="OKD345" s="102"/>
      <c r="OKE345" s="102"/>
      <c r="OKF345" s="102"/>
      <c r="OKG345" s="102"/>
      <c r="OKH345" s="102"/>
      <c r="OKI345" s="102"/>
      <c r="OKJ345" s="102"/>
      <c r="OKK345" s="102"/>
      <c r="OKL345" s="102"/>
      <c r="OKM345" s="102"/>
      <c r="OKN345" s="102"/>
      <c r="OKO345" s="102"/>
      <c r="OKP345" s="102"/>
      <c r="OKQ345" s="102"/>
      <c r="OKR345" s="102"/>
      <c r="OKS345" s="102"/>
      <c r="OKT345" s="102"/>
      <c r="OKU345" s="102"/>
      <c r="OKV345" s="102"/>
      <c r="OKW345" s="102"/>
      <c r="OKX345" s="102"/>
      <c r="OKY345" s="102"/>
      <c r="OKZ345" s="102"/>
      <c r="OLA345" s="102"/>
      <c r="OLB345" s="102"/>
      <c r="OLC345" s="102"/>
      <c r="OLD345" s="102"/>
      <c r="OLE345" s="102"/>
      <c r="OLF345" s="102"/>
      <c r="OLG345" s="102"/>
      <c r="OLH345" s="102"/>
      <c r="OLI345" s="102"/>
      <c r="OLJ345" s="102"/>
      <c r="OLK345" s="102"/>
      <c r="OLL345" s="102"/>
      <c r="OLM345" s="102"/>
      <c r="OLN345" s="102"/>
      <c r="OLO345" s="102"/>
      <c r="OLP345" s="102"/>
      <c r="OLQ345" s="102"/>
      <c r="OLR345" s="102"/>
      <c r="OLS345" s="102"/>
      <c r="OLT345" s="102"/>
      <c r="OLU345" s="102"/>
      <c r="OLV345" s="102"/>
      <c r="OLW345" s="102"/>
      <c r="OLX345" s="102"/>
      <c r="OLY345" s="102"/>
      <c r="OLZ345" s="102"/>
      <c r="OMA345" s="102"/>
      <c r="OMB345" s="102"/>
      <c r="OMC345" s="102"/>
      <c r="OMD345" s="102"/>
      <c r="OME345" s="102"/>
      <c r="OMF345" s="102"/>
      <c r="OMG345" s="102"/>
      <c r="OMH345" s="102"/>
      <c r="OMI345" s="102"/>
      <c r="OMJ345" s="102"/>
      <c r="OMK345" s="102"/>
      <c r="OML345" s="102"/>
      <c r="OMM345" s="102"/>
      <c r="OMN345" s="102"/>
      <c r="OMO345" s="102"/>
      <c r="OMP345" s="102"/>
      <c r="OMQ345" s="102"/>
      <c r="OMR345" s="102"/>
      <c r="OMS345" s="102"/>
      <c r="OMT345" s="102"/>
      <c r="OMU345" s="102"/>
      <c r="OMV345" s="102"/>
      <c r="OMW345" s="102"/>
      <c r="OMX345" s="102"/>
      <c r="OMY345" s="102"/>
      <c r="OMZ345" s="102"/>
      <c r="ONA345" s="102"/>
      <c r="ONB345" s="102"/>
      <c r="ONC345" s="102"/>
      <c r="OND345" s="102"/>
      <c r="ONE345" s="102"/>
      <c r="ONF345" s="102"/>
      <c r="ONG345" s="102"/>
      <c r="ONH345" s="102"/>
      <c r="ONI345" s="102"/>
      <c r="ONJ345" s="102"/>
      <c r="ONK345" s="102"/>
      <c r="ONL345" s="102"/>
      <c r="ONM345" s="102"/>
      <c r="ONN345" s="102"/>
      <c r="ONO345" s="102"/>
      <c r="ONP345" s="102"/>
      <c r="ONQ345" s="102"/>
      <c r="ONR345" s="102"/>
      <c r="ONS345" s="102"/>
      <c r="ONT345" s="102"/>
      <c r="ONU345" s="102"/>
      <c r="ONV345" s="102"/>
      <c r="ONW345" s="102"/>
      <c r="ONX345" s="102"/>
      <c r="ONY345" s="102"/>
      <c r="ONZ345" s="102"/>
      <c r="OOA345" s="102"/>
      <c r="OOB345" s="102"/>
      <c r="OOC345" s="102"/>
      <c r="OOD345" s="102"/>
      <c r="OOE345" s="102"/>
      <c r="OOF345" s="102"/>
      <c r="OOG345" s="102"/>
      <c r="OOH345" s="102"/>
      <c r="OOI345" s="102"/>
      <c r="OOJ345" s="102"/>
      <c r="OOK345" s="102"/>
      <c r="OOL345" s="102"/>
      <c r="OOM345" s="102"/>
      <c r="OON345" s="102"/>
      <c r="OOO345" s="102"/>
      <c r="OOP345" s="102"/>
      <c r="OOQ345" s="102"/>
      <c r="OOR345" s="102"/>
      <c r="OOS345" s="102"/>
      <c r="OOT345" s="102"/>
      <c r="OOU345" s="102"/>
      <c r="OOV345" s="102"/>
      <c r="OOW345" s="102"/>
      <c r="OOX345" s="102"/>
      <c r="OOY345" s="102"/>
      <c r="OOZ345" s="102"/>
      <c r="OPA345" s="102"/>
      <c r="OPB345" s="102"/>
      <c r="OPC345" s="102"/>
      <c r="OPD345" s="102"/>
      <c r="OPE345" s="102"/>
      <c r="OPF345" s="102"/>
      <c r="OPG345" s="102"/>
      <c r="OPH345" s="102"/>
      <c r="OPI345" s="102"/>
      <c r="OPJ345" s="102"/>
      <c r="OPK345" s="102"/>
      <c r="OPL345" s="102"/>
      <c r="OPM345" s="102"/>
      <c r="OPN345" s="102"/>
      <c r="OPO345" s="102"/>
      <c r="OPP345" s="102"/>
      <c r="OPQ345" s="102"/>
      <c r="OPR345" s="102"/>
      <c r="OPS345" s="102"/>
      <c r="OPT345" s="102"/>
      <c r="OPU345" s="102"/>
      <c r="OPV345" s="102"/>
      <c r="OPW345" s="102"/>
      <c r="OPX345" s="102"/>
      <c r="OPY345" s="102"/>
      <c r="OPZ345" s="102"/>
      <c r="OQA345" s="102"/>
      <c r="OQB345" s="102"/>
      <c r="OQC345" s="102"/>
      <c r="OQD345" s="102"/>
      <c r="OQE345" s="102"/>
      <c r="OQF345" s="102"/>
      <c r="OQG345" s="102"/>
      <c r="OQH345" s="102"/>
      <c r="OQI345" s="102"/>
      <c r="OQJ345" s="102"/>
      <c r="OQK345" s="102"/>
      <c r="OQL345" s="102"/>
      <c r="OQM345" s="102"/>
      <c r="OQN345" s="102"/>
      <c r="OQO345" s="102"/>
      <c r="OQP345" s="102"/>
      <c r="OQQ345" s="102"/>
      <c r="OQR345" s="102"/>
      <c r="OQS345" s="102"/>
      <c r="OQT345" s="102"/>
      <c r="OQU345" s="102"/>
      <c r="OQV345" s="102"/>
      <c r="OQW345" s="102"/>
      <c r="OQX345" s="102"/>
      <c r="OQY345" s="102"/>
      <c r="OQZ345" s="102"/>
      <c r="ORA345" s="102"/>
      <c r="ORB345" s="102"/>
      <c r="ORC345" s="102"/>
      <c r="ORD345" s="102"/>
      <c r="ORE345" s="102"/>
      <c r="ORF345" s="102"/>
      <c r="ORG345" s="102"/>
      <c r="ORH345" s="102"/>
      <c r="ORI345" s="102"/>
      <c r="ORJ345" s="102"/>
      <c r="ORK345" s="102"/>
      <c r="ORL345" s="102"/>
      <c r="ORM345" s="102"/>
      <c r="ORN345" s="102"/>
      <c r="ORO345" s="102"/>
      <c r="ORP345" s="102"/>
      <c r="ORQ345" s="102"/>
      <c r="ORR345" s="102"/>
      <c r="ORS345" s="102"/>
      <c r="ORT345" s="102"/>
      <c r="ORU345" s="102"/>
      <c r="ORV345" s="102"/>
      <c r="ORW345" s="102"/>
      <c r="ORX345" s="102"/>
      <c r="ORY345" s="102"/>
      <c r="ORZ345" s="102"/>
      <c r="OSA345" s="102"/>
      <c r="OSB345" s="102"/>
      <c r="OSC345" s="102"/>
      <c r="OSD345" s="102"/>
      <c r="OSE345" s="102"/>
      <c r="OSF345" s="102"/>
      <c r="OSG345" s="102"/>
      <c r="OSH345" s="102"/>
      <c r="OSI345" s="102"/>
      <c r="OSJ345" s="102"/>
      <c r="OSK345" s="102"/>
      <c r="OSL345" s="102"/>
      <c r="OSM345" s="102"/>
      <c r="OSN345" s="102"/>
      <c r="OSO345" s="102"/>
      <c r="OSP345" s="102"/>
      <c r="OSQ345" s="102"/>
      <c r="OSR345" s="102"/>
      <c r="OSS345" s="102"/>
      <c r="OST345" s="102"/>
      <c r="OSU345" s="102"/>
      <c r="OSV345" s="102"/>
      <c r="OSW345" s="102"/>
      <c r="OSX345" s="102"/>
      <c r="OSY345" s="102"/>
      <c r="OSZ345" s="102"/>
      <c r="OTA345" s="102"/>
      <c r="OTB345" s="102"/>
      <c r="OTC345" s="102"/>
      <c r="OTD345" s="102"/>
      <c r="OTE345" s="102"/>
      <c r="OTF345" s="102"/>
      <c r="OTG345" s="102"/>
      <c r="OTH345" s="102"/>
      <c r="OTI345" s="102"/>
      <c r="OTJ345" s="102"/>
      <c r="OTK345" s="102"/>
      <c r="OTL345" s="102"/>
      <c r="OTM345" s="102"/>
      <c r="OTN345" s="102"/>
      <c r="OTO345" s="102"/>
      <c r="OTP345" s="102"/>
      <c r="OTQ345" s="102"/>
      <c r="OTR345" s="102"/>
      <c r="OTS345" s="102"/>
      <c r="OTT345" s="102"/>
      <c r="OTU345" s="102"/>
      <c r="OTV345" s="102"/>
      <c r="OTW345" s="102"/>
      <c r="OTX345" s="102"/>
      <c r="OTY345" s="102"/>
      <c r="OTZ345" s="102"/>
      <c r="OUA345" s="102"/>
      <c r="OUB345" s="102"/>
      <c r="OUC345" s="102"/>
      <c r="OUD345" s="102"/>
      <c r="OUE345" s="102"/>
      <c r="OUF345" s="102"/>
      <c r="OUG345" s="102"/>
      <c r="OUH345" s="102"/>
      <c r="OUI345" s="102"/>
      <c r="OUJ345" s="102"/>
      <c r="OUK345" s="102"/>
      <c r="OUL345" s="102"/>
      <c r="OUM345" s="102"/>
      <c r="OUN345" s="102"/>
      <c r="OUO345" s="102"/>
      <c r="OUP345" s="102"/>
      <c r="OUQ345" s="102"/>
      <c r="OUR345" s="102"/>
      <c r="OUS345" s="102"/>
      <c r="OUT345" s="102"/>
      <c r="OUU345" s="102"/>
      <c r="OUV345" s="102"/>
      <c r="OUW345" s="102"/>
      <c r="OUX345" s="102"/>
      <c r="OUY345" s="102"/>
      <c r="OUZ345" s="102"/>
      <c r="OVA345" s="102"/>
      <c r="OVB345" s="102"/>
      <c r="OVC345" s="102"/>
      <c r="OVD345" s="102"/>
      <c r="OVE345" s="102"/>
      <c r="OVF345" s="102"/>
      <c r="OVG345" s="102"/>
      <c r="OVH345" s="102"/>
      <c r="OVI345" s="102"/>
      <c r="OVJ345" s="102"/>
      <c r="OVK345" s="102"/>
      <c r="OVL345" s="102"/>
      <c r="OVM345" s="102"/>
      <c r="OVN345" s="102"/>
      <c r="OVO345" s="102"/>
      <c r="OVP345" s="102"/>
      <c r="OVQ345" s="102"/>
      <c r="OVR345" s="102"/>
      <c r="OVS345" s="102"/>
      <c r="OVT345" s="102"/>
      <c r="OVU345" s="102"/>
      <c r="OVV345" s="102"/>
      <c r="OVW345" s="102"/>
      <c r="OVX345" s="102"/>
      <c r="OVY345" s="102"/>
      <c r="OVZ345" s="102"/>
      <c r="OWA345" s="102"/>
      <c r="OWB345" s="102"/>
      <c r="OWC345" s="102"/>
      <c r="OWD345" s="102"/>
      <c r="OWE345" s="102"/>
      <c r="OWF345" s="102"/>
      <c r="OWG345" s="102"/>
      <c r="OWH345" s="102"/>
      <c r="OWI345" s="102"/>
      <c r="OWJ345" s="102"/>
      <c r="OWK345" s="102"/>
      <c r="OWL345" s="102"/>
      <c r="OWM345" s="102"/>
      <c r="OWN345" s="102"/>
      <c r="OWO345" s="102"/>
      <c r="OWP345" s="102"/>
      <c r="OWQ345" s="102"/>
      <c r="OWR345" s="102"/>
      <c r="OWS345" s="102"/>
      <c r="OWT345" s="102"/>
      <c r="OWU345" s="102"/>
      <c r="OWV345" s="102"/>
      <c r="OWW345" s="102"/>
      <c r="OWX345" s="102"/>
      <c r="OWY345" s="102"/>
      <c r="OWZ345" s="102"/>
      <c r="OXA345" s="102"/>
      <c r="OXB345" s="102"/>
      <c r="OXC345" s="102"/>
      <c r="OXD345" s="102"/>
      <c r="OXE345" s="102"/>
      <c r="OXF345" s="102"/>
      <c r="OXG345" s="102"/>
      <c r="OXH345" s="102"/>
      <c r="OXI345" s="102"/>
      <c r="OXJ345" s="102"/>
      <c r="OXK345" s="102"/>
      <c r="OXL345" s="102"/>
      <c r="OXM345" s="102"/>
      <c r="OXN345" s="102"/>
      <c r="OXO345" s="102"/>
      <c r="OXP345" s="102"/>
      <c r="OXQ345" s="102"/>
      <c r="OXR345" s="102"/>
      <c r="OXS345" s="102"/>
      <c r="OXT345" s="102"/>
      <c r="OXU345" s="102"/>
      <c r="OXV345" s="102"/>
      <c r="OXW345" s="102"/>
      <c r="OXX345" s="102"/>
      <c r="OXY345" s="102"/>
      <c r="OXZ345" s="102"/>
      <c r="OYA345" s="102"/>
      <c r="OYB345" s="102"/>
      <c r="OYC345" s="102"/>
      <c r="OYD345" s="102"/>
      <c r="OYE345" s="102"/>
      <c r="OYF345" s="102"/>
      <c r="OYG345" s="102"/>
      <c r="OYH345" s="102"/>
      <c r="OYI345" s="102"/>
      <c r="OYJ345" s="102"/>
      <c r="OYK345" s="102"/>
      <c r="OYL345" s="102"/>
      <c r="OYM345" s="102"/>
      <c r="OYN345" s="102"/>
      <c r="OYO345" s="102"/>
      <c r="OYP345" s="102"/>
      <c r="OYQ345" s="102"/>
      <c r="OYR345" s="102"/>
      <c r="OYS345" s="102"/>
      <c r="OYT345" s="102"/>
      <c r="OYU345" s="102"/>
      <c r="OYV345" s="102"/>
      <c r="OYW345" s="102"/>
      <c r="OYX345" s="102"/>
      <c r="OYY345" s="102"/>
      <c r="OYZ345" s="102"/>
      <c r="OZA345" s="102"/>
      <c r="OZB345" s="102"/>
      <c r="OZC345" s="102"/>
      <c r="OZD345" s="102"/>
      <c r="OZE345" s="102"/>
      <c r="OZF345" s="102"/>
      <c r="OZG345" s="102"/>
      <c r="OZH345" s="102"/>
      <c r="OZI345" s="102"/>
      <c r="OZJ345" s="102"/>
      <c r="OZK345" s="102"/>
      <c r="OZL345" s="102"/>
      <c r="OZM345" s="102"/>
      <c r="OZN345" s="102"/>
      <c r="OZO345" s="102"/>
      <c r="OZP345" s="102"/>
      <c r="OZQ345" s="102"/>
      <c r="OZR345" s="102"/>
      <c r="OZS345" s="102"/>
      <c r="OZT345" s="102"/>
      <c r="OZU345" s="102"/>
      <c r="OZV345" s="102"/>
      <c r="OZW345" s="102"/>
      <c r="OZX345" s="102"/>
      <c r="OZY345" s="102"/>
      <c r="OZZ345" s="102"/>
      <c r="PAA345" s="102"/>
      <c r="PAB345" s="102"/>
      <c r="PAC345" s="102"/>
      <c r="PAD345" s="102"/>
      <c r="PAE345" s="102"/>
      <c r="PAF345" s="102"/>
      <c r="PAG345" s="102"/>
      <c r="PAH345" s="102"/>
      <c r="PAI345" s="102"/>
      <c r="PAJ345" s="102"/>
      <c r="PAK345" s="102"/>
      <c r="PAL345" s="102"/>
      <c r="PAM345" s="102"/>
      <c r="PAN345" s="102"/>
      <c r="PAO345" s="102"/>
      <c r="PAP345" s="102"/>
      <c r="PAQ345" s="102"/>
      <c r="PAR345" s="102"/>
      <c r="PAS345" s="102"/>
      <c r="PAT345" s="102"/>
      <c r="PAU345" s="102"/>
      <c r="PAV345" s="102"/>
      <c r="PAW345" s="102"/>
      <c r="PAX345" s="102"/>
      <c r="PAY345" s="102"/>
      <c r="PAZ345" s="102"/>
      <c r="PBA345" s="102"/>
      <c r="PBB345" s="102"/>
      <c r="PBC345" s="102"/>
      <c r="PBD345" s="102"/>
      <c r="PBE345" s="102"/>
      <c r="PBF345" s="102"/>
      <c r="PBG345" s="102"/>
      <c r="PBH345" s="102"/>
      <c r="PBI345" s="102"/>
      <c r="PBJ345" s="102"/>
      <c r="PBK345" s="102"/>
      <c r="PBL345" s="102"/>
      <c r="PBM345" s="102"/>
      <c r="PBN345" s="102"/>
      <c r="PBO345" s="102"/>
      <c r="PBP345" s="102"/>
      <c r="PBQ345" s="102"/>
      <c r="PBR345" s="102"/>
      <c r="PBS345" s="102"/>
      <c r="PBT345" s="102"/>
      <c r="PBU345" s="102"/>
      <c r="PBV345" s="102"/>
      <c r="PBW345" s="102"/>
      <c r="PBX345" s="102"/>
      <c r="PBY345" s="102"/>
      <c r="PBZ345" s="102"/>
      <c r="PCA345" s="102"/>
      <c r="PCB345" s="102"/>
      <c r="PCC345" s="102"/>
      <c r="PCD345" s="102"/>
      <c r="PCE345" s="102"/>
      <c r="PCF345" s="102"/>
      <c r="PCG345" s="102"/>
      <c r="PCH345" s="102"/>
      <c r="PCI345" s="102"/>
      <c r="PCJ345" s="102"/>
      <c r="PCK345" s="102"/>
      <c r="PCL345" s="102"/>
      <c r="PCM345" s="102"/>
      <c r="PCN345" s="102"/>
      <c r="PCO345" s="102"/>
      <c r="PCP345" s="102"/>
      <c r="PCQ345" s="102"/>
      <c r="PCR345" s="102"/>
      <c r="PCS345" s="102"/>
      <c r="PCT345" s="102"/>
      <c r="PCU345" s="102"/>
      <c r="PCV345" s="102"/>
      <c r="PCW345" s="102"/>
      <c r="PCX345" s="102"/>
      <c r="PCY345" s="102"/>
      <c r="PCZ345" s="102"/>
      <c r="PDA345" s="102"/>
      <c r="PDB345" s="102"/>
      <c r="PDC345" s="102"/>
      <c r="PDD345" s="102"/>
      <c r="PDE345" s="102"/>
      <c r="PDF345" s="102"/>
      <c r="PDG345" s="102"/>
      <c r="PDH345" s="102"/>
      <c r="PDI345" s="102"/>
      <c r="PDJ345" s="102"/>
      <c r="PDK345" s="102"/>
      <c r="PDL345" s="102"/>
      <c r="PDM345" s="102"/>
      <c r="PDN345" s="102"/>
      <c r="PDO345" s="102"/>
      <c r="PDP345" s="102"/>
      <c r="PDQ345" s="102"/>
      <c r="PDR345" s="102"/>
      <c r="PDS345" s="102"/>
      <c r="PDT345" s="102"/>
      <c r="PDU345" s="102"/>
      <c r="PDV345" s="102"/>
      <c r="PDW345" s="102"/>
      <c r="PDX345" s="102"/>
      <c r="PDY345" s="102"/>
      <c r="PDZ345" s="102"/>
      <c r="PEA345" s="102"/>
      <c r="PEB345" s="102"/>
      <c r="PEC345" s="102"/>
      <c r="PED345" s="102"/>
      <c r="PEE345" s="102"/>
      <c r="PEF345" s="102"/>
      <c r="PEG345" s="102"/>
      <c r="PEH345" s="102"/>
      <c r="PEI345" s="102"/>
      <c r="PEJ345" s="102"/>
      <c r="PEK345" s="102"/>
      <c r="PEL345" s="102"/>
      <c r="PEM345" s="102"/>
      <c r="PEN345" s="102"/>
      <c r="PEO345" s="102"/>
      <c r="PEP345" s="102"/>
      <c r="PEQ345" s="102"/>
      <c r="PER345" s="102"/>
      <c r="PES345" s="102"/>
      <c r="PET345" s="102"/>
      <c r="PEU345" s="102"/>
      <c r="PEV345" s="102"/>
      <c r="PEW345" s="102"/>
      <c r="PEX345" s="102"/>
      <c r="PEY345" s="102"/>
      <c r="PEZ345" s="102"/>
      <c r="PFA345" s="102"/>
      <c r="PFB345" s="102"/>
      <c r="PFC345" s="102"/>
      <c r="PFD345" s="102"/>
      <c r="PFE345" s="102"/>
      <c r="PFF345" s="102"/>
      <c r="PFG345" s="102"/>
      <c r="PFH345" s="102"/>
      <c r="PFI345" s="102"/>
      <c r="PFJ345" s="102"/>
      <c r="PFK345" s="102"/>
      <c r="PFL345" s="102"/>
      <c r="PFM345" s="102"/>
      <c r="PFN345" s="102"/>
      <c r="PFO345" s="102"/>
      <c r="PFP345" s="102"/>
      <c r="PFQ345" s="102"/>
      <c r="PFR345" s="102"/>
      <c r="PFS345" s="102"/>
      <c r="PFT345" s="102"/>
      <c r="PFU345" s="102"/>
      <c r="PFV345" s="102"/>
      <c r="PFW345" s="102"/>
      <c r="PFX345" s="102"/>
      <c r="PFY345" s="102"/>
      <c r="PFZ345" s="102"/>
      <c r="PGA345" s="102"/>
      <c r="PGB345" s="102"/>
      <c r="PGC345" s="102"/>
      <c r="PGD345" s="102"/>
      <c r="PGE345" s="102"/>
      <c r="PGF345" s="102"/>
      <c r="PGG345" s="102"/>
      <c r="PGH345" s="102"/>
      <c r="PGI345" s="102"/>
      <c r="PGJ345" s="102"/>
      <c r="PGK345" s="102"/>
      <c r="PGL345" s="102"/>
      <c r="PGM345" s="102"/>
      <c r="PGN345" s="102"/>
      <c r="PGO345" s="102"/>
      <c r="PGP345" s="102"/>
      <c r="PGQ345" s="102"/>
      <c r="PGR345" s="102"/>
      <c r="PGS345" s="102"/>
      <c r="PGT345" s="102"/>
      <c r="PGU345" s="102"/>
      <c r="PGV345" s="102"/>
      <c r="PGW345" s="102"/>
      <c r="PGX345" s="102"/>
      <c r="PGY345" s="102"/>
      <c r="PGZ345" s="102"/>
      <c r="PHA345" s="102"/>
      <c r="PHB345" s="102"/>
      <c r="PHC345" s="102"/>
      <c r="PHD345" s="102"/>
      <c r="PHE345" s="102"/>
      <c r="PHF345" s="102"/>
      <c r="PHG345" s="102"/>
      <c r="PHH345" s="102"/>
      <c r="PHI345" s="102"/>
      <c r="PHJ345" s="102"/>
      <c r="PHK345" s="102"/>
      <c r="PHL345" s="102"/>
      <c r="PHM345" s="102"/>
      <c r="PHN345" s="102"/>
      <c r="PHO345" s="102"/>
      <c r="PHP345" s="102"/>
      <c r="PHQ345" s="102"/>
      <c r="PHR345" s="102"/>
      <c r="PHS345" s="102"/>
      <c r="PHT345" s="102"/>
      <c r="PHU345" s="102"/>
      <c r="PHV345" s="102"/>
      <c r="PHW345" s="102"/>
      <c r="PHX345" s="102"/>
      <c r="PHY345" s="102"/>
      <c r="PHZ345" s="102"/>
      <c r="PIA345" s="102"/>
      <c r="PIB345" s="102"/>
      <c r="PIC345" s="102"/>
      <c r="PID345" s="102"/>
      <c r="PIE345" s="102"/>
      <c r="PIF345" s="102"/>
      <c r="PIG345" s="102"/>
      <c r="PIH345" s="102"/>
      <c r="PII345" s="102"/>
      <c r="PIJ345" s="102"/>
      <c r="PIK345" s="102"/>
      <c r="PIL345" s="102"/>
      <c r="PIM345" s="102"/>
      <c r="PIN345" s="102"/>
      <c r="PIO345" s="102"/>
      <c r="PIP345" s="102"/>
      <c r="PIQ345" s="102"/>
      <c r="PIR345" s="102"/>
      <c r="PIS345" s="102"/>
      <c r="PIT345" s="102"/>
      <c r="PIU345" s="102"/>
      <c r="PIV345" s="102"/>
      <c r="PIW345" s="102"/>
      <c r="PIX345" s="102"/>
      <c r="PIY345" s="102"/>
      <c r="PIZ345" s="102"/>
      <c r="PJA345" s="102"/>
      <c r="PJB345" s="102"/>
      <c r="PJC345" s="102"/>
      <c r="PJD345" s="102"/>
      <c r="PJE345" s="102"/>
      <c r="PJF345" s="102"/>
      <c r="PJG345" s="102"/>
      <c r="PJH345" s="102"/>
      <c r="PJI345" s="102"/>
      <c r="PJJ345" s="102"/>
      <c r="PJK345" s="102"/>
      <c r="PJL345" s="102"/>
      <c r="PJM345" s="102"/>
      <c r="PJN345" s="102"/>
      <c r="PJO345" s="102"/>
      <c r="PJP345" s="102"/>
      <c r="PJQ345" s="102"/>
      <c r="PJR345" s="102"/>
      <c r="PJS345" s="102"/>
      <c r="PJT345" s="102"/>
      <c r="PJU345" s="102"/>
      <c r="PJV345" s="102"/>
      <c r="PJW345" s="102"/>
      <c r="PJX345" s="102"/>
      <c r="PJY345" s="102"/>
      <c r="PJZ345" s="102"/>
      <c r="PKA345" s="102"/>
      <c r="PKB345" s="102"/>
      <c r="PKC345" s="102"/>
      <c r="PKD345" s="102"/>
      <c r="PKE345" s="102"/>
      <c r="PKF345" s="102"/>
      <c r="PKG345" s="102"/>
      <c r="PKH345" s="102"/>
      <c r="PKI345" s="102"/>
      <c r="PKJ345" s="102"/>
      <c r="PKK345" s="102"/>
      <c r="PKL345" s="102"/>
      <c r="PKM345" s="102"/>
      <c r="PKN345" s="102"/>
      <c r="PKO345" s="102"/>
      <c r="PKP345" s="102"/>
      <c r="PKQ345" s="102"/>
      <c r="PKR345" s="102"/>
      <c r="PKS345" s="102"/>
      <c r="PKT345" s="102"/>
      <c r="PKU345" s="102"/>
      <c r="PKV345" s="102"/>
      <c r="PKW345" s="102"/>
      <c r="PKX345" s="102"/>
      <c r="PKY345" s="102"/>
      <c r="PKZ345" s="102"/>
      <c r="PLA345" s="102"/>
      <c r="PLB345" s="102"/>
      <c r="PLC345" s="102"/>
      <c r="PLD345" s="102"/>
      <c r="PLE345" s="102"/>
      <c r="PLF345" s="102"/>
      <c r="PLG345" s="102"/>
      <c r="PLH345" s="102"/>
      <c r="PLI345" s="102"/>
      <c r="PLJ345" s="102"/>
      <c r="PLK345" s="102"/>
      <c r="PLL345" s="102"/>
      <c r="PLM345" s="102"/>
      <c r="PLN345" s="102"/>
      <c r="PLO345" s="102"/>
      <c r="PLP345" s="102"/>
      <c r="PLQ345" s="102"/>
      <c r="PLR345" s="102"/>
      <c r="PLS345" s="102"/>
      <c r="PLT345" s="102"/>
      <c r="PLU345" s="102"/>
      <c r="PLV345" s="102"/>
      <c r="PLW345" s="102"/>
      <c r="PLX345" s="102"/>
      <c r="PLY345" s="102"/>
      <c r="PLZ345" s="102"/>
      <c r="PMA345" s="102"/>
      <c r="PMB345" s="102"/>
      <c r="PMC345" s="102"/>
      <c r="PMD345" s="102"/>
      <c r="PME345" s="102"/>
      <c r="PMF345" s="102"/>
      <c r="PMG345" s="102"/>
      <c r="PMH345" s="102"/>
      <c r="PMI345" s="102"/>
      <c r="PMJ345" s="102"/>
      <c r="PMK345" s="102"/>
      <c r="PML345" s="102"/>
      <c r="PMM345" s="102"/>
      <c r="PMN345" s="102"/>
      <c r="PMO345" s="102"/>
      <c r="PMP345" s="102"/>
      <c r="PMQ345" s="102"/>
      <c r="PMR345" s="102"/>
      <c r="PMS345" s="102"/>
      <c r="PMT345" s="102"/>
      <c r="PMU345" s="102"/>
      <c r="PMV345" s="102"/>
      <c r="PMW345" s="102"/>
      <c r="PMX345" s="102"/>
      <c r="PMY345" s="102"/>
      <c r="PMZ345" s="102"/>
      <c r="PNA345" s="102"/>
      <c r="PNB345" s="102"/>
      <c r="PNC345" s="102"/>
      <c r="PND345" s="102"/>
      <c r="PNE345" s="102"/>
      <c r="PNF345" s="102"/>
      <c r="PNG345" s="102"/>
      <c r="PNH345" s="102"/>
      <c r="PNI345" s="102"/>
      <c r="PNJ345" s="102"/>
      <c r="PNK345" s="102"/>
      <c r="PNL345" s="102"/>
      <c r="PNM345" s="102"/>
      <c r="PNN345" s="102"/>
      <c r="PNO345" s="102"/>
      <c r="PNP345" s="102"/>
      <c r="PNQ345" s="102"/>
      <c r="PNR345" s="102"/>
      <c r="PNS345" s="102"/>
      <c r="PNT345" s="102"/>
      <c r="PNU345" s="102"/>
      <c r="PNV345" s="102"/>
      <c r="PNW345" s="102"/>
      <c r="PNX345" s="102"/>
      <c r="PNY345" s="102"/>
      <c r="PNZ345" s="102"/>
      <c r="POA345" s="102"/>
      <c r="POB345" s="102"/>
      <c r="POC345" s="102"/>
      <c r="POD345" s="102"/>
      <c r="POE345" s="102"/>
      <c r="POF345" s="102"/>
      <c r="POG345" s="102"/>
      <c r="POH345" s="102"/>
      <c r="POI345" s="102"/>
      <c r="POJ345" s="102"/>
      <c r="POK345" s="102"/>
      <c r="POL345" s="102"/>
      <c r="POM345" s="102"/>
      <c r="PON345" s="102"/>
      <c r="POO345" s="102"/>
      <c r="POP345" s="102"/>
      <c r="POQ345" s="102"/>
      <c r="POR345" s="102"/>
      <c r="POS345" s="102"/>
      <c r="POT345" s="102"/>
      <c r="POU345" s="102"/>
      <c r="POV345" s="102"/>
      <c r="POW345" s="102"/>
      <c r="POX345" s="102"/>
      <c r="POY345" s="102"/>
      <c r="POZ345" s="102"/>
      <c r="PPA345" s="102"/>
      <c r="PPB345" s="102"/>
      <c r="PPC345" s="102"/>
      <c r="PPD345" s="102"/>
      <c r="PPE345" s="102"/>
      <c r="PPF345" s="102"/>
      <c r="PPG345" s="102"/>
      <c r="PPH345" s="102"/>
      <c r="PPI345" s="102"/>
      <c r="PPJ345" s="102"/>
      <c r="PPK345" s="102"/>
      <c r="PPL345" s="102"/>
      <c r="PPM345" s="102"/>
      <c r="PPN345" s="102"/>
      <c r="PPO345" s="102"/>
      <c r="PPP345" s="102"/>
      <c r="PPQ345" s="102"/>
      <c r="PPR345" s="102"/>
      <c r="PPS345" s="102"/>
      <c r="PPT345" s="102"/>
      <c r="PPU345" s="102"/>
      <c r="PPV345" s="102"/>
      <c r="PPW345" s="102"/>
      <c r="PPX345" s="102"/>
      <c r="PPY345" s="102"/>
      <c r="PPZ345" s="102"/>
      <c r="PQA345" s="102"/>
      <c r="PQB345" s="102"/>
      <c r="PQC345" s="102"/>
      <c r="PQD345" s="102"/>
      <c r="PQE345" s="102"/>
      <c r="PQF345" s="102"/>
      <c r="PQG345" s="102"/>
      <c r="PQH345" s="102"/>
      <c r="PQI345" s="102"/>
      <c r="PQJ345" s="102"/>
      <c r="PQK345" s="102"/>
      <c r="PQL345" s="102"/>
      <c r="PQM345" s="102"/>
      <c r="PQN345" s="102"/>
      <c r="PQO345" s="102"/>
      <c r="PQP345" s="102"/>
      <c r="PQQ345" s="102"/>
      <c r="PQR345" s="102"/>
      <c r="PQS345" s="102"/>
      <c r="PQT345" s="102"/>
      <c r="PQU345" s="102"/>
      <c r="PQV345" s="102"/>
      <c r="PQW345" s="102"/>
      <c r="PQX345" s="102"/>
      <c r="PQY345" s="102"/>
      <c r="PQZ345" s="102"/>
      <c r="PRA345" s="102"/>
      <c r="PRB345" s="102"/>
      <c r="PRC345" s="102"/>
      <c r="PRD345" s="102"/>
      <c r="PRE345" s="102"/>
      <c r="PRF345" s="102"/>
      <c r="PRG345" s="102"/>
      <c r="PRH345" s="102"/>
      <c r="PRI345" s="102"/>
      <c r="PRJ345" s="102"/>
      <c r="PRK345" s="102"/>
      <c r="PRL345" s="102"/>
      <c r="PRM345" s="102"/>
      <c r="PRN345" s="102"/>
      <c r="PRO345" s="102"/>
      <c r="PRP345" s="102"/>
      <c r="PRQ345" s="102"/>
      <c r="PRR345" s="102"/>
      <c r="PRS345" s="102"/>
      <c r="PRT345" s="102"/>
      <c r="PRU345" s="102"/>
      <c r="PRV345" s="102"/>
      <c r="PRW345" s="102"/>
      <c r="PRX345" s="102"/>
      <c r="PRY345" s="102"/>
      <c r="PRZ345" s="102"/>
      <c r="PSA345" s="102"/>
      <c r="PSB345" s="102"/>
      <c r="PSC345" s="102"/>
      <c r="PSD345" s="102"/>
      <c r="PSE345" s="102"/>
      <c r="PSF345" s="102"/>
      <c r="PSG345" s="102"/>
      <c r="PSH345" s="102"/>
      <c r="PSI345" s="102"/>
      <c r="PSJ345" s="102"/>
      <c r="PSK345" s="102"/>
      <c r="PSL345" s="102"/>
      <c r="PSM345" s="102"/>
      <c r="PSN345" s="102"/>
      <c r="PSO345" s="102"/>
      <c r="PSP345" s="102"/>
      <c r="PSQ345" s="102"/>
      <c r="PSR345" s="102"/>
      <c r="PSS345" s="102"/>
      <c r="PST345" s="102"/>
      <c r="PSU345" s="102"/>
      <c r="PSV345" s="102"/>
      <c r="PSW345" s="102"/>
      <c r="PSX345" s="102"/>
      <c r="PSY345" s="102"/>
      <c r="PSZ345" s="102"/>
      <c r="PTA345" s="102"/>
      <c r="PTB345" s="102"/>
      <c r="PTC345" s="102"/>
      <c r="PTD345" s="102"/>
      <c r="PTE345" s="102"/>
      <c r="PTF345" s="102"/>
      <c r="PTG345" s="102"/>
      <c r="PTH345" s="102"/>
      <c r="PTI345" s="102"/>
      <c r="PTJ345" s="102"/>
      <c r="PTK345" s="102"/>
      <c r="PTL345" s="102"/>
      <c r="PTM345" s="102"/>
      <c r="PTN345" s="102"/>
      <c r="PTO345" s="102"/>
      <c r="PTP345" s="102"/>
      <c r="PTQ345" s="102"/>
      <c r="PTR345" s="102"/>
      <c r="PTS345" s="102"/>
      <c r="PTT345" s="102"/>
      <c r="PTU345" s="102"/>
      <c r="PTV345" s="102"/>
      <c r="PTW345" s="102"/>
      <c r="PTX345" s="102"/>
      <c r="PTY345" s="102"/>
      <c r="PTZ345" s="102"/>
      <c r="PUA345" s="102"/>
      <c r="PUB345" s="102"/>
      <c r="PUC345" s="102"/>
      <c r="PUD345" s="102"/>
      <c r="PUE345" s="102"/>
      <c r="PUF345" s="102"/>
      <c r="PUG345" s="102"/>
      <c r="PUH345" s="102"/>
      <c r="PUI345" s="102"/>
      <c r="PUJ345" s="102"/>
      <c r="PUK345" s="102"/>
      <c r="PUL345" s="102"/>
      <c r="PUM345" s="102"/>
      <c r="PUN345" s="102"/>
      <c r="PUO345" s="102"/>
      <c r="PUP345" s="102"/>
      <c r="PUQ345" s="102"/>
      <c r="PUR345" s="102"/>
      <c r="PUS345" s="102"/>
      <c r="PUT345" s="102"/>
      <c r="PUU345" s="102"/>
      <c r="PUV345" s="102"/>
      <c r="PUW345" s="102"/>
      <c r="PUX345" s="102"/>
      <c r="PUY345" s="102"/>
      <c r="PUZ345" s="102"/>
      <c r="PVA345" s="102"/>
      <c r="PVB345" s="102"/>
      <c r="PVC345" s="102"/>
      <c r="PVD345" s="102"/>
      <c r="PVE345" s="102"/>
      <c r="PVF345" s="102"/>
      <c r="PVG345" s="102"/>
      <c r="PVH345" s="102"/>
      <c r="PVI345" s="102"/>
      <c r="PVJ345" s="102"/>
      <c r="PVK345" s="102"/>
      <c r="PVL345" s="102"/>
      <c r="PVM345" s="102"/>
      <c r="PVN345" s="102"/>
      <c r="PVO345" s="102"/>
      <c r="PVP345" s="102"/>
      <c r="PVQ345" s="102"/>
      <c r="PVR345" s="102"/>
      <c r="PVS345" s="102"/>
      <c r="PVT345" s="102"/>
      <c r="PVU345" s="102"/>
      <c r="PVV345" s="102"/>
      <c r="PVW345" s="102"/>
      <c r="PVX345" s="102"/>
      <c r="PVY345" s="102"/>
      <c r="PVZ345" s="102"/>
      <c r="PWA345" s="102"/>
      <c r="PWB345" s="102"/>
      <c r="PWC345" s="102"/>
      <c r="PWD345" s="102"/>
      <c r="PWE345" s="102"/>
      <c r="PWF345" s="102"/>
      <c r="PWG345" s="102"/>
      <c r="PWH345" s="102"/>
      <c r="PWI345" s="102"/>
      <c r="PWJ345" s="102"/>
      <c r="PWK345" s="102"/>
      <c r="PWL345" s="102"/>
      <c r="PWM345" s="102"/>
      <c r="PWN345" s="102"/>
      <c r="PWO345" s="102"/>
      <c r="PWP345" s="102"/>
      <c r="PWQ345" s="102"/>
      <c r="PWR345" s="102"/>
      <c r="PWS345" s="102"/>
      <c r="PWT345" s="102"/>
      <c r="PWU345" s="102"/>
      <c r="PWV345" s="102"/>
      <c r="PWW345" s="102"/>
      <c r="PWX345" s="102"/>
      <c r="PWY345" s="102"/>
      <c r="PWZ345" s="102"/>
      <c r="PXA345" s="102"/>
      <c r="PXB345" s="102"/>
      <c r="PXC345" s="102"/>
      <c r="PXD345" s="102"/>
      <c r="PXE345" s="102"/>
      <c r="PXF345" s="102"/>
      <c r="PXG345" s="102"/>
      <c r="PXH345" s="102"/>
      <c r="PXI345" s="102"/>
      <c r="PXJ345" s="102"/>
      <c r="PXK345" s="102"/>
      <c r="PXL345" s="102"/>
      <c r="PXM345" s="102"/>
      <c r="PXN345" s="102"/>
      <c r="PXO345" s="102"/>
      <c r="PXP345" s="102"/>
      <c r="PXQ345" s="102"/>
      <c r="PXR345" s="102"/>
      <c r="PXS345" s="102"/>
      <c r="PXT345" s="102"/>
      <c r="PXU345" s="102"/>
      <c r="PXV345" s="102"/>
      <c r="PXW345" s="102"/>
      <c r="PXX345" s="102"/>
      <c r="PXY345" s="102"/>
      <c r="PXZ345" s="102"/>
      <c r="PYA345" s="102"/>
      <c r="PYB345" s="102"/>
      <c r="PYC345" s="102"/>
      <c r="PYD345" s="102"/>
      <c r="PYE345" s="102"/>
      <c r="PYF345" s="102"/>
      <c r="PYG345" s="102"/>
      <c r="PYH345" s="102"/>
      <c r="PYI345" s="102"/>
      <c r="PYJ345" s="102"/>
      <c r="PYK345" s="102"/>
      <c r="PYL345" s="102"/>
      <c r="PYM345" s="102"/>
      <c r="PYN345" s="102"/>
      <c r="PYO345" s="102"/>
      <c r="PYP345" s="102"/>
      <c r="PYQ345" s="102"/>
      <c r="PYR345" s="102"/>
      <c r="PYS345" s="102"/>
      <c r="PYT345" s="102"/>
      <c r="PYU345" s="102"/>
      <c r="PYV345" s="102"/>
      <c r="PYW345" s="102"/>
      <c r="PYX345" s="102"/>
      <c r="PYY345" s="102"/>
      <c r="PYZ345" s="102"/>
      <c r="PZA345" s="102"/>
      <c r="PZB345" s="102"/>
      <c r="PZC345" s="102"/>
      <c r="PZD345" s="102"/>
      <c r="PZE345" s="102"/>
      <c r="PZF345" s="102"/>
      <c r="PZG345" s="102"/>
      <c r="PZH345" s="102"/>
      <c r="PZI345" s="102"/>
      <c r="PZJ345" s="102"/>
      <c r="PZK345" s="102"/>
      <c r="PZL345" s="102"/>
      <c r="PZM345" s="102"/>
      <c r="PZN345" s="102"/>
      <c r="PZO345" s="102"/>
      <c r="PZP345" s="102"/>
      <c r="PZQ345" s="102"/>
      <c r="PZR345" s="102"/>
      <c r="PZS345" s="102"/>
      <c r="PZT345" s="102"/>
      <c r="PZU345" s="102"/>
      <c r="PZV345" s="102"/>
      <c r="PZW345" s="102"/>
      <c r="PZX345" s="102"/>
      <c r="PZY345" s="102"/>
      <c r="PZZ345" s="102"/>
      <c r="QAA345" s="102"/>
      <c r="QAB345" s="102"/>
      <c r="QAC345" s="102"/>
      <c r="QAD345" s="102"/>
      <c r="QAE345" s="102"/>
      <c r="QAF345" s="102"/>
      <c r="QAG345" s="102"/>
      <c r="QAH345" s="102"/>
      <c r="QAI345" s="102"/>
      <c r="QAJ345" s="102"/>
      <c r="QAK345" s="102"/>
      <c r="QAL345" s="102"/>
      <c r="QAM345" s="102"/>
      <c r="QAN345" s="102"/>
      <c r="QAO345" s="102"/>
      <c r="QAP345" s="102"/>
      <c r="QAQ345" s="102"/>
      <c r="QAR345" s="102"/>
      <c r="QAS345" s="102"/>
      <c r="QAT345" s="102"/>
      <c r="QAU345" s="102"/>
      <c r="QAV345" s="102"/>
      <c r="QAW345" s="102"/>
      <c r="QAX345" s="102"/>
      <c r="QAY345" s="102"/>
      <c r="QAZ345" s="102"/>
      <c r="QBA345" s="102"/>
      <c r="QBB345" s="102"/>
      <c r="QBC345" s="102"/>
      <c r="QBD345" s="102"/>
      <c r="QBE345" s="102"/>
      <c r="QBF345" s="102"/>
      <c r="QBG345" s="102"/>
      <c r="QBH345" s="102"/>
      <c r="QBI345" s="102"/>
      <c r="QBJ345" s="102"/>
      <c r="QBK345" s="102"/>
      <c r="QBL345" s="102"/>
      <c r="QBM345" s="102"/>
      <c r="QBN345" s="102"/>
      <c r="QBO345" s="102"/>
      <c r="QBP345" s="102"/>
      <c r="QBQ345" s="102"/>
      <c r="QBR345" s="102"/>
      <c r="QBS345" s="102"/>
      <c r="QBT345" s="102"/>
      <c r="QBU345" s="102"/>
      <c r="QBV345" s="102"/>
      <c r="QBW345" s="102"/>
      <c r="QBX345" s="102"/>
      <c r="QBY345" s="102"/>
      <c r="QBZ345" s="102"/>
      <c r="QCA345" s="102"/>
      <c r="QCB345" s="102"/>
      <c r="QCC345" s="102"/>
      <c r="QCD345" s="102"/>
      <c r="QCE345" s="102"/>
      <c r="QCF345" s="102"/>
      <c r="QCG345" s="102"/>
      <c r="QCH345" s="102"/>
      <c r="QCI345" s="102"/>
      <c r="QCJ345" s="102"/>
      <c r="QCK345" s="102"/>
      <c r="QCL345" s="102"/>
      <c r="QCM345" s="102"/>
      <c r="QCN345" s="102"/>
      <c r="QCO345" s="102"/>
      <c r="QCP345" s="102"/>
      <c r="QCQ345" s="102"/>
      <c r="QCR345" s="102"/>
      <c r="QCS345" s="102"/>
      <c r="QCT345" s="102"/>
      <c r="QCU345" s="102"/>
      <c r="QCV345" s="102"/>
      <c r="QCW345" s="102"/>
      <c r="QCX345" s="102"/>
      <c r="QCY345" s="102"/>
      <c r="QCZ345" s="102"/>
      <c r="QDA345" s="102"/>
      <c r="QDB345" s="102"/>
      <c r="QDC345" s="102"/>
      <c r="QDD345" s="102"/>
      <c r="QDE345" s="102"/>
      <c r="QDF345" s="102"/>
      <c r="QDG345" s="102"/>
      <c r="QDH345" s="102"/>
      <c r="QDI345" s="102"/>
      <c r="QDJ345" s="102"/>
      <c r="QDK345" s="102"/>
      <c r="QDL345" s="102"/>
      <c r="QDM345" s="102"/>
      <c r="QDN345" s="102"/>
      <c r="QDO345" s="102"/>
      <c r="QDP345" s="102"/>
      <c r="QDQ345" s="102"/>
      <c r="QDR345" s="102"/>
      <c r="QDS345" s="102"/>
      <c r="QDT345" s="102"/>
      <c r="QDU345" s="102"/>
      <c r="QDV345" s="102"/>
      <c r="QDW345" s="102"/>
      <c r="QDX345" s="102"/>
      <c r="QDY345" s="102"/>
      <c r="QDZ345" s="102"/>
      <c r="QEA345" s="102"/>
      <c r="QEB345" s="102"/>
      <c r="QEC345" s="102"/>
      <c r="QED345" s="102"/>
      <c r="QEE345" s="102"/>
      <c r="QEF345" s="102"/>
      <c r="QEG345" s="102"/>
      <c r="QEH345" s="102"/>
      <c r="QEI345" s="102"/>
      <c r="QEJ345" s="102"/>
      <c r="QEK345" s="102"/>
      <c r="QEL345" s="102"/>
      <c r="QEM345" s="102"/>
      <c r="QEN345" s="102"/>
      <c r="QEO345" s="102"/>
      <c r="QEP345" s="102"/>
      <c r="QEQ345" s="102"/>
      <c r="QER345" s="102"/>
      <c r="QES345" s="102"/>
      <c r="QET345" s="102"/>
      <c r="QEU345" s="102"/>
      <c r="QEV345" s="102"/>
      <c r="QEW345" s="102"/>
      <c r="QEX345" s="102"/>
      <c r="QEY345" s="102"/>
      <c r="QEZ345" s="102"/>
      <c r="QFA345" s="102"/>
      <c r="QFB345" s="102"/>
      <c r="QFC345" s="102"/>
      <c r="QFD345" s="102"/>
      <c r="QFE345" s="102"/>
      <c r="QFF345" s="102"/>
      <c r="QFG345" s="102"/>
      <c r="QFH345" s="102"/>
      <c r="QFI345" s="102"/>
      <c r="QFJ345" s="102"/>
      <c r="QFK345" s="102"/>
      <c r="QFL345" s="102"/>
      <c r="QFM345" s="102"/>
      <c r="QFN345" s="102"/>
      <c r="QFO345" s="102"/>
      <c r="QFP345" s="102"/>
      <c r="QFQ345" s="102"/>
      <c r="QFR345" s="102"/>
      <c r="QFS345" s="102"/>
      <c r="QFT345" s="102"/>
      <c r="QFU345" s="102"/>
      <c r="QFV345" s="102"/>
      <c r="QFW345" s="102"/>
      <c r="QFX345" s="102"/>
      <c r="QFY345" s="102"/>
      <c r="QFZ345" s="102"/>
      <c r="QGA345" s="102"/>
      <c r="QGB345" s="102"/>
      <c r="QGC345" s="102"/>
      <c r="QGD345" s="102"/>
      <c r="QGE345" s="102"/>
      <c r="QGF345" s="102"/>
      <c r="QGG345" s="102"/>
      <c r="QGH345" s="102"/>
      <c r="QGI345" s="102"/>
      <c r="QGJ345" s="102"/>
      <c r="QGK345" s="102"/>
      <c r="QGL345" s="102"/>
      <c r="QGM345" s="102"/>
      <c r="QGN345" s="102"/>
      <c r="QGO345" s="102"/>
      <c r="QGP345" s="102"/>
      <c r="QGQ345" s="102"/>
      <c r="QGR345" s="102"/>
      <c r="QGS345" s="102"/>
      <c r="QGT345" s="102"/>
      <c r="QGU345" s="102"/>
      <c r="QGV345" s="102"/>
      <c r="QGW345" s="102"/>
      <c r="QGX345" s="102"/>
      <c r="QGY345" s="102"/>
      <c r="QGZ345" s="102"/>
      <c r="QHA345" s="102"/>
      <c r="QHB345" s="102"/>
      <c r="QHC345" s="102"/>
      <c r="QHD345" s="102"/>
      <c r="QHE345" s="102"/>
      <c r="QHF345" s="102"/>
      <c r="QHG345" s="102"/>
      <c r="QHH345" s="102"/>
      <c r="QHI345" s="102"/>
      <c r="QHJ345" s="102"/>
      <c r="QHK345" s="102"/>
      <c r="QHL345" s="102"/>
      <c r="QHM345" s="102"/>
      <c r="QHN345" s="102"/>
      <c r="QHO345" s="102"/>
      <c r="QHP345" s="102"/>
      <c r="QHQ345" s="102"/>
      <c r="QHR345" s="102"/>
      <c r="QHS345" s="102"/>
      <c r="QHT345" s="102"/>
      <c r="QHU345" s="102"/>
      <c r="QHV345" s="102"/>
      <c r="QHW345" s="102"/>
      <c r="QHX345" s="102"/>
      <c r="QHY345" s="102"/>
      <c r="QHZ345" s="102"/>
      <c r="QIA345" s="102"/>
      <c r="QIB345" s="102"/>
      <c r="QIC345" s="102"/>
      <c r="QID345" s="102"/>
      <c r="QIE345" s="102"/>
      <c r="QIF345" s="102"/>
      <c r="QIG345" s="102"/>
      <c r="QIH345" s="102"/>
      <c r="QII345" s="102"/>
      <c r="QIJ345" s="102"/>
      <c r="QIK345" s="102"/>
      <c r="QIL345" s="102"/>
      <c r="QIM345" s="102"/>
      <c r="QIN345" s="102"/>
      <c r="QIO345" s="102"/>
      <c r="QIP345" s="102"/>
      <c r="QIQ345" s="102"/>
      <c r="QIR345" s="102"/>
      <c r="QIS345" s="102"/>
      <c r="QIT345" s="102"/>
      <c r="QIU345" s="102"/>
      <c r="QIV345" s="102"/>
      <c r="QIW345" s="102"/>
      <c r="QIX345" s="102"/>
      <c r="QIY345" s="102"/>
      <c r="QIZ345" s="102"/>
      <c r="QJA345" s="102"/>
      <c r="QJB345" s="102"/>
      <c r="QJC345" s="102"/>
      <c r="QJD345" s="102"/>
      <c r="QJE345" s="102"/>
      <c r="QJF345" s="102"/>
      <c r="QJG345" s="102"/>
      <c r="QJH345" s="102"/>
      <c r="QJI345" s="102"/>
      <c r="QJJ345" s="102"/>
      <c r="QJK345" s="102"/>
      <c r="QJL345" s="102"/>
      <c r="QJM345" s="102"/>
      <c r="QJN345" s="102"/>
      <c r="QJO345" s="102"/>
      <c r="QJP345" s="102"/>
      <c r="QJQ345" s="102"/>
      <c r="QJR345" s="102"/>
      <c r="QJS345" s="102"/>
      <c r="QJT345" s="102"/>
      <c r="QJU345" s="102"/>
      <c r="QJV345" s="102"/>
      <c r="QJW345" s="102"/>
      <c r="QJX345" s="102"/>
      <c r="QJY345" s="102"/>
      <c r="QJZ345" s="102"/>
      <c r="QKA345" s="102"/>
      <c r="QKB345" s="102"/>
      <c r="QKC345" s="102"/>
      <c r="QKD345" s="102"/>
      <c r="QKE345" s="102"/>
      <c r="QKF345" s="102"/>
      <c r="QKG345" s="102"/>
      <c r="QKH345" s="102"/>
      <c r="QKI345" s="102"/>
      <c r="QKJ345" s="102"/>
      <c r="QKK345" s="102"/>
      <c r="QKL345" s="102"/>
      <c r="QKM345" s="102"/>
      <c r="QKN345" s="102"/>
      <c r="QKO345" s="102"/>
      <c r="QKP345" s="102"/>
      <c r="QKQ345" s="102"/>
      <c r="QKR345" s="102"/>
      <c r="QKS345" s="102"/>
      <c r="QKT345" s="102"/>
      <c r="QKU345" s="102"/>
      <c r="QKV345" s="102"/>
      <c r="QKW345" s="102"/>
      <c r="QKX345" s="102"/>
      <c r="QKY345" s="102"/>
      <c r="QKZ345" s="102"/>
      <c r="QLA345" s="102"/>
      <c r="QLB345" s="102"/>
      <c r="QLC345" s="102"/>
      <c r="QLD345" s="102"/>
      <c r="QLE345" s="102"/>
      <c r="QLF345" s="102"/>
      <c r="QLG345" s="102"/>
      <c r="QLH345" s="102"/>
      <c r="QLI345" s="102"/>
      <c r="QLJ345" s="102"/>
      <c r="QLK345" s="102"/>
      <c r="QLL345" s="102"/>
      <c r="QLM345" s="102"/>
      <c r="QLN345" s="102"/>
      <c r="QLO345" s="102"/>
      <c r="QLP345" s="102"/>
      <c r="QLQ345" s="102"/>
      <c r="QLR345" s="102"/>
      <c r="QLS345" s="102"/>
      <c r="QLT345" s="102"/>
      <c r="QLU345" s="102"/>
      <c r="QLV345" s="102"/>
      <c r="QLW345" s="102"/>
      <c r="QLX345" s="102"/>
      <c r="QLY345" s="102"/>
      <c r="QLZ345" s="102"/>
      <c r="QMA345" s="102"/>
      <c r="QMB345" s="102"/>
      <c r="QMC345" s="102"/>
      <c r="QMD345" s="102"/>
      <c r="QME345" s="102"/>
      <c r="QMF345" s="102"/>
      <c r="QMG345" s="102"/>
      <c r="QMH345" s="102"/>
      <c r="QMI345" s="102"/>
      <c r="QMJ345" s="102"/>
      <c r="QMK345" s="102"/>
      <c r="QML345" s="102"/>
      <c r="QMM345" s="102"/>
      <c r="QMN345" s="102"/>
      <c r="QMO345" s="102"/>
      <c r="QMP345" s="102"/>
      <c r="QMQ345" s="102"/>
      <c r="QMR345" s="102"/>
      <c r="QMS345" s="102"/>
      <c r="QMT345" s="102"/>
      <c r="QMU345" s="102"/>
      <c r="QMV345" s="102"/>
      <c r="QMW345" s="102"/>
      <c r="QMX345" s="102"/>
      <c r="QMY345" s="102"/>
      <c r="QMZ345" s="102"/>
      <c r="QNA345" s="102"/>
      <c r="QNB345" s="102"/>
      <c r="QNC345" s="102"/>
      <c r="QND345" s="102"/>
      <c r="QNE345" s="102"/>
      <c r="QNF345" s="102"/>
      <c r="QNG345" s="102"/>
      <c r="QNH345" s="102"/>
      <c r="QNI345" s="102"/>
      <c r="QNJ345" s="102"/>
      <c r="QNK345" s="102"/>
      <c r="QNL345" s="102"/>
      <c r="QNM345" s="102"/>
      <c r="QNN345" s="102"/>
      <c r="QNO345" s="102"/>
      <c r="QNP345" s="102"/>
      <c r="QNQ345" s="102"/>
      <c r="QNR345" s="102"/>
      <c r="QNS345" s="102"/>
      <c r="QNT345" s="102"/>
      <c r="QNU345" s="102"/>
      <c r="QNV345" s="102"/>
      <c r="QNW345" s="102"/>
      <c r="QNX345" s="102"/>
      <c r="QNY345" s="102"/>
      <c r="QNZ345" s="102"/>
      <c r="QOA345" s="102"/>
      <c r="QOB345" s="102"/>
      <c r="QOC345" s="102"/>
      <c r="QOD345" s="102"/>
      <c r="QOE345" s="102"/>
      <c r="QOF345" s="102"/>
      <c r="QOG345" s="102"/>
      <c r="QOH345" s="102"/>
      <c r="QOI345" s="102"/>
      <c r="QOJ345" s="102"/>
      <c r="QOK345" s="102"/>
      <c r="QOL345" s="102"/>
      <c r="QOM345" s="102"/>
      <c r="QON345" s="102"/>
      <c r="QOO345" s="102"/>
      <c r="QOP345" s="102"/>
      <c r="QOQ345" s="102"/>
      <c r="QOR345" s="102"/>
      <c r="QOS345" s="102"/>
      <c r="QOT345" s="102"/>
      <c r="QOU345" s="102"/>
      <c r="QOV345" s="102"/>
      <c r="QOW345" s="102"/>
      <c r="QOX345" s="102"/>
      <c r="QOY345" s="102"/>
      <c r="QOZ345" s="102"/>
      <c r="QPA345" s="102"/>
      <c r="QPB345" s="102"/>
      <c r="QPC345" s="102"/>
      <c r="QPD345" s="102"/>
      <c r="QPE345" s="102"/>
      <c r="QPF345" s="102"/>
      <c r="QPG345" s="102"/>
      <c r="QPH345" s="102"/>
      <c r="QPI345" s="102"/>
      <c r="QPJ345" s="102"/>
      <c r="QPK345" s="102"/>
      <c r="QPL345" s="102"/>
      <c r="QPM345" s="102"/>
      <c r="QPN345" s="102"/>
      <c r="QPO345" s="102"/>
      <c r="QPP345" s="102"/>
      <c r="QPQ345" s="102"/>
      <c r="QPR345" s="102"/>
      <c r="QPS345" s="102"/>
      <c r="QPT345" s="102"/>
      <c r="QPU345" s="102"/>
      <c r="QPV345" s="102"/>
      <c r="QPW345" s="102"/>
      <c r="QPX345" s="102"/>
      <c r="QPY345" s="102"/>
      <c r="QPZ345" s="102"/>
      <c r="QQA345" s="102"/>
      <c r="QQB345" s="102"/>
      <c r="QQC345" s="102"/>
      <c r="QQD345" s="102"/>
      <c r="QQE345" s="102"/>
      <c r="QQF345" s="102"/>
      <c r="QQG345" s="102"/>
      <c r="QQH345" s="102"/>
      <c r="QQI345" s="102"/>
      <c r="QQJ345" s="102"/>
      <c r="QQK345" s="102"/>
      <c r="QQL345" s="102"/>
      <c r="QQM345" s="102"/>
      <c r="QQN345" s="102"/>
      <c r="QQO345" s="102"/>
      <c r="QQP345" s="102"/>
      <c r="QQQ345" s="102"/>
      <c r="QQR345" s="102"/>
      <c r="QQS345" s="102"/>
      <c r="QQT345" s="102"/>
      <c r="QQU345" s="102"/>
      <c r="QQV345" s="102"/>
      <c r="QQW345" s="102"/>
      <c r="QQX345" s="102"/>
      <c r="QQY345" s="102"/>
      <c r="QQZ345" s="102"/>
      <c r="QRA345" s="102"/>
      <c r="QRB345" s="102"/>
      <c r="QRC345" s="102"/>
      <c r="QRD345" s="102"/>
      <c r="QRE345" s="102"/>
      <c r="QRF345" s="102"/>
      <c r="QRG345" s="102"/>
      <c r="QRH345" s="102"/>
      <c r="QRI345" s="102"/>
      <c r="QRJ345" s="102"/>
      <c r="QRK345" s="102"/>
      <c r="QRL345" s="102"/>
      <c r="QRM345" s="102"/>
      <c r="QRN345" s="102"/>
      <c r="QRO345" s="102"/>
      <c r="QRP345" s="102"/>
      <c r="QRQ345" s="102"/>
      <c r="QRR345" s="102"/>
      <c r="QRS345" s="102"/>
      <c r="QRT345" s="102"/>
      <c r="QRU345" s="102"/>
      <c r="QRV345" s="102"/>
      <c r="QRW345" s="102"/>
      <c r="QRX345" s="102"/>
      <c r="QRY345" s="102"/>
      <c r="QRZ345" s="102"/>
      <c r="QSA345" s="102"/>
      <c r="QSB345" s="102"/>
      <c r="QSC345" s="102"/>
      <c r="QSD345" s="102"/>
      <c r="QSE345" s="102"/>
      <c r="QSF345" s="102"/>
      <c r="QSG345" s="102"/>
      <c r="QSH345" s="102"/>
      <c r="QSI345" s="102"/>
      <c r="QSJ345" s="102"/>
      <c r="QSK345" s="102"/>
      <c r="QSL345" s="102"/>
      <c r="QSM345" s="102"/>
      <c r="QSN345" s="102"/>
      <c r="QSO345" s="102"/>
      <c r="QSP345" s="102"/>
      <c r="QSQ345" s="102"/>
      <c r="QSR345" s="102"/>
      <c r="QSS345" s="102"/>
      <c r="QST345" s="102"/>
      <c r="QSU345" s="102"/>
      <c r="QSV345" s="102"/>
      <c r="QSW345" s="102"/>
      <c r="QSX345" s="102"/>
      <c r="QSY345" s="102"/>
      <c r="QSZ345" s="102"/>
      <c r="QTA345" s="102"/>
      <c r="QTB345" s="102"/>
      <c r="QTC345" s="102"/>
      <c r="QTD345" s="102"/>
      <c r="QTE345" s="102"/>
      <c r="QTF345" s="102"/>
      <c r="QTG345" s="102"/>
      <c r="QTH345" s="102"/>
      <c r="QTI345" s="102"/>
      <c r="QTJ345" s="102"/>
      <c r="QTK345" s="102"/>
      <c r="QTL345" s="102"/>
      <c r="QTM345" s="102"/>
      <c r="QTN345" s="102"/>
      <c r="QTO345" s="102"/>
      <c r="QTP345" s="102"/>
      <c r="QTQ345" s="102"/>
      <c r="QTR345" s="102"/>
      <c r="QTS345" s="102"/>
      <c r="QTT345" s="102"/>
      <c r="QTU345" s="102"/>
      <c r="QTV345" s="102"/>
      <c r="QTW345" s="102"/>
      <c r="QTX345" s="102"/>
      <c r="QTY345" s="102"/>
      <c r="QTZ345" s="102"/>
      <c r="QUA345" s="102"/>
      <c r="QUB345" s="102"/>
      <c r="QUC345" s="102"/>
      <c r="QUD345" s="102"/>
      <c r="QUE345" s="102"/>
      <c r="QUF345" s="102"/>
      <c r="QUG345" s="102"/>
      <c r="QUH345" s="102"/>
      <c r="QUI345" s="102"/>
      <c r="QUJ345" s="102"/>
      <c r="QUK345" s="102"/>
      <c r="QUL345" s="102"/>
      <c r="QUM345" s="102"/>
      <c r="QUN345" s="102"/>
      <c r="QUO345" s="102"/>
      <c r="QUP345" s="102"/>
      <c r="QUQ345" s="102"/>
      <c r="QUR345" s="102"/>
      <c r="QUS345" s="102"/>
      <c r="QUT345" s="102"/>
      <c r="QUU345" s="102"/>
      <c r="QUV345" s="102"/>
      <c r="QUW345" s="102"/>
      <c r="QUX345" s="102"/>
      <c r="QUY345" s="102"/>
      <c r="QUZ345" s="102"/>
      <c r="QVA345" s="102"/>
      <c r="QVB345" s="102"/>
      <c r="QVC345" s="102"/>
      <c r="QVD345" s="102"/>
      <c r="QVE345" s="102"/>
      <c r="QVF345" s="102"/>
      <c r="QVG345" s="102"/>
      <c r="QVH345" s="102"/>
      <c r="QVI345" s="102"/>
      <c r="QVJ345" s="102"/>
      <c r="QVK345" s="102"/>
      <c r="QVL345" s="102"/>
      <c r="QVM345" s="102"/>
      <c r="QVN345" s="102"/>
      <c r="QVO345" s="102"/>
      <c r="QVP345" s="102"/>
      <c r="QVQ345" s="102"/>
      <c r="QVR345" s="102"/>
      <c r="QVS345" s="102"/>
      <c r="QVT345" s="102"/>
      <c r="QVU345" s="102"/>
      <c r="QVV345" s="102"/>
      <c r="QVW345" s="102"/>
      <c r="QVX345" s="102"/>
      <c r="QVY345" s="102"/>
      <c r="QVZ345" s="102"/>
      <c r="QWA345" s="102"/>
      <c r="QWB345" s="102"/>
      <c r="QWC345" s="102"/>
      <c r="QWD345" s="102"/>
      <c r="QWE345" s="102"/>
      <c r="QWF345" s="102"/>
      <c r="QWG345" s="102"/>
      <c r="QWH345" s="102"/>
      <c r="QWI345" s="102"/>
      <c r="QWJ345" s="102"/>
      <c r="QWK345" s="102"/>
      <c r="QWL345" s="102"/>
      <c r="QWM345" s="102"/>
      <c r="QWN345" s="102"/>
      <c r="QWO345" s="102"/>
      <c r="QWP345" s="102"/>
      <c r="QWQ345" s="102"/>
      <c r="QWR345" s="102"/>
      <c r="QWS345" s="102"/>
      <c r="QWT345" s="102"/>
      <c r="QWU345" s="102"/>
      <c r="QWV345" s="102"/>
      <c r="QWW345" s="102"/>
      <c r="QWX345" s="102"/>
      <c r="QWY345" s="102"/>
      <c r="QWZ345" s="102"/>
      <c r="QXA345" s="102"/>
      <c r="QXB345" s="102"/>
      <c r="QXC345" s="102"/>
      <c r="QXD345" s="102"/>
      <c r="QXE345" s="102"/>
      <c r="QXF345" s="102"/>
      <c r="QXG345" s="102"/>
      <c r="QXH345" s="102"/>
      <c r="QXI345" s="102"/>
      <c r="QXJ345" s="102"/>
      <c r="QXK345" s="102"/>
      <c r="QXL345" s="102"/>
      <c r="QXM345" s="102"/>
      <c r="QXN345" s="102"/>
      <c r="QXO345" s="102"/>
      <c r="QXP345" s="102"/>
      <c r="QXQ345" s="102"/>
      <c r="QXR345" s="102"/>
      <c r="QXS345" s="102"/>
      <c r="QXT345" s="102"/>
      <c r="QXU345" s="102"/>
      <c r="QXV345" s="102"/>
      <c r="QXW345" s="102"/>
      <c r="QXX345" s="102"/>
      <c r="QXY345" s="102"/>
      <c r="QXZ345" s="102"/>
      <c r="QYA345" s="102"/>
      <c r="QYB345" s="102"/>
      <c r="QYC345" s="102"/>
      <c r="QYD345" s="102"/>
      <c r="QYE345" s="102"/>
      <c r="QYF345" s="102"/>
      <c r="QYG345" s="102"/>
      <c r="QYH345" s="102"/>
      <c r="QYI345" s="102"/>
      <c r="QYJ345" s="102"/>
      <c r="QYK345" s="102"/>
      <c r="QYL345" s="102"/>
      <c r="QYM345" s="102"/>
      <c r="QYN345" s="102"/>
      <c r="QYO345" s="102"/>
      <c r="QYP345" s="102"/>
      <c r="QYQ345" s="102"/>
      <c r="QYR345" s="102"/>
      <c r="QYS345" s="102"/>
      <c r="QYT345" s="102"/>
      <c r="QYU345" s="102"/>
      <c r="QYV345" s="102"/>
      <c r="QYW345" s="102"/>
      <c r="QYX345" s="102"/>
      <c r="QYY345" s="102"/>
      <c r="QYZ345" s="102"/>
      <c r="QZA345" s="102"/>
      <c r="QZB345" s="102"/>
      <c r="QZC345" s="102"/>
      <c r="QZD345" s="102"/>
      <c r="QZE345" s="102"/>
      <c r="QZF345" s="102"/>
      <c r="QZG345" s="102"/>
      <c r="QZH345" s="102"/>
      <c r="QZI345" s="102"/>
      <c r="QZJ345" s="102"/>
      <c r="QZK345" s="102"/>
      <c r="QZL345" s="102"/>
      <c r="QZM345" s="102"/>
      <c r="QZN345" s="102"/>
      <c r="QZO345" s="102"/>
      <c r="QZP345" s="102"/>
      <c r="QZQ345" s="102"/>
      <c r="QZR345" s="102"/>
      <c r="QZS345" s="102"/>
      <c r="QZT345" s="102"/>
      <c r="QZU345" s="102"/>
      <c r="QZV345" s="102"/>
      <c r="QZW345" s="102"/>
      <c r="QZX345" s="102"/>
      <c r="QZY345" s="102"/>
      <c r="QZZ345" s="102"/>
      <c r="RAA345" s="102"/>
      <c r="RAB345" s="102"/>
      <c r="RAC345" s="102"/>
      <c r="RAD345" s="102"/>
      <c r="RAE345" s="102"/>
      <c r="RAF345" s="102"/>
      <c r="RAG345" s="102"/>
      <c r="RAH345" s="102"/>
      <c r="RAI345" s="102"/>
      <c r="RAJ345" s="102"/>
      <c r="RAK345" s="102"/>
      <c r="RAL345" s="102"/>
      <c r="RAM345" s="102"/>
      <c r="RAN345" s="102"/>
      <c r="RAO345" s="102"/>
      <c r="RAP345" s="102"/>
      <c r="RAQ345" s="102"/>
      <c r="RAR345" s="102"/>
      <c r="RAS345" s="102"/>
      <c r="RAT345" s="102"/>
      <c r="RAU345" s="102"/>
      <c r="RAV345" s="102"/>
      <c r="RAW345" s="102"/>
      <c r="RAX345" s="102"/>
      <c r="RAY345" s="102"/>
      <c r="RAZ345" s="102"/>
      <c r="RBA345" s="102"/>
      <c r="RBB345" s="102"/>
      <c r="RBC345" s="102"/>
      <c r="RBD345" s="102"/>
      <c r="RBE345" s="102"/>
      <c r="RBF345" s="102"/>
      <c r="RBG345" s="102"/>
      <c r="RBH345" s="102"/>
      <c r="RBI345" s="102"/>
      <c r="RBJ345" s="102"/>
      <c r="RBK345" s="102"/>
      <c r="RBL345" s="102"/>
      <c r="RBM345" s="102"/>
      <c r="RBN345" s="102"/>
      <c r="RBO345" s="102"/>
      <c r="RBP345" s="102"/>
      <c r="RBQ345" s="102"/>
      <c r="RBR345" s="102"/>
      <c r="RBS345" s="102"/>
      <c r="RBT345" s="102"/>
      <c r="RBU345" s="102"/>
      <c r="RBV345" s="102"/>
      <c r="RBW345" s="102"/>
      <c r="RBX345" s="102"/>
      <c r="RBY345" s="102"/>
      <c r="RBZ345" s="102"/>
      <c r="RCA345" s="102"/>
      <c r="RCB345" s="102"/>
      <c r="RCC345" s="102"/>
      <c r="RCD345" s="102"/>
      <c r="RCE345" s="102"/>
      <c r="RCF345" s="102"/>
      <c r="RCG345" s="102"/>
      <c r="RCH345" s="102"/>
      <c r="RCI345" s="102"/>
      <c r="RCJ345" s="102"/>
      <c r="RCK345" s="102"/>
      <c r="RCL345" s="102"/>
      <c r="RCM345" s="102"/>
      <c r="RCN345" s="102"/>
      <c r="RCO345" s="102"/>
      <c r="RCP345" s="102"/>
      <c r="RCQ345" s="102"/>
      <c r="RCR345" s="102"/>
      <c r="RCS345" s="102"/>
      <c r="RCT345" s="102"/>
      <c r="RCU345" s="102"/>
      <c r="RCV345" s="102"/>
      <c r="RCW345" s="102"/>
      <c r="RCX345" s="102"/>
      <c r="RCY345" s="102"/>
      <c r="RCZ345" s="102"/>
      <c r="RDA345" s="102"/>
      <c r="RDB345" s="102"/>
      <c r="RDC345" s="102"/>
      <c r="RDD345" s="102"/>
      <c r="RDE345" s="102"/>
      <c r="RDF345" s="102"/>
      <c r="RDG345" s="102"/>
      <c r="RDH345" s="102"/>
      <c r="RDI345" s="102"/>
      <c r="RDJ345" s="102"/>
      <c r="RDK345" s="102"/>
      <c r="RDL345" s="102"/>
      <c r="RDM345" s="102"/>
      <c r="RDN345" s="102"/>
      <c r="RDO345" s="102"/>
      <c r="RDP345" s="102"/>
      <c r="RDQ345" s="102"/>
      <c r="RDR345" s="102"/>
      <c r="RDS345" s="102"/>
      <c r="RDT345" s="102"/>
      <c r="RDU345" s="102"/>
      <c r="RDV345" s="102"/>
      <c r="RDW345" s="102"/>
      <c r="RDX345" s="102"/>
      <c r="RDY345" s="102"/>
      <c r="RDZ345" s="102"/>
      <c r="REA345" s="102"/>
      <c r="REB345" s="102"/>
      <c r="REC345" s="102"/>
      <c r="RED345" s="102"/>
      <c r="REE345" s="102"/>
      <c r="REF345" s="102"/>
      <c r="REG345" s="102"/>
      <c r="REH345" s="102"/>
      <c r="REI345" s="102"/>
      <c r="REJ345" s="102"/>
      <c r="REK345" s="102"/>
      <c r="REL345" s="102"/>
      <c r="REM345" s="102"/>
      <c r="REN345" s="102"/>
      <c r="REO345" s="102"/>
      <c r="REP345" s="102"/>
      <c r="REQ345" s="102"/>
      <c r="RER345" s="102"/>
      <c r="RES345" s="102"/>
      <c r="RET345" s="102"/>
      <c r="REU345" s="102"/>
      <c r="REV345" s="102"/>
      <c r="REW345" s="102"/>
      <c r="REX345" s="102"/>
      <c r="REY345" s="102"/>
      <c r="REZ345" s="102"/>
      <c r="RFA345" s="102"/>
      <c r="RFB345" s="102"/>
      <c r="RFC345" s="102"/>
      <c r="RFD345" s="102"/>
      <c r="RFE345" s="102"/>
      <c r="RFF345" s="102"/>
      <c r="RFG345" s="102"/>
      <c r="RFH345" s="102"/>
      <c r="RFI345" s="102"/>
      <c r="RFJ345" s="102"/>
      <c r="RFK345" s="102"/>
      <c r="RFL345" s="102"/>
      <c r="RFM345" s="102"/>
      <c r="RFN345" s="102"/>
      <c r="RFO345" s="102"/>
      <c r="RFP345" s="102"/>
      <c r="RFQ345" s="102"/>
      <c r="RFR345" s="102"/>
      <c r="RFS345" s="102"/>
      <c r="RFT345" s="102"/>
      <c r="RFU345" s="102"/>
      <c r="RFV345" s="102"/>
      <c r="RFW345" s="102"/>
      <c r="RFX345" s="102"/>
      <c r="RFY345" s="102"/>
      <c r="RFZ345" s="102"/>
      <c r="RGA345" s="102"/>
      <c r="RGB345" s="102"/>
      <c r="RGC345" s="102"/>
      <c r="RGD345" s="102"/>
      <c r="RGE345" s="102"/>
      <c r="RGF345" s="102"/>
      <c r="RGG345" s="102"/>
      <c r="RGH345" s="102"/>
      <c r="RGI345" s="102"/>
      <c r="RGJ345" s="102"/>
      <c r="RGK345" s="102"/>
      <c r="RGL345" s="102"/>
      <c r="RGM345" s="102"/>
      <c r="RGN345" s="102"/>
      <c r="RGO345" s="102"/>
      <c r="RGP345" s="102"/>
      <c r="RGQ345" s="102"/>
      <c r="RGR345" s="102"/>
      <c r="RGS345" s="102"/>
      <c r="RGT345" s="102"/>
      <c r="RGU345" s="102"/>
      <c r="RGV345" s="102"/>
      <c r="RGW345" s="102"/>
      <c r="RGX345" s="102"/>
      <c r="RGY345" s="102"/>
      <c r="RGZ345" s="102"/>
      <c r="RHA345" s="102"/>
      <c r="RHB345" s="102"/>
      <c r="RHC345" s="102"/>
      <c r="RHD345" s="102"/>
      <c r="RHE345" s="102"/>
      <c r="RHF345" s="102"/>
      <c r="RHG345" s="102"/>
      <c r="RHH345" s="102"/>
      <c r="RHI345" s="102"/>
      <c r="RHJ345" s="102"/>
      <c r="RHK345" s="102"/>
      <c r="RHL345" s="102"/>
      <c r="RHM345" s="102"/>
      <c r="RHN345" s="102"/>
      <c r="RHO345" s="102"/>
      <c r="RHP345" s="102"/>
      <c r="RHQ345" s="102"/>
      <c r="RHR345" s="102"/>
      <c r="RHS345" s="102"/>
      <c r="RHT345" s="102"/>
      <c r="RHU345" s="102"/>
      <c r="RHV345" s="102"/>
      <c r="RHW345" s="102"/>
      <c r="RHX345" s="102"/>
      <c r="RHY345" s="102"/>
      <c r="RHZ345" s="102"/>
      <c r="RIA345" s="102"/>
      <c r="RIB345" s="102"/>
      <c r="RIC345" s="102"/>
      <c r="RID345" s="102"/>
      <c r="RIE345" s="102"/>
      <c r="RIF345" s="102"/>
      <c r="RIG345" s="102"/>
      <c r="RIH345" s="102"/>
      <c r="RII345" s="102"/>
      <c r="RIJ345" s="102"/>
      <c r="RIK345" s="102"/>
      <c r="RIL345" s="102"/>
      <c r="RIM345" s="102"/>
      <c r="RIN345" s="102"/>
      <c r="RIO345" s="102"/>
      <c r="RIP345" s="102"/>
      <c r="RIQ345" s="102"/>
      <c r="RIR345" s="102"/>
      <c r="RIS345" s="102"/>
      <c r="RIT345" s="102"/>
      <c r="RIU345" s="102"/>
      <c r="RIV345" s="102"/>
      <c r="RIW345" s="102"/>
      <c r="RIX345" s="102"/>
      <c r="RIY345" s="102"/>
      <c r="RIZ345" s="102"/>
      <c r="RJA345" s="102"/>
      <c r="RJB345" s="102"/>
      <c r="RJC345" s="102"/>
      <c r="RJD345" s="102"/>
      <c r="RJE345" s="102"/>
      <c r="RJF345" s="102"/>
      <c r="RJG345" s="102"/>
      <c r="RJH345" s="102"/>
      <c r="RJI345" s="102"/>
      <c r="RJJ345" s="102"/>
      <c r="RJK345" s="102"/>
      <c r="RJL345" s="102"/>
      <c r="RJM345" s="102"/>
      <c r="RJN345" s="102"/>
      <c r="RJO345" s="102"/>
      <c r="RJP345" s="102"/>
      <c r="RJQ345" s="102"/>
      <c r="RJR345" s="102"/>
      <c r="RJS345" s="102"/>
      <c r="RJT345" s="102"/>
      <c r="RJU345" s="102"/>
      <c r="RJV345" s="102"/>
      <c r="RJW345" s="102"/>
      <c r="RJX345" s="102"/>
      <c r="RJY345" s="102"/>
      <c r="RJZ345" s="102"/>
      <c r="RKA345" s="102"/>
      <c r="RKB345" s="102"/>
      <c r="RKC345" s="102"/>
      <c r="RKD345" s="102"/>
      <c r="RKE345" s="102"/>
      <c r="RKF345" s="102"/>
      <c r="RKG345" s="102"/>
      <c r="RKH345" s="102"/>
      <c r="RKI345" s="102"/>
      <c r="RKJ345" s="102"/>
      <c r="RKK345" s="102"/>
      <c r="RKL345" s="102"/>
      <c r="RKM345" s="102"/>
      <c r="RKN345" s="102"/>
      <c r="RKO345" s="102"/>
      <c r="RKP345" s="102"/>
      <c r="RKQ345" s="102"/>
      <c r="RKR345" s="102"/>
      <c r="RKS345" s="102"/>
      <c r="RKT345" s="102"/>
      <c r="RKU345" s="102"/>
      <c r="RKV345" s="102"/>
      <c r="RKW345" s="102"/>
      <c r="RKX345" s="102"/>
      <c r="RKY345" s="102"/>
      <c r="RKZ345" s="102"/>
      <c r="RLA345" s="102"/>
      <c r="RLB345" s="102"/>
      <c r="RLC345" s="102"/>
      <c r="RLD345" s="102"/>
      <c r="RLE345" s="102"/>
      <c r="RLF345" s="102"/>
      <c r="RLG345" s="102"/>
      <c r="RLH345" s="102"/>
      <c r="RLI345" s="102"/>
      <c r="RLJ345" s="102"/>
      <c r="RLK345" s="102"/>
      <c r="RLL345" s="102"/>
      <c r="RLM345" s="102"/>
      <c r="RLN345" s="102"/>
      <c r="RLO345" s="102"/>
      <c r="RLP345" s="102"/>
      <c r="RLQ345" s="102"/>
      <c r="RLR345" s="102"/>
      <c r="RLS345" s="102"/>
      <c r="RLT345" s="102"/>
      <c r="RLU345" s="102"/>
      <c r="RLV345" s="102"/>
      <c r="RLW345" s="102"/>
      <c r="RLX345" s="102"/>
      <c r="RLY345" s="102"/>
      <c r="RLZ345" s="102"/>
      <c r="RMA345" s="102"/>
      <c r="RMB345" s="102"/>
      <c r="RMC345" s="102"/>
      <c r="RMD345" s="102"/>
      <c r="RME345" s="102"/>
      <c r="RMF345" s="102"/>
      <c r="RMG345" s="102"/>
      <c r="RMH345" s="102"/>
      <c r="RMI345" s="102"/>
      <c r="RMJ345" s="102"/>
      <c r="RMK345" s="102"/>
      <c r="RML345" s="102"/>
      <c r="RMM345" s="102"/>
      <c r="RMN345" s="102"/>
      <c r="RMO345" s="102"/>
      <c r="RMP345" s="102"/>
      <c r="RMQ345" s="102"/>
      <c r="RMR345" s="102"/>
      <c r="RMS345" s="102"/>
      <c r="RMT345" s="102"/>
      <c r="RMU345" s="102"/>
      <c r="RMV345" s="102"/>
      <c r="RMW345" s="102"/>
      <c r="RMX345" s="102"/>
      <c r="RMY345" s="102"/>
      <c r="RMZ345" s="102"/>
      <c r="RNA345" s="102"/>
      <c r="RNB345" s="102"/>
      <c r="RNC345" s="102"/>
      <c r="RND345" s="102"/>
      <c r="RNE345" s="102"/>
      <c r="RNF345" s="102"/>
      <c r="RNG345" s="102"/>
      <c r="RNH345" s="102"/>
      <c r="RNI345" s="102"/>
      <c r="RNJ345" s="102"/>
      <c r="RNK345" s="102"/>
      <c r="RNL345" s="102"/>
      <c r="RNM345" s="102"/>
      <c r="RNN345" s="102"/>
      <c r="RNO345" s="102"/>
      <c r="RNP345" s="102"/>
      <c r="RNQ345" s="102"/>
      <c r="RNR345" s="102"/>
      <c r="RNS345" s="102"/>
      <c r="RNT345" s="102"/>
      <c r="RNU345" s="102"/>
      <c r="RNV345" s="102"/>
      <c r="RNW345" s="102"/>
      <c r="RNX345" s="102"/>
      <c r="RNY345" s="102"/>
      <c r="RNZ345" s="102"/>
      <c r="ROA345" s="102"/>
      <c r="ROB345" s="102"/>
      <c r="ROC345" s="102"/>
      <c r="ROD345" s="102"/>
      <c r="ROE345" s="102"/>
      <c r="ROF345" s="102"/>
      <c r="ROG345" s="102"/>
      <c r="ROH345" s="102"/>
      <c r="ROI345" s="102"/>
      <c r="ROJ345" s="102"/>
      <c r="ROK345" s="102"/>
      <c r="ROL345" s="102"/>
      <c r="ROM345" s="102"/>
      <c r="RON345" s="102"/>
      <c r="ROO345" s="102"/>
      <c r="ROP345" s="102"/>
      <c r="ROQ345" s="102"/>
      <c r="ROR345" s="102"/>
      <c r="ROS345" s="102"/>
      <c r="ROT345" s="102"/>
      <c r="ROU345" s="102"/>
      <c r="ROV345" s="102"/>
      <c r="ROW345" s="102"/>
      <c r="ROX345" s="102"/>
      <c r="ROY345" s="102"/>
      <c r="ROZ345" s="102"/>
      <c r="RPA345" s="102"/>
      <c r="RPB345" s="102"/>
      <c r="RPC345" s="102"/>
      <c r="RPD345" s="102"/>
      <c r="RPE345" s="102"/>
      <c r="RPF345" s="102"/>
      <c r="RPG345" s="102"/>
      <c r="RPH345" s="102"/>
      <c r="RPI345" s="102"/>
      <c r="RPJ345" s="102"/>
      <c r="RPK345" s="102"/>
      <c r="RPL345" s="102"/>
      <c r="RPM345" s="102"/>
      <c r="RPN345" s="102"/>
      <c r="RPO345" s="102"/>
      <c r="RPP345" s="102"/>
      <c r="RPQ345" s="102"/>
      <c r="RPR345" s="102"/>
      <c r="RPS345" s="102"/>
      <c r="RPT345" s="102"/>
      <c r="RPU345" s="102"/>
      <c r="RPV345" s="102"/>
      <c r="RPW345" s="102"/>
      <c r="RPX345" s="102"/>
      <c r="RPY345" s="102"/>
      <c r="RPZ345" s="102"/>
      <c r="RQA345" s="102"/>
      <c r="RQB345" s="102"/>
      <c r="RQC345" s="102"/>
      <c r="RQD345" s="102"/>
      <c r="RQE345" s="102"/>
      <c r="RQF345" s="102"/>
      <c r="RQG345" s="102"/>
      <c r="RQH345" s="102"/>
      <c r="RQI345" s="102"/>
      <c r="RQJ345" s="102"/>
      <c r="RQK345" s="102"/>
      <c r="RQL345" s="102"/>
      <c r="RQM345" s="102"/>
      <c r="RQN345" s="102"/>
      <c r="RQO345" s="102"/>
      <c r="RQP345" s="102"/>
      <c r="RQQ345" s="102"/>
      <c r="RQR345" s="102"/>
      <c r="RQS345" s="102"/>
      <c r="RQT345" s="102"/>
      <c r="RQU345" s="102"/>
      <c r="RQV345" s="102"/>
      <c r="RQW345" s="102"/>
      <c r="RQX345" s="102"/>
      <c r="RQY345" s="102"/>
      <c r="RQZ345" s="102"/>
      <c r="RRA345" s="102"/>
      <c r="RRB345" s="102"/>
      <c r="RRC345" s="102"/>
      <c r="RRD345" s="102"/>
      <c r="RRE345" s="102"/>
      <c r="RRF345" s="102"/>
      <c r="RRG345" s="102"/>
      <c r="RRH345" s="102"/>
      <c r="RRI345" s="102"/>
      <c r="RRJ345" s="102"/>
      <c r="RRK345" s="102"/>
      <c r="RRL345" s="102"/>
      <c r="RRM345" s="102"/>
      <c r="RRN345" s="102"/>
      <c r="RRO345" s="102"/>
      <c r="RRP345" s="102"/>
      <c r="RRQ345" s="102"/>
      <c r="RRR345" s="102"/>
      <c r="RRS345" s="102"/>
      <c r="RRT345" s="102"/>
      <c r="RRU345" s="102"/>
      <c r="RRV345" s="102"/>
      <c r="RRW345" s="102"/>
      <c r="RRX345" s="102"/>
      <c r="RRY345" s="102"/>
      <c r="RRZ345" s="102"/>
      <c r="RSA345" s="102"/>
      <c r="RSB345" s="102"/>
      <c r="RSC345" s="102"/>
      <c r="RSD345" s="102"/>
      <c r="RSE345" s="102"/>
      <c r="RSF345" s="102"/>
      <c r="RSG345" s="102"/>
      <c r="RSH345" s="102"/>
      <c r="RSI345" s="102"/>
      <c r="RSJ345" s="102"/>
      <c r="RSK345" s="102"/>
      <c r="RSL345" s="102"/>
      <c r="RSM345" s="102"/>
      <c r="RSN345" s="102"/>
      <c r="RSO345" s="102"/>
      <c r="RSP345" s="102"/>
      <c r="RSQ345" s="102"/>
      <c r="RSR345" s="102"/>
      <c r="RSS345" s="102"/>
      <c r="RST345" s="102"/>
      <c r="RSU345" s="102"/>
      <c r="RSV345" s="102"/>
      <c r="RSW345" s="102"/>
      <c r="RSX345" s="102"/>
      <c r="RSY345" s="102"/>
      <c r="RSZ345" s="102"/>
      <c r="RTA345" s="102"/>
      <c r="RTB345" s="102"/>
      <c r="RTC345" s="102"/>
      <c r="RTD345" s="102"/>
      <c r="RTE345" s="102"/>
      <c r="RTF345" s="102"/>
      <c r="RTG345" s="102"/>
      <c r="RTH345" s="102"/>
      <c r="RTI345" s="102"/>
      <c r="RTJ345" s="102"/>
      <c r="RTK345" s="102"/>
      <c r="RTL345" s="102"/>
      <c r="RTM345" s="102"/>
      <c r="RTN345" s="102"/>
      <c r="RTO345" s="102"/>
      <c r="RTP345" s="102"/>
      <c r="RTQ345" s="102"/>
      <c r="RTR345" s="102"/>
      <c r="RTS345" s="102"/>
      <c r="RTT345" s="102"/>
      <c r="RTU345" s="102"/>
      <c r="RTV345" s="102"/>
      <c r="RTW345" s="102"/>
      <c r="RTX345" s="102"/>
      <c r="RTY345" s="102"/>
      <c r="RTZ345" s="102"/>
      <c r="RUA345" s="102"/>
      <c r="RUB345" s="102"/>
      <c r="RUC345" s="102"/>
      <c r="RUD345" s="102"/>
      <c r="RUE345" s="102"/>
      <c r="RUF345" s="102"/>
      <c r="RUG345" s="102"/>
      <c r="RUH345" s="102"/>
      <c r="RUI345" s="102"/>
      <c r="RUJ345" s="102"/>
      <c r="RUK345" s="102"/>
      <c r="RUL345" s="102"/>
      <c r="RUM345" s="102"/>
      <c r="RUN345" s="102"/>
      <c r="RUO345" s="102"/>
      <c r="RUP345" s="102"/>
      <c r="RUQ345" s="102"/>
      <c r="RUR345" s="102"/>
      <c r="RUS345" s="102"/>
      <c r="RUT345" s="102"/>
      <c r="RUU345" s="102"/>
      <c r="RUV345" s="102"/>
      <c r="RUW345" s="102"/>
      <c r="RUX345" s="102"/>
      <c r="RUY345" s="102"/>
      <c r="RUZ345" s="102"/>
      <c r="RVA345" s="102"/>
      <c r="RVB345" s="102"/>
      <c r="RVC345" s="102"/>
      <c r="RVD345" s="102"/>
      <c r="RVE345" s="102"/>
      <c r="RVF345" s="102"/>
      <c r="RVG345" s="102"/>
      <c r="RVH345" s="102"/>
      <c r="RVI345" s="102"/>
      <c r="RVJ345" s="102"/>
      <c r="RVK345" s="102"/>
      <c r="RVL345" s="102"/>
      <c r="RVM345" s="102"/>
      <c r="RVN345" s="102"/>
      <c r="RVO345" s="102"/>
      <c r="RVP345" s="102"/>
      <c r="RVQ345" s="102"/>
      <c r="RVR345" s="102"/>
      <c r="RVS345" s="102"/>
      <c r="RVT345" s="102"/>
      <c r="RVU345" s="102"/>
      <c r="RVV345" s="102"/>
      <c r="RVW345" s="102"/>
      <c r="RVX345" s="102"/>
      <c r="RVY345" s="102"/>
      <c r="RVZ345" s="102"/>
      <c r="RWA345" s="102"/>
      <c r="RWB345" s="102"/>
      <c r="RWC345" s="102"/>
      <c r="RWD345" s="102"/>
      <c r="RWE345" s="102"/>
      <c r="RWF345" s="102"/>
      <c r="RWG345" s="102"/>
      <c r="RWH345" s="102"/>
      <c r="RWI345" s="102"/>
      <c r="RWJ345" s="102"/>
      <c r="RWK345" s="102"/>
      <c r="RWL345" s="102"/>
      <c r="RWM345" s="102"/>
      <c r="RWN345" s="102"/>
      <c r="RWO345" s="102"/>
      <c r="RWP345" s="102"/>
      <c r="RWQ345" s="102"/>
      <c r="RWR345" s="102"/>
      <c r="RWS345" s="102"/>
      <c r="RWT345" s="102"/>
      <c r="RWU345" s="102"/>
      <c r="RWV345" s="102"/>
      <c r="RWW345" s="102"/>
      <c r="RWX345" s="102"/>
      <c r="RWY345" s="102"/>
      <c r="RWZ345" s="102"/>
      <c r="RXA345" s="102"/>
      <c r="RXB345" s="102"/>
      <c r="RXC345" s="102"/>
      <c r="RXD345" s="102"/>
      <c r="RXE345" s="102"/>
      <c r="RXF345" s="102"/>
      <c r="RXG345" s="102"/>
      <c r="RXH345" s="102"/>
      <c r="RXI345" s="102"/>
      <c r="RXJ345" s="102"/>
      <c r="RXK345" s="102"/>
      <c r="RXL345" s="102"/>
      <c r="RXM345" s="102"/>
      <c r="RXN345" s="102"/>
      <c r="RXO345" s="102"/>
      <c r="RXP345" s="102"/>
      <c r="RXQ345" s="102"/>
      <c r="RXR345" s="102"/>
      <c r="RXS345" s="102"/>
      <c r="RXT345" s="102"/>
      <c r="RXU345" s="102"/>
      <c r="RXV345" s="102"/>
      <c r="RXW345" s="102"/>
      <c r="RXX345" s="102"/>
      <c r="RXY345" s="102"/>
      <c r="RXZ345" s="102"/>
      <c r="RYA345" s="102"/>
      <c r="RYB345" s="102"/>
      <c r="RYC345" s="102"/>
      <c r="RYD345" s="102"/>
      <c r="RYE345" s="102"/>
      <c r="RYF345" s="102"/>
      <c r="RYG345" s="102"/>
      <c r="RYH345" s="102"/>
      <c r="RYI345" s="102"/>
      <c r="RYJ345" s="102"/>
      <c r="RYK345" s="102"/>
      <c r="RYL345" s="102"/>
      <c r="RYM345" s="102"/>
      <c r="RYN345" s="102"/>
      <c r="RYO345" s="102"/>
      <c r="RYP345" s="102"/>
      <c r="RYQ345" s="102"/>
      <c r="RYR345" s="102"/>
      <c r="RYS345" s="102"/>
      <c r="RYT345" s="102"/>
      <c r="RYU345" s="102"/>
      <c r="RYV345" s="102"/>
      <c r="RYW345" s="102"/>
      <c r="RYX345" s="102"/>
      <c r="RYY345" s="102"/>
      <c r="RYZ345" s="102"/>
      <c r="RZA345" s="102"/>
      <c r="RZB345" s="102"/>
      <c r="RZC345" s="102"/>
      <c r="RZD345" s="102"/>
      <c r="RZE345" s="102"/>
      <c r="RZF345" s="102"/>
      <c r="RZG345" s="102"/>
      <c r="RZH345" s="102"/>
      <c r="RZI345" s="102"/>
      <c r="RZJ345" s="102"/>
      <c r="RZK345" s="102"/>
      <c r="RZL345" s="102"/>
      <c r="RZM345" s="102"/>
      <c r="RZN345" s="102"/>
      <c r="RZO345" s="102"/>
      <c r="RZP345" s="102"/>
      <c r="RZQ345" s="102"/>
      <c r="RZR345" s="102"/>
      <c r="RZS345" s="102"/>
      <c r="RZT345" s="102"/>
      <c r="RZU345" s="102"/>
      <c r="RZV345" s="102"/>
      <c r="RZW345" s="102"/>
      <c r="RZX345" s="102"/>
      <c r="RZY345" s="102"/>
      <c r="RZZ345" s="102"/>
      <c r="SAA345" s="102"/>
      <c r="SAB345" s="102"/>
      <c r="SAC345" s="102"/>
      <c r="SAD345" s="102"/>
      <c r="SAE345" s="102"/>
      <c r="SAF345" s="102"/>
      <c r="SAG345" s="102"/>
      <c r="SAH345" s="102"/>
      <c r="SAI345" s="102"/>
      <c r="SAJ345" s="102"/>
      <c r="SAK345" s="102"/>
      <c r="SAL345" s="102"/>
      <c r="SAM345" s="102"/>
      <c r="SAN345" s="102"/>
      <c r="SAO345" s="102"/>
      <c r="SAP345" s="102"/>
      <c r="SAQ345" s="102"/>
      <c r="SAR345" s="102"/>
      <c r="SAS345" s="102"/>
      <c r="SAT345" s="102"/>
      <c r="SAU345" s="102"/>
      <c r="SAV345" s="102"/>
      <c r="SAW345" s="102"/>
      <c r="SAX345" s="102"/>
      <c r="SAY345" s="102"/>
      <c r="SAZ345" s="102"/>
      <c r="SBA345" s="102"/>
      <c r="SBB345" s="102"/>
      <c r="SBC345" s="102"/>
      <c r="SBD345" s="102"/>
      <c r="SBE345" s="102"/>
      <c r="SBF345" s="102"/>
      <c r="SBG345" s="102"/>
      <c r="SBH345" s="102"/>
      <c r="SBI345" s="102"/>
      <c r="SBJ345" s="102"/>
      <c r="SBK345" s="102"/>
      <c r="SBL345" s="102"/>
      <c r="SBM345" s="102"/>
      <c r="SBN345" s="102"/>
      <c r="SBO345" s="102"/>
      <c r="SBP345" s="102"/>
      <c r="SBQ345" s="102"/>
      <c r="SBR345" s="102"/>
      <c r="SBS345" s="102"/>
      <c r="SBT345" s="102"/>
      <c r="SBU345" s="102"/>
      <c r="SBV345" s="102"/>
      <c r="SBW345" s="102"/>
      <c r="SBX345" s="102"/>
      <c r="SBY345" s="102"/>
      <c r="SBZ345" s="102"/>
      <c r="SCA345" s="102"/>
      <c r="SCB345" s="102"/>
      <c r="SCC345" s="102"/>
      <c r="SCD345" s="102"/>
      <c r="SCE345" s="102"/>
      <c r="SCF345" s="102"/>
      <c r="SCG345" s="102"/>
      <c r="SCH345" s="102"/>
      <c r="SCI345" s="102"/>
      <c r="SCJ345" s="102"/>
      <c r="SCK345" s="102"/>
      <c r="SCL345" s="102"/>
      <c r="SCM345" s="102"/>
      <c r="SCN345" s="102"/>
      <c r="SCO345" s="102"/>
      <c r="SCP345" s="102"/>
      <c r="SCQ345" s="102"/>
      <c r="SCR345" s="102"/>
      <c r="SCS345" s="102"/>
      <c r="SCT345" s="102"/>
      <c r="SCU345" s="102"/>
      <c r="SCV345" s="102"/>
      <c r="SCW345" s="102"/>
      <c r="SCX345" s="102"/>
      <c r="SCY345" s="102"/>
      <c r="SCZ345" s="102"/>
      <c r="SDA345" s="102"/>
      <c r="SDB345" s="102"/>
      <c r="SDC345" s="102"/>
      <c r="SDD345" s="102"/>
      <c r="SDE345" s="102"/>
      <c r="SDF345" s="102"/>
      <c r="SDG345" s="102"/>
      <c r="SDH345" s="102"/>
      <c r="SDI345" s="102"/>
      <c r="SDJ345" s="102"/>
      <c r="SDK345" s="102"/>
      <c r="SDL345" s="102"/>
      <c r="SDM345" s="102"/>
      <c r="SDN345" s="102"/>
      <c r="SDO345" s="102"/>
      <c r="SDP345" s="102"/>
      <c r="SDQ345" s="102"/>
      <c r="SDR345" s="102"/>
      <c r="SDS345" s="102"/>
      <c r="SDT345" s="102"/>
      <c r="SDU345" s="102"/>
      <c r="SDV345" s="102"/>
      <c r="SDW345" s="102"/>
      <c r="SDX345" s="102"/>
      <c r="SDY345" s="102"/>
      <c r="SDZ345" s="102"/>
      <c r="SEA345" s="102"/>
      <c r="SEB345" s="102"/>
      <c r="SEC345" s="102"/>
      <c r="SED345" s="102"/>
      <c r="SEE345" s="102"/>
      <c r="SEF345" s="102"/>
      <c r="SEG345" s="102"/>
      <c r="SEH345" s="102"/>
      <c r="SEI345" s="102"/>
      <c r="SEJ345" s="102"/>
      <c r="SEK345" s="102"/>
      <c r="SEL345" s="102"/>
      <c r="SEM345" s="102"/>
      <c r="SEN345" s="102"/>
      <c r="SEO345" s="102"/>
      <c r="SEP345" s="102"/>
      <c r="SEQ345" s="102"/>
      <c r="SER345" s="102"/>
      <c r="SES345" s="102"/>
      <c r="SET345" s="102"/>
      <c r="SEU345" s="102"/>
      <c r="SEV345" s="102"/>
      <c r="SEW345" s="102"/>
      <c r="SEX345" s="102"/>
      <c r="SEY345" s="102"/>
      <c r="SEZ345" s="102"/>
      <c r="SFA345" s="102"/>
      <c r="SFB345" s="102"/>
      <c r="SFC345" s="102"/>
      <c r="SFD345" s="102"/>
      <c r="SFE345" s="102"/>
      <c r="SFF345" s="102"/>
      <c r="SFG345" s="102"/>
      <c r="SFH345" s="102"/>
      <c r="SFI345" s="102"/>
      <c r="SFJ345" s="102"/>
      <c r="SFK345" s="102"/>
      <c r="SFL345" s="102"/>
      <c r="SFM345" s="102"/>
      <c r="SFN345" s="102"/>
      <c r="SFO345" s="102"/>
      <c r="SFP345" s="102"/>
      <c r="SFQ345" s="102"/>
      <c r="SFR345" s="102"/>
      <c r="SFS345" s="102"/>
      <c r="SFT345" s="102"/>
      <c r="SFU345" s="102"/>
      <c r="SFV345" s="102"/>
      <c r="SFW345" s="102"/>
      <c r="SFX345" s="102"/>
      <c r="SFY345" s="102"/>
      <c r="SFZ345" s="102"/>
      <c r="SGA345" s="102"/>
      <c r="SGB345" s="102"/>
      <c r="SGC345" s="102"/>
      <c r="SGD345" s="102"/>
      <c r="SGE345" s="102"/>
      <c r="SGF345" s="102"/>
      <c r="SGG345" s="102"/>
      <c r="SGH345" s="102"/>
      <c r="SGI345" s="102"/>
      <c r="SGJ345" s="102"/>
      <c r="SGK345" s="102"/>
      <c r="SGL345" s="102"/>
      <c r="SGM345" s="102"/>
      <c r="SGN345" s="102"/>
      <c r="SGO345" s="102"/>
      <c r="SGP345" s="102"/>
      <c r="SGQ345" s="102"/>
      <c r="SGR345" s="102"/>
      <c r="SGS345" s="102"/>
      <c r="SGT345" s="102"/>
      <c r="SGU345" s="102"/>
      <c r="SGV345" s="102"/>
      <c r="SGW345" s="102"/>
      <c r="SGX345" s="102"/>
      <c r="SGY345" s="102"/>
      <c r="SGZ345" s="102"/>
      <c r="SHA345" s="102"/>
      <c r="SHB345" s="102"/>
      <c r="SHC345" s="102"/>
      <c r="SHD345" s="102"/>
      <c r="SHE345" s="102"/>
      <c r="SHF345" s="102"/>
      <c r="SHG345" s="102"/>
      <c r="SHH345" s="102"/>
      <c r="SHI345" s="102"/>
      <c r="SHJ345" s="102"/>
      <c r="SHK345" s="102"/>
      <c r="SHL345" s="102"/>
      <c r="SHM345" s="102"/>
      <c r="SHN345" s="102"/>
      <c r="SHO345" s="102"/>
      <c r="SHP345" s="102"/>
      <c r="SHQ345" s="102"/>
      <c r="SHR345" s="102"/>
      <c r="SHS345" s="102"/>
      <c r="SHT345" s="102"/>
      <c r="SHU345" s="102"/>
      <c r="SHV345" s="102"/>
      <c r="SHW345" s="102"/>
      <c r="SHX345" s="102"/>
      <c r="SHY345" s="102"/>
      <c r="SHZ345" s="102"/>
      <c r="SIA345" s="102"/>
      <c r="SIB345" s="102"/>
      <c r="SIC345" s="102"/>
      <c r="SID345" s="102"/>
      <c r="SIE345" s="102"/>
      <c r="SIF345" s="102"/>
      <c r="SIG345" s="102"/>
      <c r="SIH345" s="102"/>
      <c r="SII345" s="102"/>
      <c r="SIJ345" s="102"/>
      <c r="SIK345" s="102"/>
      <c r="SIL345" s="102"/>
      <c r="SIM345" s="102"/>
      <c r="SIN345" s="102"/>
      <c r="SIO345" s="102"/>
      <c r="SIP345" s="102"/>
      <c r="SIQ345" s="102"/>
      <c r="SIR345" s="102"/>
      <c r="SIS345" s="102"/>
      <c r="SIT345" s="102"/>
      <c r="SIU345" s="102"/>
      <c r="SIV345" s="102"/>
      <c r="SIW345" s="102"/>
      <c r="SIX345" s="102"/>
      <c r="SIY345" s="102"/>
      <c r="SIZ345" s="102"/>
      <c r="SJA345" s="102"/>
      <c r="SJB345" s="102"/>
      <c r="SJC345" s="102"/>
      <c r="SJD345" s="102"/>
      <c r="SJE345" s="102"/>
      <c r="SJF345" s="102"/>
      <c r="SJG345" s="102"/>
      <c r="SJH345" s="102"/>
      <c r="SJI345" s="102"/>
      <c r="SJJ345" s="102"/>
      <c r="SJK345" s="102"/>
      <c r="SJL345" s="102"/>
      <c r="SJM345" s="102"/>
      <c r="SJN345" s="102"/>
      <c r="SJO345" s="102"/>
      <c r="SJP345" s="102"/>
      <c r="SJQ345" s="102"/>
      <c r="SJR345" s="102"/>
      <c r="SJS345" s="102"/>
      <c r="SJT345" s="102"/>
      <c r="SJU345" s="102"/>
      <c r="SJV345" s="102"/>
      <c r="SJW345" s="102"/>
      <c r="SJX345" s="102"/>
      <c r="SJY345" s="102"/>
      <c r="SJZ345" s="102"/>
      <c r="SKA345" s="102"/>
      <c r="SKB345" s="102"/>
      <c r="SKC345" s="102"/>
      <c r="SKD345" s="102"/>
      <c r="SKE345" s="102"/>
      <c r="SKF345" s="102"/>
      <c r="SKG345" s="102"/>
      <c r="SKH345" s="102"/>
      <c r="SKI345" s="102"/>
      <c r="SKJ345" s="102"/>
      <c r="SKK345" s="102"/>
      <c r="SKL345" s="102"/>
      <c r="SKM345" s="102"/>
      <c r="SKN345" s="102"/>
      <c r="SKO345" s="102"/>
      <c r="SKP345" s="102"/>
      <c r="SKQ345" s="102"/>
      <c r="SKR345" s="102"/>
      <c r="SKS345" s="102"/>
      <c r="SKT345" s="102"/>
      <c r="SKU345" s="102"/>
      <c r="SKV345" s="102"/>
      <c r="SKW345" s="102"/>
      <c r="SKX345" s="102"/>
      <c r="SKY345" s="102"/>
      <c r="SKZ345" s="102"/>
      <c r="SLA345" s="102"/>
      <c r="SLB345" s="102"/>
      <c r="SLC345" s="102"/>
      <c r="SLD345" s="102"/>
      <c r="SLE345" s="102"/>
      <c r="SLF345" s="102"/>
      <c r="SLG345" s="102"/>
      <c r="SLH345" s="102"/>
      <c r="SLI345" s="102"/>
      <c r="SLJ345" s="102"/>
      <c r="SLK345" s="102"/>
      <c r="SLL345" s="102"/>
      <c r="SLM345" s="102"/>
      <c r="SLN345" s="102"/>
      <c r="SLO345" s="102"/>
      <c r="SLP345" s="102"/>
      <c r="SLQ345" s="102"/>
      <c r="SLR345" s="102"/>
      <c r="SLS345" s="102"/>
      <c r="SLT345" s="102"/>
      <c r="SLU345" s="102"/>
      <c r="SLV345" s="102"/>
      <c r="SLW345" s="102"/>
      <c r="SLX345" s="102"/>
      <c r="SLY345" s="102"/>
      <c r="SLZ345" s="102"/>
      <c r="SMA345" s="102"/>
      <c r="SMB345" s="102"/>
      <c r="SMC345" s="102"/>
      <c r="SMD345" s="102"/>
      <c r="SME345" s="102"/>
      <c r="SMF345" s="102"/>
      <c r="SMG345" s="102"/>
      <c r="SMH345" s="102"/>
      <c r="SMI345" s="102"/>
      <c r="SMJ345" s="102"/>
      <c r="SMK345" s="102"/>
      <c r="SML345" s="102"/>
      <c r="SMM345" s="102"/>
      <c r="SMN345" s="102"/>
      <c r="SMO345" s="102"/>
      <c r="SMP345" s="102"/>
      <c r="SMQ345" s="102"/>
      <c r="SMR345" s="102"/>
      <c r="SMS345" s="102"/>
      <c r="SMT345" s="102"/>
      <c r="SMU345" s="102"/>
      <c r="SMV345" s="102"/>
      <c r="SMW345" s="102"/>
      <c r="SMX345" s="102"/>
      <c r="SMY345" s="102"/>
      <c r="SMZ345" s="102"/>
      <c r="SNA345" s="102"/>
      <c r="SNB345" s="102"/>
      <c r="SNC345" s="102"/>
      <c r="SND345" s="102"/>
      <c r="SNE345" s="102"/>
      <c r="SNF345" s="102"/>
      <c r="SNG345" s="102"/>
      <c r="SNH345" s="102"/>
      <c r="SNI345" s="102"/>
      <c r="SNJ345" s="102"/>
      <c r="SNK345" s="102"/>
      <c r="SNL345" s="102"/>
      <c r="SNM345" s="102"/>
      <c r="SNN345" s="102"/>
      <c r="SNO345" s="102"/>
      <c r="SNP345" s="102"/>
      <c r="SNQ345" s="102"/>
      <c r="SNR345" s="102"/>
      <c r="SNS345" s="102"/>
      <c r="SNT345" s="102"/>
      <c r="SNU345" s="102"/>
      <c r="SNV345" s="102"/>
      <c r="SNW345" s="102"/>
      <c r="SNX345" s="102"/>
      <c r="SNY345" s="102"/>
      <c r="SNZ345" s="102"/>
      <c r="SOA345" s="102"/>
      <c r="SOB345" s="102"/>
      <c r="SOC345" s="102"/>
      <c r="SOD345" s="102"/>
      <c r="SOE345" s="102"/>
      <c r="SOF345" s="102"/>
      <c r="SOG345" s="102"/>
      <c r="SOH345" s="102"/>
      <c r="SOI345" s="102"/>
      <c r="SOJ345" s="102"/>
      <c r="SOK345" s="102"/>
      <c r="SOL345" s="102"/>
      <c r="SOM345" s="102"/>
      <c r="SON345" s="102"/>
      <c r="SOO345" s="102"/>
      <c r="SOP345" s="102"/>
      <c r="SOQ345" s="102"/>
      <c r="SOR345" s="102"/>
      <c r="SOS345" s="102"/>
      <c r="SOT345" s="102"/>
      <c r="SOU345" s="102"/>
      <c r="SOV345" s="102"/>
      <c r="SOW345" s="102"/>
      <c r="SOX345" s="102"/>
      <c r="SOY345" s="102"/>
      <c r="SOZ345" s="102"/>
      <c r="SPA345" s="102"/>
      <c r="SPB345" s="102"/>
      <c r="SPC345" s="102"/>
      <c r="SPD345" s="102"/>
      <c r="SPE345" s="102"/>
      <c r="SPF345" s="102"/>
      <c r="SPG345" s="102"/>
      <c r="SPH345" s="102"/>
      <c r="SPI345" s="102"/>
      <c r="SPJ345" s="102"/>
      <c r="SPK345" s="102"/>
      <c r="SPL345" s="102"/>
      <c r="SPM345" s="102"/>
      <c r="SPN345" s="102"/>
      <c r="SPO345" s="102"/>
      <c r="SPP345" s="102"/>
      <c r="SPQ345" s="102"/>
      <c r="SPR345" s="102"/>
      <c r="SPS345" s="102"/>
      <c r="SPT345" s="102"/>
      <c r="SPU345" s="102"/>
      <c r="SPV345" s="102"/>
      <c r="SPW345" s="102"/>
      <c r="SPX345" s="102"/>
      <c r="SPY345" s="102"/>
      <c r="SPZ345" s="102"/>
      <c r="SQA345" s="102"/>
      <c r="SQB345" s="102"/>
      <c r="SQC345" s="102"/>
      <c r="SQD345" s="102"/>
      <c r="SQE345" s="102"/>
      <c r="SQF345" s="102"/>
      <c r="SQG345" s="102"/>
      <c r="SQH345" s="102"/>
      <c r="SQI345" s="102"/>
      <c r="SQJ345" s="102"/>
      <c r="SQK345" s="102"/>
      <c r="SQL345" s="102"/>
      <c r="SQM345" s="102"/>
      <c r="SQN345" s="102"/>
      <c r="SQO345" s="102"/>
      <c r="SQP345" s="102"/>
      <c r="SQQ345" s="102"/>
      <c r="SQR345" s="102"/>
      <c r="SQS345" s="102"/>
      <c r="SQT345" s="102"/>
      <c r="SQU345" s="102"/>
      <c r="SQV345" s="102"/>
      <c r="SQW345" s="102"/>
      <c r="SQX345" s="102"/>
      <c r="SQY345" s="102"/>
      <c r="SQZ345" s="102"/>
      <c r="SRA345" s="102"/>
      <c r="SRB345" s="102"/>
      <c r="SRC345" s="102"/>
      <c r="SRD345" s="102"/>
      <c r="SRE345" s="102"/>
      <c r="SRF345" s="102"/>
      <c r="SRG345" s="102"/>
      <c r="SRH345" s="102"/>
      <c r="SRI345" s="102"/>
      <c r="SRJ345" s="102"/>
      <c r="SRK345" s="102"/>
      <c r="SRL345" s="102"/>
      <c r="SRM345" s="102"/>
      <c r="SRN345" s="102"/>
      <c r="SRO345" s="102"/>
      <c r="SRP345" s="102"/>
      <c r="SRQ345" s="102"/>
      <c r="SRR345" s="102"/>
      <c r="SRS345" s="102"/>
      <c r="SRT345" s="102"/>
      <c r="SRU345" s="102"/>
      <c r="SRV345" s="102"/>
      <c r="SRW345" s="102"/>
      <c r="SRX345" s="102"/>
      <c r="SRY345" s="102"/>
      <c r="SRZ345" s="102"/>
      <c r="SSA345" s="102"/>
      <c r="SSB345" s="102"/>
      <c r="SSC345" s="102"/>
      <c r="SSD345" s="102"/>
      <c r="SSE345" s="102"/>
      <c r="SSF345" s="102"/>
      <c r="SSG345" s="102"/>
      <c r="SSH345" s="102"/>
      <c r="SSI345" s="102"/>
      <c r="SSJ345" s="102"/>
      <c r="SSK345" s="102"/>
      <c r="SSL345" s="102"/>
      <c r="SSM345" s="102"/>
      <c r="SSN345" s="102"/>
      <c r="SSO345" s="102"/>
      <c r="SSP345" s="102"/>
      <c r="SSQ345" s="102"/>
      <c r="SSR345" s="102"/>
      <c r="SSS345" s="102"/>
      <c r="SST345" s="102"/>
      <c r="SSU345" s="102"/>
      <c r="SSV345" s="102"/>
      <c r="SSW345" s="102"/>
      <c r="SSX345" s="102"/>
      <c r="SSY345" s="102"/>
      <c r="SSZ345" s="102"/>
      <c r="STA345" s="102"/>
      <c r="STB345" s="102"/>
      <c r="STC345" s="102"/>
      <c r="STD345" s="102"/>
      <c r="STE345" s="102"/>
      <c r="STF345" s="102"/>
      <c r="STG345" s="102"/>
      <c r="STH345" s="102"/>
      <c r="STI345" s="102"/>
      <c r="STJ345" s="102"/>
      <c r="STK345" s="102"/>
      <c r="STL345" s="102"/>
      <c r="STM345" s="102"/>
      <c r="STN345" s="102"/>
      <c r="STO345" s="102"/>
      <c r="STP345" s="102"/>
      <c r="STQ345" s="102"/>
      <c r="STR345" s="102"/>
      <c r="STS345" s="102"/>
      <c r="STT345" s="102"/>
      <c r="STU345" s="102"/>
      <c r="STV345" s="102"/>
      <c r="STW345" s="102"/>
      <c r="STX345" s="102"/>
      <c r="STY345" s="102"/>
      <c r="STZ345" s="102"/>
      <c r="SUA345" s="102"/>
      <c r="SUB345" s="102"/>
      <c r="SUC345" s="102"/>
      <c r="SUD345" s="102"/>
      <c r="SUE345" s="102"/>
      <c r="SUF345" s="102"/>
      <c r="SUG345" s="102"/>
      <c r="SUH345" s="102"/>
      <c r="SUI345" s="102"/>
      <c r="SUJ345" s="102"/>
      <c r="SUK345" s="102"/>
      <c r="SUL345" s="102"/>
      <c r="SUM345" s="102"/>
      <c r="SUN345" s="102"/>
      <c r="SUO345" s="102"/>
      <c r="SUP345" s="102"/>
      <c r="SUQ345" s="102"/>
      <c r="SUR345" s="102"/>
      <c r="SUS345" s="102"/>
      <c r="SUT345" s="102"/>
      <c r="SUU345" s="102"/>
      <c r="SUV345" s="102"/>
      <c r="SUW345" s="102"/>
      <c r="SUX345" s="102"/>
      <c r="SUY345" s="102"/>
      <c r="SUZ345" s="102"/>
      <c r="SVA345" s="102"/>
      <c r="SVB345" s="102"/>
      <c r="SVC345" s="102"/>
      <c r="SVD345" s="102"/>
      <c r="SVE345" s="102"/>
      <c r="SVF345" s="102"/>
      <c r="SVG345" s="102"/>
      <c r="SVH345" s="102"/>
      <c r="SVI345" s="102"/>
      <c r="SVJ345" s="102"/>
      <c r="SVK345" s="102"/>
      <c r="SVL345" s="102"/>
      <c r="SVM345" s="102"/>
      <c r="SVN345" s="102"/>
      <c r="SVO345" s="102"/>
      <c r="SVP345" s="102"/>
      <c r="SVQ345" s="102"/>
      <c r="SVR345" s="102"/>
      <c r="SVS345" s="102"/>
      <c r="SVT345" s="102"/>
      <c r="SVU345" s="102"/>
      <c r="SVV345" s="102"/>
      <c r="SVW345" s="102"/>
      <c r="SVX345" s="102"/>
      <c r="SVY345" s="102"/>
      <c r="SVZ345" s="102"/>
      <c r="SWA345" s="102"/>
      <c r="SWB345" s="102"/>
      <c r="SWC345" s="102"/>
      <c r="SWD345" s="102"/>
      <c r="SWE345" s="102"/>
      <c r="SWF345" s="102"/>
      <c r="SWG345" s="102"/>
      <c r="SWH345" s="102"/>
      <c r="SWI345" s="102"/>
      <c r="SWJ345" s="102"/>
      <c r="SWK345" s="102"/>
      <c r="SWL345" s="102"/>
      <c r="SWM345" s="102"/>
      <c r="SWN345" s="102"/>
      <c r="SWO345" s="102"/>
      <c r="SWP345" s="102"/>
      <c r="SWQ345" s="102"/>
      <c r="SWR345" s="102"/>
      <c r="SWS345" s="102"/>
      <c r="SWT345" s="102"/>
      <c r="SWU345" s="102"/>
      <c r="SWV345" s="102"/>
      <c r="SWW345" s="102"/>
      <c r="SWX345" s="102"/>
      <c r="SWY345" s="102"/>
      <c r="SWZ345" s="102"/>
      <c r="SXA345" s="102"/>
      <c r="SXB345" s="102"/>
      <c r="SXC345" s="102"/>
      <c r="SXD345" s="102"/>
      <c r="SXE345" s="102"/>
      <c r="SXF345" s="102"/>
      <c r="SXG345" s="102"/>
      <c r="SXH345" s="102"/>
      <c r="SXI345" s="102"/>
      <c r="SXJ345" s="102"/>
      <c r="SXK345" s="102"/>
      <c r="SXL345" s="102"/>
      <c r="SXM345" s="102"/>
      <c r="SXN345" s="102"/>
      <c r="SXO345" s="102"/>
      <c r="SXP345" s="102"/>
      <c r="SXQ345" s="102"/>
      <c r="SXR345" s="102"/>
      <c r="SXS345" s="102"/>
      <c r="SXT345" s="102"/>
      <c r="SXU345" s="102"/>
      <c r="SXV345" s="102"/>
      <c r="SXW345" s="102"/>
      <c r="SXX345" s="102"/>
      <c r="SXY345" s="102"/>
      <c r="SXZ345" s="102"/>
      <c r="SYA345" s="102"/>
      <c r="SYB345" s="102"/>
      <c r="SYC345" s="102"/>
      <c r="SYD345" s="102"/>
      <c r="SYE345" s="102"/>
      <c r="SYF345" s="102"/>
      <c r="SYG345" s="102"/>
      <c r="SYH345" s="102"/>
      <c r="SYI345" s="102"/>
      <c r="SYJ345" s="102"/>
      <c r="SYK345" s="102"/>
      <c r="SYL345" s="102"/>
      <c r="SYM345" s="102"/>
      <c r="SYN345" s="102"/>
      <c r="SYO345" s="102"/>
      <c r="SYP345" s="102"/>
      <c r="SYQ345" s="102"/>
      <c r="SYR345" s="102"/>
      <c r="SYS345" s="102"/>
      <c r="SYT345" s="102"/>
      <c r="SYU345" s="102"/>
      <c r="SYV345" s="102"/>
      <c r="SYW345" s="102"/>
      <c r="SYX345" s="102"/>
      <c r="SYY345" s="102"/>
      <c r="SYZ345" s="102"/>
      <c r="SZA345" s="102"/>
      <c r="SZB345" s="102"/>
      <c r="SZC345" s="102"/>
      <c r="SZD345" s="102"/>
      <c r="SZE345" s="102"/>
      <c r="SZF345" s="102"/>
      <c r="SZG345" s="102"/>
      <c r="SZH345" s="102"/>
      <c r="SZI345" s="102"/>
      <c r="SZJ345" s="102"/>
      <c r="SZK345" s="102"/>
      <c r="SZL345" s="102"/>
      <c r="SZM345" s="102"/>
      <c r="SZN345" s="102"/>
      <c r="SZO345" s="102"/>
      <c r="SZP345" s="102"/>
      <c r="SZQ345" s="102"/>
      <c r="SZR345" s="102"/>
      <c r="SZS345" s="102"/>
      <c r="SZT345" s="102"/>
      <c r="SZU345" s="102"/>
      <c r="SZV345" s="102"/>
      <c r="SZW345" s="102"/>
      <c r="SZX345" s="102"/>
      <c r="SZY345" s="102"/>
      <c r="SZZ345" s="102"/>
      <c r="TAA345" s="102"/>
      <c r="TAB345" s="102"/>
      <c r="TAC345" s="102"/>
      <c r="TAD345" s="102"/>
      <c r="TAE345" s="102"/>
      <c r="TAF345" s="102"/>
      <c r="TAG345" s="102"/>
      <c r="TAH345" s="102"/>
      <c r="TAI345" s="102"/>
      <c r="TAJ345" s="102"/>
      <c r="TAK345" s="102"/>
      <c r="TAL345" s="102"/>
      <c r="TAM345" s="102"/>
      <c r="TAN345" s="102"/>
      <c r="TAO345" s="102"/>
      <c r="TAP345" s="102"/>
      <c r="TAQ345" s="102"/>
      <c r="TAR345" s="102"/>
      <c r="TAS345" s="102"/>
      <c r="TAT345" s="102"/>
      <c r="TAU345" s="102"/>
      <c r="TAV345" s="102"/>
      <c r="TAW345" s="102"/>
      <c r="TAX345" s="102"/>
      <c r="TAY345" s="102"/>
      <c r="TAZ345" s="102"/>
      <c r="TBA345" s="102"/>
      <c r="TBB345" s="102"/>
      <c r="TBC345" s="102"/>
      <c r="TBD345" s="102"/>
      <c r="TBE345" s="102"/>
      <c r="TBF345" s="102"/>
      <c r="TBG345" s="102"/>
      <c r="TBH345" s="102"/>
      <c r="TBI345" s="102"/>
      <c r="TBJ345" s="102"/>
      <c r="TBK345" s="102"/>
      <c r="TBL345" s="102"/>
      <c r="TBM345" s="102"/>
      <c r="TBN345" s="102"/>
      <c r="TBO345" s="102"/>
      <c r="TBP345" s="102"/>
      <c r="TBQ345" s="102"/>
      <c r="TBR345" s="102"/>
      <c r="TBS345" s="102"/>
      <c r="TBT345" s="102"/>
      <c r="TBU345" s="102"/>
      <c r="TBV345" s="102"/>
      <c r="TBW345" s="102"/>
      <c r="TBX345" s="102"/>
      <c r="TBY345" s="102"/>
      <c r="TBZ345" s="102"/>
      <c r="TCA345" s="102"/>
      <c r="TCB345" s="102"/>
      <c r="TCC345" s="102"/>
      <c r="TCD345" s="102"/>
      <c r="TCE345" s="102"/>
      <c r="TCF345" s="102"/>
      <c r="TCG345" s="102"/>
      <c r="TCH345" s="102"/>
      <c r="TCI345" s="102"/>
      <c r="TCJ345" s="102"/>
      <c r="TCK345" s="102"/>
      <c r="TCL345" s="102"/>
      <c r="TCM345" s="102"/>
      <c r="TCN345" s="102"/>
      <c r="TCO345" s="102"/>
      <c r="TCP345" s="102"/>
      <c r="TCQ345" s="102"/>
      <c r="TCR345" s="102"/>
      <c r="TCS345" s="102"/>
      <c r="TCT345" s="102"/>
      <c r="TCU345" s="102"/>
      <c r="TCV345" s="102"/>
      <c r="TCW345" s="102"/>
      <c r="TCX345" s="102"/>
      <c r="TCY345" s="102"/>
      <c r="TCZ345" s="102"/>
      <c r="TDA345" s="102"/>
      <c r="TDB345" s="102"/>
      <c r="TDC345" s="102"/>
      <c r="TDD345" s="102"/>
      <c r="TDE345" s="102"/>
      <c r="TDF345" s="102"/>
      <c r="TDG345" s="102"/>
      <c r="TDH345" s="102"/>
      <c r="TDI345" s="102"/>
      <c r="TDJ345" s="102"/>
      <c r="TDK345" s="102"/>
      <c r="TDL345" s="102"/>
      <c r="TDM345" s="102"/>
      <c r="TDN345" s="102"/>
      <c r="TDO345" s="102"/>
      <c r="TDP345" s="102"/>
      <c r="TDQ345" s="102"/>
      <c r="TDR345" s="102"/>
      <c r="TDS345" s="102"/>
      <c r="TDT345" s="102"/>
      <c r="TDU345" s="102"/>
      <c r="TDV345" s="102"/>
      <c r="TDW345" s="102"/>
      <c r="TDX345" s="102"/>
      <c r="TDY345" s="102"/>
      <c r="TDZ345" s="102"/>
      <c r="TEA345" s="102"/>
      <c r="TEB345" s="102"/>
      <c r="TEC345" s="102"/>
      <c r="TED345" s="102"/>
      <c r="TEE345" s="102"/>
      <c r="TEF345" s="102"/>
      <c r="TEG345" s="102"/>
      <c r="TEH345" s="102"/>
      <c r="TEI345" s="102"/>
      <c r="TEJ345" s="102"/>
      <c r="TEK345" s="102"/>
      <c r="TEL345" s="102"/>
      <c r="TEM345" s="102"/>
      <c r="TEN345" s="102"/>
      <c r="TEO345" s="102"/>
      <c r="TEP345" s="102"/>
      <c r="TEQ345" s="102"/>
      <c r="TER345" s="102"/>
      <c r="TES345" s="102"/>
      <c r="TET345" s="102"/>
      <c r="TEU345" s="102"/>
      <c r="TEV345" s="102"/>
      <c r="TEW345" s="102"/>
      <c r="TEX345" s="102"/>
      <c r="TEY345" s="102"/>
      <c r="TEZ345" s="102"/>
      <c r="TFA345" s="102"/>
      <c r="TFB345" s="102"/>
      <c r="TFC345" s="102"/>
      <c r="TFD345" s="102"/>
      <c r="TFE345" s="102"/>
      <c r="TFF345" s="102"/>
      <c r="TFG345" s="102"/>
      <c r="TFH345" s="102"/>
      <c r="TFI345" s="102"/>
      <c r="TFJ345" s="102"/>
      <c r="TFK345" s="102"/>
      <c r="TFL345" s="102"/>
      <c r="TFM345" s="102"/>
      <c r="TFN345" s="102"/>
      <c r="TFO345" s="102"/>
      <c r="TFP345" s="102"/>
      <c r="TFQ345" s="102"/>
      <c r="TFR345" s="102"/>
      <c r="TFS345" s="102"/>
      <c r="TFT345" s="102"/>
      <c r="TFU345" s="102"/>
      <c r="TFV345" s="102"/>
      <c r="TFW345" s="102"/>
      <c r="TFX345" s="102"/>
      <c r="TFY345" s="102"/>
      <c r="TFZ345" s="102"/>
      <c r="TGA345" s="102"/>
      <c r="TGB345" s="102"/>
      <c r="TGC345" s="102"/>
      <c r="TGD345" s="102"/>
      <c r="TGE345" s="102"/>
      <c r="TGF345" s="102"/>
      <c r="TGG345" s="102"/>
      <c r="TGH345" s="102"/>
      <c r="TGI345" s="102"/>
      <c r="TGJ345" s="102"/>
      <c r="TGK345" s="102"/>
      <c r="TGL345" s="102"/>
      <c r="TGM345" s="102"/>
      <c r="TGN345" s="102"/>
      <c r="TGO345" s="102"/>
      <c r="TGP345" s="102"/>
      <c r="TGQ345" s="102"/>
      <c r="TGR345" s="102"/>
      <c r="TGS345" s="102"/>
      <c r="TGT345" s="102"/>
      <c r="TGU345" s="102"/>
      <c r="TGV345" s="102"/>
      <c r="TGW345" s="102"/>
      <c r="TGX345" s="102"/>
      <c r="TGY345" s="102"/>
      <c r="TGZ345" s="102"/>
      <c r="THA345" s="102"/>
      <c r="THB345" s="102"/>
      <c r="THC345" s="102"/>
      <c r="THD345" s="102"/>
      <c r="THE345" s="102"/>
      <c r="THF345" s="102"/>
      <c r="THG345" s="102"/>
      <c r="THH345" s="102"/>
      <c r="THI345" s="102"/>
      <c r="THJ345" s="102"/>
      <c r="THK345" s="102"/>
      <c r="THL345" s="102"/>
      <c r="THM345" s="102"/>
      <c r="THN345" s="102"/>
      <c r="THO345" s="102"/>
      <c r="THP345" s="102"/>
      <c r="THQ345" s="102"/>
      <c r="THR345" s="102"/>
      <c r="THS345" s="102"/>
      <c r="THT345" s="102"/>
      <c r="THU345" s="102"/>
      <c r="THV345" s="102"/>
      <c r="THW345" s="102"/>
      <c r="THX345" s="102"/>
      <c r="THY345" s="102"/>
      <c r="THZ345" s="102"/>
      <c r="TIA345" s="102"/>
      <c r="TIB345" s="102"/>
      <c r="TIC345" s="102"/>
      <c r="TID345" s="102"/>
      <c r="TIE345" s="102"/>
      <c r="TIF345" s="102"/>
      <c r="TIG345" s="102"/>
      <c r="TIH345" s="102"/>
      <c r="TII345" s="102"/>
      <c r="TIJ345" s="102"/>
      <c r="TIK345" s="102"/>
      <c r="TIL345" s="102"/>
      <c r="TIM345" s="102"/>
      <c r="TIN345" s="102"/>
      <c r="TIO345" s="102"/>
      <c r="TIP345" s="102"/>
      <c r="TIQ345" s="102"/>
      <c r="TIR345" s="102"/>
      <c r="TIS345" s="102"/>
      <c r="TIT345" s="102"/>
      <c r="TIU345" s="102"/>
      <c r="TIV345" s="102"/>
      <c r="TIW345" s="102"/>
      <c r="TIX345" s="102"/>
      <c r="TIY345" s="102"/>
      <c r="TIZ345" s="102"/>
      <c r="TJA345" s="102"/>
      <c r="TJB345" s="102"/>
      <c r="TJC345" s="102"/>
      <c r="TJD345" s="102"/>
      <c r="TJE345" s="102"/>
      <c r="TJF345" s="102"/>
      <c r="TJG345" s="102"/>
      <c r="TJH345" s="102"/>
      <c r="TJI345" s="102"/>
      <c r="TJJ345" s="102"/>
      <c r="TJK345" s="102"/>
      <c r="TJL345" s="102"/>
      <c r="TJM345" s="102"/>
      <c r="TJN345" s="102"/>
      <c r="TJO345" s="102"/>
      <c r="TJP345" s="102"/>
      <c r="TJQ345" s="102"/>
      <c r="TJR345" s="102"/>
      <c r="TJS345" s="102"/>
      <c r="TJT345" s="102"/>
      <c r="TJU345" s="102"/>
      <c r="TJV345" s="102"/>
      <c r="TJW345" s="102"/>
      <c r="TJX345" s="102"/>
      <c r="TJY345" s="102"/>
      <c r="TJZ345" s="102"/>
      <c r="TKA345" s="102"/>
      <c r="TKB345" s="102"/>
      <c r="TKC345" s="102"/>
      <c r="TKD345" s="102"/>
      <c r="TKE345" s="102"/>
      <c r="TKF345" s="102"/>
      <c r="TKG345" s="102"/>
      <c r="TKH345" s="102"/>
      <c r="TKI345" s="102"/>
      <c r="TKJ345" s="102"/>
      <c r="TKK345" s="102"/>
      <c r="TKL345" s="102"/>
      <c r="TKM345" s="102"/>
      <c r="TKN345" s="102"/>
      <c r="TKO345" s="102"/>
      <c r="TKP345" s="102"/>
      <c r="TKQ345" s="102"/>
      <c r="TKR345" s="102"/>
      <c r="TKS345" s="102"/>
      <c r="TKT345" s="102"/>
      <c r="TKU345" s="102"/>
      <c r="TKV345" s="102"/>
      <c r="TKW345" s="102"/>
      <c r="TKX345" s="102"/>
      <c r="TKY345" s="102"/>
      <c r="TKZ345" s="102"/>
      <c r="TLA345" s="102"/>
      <c r="TLB345" s="102"/>
      <c r="TLC345" s="102"/>
      <c r="TLD345" s="102"/>
      <c r="TLE345" s="102"/>
      <c r="TLF345" s="102"/>
      <c r="TLG345" s="102"/>
      <c r="TLH345" s="102"/>
      <c r="TLI345" s="102"/>
      <c r="TLJ345" s="102"/>
      <c r="TLK345" s="102"/>
      <c r="TLL345" s="102"/>
      <c r="TLM345" s="102"/>
      <c r="TLN345" s="102"/>
      <c r="TLO345" s="102"/>
      <c r="TLP345" s="102"/>
      <c r="TLQ345" s="102"/>
      <c r="TLR345" s="102"/>
      <c r="TLS345" s="102"/>
      <c r="TLT345" s="102"/>
      <c r="TLU345" s="102"/>
      <c r="TLV345" s="102"/>
      <c r="TLW345" s="102"/>
      <c r="TLX345" s="102"/>
      <c r="TLY345" s="102"/>
      <c r="TLZ345" s="102"/>
      <c r="TMA345" s="102"/>
      <c r="TMB345" s="102"/>
      <c r="TMC345" s="102"/>
      <c r="TMD345" s="102"/>
      <c r="TME345" s="102"/>
      <c r="TMF345" s="102"/>
      <c r="TMG345" s="102"/>
      <c r="TMH345" s="102"/>
      <c r="TMI345" s="102"/>
      <c r="TMJ345" s="102"/>
      <c r="TMK345" s="102"/>
      <c r="TML345" s="102"/>
      <c r="TMM345" s="102"/>
      <c r="TMN345" s="102"/>
      <c r="TMO345" s="102"/>
      <c r="TMP345" s="102"/>
      <c r="TMQ345" s="102"/>
      <c r="TMR345" s="102"/>
      <c r="TMS345" s="102"/>
      <c r="TMT345" s="102"/>
      <c r="TMU345" s="102"/>
      <c r="TMV345" s="102"/>
      <c r="TMW345" s="102"/>
      <c r="TMX345" s="102"/>
      <c r="TMY345" s="102"/>
      <c r="TMZ345" s="102"/>
      <c r="TNA345" s="102"/>
      <c r="TNB345" s="102"/>
      <c r="TNC345" s="102"/>
      <c r="TND345" s="102"/>
      <c r="TNE345" s="102"/>
      <c r="TNF345" s="102"/>
      <c r="TNG345" s="102"/>
      <c r="TNH345" s="102"/>
      <c r="TNI345" s="102"/>
      <c r="TNJ345" s="102"/>
      <c r="TNK345" s="102"/>
      <c r="TNL345" s="102"/>
      <c r="TNM345" s="102"/>
      <c r="TNN345" s="102"/>
      <c r="TNO345" s="102"/>
      <c r="TNP345" s="102"/>
      <c r="TNQ345" s="102"/>
      <c r="TNR345" s="102"/>
      <c r="TNS345" s="102"/>
      <c r="TNT345" s="102"/>
      <c r="TNU345" s="102"/>
      <c r="TNV345" s="102"/>
      <c r="TNW345" s="102"/>
      <c r="TNX345" s="102"/>
      <c r="TNY345" s="102"/>
      <c r="TNZ345" s="102"/>
      <c r="TOA345" s="102"/>
      <c r="TOB345" s="102"/>
      <c r="TOC345" s="102"/>
      <c r="TOD345" s="102"/>
      <c r="TOE345" s="102"/>
      <c r="TOF345" s="102"/>
      <c r="TOG345" s="102"/>
      <c r="TOH345" s="102"/>
      <c r="TOI345" s="102"/>
      <c r="TOJ345" s="102"/>
      <c r="TOK345" s="102"/>
      <c r="TOL345" s="102"/>
      <c r="TOM345" s="102"/>
      <c r="TON345" s="102"/>
      <c r="TOO345" s="102"/>
      <c r="TOP345" s="102"/>
      <c r="TOQ345" s="102"/>
      <c r="TOR345" s="102"/>
      <c r="TOS345" s="102"/>
      <c r="TOT345" s="102"/>
      <c r="TOU345" s="102"/>
      <c r="TOV345" s="102"/>
      <c r="TOW345" s="102"/>
      <c r="TOX345" s="102"/>
      <c r="TOY345" s="102"/>
      <c r="TOZ345" s="102"/>
      <c r="TPA345" s="102"/>
      <c r="TPB345" s="102"/>
      <c r="TPC345" s="102"/>
      <c r="TPD345" s="102"/>
      <c r="TPE345" s="102"/>
      <c r="TPF345" s="102"/>
      <c r="TPG345" s="102"/>
      <c r="TPH345" s="102"/>
      <c r="TPI345" s="102"/>
      <c r="TPJ345" s="102"/>
      <c r="TPK345" s="102"/>
      <c r="TPL345" s="102"/>
      <c r="TPM345" s="102"/>
      <c r="TPN345" s="102"/>
      <c r="TPO345" s="102"/>
      <c r="TPP345" s="102"/>
      <c r="TPQ345" s="102"/>
      <c r="TPR345" s="102"/>
      <c r="TPS345" s="102"/>
      <c r="TPT345" s="102"/>
      <c r="TPU345" s="102"/>
      <c r="TPV345" s="102"/>
      <c r="TPW345" s="102"/>
      <c r="TPX345" s="102"/>
      <c r="TPY345" s="102"/>
      <c r="TPZ345" s="102"/>
      <c r="TQA345" s="102"/>
      <c r="TQB345" s="102"/>
      <c r="TQC345" s="102"/>
      <c r="TQD345" s="102"/>
      <c r="TQE345" s="102"/>
      <c r="TQF345" s="102"/>
      <c r="TQG345" s="102"/>
      <c r="TQH345" s="102"/>
      <c r="TQI345" s="102"/>
      <c r="TQJ345" s="102"/>
      <c r="TQK345" s="102"/>
      <c r="TQL345" s="102"/>
      <c r="TQM345" s="102"/>
      <c r="TQN345" s="102"/>
      <c r="TQO345" s="102"/>
      <c r="TQP345" s="102"/>
      <c r="TQQ345" s="102"/>
      <c r="TQR345" s="102"/>
      <c r="TQS345" s="102"/>
      <c r="TQT345" s="102"/>
      <c r="TQU345" s="102"/>
      <c r="TQV345" s="102"/>
      <c r="TQW345" s="102"/>
      <c r="TQX345" s="102"/>
      <c r="TQY345" s="102"/>
      <c r="TQZ345" s="102"/>
      <c r="TRA345" s="102"/>
      <c r="TRB345" s="102"/>
      <c r="TRC345" s="102"/>
      <c r="TRD345" s="102"/>
      <c r="TRE345" s="102"/>
      <c r="TRF345" s="102"/>
      <c r="TRG345" s="102"/>
      <c r="TRH345" s="102"/>
      <c r="TRI345" s="102"/>
      <c r="TRJ345" s="102"/>
      <c r="TRK345" s="102"/>
      <c r="TRL345" s="102"/>
      <c r="TRM345" s="102"/>
      <c r="TRN345" s="102"/>
      <c r="TRO345" s="102"/>
      <c r="TRP345" s="102"/>
      <c r="TRQ345" s="102"/>
      <c r="TRR345" s="102"/>
      <c r="TRS345" s="102"/>
      <c r="TRT345" s="102"/>
      <c r="TRU345" s="102"/>
      <c r="TRV345" s="102"/>
      <c r="TRW345" s="102"/>
      <c r="TRX345" s="102"/>
      <c r="TRY345" s="102"/>
      <c r="TRZ345" s="102"/>
      <c r="TSA345" s="102"/>
      <c r="TSB345" s="102"/>
      <c r="TSC345" s="102"/>
      <c r="TSD345" s="102"/>
      <c r="TSE345" s="102"/>
      <c r="TSF345" s="102"/>
      <c r="TSG345" s="102"/>
      <c r="TSH345" s="102"/>
      <c r="TSI345" s="102"/>
      <c r="TSJ345" s="102"/>
      <c r="TSK345" s="102"/>
      <c r="TSL345" s="102"/>
      <c r="TSM345" s="102"/>
      <c r="TSN345" s="102"/>
      <c r="TSO345" s="102"/>
      <c r="TSP345" s="102"/>
      <c r="TSQ345" s="102"/>
      <c r="TSR345" s="102"/>
      <c r="TSS345" s="102"/>
      <c r="TST345" s="102"/>
      <c r="TSU345" s="102"/>
      <c r="TSV345" s="102"/>
      <c r="TSW345" s="102"/>
      <c r="TSX345" s="102"/>
      <c r="TSY345" s="102"/>
      <c r="TSZ345" s="102"/>
      <c r="TTA345" s="102"/>
      <c r="TTB345" s="102"/>
      <c r="TTC345" s="102"/>
      <c r="TTD345" s="102"/>
      <c r="TTE345" s="102"/>
      <c r="TTF345" s="102"/>
      <c r="TTG345" s="102"/>
      <c r="TTH345" s="102"/>
      <c r="TTI345" s="102"/>
      <c r="TTJ345" s="102"/>
      <c r="TTK345" s="102"/>
      <c r="TTL345" s="102"/>
      <c r="TTM345" s="102"/>
      <c r="TTN345" s="102"/>
      <c r="TTO345" s="102"/>
      <c r="TTP345" s="102"/>
      <c r="TTQ345" s="102"/>
      <c r="TTR345" s="102"/>
      <c r="TTS345" s="102"/>
      <c r="TTT345" s="102"/>
      <c r="TTU345" s="102"/>
      <c r="TTV345" s="102"/>
      <c r="TTW345" s="102"/>
      <c r="TTX345" s="102"/>
      <c r="TTY345" s="102"/>
      <c r="TTZ345" s="102"/>
      <c r="TUA345" s="102"/>
      <c r="TUB345" s="102"/>
      <c r="TUC345" s="102"/>
      <c r="TUD345" s="102"/>
      <c r="TUE345" s="102"/>
      <c r="TUF345" s="102"/>
      <c r="TUG345" s="102"/>
      <c r="TUH345" s="102"/>
      <c r="TUI345" s="102"/>
      <c r="TUJ345" s="102"/>
      <c r="TUK345" s="102"/>
      <c r="TUL345" s="102"/>
      <c r="TUM345" s="102"/>
      <c r="TUN345" s="102"/>
      <c r="TUO345" s="102"/>
      <c r="TUP345" s="102"/>
      <c r="TUQ345" s="102"/>
      <c r="TUR345" s="102"/>
      <c r="TUS345" s="102"/>
      <c r="TUT345" s="102"/>
      <c r="TUU345" s="102"/>
      <c r="TUV345" s="102"/>
      <c r="TUW345" s="102"/>
      <c r="TUX345" s="102"/>
      <c r="TUY345" s="102"/>
      <c r="TUZ345" s="102"/>
      <c r="TVA345" s="102"/>
      <c r="TVB345" s="102"/>
      <c r="TVC345" s="102"/>
      <c r="TVD345" s="102"/>
      <c r="TVE345" s="102"/>
      <c r="TVF345" s="102"/>
      <c r="TVG345" s="102"/>
      <c r="TVH345" s="102"/>
      <c r="TVI345" s="102"/>
      <c r="TVJ345" s="102"/>
      <c r="TVK345" s="102"/>
      <c r="TVL345" s="102"/>
      <c r="TVM345" s="102"/>
      <c r="TVN345" s="102"/>
      <c r="TVO345" s="102"/>
      <c r="TVP345" s="102"/>
      <c r="TVQ345" s="102"/>
      <c r="TVR345" s="102"/>
      <c r="TVS345" s="102"/>
      <c r="TVT345" s="102"/>
      <c r="TVU345" s="102"/>
      <c r="TVV345" s="102"/>
      <c r="TVW345" s="102"/>
      <c r="TVX345" s="102"/>
      <c r="TVY345" s="102"/>
      <c r="TVZ345" s="102"/>
      <c r="TWA345" s="102"/>
      <c r="TWB345" s="102"/>
      <c r="TWC345" s="102"/>
      <c r="TWD345" s="102"/>
      <c r="TWE345" s="102"/>
      <c r="TWF345" s="102"/>
      <c r="TWG345" s="102"/>
      <c r="TWH345" s="102"/>
      <c r="TWI345" s="102"/>
      <c r="TWJ345" s="102"/>
      <c r="TWK345" s="102"/>
      <c r="TWL345" s="102"/>
      <c r="TWM345" s="102"/>
      <c r="TWN345" s="102"/>
      <c r="TWO345" s="102"/>
      <c r="TWP345" s="102"/>
      <c r="TWQ345" s="102"/>
      <c r="TWR345" s="102"/>
      <c r="TWS345" s="102"/>
      <c r="TWT345" s="102"/>
      <c r="TWU345" s="102"/>
      <c r="TWV345" s="102"/>
      <c r="TWW345" s="102"/>
      <c r="TWX345" s="102"/>
      <c r="TWY345" s="102"/>
      <c r="TWZ345" s="102"/>
      <c r="TXA345" s="102"/>
      <c r="TXB345" s="102"/>
      <c r="TXC345" s="102"/>
      <c r="TXD345" s="102"/>
      <c r="TXE345" s="102"/>
      <c r="TXF345" s="102"/>
      <c r="TXG345" s="102"/>
      <c r="TXH345" s="102"/>
      <c r="TXI345" s="102"/>
      <c r="TXJ345" s="102"/>
      <c r="TXK345" s="102"/>
      <c r="TXL345" s="102"/>
      <c r="TXM345" s="102"/>
      <c r="TXN345" s="102"/>
      <c r="TXO345" s="102"/>
      <c r="TXP345" s="102"/>
      <c r="TXQ345" s="102"/>
      <c r="TXR345" s="102"/>
      <c r="TXS345" s="102"/>
      <c r="TXT345" s="102"/>
      <c r="TXU345" s="102"/>
      <c r="TXV345" s="102"/>
      <c r="TXW345" s="102"/>
      <c r="TXX345" s="102"/>
      <c r="TXY345" s="102"/>
      <c r="TXZ345" s="102"/>
      <c r="TYA345" s="102"/>
      <c r="TYB345" s="102"/>
      <c r="TYC345" s="102"/>
      <c r="TYD345" s="102"/>
      <c r="TYE345" s="102"/>
      <c r="TYF345" s="102"/>
      <c r="TYG345" s="102"/>
      <c r="TYH345" s="102"/>
      <c r="TYI345" s="102"/>
      <c r="TYJ345" s="102"/>
      <c r="TYK345" s="102"/>
      <c r="TYL345" s="102"/>
      <c r="TYM345" s="102"/>
      <c r="TYN345" s="102"/>
      <c r="TYO345" s="102"/>
      <c r="TYP345" s="102"/>
      <c r="TYQ345" s="102"/>
      <c r="TYR345" s="102"/>
      <c r="TYS345" s="102"/>
      <c r="TYT345" s="102"/>
      <c r="TYU345" s="102"/>
      <c r="TYV345" s="102"/>
      <c r="TYW345" s="102"/>
      <c r="TYX345" s="102"/>
      <c r="TYY345" s="102"/>
      <c r="TYZ345" s="102"/>
      <c r="TZA345" s="102"/>
      <c r="TZB345" s="102"/>
      <c r="TZC345" s="102"/>
      <c r="TZD345" s="102"/>
      <c r="TZE345" s="102"/>
      <c r="TZF345" s="102"/>
      <c r="TZG345" s="102"/>
      <c r="TZH345" s="102"/>
      <c r="TZI345" s="102"/>
      <c r="TZJ345" s="102"/>
      <c r="TZK345" s="102"/>
      <c r="TZL345" s="102"/>
      <c r="TZM345" s="102"/>
      <c r="TZN345" s="102"/>
      <c r="TZO345" s="102"/>
      <c r="TZP345" s="102"/>
      <c r="TZQ345" s="102"/>
      <c r="TZR345" s="102"/>
      <c r="TZS345" s="102"/>
      <c r="TZT345" s="102"/>
      <c r="TZU345" s="102"/>
      <c r="TZV345" s="102"/>
      <c r="TZW345" s="102"/>
      <c r="TZX345" s="102"/>
      <c r="TZY345" s="102"/>
      <c r="TZZ345" s="102"/>
      <c r="UAA345" s="102"/>
      <c r="UAB345" s="102"/>
      <c r="UAC345" s="102"/>
      <c r="UAD345" s="102"/>
      <c r="UAE345" s="102"/>
      <c r="UAF345" s="102"/>
      <c r="UAG345" s="102"/>
      <c r="UAH345" s="102"/>
      <c r="UAI345" s="102"/>
      <c r="UAJ345" s="102"/>
      <c r="UAK345" s="102"/>
      <c r="UAL345" s="102"/>
      <c r="UAM345" s="102"/>
      <c r="UAN345" s="102"/>
      <c r="UAO345" s="102"/>
      <c r="UAP345" s="102"/>
      <c r="UAQ345" s="102"/>
      <c r="UAR345" s="102"/>
      <c r="UAS345" s="102"/>
      <c r="UAT345" s="102"/>
      <c r="UAU345" s="102"/>
      <c r="UAV345" s="102"/>
      <c r="UAW345" s="102"/>
      <c r="UAX345" s="102"/>
      <c r="UAY345" s="102"/>
      <c r="UAZ345" s="102"/>
      <c r="UBA345" s="102"/>
      <c r="UBB345" s="102"/>
      <c r="UBC345" s="102"/>
      <c r="UBD345" s="102"/>
      <c r="UBE345" s="102"/>
      <c r="UBF345" s="102"/>
      <c r="UBG345" s="102"/>
      <c r="UBH345" s="102"/>
      <c r="UBI345" s="102"/>
      <c r="UBJ345" s="102"/>
      <c r="UBK345" s="102"/>
      <c r="UBL345" s="102"/>
      <c r="UBM345" s="102"/>
      <c r="UBN345" s="102"/>
      <c r="UBO345" s="102"/>
      <c r="UBP345" s="102"/>
      <c r="UBQ345" s="102"/>
      <c r="UBR345" s="102"/>
      <c r="UBS345" s="102"/>
      <c r="UBT345" s="102"/>
      <c r="UBU345" s="102"/>
      <c r="UBV345" s="102"/>
      <c r="UBW345" s="102"/>
      <c r="UBX345" s="102"/>
      <c r="UBY345" s="102"/>
      <c r="UBZ345" s="102"/>
      <c r="UCA345" s="102"/>
      <c r="UCB345" s="102"/>
      <c r="UCC345" s="102"/>
      <c r="UCD345" s="102"/>
      <c r="UCE345" s="102"/>
      <c r="UCF345" s="102"/>
      <c r="UCG345" s="102"/>
      <c r="UCH345" s="102"/>
      <c r="UCI345" s="102"/>
      <c r="UCJ345" s="102"/>
      <c r="UCK345" s="102"/>
      <c r="UCL345" s="102"/>
      <c r="UCM345" s="102"/>
      <c r="UCN345" s="102"/>
      <c r="UCO345" s="102"/>
      <c r="UCP345" s="102"/>
      <c r="UCQ345" s="102"/>
      <c r="UCR345" s="102"/>
      <c r="UCS345" s="102"/>
      <c r="UCT345" s="102"/>
      <c r="UCU345" s="102"/>
      <c r="UCV345" s="102"/>
      <c r="UCW345" s="102"/>
      <c r="UCX345" s="102"/>
      <c r="UCY345" s="102"/>
      <c r="UCZ345" s="102"/>
      <c r="UDA345" s="102"/>
      <c r="UDB345" s="102"/>
      <c r="UDC345" s="102"/>
      <c r="UDD345" s="102"/>
      <c r="UDE345" s="102"/>
      <c r="UDF345" s="102"/>
      <c r="UDG345" s="102"/>
      <c r="UDH345" s="102"/>
      <c r="UDI345" s="102"/>
      <c r="UDJ345" s="102"/>
      <c r="UDK345" s="102"/>
      <c r="UDL345" s="102"/>
      <c r="UDM345" s="102"/>
      <c r="UDN345" s="102"/>
      <c r="UDO345" s="102"/>
      <c r="UDP345" s="102"/>
      <c r="UDQ345" s="102"/>
      <c r="UDR345" s="102"/>
      <c r="UDS345" s="102"/>
      <c r="UDT345" s="102"/>
      <c r="UDU345" s="102"/>
      <c r="UDV345" s="102"/>
      <c r="UDW345" s="102"/>
      <c r="UDX345" s="102"/>
      <c r="UDY345" s="102"/>
      <c r="UDZ345" s="102"/>
      <c r="UEA345" s="102"/>
      <c r="UEB345" s="102"/>
      <c r="UEC345" s="102"/>
      <c r="UED345" s="102"/>
      <c r="UEE345" s="102"/>
      <c r="UEF345" s="102"/>
      <c r="UEG345" s="102"/>
      <c r="UEH345" s="102"/>
      <c r="UEI345" s="102"/>
      <c r="UEJ345" s="102"/>
      <c r="UEK345" s="102"/>
      <c r="UEL345" s="102"/>
      <c r="UEM345" s="102"/>
      <c r="UEN345" s="102"/>
      <c r="UEO345" s="102"/>
      <c r="UEP345" s="102"/>
      <c r="UEQ345" s="102"/>
      <c r="UER345" s="102"/>
      <c r="UES345" s="102"/>
      <c r="UET345" s="102"/>
      <c r="UEU345" s="102"/>
      <c r="UEV345" s="102"/>
      <c r="UEW345" s="102"/>
      <c r="UEX345" s="102"/>
      <c r="UEY345" s="102"/>
      <c r="UEZ345" s="102"/>
      <c r="UFA345" s="102"/>
      <c r="UFB345" s="102"/>
      <c r="UFC345" s="102"/>
      <c r="UFD345" s="102"/>
      <c r="UFE345" s="102"/>
      <c r="UFF345" s="102"/>
      <c r="UFG345" s="102"/>
      <c r="UFH345" s="102"/>
      <c r="UFI345" s="102"/>
      <c r="UFJ345" s="102"/>
      <c r="UFK345" s="102"/>
      <c r="UFL345" s="102"/>
      <c r="UFM345" s="102"/>
      <c r="UFN345" s="102"/>
      <c r="UFO345" s="102"/>
      <c r="UFP345" s="102"/>
      <c r="UFQ345" s="102"/>
      <c r="UFR345" s="102"/>
      <c r="UFS345" s="102"/>
      <c r="UFT345" s="102"/>
      <c r="UFU345" s="102"/>
      <c r="UFV345" s="102"/>
      <c r="UFW345" s="102"/>
      <c r="UFX345" s="102"/>
      <c r="UFY345" s="102"/>
      <c r="UFZ345" s="102"/>
      <c r="UGA345" s="102"/>
      <c r="UGB345" s="102"/>
      <c r="UGC345" s="102"/>
      <c r="UGD345" s="102"/>
      <c r="UGE345" s="102"/>
      <c r="UGF345" s="102"/>
      <c r="UGG345" s="102"/>
      <c r="UGH345" s="102"/>
      <c r="UGI345" s="102"/>
      <c r="UGJ345" s="102"/>
      <c r="UGK345" s="102"/>
      <c r="UGL345" s="102"/>
      <c r="UGM345" s="102"/>
      <c r="UGN345" s="102"/>
      <c r="UGO345" s="102"/>
      <c r="UGP345" s="102"/>
      <c r="UGQ345" s="102"/>
      <c r="UGR345" s="102"/>
      <c r="UGS345" s="102"/>
      <c r="UGT345" s="102"/>
      <c r="UGU345" s="102"/>
      <c r="UGV345" s="102"/>
      <c r="UGW345" s="102"/>
      <c r="UGX345" s="102"/>
      <c r="UGY345" s="102"/>
      <c r="UGZ345" s="102"/>
      <c r="UHA345" s="102"/>
      <c r="UHB345" s="102"/>
      <c r="UHC345" s="102"/>
      <c r="UHD345" s="102"/>
      <c r="UHE345" s="102"/>
      <c r="UHF345" s="102"/>
      <c r="UHG345" s="102"/>
      <c r="UHH345" s="102"/>
      <c r="UHI345" s="102"/>
      <c r="UHJ345" s="102"/>
      <c r="UHK345" s="102"/>
      <c r="UHL345" s="102"/>
      <c r="UHM345" s="102"/>
      <c r="UHN345" s="102"/>
      <c r="UHO345" s="102"/>
      <c r="UHP345" s="102"/>
      <c r="UHQ345" s="102"/>
      <c r="UHR345" s="102"/>
      <c r="UHS345" s="102"/>
      <c r="UHT345" s="102"/>
      <c r="UHU345" s="102"/>
      <c r="UHV345" s="102"/>
      <c r="UHW345" s="102"/>
      <c r="UHX345" s="102"/>
      <c r="UHY345" s="102"/>
      <c r="UHZ345" s="102"/>
      <c r="UIA345" s="102"/>
      <c r="UIB345" s="102"/>
      <c r="UIC345" s="102"/>
      <c r="UID345" s="102"/>
      <c r="UIE345" s="102"/>
      <c r="UIF345" s="102"/>
      <c r="UIG345" s="102"/>
      <c r="UIH345" s="102"/>
      <c r="UII345" s="102"/>
      <c r="UIJ345" s="102"/>
      <c r="UIK345" s="102"/>
      <c r="UIL345" s="102"/>
      <c r="UIM345" s="102"/>
      <c r="UIN345" s="102"/>
      <c r="UIO345" s="102"/>
      <c r="UIP345" s="102"/>
      <c r="UIQ345" s="102"/>
      <c r="UIR345" s="102"/>
      <c r="UIS345" s="102"/>
      <c r="UIT345" s="102"/>
      <c r="UIU345" s="102"/>
      <c r="UIV345" s="102"/>
      <c r="UIW345" s="102"/>
      <c r="UIX345" s="102"/>
      <c r="UIY345" s="102"/>
      <c r="UIZ345" s="102"/>
      <c r="UJA345" s="102"/>
      <c r="UJB345" s="102"/>
      <c r="UJC345" s="102"/>
      <c r="UJD345" s="102"/>
      <c r="UJE345" s="102"/>
      <c r="UJF345" s="102"/>
      <c r="UJG345" s="102"/>
      <c r="UJH345" s="102"/>
      <c r="UJI345" s="102"/>
      <c r="UJJ345" s="102"/>
      <c r="UJK345" s="102"/>
      <c r="UJL345" s="102"/>
      <c r="UJM345" s="102"/>
      <c r="UJN345" s="102"/>
      <c r="UJO345" s="102"/>
      <c r="UJP345" s="102"/>
      <c r="UJQ345" s="102"/>
      <c r="UJR345" s="102"/>
      <c r="UJS345" s="102"/>
      <c r="UJT345" s="102"/>
      <c r="UJU345" s="102"/>
      <c r="UJV345" s="102"/>
      <c r="UJW345" s="102"/>
      <c r="UJX345" s="102"/>
      <c r="UJY345" s="102"/>
      <c r="UJZ345" s="102"/>
      <c r="UKA345" s="102"/>
      <c r="UKB345" s="102"/>
      <c r="UKC345" s="102"/>
      <c r="UKD345" s="102"/>
      <c r="UKE345" s="102"/>
      <c r="UKF345" s="102"/>
      <c r="UKG345" s="102"/>
      <c r="UKH345" s="102"/>
      <c r="UKI345" s="102"/>
      <c r="UKJ345" s="102"/>
      <c r="UKK345" s="102"/>
      <c r="UKL345" s="102"/>
      <c r="UKM345" s="102"/>
      <c r="UKN345" s="102"/>
      <c r="UKO345" s="102"/>
      <c r="UKP345" s="102"/>
      <c r="UKQ345" s="102"/>
      <c r="UKR345" s="102"/>
      <c r="UKS345" s="102"/>
      <c r="UKT345" s="102"/>
      <c r="UKU345" s="102"/>
      <c r="UKV345" s="102"/>
      <c r="UKW345" s="102"/>
      <c r="UKX345" s="102"/>
      <c r="UKY345" s="102"/>
      <c r="UKZ345" s="102"/>
      <c r="ULA345" s="102"/>
      <c r="ULB345" s="102"/>
      <c r="ULC345" s="102"/>
      <c r="ULD345" s="102"/>
      <c r="ULE345" s="102"/>
      <c r="ULF345" s="102"/>
      <c r="ULG345" s="102"/>
      <c r="ULH345" s="102"/>
      <c r="ULI345" s="102"/>
      <c r="ULJ345" s="102"/>
      <c r="ULK345" s="102"/>
      <c r="ULL345" s="102"/>
      <c r="ULM345" s="102"/>
      <c r="ULN345" s="102"/>
      <c r="ULO345" s="102"/>
      <c r="ULP345" s="102"/>
      <c r="ULQ345" s="102"/>
      <c r="ULR345" s="102"/>
      <c r="ULS345" s="102"/>
      <c r="ULT345" s="102"/>
      <c r="ULU345" s="102"/>
      <c r="ULV345" s="102"/>
      <c r="ULW345" s="102"/>
      <c r="ULX345" s="102"/>
      <c r="ULY345" s="102"/>
      <c r="ULZ345" s="102"/>
      <c r="UMA345" s="102"/>
      <c r="UMB345" s="102"/>
      <c r="UMC345" s="102"/>
      <c r="UMD345" s="102"/>
      <c r="UME345" s="102"/>
      <c r="UMF345" s="102"/>
      <c r="UMG345" s="102"/>
      <c r="UMH345" s="102"/>
      <c r="UMI345" s="102"/>
      <c r="UMJ345" s="102"/>
      <c r="UMK345" s="102"/>
      <c r="UML345" s="102"/>
      <c r="UMM345" s="102"/>
      <c r="UMN345" s="102"/>
      <c r="UMO345" s="102"/>
      <c r="UMP345" s="102"/>
      <c r="UMQ345" s="102"/>
      <c r="UMR345" s="102"/>
      <c r="UMS345" s="102"/>
      <c r="UMT345" s="102"/>
      <c r="UMU345" s="102"/>
      <c r="UMV345" s="102"/>
      <c r="UMW345" s="102"/>
      <c r="UMX345" s="102"/>
      <c r="UMY345" s="102"/>
      <c r="UMZ345" s="102"/>
      <c r="UNA345" s="102"/>
      <c r="UNB345" s="102"/>
      <c r="UNC345" s="102"/>
      <c r="UND345" s="102"/>
      <c r="UNE345" s="102"/>
      <c r="UNF345" s="102"/>
      <c r="UNG345" s="102"/>
      <c r="UNH345" s="102"/>
      <c r="UNI345" s="102"/>
      <c r="UNJ345" s="102"/>
      <c r="UNK345" s="102"/>
      <c r="UNL345" s="102"/>
      <c r="UNM345" s="102"/>
      <c r="UNN345" s="102"/>
      <c r="UNO345" s="102"/>
      <c r="UNP345" s="102"/>
      <c r="UNQ345" s="102"/>
      <c r="UNR345" s="102"/>
      <c r="UNS345" s="102"/>
      <c r="UNT345" s="102"/>
      <c r="UNU345" s="102"/>
      <c r="UNV345" s="102"/>
      <c r="UNW345" s="102"/>
      <c r="UNX345" s="102"/>
      <c r="UNY345" s="102"/>
      <c r="UNZ345" s="102"/>
      <c r="UOA345" s="102"/>
      <c r="UOB345" s="102"/>
      <c r="UOC345" s="102"/>
      <c r="UOD345" s="102"/>
      <c r="UOE345" s="102"/>
      <c r="UOF345" s="102"/>
      <c r="UOG345" s="102"/>
      <c r="UOH345" s="102"/>
      <c r="UOI345" s="102"/>
      <c r="UOJ345" s="102"/>
      <c r="UOK345" s="102"/>
      <c r="UOL345" s="102"/>
      <c r="UOM345" s="102"/>
      <c r="UON345" s="102"/>
      <c r="UOO345" s="102"/>
      <c r="UOP345" s="102"/>
      <c r="UOQ345" s="102"/>
      <c r="UOR345" s="102"/>
      <c r="UOS345" s="102"/>
      <c r="UOT345" s="102"/>
      <c r="UOU345" s="102"/>
      <c r="UOV345" s="102"/>
      <c r="UOW345" s="102"/>
      <c r="UOX345" s="102"/>
      <c r="UOY345" s="102"/>
      <c r="UOZ345" s="102"/>
      <c r="UPA345" s="102"/>
      <c r="UPB345" s="102"/>
      <c r="UPC345" s="102"/>
      <c r="UPD345" s="102"/>
      <c r="UPE345" s="102"/>
      <c r="UPF345" s="102"/>
      <c r="UPG345" s="102"/>
      <c r="UPH345" s="102"/>
      <c r="UPI345" s="102"/>
      <c r="UPJ345" s="102"/>
      <c r="UPK345" s="102"/>
      <c r="UPL345" s="102"/>
      <c r="UPM345" s="102"/>
      <c r="UPN345" s="102"/>
      <c r="UPO345" s="102"/>
      <c r="UPP345" s="102"/>
      <c r="UPQ345" s="102"/>
      <c r="UPR345" s="102"/>
      <c r="UPS345" s="102"/>
      <c r="UPT345" s="102"/>
      <c r="UPU345" s="102"/>
      <c r="UPV345" s="102"/>
      <c r="UPW345" s="102"/>
      <c r="UPX345" s="102"/>
      <c r="UPY345" s="102"/>
      <c r="UPZ345" s="102"/>
      <c r="UQA345" s="102"/>
      <c r="UQB345" s="102"/>
      <c r="UQC345" s="102"/>
      <c r="UQD345" s="102"/>
      <c r="UQE345" s="102"/>
      <c r="UQF345" s="102"/>
      <c r="UQG345" s="102"/>
      <c r="UQH345" s="102"/>
      <c r="UQI345" s="102"/>
      <c r="UQJ345" s="102"/>
      <c r="UQK345" s="102"/>
      <c r="UQL345" s="102"/>
      <c r="UQM345" s="102"/>
      <c r="UQN345" s="102"/>
      <c r="UQO345" s="102"/>
      <c r="UQP345" s="102"/>
      <c r="UQQ345" s="102"/>
      <c r="UQR345" s="102"/>
      <c r="UQS345" s="102"/>
      <c r="UQT345" s="102"/>
      <c r="UQU345" s="102"/>
      <c r="UQV345" s="102"/>
      <c r="UQW345" s="102"/>
      <c r="UQX345" s="102"/>
      <c r="UQY345" s="102"/>
      <c r="UQZ345" s="102"/>
      <c r="URA345" s="102"/>
      <c r="URB345" s="102"/>
      <c r="URC345" s="102"/>
      <c r="URD345" s="102"/>
      <c r="URE345" s="102"/>
      <c r="URF345" s="102"/>
      <c r="URG345" s="102"/>
      <c r="URH345" s="102"/>
      <c r="URI345" s="102"/>
      <c r="URJ345" s="102"/>
      <c r="URK345" s="102"/>
      <c r="URL345" s="102"/>
      <c r="URM345" s="102"/>
      <c r="URN345" s="102"/>
      <c r="URO345" s="102"/>
      <c r="URP345" s="102"/>
      <c r="URQ345" s="102"/>
      <c r="URR345" s="102"/>
      <c r="URS345" s="102"/>
      <c r="URT345" s="102"/>
      <c r="URU345" s="102"/>
      <c r="URV345" s="102"/>
      <c r="URW345" s="102"/>
      <c r="URX345" s="102"/>
      <c r="URY345" s="102"/>
      <c r="URZ345" s="102"/>
      <c r="USA345" s="102"/>
      <c r="USB345" s="102"/>
      <c r="USC345" s="102"/>
      <c r="USD345" s="102"/>
      <c r="USE345" s="102"/>
      <c r="USF345" s="102"/>
      <c r="USG345" s="102"/>
      <c r="USH345" s="102"/>
      <c r="USI345" s="102"/>
      <c r="USJ345" s="102"/>
      <c r="USK345" s="102"/>
      <c r="USL345" s="102"/>
      <c r="USM345" s="102"/>
      <c r="USN345" s="102"/>
      <c r="USO345" s="102"/>
      <c r="USP345" s="102"/>
      <c r="USQ345" s="102"/>
      <c r="USR345" s="102"/>
      <c r="USS345" s="102"/>
      <c r="UST345" s="102"/>
      <c r="USU345" s="102"/>
      <c r="USV345" s="102"/>
      <c r="USW345" s="102"/>
      <c r="USX345" s="102"/>
      <c r="USY345" s="102"/>
      <c r="USZ345" s="102"/>
      <c r="UTA345" s="102"/>
      <c r="UTB345" s="102"/>
      <c r="UTC345" s="102"/>
      <c r="UTD345" s="102"/>
      <c r="UTE345" s="102"/>
      <c r="UTF345" s="102"/>
      <c r="UTG345" s="102"/>
      <c r="UTH345" s="102"/>
      <c r="UTI345" s="102"/>
      <c r="UTJ345" s="102"/>
      <c r="UTK345" s="102"/>
      <c r="UTL345" s="102"/>
      <c r="UTM345" s="102"/>
      <c r="UTN345" s="102"/>
      <c r="UTO345" s="102"/>
      <c r="UTP345" s="102"/>
      <c r="UTQ345" s="102"/>
      <c r="UTR345" s="102"/>
      <c r="UTS345" s="102"/>
      <c r="UTT345" s="102"/>
      <c r="UTU345" s="102"/>
      <c r="UTV345" s="102"/>
      <c r="UTW345" s="102"/>
      <c r="UTX345" s="102"/>
      <c r="UTY345" s="102"/>
      <c r="UTZ345" s="102"/>
      <c r="UUA345" s="102"/>
      <c r="UUB345" s="102"/>
      <c r="UUC345" s="102"/>
      <c r="UUD345" s="102"/>
      <c r="UUE345" s="102"/>
      <c r="UUF345" s="102"/>
      <c r="UUG345" s="102"/>
      <c r="UUH345" s="102"/>
      <c r="UUI345" s="102"/>
      <c r="UUJ345" s="102"/>
      <c r="UUK345" s="102"/>
      <c r="UUL345" s="102"/>
      <c r="UUM345" s="102"/>
      <c r="UUN345" s="102"/>
      <c r="UUO345" s="102"/>
      <c r="UUP345" s="102"/>
      <c r="UUQ345" s="102"/>
      <c r="UUR345" s="102"/>
      <c r="UUS345" s="102"/>
      <c r="UUT345" s="102"/>
      <c r="UUU345" s="102"/>
      <c r="UUV345" s="102"/>
      <c r="UUW345" s="102"/>
      <c r="UUX345" s="102"/>
      <c r="UUY345" s="102"/>
      <c r="UUZ345" s="102"/>
      <c r="UVA345" s="102"/>
      <c r="UVB345" s="102"/>
      <c r="UVC345" s="102"/>
      <c r="UVD345" s="102"/>
      <c r="UVE345" s="102"/>
      <c r="UVF345" s="102"/>
      <c r="UVG345" s="102"/>
      <c r="UVH345" s="102"/>
      <c r="UVI345" s="102"/>
      <c r="UVJ345" s="102"/>
      <c r="UVK345" s="102"/>
      <c r="UVL345" s="102"/>
      <c r="UVM345" s="102"/>
      <c r="UVN345" s="102"/>
      <c r="UVO345" s="102"/>
      <c r="UVP345" s="102"/>
      <c r="UVQ345" s="102"/>
      <c r="UVR345" s="102"/>
      <c r="UVS345" s="102"/>
      <c r="UVT345" s="102"/>
      <c r="UVU345" s="102"/>
      <c r="UVV345" s="102"/>
      <c r="UVW345" s="102"/>
      <c r="UVX345" s="102"/>
      <c r="UVY345" s="102"/>
      <c r="UVZ345" s="102"/>
      <c r="UWA345" s="102"/>
      <c r="UWB345" s="102"/>
      <c r="UWC345" s="102"/>
      <c r="UWD345" s="102"/>
      <c r="UWE345" s="102"/>
      <c r="UWF345" s="102"/>
      <c r="UWG345" s="102"/>
      <c r="UWH345" s="102"/>
      <c r="UWI345" s="102"/>
      <c r="UWJ345" s="102"/>
      <c r="UWK345" s="102"/>
      <c r="UWL345" s="102"/>
      <c r="UWM345" s="102"/>
      <c r="UWN345" s="102"/>
      <c r="UWO345" s="102"/>
      <c r="UWP345" s="102"/>
      <c r="UWQ345" s="102"/>
      <c r="UWR345" s="102"/>
      <c r="UWS345" s="102"/>
      <c r="UWT345" s="102"/>
      <c r="UWU345" s="102"/>
      <c r="UWV345" s="102"/>
      <c r="UWW345" s="102"/>
      <c r="UWX345" s="102"/>
      <c r="UWY345" s="102"/>
      <c r="UWZ345" s="102"/>
      <c r="UXA345" s="102"/>
      <c r="UXB345" s="102"/>
      <c r="UXC345" s="102"/>
      <c r="UXD345" s="102"/>
      <c r="UXE345" s="102"/>
      <c r="UXF345" s="102"/>
      <c r="UXG345" s="102"/>
      <c r="UXH345" s="102"/>
      <c r="UXI345" s="102"/>
      <c r="UXJ345" s="102"/>
      <c r="UXK345" s="102"/>
      <c r="UXL345" s="102"/>
      <c r="UXM345" s="102"/>
      <c r="UXN345" s="102"/>
      <c r="UXO345" s="102"/>
      <c r="UXP345" s="102"/>
      <c r="UXQ345" s="102"/>
      <c r="UXR345" s="102"/>
      <c r="UXS345" s="102"/>
      <c r="UXT345" s="102"/>
      <c r="UXU345" s="102"/>
      <c r="UXV345" s="102"/>
      <c r="UXW345" s="102"/>
      <c r="UXX345" s="102"/>
      <c r="UXY345" s="102"/>
      <c r="UXZ345" s="102"/>
      <c r="UYA345" s="102"/>
      <c r="UYB345" s="102"/>
      <c r="UYC345" s="102"/>
      <c r="UYD345" s="102"/>
      <c r="UYE345" s="102"/>
      <c r="UYF345" s="102"/>
      <c r="UYG345" s="102"/>
      <c r="UYH345" s="102"/>
      <c r="UYI345" s="102"/>
      <c r="UYJ345" s="102"/>
      <c r="UYK345" s="102"/>
      <c r="UYL345" s="102"/>
      <c r="UYM345" s="102"/>
      <c r="UYN345" s="102"/>
      <c r="UYO345" s="102"/>
      <c r="UYP345" s="102"/>
      <c r="UYQ345" s="102"/>
      <c r="UYR345" s="102"/>
      <c r="UYS345" s="102"/>
      <c r="UYT345" s="102"/>
      <c r="UYU345" s="102"/>
      <c r="UYV345" s="102"/>
      <c r="UYW345" s="102"/>
      <c r="UYX345" s="102"/>
      <c r="UYY345" s="102"/>
      <c r="UYZ345" s="102"/>
      <c r="UZA345" s="102"/>
      <c r="UZB345" s="102"/>
      <c r="UZC345" s="102"/>
      <c r="UZD345" s="102"/>
      <c r="UZE345" s="102"/>
      <c r="UZF345" s="102"/>
      <c r="UZG345" s="102"/>
      <c r="UZH345" s="102"/>
      <c r="UZI345" s="102"/>
      <c r="UZJ345" s="102"/>
      <c r="UZK345" s="102"/>
      <c r="UZL345" s="102"/>
      <c r="UZM345" s="102"/>
      <c r="UZN345" s="102"/>
      <c r="UZO345" s="102"/>
      <c r="UZP345" s="102"/>
      <c r="UZQ345" s="102"/>
      <c r="UZR345" s="102"/>
      <c r="UZS345" s="102"/>
      <c r="UZT345" s="102"/>
      <c r="UZU345" s="102"/>
      <c r="UZV345" s="102"/>
      <c r="UZW345" s="102"/>
      <c r="UZX345" s="102"/>
      <c r="UZY345" s="102"/>
      <c r="UZZ345" s="102"/>
      <c r="VAA345" s="102"/>
      <c r="VAB345" s="102"/>
      <c r="VAC345" s="102"/>
      <c r="VAD345" s="102"/>
      <c r="VAE345" s="102"/>
      <c r="VAF345" s="102"/>
      <c r="VAG345" s="102"/>
      <c r="VAH345" s="102"/>
      <c r="VAI345" s="102"/>
      <c r="VAJ345" s="102"/>
      <c r="VAK345" s="102"/>
      <c r="VAL345" s="102"/>
      <c r="VAM345" s="102"/>
      <c r="VAN345" s="102"/>
      <c r="VAO345" s="102"/>
      <c r="VAP345" s="102"/>
      <c r="VAQ345" s="102"/>
      <c r="VAR345" s="102"/>
      <c r="VAS345" s="102"/>
      <c r="VAT345" s="102"/>
      <c r="VAU345" s="102"/>
      <c r="VAV345" s="102"/>
      <c r="VAW345" s="102"/>
      <c r="VAX345" s="102"/>
      <c r="VAY345" s="102"/>
      <c r="VAZ345" s="102"/>
      <c r="VBA345" s="102"/>
      <c r="VBB345" s="102"/>
      <c r="VBC345" s="102"/>
      <c r="VBD345" s="102"/>
      <c r="VBE345" s="102"/>
      <c r="VBF345" s="102"/>
      <c r="VBG345" s="102"/>
      <c r="VBH345" s="102"/>
      <c r="VBI345" s="102"/>
      <c r="VBJ345" s="102"/>
      <c r="VBK345" s="102"/>
      <c r="VBL345" s="102"/>
      <c r="VBM345" s="102"/>
      <c r="VBN345" s="102"/>
      <c r="VBO345" s="102"/>
      <c r="VBP345" s="102"/>
      <c r="VBQ345" s="102"/>
      <c r="VBR345" s="102"/>
      <c r="VBS345" s="102"/>
      <c r="VBT345" s="102"/>
      <c r="VBU345" s="102"/>
      <c r="VBV345" s="102"/>
      <c r="VBW345" s="102"/>
      <c r="VBX345" s="102"/>
      <c r="VBY345" s="102"/>
      <c r="VBZ345" s="102"/>
      <c r="VCA345" s="102"/>
      <c r="VCB345" s="102"/>
      <c r="VCC345" s="102"/>
      <c r="VCD345" s="102"/>
      <c r="VCE345" s="102"/>
      <c r="VCF345" s="102"/>
      <c r="VCG345" s="102"/>
      <c r="VCH345" s="102"/>
      <c r="VCI345" s="102"/>
      <c r="VCJ345" s="102"/>
      <c r="VCK345" s="102"/>
      <c r="VCL345" s="102"/>
      <c r="VCM345" s="102"/>
      <c r="VCN345" s="102"/>
      <c r="VCO345" s="102"/>
      <c r="VCP345" s="102"/>
      <c r="VCQ345" s="102"/>
      <c r="VCR345" s="102"/>
      <c r="VCS345" s="102"/>
      <c r="VCT345" s="102"/>
      <c r="VCU345" s="102"/>
      <c r="VCV345" s="102"/>
      <c r="VCW345" s="102"/>
      <c r="VCX345" s="102"/>
      <c r="VCY345" s="102"/>
      <c r="VCZ345" s="102"/>
      <c r="VDA345" s="102"/>
      <c r="VDB345" s="102"/>
      <c r="VDC345" s="102"/>
      <c r="VDD345" s="102"/>
      <c r="VDE345" s="102"/>
      <c r="VDF345" s="102"/>
      <c r="VDG345" s="102"/>
      <c r="VDH345" s="102"/>
      <c r="VDI345" s="102"/>
      <c r="VDJ345" s="102"/>
      <c r="VDK345" s="102"/>
      <c r="VDL345" s="102"/>
      <c r="VDM345" s="102"/>
      <c r="VDN345" s="102"/>
      <c r="VDO345" s="102"/>
      <c r="VDP345" s="102"/>
      <c r="VDQ345" s="102"/>
      <c r="VDR345" s="102"/>
      <c r="VDS345" s="102"/>
      <c r="VDT345" s="102"/>
      <c r="VDU345" s="102"/>
      <c r="VDV345" s="102"/>
      <c r="VDW345" s="102"/>
      <c r="VDX345" s="102"/>
      <c r="VDY345" s="102"/>
      <c r="VDZ345" s="102"/>
      <c r="VEA345" s="102"/>
      <c r="VEB345" s="102"/>
      <c r="VEC345" s="102"/>
      <c r="VED345" s="102"/>
      <c r="VEE345" s="102"/>
      <c r="VEF345" s="102"/>
      <c r="VEG345" s="102"/>
      <c r="VEH345" s="102"/>
      <c r="VEI345" s="102"/>
      <c r="VEJ345" s="102"/>
      <c r="VEK345" s="102"/>
      <c r="VEL345" s="102"/>
      <c r="VEM345" s="102"/>
      <c r="VEN345" s="102"/>
      <c r="VEO345" s="102"/>
      <c r="VEP345" s="102"/>
      <c r="VEQ345" s="102"/>
      <c r="VER345" s="102"/>
      <c r="VES345" s="102"/>
      <c r="VET345" s="102"/>
      <c r="VEU345" s="102"/>
      <c r="VEV345" s="102"/>
      <c r="VEW345" s="102"/>
      <c r="VEX345" s="102"/>
      <c r="VEY345" s="102"/>
      <c r="VEZ345" s="102"/>
      <c r="VFA345" s="102"/>
      <c r="VFB345" s="102"/>
      <c r="VFC345" s="102"/>
      <c r="VFD345" s="102"/>
      <c r="VFE345" s="102"/>
      <c r="VFF345" s="102"/>
      <c r="VFG345" s="102"/>
      <c r="VFH345" s="102"/>
      <c r="VFI345" s="102"/>
      <c r="VFJ345" s="102"/>
      <c r="VFK345" s="102"/>
      <c r="VFL345" s="102"/>
      <c r="VFM345" s="102"/>
      <c r="VFN345" s="102"/>
      <c r="VFO345" s="102"/>
      <c r="VFP345" s="102"/>
      <c r="VFQ345" s="102"/>
      <c r="VFR345" s="102"/>
      <c r="VFS345" s="102"/>
      <c r="VFT345" s="102"/>
      <c r="VFU345" s="102"/>
      <c r="VFV345" s="102"/>
      <c r="VFW345" s="102"/>
      <c r="VFX345" s="102"/>
      <c r="VFY345" s="102"/>
      <c r="VFZ345" s="102"/>
      <c r="VGA345" s="102"/>
      <c r="VGB345" s="102"/>
      <c r="VGC345" s="102"/>
      <c r="VGD345" s="102"/>
      <c r="VGE345" s="102"/>
      <c r="VGF345" s="102"/>
      <c r="VGG345" s="102"/>
      <c r="VGH345" s="102"/>
      <c r="VGI345" s="102"/>
      <c r="VGJ345" s="102"/>
      <c r="VGK345" s="102"/>
      <c r="VGL345" s="102"/>
      <c r="VGM345" s="102"/>
      <c r="VGN345" s="102"/>
      <c r="VGO345" s="102"/>
      <c r="VGP345" s="102"/>
      <c r="VGQ345" s="102"/>
      <c r="VGR345" s="102"/>
      <c r="VGS345" s="102"/>
      <c r="VGT345" s="102"/>
      <c r="VGU345" s="102"/>
      <c r="VGV345" s="102"/>
      <c r="VGW345" s="102"/>
      <c r="VGX345" s="102"/>
      <c r="VGY345" s="102"/>
      <c r="VGZ345" s="102"/>
      <c r="VHA345" s="102"/>
      <c r="VHB345" s="102"/>
      <c r="VHC345" s="102"/>
      <c r="VHD345" s="102"/>
      <c r="VHE345" s="102"/>
      <c r="VHF345" s="102"/>
      <c r="VHG345" s="102"/>
      <c r="VHH345" s="102"/>
      <c r="VHI345" s="102"/>
      <c r="VHJ345" s="102"/>
      <c r="VHK345" s="102"/>
      <c r="VHL345" s="102"/>
      <c r="VHM345" s="102"/>
      <c r="VHN345" s="102"/>
      <c r="VHO345" s="102"/>
      <c r="VHP345" s="102"/>
      <c r="VHQ345" s="102"/>
      <c r="VHR345" s="102"/>
      <c r="VHS345" s="102"/>
      <c r="VHT345" s="102"/>
      <c r="VHU345" s="102"/>
      <c r="VHV345" s="102"/>
      <c r="VHW345" s="102"/>
      <c r="VHX345" s="102"/>
      <c r="VHY345" s="102"/>
      <c r="VHZ345" s="102"/>
      <c r="VIA345" s="102"/>
      <c r="VIB345" s="102"/>
      <c r="VIC345" s="102"/>
      <c r="VID345" s="102"/>
      <c r="VIE345" s="102"/>
      <c r="VIF345" s="102"/>
      <c r="VIG345" s="102"/>
      <c r="VIH345" s="102"/>
      <c r="VII345" s="102"/>
      <c r="VIJ345" s="102"/>
      <c r="VIK345" s="102"/>
      <c r="VIL345" s="102"/>
      <c r="VIM345" s="102"/>
      <c r="VIN345" s="102"/>
      <c r="VIO345" s="102"/>
      <c r="VIP345" s="102"/>
      <c r="VIQ345" s="102"/>
      <c r="VIR345" s="102"/>
      <c r="VIS345" s="102"/>
      <c r="VIT345" s="102"/>
      <c r="VIU345" s="102"/>
      <c r="VIV345" s="102"/>
      <c r="VIW345" s="102"/>
      <c r="VIX345" s="102"/>
      <c r="VIY345" s="102"/>
      <c r="VIZ345" s="102"/>
      <c r="VJA345" s="102"/>
      <c r="VJB345" s="102"/>
      <c r="VJC345" s="102"/>
      <c r="VJD345" s="102"/>
      <c r="VJE345" s="102"/>
      <c r="VJF345" s="102"/>
      <c r="VJG345" s="102"/>
      <c r="VJH345" s="102"/>
      <c r="VJI345" s="102"/>
      <c r="VJJ345" s="102"/>
      <c r="VJK345" s="102"/>
      <c r="VJL345" s="102"/>
      <c r="VJM345" s="102"/>
      <c r="VJN345" s="102"/>
      <c r="VJO345" s="102"/>
      <c r="VJP345" s="102"/>
      <c r="VJQ345" s="102"/>
      <c r="VJR345" s="102"/>
      <c r="VJS345" s="102"/>
      <c r="VJT345" s="102"/>
      <c r="VJU345" s="102"/>
      <c r="VJV345" s="102"/>
      <c r="VJW345" s="102"/>
      <c r="VJX345" s="102"/>
      <c r="VJY345" s="102"/>
      <c r="VJZ345" s="102"/>
      <c r="VKA345" s="102"/>
      <c r="VKB345" s="102"/>
      <c r="VKC345" s="102"/>
      <c r="VKD345" s="102"/>
      <c r="VKE345" s="102"/>
      <c r="VKF345" s="102"/>
      <c r="VKG345" s="102"/>
      <c r="VKH345" s="102"/>
      <c r="VKI345" s="102"/>
      <c r="VKJ345" s="102"/>
      <c r="VKK345" s="102"/>
      <c r="VKL345" s="102"/>
      <c r="VKM345" s="102"/>
      <c r="VKN345" s="102"/>
      <c r="VKO345" s="102"/>
      <c r="VKP345" s="102"/>
      <c r="VKQ345" s="102"/>
      <c r="VKR345" s="102"/>
      <c r="VKS345" s="102"/>
      <c r="VKT345" s="102"/>
      <c r="VKU345" s="102"/>
      <c r="VKV345" s="102"/>
      <c r="VKW345" s="102"/>
      <c r="VKX345" s="102"/>
      <c r="VKY345" s="102"/>
      <c r="VKZ345" s="102"/>
      <c r="VLA345" s="102"/>
      <c r="VLB345" s="102"/>
      <c r="VLC345" s="102"/>
      <c r="VLD345" s="102"/>
      <c r="VLE345" s="102"/>
      <c r="VLF345" s="102"/>
      <c r="VLG345" s="102"/>
      <c r="VLH345" s="102"/>
      <c r="VLI345" s="102"/>
      <c r="VLJ345" s="102"/>
      <c r="VLK345" s="102"/>
      <c r="VLL345" s="102"/>
      <c r="VLM345" s="102"/>
      <c r="VLN345" s="102"/>
      <c r="VLO345" s="102"/>
      <c r="VLP345" s="102"/>
      <c r="VLQ345" s="102"/>
      <c r="VLR345" s="102"/>
      <c r="VLS345" s="102"/>
      <c r="VLT345" s="102"/>
      <c r="VLU345" s="102"/>
      <c r="VLV345" s="102"/>
      <c r="VLW345" s="102"/>
      <c r="VLX345" s="102"/>
      <c r="VLY345" s="102"/>
      <c r="VLZ345" s="102"/>
      <c r="VMA345" s="102"/>
      <c r="VMB345" s="102"/>
      <c r="VMC345" s="102"/>
      <c r="VMD345" s="102"/>
      <c r="VME345" s="102"/>
      <c r="VMF345" s="102"/>
      <c r="VMG345" s="102"/>
      <c r="VMH345" s="102"/>
      <c r="VMI345" s="102"/>
      <c r="VMJ345" s="102"/>
      <c r="VMK345" s="102"/>
      <c r="VML345" s="102"/>
      <c r="VMM345" s="102"/>
      <c r="VMN345" s="102"/>
      <c r="VMO345" s="102"/>
      <c r="VMP345" s="102"/>
      <c r="VMQ345" s="102"/>
      <c r="VMR345" s="102"/>
      <c r="VMS345" s="102"/>
      <c r="VMT345" s="102"/>
      <c r="VMU345" s="102"/>
      <c r="VMV345" s="102"/>
      <c r="VMW345" s="102"/>
      <c r="VMX345" s="102"/>
      <c r="VMY345" s="102"/>
      <c r="VMZ345" s="102"/>
      <c r="VNA345" s="102"/>
      <c r="VNB345" s="102"/>
      <c r="VNC345" s="102"/>
      <c r="VND345" s="102"/>
      <c r="VNE345" s="102"/>
      <c r="VNF345" s="102"/>
      <c r="VNG345" s="102"/>
      <c r="VNH345" s="102"/>
      <c r="VNI345" s="102"/>
      <c r="VNJ345" s="102"/>
      <c r="VNK345" s="102"/>
      <c r="VNL345" s="102"/>
      <c r="VNM345" s="102"/>
      <c r="VNN345" s="102"/>
      <c r="VNO345" s="102"/>
      <c r="VNP345" s="102"/>
      <c r="VNQ345" s="102"/>
      <c r="VNR345" s="102"/>
      <c r="VNS345" s="102"/>
      <c r="VNT345" s="102"/>
      <c r="VNU345" s="102"/>
      <c r="VNV345" s="102"/>
      <c r="VNW345" s="102"/>
      <c r="VNX345" s="102"/>
      <c r="VNY345" s="102"/>
      <c r="VNZ345" s="102"/>
      <c r="VOA345" s="102"/>
      <c r="VOB345" s="102"/>
      <c r="VOC345" s="102"/>
      <c r="VOD345" s="102"/>
      <c r="VOE345" s="102"/>
      <c r="VOF345" s="102"/>
      <c r="VOG345" s="102"/>
      <c r="VOH345" s="102"/>
      <c r="VOI345" s="102"/>
      <c r="VOJ345" s="102"/>
      <c r="VOK345" s="102"/>
      <c r="VOL345" s="102"/>
      <c r="VOM345" s="102"/>
      <c r="VON345" s="102"/>
      <c r="VOO345" s="102"/>
      <c r="VOP345" s="102"/>
      <c r="VOQ345" s="102"/>
      <c r="VOR345" s="102"/>
      <c r="VOS345" s="102"/>
      <c r="VOT345" s="102"/>
      <c r="VOU345" s="102"/>
      <c r="VOV345" s="102"/>
      <c r="VOW345" s="102"/>
      <c r="VOX345" s="102"/>
      <c r="VOY345" s="102"/>
      <c r="VOZ345" s="102"/>
      <c r="VPA345" s="102"/>
      <c r="VPB345" s="102"/>
      <c r="VPC345" s="102"/>
      <c r="VPD345" s="102"/>
      <c r="VPE345" s="102"/>
      <c r="VPF345" s="102"/>
      <c r="VPG345" s="102"/>
      <c r="VPH345" s="102"/>
      <c r="VPI345" s="102"/>
      <c r="VPJ345" s="102"/>
      <c r="VPK345" s="102"/>
      <c r="VPL345" s="102"/>
      <c r="VPM345" s="102"/>
      <c r="VPN345" s="102"/>
      <c r="VPO345" s="102"/>
      <c r="VPP345" s="102"/>
      <c r="VPQ345" s="102"/>
      <c r="VPR345" s="102"/>
      <c r="VPS345" s="102"/>
      <c r="VPT345" s="102"/>
      <c r="VPU345" s="102"/>
      <c r="VPV345" s="102"/>
      <c r="VPW345" s="102"/>
      <c r="VPX345" s="102"/>
      <c r="VPY345" s="102"/>
      <c r="VPZ345" s="102"/>
      <c r="VQA345" s="102"/>
      <c r="VQB345" s="102"/>
      <c r="VQC345" s="102"/>
      <c r="VQD345" s="102"/>
      <c r="VQE345" s="102"/>
      <c r="VQF345" s="102"/>
      <c r="VQG345" s="102"/>
      <c r="VQH345" s="102"/>
      <c r="VQI345" s="102"/>
      <c r="VQJ345" s="102"/>
      <c r="VQK345" s="102"/>
      <c r="VQL345" s="102"/>
      <c r="VQM345" s="102"/>
      <c r="VQN345" s="102"/>
      <c r="VQO345" s="102"/>
      <c r="VQP345" s="102"/>
      <c r="VQQ345" s="102"/>
      <c r="VQR345" s="102"/>
      <c r="VQS345" s="102"/>
      <c r="VQT345" s="102"/>
      <c r="VQU345" s="102"/>
      <c r="VQV345" s="102"/>
      <c r="VQW345" s="102"/>
      <c r="VQX345" s="102"/>
      <c r="VQY345" s="102"/>
      <c r="VQZ345" s="102"/>
      <c r="VRA345" s="102"/>
      <c r="VRB345" s="102"/>
      <c r="VRC345" s="102"/>
      <c r="VRD345" s="102"/>
      <c r="VRE345" s="102"/>
      <c r="VRF345" s="102"/>
      <c r="VRG345" s="102"/>
      <c r="VRH345" s="102"/>
      <c r="VRI345" s="102"/>
      <c r="VRJ345" s="102"/>
      <c r="VRK345" s="102"/>
      <c r="VRL345" s="102"/>
      <c r="VRM345" s="102"/>
      <c r="VRN345" s="102"/>
      <c r="VRO345" s="102"/>
      <c r="VRP345" s="102"/>
      <c r="VRQ345" s="102"/>
      <c r="VRR345" s="102"/>
      <c r="VRS345" s="102"/>
      <c r="VRT345" s="102"/>
      <c r="VRU345" s="102"/>
      <c r="VRV345" s="102"/>
      <c r="VRW345" s="102"/>
      <c r="VRX345" s="102"/>
      <c r="VRY345" s="102"/>
      <c r="VRZ345" s="102"/>
      <c r="VSA345" s="102"/>
      <c r="VSB345" s="102"/>
      <c r="VSC345" s="102"/>
      <c r="VSD345" s="102"/>
      <c r="VSE345" s="102"/>
      <c r="VSF345" s="102"/>
      <c r="VSG345" s="102"/>
      <c r="VSH345" s="102"/>
      <c r="VSI345" s="102"/>
      <c r="VSJ345" s="102"/>
      <c r="VSK345" s="102"/>
      <c r="VSL345" s="102"/>
      <c r="VSM345" s="102"/>
      <c r="VSN345" s="102"/>
      <c r="VSO345" s="102"/>
      <c r="VSP345" s="102"/>
      <c r="VSQ345" s="102"/>
      <c r="VSR345" s="102"/>
      <c r="VSS345" s="102"/>
      <c r="VST345" s="102"/>
      <c r="VSU345" s="102"/>
      <c r="VSV345" s="102"/>
      <c r="VSW345" s="102"/>
      <c r="VSX345" s="102"/>
      <c r="VSY345" s="102"/>
      <c r="VSZ345" s="102"/>
      <c r="VTA345" s="102"/>
      <c r="VTB345" s="102"/>
      <c r="VTC345" s="102"/>
      <c r="VTD345" s="102"/>
      <c r="VTE345" s="102"/>
      <c r="VTF345" s="102"/>
      <c r="VTG345" s="102"/>
      <c r="VTH345" s="102"/>
      <c r="VTI345" s="102"/>
      <c r="VTJ345" s="102"/>
      <c r="VTK345" s="102"/>
      <c r="VTL345" s="102"/>
      <c r="VTM345" s="102"/>
      <c r="VTN345" s="102"/>
      <c r="VTO345" s="102"/>
      <c r="VTP345" s="102"/>
      <c r="VTQ345" s="102"/>
      <c r="VTR345" s="102"/>
      <c r="VTS345" s="102"/>
      <c r="VTT345" s="102"/>
      <c r="VTU345" s="102"/>
      <c r="VTV345" s="102"/>
      <c r="VTW345" s="102"/>
      <c r="VTX345" s="102"/>
      <c r="VTY345" s="102"/>
      <c r="VTZ345" s="102"/>
      <c r="VUA345" s="102"/>
      <c r="VUB345" s="102"/>
      <c r="VUC345" s="102"/>
      <c r="VUD345" s="102"/>
      <c r="VUE345" s="102"/>
      <c r="VUF345" s="102"/>
      <c r="VUG345" s="102"/>
      <c r="VUH345" s="102"/>
      <c r="VUI345" s="102"/>
      <c r="VUJ345" s="102"/>
      <c r="VUK345" s="102"/>
      <c r="VUL345" s="102"/>
      <c r="VUM345" s="102"/>
      <c r="VUN345" s="102"/>
      <c r="VUO345" s="102"/>
      <c r="VUP345" s="102"/>
      <c r="VUQ345" s="102"/>
      <c r="VUR345" s="102"/>
      <c r="VUS345" s="102"/>
      <c r="VUT345" s="102"/>
      <c r="VUU345" s="102"/>
      <c r="VUV345" s="102"/>
      <c r="VUW345" s="102"/>
      <c r="VUX345" s="102"/>
      <c r="VUY345" s="102"/>
      <c r="VUZ345" s="102"/>
      <c r="VVA345" s="102"/>
      <c r="VVB345" s="102"/>
      <c r="VVC345" s="102"/>
      <c r="VVD345" s="102"/>
      <c r="VVE345" s="102"/>
      <c r="VVF345" s="102"/>
      <c r="VVG345" s="102"/>
      <c r="VVH345" s="102"/>
      <c r="VVI345" s="102"/>
      <c r="VVJ345" s="102"/>
      <c r="VVK345" s="102"/>
      <c r="VVL345" s="102"/>
      <c r="VVM345" s="102"/>
      <c r="VVN345" s="102"/>
      <c r="VVO345" s="102"/>
      <c r="VVP345" s="102"/>
      <c r="VVQ345" s="102"/>
      <c r="VVR345" s="102"/>
      <c r="VVS345" s="102"/>
      <c r="VVT345" s="102"/>
      <c r="VVU345" s="102"/>
      <c r="VVV345" s="102"/>
      <c r="VVW345" s="102"/>
      <c r="VVX345" s="102"/>
      <c r="VVY345" s="102"/>
      <c r="VVZ345" s="102"/>
      <c r="VWA345" s="102"/>
      <c r="VWB345" s="102"/>
      <c r="VWC345" s="102"/>
      <c r="VWD345" s="102"/>
      <c r="VWE345" s="102"/>
      <c r="VWF345" s="102"/>
      <c r="VWG345" s="102"/>
      <c r="VWH345" s="102"/>
      <c r="VWI345" s="102"/>
      <c r="VWJ345" s="102"/>
      <c r="VWK345" s="102"/>
      <c r="VWL345" s="102"/>
      <c r="VWM345" s="102"/>
      <c r="VWN345" s="102"/>
      <c r="VWO345" s="102"/>
      <c r="VWP345" s="102"/>
      <c r="VWQ345" s="102"/>
      <c r="VWR345" s="102"/>
      <c r="VWS345" s="102"/>
      <c r="VWT345" s="102"/>
      <c r="VWU345" s="102"/>
      <c r="VWV345" s="102"/>
      <c r="VWW345" s="102"/>
      <c r="VWX345" s="102"/>
      <c r="VWY345" s="102"/>
      <c r="VWZ345" s="102"/>
      <c r="VXA345" s="102"/>
      <c r="VXB345" s="102"/>
      <c r="VXC345" s="102"/>
      <c r="VXD345" s="102"/>
      <c r="VXE345" s="102"/>
      <c r="VXF345" s="102"/>
      <c r="VXG345" s="102"/>
      <c r="VXH345" s="102"/>
      <c r="VXI345" s="102"/>
      <c r="VXJ345" s="102"/>
      <c r="VXK345" s="102"/>
      <c r="VXL345" s="102"/>
      <c r="VXM345" s="102"/>
      <c r="VXN345" s="102"/>
      <c r="VXO345" s="102"/>
      <c r="VXP345" s="102"/>
      <c r="VXQ345" s="102"/>
      <c r="VXR345" s="102"/>
      <c r="VXS345" s="102"/>
      <c r="VXT345" s="102"/>
      <c r="VXU345" s="102"/>
      <c r="VXV345" s="102"/>
      <c r="VXW345" s="102"/>
      <c r="VXX345" s="102"/>
      <c r="VXY345" s="102"/>
      <c r="VXZ345" s="102"/>
      <c r="VYA345" s="102"/>
      <c r="VYB345" s="102"/>
      <c r="VYC345" s="102"/>
      <c r="VYD345" s="102"/>
      <c r="VYE345" s="102"/>
      <c r="VYF345" s="102"/>
      <c r="VYG345" s="102"/>
      <c r="VYH345" s="102"/>
      <c r="VYI345" s="102"/>
      <c r="VYJ345" s="102"/>
      <c r="VYK345" s="102"/>
      <c r="VYL345" s="102"/>
      <c r="VYM345" s="102"/>
      <c r="VYN345" s="102"/>
      <c r="VYO345" s="102"/>
      <c r="VYP345" s="102"/>
      <c r="VYQ345" s="102"/>
      <c r="VYR345" s="102"/>
      <c r="VYS345" s="102"/>
      <c r="VYT345" s="102"/>
      <c r="VYU345" s="102"/>
      <c r="VYV345" s="102"/>
      <c r="VYW345" s="102"/>
      <c r="VYX345" s="102"/>
      <c r="VYY345" s="102"/>
      <c r="VYZ345" s="102"/>
      <c r="VZA345" s="102"/>
      <c r="VZB345" s="102"/>
      <c r="VZC345" s="102"/>
      <c r="VZD345" s="102"/>
      <c r="VZE345" s="102"/>
      <c r="VZF345" s="102"/>
      <c r="VZG345" s="102"/>
      <c r="VZH345" s="102"/>
      <c r="VZI345" s="102"/>
      <c r="VZJ345" s="102"/>
      <c r="VZK345" s="102"/>
      <c r="VZL345" s="102"/>
      <c r="VZM345" s="102"/>
      <c r="VZN345" s="102"/>
      <c r="VZO345" s="102"/>
      <c r="VZP345" s="102"/>
      <c r="VZQ345" s="102"/>
      <c r="VZR345" s="102"/>
      <c r="VZS345" s="102"/>
      <c r="VZT345" s="102"/>
      <c r="VZU345" s="102"/>
      <c r="VZV345" s="102"/>
      <c r="VZW345" s="102"/>
      <c r="VZX345" s="102"/>
      <c r="VZY345" s="102"/>
      <c r="VZZ345" s="102"/>
      <c r="WAA345" s="102"/>
      <c r="WAB345" s="102"/>
      <c r="WAC345" s="102"/>
      <c r="WAD345" s="102"/>
      <c r="WAE345" s="102"/>
      <c r="WAF345" s="102"/>
      <c r="WAG345" s="102"/>
      <c r="WAH345" s="102"/>
      <c r="WAI345" s="102"/>
      <c r="WAJ345" s="102"/>
      <c r="WAK345" s="102"/>
      <c r="WAL345" s="102"/>
      <c r="WAM345" s="102"/>
      <c r="WAN345" s="102"/>
      <c r="WAO345" s="102"/>
      <c r="WAP345" s="102"/>
      <c r="WAQ345" s="102"/>
      <c r="WAR345" s="102"/>
      <c r="WAS345" s="102"/>
      <c r="WAT345" s="102"/>
      <c r="WAU345" s="102"/>
      <c r="WAV345" s="102"/>
      <c r="WAW345" s="102"/>
      <c r="WAX345" s="102"/>
      <c r="WAY345" s="102"/>
      <c r="WAZ345" s="102"/>
      <c r="WBA345" s="102"/>
      <c r="WBB345" s="102"/>
      <c r="WBC345" s="102"/>
      <c r="WBD345" s="102"/>
      <c r="WBE345" s="102"/>
      <c r="WBF345" s="102"/>
      <c r="WBG345" s="102"/>
      <c r="WBH345" s="102"/>
      <c r="WBI345" s="102"/>
      <c r="WBJ345" s="102"/>
      <c r="WBK345" s="102"/>
      <c r="WBL345" s="102"/>
      <c r="WBM345" s="102"/>
      <c r="WBN345" s="102"/>
      <c r="WBO345" s="102"/>
      <c r="WBP345" s="102"/>
      <c r="WBQ345" s="102"/>
      <c r="WBR345" s="102"/>
      <c r="WBS345" s="102"/>
      <c r="WBT345" s="102"/>
      <c r="WBU345" s="102"/>
      <c r="WBV345" s="102"/>
      <c r="WBW345" s="102"/>
      <c r="WBX345" s="102"/>
      <c r="WBY345" s="102"/>
      <c r="WBZ345" s="102"/>
      <c r="WCA345" s="102"/>
      <c r="WCB345" s="102"/>
      <c r="WCC345" s="102"/>
      <c r="WCD345" s="102"/>
      <c r="WCE345" s="102"/>
      <c r="WCF345" s="102"/>
      <c r="WCG345" s="102"/>
      <c r="WCH345" s="102"/>
      <c r="WCI345" s="102"/>
      <c r="WCJ345" s="102"/>
      <c r="WCK345" s="102"/>
      <c r="WCL345" s="102"/>
      <c r="WCM345" s="102"/>
      <c r="WCN345" s="102"/>
      <c r="WCO345" s="102"/>
      <c r="WCP345" s="102"/>
      <c r="WCQ345" s="102"/>
      <c r="WCR345" s="102"/>
      <c r="WCS345" s="102"/>
      <c r="WCT345" s="102"/>
      <c r="WCU345" s="102"/>
      <c r="WCV345" s="102"/>
      <c r="WCW345" s="102"/>
      <c r="WCX345" s="102"/>
      <c r="WCY345" s="102"/>
      <c r="WCZ345" s="102"/>
      <c r="WDA345" s="102"/>
      <c r="WDB345" s="102"/>
      <c r="WDC345" s="102"/>
      <c r="WDD345" s="102"/>
      <c r="WDE345" s="102"/>
      <c r="WDF345" s="102"/>
      <c r="WDG345" s="102"/>
      <c r="WDH345" s="102"/>
      <c r="WDI345" s="102"/>
      <c r="WDJ345" s="102"/>
      <c r="WDK345" s="102"/>
      <c r="WDL345" s="102"/>
      <c r="WDM345" s="102"/>
      <c r="WDN345" s="102"/>
      <c r="WDO345" s="102"/>
      <c r="WDP345" s="102"/>
      <c r="WDQ345" s="102"/>
      <c r="WDR345" s="102"/>
      <c r="WDS345" s="102"/>
      <c r="WDT345" s="102"/>
      <c r="WDU345" s="102"/>
      <c r="WDV345" s="102"/>
      <c r="WDW345" s="102"/>
      <c r="WDX345" s="102"/>
      <c r="WDY345" s="102"/>
      <c r="WDZ345" s="102"/>
      <c r="WEA345" s="102"/>
      <c r="WEB345" s="102"/>
      <c r="WEC345" s="102"/>
      <c r="WED345" s="102"/>
      <c r="WEE345" s="102"/>
      <c r="WEF345" s="102"/>
      <c r="WEG345" s="102"/>
      <c r="WEH345" s="102"/>
      <c r="WEI345" s="102"/>
      <c r="WEJ345" s="102"/>
      <c r="WEK345" s="102"/>
      <c r="WEL345" s="102"/>
      <c r="WEM345" s="102"/>
      <c r="WEN345" s="102"/>
      <c r="WEO345" s="102"/>
      <c r="WEP345" s="102"/>
      <c r="WEQ345" s="102"/>
      <c r="WER345" s="102"/>
      <c r="WES345" s="102"/>
      <c r="WET345" s="102"/>
      <c r="WEU345" s="102"/>
      <c r="WEV345" s="102"/>
      <c r="WEW345" s="102"/>
      <c r="WEX345" s="102"/>
      <c r="WEY345" s="102"/>
      <c r="WEZ345" s="102"/>
      <c r="WFA345" s="102"/>
      <c r="WFB345" s="102"/>
      <c r="WFC345" s="102"/>
      <c r="WFD345" s="102"/>
      <c r="WFE345" s="102"/>
      <c r="WFF345" s="102"/>
      <c r="WFG345" s="102"/>
      <c r="WFH345" s="102"/>
      <c r="WFI345" s="102"/>
      <c r="WFJ345" s="102"/>
      <c r="WFK345" s="102"/>
      <c r="WFL345" s="102"/>
      <c r="WFM345" s="102"/>
      <c r="WFN345" s="102"/>
      <c r="WFO345" s="102"/>
      <c r="WFP345" s="102"/>
      <c r="WFQ345" s="102"/>
      <c r="WFR345" s="102"/>
      <c r="WFS345" s="102"/>
      <c r="WFT345" s="102"/>
      <c r="WFU345" s="102"/>
      <c r="WFV345" s="102"/>
      <c r="WFW345" s="102"/>
      <c r="WFX345" s="102"/>
      <c r="WFY345" s="102"/>
      <c r="WFZ345" s="102"/>
      <c r="WGA345" s="102"/>
      <c r="WGB345" s="102"/>
      <c r="WGC345" s="102"/>
      <c r="WGD345" s="102"/>
      <c r="WGE345" s="102"/>
      <c r="WGF345" s="102"/>
      <c r="WGG345" s="102"/>
      <c r="WGH345" s="102"/>
      <c r="WGI345" s="102"/>
      <c r="WGJ345" s="102"/>
      <c r="WGK345" s="102"/>
      <c r="WGL345" s="102"/>
      <c r="WGM345" s="102"/>
      <c r="WGN345" s="102"/>
      <c r="WGO345" s="102"/>
      <c r="WGP345" s="102"/>
      <c r="WGQ345" s="102"/>
      <c r="WGR345" s="102"/>
      <c r="WGS345" s="102"/>
      <c r="WGT345" s="102"/>
      <c r="WGU345" s="102"/>
      <c r="WGV345" s="102"/>
      <c r="WGW345" s="102"/>
      <c r="WGX345" s="102"/>
      <c r="WGY345" s="102"/>
      <c r="WGZ345" s="102"/>
      <c r="WHA345" s="102"/>
      <c r="WHB345" s="102"/>
      <c r="WHC345" s="102"/>
      <c r="WHD345" s="102"/>
      <c r="WHE345" s="102"/>
      <c r="WHF345" s="102"/>
      <c r="WHG345" s="102"/>
      <c r="WHH345" s="102"/>
      <c r="WHI345" s="102"/>
      <c r="WHJ345" s="102"/>
      <c r="WHK345" s="102"/>
      <c r="WHL345" s="102"/>
      <c r="WHM345" s="102"/>
      <c r="WHN345" s="102"/>
      <c r="WHO345" s="102"/>
      <c r="WHP345" s="102"/>
      <c r="WHQ345" s="102"/>
      <c r="WHR345" s="102"/>
      <c r="WHS345" s="102"/>
      <c r="WHT345" s="102"/>
      <c r="WHU345" s="102"/>
      <c r="WHV345" s="102"/>
      <c r="WHW345" s="102"/>
      <c r="WHX345" s="102"/>
      <c r="WHY345" s="102"/>
      <c r="WHZ345" s="102"/>
      <c r="WIA345" s="102"/>
      <c r="WIB345" s="102"/>
      <c r="WIC345" s="102"/>
      <c r="WID345" s="102"/>
      <c r="WIE345" s="102"/>
      <c r="WIF345" s="102"/>
      <c r="WIG345" s="102"/>
      <c r="WIH345" s="102"/>
      <c r="WII345" s="102"/>
      <c r="WIJ345" s="102"/>
      <c r="WIK345" s="102"/>
      <c r="WIL345" s="102"/>
      <c r="WIM345" s="102"/>
      <c r="WIN345" s="102"/>
      <c r="WIO345" s="102"/>
      <c r="WIP345" s="102"/>
      <c r="WIQ345" s="102"/>
      <c r="WIR345" s="102"/>
      <c r="WIS345" s="102"/>
      <c r="WIT345" s="102"/>
      <c r="WIU345" s="102"/>
      <c r="WIV345" s="102"/>
      <c r="WIW345" s="102"/>
      <c r="WIX345" s="102"/>
      <c r="WIY345" s="102"/>
      <c r="WIZ345" s="102"/>
      <c r="WJA345" s="102"/>
      <c r="WJB345" s="102"/>
      <c r="WJC345" s="102"/>
      <c r="WJD345" s="102"/>
      <c r="WJE345" s="102"/>
      <c r="WJF345" s="102"/>
      <c r="WJG345" s="102"/>
      <c r="WJH345" s="102"/>
      <c r="WJI345" s="102"/>
      <c r="WJJ345" s="102"/>
      <c r="WJK345" s="102"/>
      <c r="WJL345" s="102"/>
      <c r="WJM345" s="102"/>
      <c r="WJN345" s="102"/>
      <c r="WJO345" s="102"/>
      <c r="WJP345" s="102"/>
      <c r="WJQ345" s="102"/>
      <c r="WJR345" s="102"/>
      <c r="WJS345" s="102"/>
      <c r="WJT345" s="102"/>
      <c r="WJU345" s="102"/>
      <c r="WJV345" s="102"/>
      <c r="WJW345" s="102"/>
      <c r="WJX345" s="102"/>
      <c r="WJY345" s="102"/>
      <c r="WJZ345" s="102"/>
      <c r="WKA345" s="102"/>
      <c r="WKB345" s="102"/>
      <c r="WKC345" s="102"/>
      <c r="WKD345" s="102"/>
      <c r="WKE345" s="102"/>
      <c r="WKF345" s="102"/>
      <c r="WKG345" s="102"/>
      <c r="WKH345" s="102"/>
      <c r="WKI345" s="102"/>
      <c r="WKJ345" s="102"/>
      <c r="WKK345" s="102"/>
      <c r="WKL345" s="102"/>
      <c r="WKM345" s="102"/>
      <c r="WKN345" s="102"/>
      <c r="WKO345" s="102"/>
      <c r="WKP345" s="102"/>
      <c r="WKQ345" s="102"/>
      <c r="WKR345" s="102"/>
      <c r="WKS345" s="102"/>
      <c r="WKT345" s="102"/>
      <c r="WKU345" s="102"/>
      <c r="WKV345" s="102"/>
      <c r="WKW345" s="102"/>
      <c r="WKX345" s="102"/>
      <c r="WKY345" s="102"/>
      <c r="WKZ345" s="102"/>
      <c r="WLA345" s="102"/>
      <c r="WLB345" s="102"/>
      <c r="WLC345" s="102"/>
      <c r="WLD345" s="102"/>
      <c r="WLE345" s="102"/>
      <c r="WLF345" s="102"/>
      <c r="WLG345" s="102"/>
      <c r="WLH345" s="102"/>
      <c r="WLI345" s="102"/>
      <c r="WLJ345" s="102"/>
      <c r="WLK345" s="102"/>
      <c r="WLL345" s="102"/>
      <c r="WLM345" s="102"/>
      <c r="WLN345" s="102"/>
      <c r="WLO345" s="102"/>
      <c r="WLP345" s="102"/>
      <c r="WLQ345" s="102"/>
      <c r="WLR345" s="102"/>
      <c r="WLS345" s="102"/>
      <c r="WLT345" s="102"/>
      <c r="WLU345" s="102"/>
      <c r="WLV345" s="102"/>
      <c r="WLW345" s="102"/>
      <c r="WLX345" s="102"/>
      <c r="WLY345" s="102"/>
      <c r="WLZ345" s="102"/>
      <c r="WMA345" s="102"/>
      <c r="WMB345" s="102"/>
      <c r="WMC345" s="102"/>
      <c r="WMD345" s="102"/>
      <c r="WME345" s="102"/>
      <c r="WMF345" s="102"/>
      <c r="WMG345" s="102"/>
      <c r="WMH345" s="102"/>
      <c r="WMI345" s="102"/>
      <c r="WMJ345" s="102"/>
      <c r="WMK345" s="102"/>
      <c r="WML345" s="102"/>
      <c r="WMM345" s="102"/>
      <c r="WMN345" s="102"/>
      <c r="WMO345" s="102"/>
      <c r="WMP345" s="102"/>
      <c r="WMQ345" s="102"/>
      <c r="WMR345" s="102"/>
      <c r="WMS345" s="102"/>
      <c r="WMT345" s="102"/>
      <c r="WMU345" s="102"/>
      <c r="WMV345" s="102"/>
      <c r="WMW345" s="102"/>
      <c r="WMX345" s="102"/>
      <c r="WMY345" s="102"/>
      <c r="WMZ345" s="102"/>
      <c r="WNA345" s="102"/>
      <c r="WNB345" s="102"/>
      <c r="WNC345" s="102"/>
      <c r="WND345" s="102"/>
      <c r="WNE345" s="102"/>
      <c r="WNF345" s="102"/>
      <c r="WNG345" s="102"/>
      <c r="WNH345" s="102"/>
      <c r="WNI345" s="102"/>
      <c r="WNJ345" s="102"/>
      <c r="WNK345" s="102"/>
      <c r="WNL345" s="102"/>
      <c r="WNM345" s="102"/>
      <c r="WNN345" s="102"/>
      <c r="WNO345" s="102"/>
      <c r="WNP345" s="102"/>
      <c r="WNQ345" s="102"/>
      <c r="WNR345" s="102"/>
      <c r="WNS345" s="102"/>
      <c r="WNT345" s="102"/>
      <c r="WNU345" s="102"/>
      <c r="WNV345" s="102"/>
      <c r="WNW345" s="102"/>
      <c r="WNX345" s="102"/>
      <c r="WNY345" s="102"/>
      <c r="WNZ345" s="102"/>
      <c r="WOA345" s="102"/>
      <c r="WOB345" s="102"/>
      <c r="WOC345" s="102"/>
      <c r="WOD345" s="102"/>
      <c r="WOE345" s="102"/>
      <c r="WOF345" s="102"/>
      <c r="WOG345" s="102"/>
      <c r="WOH345" s="102"/>
      <c r="WOI345" s="102"/>
      <c r="WOJ345" s="102"/>
      <c r="WOK345" s="102"/>
      <c r="WOL345" s="102"/>
      <c r="WOM345" s="102"/>
      <c r="WON345" s="102"/>
      <c r="WOO345" s="102"/>
      <c r="WOP345" s="102"/>
      <c r="WOQ345" s="102"/>
      <c r="WOR345" s="102"/>
      <c r="WOS345" s="102"/>
      <c r="WOT345" s="102"/>
      <c r="WOU345" s="102"/>
      <c r="WOV345" s="102"/>
      <c r="WOW345" s="102"/>
      <c r="WOX345" s="102"/>
      <c r="WOY345" s="102"/>
      <c r="WOZ345" s="102"/>
      <c r="WPA345" s="102"/>
      <c r="WPB345" s="102"/>
      <c r="WPC345" s="102"/>
      <c r="WPD345" s="102"/>
      <c r="WPE345" s="102"/>
      <c r="WPF345" s="102"/>
      <c r="WPG345" s="102"/>
      <c r="WPH345" s="102"/>
      <c r="WPI345" s="102"/>
      <c r="WPJ345" s="102"/>
      <c r="WPK345" s="102"/>
      <c r="WPL345" s="102"/>
      <c r="WPM345" s="102"/>
      <c r="WPN345" s="102"/>
      <c r="WPO345" s="102"/>
      <c r="WPP345" s="102"/>
      <c r="WPQ345" s="102"/>
      <c r="WPR345" s="102"/>
      <c r="WPS345" s="102"/>
      <c r="WPT345" s="102"/>
      <c r="WPU345" s="102"/>
      <c r="WPV345" s="102"/>
      <c r="WPW345" s="102"/>
      <c r="WPX345" s="102"/>
      <c r="WPY345" s="102"/>
      <c r="WPZ345" s="102"/>
      <c r="WQA345" s="102"/>
      <c r="WQB345" s="102"/>
      <c r="WQC345" s="102"/>
      <c r="WQD345" s="102"/>
      <c r="WQE345" s="102"/>
      <c r="WQF345" s="102"/>
      <c r="WQG345" s="102"/>
      <c r="WQH345" s="102"/>
      <c r="WQI345" s="102"/>
      <c r="WQJ345" s="102"/>
      <c r="WQK345" s="102"/>
      <c r="WQL345" s="102"/>
      <c r="WQM345" s="102"/>
      <c r="WQN345" s="102"/>
      <c r="WQO345" s="102"/>
      <c r="WQP345" s="102"/>
      <c r="WQQ345" s="102"/>
      <c r="WQR345" s="102"/>
      <c r="WQS345" s="102"/>
      <c r="WQT345" s="102"/>
      <c r="WQU345" s="102"/>
      <c r="WQV345" s="102"/>
      <c r="WQW345" s="102"/>
      <c r="WQX345" s="102"/>
      <c r="WQY345" s="102"/>
      <c r="WQZ345" s="102"/>
      <c r="WRA345" s="102"/>
      <c r="WRB345" s="102"/>
      <c r="WRC345" s="102"/>
      <c r="WRD345" s="102"/>
      <c r="WRE345" s="102"/>
      <c r="WRF345" s="102"/>
      <c r="WRG345" s="102"/>
      <c r="WRH345" s="102"/>
      <c r="WRI345" s="102"/>
      <c r="WRJ345" s="102"/>
      <c r="WRK345" s="102"/>
      <c r="WRL345" s="102"/>
      <c r="WRM345" s="102"/>
      <c r="WRN345" s="102"/>
      <c r="WRO345" s="102"/>
      <c r="WRP345" s="102"/>
      <c r="WRQ345" s="102"/>
      <c r="WRR345" s="102"/>
      <c r="WRS345" s="102"/>
      <c r="WRT345" s="102"/>
      <c r="WRU345" s="102"/>
      <c r="WRV345" s="102"/>
      <c r="WRW345" s="102"/>
      <c r="WRX345" s="102"/>
      <c r="WRY345" s="102"/>
      <c r="WRZ345" s="102"/>
      <c r="WSA345" s="102"/>
      <c r="WSB345" s="102"/>
      <c r="WSC345" s="102"/>
      <c r="WSD345" s="102"/>
      <c r="WSE345" s="102"/>
      <c r="WSF345" s="102"/>
      <c r="WSG345" s="102"/>
      <c r="WSH345" s="102"/>
      <c r="WSI345" s="102"/>
      <c r="WSJ345" s="102"/>
      <c r="WSK345" s="102"/>
      <c r="WSL345" s="102"/>
      <c r="WSM345" s="102"/>
      <c r="WSN345" s="102"/>
      <c r="WSO345" s="102"/>
      <c r="WSP345" s="102"/>
      <c r="WSQ345" s="102"/>
      <c r="WSR345" s="102"/>
      <c r="WSS345" s="102"/>
      <c r="WST345" s="102"/>
      <c r="WSU345" s="102"/>
      <c r="WSV345" s="102"/>
      <c r="WSW345" s="102"/>
      <c r="WSX345" s="102"/>
      <c r="WSY345" s="102"/>
      <c r="WSZ345" s="102"/>
      <c r="WTA345" s="102"/>
      <c r="WTB345" s="102"/>
      <c r="WTC345" s="102"/>
      <c r="WTD345" s="102"/>
      <c r="WTE345" s="102"/>
      <c r="WTF345" s="102"/>
      <c r="WTG345" s="102"/>
      <c r="WTH345" s="102"/>
      <c r="WTI345" s="102"/>
      <c r="WTJ345" s="102"/>
      <c r="WTK345" s="102"/>
      <c r="WTL345" s="102"/>
      <c r="WTM345" s="102"/>
      <c r="WTN345" s="102"/>
      <c r="WTO345" s="102"/>
      <c r="WTP345" s="102"/>
      <c r="WTQ345" s="102"/>
      <c r="WTR345" s="102"/>
      <c r="WTS345" s="102"/>
      <c r="WTT345" s="102"/>
      <c r="WTU345" s="102"/>
      <c r="WTV345" s="102"/>
      <c r="WTW345" s="102"/>
      <c r="WTX345" s="102"/>
      <c r="WTY345" s="102"/>
      <c r="WTZ345" s="102"/>
      <c r="WUA345" s="102"/>
      <c r="WUB345" s="102"/>
      <c r="WUC345" s="102"/>
      <c r="WUD345" s="102"/>
      <c r="WUE345" s="102"/>
      <c r="WUF345" s="102"/>
      <c r="WUG345" s="102"/>
      <c r="WUH345" s="102"/>
      <c r="WUI345" s="102"/>
      <c r="WUJ345" s="102"/>
      <c r="WUK345" s="102"/>
      <c r="WUL345" s="102"/>
      <c r="WUM345" s="102"/>
      <c r="WUN345" s="102"/>
      <c r="WUO345" s="102"/>
      <c r="WUP345" s="102"/>
      <c r="WUQ345" s="102"/>
      <c r="WUR345" s="102"/>
      <c r="WUS345" s="102"/>
      <c r="WUT345" s="102"/>
      <c r="WUU345" s="102"/>
      <c r="WUV345" s="102"/>
      <c r="WUW345" s="102"/>
      <c r="WUX345" s="102"/>
      <c r="WUY345" s="102"/>
      <c r="WUZ345" s="102"/>
      <c r="WVA345" s="102"/>
      <c r="WVB345" s="102"/>
      <c r="WVC345" s="102"/>
      <c r="WVD345" s="102"/>
      <c r="WVE345" s="102"/>
      <c r="WVF345" s="102"/>
      <c r="WVG345" s="102"/>
      <c r="WVH345" s="102"/>
      <c r="WVI345" s="102"/>
      <c r="WVJ345" s="102"/>
      <c r="WVK345" s="102"/>
      <c r="WVL345" s="102"/>
      <c r="WVM345" s="102"/>
      <c r="WVN345" s="102"/>
      <c r="WVO345" s="102"/>
      <c r="WVP345" s="102"/>
      <c r="WVQ345" s="102"/>
      <c r="WVR345" s="102"/>
      <c r="WVS345" s="102"/>
      <c r="WVT345" s="102"/>
      <c r="WVU345" s="102"/>
      <c r="WVV345" s="102"/>
      <c r="WVW345" s="102"/>
      <c r="WVX345" s="102"/>
      <c r="WVY345" s="102"/>
      <c r="WVZ345" s="102"/>
      <c r="WWA345" s="102"/>
      <c r="WWB345" s="102"/>
      <c r="WWC345" s="102"/>
      <c r="WWD345" s="102"/>
      <c r="WWE345" s="102"/>
      <c r="WWF345" s="102"/>
      <c r="WWG345" s="102"/>
      <c r="WWH345" s="102"/>
      <c r="WWI345" s="102"/>
      <c r="WWJ345" s="102"/>
      <c r="WWK345" s="102"/>
      <c r="WWL345" s="102"/>
      <c r="WWM345" s="102"/>
      <c r="WWN345" s="102"/>
      <c r="WWO345" s="102"/>
      <c r="WWP345" s="102"/>
      <c r="WWQ345" s="102"/>
      <c r="WWR345" s="102"/>
      <c r="WWS345" s="102"/>
      <c r="WWT345" s="102"/>
      <c r="WWU345" s="102"/>
      <c r="WWV345" s="102"/>
      <c r="WWW345" s="102"/>
      <c r="WWX345" s="102"/>
      <c r="WWY345" s="102"/>
      <c r="WWZ345" s="102"/>
      <c r="WXA345" s="102"/>
      <c r="WXB345" s="102"/>
      <c r="WXC345" s="102"/>
      <c r="WXD345" s="102"/>
      <c r="WXE345" s="102"/>
      <c r="WXF345" s="102"/>
      <c r="WXG345" s="102"/>
      <c r="WXH345" s="102"/>
      <c r="WXI345" s="102"/>
      <c r="WXJ345" s="102"/>
      <c r="WXK345" s="102"/>
      <c r="WXL345" s="102"/>
      <c r="WXM345" s="102"/>
      <c r="WXN345" s="102"/>
      <c r="WXO345" s="102"/>
      <c r="WXP345" s="102"/>
      <c r="WXQ345" s="102"/>
      <c r="WXR345" s="102"/>
      <c r="WXS345" s="102"/>
      <c r="WXT345" s="102"/>
      <c r="WXU345" s="102"/>
      <c r="WXV345" s="102"/>
      <c r="WXW345" s="102"/>
      <c r="WXX345" s="102"/>
      <c r="WXY345" s="102"/>
      <c r="WXZ345" s="102"/>
      <c r="WYA345" s="102"/>
      <c r="WYB345" s="102"/>
      <c r="WYC345" s="102"/>
      <c r="WYD345" s="102"/>
      <c r="WYE345" s="102"/>
      <c r="WYF345" s="102"/>
      <c r="WYG345" s="102"/>
      <c r="WYH345" s="102"/>
      <c r="WYI345" s="102"/>
      <c r="WYJ345" s="102"/>
      <c r="WYK345" s="102"/>
      <c r="WYL345" s="102"/>
      <c r="WYM345" s="102"/>
      <c r="WYN345" s="102"/>
      <c r="WYO345" s="102"/>
      <c r="WYP345" s="102"/>
      <c r="WYQ345" s="102"/>
      <c r="WYR345" s="102"/>
      <c r="WYS345" s="102"/>
      <c r="WYT345" s="102"/>
      <c r="WYU345" s="102"/>
      <c r="WYV345" s="102"/>
      <c r="WYW345" s="102"/>
      <c r="WYX345" s="102"/>
      <c r="WYY345" s="102"/>
      <c r="WYZ345" s="102"/>
      <c r="WZA345" s="102"/>
      <c r="WZB345" s="102"/>
      <c r="WZC345" s="102"/>
      <c r="WZD345" s="102"/>
      <c r="WZE345" s="102"/>
      <c r="WZF345" s="102"/>
      <c r="WZG345" s="102"/>
      <c r="WZH345" s="102"/>
      <c r="WZI345" s="102"/>
      <c r="WZJ345" s="102"/>
      <c r="WZK345" s="102"/>
      <c r="WZL345" s="102"/>
      <c r="WZM345" s="102"/>
      <c r="WZN345" s="102"/>
      <c r="WZO345" s="102"/>
      <c r="WZP345" s="102"/>
      <c r="WZQ345" s="102"/>
      <c r="WZR345" s="102"/>
      <c r="WZS345" s="102"/>
      <c r="WZT345" s="102"/>
      <c r="WZU345" s="102"/>
      <c r="WZV345" s="102"/>
      <c r="WZW345" s="102"/>
      <c r="WZX345" s="102"/>
      <c r="WZY345" s="102"/>
      <c r="WZZ345" s="102"/>
      <c r="XAA345" s="102"/>
      <c r="XAB345" s="102"/>
      <c r="XAC345" s="102"/>
      <c r="XAD345" s="102"/>
      <c r="XAE345" s="102"/>
      <c r="XAF345" s="102"/>
      <c r="XAG345" s="102"/>
      <c r="XAH345" s="102"/>
      <c r="XAI345" s="102"/>
      <c r="XAJ345" s="102"/>
      <c r="XAK345" s="102"/>
      <c r="XAL345" s="102"/>
      <c r="XAM345" s="102"/>
      <c r="XAN345" s="102"/>
      <c r="XAO345" s="102"/>
      <c r="XAP345" s="102"/>
      <c r="XAQ345" s="102"/>
      <c r="XAR345" s="102"/>
      <c r="XAS345" s="102"/>
      <c r="XAT345" s="102"/>
      <c r="XAU345" s="102"/>
      <c r="XAV345" s="102"/>
      <c r="XAW345" s="102"/>
      <c r="XAX345" s="102"/>
      <c r="XAY345" s="102"/>
      <c r="XAZ345" s="102"/>
      <c r="XBA345" s="102"/>
      <c r="XBB345" s="102"/>
      <c r="XBC345" s="102"/>
      <c r="XBD345" s="102"/>
      <c r="XBE345" s="102"/>
      <c r="XBF345" s="102"/>
      <c r="XBG345" s="102"/>
      <c r="XBH345" s="102"/>
      <c r="XBI345" s="102"/>
      <c r="XBJ345" s="102"/>
      <c r="XBK345" s="102"/>
      <c r="XBL345" s="102"/>
      <c r="XBM345" s="102"/>
      <c r="XBN345" s="102"/>
      <c r="XBO345" s="102"/>
      <c r="XBP345" s="102"/>
      <c r="XBQ345" s="102"/>
      <c r="XBR345" s="102"/>
      <c r="XBS345" s="102"/>
      <c r="XBT345" s="102"/>
      <c r="XBU345" s="102"/>
      <c r="XBV345" s="102"/>
      <c r="XBW345" s="102"/>
      <c r="XBX345" s="102"/>
      <c r="XBY345" s="102"/>
      <c r="XBZ345" s="102"/>
      <c r="XCA345" s="102"/>
      <c r="XCB345" s="102"/>
      <c r="XCC345" s="102"/>
      <c r="XCD345" s="102"/>
      <c r="XCE345" s="102"/>
      <c r="XCF345" s="102"/>
      <c r="XCG345" s="102"/>
      <c r="XCH345" s="102"/>
      <c r="XCI345" s="102"/>
      <c r="XCJ345" s="102"/>
      <c r="XCK345" s="102"/>
      <c r="XCL345" s="102"/>
      <c r="XCM345" s="102"/>
      <c r="XCN345" s="102"/>
      <c r="XCO345" s="102"/>
      <c r="XCP345" s="102"/>
      <c r="XCQ345" s="102"/>
      <c r="XCR345" s="102"/>
      <c r="XCS345" s="102"/>
      <c r="XCT345" s="102"/>
      <c r="XCU345" s="102"/>
      <c r="XCV345" s="102"/>
      <c r="XCW345" s="102"/>
      <c r="XCX345" s="102"/>
      <c r="XCY345" s="102"/>
      <c r="XCZ345" s="102"/>
      <c r="XDA345" s="102"/>
      <c r="XDB345" s="102"/>
      <c r="XDC345" s="102"/>
      <c r="XDD345" s="102"/>
      <c r="XDE345" s="102"/>
      <c r="XDF345" s="102"/>
    </row>
    <row r="346" spans="1:16334" s="51" customFormat="1" x14ac:dyDescent="0.3">
      <c r="A346" s="72" t="s">
        <v>166</v>
      </c>
      <c r="B346" s="72"/>
      <c r="C346" s="72"/>
      <c r="D346" s="72"/>
      <c r="E346" s="72"/>
      <c r="F346" s="72"/>
      <c r="G346" s="72"/>
      <c r="H346" s="72"/>
      <c r="I346" s="54"/>
    </row>
    <row r="347" spans="1:16334" s="51" customFormat="1" x14ac:dyDescent="0.3">
      <c r="A347" s="70">
        <v>1</v>
      </c>
      <c r="B347" s="70"/>
      <c r="C347" s="23" t="s">
        <v>168</v>
      </c>
      <c r="D347" s="23">
        <f>(46.19+2.88+0.75*(5.25+2.9))*10.764</f>
        <v>593.98442999999997</v>
      </c>
      <c r="E347" s="23">
        <v>0</v>
      </c>
      <c r="F347" s="52">
        <v>895</v>
      </c>
      <c r="G347" s="70" t="str">
        <f>A346</f>
        <v>1st to 7th Floor for Residential</v>
      </c>
      <c r="H347" s="70"/>
      <c r="I347" s="54"/>
    </row>
    <row r="348" spans="1:16334" s="51" customFormat="1" x14ac:dyDescent="0.3">
      <c r="A348" s="70">
        <v>2</v>
      </c>
      <c r="B348" s="70"/>
      <c r="C348" s="23" t="s">
        <v>168</v>
      </c>
      <c r="D348" s="23">
        <f>(44.69+3.59+0.75*(5.25+2.3))*10.764</f>
        <v>580.63706999999999</v>
      </c>
      <c r="E348" s="23">
        <v>0</v>
      </c>
      <c r="F348" s="52">
        <v>880</v>
      </c>
      <c r="G348" s="70" t="str">
        <f>G347</f>
        <v>1st to 7th Floor for Residential</v>
      </c>
      <c r="H348" s="70"/>
      <c r="I348" s="54"/>
    </row>
    <row r="349" spans="1:16334" s="51" customFormat="1" x14ac:dyDescent="0.3">
      <c r="A349" s="70">
        <v>3</v>
      </c>
      <c r="B349" s="70"/>
      <c r="C349" s="23" t="s">
        <v>168</v>
      </c>
      <c r="D349" s="23">
        <f>(44.69+3.59+0.75*(5.25+2.3))*10.764</f>
        <v>580.63706999999999</v>
      </c>
      <c r="E349" s="23">
        <v>0</v>
      </c>
      <c r="F349" s="52">
        <v>880</v>
      </c>
      <c r="G349" s="70" t="str">
        <f>G348</f>
        <v>1st to 7th Floor for Residential</v>
      </c>
      <c r="H349" s="70"/>
      <c r="I349" s="54"/>
    </row>
    <row r="350" spans="1:16334" s="51" customFormat="1" x14ac:dyDescent="0.3">
      <c r="A350" s="70">
        <v>4</v>
      </c>
      <c r="B350" s="70"/>
      <c r="C350" s="23" t="s">
        <v>168</v>
      </c>
      <c r="D350" s="23">
        <f>(46.19+2.88+0.75*(5.25+2.75))*10.764</f>
        <v>592.77347999999995</v>
      </c>
      <c r="E350" s="23">
        <v>0</v>
      </c>
      <c r="F350" s="52">
        <v>895</v>
      </c>
      <c r="G350" s="70" t="str">
        <f>G349</f>
        <v>1st to 7th Floor for Residential</v>
      </c>
      <c r="H350" s="70"/>
      <c r="I350" s="54"/>
    </row>
    <row r="351" spans="1:16334" s="51" customFormat="1" x14ac:dyDescent="0.3">
      <c r="A351" s="70">
        <v>5</v>
      </c>
      <c r="B351" s="70"/>
      <c r="C351" s="23" t="s">
        <v>168</v>
      </c>
      <c r="D351" s="23">
        <f>(44.69+3.59+0.75*(5.25+2.3))*10.764</f>
        <v>580.63706999999999</v>
      </c>
      <c r="E351" s="23">
        <v>0</v>
      </c>
      <c r="F351" s="52">
        <v>880</v>
      </c>
      <c r="G351" s="70" t="str">
        <f>G350</f>
        <v>1st to 7th Floor for Residential</v>
      </c>
      <c r="H351" s="70"/>
      <c r="I351" s="54"/>
    </row>
    <row r="352" spans="1:16334" s="51" customFormat="1" x14ac:dyDescent="0.3">
      <c r="A352" s="73">
        <v>6</v>
      </c>
      <c r="B352" s="74"/>
      <c r="C352" s="23" t="s">
        <v>168</v>
      </c>
      <c r="D352" s="23">
        <f>(44.69+3.59+0.75*(5.25+2.3))*10.764</f>
        <v>580.63706999999999</v>
      </c>
      <c r="E352" s="23">
        <v>0</v>
      </c>
      <c r="F352" s="52">
        <v>880</v>
      </c>
      <c r="G352" s="73" t="str">
        <f>G351</f>
        <v>1st to 7th Floor for Residential</v>
      </c>
      <c r="H352" s="75"/>
      <c r="I352" s="54"/>
    </row>
    <row r="353" spans="1:9" s="50" customFormat="1" x14ac:dyDescent="0.3">
      <c r="A353" s="110" t="s">
        <v>72</v>
      </c>
      <c r="B353" s="110"/>
      <c r="C353" s="110"/>
      <c r="D353" s="110"/>
      <c r="E353" s="110"/>
      <c r="F353" s="110"/>
      <c r="G353" s="110"/>
      <c r="H353" s="110"/>
    </row>
    <row r="354" spans="1:9" s="50" customFormat="1" ht="49.5" customHeight="1" x14ac:dyDescent="0.3">
      <c r="A354" s="19" t="s">
        <v>159</v>
      </c>
      <c r="B354" s="64" t="s">
        <v>253</v>
      </c>
      <c r="C354" s="65"/>
      <c r="D354" s="65"/>
      <c r="E354" s="65"/>
      <c r="F354" s="65"/>
      <c r="G354" s="65"/>
      <c r="H354" s="66"/>
      <c r="I354" s="61" t="s">
        <v>245</v>
      </c>
    </row>
    <row r="355" spans="1:9" s="50" customFormat="1" x14ac:dyDescent="0.3">
      <c r="A355" s="19" t="s">
        <v>159</v>
      </c>
      <c r="B355" s="64" t="str">
        <f>(IF(F265="Saleable area Loading :","We have considered Saleable area of Flats as per our Calculation.","We considered Saleable area of Flat as per Builder area Sheet."))</f>
        <v>We considered Saleable area of Flat as per Builder area Sheet.</v>
      </c>
      <c r="C355" s="65"/>
      <c r="D355" s="65"/>
      <c r="E355" s="65"/>
      <c r="F355" s="65"/>
      <c r="G355" s="65"/>
      <c r="H355" s="66"/>
    </row>
    <row r="356" spans="1:9" s="50" customFormat="1" x14ac:dyDescent="0.3">
      <c r="A356" s="24" t="s">
        <v>159</v>
      </c>
      <c r="B356" s="64" t="str">
        <f>(IF(F240="Saleable area Loading :","We have considered Saleable area of Commercial as per our Calculation.","We considered Saleable area of Commercial as per Builder area Sheet."))</f>
        <v>We considered Saleable area of Commercial as per Builder area Sheet.</v>
      </c>
      <c r="C356" s="65"/>
      <c r="D356" s="65"/>
      <c r="E356" s="65"/>
      <c r="F356" s="65"/>
      <c r="G356" s="65"/>
      <c r="H356" s="66"/>
    </row>
    <row r="357" spans="1:9" s="50" customFormat="1" x14ac:dyDescent="0.3">
      <c r="A357" s="24" t="s">
        <v>159</v>
      </c>
      <c r="B357" s="67" t="s">
        <v>129</v>
      </c>
      <c r="C357" s="68"/>
      <c r="D357" s="68"/>
      <c r="E357" s="68"/>
      <c r="F357" s="68"/>
      <c r="G357" s="68"/>
      <c r="H357" s="69"/>
    </row>
    <row r="358" spans="1:9" s="50" customFormat="1" x14ac:dyDescent="0.3">
      <c r="A358" s="24" t="s">
        <v>159</v>
      </c>
      <c r="B358" s="67" t="s">
        <v>199</v>
      </c>
      <c r="C358" s="68"/>
      <c r="D358" s="68"/>
      <c r="E358" s="68"/>
      <c r="F358" s="68"/>
      <c r="G358" s="68"/>
      <c r="H358" s="69"/>
    </row>
    <row r="359" spans="1:9" s="50" customFormat="1" x14ac:dyDescent="0.3">
      <c r="A359" s="24" t="s">
        <v>159</v>
      </c>
      <c r="B359" s="67" t="s">
        <v>158</v>
      </c>
      <c r="C359" s="68"/>
      <c r="D359" s="68"/>
      <c r="E359" s="68"/>
      <c r="F359" s="68"/>
      <c r="G359" s="68"/>
      <c r="H359" s="69"/>
    </row>
    <row r="360" spans="1:9" s="50" customFormat="1" x14ac:dyDescent="0.3">
      <c r="A360" s="24" t="s">
        <v>159</v>
      </c>
      <c r="B360" s="67" t="s">
        <v>130</v>
      </c>
      <c r="C360" s="68"/>
      <c r="D360" s="68"/>
      <c r="E360" s="68"/>
      <c r="F360" s="68"/>
      <c r="G360" s="68"/>
      <c r="H360" s="69"/>
    </row>
    <row r="361" spans="1:9" s="50" customFormat="1" ht="34.5" hidden="1" customHeight="1" x14ac:dyDescent="0.3">
      <c r="A361" s="24" t="s">
        <v>159</v>
      </c>
      <c r="B361" s="67" t="s">
        <v>163</v>
      </c>
      <c r="C361" s="68"/>
      <c r="D361" s="68"/>
      <c r="E361" s="68"/>
      <c r="F361" s="68"/>
      <c r="G361" s="68"/>
      <c r="H361" s="69"/>
    </row>
    <row r="362" spans="1:9" s="50" customFormat="1" x14ac:dyDescent="0.3">
      <c r="A362" s="19" t="s">
        <v>159</v>
      </c>
      <c r="B362" s="64" t="s">
        <v>131</v>
      </c>
      <c r="C362" s="65"/>
      <c r="D362" s="65"/>
      <c r="E362" s="65"/>
      <c r="F362" s="65"/>
      <c r="G362" s="65"/>
      <c r="H362" s="66"/>
    </row>
    <row r="363" spans="1:9" s="50" customFormat="1" ht="32.25" customHeight="1" x14ac:dyDescent="0.3">
      <c r="A363" s="19" t="s">
        <v>159</v>
      </c>
      <c r="B363" s="64" t="s">
        <v>250</v>
      </c>
      <c r="C363" s="65"/>
      <c r="D363" s="65"/>
      <c r="E363" s="65"/>
      <c r="F363" s="65"/>
      <c r="G363" s="65"/>
      <c r="H363" s="66"/>
    </row>
    <row r="364" spans="1:9" s="50" customFormat="1" hidden="1" x14ac:dyDescent="0.3">
      <c r="A364" s="19" t="s">
        <v>159</v>
      </c>
      <c r="B364" s="64" t="s">
        <v>208</v>
      </c>
      <c r="C364" s="65"/>
      <c r="D364" s="65"/>
      <c r="E364" s="65"/>
      <c r="F364" s="65"/>
      <c r="G364" s="65"/>
      <c r="H364" s="66"/>
    </row>
    <row r="365" spans="1:9" s="50" customFormat="1" ht="31.5" customHeight="1" x14ac:dyDescent="0.3">
      <c r="A365" s="19" t="s">
        <v>159</v>
      </c>
      <c r="B365" s="64" t="s">
        <v>240</v>
      </c>
      <c r="C365" s="65"/>
      <c r="D365" s="65"/>
      <c r="E365" s="65"/>
      <c r="F365" s="65"/>
      <c r="G365" s="65"/>
      <c r="H365" s="66"/>
    </row>
    <row r="366" spans="1:9" s="50" customFormat="1" x14ac:dyDescent="0.3">
      <c r="A366" s="19" t="s">
        <v>159</v>
      </c>
      <c r="B366" s="64" t="s">
        <v>247</v>
      </c>
      <c r="C366" s="65"/>
      <c r="D366" s="65"/>
      <c r="E366" s="65"/>
      <c r="F366" s="65"/>
      <c r="G366" s="65"/>
      <c r="H366" s="66"/>
    </row>
    <row r="367" spans="1:9" x14ac:dyDescent="0.3">
      <c r="A367" s="116" t="s">
        <v>65</v>
      </c>
      <c r="B367" s="116"/>
      <c r="C367" s="116"/>
      <c r="D367" s="116"/>
      <c r="E367" s="116"/>
      <c r="F367" s="116"/>
      <c r="G367" s="116"/>
      <c r="H367" s="116"/>
    </row>
    <row r="368" spans="1:9" x14ac:dyDescent="0.3">
      <c r="A368" s="115" t="s">
        <v>66</v>
      </c>
      <c r="B368" s="115"/>
      <c r="C368" s="115"/>
      <c r="D368" s="115"/>
      <c r="E368" s="115"/>
      <c r="F368" s="115"/>
      <c r="G368" s="115"/>
      <c r="H368" s="115"/>
    </row>
    <row r="369" spans="1:9" ht="15.75" customHeight="1" x14ac:dyDescent="0.3">
      <c r="A369" s="104" t="s">
        <v>67</v>
      </c>
      <c r="B369" s="104"/>
      <c r="C369" s="104"/>
      <c r="D369" s="104"/>
      <c r="E369" s="104"/>
      <c r="F369" s="104"/>
      <c r="G369" s="104"/>
      <c r="H369" s="104"/>
    </row>
    <row r="370" spans="1:9" x14ac:dyDescent="0.3">
      <c r="A370" s="62" t="s">
        <v>68</v>
      </c>
      <c r="B370" s="62"/>
      <c r="C370" s="62"/>
      <c r="D370" s="62"/>
      <c r="E370" s="62"/>
      <c r="F370" s="62"/>
      <c r="G370" s="62"/>
      <c r="H370" s="62"/>
    </row>
    <row r="371" spans="1:9" x14ac:dyDescent="0.3">
      <c r="A371" s="62" t="s">
        <v>69</v>
      </c>
      <c r="B371" s="62"/>
      <c r="C371" s="62"/>
      <c r="D371" s="62"/>
      <c r="E371" s="62"/>
      <c r="F371" s="62"/>
      <c r="G371" s="62"/>
      <c r="H371" s="62"/>
    </row>
    <row r="372" spans="1:9" x14ac:dyDescent="0.3">
      <c r="A372" s="62" t="s">
        <v>132</v>
      </c>
      <c r="B372" s="62"/>
      <c r="C372" s="62"/>
      <c r="D372" s="62"/>
      <c r="E372" s="62"/>
      <c r="F372" s="62"/>
      <c r="G372" s="62"/>
      <c r="H372" s="62"/>
    </row>
    <row r="373" spans="1:9" x14ac:dyDescent="0.3">
      <c r="A373" s="96" t="s">
        <v>133</v>
      </c>
      <c r="B373" s="96"/>
      <c r="C373" s="96"/>
      <c r="D373" s="96"/>
      <c r="E373" s="96"/>
      <c r="F373" s="96"/>
      <c r="G373" s="96"/>
      <c r="H373" s="96"/>
    </row>
    <row r="374" spans="1:9" x14ac:dyDescent="0.3">
      <c r="A374" s="128" t="s">
        <v>82</v>
      </c>
      <c r="B374" s="128"/>
      <c r="C374" s="128" t="s">
        <v>251</v>
      </c>
      <c r="D374" s="128"/>
      <c r="E374" s="128" t="s">
        <v>112</v>
      </c>
      <c r="F374" s="128"/>
      <c r="G374" s="128" t="s">
        <v>252</v>
      </c>
      <c r="H374" s="128"/>
    </row>
    <row r="375" spans="1:9" x14ac:dyDescent="0.3">
      <c r="A375" s="127" t="s">
        <v>83</v>
      </c>
      <c r="B375" s="127"/>
      <c r="C375" s="127"/>
      <c r="D375" s="127"/>
      <c r="E375" s="127"/>
      <c r="F375" s="127"/>
      <c r="G375" s="127"/>
      <c r="H375" s="127"/>
    </row>
    <row r="376" spans="1:9" x14ac:dyDescent="0.3">
      <c r="A376" s="127"/>
      <c r="B376" s="127"/>
      <c r="C376" s="127"/>
      <c r="D376" s="127"/>
      <c r="E376" s="127"/>
      <c r="F376" s="127"/>
      <c r="G376" s="127"/>
      <c r="H376" s="127"/>
    </row>
    <row r="377" spans="1:9" x14ac:dyDescent="0.3">
      <c r="A377" s="127"/>
      <c r="B377" s="127"/>
      <c r="C377" s="127"/>
      <c r="D377" s="127"/>
      <c r="E377" s="127"/>
      <c r="F377" s="127"/>
      <c r="G377" s="127"/>
      <c r="H377" s="127"/>
      <c r="I377" s="29" t="s">
        <v>241</v>
      </c>
    </row>
    <row r="378" spans="1:9" x14ac:dyDescent="0.3">
      <c r="A378" s="127"/>
      <c r="B378" s="127"/>
      <c r="C378" s="127"/>
      <c r="D378" s="127"/>
      <c r="E378" s="127"/>
      <c r="F378" s="127"/>
      <c r="G378" s="127"/>
      <c r="H378" s="127"/>
    </row>
    <row r="379" spans="1:9" x14ac:dyDescent="0.3">
      <c r="A379" s="22" t="s">
        <v>70</v>
      </c>
      <c r="B379" s="56"/>
      <c r="C379" s="56"/>
      <c r="D379" s="22" t="str">
        <f>E8</f>
        <v>Krushna Vihar - Phase I</v>
      </c>
      <c r="F379" s="56"/>
      <c r="G379" s="56"/>
      <c r="H379" s="56"/>
    </row>
    <row r="380" spans="1:9" x14ac:dyDescent="0.3">
      <c r="A380" s="56"/>
      <c r="B380" s="56"/>
      <c r="C380" s="56"/>
      <c r="D380" s="56"/>
      <c r="E380" s="56"/>
      <c r="F380" s="56"/>
      <c r="G380" s="56"/>
      <c r="H380" s="56"/>
    </row>
    <row r="381" spans="1:9" x14ac:dyDescent="0.3">
      <c r="A381" s="56"/>
      <c r="B381" s="56"/>
      <c r="C381" s="56"/>
      <c r="D381" s="56"/>
      <c r="E381" s="56"/>
      <c r="F381" s="56"/>
      <c r="G381" s="56"/>
      <c r="H381" s="56"/>
    </row>
    <row r="382" spans="1:9" ht="15" customHeight="1" x14ac:dyDescent="0.3"/>
    <row r="421" spans="1:8" ht="0.75" customHeight="1" x14ac:dyDescent="0.3"/>
    <row r="422" spans="1:8" x14ac:dyDescent="0.3">
      <c r="A422" s="22" t="s">
        <v>70</v>
      </c>
      <c r="B422" s="56"/>
      <c r="C422" s="56"/>
      <c r="D422" s="22" t="str">
        <f>E8</f>
        <v>Krushna Vihar - Phase I</v>
      </c>
      <c r="F422" s="56"/>
      <c r="G422" s="56"/>
      <c r="H422" s="56"/>
    </row>
    <row r="423" spans="1:8" x14ac:dyDescent="0.3">
      <c r="A423" s="56"/>
      <c r="B423" s="56"/>
      <c r="C423" s="56"/>
      <c r="D423" s="56"/>
      <c r="E423" s="56"/>
      <c r="F423" s="56"/>
      <c r="G423" s="56"/>
      <c r="H423" s="56"/>
    </row>
    <row r="424" spans="1:8" x14ac:dyDescent="0.3">
      <c r="A424" s="56"/>
      <c r="B424" s="56"/>
      <c r="C424" s="56"/>
      <c r="D424" s="56"/>
      <c r="E424" s="56"/>
      <c r="F424" s="56"/>
      <c r="G424" s="56"/>
      <c r="H424" s="56"/>
    </row>
    <row r="425" spans="1:8" ht="15" customHeight="1" x14ac:dyDescent="0.3"/>
    <row r="464" spans="1:1" x14ac:dyDescent="0.3">
      <c r="A464" s="58" t="s">
        <v>71</v>
      </c>
    </row>
  </sheetData>
  <mergeCells count="39408">
    <mergeCell ref="B365:H365"/>
    <mergeCell ref="B366:H366"/>
    <mergeCell ref="A96:B96"/>
    <mergeCell ref="C96:H96"/>
    <mergeCell ref="A98:B98"/>
    <mergeCell ref="C98:H98"/>
    <mergeCell ref="A99:B99"/>
    <mergeCell ref="E99:F99"/>
    <mergeCell ref="G99:H99"/>
    <mergeCell ref="A100:B100"/>
    <mergeCell ref="E100:F109"/>
    <mergeCell ref="G100:H109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WXS345:WXZ345"/>
    <mergeCell ref="WYA345:WYH345"/>
    <mergeCell ref="WYI345:WYP345"/>
    <mergeCell ref="WYQ345:WYX345"/>
    <mergeCell ref="WYY345:WZF345"/>
    <mergeCell ref="WZG345:WZN345"/>
    <mergeCell ref="WZO345:WZV345"/>
    <mergeCell ref="WZW345:XAD345"/>
    <mergeCell ref="XAE345:XAL345"/>
    <mergeCell ref="XAM345:XAT345"/>
    <mergeCell ref="XAU345:XBB345"/>
    <mergeCell ref="VJC345:VJJ345"/>
    <mergeCell ref="VJK345:VJR345"/>
    <mergeCell ref="VJS345:VJZ345"/>
    <mergeCell ref="VKA345:VKH345"/>
    <mergeCell ref="VKI345:VKP345"/>
    <mergeCell ref="VKQ345:VKX345"/>
    <mergeCell ref="VKY345:VLF345"/>
    <mergeCell ref="VLG345:VLN345"/>
    <mergeCell ref="VLO345:VLV345"/>
    <mergeCell ref="VLW345:VMD345"/>
    <mergeCell ref="VME345:VML345"/>
    <mergeCell ref="VMM345:VMT345"/>
    <mergeCell ref="VMU345:VNB345"/>
    <mergeCell ref="VNC345:VNJ345"/>
    <mergeCell ref="VNK345:VNR345"/>
    <mergeCell ref="VNS345:VNZ345"/>
    <mergeCell ref="VOA345:VOH345"/>
    <mergeCell ref="VOI345:VOP345"/>
    <mergeCell ref="VOQ345:VOX345"/>
    <mergeCell ref="VOY345:VPF345"/>
    <mergeCell ref="VPG345:VPN345"/>
    <mergeCell ref="VPO345:VPV345"/>
    <mergeCell ref="VPW345:VQD345"/>
    <mergeCell ref="VQE345:VQL345"/>
    <mergeCell ref="VQM345:VQT345"/>
    <mergeCell ref="VQU345:VRB345"/>
    <mergeCell ref="VRC345:VRJ345"/>
    <mergeCell ref="VRK345:VRR345"/>
    <mergeCell ref="VRS345:VRZ345"/>
    <mergeCell ref="VSA345:VSH345"/>
    <mergeCell ref="VSI345:VSP345"/>
    <mergeCell ref="WDK345:WDR345"/>
    <mergeCell ref="WDS345:WDZ345"/>
    <mergeCell ref="WEA345:WEH345"/>
    <mergeCell ref="WEI345:WEP345"/>
    <mergeCell ref="WEQ345:WEX345"/>
    <mergeCell ref="WEY345:WFF345"/>
    <mergeCell ref="WFG345:WFN345"/>
    <mergeCell ref="WFO345:WFV345"/>
    <mergeCell ref="WFW345:WGD345"/>
    <mergeCell ref="WGE345:WGL345"/>
    <mergeCell ref="WGM345:WGT345"/>
    <mergeCell ref="WGU345:WHB345"/>
    <mergeCell ref="WHC345:WHJ345"/>
    <mergeCell ref="WHK345:WHR345"/>
    <mergeCell ref="WHS345:WHZ345"/>
    <mergeCell ref="WIA345:WIH345"/>
    <mergeCell ref="WII345:WIP345"/>
    <mergeCell ref="WIQ345:WIX345"/>
    <mergeCell ref="WIY345:WJF345"/>
    <mergeCell ref="WJG345:WJN345"/>
    <mergeCell ref="WJO345:WJV345"/>
    <mergeCell ref="WJW345:WKD345"/>
    <mergeCell ref="WKE345:WKL345"/>
    <mergeCell ref="VTG345:VTN345"/>
    <mergeCell ref="VTO345:VTV345"/>
    <mergeCell ref="VTW345:VUD345"/>
    <mergeCell ref="VUE345:VUL345"/>
    <mergeCell ref="VUM345:VUT345"/>
    <mergeCell ref="VUU345:VVB345"/>
    <mergeCell ref="VVC345:VVJ345"/>
    <mergeCell ref="VVK345:VVR345"/>
    <mergeCell ref="VVS345:VVZ345"/>
    <mergeCell ref="VWA345:VWH345"/>
    <mergeCell ref="VWI345:VWP345"/>
    <mergeCell ref="VWQ345:VWX345"/>
    <mergeCell ref="VWY345:VXF345"/>
    <mergeCell ref="VXG345:VXN345"/>
    <mergeCell ref="VXO345:VXV345"/>
    <mergeCell ref="VXW345:VYD345"/>
    <mergeCell ref="VYE345:VYL345"/>
    <mergeCell ref="VYM345:VYT345"/>
    <mergeCell ref="VYU345:VZB345"/>
    <mergeCell ref="VZC345:VZJ345"/>
    <mergeCell ref="VZK345:VZR345"/>
    <mergeCell ref="VZS345:VZZ345"/>
    <mergeCell ref="WAA345:WAH345"/>
    <mergeCell ref="WAI345:WAP345"/>
    <mergeCell ref="WAQ345:WAX345"/>
    <mergeCell ref="WAY345:WBF345"/>
    <mergeCell ref="WBG345:WBN345"/>
    <mergeCell ref="WBO345:WBV345"/>
    <mergeCell ref="WBW345:WCD345"/>
    <mergeCell ref="WCE345:WCL345"/>
    <mergeCell ref="WCM345:WCT345"/>
    <mergeCell ref="WCU345:WDB345"/>
    <mergeCell ref="WDC345:WDJ345"/>
    <mergeCell ref="XBS345:XBZ345"/>
    <mergeCell ref="XCA345:XCH345"/>
    <mergeCell ref="XCI345:XCP345"/>
    <mergeCell ref="XCQ345:XCX345"/>
    <mergeCell ref="XCY345:XDF345"/>
    <mergeCell ref="WKM345:WKT345"/>
    <mergeCell ref="WKU345:WLB345"/>
    <mergeCell ref="WLC345:WLJ345"/>
    <mergeCell ref="WLK345:WLR345"/>
    <mergeCell ref="WLS345:WLZ345"/>
    <mergeCell ref="WMA345:WMH345"/>
    <mergeCell ref="WMI345:WMP345"/>
    <mergeCell ref="WMQ345:WMX345"/>
    <mergeCell ref="WMY345:WNF345"/>
    <mergeCell ref="WNG345:WNN345"/>
    <mergeCell ref="WNO345:WNV345"/>
    <mergeCell ref="WNW345:WOD345"/>
    <mergeCell ref="WOE345:WOL345"/>
    <mergeCell ref="WOM345:WOT345"/>
    <mergeCell ref="WOU345:WPB345"/>
    <mergeCell ref="WPC345:WPJ345"/>
    <mergeCell ref="WPK345:WPR345"/>
    <mergeCell ref="WPS345:WPZ345"/>
    <mergeCell ref="WQA345:WQH345"/>
    <mergeCell ref="WQI345:WQP345"/>
    <mergeCell ref="WQQ345:WQX345"/>
    <mergeCell ref="WQY345:WRF345"/>
    <mergeCell ref="WRG345:WRN345"/>
    <mergeCell ref="WRO345:WRV345"/>
    <mergeCell ref="WRW345:WSD345"/>
    <mergeCell ref="WSE345:WSL345"/>
    <mergeCell ref="WSM345:WST345"/>
    <mergeCell ref="WSU345:WTB345"/>
    <mergeCell ref="WTC345:WTJ345"/>
    <mergeCell ref="WTK345:WTR345"/>
    <mergeCell ref="WTS345:WTZ345"/>
    <mergeCell ref="WUA345:WUH345"/>
    <mergeCell ref="WUI345:WUP345"/>
    <mergeCell ref="WUQ345:WUX345"/>
    <mergeCell ref="WUY345:WVF345"/>
    <mergeCell ref="WVG345:WVN345"/>
    <mergeCell ref="WVO345:WVV345"/>
    <mergeCell ref="WVW345:WWD345"/>
    <mergeCell ref="WWE345:WWL345"/>
    <mergeCell ref="WWM345:WWT345"/>
    <mergeCell ref="WWU345:WXB345"/>
    <mergeCell ref="WXC345:WXJ345"/>
    <mergeCell ref="WXK345:WXR345"/>
    <mergeCell ref="XBC345:XBJ345"/>
    <mergeCell ref="XBK345:XBR345"/>
    <mergeCell ref="VSQ345:VSX345"/>
    <mergeCell ref="VSY345:VTF345"/>
    <mergeCell ref="UYY345:UZF345"/>
    <mergeCell ref="UZG345:UZN345"/>
    <mergeCell ref="UZO345:UZV345"/>
    <mergeCell ref="UZW345:VAD345"/>
    <mergeCell ref="VAE345:VAL345"/>
    <mergeCell ref="VAM345:VAT345"/>
    <mergeCell ref="VAU345:VBB345"/>
    <mergeCell ref="VBC345:VBJ345"/>
    <mergeCell ref="VBK345:VBR345"/>
    <mergeCell ref="VBS345:VBZ345"/>
    <mergeCell ref="VCA345:VCH345"/>
    <mergeCell ref="VCI345:VCP345"/>
    <mergeCell ref="VCQ345:VCX345"/>
    <mergeCell ref="VCY345:VDF345"/>
    <mergeCell ref="VDG345:VDN345"/>
    <mergeCell ref="VDO345:VDV345"/>
    <mergeCell ref="VDW345:VED345"/>
    <mergeCell ref="VEE345:VEL345"/>
    <mergeCell ref="VEM345:VET345"/>
    <mergeCell ref="VEU345:VFB345"/>
    <mergeCell ref="VFC345:VFJ345"/>
    <mergeCell ref="VFK345:VFR345"/>
    <mergeCell ref="VFS345:VFZ345"/>
    <mergeCell ref="VGA345:VGH345"/>
    <mergeCell ref="VGI345:VGP345"/>
    <mergeCell ref="VGQ345:VGX345"/>
    <mergeCell ref="VGY345:VHF345"/>
    <mergeCell ref="VHG345:VHN345"/>
    <mergeCell ref="VHO345:VHV345"/>
    <mergeCell ref="VHW345:VID345"/>
    <mergeCell ref="VIE345:VIL345"/>
    <mergeCell ref="VIM345:VIT345"/>
    <mergeCell ref="VIU345:VJB345"/>
    <mergeCell ref="UOU345:UPB345"/>
    <mergeCell ref="UPC345:UPJ345"/>
    <mergeCell ref="UPK345:UPR345"/>
    <mergeCell ref="UPS345:UPZ345"/>
    <mergeCell ref="UQA345:UQH345"/>
    <mergeCell ref="UQI345:UQP345"/>
    <mergeCell ref="UQQ345:UQX345"/>
    <mergeCell ref="UQY345:URF345"/>
    <mergeCell ref="URG345:URN345"/>
    <mergeCell ref="URO345:URV345"/>
    <mergeCell ref="URW345:USD345"/>
    <mergeCell ref="USE345:USL345"/>
    <mergeCell ref="USM345:UST345"/>
    <mergeCell ref="USU345:UTB345"/>
    <mergeCell ref="UTC345:UTJ345"/>
    <mergeCell ref="UTK345:UTR345"/>
    <mergeCell ref="UTS345:UTZ345"/>
    <mergeCell ref="UUA345:UUH345"/>
    <mergeCell ref="UUI345:UUP345"/>
    <mergeCell ref="UUQ345:UUX345"/>
    <mergeCell ref="UUY345:UVF345"/>
    <mergeCell ref="UVG345:UVN345"/>
    <mergeCell ref="UVO345:UVV345"/>
    <mergeCell ref="UVW345:UWD345"/>
    <mergeCell ref="UWE345:UWL345"/>
    <mergeCell ref="UWM345:UWT345"/>
    <mergeCell ref="UWU345:UXB345"/>
    <mergeCell ref="UXC345:UXJ345"/>
    <mergeCell ref="UXK345:UXR345"/>
    <mergeCell ref="UXS345:UXZ345"/>
    <mergeCell ref="UYA345:UYH345"/>
    <mergeCell ref="UYI345:UYP345"/>
    <mergeCell ref="UYQ345:UYX345"/>
    <mergeCell ref="UEQ345:UEX345"/>
    <mergeCell ref="UEY345:UFF345"/>
    <mergeCell ref="UFG345:UFN345"/>
    <mergeCell ref="UFO345:UFV345"/>
    <mergeCell ref="UFW345:UGD345"/>
    <mergeCell ref="UGE345:UGL345"/>
    <mergeCell ref="UGM345:UGT345"/>
    <mergeCell ref="UGU345:UHB345"/>
    <mergeCell ref="UHC345:UHJ345"/>
    <mergeCell ref="UHK345:UHR345"/>
    <mergeCell ref="UHS345:UHZ345"/>
    <mergeCell ref="UIA345:UIH345"/>
    <mergeCell ref="UII345:UIP345"/>
    <mergeCell ref="UIQ345:UIX345"/>
    <mergeCell ref="UIY345:UJF345"/>
    <mergeCell ref="UJG345:UJN345"/>
    <mergeCell ref="UJO345:UJV345"/>
    <mergeCell ref="UJW345:UKD345"/>
    <mergeCell ref="UKE345:UKL345"/>
    <mergeCell ref="UKM345:UKT345"/>
    <mergeCell ref="UKU345:ULB345"/>
    <mergeCell ref="ULC345:ULJ345"/>
    <mergeCell ref="ULK345:ULR345"/>
    <mergeCell ref="ULS345:ULZ345"/>
    <mergeCell ref="UMA345:UMH345"/>
    <mergeCell ref="UMI345:UMP345"/>
    <mergeCell ref="UMQ345:UMX345"/>
    <mergeCell ref="UMY345:UNF345"/>
    <mergeCell ref="UNG345:UNN345"/>
    <mergeCell ref="UNO345:UNV345"/>
    <mergeCell ref="UNW345:UOD345"/>
    <mergeCell ref="UOE345:UOL345"/>
    <mergeCell ref="UOM345:UOT345"/>
    <mergeCell ref="TUM345:TUT345"/>
    <mergeCell ref="TUU345:TVB345"/>
    <mergeCell ref="TVC345:TVJ345"/>
    <mergeCell ref="TVK345:TVR345"/>
    <mergeCell ref="TVS345:TVZ345"/>
    <mergeCell ref="TWA345:TWH345"/>
    <mergeCell ref="TWI345:TWP345"/>
    <mergeCell ref="TWQ345:TWX345"/>
    <mergeCell ref="TWY345:TXF345"/>
    <mergeCell ref="TXG345:TXN345"/>
    <mergeCell ref="TXO345:TXV345"/>
    <mergeCell ref="TXW345:TYD345"/>
    <mergeCell ref="TYE345:TYL345"/>
    <mergeCell ref="TYM345:TYT345"/>
    <mergeCell ref="TYU345:TZB345"/>
    <mergeCell ref="TZC345:TZJ345"/>
    <mergeCell ref="TZK345:TZR345"/>
    <mergeCell ref="TZS345:TZZ345"/>
    <mergeCell ref="UAA345:UAH345"/>
    <mergeCell ref="UAI345:UAP345"/>
    <mergeCell ref="UAQ345:UAX345"/>
    <mergeCell ref="UAY345:UBF345"/>
    <mergeCell ref="UBG345:UBN345"/>
    <mergeCell ref="UBO345:UBV345"/>
    <mergeCell ref="UBW345:UCD345"/>
    <mergeCell ref="UCE345:UCL345"/>
    <mergeCell ref="UCM345:UCT345"/>
    <mergeCell ref="UCU345:UDB345"/>
    <mergeCell ref="UDC345:UDJ345"/>
    <mergeCell ref="UDK345:UDR345"/>
    <mergeCell ref="UDS345:UDZ345"/>
    <mergeCell ref="UEA345:UEH345"/>
    <mergeCell ref="UEI345:UEP345"/>
    <mergeCell ref="TKI345:TKP345"/>
    <mergeCell ref="TKQ345:TKX345"/>
    <mergeCell ref="TKY345:TLF345"/>
    <mergeCell ref="TLG345:TLN345"/>
    <mergeCell ref="TLO345:TLV345"/>
    <mergeCell ref="TLW345:TMD345"/>
    <mergeCell ref="TME345:TML345"/>
    <mergeCell ref="TMM345:TMT345"/>
    <mergeCell ref="TMU345:TNB345"/>
    <mergeCell ref="TNC345:TNJ345"/>
    <mergeCell ref="TNK345:TNR345"/>
    <mergeCell ref="TNS345:TNZ345"/>
    <mergeCell ref="TOA345:TOH345"/>
    <mergeCell ref="TOI345:TOP345"/>
    <mergeCell ref="TOQ345:TOX345"/>
    <mergeCell ref="TOY345:TPF345"/>
    <mergeCell ref="TPG345:TPN345"/>
    <mergeCell ref="TPO345:TPV345"/>
    <mergeCell ref="TPW345:TQD345"/>
    <mergeCell ref="TQE345:TQL345"/>
    <mergeCell ref="TQM345:TQT345"/>
    <mergeCell ref="TQU345:TRB345"/>
    <mergeCell ref="TRC345:TRJ345"/>
    <mergeCell ref="TRK345:TRR345"/>
    <mergeCell ref="TRS345:TRZ345"/>
    <mergeCell ref="TSA345:TSH345"/>
    <mergeCell ref="TSI345:TSP345"/>
    <mergeCell ref="TSQ345:TSX345"/>
    <mergeCell ref="TSY345:TTF345"/>
    <mergeCell ref="TTG345:TTN345"/>
    <mergeCell ref="TTO345:TTV345"/>
    <mergeCell ref="TTW345:TUD345"/>
    <mergeCell ref="TUE345:TUL345"/>
    <mergeCell ref="TAE345:TAL345"/>
    <mergeCell ref="TAM345:TAT345"/>
    <mergeCell ref="TAU345:TBB345"/>
    <mergeCell ref="TBC345:TBJ345"/>
    <mergeCell ref="TBK345:TBR345"/>
    <mergeCell ref="TBS345:TBZ345"/>
    <mergeCell ref="TCA345:TCH345"/>
    <mergeCell ref="TCI345:TCP345"/>
    <mergeCell ref="TCQ345:TCX345"/>
    <mergeCell ref="TCY345:TDF345"/>
    <mergeCell ref="TDG345:TDN345"/>
    <mergeCell ref="TDO345:TDV345"/>
    <mergeCell ref="TDW345:TED345"/>
    <mergeCell ref="TEE345:TEL345"/>
    <mergeCell ref="TEM345:TET345"/>
    <mergeCell ref="TEU345:TFB345"/>
    <mergeCell ref="TFC345:TFJ345"/>
    <mergeCell ref="TFK345:TFR345"/>
    <mergeCell ref="TFS345:TFZ345"/>
    <mergeCell ref="TGA345:TGH345"/>
    <mergeCell ref="TGI345:TGP345"/>
    <mergeCell ref="TGQ345:TGX345"/>
    <mergeCell ref="TGY345:THF345"/>
    <mergeCell ref="THG345:THN345"/>
    <mergeCell ref="THO345:THV345"/>
    <mergeCell ref="THW345:TID345"/>
    <mergeCell ref="TIE345:TIL345"/>
    <mergeCell ref="TIM345:TIT345"/>
    <mergeCell ref="TIU345:TJB345"/>
    <mergeCell ref="TJC345:TJJ345"/>
    <mergeCell ref="TJK345:TJR345"/>
    <mergeCell ref="TJS345:TJZ345"/>
    <mergeCell ref="TKA345:TKH345"/>
    <mergeCell ref="SQA345:SQH345"/>
    <mergeCell ref="SQI345:SQP345"/>
    <mergeCell ref="SQQ345:SQX345"/>
    <mergeCell ref="SQY345:SRF345"/>
    <mergeCell ref="SRG345:SRN345"/>
    <mergeCell ref="SRO345:SRV345"/>
    <mergeCell ref="SRW345:SSD345"/>
    <mergeCell ref="SSE345:SSL345"/>
    <mergeCell ref="SSM345:SST345"/>
    <mergeCell ref="SSU345:STB345"/>
    <mergeCell ref="STC345:STJ345"/>
    <mergeCell ref="STK345:STR345"/>
    <mergeCell ref="STS345:STZ345"/>
    <mergeCell ref="SUA345:SUH345"/>
    <mergeCell ref="SUI345:SUP345"/>
    <mergeCell ref="SUQ345:SUX345"/>
    <mergeCell ref="SUY345:SVF345"/>
    <mergeCell ref="SVG345:SVN345"/>
    <mergeCell ref="SVO345:SVV345"/>
    <mergeCell ref="SVW345:SWD345"/>
    <mergeCell ref="SWE345:SWL345"/>
    <mergeCell ref="SWM345:SWT345"/>
    <mergeCell ref="SWU345:SXB345"/>
    <mergeCell ref="SXC345:SXJ345"/>
    <mergeCell ref="SXK345:SXR345"/>
    <mergeCell ref="SXS345:SXZ345"/>
    <mergeCell ref="SYA345:SYH345"/>
    <mergeCell ref="SYI345:SYP345"/>
    <mergeCell ref="SYQ345:SYX345"/>
    <mergeCell ref="SYY345:SZF345"/>
    <mergeCell ref="SZG345:SZN345"/>
    <mergeCell ref="SZO345:SZV345"/>
    <mergeCell ref="SZW345:TAD345"/>
    <mergeCell ref="SFW345:SGD345"/>
    <mergeCell ref="SGE345:SGL345"/>
    <mergeCell ref="SGM345:SGT345"/>
    <mergeCell ref="SGU345:SHB345"/>
    <mergeCell ref="SHC345:SHJ345"/>
    <mergeCell ref="SHK345:SHR345"/>
    <mergeCell ref="SHS345:SHZ345"/>
    <mergeCell ref="SIA345:SIH345"/>
    <mergeCell ref="SII345:SIP345"/>
    <mergeCell ref="SIQ345:SIX345"/>
    <mergeCell ref="SIY345:SJF345"/>
    <mergeCell ref="SJG345:SJN345"/>
    <mergeCell ref="SJO345:SJV345"/>
    <mergeCell ref="SJW345:SKD345"/>
    <mergeCell ref="SKE345:SKL345"/>
    <mergeCell ref="SKM345:SKT345"/>
    <mergeCell ref="SKU345:SLB345"/>
    <mergeCell ref="SLC345:SLJ345"/>
    <mergeCell ref="SLK345:SLR345"/>
    <mergeCell ref="SLS345:SLZ345"/>
    <mergeCell ref="SMA345:SMH345"/>
    <mergeCell ref="SMI345:SMP345"/>
    <mergeCell ref="SMQ345:SMX345"/>
    <mergeCell ref="SMY345:SNF345"/>
    <mergeCell ref="SNG345:SNN345"/>
    <mergeCell ref="SNO345:SNV345"/>
    <mergeCell ref="SNW345:SOD345"/>
    <mergeCell ref="SOE345:SOL345"/>
    <mergeCell ref="SOM345:SOT345"/>
    <mergeCell ref="SOU345:SPB345"/>
    <mergeCell ref="SPC345:SPJ345"/>
    <mergeCell ref="SPK345:SPR345"/>
    <mergeCell ref="SPS345:SPZ345"/>
    <mergeCell ref="RVS345:RVZ345"/>
    <mergeCell ref="RWA345:RWH345"/>
    <mergeCell ref="RWI345:RWP345"/>
    <mergeCell ref="RWQ345:RWX345"/>
    <mergeCell ref="RWY345:RXF345"/>
    <mergeCell ref="RXG345:RXN345"/>
    <mergeCell ref="RXO345:RXV345"/>
    <mergeCell ref="RXW345:RYD345"/>
    <mergeCell ref="RYE345:RYL345"/>
    <mergeCell ref="RYM345:RYT345"/>
    <mergeCell ref="RYU345:RZB345"/>
    <mergeCell ref="RZC345:RZJ345"/>
    <mergeCell ref="RZK345:RZR345"/>
    <mergeCell ref="RZS345:RZZ345"/>
    <mergeCell ref="SAA345:SAH345"/>
    <mergeCell ref="SAI345:SAP345"/>
    <mergeCell ref="SAQ345:SAX345"/>
    <mergeCell ref="SAY345:SBF345"/>
    <mergeCell ref="SBG345:SBN345"/>
    <mergeCell ref="SBO345:SBV345"/>
    <mergeCell ref="SBW345:SCD345"/>
    <mergeCell ref="SCE345:SCL345"/>
    <mergeCell ref="SCM345:SCT345"/>
    <mergeCell ref="SCU345:SDB345"/>
    <mergeCell ref="SDC345:SDJ345"/>
    <mergeCell ref="SDK345:SDR345"/>
    <mergeCell ref="SDS345:SDZ345"/>
    <mergeCell ref="SEA345:SEH345"/>
    <mergeCell ref="SEI345:SEP345"/>
    <mergeCell ref="SEQ345:SEX345"/>
    <mergeCell ref="SEY345:SFF345"/>
    <mergeCell ref="SFG345:SFN345"/>
    <mergeCell ref="SFO345:SFV345"/>
    <mergeCell ref="RLO345:RLV345"/>
    <mergeCell ref="RLW345:RMD345"/>
    <mergeCell ref="RME345:RML345"/>
    <mergeCell ref="RMM345:RMT345"/>
    <mergeCell ref="RMU345:RNB345"/>
    <mergeCell ref="RNC345:RNJ345"/>
    <mergeCell ref="RNK345:RNR345"/>
    <mergeCell ref="RNS345:RNZ345"/>
    <mergeCell ref="ROA345:ROH345"/>
    <mergeCell ref="ROI345:ROP345"/>
    <mergeCell ref="ROQ345:ROX345"/>
    <mergeCell ref="ROY345:RPF345"/>
    <mergeCell ref="RPG345:RPN345"/>
    <mergeCell ref="RPO345:RPV345"/>
    <mergeCell ref="RPW345:RQD345"/>
    <mergeCell ref="RQE345:RQL345"/>
    <mergeCell ref="RQM345:RQT345"/>
    <mergeCell ref="RQU345:RRB345"/>
    <mergeCell ref="RRC345:RRJ345"/>
    <mergeCell ref="RRK345:RRR345"/>
    <mergeCell ref="RRS345:RRZ345"/>
    <mergeCell ref="RSA345:RSH345"/>
    <mergeCell ref="RSI345:RSP345"/>
    <mergeCell ref="RSQ345:RSX345"/>
    <mergeCell ref="RSY345:RTF345"/>
    <mergeCell ref="RTG345:RTN345"/>
    <mergeCell ref="RTO345:RTV345"/>
    <mergeCell ref="RTW345:RUD345"/>
    <mergeCell ref="RUE345:RUL345"/>
    <mergeCell ref="RUM345:RUT345"/>
    <mergeCell ref="RUU345:RVB345"/>
    <mergeCell ref="RVC345:RVJ345"/>
    <mergeCell ref="RVK345:RVR345"/>
    <mergeCell ref="RBK345:RBR345"/>
    <mergeCell ref="RBS345:RBZ345"/>
    <mergeCell ref="RCA345:RCH345"/>
    <mergeCell ref="RCI345:RCP345"/>
    <mergeCell ref="RCQ345:RCX345"/>
    <mergeCell ref="RCY345:RDF345"/>
    <mergeCell ref="RDG345:RDN345"/>
    <mergeCell ref="RDO345:RDV345"/>
    <mergeCell ref="RDW345:RED345"/>
    <mergeCell ref="REE345:REL345"/>
    <mergeCell ref="REM345:RET345"/>
    <mergeCell ref="REU345:RFB345"/>
    <mergeCell ref="RFC345:RFJ345"/>
    <mergeCell ref="RFK345:RFR345"/>
    <mergeCell ref="RFS345:RFZ345"/>
    <mergeCell ref="RGA345:RGH345"/>
    <mergeCell ref="RGI345:RGP345"/>
    <mergeCell ref="RGQ345:RGX345"/>
    <mergeCell ref="RGY345:RHF345"/>
    <mergeCell ref="RHG345:RHN345"/>
    <mergeCell ref="RHO345:RHV345"/>
    <mergeCell ref="RHW345:RID345"/>
    <mergeCell ref="RIE345:RIL345"/>
    <mergeCell ref="RIM345:RIT345"/>
    <mergeCell ref="RIU345:RJB345"/>
    <mergeCell ref="RJC345:RJJ345"/>
    <mergeCell ref="RJK345:RJR345"/>
    <mergeCell ref="RJS345:RJZ345"/>
    <mergeCell ref="RKA345:RKH345"/>
    <mergeCell ref="RKI345:RKP345"/>
    <mergeCell ref="RKQ345:RKX345"/>
    <mergeCell ref="RKY345:RLF345"/>
    <mergeCell ref="RLG345:RLN345"/>
    <mergeCell ref="QRG345:QRN345"/>
    <mergeCell ref="QRO345:QRV345"/>
    <mergeCell ref="QRW345:QSD345"/>
    <mergeCell ref="QSE345:QSL345"/>
    <mergeCell ref="QSM345:QST345"/>
    <mergeCell ref="QSU345:QTB345"/>
    <mergeCell ref="QTC345:QTJ345"/>
    <mergeCell ref="QTK345:QTR345"/>
    <mergeCell ref="QTS345:QTZ345"/>
    <mergeCell ref="QUA345:QUH345"/>
    <mergeCell ref="QUI345:QUP345"/>
    <mergeCell ref="QUQ345:QUX345"/>
    <mergeCell ref="QUY345:QVF345"/>
    <mergeCell ref="QVG345:QVN345"/>
    <mergeCell ref="QVO345:QVV345"/>
    <mergeCell ref="QVW345:QWD345"/>
    <mergeCell ref="QWE345:QWL345"/>
    <mergeCell ref="QWM345:QWT345"/>
    <mergeCell ref="QWU345:QXB345"/>
    <mergeCell ref="QXC345:QXJ345"/>
    <mergeCell ref="QXK345:QXR345"/>
    <mergeCell ref="QXS345:QXZ345"/>
    <mergeCell ref="QYA345:QYH345"/>
    <mergeCell ref="QYI345:QYP345"/>
    <mergeCell ref="QYQ345:QYX345"/>
    <mergeCell ref="QYY345:QZF345"/>
    <mergeCell ref="QZG345:QZN345"/>
    <mergeCell ref="QZO345:QZV345"/>
    <mergeCell ref="QZW345:RAD345"/>
    <mergeCell ref="RAE345:RAL345"/>
    <mergeCell ref="RAM345:RAT345"/>
    <mergeCell ref="RAU345:RBB345"/>
    <mergeCell ref="RBC345:RBJ345"/>
    <mergeCell ref="QHC345:QHJ345"/>
    <mergeCell ref="QHK345:QHR345"/>
    <mergeCell ref="QHS345:QHZ345"/>
    <mergeCell ref="QIA345:QIH345"/>
    <mergeCell ref="QII345:QIP345"/>
    <mergeCell ref="QIQ345:QIX345"/>
    <mergeCell ref="QIY345:QJF345"/>
    <mergeCell ref="QJG345:QJN345"/>
    <mergeCell ref="QJO345:QJV345"/>
    <mergeCell ref="QJW345:QKD345"/>
    <mergeCell ref="QKE345:QKL345"/>
    <mergeCell ref="QKM345:QKT345"/>
    <mergeCell ref="QKU345:QLB345"/>
    <mergeCell ref="QLC345:QLJ345"/>
    <mergeCell ref="QLK345:QLR345"/>
    <mergeCell ref="QLS345:QLZ345"/>
    <mergeCell ref="QMA345:QMH345"/>
    <mergeCell ref="QMI345:QMP345"/>
    <mergeCell ref="QMQ345:QMX345"/>
    <mergeCell ref="QMY345:QNF345"/>
    <mergeCell ref="QNG345:QNN345"/>
    <mergeCell ref="QNO345:QNV345"/>
    <mergeCell ref="QNW345:QOD345"/>
    <mergeCell ref="QOE345:QOL345"/>
    <mergeCell ref="QOM345:QOT345"/>
    <mergeCell ref="QOU345:QPB345"/>
    <mergeCell ref="QPC345:QPJ345"/>
    <mergeCell ref="QPK345:QPR345"/>
    <mergeCell ref="QPS345:QPZ345"/>
    <mergeCell ref="QQA345:QQH345"/>
    <mergeCell ref="QQI345:QQP345"/>
    <mergeCell ref="QQQ345:QQX345"/>
    <mergeCell ref="QQY345:QRF345"/>
    <mergeCell ref="PWY345:PXF345"/>
    <mergeCell ref="PXG345:PXN345"/>
    <mergeCell ref="PXO345:PXV345"/>
    <mergeCell ref="PXW345:PYD345"/>
    <mergeCell ref="PYE345:PYL345"/>
    <mergeCell ref="PYM345:PYT345"/>
    <mergeCell ref="PYU345:PZB345"/>
    <mergeCell ref="PZC345:PZJ345"/>
    <mergeCell ref="PZK345:PZR345"/>
    <mergeCell ref="PZS345:PZZ345"/>
    <mergeCell ref="QAA345:QAH345"/>
    <mergeCell ref="QAI345:QAP345"/>
    <mergeCell ref="QAQ345:QAX345"/>
    <mergeCell ref="QAY345:QBF345"/>
    <mergeCell ref="QBG345:QBN345"/>
    <mergeCell ref="QBO345:QBV345"/>
    <mergeCell ref="QBW345:QCD345"/>
    <mergeCell ref="QCE345:QCL345"/>
    <mergeCell ref="QCM345:QCT345"/>
    <mergeCell ref="QCU345:QDB345"/>
    <mergeCell ref="QDC345:QDJ345"/>
    <mergeCell ref="QDK345:QDR345"/>
    <mergeCell ref="QDS345:QDZ345"/>
    <mergeCell ref="QEA345:QEH345"/>
    <mergeCell ref="QEI345:QEP345"/>
    <mergeCell ref="QEQ345:QEX345"/>
    <mergeCell ref="QEY345:QFF345"/>
    <mergeCell ref="QFG345:QFN345"/>
    <mergeCell ref="QFO345:QFV345"/>
    <mergeCell ref="QFW345:QGD345"/>
    <mergeCell ref="QGE345:QGL345"/>
    <mergeCell ref="QGM345:QGT345"/>
    <mergeCell ref="QGU345:QHB345"/>
    <mergeCell ref="PMU345:PNB345"/>
    <mergeCell ref="PNC345:PNJ345"/>
    <mergeCell ref="PNK345:PNR345"/>
    <mergeCell ref="PNS345:PNZ345"/>
    <mergeCell ref="POA345:POH345"/>
    <mergeCell ref="POI345:POP345"/>
    <mergeCell ref="POQ345:POX345"/>
    <mergeCell ref="POY345:PPF345"/>
    <mergeCell ref="PPG345:PPN345"/>
    <mergeCell ref="PPO345:PPV345"/>
    <mergeCell ref="PPW345:PQD345"/>
    <mergeCell ref="PQE345:PQL345"/>
    <mergeCell ref="PQM345:PQT345"/>
    <mergeCell ref="PQU345:PRB345"/>
    <mergeCell ref="PRC345:PRJ345"/>
    <mergeCell ref="PRK345:PRR345"/>
    <mergeCell ref="PRS345:PRZ345"/>
    <mergeCell ref="PSA345:PSH345"/>
    <mergeCell ref="PSI345:PSP345"/>
    <mergeCell ref="PSQ345:PSX345"/>
    <mergeCell ref="PSY345:PTF345"/>
    <mergeCell ref="PTG345:PTN345"/>
    <mergeCell ref="PTO345:PTV345"/>
    <mergeCell ref="PTW345:PUD345"/>
    <mergeCell ref="PUE345:PUL345"/>
    <mergeCell ref="PUM345:PUT345"/>
    <mergeCell ref="PUU345:PVB345"/>
    <mergeCell ref="PVC345:PVJ345"/>
    <mergeCell ref="PVK345:PVR345"/>
    <mergeCell ref="PVS345:PVZ345"/>
    <mergeCell ref="PWA345:PWH345"/>
    <mergeCell ref="PWI345:PWP345"/>
    <mergeCell ref="PWQ345:PWX345"/>
    <mergeCell ref="PCQ345:PCX345"/>
    <mergeCell ref="PCY345:PDF345"/>
    <mergeCell ref="PDG345:PDN345"/>
    <mergeCell ref="PDO345:PDV345"/>
    <mergeCell ref="PDW345:PED345"/>
    <mergeCell ref="PEE345:PEL345"/>
    <mergeCell ref="PEM345:PET345"/>
    <mergeCell ref="PEU345:PFB345"/>
    <mergeCell ref="PFC345:PFJ345"/>
    <mergeCell ref="PFK345:PFR345"/>
    <mergeCell ref="PFS345:PFZ345"/>
    <mergeCell ref="PGA345:PGH345"/>
    <mergeCell ref="PGI345:PGP345"/>
    <mergeCell ref="PGQ345:PGX345"/>
    <mergeCell ref="PGY345:PHF345"/>
    <mergeCell ref="PHG345:PHN345"/>
    <mergeCell ref="PHO345:PHV345"/>
    <mergeCell ref="PHW345:PID345"/>
    <mergeCell ref="PIE345:PIL345"/>
    <mergeCell ref="PIM345:PIT345"/>
    <mergeCell ref="PIU345:PJB345"/>
    <mergeCell ref="PJC345:PJJ345"/>
    <mergeCell ref="PJK345:PJR345"/>
    <mergeCell ref="PJS345:PJZ345"/>
    <mergeCell ref="PKA345:PKH345"/>
    <mergeCell ref="PKI345:PKP345"/>
    <mergeCell ref="PKQ345:PKX345"/>
    <mergeCell ref="PKY345:PLF345"/>
    <mergeCell ref="PLG345:PLN345"/>
    <mergeCell ref="PLO345:PLV345"/>
    <mergeCell ref="PLW345:PMD345"/>
    <mergeCell ref="PME345:PML345"/>
    <mergeCell ref="PMM345:PMT345"/>
    <mergeCell ref="OSM345:OST345"/>
    <mergeCell ref="OSU345:OTB345"/>
    <mergeCell ref="OTC345:OTJ345"/>
    <mergeCell ref="OTK345:OTR345"/>
    <mergeCell ref="OTS345:OTZ345"/>
    <mergeCell ref="OUA345:OUH345"/>
    <mergeCell ref="OUI345:OUP345"/>
    <mergeCell ref="OUQ345:OUX345"/>
    <mergeCell ref="OUY345:OVF345"/>
    <mergeCell ref="OVG345:OVN345"/>
    <mergeCell ref="OVO345:OVV345"/>
    <mergeCell ref="OVW345:OWD345"/>
    <mergeCell ref="OWE345:OWL345"/>
    <mergeCell ref="OWM345:OWT345"/>
    <mergeCell ref="OWU345:OXB345"/>
    <mergeCell ref="OXC345:OXJ345"/>
    <mergeCell ref="OXK345:OXR345"/>
    <mergeCell ref="OXS345:OXZ345"/>
    <mergeCell ref="OYA345:OYH345"/>
    <mergeCell ref="OYI345:OYP345"/>
    <mergeCell ref="OYQ345:OYX345"/>
    <mergeCell ref="OYY345:OZF345"/>
    <mergeCell ref="OZG345:OZN345"/>
    <mergeCell ref="OZO345:OZV345"/>
    <mergeCell ref="OZW345:PAD345"/>
    <mergeCell ref="PAE345:PAL345"/>
    <mergeCell ref="PAM345:PAT345"/>
    <mergeCell ref="PAU345:PBB345"/>
    <mergeCell ref="PBC345:PBJ345"/>
    <mergeCell ref="PBK345:PBR345"/>
    <mergeCell ref="PBS345:PBZ345"/>
    <mergeCell ref="PCA345:PCH345"/>
    <mergeCell ref="PCI345:PCP345"/>
    <mergeCell ref="OII345:OIP345"/>
    <mergeCell ref="OIQ345:OIX345"/>
    <mergeCell ref="OIY345:OJF345"/>
    <mergeCell ref="OJG345:OJN345"/>
    <mergeCell ref="OJO345:OJV345"/>
    <mergeCell ref="OJW345:OKD345"/>
    <mergeCell ref="OKE345:OKL345"/>
    <mergeCell ref="OKM345:OKT345"/>
    <mergeCell ref="OKU345:OLB345"/>
    <mergeCell ref="OLC345:OLJ345"/>
    <mergeCell ref="OLK345:OLR345"/>
    <mergeCell ref="OLS345:OLZ345"/>
    <mergeCell ref="OMA345:OMH345"/>
    <mergeCell ref="OMI345:OMP345"/>
    <mergeCell ref="OMQ345:OMX345"/>
    <mergeCell ref="OMY345:ONF345"/>
    <mergeCell ref="ONG345:ONN345"/>
    <mergeCell ref="ONO345:ONV345"/>
    <mergeCell ref="ONW345:OOD345"/>
    <mergeCell ref="OOE345:OOL345"/>
    <mergeCell ref="OOM345:OOT345"/>
    <mergeCell ref="OOU345:OPB345"/>
    <mergeCell ref="OPC345:OPJ345"/>
    <mergeCell ref="OPK345:OPR345"/>
    <mergeCell ref="OPS345:OPZ345"/>
    <mergeCell ref="OQA345:OQH345"/>
    <mergeCell ref="OQI345:OQP345"/>
    <mergeCell ref="OQQ345:OQX345"/>
    <mergeCell ref="OQY345:ORF345"/>
    <mergeCell ref="ORG345:ORN345"/>
    <mergeCell ref="ORO345:ORV345"/>
    <mergeCell ref="ORW345:OSD345"/>
    <mergeCell ref="OSE345:OSL345"/>
    <mergeCell ref="NYE345:NYL345"/>
    <mergeCell ref="NYM345:NYT345"/>
    <mergeCell ref="NYU345:NZB345"/>
    <mergeCell ref="NZC345:NZJ345"/>
    <mergeCell ref="NZK345:NZR345"/>
    <mergeCell ref="NZS345:NZZ345"/>
    <mergeCell ref="OAA345:OAH345"/>
    <mergeCell ref="OAI345:OAP345"/>
    <mergeCell ref="OAQ345:OAX345"/>
    <mergeCell ref="OAY345:OBF345"/>
    <mergeCell ref="OBG345:OBN345"/>
    <mergeCell ref="OBO345:OBV345"/>
    <mergeCell ref="OBW345:OCD345"/>
    <mergeCell ref="OCE345:OCL345"/>
    <mergeCell ref="OCM345:OCT345"/>
    <mergeCell ref="OCU345:ODB345"/>
    <mergeCell ref="ODC345:ODJ345"/>
    <mergeCell ref="ODK345:ODR345"/>
    <mergeCell ref="ODS345:ODZ345"/>
    <mergeCell ref="OEA345:OEH345"/>
    <mergeCell ref="OEI345:OEP345"/>
    <mergeCell ref="OEQ345:OEX345"/>
    <mergeCell ref="OEY345:OFF345"/>
    <mergeCell ref="OFG345:OFN345"/>
    <mergeCell ref="OFO345:OFV345"/>
    <mergeCell ref="OFW345:OGD345"/>
    <mergeCell ref="OGE345:OGL345"/>
    <mergeCell ref="OGM345:OGT345"/>
    <mergeCell ref="OGU345:OHB345"/>
    <mergeCell ref="OHC345:OHJ345"/>
    <mergeCell ref="OHK345:OHR345"/>
    <mergeCell ref="OHS345:OHZ345"/>
    <mergeCell ref="OIA345:OIH345"/>
    <mergeCell ref="NOA345:NOH345"/>
    <mergeCell ref="NOI345:NOP345"/>
    <mergeCell ref="NOQ345:NOX345"/>
    <mergeCell ref="NOY345:NPF345"/>
    <mergeCell ref="NPG345:NPN345"/>
    <mergeCell ref="NPO345:NPV345"/>
    <mergeCell ref="NPW345:NQD345"/>
    <mergeCell ref="NQE345:NQL345"/>
    <mergeCell ref="NQM345:NQT345"/>
    <mergeCell ref="NQU345:NRB345"/>
    <mergeCell ref="NRC345:NRJ345"/>
    <mergeCell ref="NRK345:NRR345"/>
    <mergeCell ref="NRS345:NRZ345"/>
    <mergeCell ref="NSA345:NSH345"/>
    <mergeCell ref="NSI345:NSP345"/>
    <mergeCell ref="NSQ345:NSX345"/>
    <mergeCell ref="NSY345:NTF345"/>
    <mergeCell ref="NTG345:NTN345"/>
    <mergeCell ref="NTO345:NTV345"/>
    <mergeCell ref="NTW345:NUD345"/>
    <mergeCell ref="NUE345:NUL345"/>
    <mergeCell ref="NUM345:NUT345"/>
    <mergeCell ref="NUU345:NVB345"/>
    <mergeCell ref="NVC345:NVJ345"/>
    <mergeCell ref="NVK345:NVR345"/>
    <mergeCell ref="NVS345:NVZ345"/>
    <mergeCell ref="NWA345:NWH345"/>
    <mergeCell ref="NWI345:NWP345"/>
    <mergeCell ref="NWQ345:NWX345"/>
    <mergeCell ref="NWY345:NXF345"/>
    <mergeCell ref="NXG345:NXN345"/>
    <mergeCell ref="NXO345:NXV345"/>
    <mergeCell ref="NXW345:NYD345"/>
    <mergeCell ref="NDW345:NED345"/>
    <mergeCell ref="NEE345:NEL345"/>
    <mergeCell ref="NEM345:NET345"/>
    <mergeCell ref="NEU345:NFB345"/>
    <mergeCell ref="NFC345:NFJ345"/>
    <mergeCell ref="NFK345:NFR345"/>
    <mergeCell ref="NFS345:NFZ345"/>
    <mergeCell ref="NGA345:NGH345"/>
    <mergeCell ref="NGI345:NGP345"/>
    <mergeCell ref="NGQ345:NGX345"/>
    <mergeCell ref="NGY345:NHF345"/>
    <mergeCell ref="NHG345:NHN345"/>
    <mergeCell ref="NHO345:NHV345"/>
    <mergeCell ref="NHW345:NID345"/>
    <mergeCell ref="NIE345:NIL345"/>
    <mergeCell ref="NIM345:NIT345"/>
    <mergeCell ref="NIU345:NJB345"/>
    <mergeCell ref="NJC345:NJJ345"/>
    <mergeCell ref="NJK345:NJR345"/>
    <mergeCell ref="NJS345:NJZ345"/>
    <mergeCell ref="NKA345:NKH345"/>
    <mergeCell ref="NKI345:NKP345"/>
    <mergeCell ref="NKQ345:NKX345"/>
    <mergeCell ref="NKY345:NLF345"/>
    <mergeCell ref="NLG345:NLN345"/>
    <mergeCell ref="NLO345:NLV345"/>
    <mergeCell ref="NLW345:NMD345"/>
    <mergeCell ref="NME345:NML345"/>
    <mergeCell ref="NMM345:NMT345"/>
    <mergeCell ref="NMU345:NNB345"/>
    <mergeCell ref="NNC345:NNJ345"/>
    <mergeCell ref="NNK345:NNR345"/>
    <mergeCell ref="NNS345:NNZ345"/>
    <mergeCell ref="MTS345:MTZ345"/>
    <mergeCell ref="MUA345:MUH345"/>
    <mergeCell ref="MUI345:MUP345"/>
    <mergeCell ref="MUQ345:MUX345"/>
    <mergeCell ref="MUY345:MVF345"/>
    <mergeCell ref="MVG345:MVN345"/>
    <mergeCell ref="MVO345:MVV345"/>
    <mergeCell ref="MVW345:MWD345"/>
    <mergeCell ref="MWE345:MWL345"/>
    <mergeCell ref="MWM345:MWT345"/>
    <mergeCell ref="MWU345:MXB345"/>
    <mergeCell ref="MXC345:MXJ345"/>
    <mergeCell ref="MXK345:MXR345"/>
    <mergeCell ref="MXS345:MXZ345"/>
    <mergeCell ref="MYA345:MYH345"/>
    <mergeCell ref="MYI345:MYP345"/>
    <mergeCell ref="MYQ345:MYX345"/>
    <mergeCell ref="MYY345:MZF345"/>
    <mergeCell ref="MZG345:MZN345"/>
    <mergeCell ref="MZO345:MZV345"/>
    <mergeCell ref="MZW345:NAD345"/>
    <mergeCell ref="NAE345:NAL345"/>
    <mergeCell ref="NAM345:NAT345"/>
    <mergeCell ref="NAU345:NBB345"/>
    <mergeCell ref="NBC345:NBJ345"/>
    <mergeCell ref="NBK345:NBR345"/>
    <mergeCell ref="NBS345:NBZ345"/>
    <mergeCell ref="NCA345:NCH345"/>
    <mergeCell ref="NCI345:NCP345"/>
    <mergeCell ref="NCQ345:NCX345"/>
    <mergeCell ref="NCY345:NDF345"/>
    <mergeCell ref="NDG345:NDN345"/>
    <mergeCell ref="NDO345:NDV345"/>
    <mergeCell ref="MJO345:MJV345"/>
    <mergeCell ref="MJW345:MKD345"/>
    <mergeCell ref="MKE345:MKL345"/>
    <mergeCell ref="MKM345:MKT345"/>
    <mergeCell ref="MKU345:MLB345"/>
    <mergeCell ref="MLC345:MLJ345"/>
    <mergeCell ref="MLK345:MLR345"/>
    <mergeCell ref="MLS345:MLZ345"/>
    <mergeCell ref="MMA345:MMH345"/>
    <mergeCell ref="MMI345:MMP345"/>
    <mergeCell ref="MMQ345:MMX345"/>
    <mergeCell ref="MMY345:MNF345"/>
    <mergeCell ref="MNG345:MNN345"/>
    <mergeCell ref="MNO345:MNV345"/>
    <mergeCell ref="MNW345:MOD345"/>
    <mergeCell ref="MOE345:MOL345"/>
    <mergeCell ref="MOM345:MOT345"/>
    <mergeCell ref="MOU345:MPB345"/>
    <mergeCell ref="MPC345:MPJ345"/>
    <mergeCell ref="MPK345:MPR345"/>
    <mergeCell ref="MPS345:MPZ345"/>
    <mergeCell ref="MQA345:MQH345"/>
    <mergeCell ref="MQI345:MQP345"/>
    <mergeCell ref="MQQ345:MQX345"/>
    <mergeCell ref="MQY345:MRF345"/>
    <mergeCell ref="MRG345:MRN345"/>
    <mergeCell ref="MRO345:MRV345"/>
    <mergeCell ref="MRW345:MSD345"/>
    <mergeCell ref="MSE345:MSL345"/>
    <mergeCell ref="MSM345:MST345"/>
    <mergeCell ref="MSU345:MTB345"/>
    <mergeCell ref="MTC345:MTJ345"/>
    <mergeCell ref="MTK345:MTR345"/>
    <mergeCell ref="LZK345:LZR345"/>
    <mergeCell ref="LZS345:LZZ345"/>
    <mergeCell ref="MAA345:MAH345"/>
    <mergeCell ref="MAI345:MAP345"/>
    <mergeCell ref="MAQ345:MAX345"/>
    <mergeCell ref="MAY345:MBF345"/>
    <mergeCell ref="MBG345:MBN345"/>
    <mergeCell ref="MBO345:MBV345"/>
    <mergeCell ref="MBW345:MCD345"/>
    <mergeCell ref="MCE345:MCL345"/>
    <mergeCell ref="MCM345:MCT345"/>
    <mergeCell ref="MCU345:MDB345"/>
    <mergeCell ref="MDC345:MDJ345"/>
    <mergeCell ref="MDK345:MDR345"/>
    <mergeCell ref="MDS345:MDZ345"/>
    <mergeCell ref="MEA345:MEH345"/>
    <mergeCell ref="MEI345:MEP345"/>
    <mergeCell ref="MEQ345:MEX345"/>
    <mergeCell ref="MEY345:MFF345"/>
    <mergeCell ref="MFG345:MFN345"/>
    <mergeCell ref="MFO345:MFV345"/>
    <mergeCell ref="MFW345:MGD345"/>
    <mergeCell ref="MGE345:MGL345"/>
    <mergeCell ref="MGM345:MGT345"/>
    <mergeCell ref="MGU345:MHB345"/>
    <mergeCell ref="MHC345:MHJ345"/>
    <mergeCell ref="MHK345:MHR345"/>
    <mergeCell ref="MHS345:MHZ345"/>
    <mergeCell ref="MIA345:MIH345"/>
    <mergeCell ref="MII345:MIP345"/>
    <mergeCell ref="MIQ345:MIX345"/>
    <mergeCell ref="MIY345:MJF345"/>
    <mergeCell ref="MJG345:MJN345"/>
    <mergeCell ref="LPG345:LPN345"/>
    <mergeCell ref="LPO345:LPV345"/>
    <mergeCell ref="LPW345:LQD345"/>
    <mergeCell ref="LQE345:LQL345"/>
    <mergeCell ref="LQM345:LQT345"/>
    <mergeCell ref="LQU345:LRB345"/>
    <mergeCell ref="LRC345:LRJ345"/>
    <mergeCell ref="LRK345:LRR345"/>
    <mergeCell ref="LRS345:LRZ345"/>
    <mergeCell ref="LSA345:LSH345"/>
    <mergeCell ref="LSI345:LSP345"/>
    <mergeCell ref="LSQ345:LSX345"/>
    <mergeCell ref="LSY345:LTF345"/>
    <mergeCell ref="LTG345:LTN345"/>
    <mergeCell ref="LTO345:LTV345"/>
    <mergeCell ref="LTW345:LUD345"/>
    <mergeCell ref="LUE345:LUL345"/>
    <mergeCell ref="LUM345:LUT345"/>
    <mergeCell ref="LUU345:LVB345"/>
    <mergeCell ref="LVC345:LVJ345"/>
    <mergeCell ref="LVK345:LVR345"/>
    <mergeCell ref="LVS345:LVZ345"/>
    <mergeCell ref="LWA345:LWH345"/>
    <mergeCell ref="LWI345:LWP345"/>
    <mergeCell ref="LWQ345:LWX345"/>
    <mergeCell ref="LWY345:LXF345"/>
    <mergeCell ref="LXG345:LXN345"/>
    <mergeCell ref="LXO345:LXV345"/>
    <mergeCell ref="LXW345:LYD345"/>
    <mergeCell ref="LYE345:LYL345"/>
    <mergeCell ref="LYM345:LYT345"/>
    <mergeCell ref="LYU345:LZB345"/>
    <mergeCell ref="LZC345:LZJ345"/>
    <mergeCell ref="LFC345:LFJ345"/>
    <mergeCell ref="LFK345:LFR345"/>
    <mergeCell ref="LFS345:LFZ345"/>
    <mergeCell ref="LGA345:LGH345"/>
    <mergeCell ref="LGI345:LGP345"/>
    <mergeCell ref="LGQ345:LGX345"/>
    <mergeCell ref="LGY345:LHF345"/>
    <mergeCell ref="LHG345:LHN345"/>
    <mergeCell ref="LHO345:LHV345"/>
    <mergeCell ref="LHW345:LID345"/>
    <mergeCell ref="LIE345:LIL345"/>
    <mergeCell ref="LIM345:LIT345"/>
    <mergeCell ref="LIU345:LJB345"/>
    <mergeCell ref="LJC345:LJJ345"/>
    <mergeCell ref="LJK345:LJR345"/>
    <mergeCell ref="LJS345:LJZ345"/>
    <mergeCell ref="LKA345:LKH345"/>
    <mergeCell ref="LKI345:LKP345"/>
    <mergeCell ref="LKQ345:LKX345"/>
    <mergeCell ref="LKY345:LLF345"/>
    <mergeCell ref="LLG345:LLN345"/>
    <mergeCell ref="LLO345:LLV345"/>
    <mergeCell ref="LLW345:LMD345"/>
    <mergeCell ref="LME345:LML345"/>
    <mergeCell ref="LMM345:LMT345"/>
    <mergeCell ref="LMU345:LNB345"/>
    <mergeCell ref="LNC345:LNJ345"/>
    <mergeCell ref="LNK345:LNR345"/>
    <mergeCell ref="LNS345:LNZ345"/>
    <mergeCell ref="LOA345:LOH345"/>
    <mergeCell ref="LOI345:LOP345"/>
    <mergeCell ref="LOQ345:LOX345"/>
    <mergeCell ref="LOY345:LPF345"/>
    <mergeCell ref="KUY345:KVF345"/>
    <mergeCell ref="KVG345:KVN345"/>
    <mergeCell ref="KVO345:KVV345"/>
    <mergeCell ref="KVW345:KWD345"/>
    <mergeCell ref="KWE345:KWL345"/>
    <mergeCell ref="KWM345:KWT345"/>
    <mergeCell ref="KWU345:KXB345"/>
    <mergeCell ref="KXC345:KXJ345"/>
    <mergeCell ref="KXK345:KXR345"/>
    <mergeCell ref="KXS345:KXZ345"/>
    <mergeCell ref="KYA345:KYH345"/>
    <mergeCell ref="KYI345:KYP345"/>
    <mergeCell ref="KYQ345:KYX345"/>
    <mergeCell ref="KYY345:KZF345"/>
    <mergeCell ref="KZG345:KZN345"/>
    <mergeCell ref="KZO345:KZV345"/>
    <mergeCell ref="KZW345:LAD345"/>
    <mergeCell ref="LAE345:LAL345"/>
    <mergeCell ref="LAM345:LAT345"/>
    <mergeCell ref="LAU345:LBB345"/>
    <mergeCell ref="LBC345:LBJ345"/>
    <mergeCell ref="LBK345:LBR345"/>
    <mergeCell ref="LBS345:LBZ345"/>
    <mergeCell ref="LCA345:LCH345"/>
    <mergeCell ref="LCI345:LCP345"/>
    <mergeCell ref="LCQ345:LCX345"/>
    <mergeCell ref="LCY345:LDF345"/>
    <mergeCell ref="LDG345:LDN345"/>
    <mergeCell ref="LDO345:LDV345"/>
    <mergeCell ref="LDW345:LED345"/>
    <mergeCell ref="LEE345:LEL345"/>
    <mergeCell ref="LEM345:LET345"/>
    <mergeCell ref="LEU345:LFB345"/>
    <mergeCell ref="KKU345:KLB345"/>
    <mergeCell ref="KLC345:KLJ345"/>
    <mergeCell ref="KLK345:KLR345"/>
    <mergeCell ref="KLS345:KLZ345"/>
    <mergeCell ref="KMA345:KMH345"/>
    <mergeCell ref="KMI345:KMP345"/>
    <mergeCell ref="KMQ345:KMX345"/>
    <mergeCell ref="KMY345:KNF345"/>
    <mergeCell ref="KNG345:KNN345"/>
    <mergeCell ref="KNO345:KNV345"/>
    <mergeCell ref="KNW345:KOD345"/>
    <mergeCell ref="KOE345:KOL345"/>
    <mergeCell ref="KOM345:KOT345"/>
    <mergeCell ref="KOU345:KPB345"/>
    <mergeCell ref="KPC345:KPJ345"/>
    <mergeCell ref="KPK345:KPR345"/>
    <mergeCell ref="KPS345:KPZ345"/>
    <mergeCell ref="KQA345:KQH345"/>
    <mergeCell ref="KQI345:KQP345"/>
    <mergeCell ref="KQQ345:KQX345"/>
    <mergeCell ref="KQY345:KRF345"/>
    <mergeCell ref="KRG345:KRN345"/>
    <mergeCell ref="KRO345:KRV345"/>
    <mergeCell ref="KRW345:KSD345"/>
    <mergeCell ref="KSE345:KSL345"/>
    <mergeCell ref="KSM345:KST345"/>
    <mergeCell ref="KSU345:KTB345"/>
    <mergeCell ref="KTC345:KTJ345"/>
    <mergeCell ref="KTK345:KTR345"/>
    <mergeCell ref="KTS345:KTZ345"/>
    <mergeCell ref="KUA345:KUH345"/>
    <mergeCell ref="KUI345:KUP345"/>
    <mergeCell ref="KUQ345:KUX345"/>
    <mergeCell ref="KAQ345:KAX345"/>
    <mergeCell ref="KAY345:KBF345"/>
    <mergeCell ref="KBG345:KBN345"/>
    <mergeCell ref="KBO345:KBV345"/>
    <mergeCell ref="KBW345:KCD345"/>
    <mergeCell ref="KCE345:KCL345"/>
    <mergeCell ref="KCM345:KCT345"/>
    <mergeCell ref="KCU345:KDB345"/>
    <mergeCell ref="KDC345:KDJ345"/>
    <mergeCell ref="KDK345:KDR345"/>
    <mergeCell ref="KDS345:KDZ345"/>
    <mergeCell ref="KEA345:KEH345"/>
    <mergeCell ref="KEI345:KEP345"/>
    <mergeCell ref="KEQ345:KEX345"/>
    <mergeCell ref="KEY345:KFF345"/>
    <mergeCell ref="KFG345:KFN345"/>
    <mergeCell ref="KFO345:KFV345"/>
    <mergeCell ref="KFW345:KGD345"/>
    <mergeCell ref="KGE345:KGL345"/>
    <mergeCell ref="KGM345:KGT345"/>
    <mergeCell ref="KGU345:KHB345"/>
    <mergeCell ref="KHC345:KHJ345"/>
    <mergeCell ref="KHK345:KHR345"/>
    <mergeCell ref="KHS345:KHZ345"/>
    <mergeCell ref="KIA345:KIH345"/>
    <mergeCell ref="KII345:KIP345"/>
    <mergeCell ref="KIQ345:KIX345"/>
    <mergeCell ref="KIY345:KJF345"/>
    <mergeCell ref="KJG345:KJN345"/>
    <mergeCell ref="KJO345:KJV345"/>
    <mergeCell ref="KJW345:KKD345"/>
    <mergeCell ref="KKE345:KKL345"/>
    <mergeCell ref="KKM345:KKT345"/>
    <mergeCell ref="JQM345:JQT345"/>
    <mergeCell ref="JQU345:JRB345"/>
    <mergeCell ref="JRC345:JRJ345"/>
    <mergeCell ref="JRK345:JRR345"/>
    <mergeCell ref="JRS345:JRZ345"/>
    <mergeCell ref="JSA345:JSH345"/>
    <mergeCell ref="JSI345:JSP345"/>
    <mergeCell ref="JSQ345:JSX345"/>
    <mergeCell ref="JSY345:JTF345"/>
    <mergeCell ref="JTG345:JTN345"/>
    <mergeCell ref="JTO345:JTV345"/>
    <mergeCell ref="JTW345:JUD345"/>
    <mergeCell ref="JUE345:JUL345"/>
    <mergeCell ref="JUM345:JUT345"/>
    <mergeCell ref="JUU345:JVB345"/>
    <mergeCell ref="JVC345:JVJ345"/>
    <mergeCell ref="JVK345:JVR345"/>
    <mergeCell ref="JVS345:JVZ345"/>
    <mergeCell ref="JWA345:JWH345"/>
    <mergeCell ref="JWI345:JWP345"/>
    <mergeCell ref="JWQ345:JWX345"/>
    <mergeCell ref="JWY345:JXF345"/>
    <mergeCell ref="JXG345:JXN345"/>
    <mergeCell ref="JXO345:JXV345"/>
    <mergeCell ref="JXW345:JYD345"/>
    <mergeCell ref="JYE345:JYL345"/>
    <mergeCell ref="JYM345:JYT345"/>
    <mergeCell ref="JYU345:JZB345"/>
    <mergeCell ref="JZC345:JZJ345"/>
    <mergeCell ref="JZK345:JZR345"/>
    <mergeCell ref="JZS345:JZZ345"/>
    <mergeCell ref="KAA345:KAH345"/>
    <mergeCell ref="KAI345:KAP345"/>
    <mergeCell ref="JGI345:JGP345"/>
    <mergeCell ref="JGQ345:JGX345"/>
    <mergeCell ref="JGY345:JHF345"/>
    <mergeCell ref="JHG345:JHN345"/>
    <mergeCell ref="JHO345:JHV345"/>
    <mergeCell ref="JHW345:JID345"/>
    <mergeCell ref="JIE345:JIL345"/>
    <mergeCell ref="JIM345:JIT345"/>
    <mergeCell ref="JIU345:JJB345"/>
    <mergeCell ref="JJC345:JJJ345"/>
    <mergeCell ref="JJK345:JJR345"/>
    <mergeCell ref="JJS345:JJZ345"/>
    <mergeCell ref="JKA345:JKH345"/>
    <mergeCell ref="JKI345:JKP345"/>
    <mergeCell ref="JKQ345:JKX345"/>
    <mergeCell ref="JKY345:JLF345"/>
    <mergeCell ref="JLG345:JLN345"/>
    <mergeCell ref="JLO345:JLV345"/>
    <mergeCell ref="JLW345:JMD345"/>
    <mergeCell ref="JME345:JML345"/>
    <mergeCell ref="JMM345:JMT345"/>
    <mergeCell ref="JMU345:JNB345"/>
    <mergeCell ref="JNC345:JNJ345"/>
    <mergeCell ref="JNK345:JNR345"/>
    <mergeCell ref="JNS345:JNZ345"/>
    <mergeCell ref="JOA345:JOH345"/>
    <mergeCell ref="JOI345:JOP345"/>
    <mergeCell ref="JOQ345:JOX345"/>
    <mergeCell ref="JOY345:JPF345"/>
    <mergeCell ref="JPG345:JPN345"/>
    <mergeCell ref="JPO345:JPV345"/>
    <mergeCell ref="JPW345:JQD345"/>
    <mergeCell ref="JQE345:JQL345"/>
    <mergeCell ref="IWE345:IWL345"/>
    <mergeCell ref="IWM345:IWT345"/>
    <mergeCell ref="IWU345:IXB345"/>
    <mergeCell ref="IXC345:IXJ345"/>
    <mergeCell ref="IXK345:IXR345"/>
    <mergeCell ref="IXS345:IXZ345"/>
    <mergeCell ref="IYA345:IYH345"/>
    <mergeCell ref="IYI345:IYP345"/>
    <mergeCell ref="IYQ345:IYX345"/>
    <mergeCell ref="IYY345:IZF345"/>
    <mergeCell ref="IZG345:IZN345"/>
    <mergeCell ref="IZO345:IZV345"/>
    <mergeCell ref="IZW345:JAD345"/>
    <mergeCell ref="JAE345:JAL345"/>
    <mergeCell ref="JAM345:JAT345"/>
    <mergeCell ref="JAU345:JBB345"/>
    <mergeCell ref="JBC345:JBJ345"/>
    <mergeCell ref="JBK345:JBR345"/>
    <mergeCell ref="JBS345:JBZ345"/>
    <mergeCell ref="JCA345:JCH345"/>
    <mergeCell ref="JCI345:JCP345"/>
    <mergeCell ref="JCQ345:JCX345"/>
    <mergeCell ref="JCY345:JDF345"/>
    <mergeCell ref="JDG345:JDN345"/>
    <mergeCell ref="JDO345:JDV345"/>
    <mergeCell ref="JDW345:JED345"/>
    <mergeCell ref="JEE345:JEL345"/>
    <mergeCell ref="JEM345:JET345"/>
    <mergeCell ref="JEU345:JFB345"/>
    <mergeCell ref="JFC345:JFJ345"/>
    <mergeCell ref="JFK345:JFR345"/>
    <mergeCell ref="JFS345:JFZ345"/>
    <mergeCell ref="JGA345:JGH345"/>
    <mergeCell ref="IMA345:IMH345"/>
    <mergeCell ref="IMI345:IMP345"/>
    <mergeCell ref="IMQ345:IMX345"/>
    <mergeCell ref="IMY345:INF345"/>
    <mergeCell ref="ING345:INN345"/>
    <mergeCell ref="INO345:INV345"/>
    <mergeCell ref="INW345:IOD345"/>
    <mergeCell ref="IOE345:IOL345"/>
    <mergeCell ref="IOM345:IOT345"/>
    <mergeCell ref="IOU345:IPB345"/>
    <mergeCell ref="IPC345:IPJ345"/>
    <mergeCell ref="IPK345:IPR345"/>
    <mergeCell ref="IPS345:IPZ345"/>
    <mergeCell ref="IQA345:IQH345"/>
    <mergeCell ref="IQI345:IQP345"/>
    <mergeCell ref="IQQ345:IQX345"/>
    <mergeCell ref="IQY345:IRF345"/>
    <mergeCell ref="IRG345:IRN345"/>
    <mergeCell ref="IRO345:IRV345"/>
    <mergeCell ref="IRW345:ISD345"/>
    <mergeCell ref="ISE345:ISL345"/>
    <mergeCell ref="ISM345:IST345"/>
    <mergeCell ref="ISU345:ITB345"/>
    <mergeCell ref="ITC345:ITJ345"/>
    <mergeCell ref="ITK345:ITR345"/>
    <mergeCell ref="ITS345:ITZ345"/>
    <mergeCell ref="IUA345:IUH345"/>
    <mergeCell ref="IUI345:IUP345"/>
    <mergeCell ref="IUQ345:IUX345"/>
    <mergeCell ref="IUY345:IVF345"/>
    <mergeCell ref="IVG345:IVN345"/>
    <mergeCell ref="IVO345:IVV345"/>
    <mergeCell ref="IVW345:IWD345"/>
    <mergeCell ref="IBW345:ICD345"/>
    <mergeCell ref="ICE345:ICL345"/>
    <mergeCell ref="ICM345:ICT345"/>
    <mergeCell ref="ICU345:IDB345"/>
    <mergeCell ref="IDC345:IDJ345"/>
    <mergeCell ref="IDK345:IDR345"/>
    <mergeCell ref="IDS345:IDZ345"/>
    <mergeCell ref="IEA345:IEH345"/>
    <mergeCell ref="IEI345:IEP345"/>
    <mergeCell ref="IEQ345:IEX345"/>
    <mergeCell ref="IEY345:IFF345"/>
    <mergeCell ref="IFG345:IFN345"/>
    <mergeCell ref="IFO345:IFV345"/>
    <mergeCell ref="IFW345:IGD345"/>
    <mergeCell ref="IGE345:IGL345"/>
    <mergeCell ref="IGM345:IGT345"/>
    <mergeCell ref="IGU345:IHB345"/>
    <mergeCell ref="IHC345:IHJ345"/>
    <mergeCell ref="IHK345:IHR345"/>
    <mergeCell ref="IHS345:IHZ345"/>
    <mergeCell ref="IIA345:IIH345"/>
    <mergeCell ref="III345:IIP345"/>
    <mergeCell ref="IIQ345:IIX345"/>
    <mergeCell ref="IIY345:IJF345"/>
    <mergeCell ref="IJG345:IJN345"/>
    <mergeCell ref="IJO345:IJV345"/>
    <mergeCell ref="IJW345:IKD345"/>
    <mergeCell ref="IKE345:IKL345"/>
    <mergeCell ref="IKM345:IKT345"/>
    <mergeCell ref="IKU345:ILB345"/>
    <mergeCell ref="ILC345:ILJ345"/>
    <mergeCell ref="ILK345:ILR345"/>
    <mergeCell ref="ILS345:ILZ345"/>
    <mergeCell ref="HRS345:HRZ345"/>
    <mergeCell ref="HSA345:HSH345"/>
    <mergeCell ref="HSI345:HSP345"/>
    <mergeCell ref="HSQ345:HSX345"/>
    <mergeCell ref="HSY345:HTF345"/>
    <mergeCell ref="HTG345:HTN345"/>
    <mergeCell ref="HTO345:HTV345"/>
    <mergeCell ref="HTW345:HUD345"/>
    <mergeCell ref="HUE345:HUL345"/>
    <mergeCell ref="HUM345:HUT345"/>
    <mergeCell ref="HUU345:HVB345"/>
    <mergeCell ref="HVC345:HVJ345"/>
    <mergeCell ref="HVK345:HVR345"/>
    <mergeCell ref="HVS345:HVZ345"/>
    <mergeCell ref="HWA345:HWH345"/>
    <mergeCell ref="HWI345:HWP345"/>
    <mergeCell ref="HWQ345:HWX345"/>
    <mergeCell ref="HWY345:HXF345"/>
    <mergeCell ref="HXG345:HXN345"/>
    <mergeCell ref="HXO345:HXV345"/>
    <mergeCell ref="HXW345:HYD345"/>
    <mergeCell ref="HYE345:HYL345"/>
    <mergeCell ref="HYM345:HYT345"/>
    <mergeCell ref="HYU345:HZB345"/>
    <mergeCell ref="HZC345:HZJ345"/>
    <mergeCell ref="HZK345:HZR345"/>
    <mergeCell ref="HZS345:HZZ345"/>
    <mergeCell ref="IAA345:IAH345"/>
    <mergeCell ref="IAI345:IAP345"/>
    <mergeCell ref="IAQ345:IAX345"/>
    <mergeCell ref="IAY345:IBF345"/>
    <mergeCell ref="IBG345:IBN345"/>
    <mergeCell ref="IBO345:IBV345"/>
    <mergeCell ref="HHO345:HHV345"/>
    <mergeCell ref="HHW345:HID345"/>
    <mergeCell ref="HIE345:HIL345"/>
    <mergeCell ref="HIM345:HIT345"/>
    <mergeCell ref="HIU345:HJB345"/>
    <mergeCell ref="HJC345:HJJ345"/>
    <mergeCell ref="HJK345:HJR345"/>
    <mergeCell ref="HJS345:HJZ345"/>
    <mergeCell ref="HKA345:HKH345"/>
    <mergeCell ref="HKI345:HKP345"/>
    <mergeCell ref="HKQ345:HKX345"/>
    <mergeCell ref="HKY345:HLF345"/>
    <mergeCell ref="HLG345:HLN345"/>
    <mergeCell ref="HLO345:HLV345"/>
    <mergeCell ref="HLW345:HMD345"/>
    <mergeCell ref="HME345:HML345"/>
    <mergeCell ref="HMM345:HMT345"/>
    <mergeCell ref="HMU345:HNB345"/>
    <mergeCell ref="HNC345:HNJ345"/>
    <mergeCell ref="HNK345:HNR345"/>
    <mergeCell ref="HNS345:HNZ345"/>
    <mergeCell ref="HOA345:HOH345"/>
    <mergeCell ref="HOI345:HOP345"/>
    <mergeCell ref="HOQ345:HOX345"/>
    <mergeCell ref="HOY345:HPF345"/>
    <mergeCell ref="HPG345:HPN345"/>
    <mergeCell ref="HPO345:HPV345"/>
    <mergeCell ref="HPW345:HQD345"/>
    <mergeCell ref="HQE345:HQL345"/>
    <mergeCell ref="HQM345:HQT345"/>
    <mergeCell ref="HQU345:HRB345"/>
    <mergeCell ref="HRC345:HRJ345"/>
    <mergeCell ref="HRK345:HRR345"/>
    <mergeCell ref="GXK345:GXR345"/>
    <mergeCell ref="GXS345:GXZ345"/>
    <mergeCell ref="GYA345:GYH345"/>
    <mergeCell ref="GYI345:GYP345"/>
    <mergeCell ref="GYQ345:GYX345"/>
    <mergeCell ref="GYY345:GZF345"/>
    <mergeCell ref="GZG345:GZN345"/>
    <mergeCell ref="GZO345:GZV345"/>
    <mergeCell ref="GZW345:HAD345"/>
    <mergeCell ref="HAE345:HAL345"/>
    <mergeCell ref="HAM345:HAT345"/>
    <mergeCell ref="HAU345:HBB345"/>
    <mergeCell ref="HBC345:HBJ345"/>
    <mergeCell ref="HBK345:HBR345"/>
    <mergeCell ref="HBS345:HBZ345"/>
    <mergeCell ref="HCA345:HCH345"/>
    <mergeCell ref="HCI345:HCP345"/>
    <mergeCell ref="HCQ345:HCX345"/>
    <mergeCell ref="HCY345:HDF345"/>
    <mergeCell ref="HDG345:HDN345"/>
    <mergeCell ref="HDO345:HDV345"/>
    <mergeCell ref="HDW345:HED345"/>
    <mergeCell ref="HEE345:HEL345"/>
    <mergeCell ref="HEM345:HET345"/>
    <mergeCell ref="HEU345:HFB345"/>
    <mergeCell ref="HFC345:HFJ345"/>
    <mergeCell ref="HFK345:HFR345"/>
    <mergeCell ref="HFS345:HFZ345"/>
    <mergeCell ref="HGA345:HGH345"/>
    <mergeCell ref="HGI345:HGP345"/>
    <mergeCell ref="HGQ345:HGX345"/>
    <mergeCell ref="HGY345:HHF345"/>
    <mergeCell ref="HHG345:HHN345"/>
    <mergeCell ref="GNG345:GNN345"/>
    <mergeCell ref="GNO345:GNV345"/>
    <mergeCell ref="GNW345:GOD345"/>
    <mergeCell ref="GOE345:GOL345"/>
    <mergeCell ref="GOM345:GOT345"/>
    <mergeCell ref="GOU345:GPB345"/>
    <mergeCell ref="GPC345:GPJ345"/>
    <mergeCell ref="GPK345:GPR345"/>
    <mergeCell ref="GPS345:GPZ345"/>
    <mergeCell ref="GQA345:GQH345"/>
    <mergeCell ref="GQI345:GQP345"/>
    <mergeCell ref="GQQ345:GQX345"/>
    <mergeCell ref="GQY345:GRF345"/>
    <mergeCell ref="GRG345:GRN345"/>
    <mergeCell ref="GRO345:GRV345"/>
    <mergeCell ref="GRW345:GSD345"/>
    <mergeCell ref="GSE345:GSL345"/>
    <mergeCell ref="GSM345:GST345"/>
    <mergeCell ref="GSU345:GTB345"/>
    <mergeCell ref="GTC345:GTJ345"/>
    <mergeCell ref="GTK345:GTR345"/>
    <mergeCell ref="GTS345:GTZ345"/>
    <mergeCell ref="GUA345:GUH345"/>
    <mergeCell ref="GUI345:GUP345"/>
    <mergeCell ref="GUQ345:GUX345"/>
    <mergeCell ref="GUY345:GVF345"/>
    <mergeCell ref="GVG345:GVN345"/>
    <mergeCell ref="GVO345:GVV345"/>
    <mergeCell ref="GVW345:GWD345"/>
    <mergeCell ref="GWE345:GWL345"/>
    <mergeCell ref="GWM345:GWT345"/>
    <mergeCell ref="GWU345:GXB345"/>
    <mergeCell ref="GXC345:GXJ345"/>
    <mergeCell ref="GDC345:GDJ345"/>
    <mergeCell ref="GDK345:GDR345"/>
    <mergeCell ref="GDS345:GDZ345"/>
    <mergeCell ref="GEA345:GEH345"/>
    <mergeCell ref="GEI345:GEP345"/>
    <mergeCell ref="GEQ345:GEX345"/>
    <mergeCell ref="GEY345:GFF345"/>
    <mergeCell ref="GFG345:GFN345"/>
    <mergeCell ref="GFO345:GFV345"/>
    <mergeCell ref="GFW345:GGD345"/>
    <mergeCell ref="GGE345:GGL345"/>
    <mergeCell ref="GGM345:GGT345"/>
    <mergeCell ref="GGU345:GHB345"/>
    <mergeCell ref="GHC345:GHJ345"/>
    <mergeCell ref="GHK345:GHR345"/>
    <mergeCell ref="GHS345:GHZ345"/>
    <mergeCell ref="GIA345:GIH345"/>
    <mergeCell ref="GII345:GIP345"/>
    <mergeCell ref="GIQ345:GIX345"/>
    <mergeCell ref="GIY345:GJF345"/>
    <mergeCell ref="GJG345:GJN345"/>
    <mergeCell ref="GJO345:GJV345"/>
    <mergeCell ref="GJW345:GKD345"/>
    <mergeCell ref="GKE345:GKL345"/>
    <mergeCell ref="GKM345:GKT345"/>
    <mergeCell ref="GKU345:GLB345"/>
    <mergeCell ref="GLC345:GLJ345"/>
    <mergeCell ref="GLK345:GLR345"/>
    <mergeCell ref="GLS345:GLZ345"/>
    <mergeCell ref="GMA345:GMH345"/>
    <mergeCell ref="GMI345:GMP345"/>
    <mergeCell ref="GMQ345:GMX345"/>
    <mergeCell ref="GMY345:GNF345"/>
    <mergeCell ref="FSY345:FTF345"/>
    <mergeCell ref="FTG345:FTN345"/>
    <mergeCell ref="FTO345:FTV345"/>
    <mergeCell ref="FTW345:FUD345"/>
    <mergeCell ref="FUE345:FUL345"/>
    <mergeCell ref="FUM345:FUT345"/>
    <mergeCell ref="FUU345:FVB345"/>
    <mergeCell ref="FVC345:FVJ345"/>
    <mergeCell ref="FVK345:FVR345"/>
    <mergeCell ref="FVS345:FVZ345"/>
    <mergeCell ref="FWA345:FWH345"/>
    <mergeCell ref="FWI345:FWP345"/>
    <mergeCell ref="FWQ345:FWX345"/>
    <mergeCell ref="FWY345:FXF345"/>
    <mergeCell ref="FXG345:FXN345"/>
    <mergeCell ref="FXO345:FXV345"/>
    <mergeCell ref="FXW345:FYD345"/>
    <mergeCell ref="FYE345:FYL345"/>
    <mergeCell ref="FYM345:FYT345"/>
    <mergeCell ref="FYU345:FZB345"/>
    <mergeCell ref="FZC345:FZJ345"/>
    <mergeCell ref="FZK345:FZR345"/>
    <mergeCell ref="FZS345:FZZ345"/>
    <mergeCell ref="GAA345:GAH345"/>
    <mergeCell ref="GAI345:GAP345"/>
    <mergeCell ref="GAQ345:GAX345"/>
    <mergeCell ref="GAY345:GBF345"/>
    <mergeCell ref="GBG345:GBN345"/>
    <mergeCell ref="GBO345:GBV345"/>
    <mergeCell ref="GBW345:GCD345"/>
    <mergeCell ref="GCE345:GCL345"/>
    <mergeCell ref="GCM345:GCT345"/>
    <mergeCell ref="GCU345:GDB345"/>
    <mergeCell ref="FIU345:FJB345"/>
    <mergeCell ref="FJC345:FJJ345"/>
    <mergeCell ref="FJK345:FJR345"/>
    <mergeCell ref="FJS345:FJZ345"/>
    <mergeCell ref="FKA345:FKH345"/>
    <mergeCell ref="FKI345:FKP345"/>
    <mergeCell ref="FKQ345:FKX345"/>
    <mergeCell ref="FKY345:FLF345"/>
    <mergeCell ref="FLG345:FLN345"/>
    <mergeCell ref="FLO345:FLV345"/>
    <mergeCell ref="FLW345:FMD345"/>
    <mergeCell ref="FME345:FML345"/>
    <mergeCell ref="FMM345:FMT345"/>
    <mergeCell ref="FMU345:FNB345"/>
    <mergeCell ref="FNC345:FNJ345"/>
    <mergeCell ref="FNK345:FNR345"/>
    <mergeCell ref="FNS345:FNZ345"/>
    <mergeCell ref="FOA345:FOH345"/>
    <mergeCell ref="FOI345:FOP345"/>
    <mergeCell ref="FOQ345:FOX345"/>
    <mergeCell ref="FOY345:FPF345"/>
    <mergeCell ref="FPG345:FPN345"/>
    <mergeCell ref="FPO345:FPV345"/>
    <mergeCell ref="FPW345:FQD345"/>
    <mergeCell ref="FQE345:FQL345"/>
    <mergeCell ref="FQM345:FQT345"/>
    <mergeCell ref="FQU345:FRB345"/>
    <mergeCell ref="FRC345:FRJ345"/>
    <mergeCell ref="FRK345:FRR345"/>
    <mergeCell ref="FRS345:FRZ345"/>
    <mergeCell ref="FSA345:FSH345"/>
    <mergeCell ref="FSI345:FSP345"/>
    <mergeCell ref="FSQ345:FSX345"/>
    <mergeCell ref="EYQ345:EYX345"/>
    <mergeCell ref="EYY345:EZF345"/>
    <mergeCell ref="EZG345:EZN345"/>
    <mergeCell ref="EZO345:EZV345"/>
    <mergeCell ref="EZW345:FAD345"/>
    <mergeCell ref="FAE345:FAL345"/>
    <mergeCell ref="FAM345:FAT345"/>
    <mergeCell ref="FAU345:FBB345"/>
    <mergeCell ref="FBC345:FBJ345"/>
    <mergeCell ref="FBK345:FBR345"/>
    <mergeCell ref="FBS345:FBZ345"/>
    <mergeCell ref="FCA345:FCH345"/>
    <mergeCell ref="FCI345:FCP345"/>
    <mergeCell ref="FCQ345:FCX345"/>
    <mergeCell ref="FCY345:FDF345"/>
    <mergeCell ref="FDG345:FDN345"/>
    <mergeCell ref="FDO345:FDV345"/>
    <mergeCell ref="FDW345:FED345"/>
    <mergeCell ref="FEE345:FEL345"/>
    <mergeCell ref="FEM345:FET345"/>
    <mergeCell ref="FEU345:FFB345"/>
    <mergeCell ref="FFC345:FFJ345"/>
    <mergeCell ref="FFK345:FFR345"/>
    <mergeCell ref="FFS345:FFZ345"/>
    <mergeCell ref="FGA345:FGH345"/>
    <mergeCell ref="FGI345:FGP345"/>
    <mergeCell ref="FGQ345:FGX345"/>
    <mergeCell ref="FGY345:FHF345"/>
    <mergeCell ref="FHG345:FHN345"/>
    <mergeCell ref="FHO345:FHV345"/>
    <mergeCell ref="FHW345:FID345"/>
    <mergeCell ref="FIE345:FIL345"/>
    <mergeCell ref="FIM345:FIT345"/>
    <mergeCell ref="EOM345:EOT345"/>
    <mergeCell ref="EOU345:EPB345"/>
    <mergeCell ref="EPC345:EPJ345"/>
    <mergeCell ref="EPK345:EPR345"/>
    <mergeCell ref="EPS345:EPZ345"/>
    <mergeCell ref="EQA345:EQH345"/>
    <mergeCell ref="EQI345:EQP345"/>
    <mergeCell ref="EQQ345:EQX345"/>
    <mergeCell ref="EQY345:ERF345"/>
    <mergeCell ref="ERG345:ERN345"/>
    <mergeCell ref="ERO345:ERV345"/>
    <mergeCell ref="ERW345:ESD345"/>
    <mergeCell ref="ESE345:ESL345"/>
    <mergeCell ref="ESM345:EST345"/>
    <mergeCell ref="ESU345:ETB345"/>
    <mergeCell ref="ETC345:ETJ345"/>
    <mergeCell ref="ETK345:ETR345"/>
    <mergeCell ref="ETS345:ETZ345"/>
    <mergeCell ref="EUA345:EUH345"/>
    <mergeCell ref="EUI345:EUP345"/>
    <mergeCell ref="EUQ345:EUX345"/>
    <mergeCell ref="EUY345:EVF345"/>
    <mergeCell ref="EVG345:EVN345"/>
    <mergeCell ref="EVO345:EVV345"/>
    <mergeCell ref="EVW345:EWD345"/>
    <mergeCell ref="EWE345:EWL345"/>
    <mergeCell ref="EWM345:EWT345"/>
    <mergeCell ref="EWU345:EXB345"/>
    <mergeCell ref="EXC345:EXJ345"/>
    <mergeCell ref="EXK345:EXR345"/>
    <mergeCell ref="EXS345:EXZ345"/>
    <mergeCell ref="EYA345:EYH345"/>
    <mergeCell ref="EYI345:EYP345"/>
    <mergeCell ref="EEI345:EEP345"/>
    <mergeCell ref="EEQ345:EEX345"/>
    <mergeCell ref="EEY345:EFF345"/>
    <mergeCell ref="EFG345:EFN345"/>
    <mergeCell ref="EFO345:EFV345"/>
    <mergeCell ref="EFW345:EGD345"/>
    <mergeCell ref="EGE345:EGL345"/>
    <mergeCell ref="EGM345:EGT345"/>
    <mergeCell ref="EGU345:EHB345"/>
    <mergeCell ref="EHC345:EHJ345"/>
    <mergeCell ref="EHK345:EHR345"/>
    <mergeCell ref="EHS345:EHZ345"/>
    <mergeCell ref="EIA345:EIH345"/>
    <mergeCell ref="EII345:EIP345"/>
    <mergeCell ref="EIQ345:EIX345"/>
    <mergeCell ref="EIY345:EJF345"/>
    <mergeCell ref="EJG345:EJN345"/>
    <mergeCell ref="EJO345:EJV345"/>
    <mergeCell ref="EJW345:EKD345"/>
    <mergeCell ref="EKE345:EKL345"/>
    <mergeCell ref="EKM345:EKT345"/>
    <mergeCell ref="EKU345:ELB345"/>
    <mergeCell ref="ELC345:ELJ345"/>
    <mergeCell ref="ELK345:ELR345"/>
    <mergeCell ref="ELS345:ELZ345"/>
    <mergeCell ref="EMA345:EMH345"/>
    <mergeCell ref="EMI345:EMP345"/>
    <mergeCell ref="EMQ345:EMX345"/>
    <mergeCell ref="EMY345:ENF345"/>
    <mergeCell ref="ENG345:ENN345"/>
    <mergeCell ref="ENO345:ENV345"/>
    <mergeCell ref="ENW345:EOD345"/>
    <mergeCell ref="EOE345:EOL345"/>
    <mergeCell ref="DUE345:DUL345"/>
    <mergeCell ref="DUM345:DUT345"/>
    <mergeCell ref="DUU345:DVB345"/>
    <mergeCell ref="DVC345:DVJ345"/>
    <mergeCell ref="DVK345:DVR345"/>
    <mergeCell ref="DVS345:DVZ345"/>
    <mergeCell ref="DWA345:DWH345"/>
    <mergeCell ref="DWI345:DWP345"/>
    <mergeCell ref="DWQ345:DWX345"/>
    <mergeCell ref="DWY345:DXF345"/>
    <mergeCell ref="DXG345:DXN345"/>
    <mergeCell ref="DXO345:DXV345"/>
    <mergeCell ref="DXW345:DYD345"/>
    <mergeCell ref="DYE345:DYL345"/>
    <mergeCell ref="DYM345:DYT345"/>
    <mergeCell ref="DYU345:DZB345"/>
    <mergeCell ref="DZC345:DZJ345"/>
    <mergeCell ref="DZK345:DZR345"/>
    <mergeCell ref="DZS345:DZZ345"/>
    <mergeCell ref="EAA345:EAH345"/>
    <mergeCell ref="EAI345:EAP345"/>
    <mergeCell ref="EAQ345:EAX345"/>
    <mergeCell ref="EAY345:EBF345"/>
    <mergeCell ref="EBG345:EBN345"/>
    <mergeCell ref="EBO345:EBV345"/>
    <mergeCell ref="EBW345:ECD345"/>
    <mergeCell ref="ECE345:ECL345"/>
    <mergeCell ref="ECM345:ECT345"/>
    <mergeCell ref="ECU345:EDB345"/>
    <mergeCell ref="EDC345:EDJ345"/>
    <mergeCell ref="EDK345:EDR345"/>
    <mergeCell ref="EDS345:EDZ345"/>
    <mergeCell ref="EEA345:EEH345"/>
    <mergeCell ref="DKA345:DKH345"/>
    <mergeCell ref="DKI345:DKP345"/>
    <mergeCell ref="DKQ345:DKX345"/>
    <mergeCell ref="DKY345:DLF345"/>
    <mergeCell ref="DLG345:DLN345"/>
    <mergeCell ref="DLO345:DLV345"/>
    <mergeCell ref="DLW345:DMD345"/>
    <mergeCell ref="DME345:DML345"/>
    <mergeCell ref="DMM345:DMT345"/>
    <mergeCell ref="DMU345:DNB345"/>
    <mergeCell ref="DNC345:DNJ345"/>
    <mergeCell ref="DNK345:DNR345"/>
    <mergeCell ref="DNS345:DNZ345"/>
    <mergeCell ref="DOA345:DOH345"/>
    <mergeCell ref="DOI345:DOP345"/>
    <mergeCell ref="DOQ345:DOX345"/>
    <mergeCell ref="DOY345:DPF345"/>
    <mergeCell ref="DPG345:DPN345"/>
    <mergeCell ref="DPO345:DPV345"/>
    <mergeCell ref="DPW345:DQD345"/>
    <mergeCell ref="DQE345:DQL345"/>
    <mergeCell ref="DQM345:DQT345"/>
    <mergeCell ref="DQU345:DRB345"/>
    <mergeCell ref="DRC345:DRJ345"/>
    <mergeCell ref="DRK345:DRR345"/>
    <mergeCell ref="DRS345:DRZ345"/>
    <mergeCell ref="DSA345:DSH345"/>
    <mergeCell ref="DSI345:DSP345"/>
    <mergeCell ref="DSQ345:DSX345"/>
    <mergeCell ref="DSY345:DTF345"/>
    <mergeCell ref="DTG345:DTN345"/>
    <mergeCell ref="DTO345:DTV345"/>
    <mergeCell ref="DTW345:DUD345"/>
    <mergeCell ref="CZW345:DAD345"/>
    <mergeCell ref="DAE345:DAL345"/>
    <mergeCell ref="DAM345:DAT345"/>
    <mergeCell ref="DAU345:DBB345"/>
    <mergeCell ref="DBC345:DBJ345"/>
    <mergeCell ref="DBK345:DBR345"/>
    <mergeCell ref="DBS345:DBZ345"/>
    <mergeCell ref="DCA345:DCH345"/>
    <mergeCell ref="DCI345:DCP345"/>
    <mergeCell ref="DCQ345:DCX345"/>
    <mergeCell ref="DCY345:DDF345"/>
    <mergeCell ref="DDG345:DDN345"/>
    <mergeCell ref="DDO345:DDV345"/>
    <mergeCell ref="DDW345:DED345"/>
    <mergeCell ref="DEE345:DEL345"/>
    <mergeCell ref="DEM345:DET345"/>
    <mergeCell ref="DEU345:DFB345"/>
    <mergeCell ref="DFC345:DFJ345"/>
    <mergeCell ref="DFK345:DFR345"/>
    <mergeCell ref="DFS345:DFZ345"/>
    <mergeCell ref="DGA345:DGH345"/>
    <mergeCell ref="DGI345:DGP345"/>
    <mergeCell ref="DGQ345:DGX345"/>
    <mergeCell ref="DGY345:DHF345"/>
    <mergeCell ref="DHG345:DHN345"/>
    <mergeCell ref="DHO345:DHV345"/>
    <mergeCell ref="DHW345:DID345"/>
    <mergeCell ref="DIE345:DIL345"/>
    <mergeCell ref="DIM345:DIT345"/>
    <mergeCell ref="DIU345:DJB345"/>
    <mergeCell ref="DJC345:DJJ345"/>
    <mergeCell ref="DJK345:DJR345"/>
    <mergeCell ref="DJS345:DJZ345"/>
    <mergeCell ref="CPS345:CPZ345"/>
    <mergeCell ref="CQA345:CQH345"/>
    <mergeCell ref="CQI345:CQP345"/>
    <mergeCell ref="CQQ345:CQX345"/>
    <mergeCell ref="CQY345:CRF345"/>
    <mergeCell ref="CRG345:CRN345"/>
    <mergeCell ref="CRO345:CRV345"/>
    <mergeCell ref="CRW345:CSD345"/>
    <mergeCell ref="CSE345:CSL345"/>
    <mergeCell ref="CSM345:CST345"/>
    <mergeCell ref="CSU345:CTB345"/>
    <mergeCell ref="CTC345:CTJ345"/>
    <mergeCell ref="CTK345:CTR345"/>
    <mergeCell ref="CTS345:CTZ345"/>
    <mergeCell ref="CUA345:CUH345"/>
    <mergeCell ref="CUI345:CUP345"/>
    <mergeCell ref="CUQ345:CUX345"/>
    <mergeCell ref="CUY345:CVF345"/>
    <mergeCell ref="CVG345:CVN345"/>
    <mergeCell ref="CVO345:CVV345"/>
    <mergeCell ref="CVW345:CWD345"/>
    <mergeCell ref="CWE345:CWL345"/>
    <mergeCell ref="CWM345:CWT345"/>
    <mergeCell ref="CWU345:CXB345"/>
    <mergeCell ref="CXC345:CXJ345"/>
    <mergeCell ref="CXK345:CXR345"/>
    <mergeCell ref="CXS345:CXZ345"/>
    <mergeCell ref="CYA345:CYH345"/>
    <mergeCell ref="CYI345:CYP345"/>
    <mergeCell ref="CYQ345:CYX345"/>
    <mergeCell ref="CYY345:CZF345"/>
    <mergeCell ref="CZG345:CZN345"/>
    <mergeCell ref="CZO345:CZV345"/>
    <mergeCell ref="CFO345:CFV345"/>
    <mergeCell ref="CFW345:CGD345"/>
    <mergeCell ref="CGE345:CGL345"/>
    <mergeCell ref="CGM345:CGT345"/>
    <mergeCell ref="CGU345:CHB345"/>
    <mergeCell ref="CHC345:CHJ345"/>
    <mergeCell ref="CHK345:CHR345"/>
    <mergeCell ref="CHS345:CHZ345"/>
    <mergeCell ref="CIA345:CIH345"/>
    <mergeCell ref="CII345:CIP345"/>
    <mergeCell ref="CIQ345:CIX345"/>
    <mergeCell ref="CIY345:CJF345"/>
    <mergeCell ref="CJG345:CJN345"/>
    <mergeCell ref="CJO345:CJV345"/>
    <mergeCell ref="CJW345:CKD345"/>
    <mergeCell ref="CKE345:CKL345"/>
    <mergeCell ref="CKM345:CKT345"/>
    <mergeCell ref="CKU345:CLB345"/>
    <mergeCell ref="CLC345:CLJ345"/>
    <mergeCell ref="CLK345:CLR345"/>
    <mergeCell ref="CLS345:CLZ345"/>
    <mergeCell ref="CMA345:CMH345"/>
    <mergeCell ref="CMI345:CMP345"/>
    <mergeCell ref="CMQ345:CMX345"/>
    <mergeCell ref="CMY345:CNF345"/>
    <mergeCell ref="CNG345:CNN345"/>
    <mergeCell ref="CNO345:CNV345"/>
    <mergeCell ref="CNW345:COD345"/>
    <mergeCell ref="COE345:COL345"/>
    <mergeCell ref="COM345:COT345"/>
    <mergeCell ref="COU345:CPB345"/>
    <mergeCell ref="CPC345:CPJ345"/>
    <mergeCell ref="CPK345:CPR345"/>
    <mergeCell ref="BVK345:BVR345"/>
    <mergeCell ref="BVS345:BVZ345"/>
    <mergeCell ref="BWA345:BWH345"/>
    <mergeCell ref="BWI345:BWP345"/>
    <mergeCell ref="BWQ345:BWX345"/>
    <mergeCell ref="BWY345:BXF345"/>
    <mergeCell ref="BXG345:BXN345"/>
    <mergeCell ref="BXO345:BXV345"/>
    <mergeCell ref="BXW345:BYD345"/>
    <mergeCell ref="BYE345:BYL345"/>
    <mergeCell ref="BYM345:BYT345"/>
    <mergeCell ref="BYU345:BZB345"/>
    <mergeCell ref="BZC345:BZJ345"/>
    <mergeCell ref="BZK345:BZR345"/>
    <mergeCell ref="BZS345:BZZ345"/>
    <mergeCell ref="CAA345:CAH345"/>
    <mergeCell ref="CAI345:CAP345"/>
    <mergeCell ref="CAQ345:CAX345"/>
    <mergeCell ref="CAY345:CBF345"/>
    <mergeCell ref="CBG345:CBN345"/>
    <mergeCell ref="CBO345:CBV345"/>
    <mergeCell ref="CBW345:CCD345"/>
    <mergeCell ref="CCE345:CCL345"/>
    <mergeCell ref="CCM345:CCT345"/>
    <mergeCell ref="CCU345:CDB345"/>
    <mergeCell ref="CDC345:CDJ345"/>
    <mergeCell ref="CDK345:CDR345"/>
    <mergeCell ref="CDS345:CDZ345"/>
    <mergeCell ref="CEA345:CEH345"/>
    <mergeCell ref="CEI345:CEP345"/>
    <mergeCell ref="CEQ345:CEX345"/>
    <mergeCell ref="CEY345:CFF345"/>
    <mergeCell ref="CFG345:CFN345"/>
    <mergeCell ref="BLG345:BLN345"/>
    <mergeCell ref="BLO345:BLV345"/>
    <mergeCell ref="BLW345:BMD345"/>
    <mergeCell ref="BME345:BML345"/>
    <mergeCell ref="BMM345:BMT345"/>
    <mergeCell ref="BMU345:BNB345"/>
    <mergeCell ref="BNC345:BNJ345"/>
    <mergeCell ref="BNK345:BNR345"/>
    <mergeCell ref="BNS345:BNZ345"/>
    <mergeCell ref="BOA345:BOH345"/>
    <mergeCell ref="BOI345:BOP345"/>
    <mergeCell ref="BOQ345:BOX345"/>
    <mergeCell ref="BOY345:BPF345"/>
    <mergeCell ref="BPG345:BPN345"/>
    <mergeCell ref="BPO345:BPV345"/>
    <mergeCell ref="BPW345:BQD345"/>
    <mergeCell ref="BQE345:BQL345"/>
    <mergeCell ref="BQM345:BQT345"/>
    <mergeCell ref="BQU345:BRB345"/>
    <mergeCell ref="BRC345:BRJ345"/>
    <mergeCell ref="BRK345:BRR345"/>
    <mergeCell ref="BRS345:BRZ345"/>
    <mergeCell ref="BSA345:BSH345"/>
    <mergeCell ref="BSI345:BSP345"/>
    <mergeCell ref="BSQ345:BSX345"/>
    <mergeCell ref="BSY345:BTF345"/>
    <mergeCell ref="BTG345:BTN345"/>
    <mergeCell ref="BTO345:BTV345"/>
    <mergeCell ref="BTW345:BUD345"/>
    <mergeCell ref="BUE345:BUL345"/>
    <mergeCell ref="BUM345:BUT345"/>
    <mergeCell ref="BUU345:BVB345"/>
    <mergeCell ref="BVC345:BVJ345"/>
    <mergeCell ref="BBC345:BBJ345"/>
    <mergeCell ref="BBK345:BBR345"/>
    <mergeCell ref="BBS345:BBZ345"/>
    <mergeCell ref="BCA345:BCH345"/>
    <mergeCell ref="BCI345:BCP345"/>
    <mergeCell ref="BCQ345:BCX345"/>
    <mergeCell ref="BCY345:BDF345"/>
    <mergeCell ref="BDG345:BDN345"/>
    <mergeCell ref="BDO345:BDV345"/>
    <mergeCell ref="BDW345:BED345"/>
    <mergeCell ref="BEE345:BEL345"/>
    <mergeCell ref="BEM345:BET345"/>
    <mergeCell ref="BEU345:BFB345"/>
    <mergeCell ref="BFC345:BFJ345"/>
    <mergeCell ref="BFK345:BFR345"/>
    <mergeCell ref="BFS345:BFZ345"/>
    <mergeCell ref="BGA345:BGH345"/>
    <mergeCell ref="BGI345:BGP345"/>
    <mergeCell ref="BGQ345:BGX345"/>
    <mergeCell ref="BGY345:BHF345"/>
    <mergeCell ref="BHG345:BHN345"/>
    <mergeCell ref="BHO345:BHV345"/>
    <mergeCell ref="BHW345:BID345"/>
    <mergeCell ref="BIE345:BIL345"/>
    <mergeCell ref="BIM345:BIT345"/>
    <mergeCell ref="BIU345:BJB345"/>
    <mergeCell ref="BJC345:BJJ345"/>
    <mergeCell ref="BJK345:BJR345"/>
    <mergeCell ref="BJS345:BJZ345"/>
    <mergeCell ref="BKA345:BKH345"/>
    <mergeCell ref="BKI345:BKP345"/>
    <mergeCell ref="BKQ345:BKX345"/>
    <mergeCell ref="BKY345:BLF345"/>
    <mergeCell ref="AQY345:ARF345"/>
    <mergeCell ref="ARG345:ARN345"/>
    <mergeCell ref="ARO345:ARV345"/>
    <mergeCell ref="ARW345:ASD345"/>
    <mergeCell ref="ASE345:ASL345"/>
    <mergeCell ref="ASM345:AST345"/>
    <mergeCell ref="ASU345:ATB345"/>
    <mergeCell ref="ATC345:ATJ345"/>
    <mergeCell ref="ATK345:ATR345"/>
    <mergeCell ref="ATS345:ATZ345"/>
    <mergeCell ref="AUA345:AUH345"/>
    <mergeCell ref="AUI345:AUP345"/>
    <mergeCell ref="AUQ345:AUX345"/>
    <mergeCell ref="AUY345:AVF345"/>
    <mergeCell ref="AVG345:AVN345"/>
    <mergeCell ref="AVO345:AVV345"/>
    <mergeCell ref="AVW345:AWD345"/>
    <mergeCell ref="AWE345:AWL345"/>
    <mergeCell ref="AWM345:AWT345"/>
    <mergeCell ref="AWU345:AXB345"/>
    <mergeCell ref="AXC345:AXJ345"/>
    <mergeCell ref="AXK345:AXR345"/>
    <mergeCell ref="AXS345:AXZ345"/>
    <mergeCell ref="AYA345:AYH345"/>
    <mergeCell ref="AYI345:AYP345"/>
    <mergeCell ref="AYQ345:AYX345"/>
    <mergeCell ref="AYY345:AZF345"/>
    <mergeCell ref="AZG345:AZN345"/>
    <mergeCell ref="AZO345:AZV345"/>
    <mergeCell ref="AZW345:BAD345"/>
    <mergeCell ref="BAE345:BAL345"/>
    <mergeCell ref="BAM345:BAT345"/>
    <mergeCell ref="BAU345:BBB345"/>
    <mergeCell ref="AGU345:AHB345"/>
    <mergeCell ref="AHC345:AHJ345"/>
    <mergeCell ref="AHK345:AHR345"/>
    <mergeCell ref="AHS345:AHZ345"/>
    <mergeCell ref="AIA345:AIH345"/>
    <mergeCell ref="AII345:AIP345"/>
    <mergeCell ref="AIQ345:AIX345"/>
    <mergeCell ref="AIY345:AJF345"/>
    <mergeCell ref="AJG345:AJN345"/>
    <mergeCell ref="AJO345:AJV345"/>
    <mergeCell ref="AJW345:AKD345"/>
    <mergeCell ref="AKE345:AKL345"/>
    <mergeCell ref="AKM345:AKT345"/>
    <mergeCell ref="AKU345:ALB345"/>
    <mergeCell ref="ALC345:ALJ345"/>
    <mergeCell ref="ALK345:ALR345"/>
    <mergeCell ref="ALS345:ALZ345"/>
    <mergeCell ref="AMA345:AMH345"/>
    <mergeCell ref="AMI345:AMP345"/>
    <mergeCell ref="AMQ345:AMX345"/>
    <mergeCell ref="AMY345:ANF345"/>
    <mergeCell ref="ANG345:ANN345"/>
    <mergeCell ref="ANO345:ANV345"/>
    <mergeCell ref="ANW345:AOD345"/>
    <mergeCell ref="AOE345:AOL345"/>
    <mergeCell ref="AOM345:AOT345"/>
    <mergeCell ref="AOU345:APB345"/>
    <mergeCell ref="APC345:APJ345"/>
    <mergeCell ref="APK345:APR345"/>
    <mergeCell ref="APS345:APZ345"/>
    <mergeCell ref="AQA345:AQH345"/>
    <mergeCell ref="AQI345:AQP345"/>
    <mergeCell ref="AQQ345:AQX345"/>
    <mergeCell ref="WQ345:WX345"/>
    <mergeCell ref="WY345:XF345"/>
    <mergeCell ref="XG345:XN345"/>
    <mergeCell ref="XO345:XV345"/>
    <mergeCell ref="XW345:YD345"/>
    <mergeCell ref="YE345:YL345"/>
    <mergeCell ref="YM345:YT345"/>
    <mergeCell ref="YU345:ZB345"/>
    <mergeCell ref="ZC345:ZJ345"/>
    <mergeCell ref="ZK345:ZR345"/>
    <mergeCell ref="ZS345:ZZ345"/>
    <mergeCell ref="AAA345:AAH345"/>
    <mergeCell ref="AAI345:AAP345"/>
    <mergeCell ref="AAQ345:AAX345"/>
    <mergeCell ref="AAY345:ABF345"/>
    <mergeCell ref="ABG345:ABN345"/>
    <mergeCell ref="ABO345:ABV345"/>
    <mergeCell ref="ABW345:ACD345"/>
    <mergeCell ref="ACE345:ACL345"/>
    <mergeCell ref="ACM345:ACT345"/>
    <mergeCell ref="ACU345:ADB345"/>
    <mergeCell ref="ADC345:ADJ345"/>
    <mergeCell ref="ADK345:ADR345"/>
    <mergeCell ref="ADS345:ADZ345"/>
    <mergeCell ref="AEA345:AEH345"/>
    <mergeCell ref="AEI345:AEP345"/>
    <mergeCell ref="AEQ345:AEX345"/>
    <mergeCell ref="AEY345:AFF345"/>
    <mergeCell ref="AFG345:AFN345"/>
    <mergeCell ref="AFO345:AFV345"/>
    <mergeCell ref="AFW345:AGD345"/>
    <mergeCell ref="AGE345:AGL345"/>
    <mergeCell ref="AGM345:AGT345"/>
    <mergeCell ref="MM345:MT345"/>
    <mergeCell ref="MU345:NB345"/>
    <mergeCell ref="NC345:NJ345"/>
    <mergeCell ref="NK345:NR345"/>
    <mergeCell ref="NS345:NZ345"/>
    <mergeCell ref="OA345:OH345"/>
    <mergeCell ref="OI345:OP345"/>
    <mergeCell ref="OQ345:OX345"/>
    <mergeCell ref="OY345:PF345"/>
    <mergeCell ref="PG345:PN345"/>
    <mergeCell ref="PO345:PV345"/>
    <mergeCell ref="PW345:QD345"/>
    <mergeCell ref="QE345:QL345"/>
    <mergeCell ref="QM345:QT345"/>
    <mergeCell ref="QU345:RB345"/>
    <mergeCell ref="RC345:RJ345"/>
    <mergeCell ref="RK345:RR345"/>
    <mergeCell ref="RS345:RZ345"/>
    <mergeCell ref="SA345:SH345"/>
    <mergeCell ref="SI345:SP345"/>
    <mergeCell ref="SQ345:SX345"/>
    <mergeCell ref="SY345:TF345"/>
    <mergeCell ref="TG345:TN345"/>
    <mergeCell ref="TO345:TV345"/>
    <mergeCell ref="TW345:UD345"/>
    <mergeCell ref="UE345:UL345"/>
    <mergeCell ref="UM345:UT345"/>
    <mergeCell ref="UU345:VB345"/>
    <mergeCell ref="VC345:VJ345"/>
    <mergeCell ref="VK345:VR345"/>
    <mergeCell ref="VS345:VZ345"/>
    <mergeCell ref="WA345:WH345"/>
    <mergeCell ref="WI345:WP345"/>
    <mergeCell ref="CI345:CP345"/>
    <mergeCell ref="CQ345:CX345"/>
    <mergeCell ref="CY345:DF345"/>
    <mergeCell ref="DG345:DN345"/>
    <mergeCell ref="DO345:DV345"/>
    <mergeCell ref="DW345:ED345"/>
    <mergeCell ref="EE345:EL345"/>
    <mergeCell ref="EM345:ET345"/>
    <mergeCell ref="EU345:FB345"/>
    <mergeCell ref="FC345:FJ345"/>
    <mergeCell ref="FK345:FR345"/>
    <mergeCell ref="FS345:FZ345"/>
    <mergeCell ref="GA345:GH345"/>
    <mergeCell ref="GI345:GP345"/>
    <mergeCell ref="GQ345:GX345"/>
    <mergeCell ref="GY345:HF345"/>
    <mergeCell ref="HG345:HN345"/>
    <mergeCell ref="HO345:HV345"/>
    <mergeCell ref="HW345:ID345"/>
    <mergeCell ref="IE345:IL345"/>
    <mergeCell ref="IM345:IT345"/>
    <mergeCell ref="IU345:JB345"/>
    <mergeCell ref="JC345:JJ345"/>
    <mergeCell ref="JK345:JR345"/>
    <mergeCell ref="JS345:JZ345"/>
    <mergeCell ref="KA345:KH345"/>
    <mergeCell ref="KI345:KP345"/>
    <mergeCell ref="KQ345:KX345"/>
    <mergeCell ref="KY345:LF345"/>
    <mergeCell ref="LG345:LN345"/>
    <mergeCell ref="LO345:LV345"/>
    <mergeCell ref="LW345:MD345"/>
    <mergeCell ref="ME345:ML345"/>
    <mergeCell ref="BS345:BZ345"/>
    <mergeCell ref="CA345:CH345"/>
    <mergeCell ref="A203:E203"/>
    <mergeCell ref="F197:H197"/>
    <mergeCell ref="A202:E202"/>
    <mergeCell ref="A197:E197"/>
    <mergeCell ref="A241:H241"/>
    <mergeCell ref="A258:B258"/>
    <mergeCell ref="G258:H258"/>
    <mergeCell ref="A259:B259"/>
    <mergeCell ref="G259:H259"/>
    <mergeCell ref="A260:B260"/>
    <mergeCell ref="G260:H260"/>
    <mergeCell ref="A261:B261"/>
    <mergeCell ref="G261:H261"/>
    <mergeCell ref="A262:B262"/>
    <mergeCell ref="G262:H262"/>
    <mergeCell ref="F265:F266"/>
    <mergeCell ref="A265:B266"/>
    <mergeCell ref="A263:B263"/>
    <mergeCell ref="G263:H263"/>
    <mergeCell ref="A264:B264"/>
    <mergeCell ref="G264:H264"/>
    <mergeCell ref="A257:B257"/>
    <mergeCell ref="G257:H257"/>
    <mergeCell ref="A163:B163"/>
    <mergeCell ref="A164:B164"/>
    <mergeCell ref="Q241:V241"/>
    <mergeCell ref="A172:B172"/>
    <mergeCell ref="A173:B173"/>
    <mergeCell ref="A174:B174"/>
    <mergeCell ref="A175:B175"/>
    <mergeCell ref="A176:B176"/>
    <mergeCell ref="W241:AD241"/>
    <mergeCell ref="AE241:AL241"/>
    <mergeCell ref="AM241:AT241"/>
    <mergeCell ref="AU241:BB241"/>
    <mergeCell ref="BC241:BJ241"/>
    <mergeCell ref="BK241:BR241"/>
    <mergeCell ref="BS241:BZ241"/>
    <mergeCell ref="CA241:CH241"/>
    <mergeCell ref="E237:F237"/>
    <mergeCell ref="G237:H237"/>
    <mergeCell ref="C224:D224"/>
    <mergeCell ref="E224:F224"/>
    <mergeCell ref="G224:H224"/>
    <mergeCell ref="A225:B225"/>
    <mergeCell ref="C225:D225"/>
    <mergeCell ref="E225:F225"/>
    <mergeCell ref="G225:H225"/>
    <mergeCell ref="A229:B229"/>
    <mergeCell ref="C229:D229"/>
    <mergeCell ref="E229:F229"/>
    <mergeCell ref="G229:H229"/>
    <mergeCell ref="C227:D227"/>
    <mergeCell ref="G227:H227"/>
    <mergeCell ref="A237:B237"/>
    <mergeCell ref="C168:H168"/>
    <mergeCell ref="A169:B169"/>
    <mergeCell ref="E169:F169"/>
    <mergeCell ref="G169:H169"/>
    <mergeCell ref="A170:B170"/>
    <mergeCell ref="E170:F179"/>
    <mergeCell ref="G170:H179"/>
    <mergeCell ref="A171:B171"/>
    <mergeCell ref="F205:H205"/>
    <mergeCell ref="F203:H203"/>
    <mergeCell ref="A239:H239"/>
    <mergeCell ref="G222:H222"/>
    <mergeCell ref="A204:E204"/>
    <mergeCell ref="C223:D223"/>
    <mergeCell ref="E223:F223"/>
    <mergeCell ref="F204:H204"/>
    <mergeCell ref="A159:B159"/>
    <mergeCell ref="A160:B160"/>
    <mergeCell ref="A161:B161"/>
    <mergeCell ref="D56:H56"/>
    <mergeCell ref="A289:B289"/>
    <mergeCell ref="G289:H289"/>
    <mergeCell ref="A290:B290"/>
    <mergeCell ref="G290:H290"/>
    <mergeCell ref="A291:B291"/>
    <mergeCell ref="G291:H291"/>
    <mergeCell ref="Q345:V345"/>
    <mergeCell ref="W345:AD345"/>
    <mergeCell ref="AE345:AL345"/>
    <mergeCell ref="AM345:AT345"/>
    <mergeCell ref="AU345:BB345"/>
    <mergeCell ref="BC345:BJ345"/>
    <mergeCell ref="BK345:BR345"/>
    <mergeCell ref="E28:H28"/>
    <mergeCell ref="A29:D29"/>
    <mergeCell ref="E29:H29"/>
    <mergeCell ref="A25:D25"/>
    <mergeCell ref="E25:H25"/>
    <mergeCell ref="A39:D39"/>
    <mergeCell ref="E39:H39"/>
    <mergeCell ref="F31:H31"/>
    <mergeCell ref="F32:H32"/>
    <mergeCell ref="C30:E30"/>
    <mergeCell ref="F33:H33"/>
    <mergeCell ref="F34:H34"/>
    <mergeCell ref="A36:B36"/>
    <mergeCell ref="F30:H30"/>
    <mergeCell ref="A31:B31"/>
    <mergeCell ref="A30:B30"/>
    <mergeCell ref="C31:E31"/>
    <mergeCell ref="A32:B32"/>
    <mergeCell ref="C32:E32"/>
    <mergeCell ref="A35:H35"/>
    <mergeCell ref="A34:B34"/>
    <mergeCell ref="A38:H38"/>
    <mergeCell ref="C34:E34"/>
    <mergeCell ref="C36:H36"/>
    <mergeCell ref="A37:B37"/>
    <mergeCell ref="C37:H37"/>
    <mergeCell ref="A46:B46"/>
    <mergeCell ref="C46:H46"/>
    <mergeCell ref="B359:H359"/>
    <mergeCell ref="A157:B157"/>
    <mergeCell ref="A158:B158"/>
    <mergeCell ref="G86:H95"/>
    <mergeCell ref="A87:B87"/>
    <mergeCell ref="A88:B88"/>
    <mergeCell ref="A89:B89"/>
    <mergeCell ref="F196:H196"/>
    <mergeCell ref="A196:E196"/>
    <mergeCell ref="A198:E198"/>
    <mergeCell ref="A249:B249"/>
    <mergeCell ref="A243:B243"/>
    <mergeCell ref="A244:B244"/>
    <mergeCell ref="A245:B245"/>
    <mergeCell ref="A246:B246"/>
    <mergeCell ref="A247:B247"/>
    <mergeCell ref="A199:E199"/>
    <mergeCell ref="A205:E205"/>
    <mergeCell ref="A84:B84"/>
    <mergeCell ref="C84:H84"/>
    <mergeCell ref="A85:B85"/>
    <mergeCell ref="E85:F85"/>
    <mergeCell ref="G85:H85"/>
    <mergeCell ref="A200:E200"/>
    <mergeCell ref="F200:H200"/>
    <mergeCell ref="A165:B165"/>
    <mergeCell ref="A47:B47"/>
    <mergeCell ref="C47:E47"/>
    <mergeCell ref="G47:H47"/>
    <mergeCell ref="G49:H49"/>
    <mergeCell ref="D53:H53"/>
    <mergeCell ref="C49:E49"/>
    <mergeCell ref="A56:C60"/>
    <mergeCell ref="A166:B166"/>
    <mergeCell ref="C166:H166"/>
    <mergeCell ref="A168:B168"/>
    <mergeCell ref="A93:B93"/>
    <mergeCell ref="A94:B94"/>
    <mergeCell ref="A95:B95"/>
    <mergeCell ref="A154:B154"/>
    <mergeCell ref="D59:H59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20:D21"/>
    <mergeCell ref="E20:H21"/>
    <mergeCell ref="E13:H13"/>
    <mergeCell ref="A14:B14"/>
    <mergeCell ref="C14:H14"/>
    <mergeCell ref="C15:H15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9:D9"/>
    <mergeCell ref="E9:H9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G156:H165"/>
    <mergeCell ref="F199:H199"/>
    <mergeCell ref="F198:H198"/>
    <mergeCell ref="C50:H50"/>
    <mergeCell ref="D60:H60"/>
    <mergeCell ref="A375:H378"/>
    <mergeCell ref="A374:B374"/>
    <mergeCell ref="E374:F374"/>
    <mergeCell ref="C374:D374"/>
    <mergeCell ref="G374:H374"/>
    <mergeCell ref="A221:H221"/>
    <mergeCell ref="A206:E206"/>
    <mergeCell ref="F206:H206"/>
    <mergeCell ref="A220:E220"/>
    <mergeCell ref="F220:H220"/>
    <mergeCell ref="A228:B228"/>
    <mergeCell ref="A223:B223"/>
    <mergeCell ref="A370:H370"/>
    <mergeCell ref="A226:H226"/>
    <mergeCell ref="A373:H373"/>
    <mergeCell ref="A61:C61"/>
    <mergeCell ref="A62:C62"/>
    <mergeCell ref="D61:H61"/>
    <mergeCell ref="E72:F81"/>
    <mergeCell ref="G72:H81"/>
    <mergeCell ref="A80:B80"/>
    <mergeCell ref="A81:B81"/>
    <mergeCell ref="D62:H62"/>
    <mergeCell ref="A41:D41"/>
    <mergeCell ref="E41:H41"/>
    <mergeCell ref="E42:H42"/>
    <mergeCell ref="E43:H43"/>
    <mergeCell ref="E44:H44"/>
    <mergeCell ref="A42:D42"/>
    <mergeCell ref="A43:D43"/>
    <mergeCell ref="A44:D44"/>
    <mergeCell ref="A45:H45"/>
    <mergeCell ref="D55:H55"/>
    <mergeCell ref="A55:C55"/>
    <mergeCell ref="G48:H48"/>
    <mergeCell ref="A49:B50"/>
    <mergeCell ref="A78:B78"/>
    <mergeCell ref="A71:B71"/>
    <mergeCell ref="A74:B74"/>
    <mergeCell ref="A66:C66"/>
    <mergeCell ref="D66:H66"/>
    <mergeCell ref="A72:B72"/>
    <mergeCell ref="G71:H71"/>
    <mergeCell ref="A70:B70"/>
    <mergeCell ref="A68:B68"/>
    <mergeCell ref="C68:H68"/>
    <mergeCell ref="A76:B76"/>
    <mergeCell ref="A79:B79"/>
    <mergeCell ref="C228:D228"/>
    <mergeCell ref="E228:F228"/>
    <mergeCell ref="G228:H228"/>
    <mergeCell ref="F201:H201"/>
    <mergeCell ref="A195:E195"/>
    <mergeCell ref="A152:B152"/>
    <mergeCell ref="C152:H152"/>
    <mergeCell ref="A242:H242"/>
    <mergeCell ref="G240:H240"/>
    <mergeCell ref="A86:B86"/>
    <mergeCell ref="E86:F95"/>
    <mergeCell ref="F211:H211"/>
    <mergeCell ref="A212:E212"/>
    <mergeCell ref="F212:H212"/>
    <mergeCell ref="A201:E201"/>
    <mergeCell ref="A177:B177"/>
    <mergeCell ref="E40:H40"/>
    <mergeCell ref="A40:D40"/>
    <mergeCell ref="A372:H372"/>
    <mergeCell ref="A369:H369"/>
    <mergeCell ref="A227:B227"/>
    <mergeCell ref="D265:D266"/>
    <mergeCell ref="E265:E266"/>
    <mergeCell ref="G265:H266"/>
    <mergeCell ref="A90:B90"/>
    <mergeCell ref="A91:B91"/>
    <mergeCell ref="A92:B92"/>
    <mergeCell ref="A82:B82"/>
    <mergeCell ref="C82:H82"/>
    <mergeCell ref="A162:B162"/>
    <mergeCell ref="A77:B77"/>
    <mergeCell ref="F195:H195"/>
    <mergeCell ref="A194:H194"/>
    <mergeCell ref="G223:H223"/>
    <mergeCell ref="A371:H371"/>
    <mergeCell ref="A353:H353"/>
    <mergeCell ref="D57:H57"/>
    <mergeCell ref="C48:E48"/>
    <mergeCell ref="A51:B51"/>
    <mergeCell ref="C51:E51"/>
    <mergeCell ref="A48:B48"/>
    <mergeCell ref="A52:H52"/>
    <mergeCell ref="A53:C53"/>
    <mergeCell ref="A54:C54"/>
    <mergeCell ref="D54:H54"/>
    <mergeCell ref="G51:H51"/>
    <mergeCell ref="D58:H58"/>
    <mergeCell ref="A367:H367"/>
    <mergeCell ref="A368:H368"/>
    <mergeCell ref="E227:F227"/>
    <mergeCell ref="E222:F222"/>
    <mergeCell ref="A238:H238"/>
    <mergeCell ref="A222:B222"/>
    <mergeCell ref="F202:H202"/>
    <mergeCell ref="C222:D222"/>
    <mergeCell ref="A63:C63"/>
    <mergeCell ref="D63:H63"/>
    <mergeCell ref="C70:H70"/>
    <mergeCell ref="A73:B73"/>
    <mergeCell ref="A75:B75"/>
    <mergeCell ref="E71:F71"/>
    <mergeCell ref="A64:C64"/>
    <mergeCell ref="D64:H64"/>
    <mergeCell ref="A67:C67"/>
    <mergeCell ref="D67:H67"/>
    <mergeCell ref="A65:C65"/>
    <mergeCell ref="D65:H65"/>
    <mergeCell ref="C265:C266"/>
    <mergeCell ref="B363:H363"/>
    <mergeCell ref="C154:H154"/>
    <mergeCell ref="A155:B155"/>
    <mergeCell ref="E155:F155"/>
    <mergeCell ref="G155:H155"/>
    <mergeCell ref="A156:B156"/>
    <mergeCell ref="E156:F165"/>
    <mergeCell ref="A110:B110"/>
    <mergeCell ref="C110:H110"/>
    <mergeCell ref="A112:B112"/>
    <mergeCell ref="C112:H112"/>
    <mergeCell ref="A113:B113"/>
    <mergeCell ref="E113:F113"/>
    <mergeCell ref="G113:H113"/>
    <mergeCell ref="A114:B114"/>
    <mergeCell ref="E114:F123"/>
    <mergeCell ref="G114:H123"/>
    <mergeCell ref="A115:B115"/>
    <mergeCell ref="A138:B138"/>
    <mergeCell ref="C138:H138"/>
    <mergeCell ref="A140:B140"/>
    <mergeCell ref="C140:H140"/>
    <mergeCell ref="A141:B141"/>
    <mergeCell ref="E141:F141"/>
    <mergeCell ref="G141:H141"/>
    <mergeCell ref="A142:B142"/>
    <mergeCell ref="E142:F151"/>
    <mergeCell ref="G142:H151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24:B124"/>
    <mergeCell ref="C124:H124"/>
    <mergeCell ref="A126:B126"/>
    <mergeCell ref="C126:H126"/>
    <mergeCell ref="A127:B127"/>
    <mergeCell ref="E127:F127"/>
    <mergeCell ref="G127:H127"/>
    <mergeCell ref="A128:B128"/>
    <mergeCell ref="E128:F137"/>
    <mergeCell ref="G128:H137"/>
    <mergeCell ref="A129:B129"/>
    <mergeCell ref="A130:B130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31:B131"/>
    <mergeCell ref="A132:B132"/>
    <mergeCell ref="A133:B133"/>
    <mergeCell ref="A134:B134"/>
    <mergeCell ref="A135:B135"/>
    <mergeCell ref="A136:B136"/>
    <mergeCell ref="A137:B137"/>
    <mergeCell ref="LG241:LN241"/>
    <mergeCell ref="LO241:LV241"/>
    <mergeCell ref="LW241:MD241"/>
    <mergeCell ref="ME241:ML241"/>
    <mergeCell ref="MM241:MT241"/>
    <mergeCell ref="MU241:NB241"/>
    <mergeCell ref="NC241:NJ241"/>
    <mergeCell ref="HW241:ID241"/>
    <mergeCell ref="IE241:IL241"/>
    <mergeCell ref="IM241:IT241"/>
    <mergeCell ref="IU241:JB241"/>
    <mergeCell ref="JC241:JJ241"/>
    <mergeCell ref="JK241:JR241"/>
    <mergeCell ref="JS241:JZ241"/>
    <mergeCell ref="KA241:KH241"/>
    <mergeCell ref="KI241:KP241"/>
    <mergeCell ref="FC241:FJ241"/>
    <mergeCell ref="FK241:FR241"/>
    <mergeCell ref="FS241:FZ241"/>
    <mergeCell ref="GA241:GH241"/>
    <mergeCell ref="GI241:GP241"/>
    <mergeCell ref="GQ241:GX241"/>
    <mergeCell ref="GY241:HF241"/>
    <mergeCell ref="HG241:HN241"/>
    <mergeCell ref="HO241:HV241"/>
    <mergeCell ref="CI241:CP241"/>
    <mergeCell ref="CQ241:CX241"/>
    <mergeCell ref="CY241:DF241"/>
    <mergeCell ref="DG241:DN241"/>
    <mergeCell ref="DO241:DV241"/>
    <mergeCell ref="DW241:ED241"/>
    <mergeCell ref="EE241:EL241"/>
    <mergeCell ref="EM241:ET241"/>
    <mergeCell ref="EU241:FB241"/>
    <mergeCell ref="KQ241:KX241"/>
    <mergeCell ref="KY241:LF241"/>
    <mergeCell ref="VS241:VZ241"/>
    <mergeCell ref="WA241:WH241"/>
    <mergeCell ref="WI241:WP241"/>
    <mergeCell ref="WQ241:WX241"/>
    <mergeCell ref="WY241:XF241"/>
    <mergeCell ref="XG241:XN241"/>
    <mergeCell ref="XO241:XV241"/>
    <mergeCell ref="XW241:YD241"/>
    <mergeCell ref="YE241:YL241"/>
    <mergeCell ref="SY241:TF241"/>
    <mergeCell ref="TG241:TN241"/>
    <mergeCell ref="TO241:TV241"/>
    <mergeCell ref="TW241:UD241"/>
    <mergeCell ref="UE241:UL241"/>
    <mergeCell ref="UM241:UT241"/>
    <mergeCell ref="UU241:VB241"/>
    <mergeCell ref="VC241:VJ241"/>
    <mergeCell ref="VK241:VR241"/>
    <mergeCell ref="QE241:QL241"/>
    <mergeCell ref="QM241:QT241"/>
    <mergeCell ref="QU241:RB241"/>
    <mergeCell ref="RC241:RJ241"/>
    <mergeCell ref="RK241:RR241"/>
    <mergeCell ref="RS241:RZ241"/>
    <mergeCell ref="SA241:SH241"/>
    <mergeCell ref="SI241:SP241"/>
    <mergeCell ref="SQ241:SX241"/>
    <mergeCell ref="NK241:NR241"/>
    <mergeCell ref="NS241:NZ241"/>
    <mergeCell ref="OA241:OH241"/>
    <mergeCell ref="OI241:OP241"/>
    <mergeCell ref="OQ241:OX241"/>
    <mergeCell ref="OY241:PF241"/>
    <mergeCell ref="PG241:PN241"/>
    <mergeCell ref="PO241:PV241"/>
    <mergeCell ref="PW241:QD241"/>
    <mergeCell ref="AGU241:AHB241"/>
    <mergeCell ref="AHC241:AHJ241"/>
    <mergeCell ref="AHK241:AHR241"/>
    <mergeCell ref="AHS241:AHZ241"/>
    <mergeCell ref="AIA241:AIH241"/>
    <mergeCell ref="AII241:AIP241"/>
    <mergeCell ref="AIQ241:AIX241"/>
    <mergeCell ref="AIY241:AJF241"/>
    <mergeCell ref="AJG241:AJN241"/>
    <mergeCell ref="AEA241:AEH241"/>
    <mergeCell ref="AEI241:AEP241"/>
    <mergeCell ref="AEQ241:AEX241"/>
    <mergeCell ref="AEY241:AFF241"/>
    <mergeCell ref="AFG241:AFN241"/>
    <mergeCell ref="AFO241:AFV241"/>
    <mergeCell ref="AFW241:AGD241"/>
    <mergeCell ref="AGE241:AGL241"/>
    <mergeCell ref="AGM241:AGT241"/>
    <mergeCell ref="ABG241:ABN241"/>
    <mergeCell ref="ABO241:ABV241"/>
    <mergeCell ref="ABW241:ACD241"/>
    <mergeCell ref="ACE241:ACL241"/>
    <mergeCell ref="ACM241:ACT241"/>
    <mergeCell ref="ACU241:ADB241"/>
    <mergeCell ref="ADC241:ADJ241"/>
    <mergeCell ref="ADK241:ADR241"/>
    <mergeCell ref="ADS241:ADZ241"/>
    <mergeCell ref="YM241:YT241"/>
    <mergeCell ref="YU241:ZB241"/>
    <mergeCell ref="ZC241:ZJ241"/>
    <mergeCell ref="ZK241:ZR241"/>
    <mergeCell ref="ZS241:ZZ241"/>
    <mergeCell ref="AAA241:AAH241"/>
    <mergeCell ref="AAI241:AAP241"/>
    <mergeCell ref="AAQ241:AAX241"/>
    <mergeCell ref="AAY241:ABF241"/>
    <mergeCell ref="ARW241:ASD241"/>
    <mergeCell ref="ASE241:ASL241"/>
    <mergeCell ref="ASM241:AST241"/>
    <mergeCell ref="ASU241:ATB241"/>
    <mergeCell ref="ATC241:ATJ241"/>
    <mergeCell ref="ATK241:ATR241"/>
    <mergeCell ref="ATS241:ATZ241"/>
    <mergeCell ref="AUA241:AUH241"/>
    <mergeCell ref="AUI241:AUP241"/>
    <mergeCell ref="APC241:APJ241"/>
    <mergeCell ref="APK241:APR241"/>
    <mergeCell ref="APS241:APZ241"/>
    <mergeCell ref="AQA241:AQH241"/>
    <mergeCell ref="AQI241:AQP241"/>
    <mergeCell ref="AQQ241:AQX241"/>
    <mergeCell ref="AQY241:ARF241"/>
    <mergeCell ref="ARG241:ARN241"/>
    <mergeCell ref="ARO241:ARV241"/>
    <mergeCell ref="AMI241:AMP241"/>
    <mergeCell ref="AMQ241:AMX241"/>
    <mergeCell ref="AMY241:ANF241"/>
    <mergeCell ref="ANG241:ANN241"/>
    <mergeCell ref="ANO241:ANV241"/>
    <mergeCell ref="ANW241:AOD241"/>
    <mergeCell ref="AOE241:AOL241"/>
    <mergeCell ref="AOM241:AOT241"/>
    <mergeCell ref="AOU241:APB241"/>
    <mergeCell ref="AJO241:AJV241"/>
    <mergeCell ref="AJW241:AKD241"/>
    <mergeCell ref="AKE241:AKL241"/>
    <mergeCell ref="AKM241:AKT241"/>
    <mergeCell ref="AKU241:ALB241"/>
    <mergeCell ref="ALC241:ALJ241"/>
    <mergeCell ref="ALK241:ALR241"/>
    <mergeCell ref="ALS241:ALZ241"/>
    <mergeCell ref="AMA241:AMH241"/>
    <mergeCell ref="BCY241:BDF241"/>
    <mergeCell ref="BDG241:BDN241"/>
    <mergeCell ref="BDO241:BDV241"/>
    <mergeCell ref="BDW241:BED241"/>
    <mergeCell ref="BEE241:BEL241"/>
    <mergeCell ref="BEM241:BET241"/>
    <mergeCell ref="BEU241:BFB241"/>
    <mergeCell ref="BFC241:BFJ241"/>
    <mergeCell ref="BFK241:BFR241"/>
    <mergeCell ref="BAE241:BAL241"/>
    <mergeCell ref="BAM241:BAT241"/>
    <mergeCell ref="BAU241:BBB241"/>
    <mergeCell ref="BBC241:BBJ241"/>
    <mergeCell ref="BBK241:BBR241"/>
    <mergeCell ref="BBS241:BBZ241"/>
    <mergeCell ref="BCA241:BCH241"/>
    <mergeCell ref="BCI241:BCP241"/>
    <mergeCell ref="BCQ241:BCX241"/>
    <mergeCell ref="AXK241:AXR241"/>
    <mergeCell ref="AXS241:AXZ241"/>
    <mergeCell ref="AYA241:AYH241"/>
    <mergeCell ref="AYI241:AYP241"/>
    <mergeCell ref="AYQ241:AYX241"/>
    <mergeCell ref="AYY241:AZF241"/>
    <mergeCell ref="AZG241:AZN241"/>
    <mergeCell ref="AZO241:AZV241"/>
    <mergeCell ref="AZW241:BAD241"/>
    <mergeCell ref="AUQ241:AUX241"/>
    <mergeCell ref="AUY241:AVF241"/>
    <mergeCell ref="AVG241:AVN241"/>
    <mergeCell ref="AVO241:AVV241"/>
    <mergeCell ref="AVW241:AWD241"/>
    <mergeCell ref="AWE241:AWL241"/>
    <mergeCell ref="AWM241:AWT241"/>
    <mergeCell ref="AWU241:AXB241"/>
    <mergeCell ref="AXC241:AXJ241"/>
    <mergeCell ref="BOA241:BOH241"/>
    <mergeCell ref="BOI241:BOP241"/>
    <mergeCell ref="BOQ241:BOX241"/>
    <mergeCell ref="BOY241:BPF241"/>
    <mergeCell ref="BPG241:BPN241"/>
    <mergeCell ref="BPO241:BPV241"/>
    <mergeCell ref="BPW241:BQD241"/>
    <mergeCell ref="BQE241:BQL241"/>
    <mergeCell ref="BQM241:BQT241"/>
    <mergeCell ref="BLG241:BLN241"/>
    <mergeCell ref="BLO241:BLV241"/>
    <mergeCell ref="BLW241:BMD241"/>
    <mergeCell ref="BME241:BML241"/>
    <mergeCell ref="BMM241:BMT241"/>
    <mergeCell ref="BMU241:BNB241"/>
    <mergeCell ref="BNC241:BNJ241"/>
    <mergeCell ref="BNK241:BNR241"/>
    <mergeCell ref="BNS241:BNZ241"/>
    <mergeCell ref="BIM241:BIT241"/>
    <mergeCell ref="BIU241:BJB241"/>
    <mergeCell ref="BJC241:BJJ241"/>
    <mergeCell ref="BJK241:BJR241"/>
    <mergeCell ref="BJS241:BJZ241"/>
    <mergeCell ref="BKA241:BKH241"/>
    <mergeCell ref="BKI241:BKP241"/>
    <mergeCell ref="BKQ241:BKX241"/>
    <mergeCell ref="BKY241:BLF241"/>
    <mergeCell ref="BFS241:BFZ241"/>
    <mergeCell ref="BGA241:BGH241"/>
    <mergeCell ref="BGI241:BGP241"/>
    <mergeCell ref="BGQ241:BGX241"/>
    <mergeCell ref="BGY241:BHF241"/>
    <mergeCell ref="BHG241:BHN241"/>
    <mergeCell ref="BHO241:BHV241"/>
    <mergeCell ref="BHW241:BID241"/>
    <mergeCell ref="BIE241:BIL241"/>
    <mergeCell ref="BZC241:BZJ241"/>
    <mergeCell ref="BZK241:BZR241"/>
    <mergeCell ref="BZS241:BZZ241"/>
    <mergeCell ref="CAA241:CAH241"/>
    <mergeCell ref="CAI241:CAP241"/>
    <mergeCell ref="CAQ241:CAX241"/>
    <mergeCell ref="CAY241:CBF241"/>
    <mergeCell ref="CBG241:CBN241"/>
    <mergeCell ref="CBO241:CBV241"/>
    <mergeCell ref="BWI241:BWP241"/>
    <mergeCell ref="BWQ241:BWX241"/>
    <mergeCell ref="BWY241:BXF241"/>
    <mergeCell ref="BXG241:BXN241"/>
    <mergeCell ref="BXO241:BXV241"/>
    <mergeCell ref="BXW241:BYD241"/>
    <mergeCell ref="BYE241:BYL241"/>
    <mergeCell ref="BYM241:BYT241"/>
    <mergeCell ref="BYU241:BZB241"/>
    <mergeCell ref="BTO241:BTV241"/>
    <mergeCell ref="BTW241:BUD241"/>
    <mergeCell ref="BUE241:BUL241"/>
    <mergeCell ref="BUM241:BUT241"/>
    <mergeCell ref="BUU241:BVB241"/>
    <mergeCell ref="BVC241:BVJ241"/>
    <mergeCell ref="BVK241:BVR241"/>
    <mergeCell ref="BVS241:BVZ241"/>
    <mergeCell ref="BWA241:BWH241"/>
    <mergeCell ref="BQU241:BRB241"/>
    <mergeCell ref="BRC241:BRJ241"/>
    <mergeCell ref="BRK241:BRR241"/>
    <mergeCell ref="BRS241:BRZ241"/>
    <mergeCell ref="BSA241:BSH241"/>
    <mergeCell ref="BSI241:BSP241"/>
    <mergeCell ref="BSQ241:BSX241"/>
    <mergeCell ref="BSY241:BTF241"/>
    <mergeCell ref="BTG241:BTN241"/>
    <mergeCell ref="CKE241:CKL241"/>
    <mergeCell ref="CKM241:CKT241"/>
    <mergeCell ref="CKU241:CLB241"/>
    <mergeCell ref="CLC241:CLJ241"/>
    <mergeCell ref="CLK241:CLR241"/>
    <mergeCell ref="CLS241:CLZ241"/>
    <mergeCell ref="CMA241:CMH241"/>
    <mergeCell ref="CMI241:CMP241"/>
    <mergeCell ref="CMQ241:CMX241"/>
    <mergeCell ref="CHK241:CHR241"/>
    <mergeCell ref="CHS241:CHZ241"/>
    <mergeCell ref="CIA241:CIH241"/>
    <mergeCell ref="CII241:CIP241"/>
    <mergeCell ref="CIQ241:CIX241"/>
    <mergeCell ref="CIY241:CJF241"/>
    <mergeCell ref="CJG241:CJN241"/>
    <mergeCell ref="CJO241:CJV241"/>
    <mergeCell ref="CJW241:CKD241"/>
    <mergeCell ref="CEQ241:CEX241"/>
    <mergeCell ref="CEY241:CFF241"/>
    <mergeCell ref="CFG241:CFN241"/>
    <mergeCell ref="CFO241:CFV241"/>
    <mergeCell ref="CFW241:CGD241"/>
    <mergeCell ref="CGE241:CGL241"/>
    <mergeCell ref="CGM241:CGT241"/>
    <mergeCell ref="CGU241:CHB241"/>
    <mergeCell ref="CHC241:CHJ241"/>
    <mergeCell ref="CBW241:CCD241"/>
    <mergeCell ref="CCE241:CCL241"/>
    <mergeCell ref="CCM241:CCT241"/>
    <mergeCell ref="CCU241:CDB241"/>
    <mergeCell ref="CDC241:CDJ241"/>
    <mergeCell ref="CDK241:CDR241"/>
    <mergeCell ref="CDS241:CDZ241"/>
    <mergeCell ref="CEA241:CEH241"/>
    <mergeCell ref="CEI241:CEP241"/>
    <mergeCell ref="CVG241:CVN241"/>
    <mergeCell ref="CVO241:CVV241"/>
    <mergeCell ref="CVW241:CWD241"/>
    <mergeCell ref="CWE241:CWL241"/>
    <mergeCell ref="CWM241:CWT241"/>
    <mergeCell ref="CWU241:CXB241"/>
    <mergeCell ref="CXC241:CXJ241"/>
    <mergeCell ref="CXK241:CXR241"/>
    <mergeCell ref="CXS241:CXZ241"/>
    <mergeCell ref="CSM241:CST241"/>
    <mergeCell ref="CSU241:CTB241"/>
    <mergeCell ref="CTC241:CTJ241"/>
    <mergeCell ref="CTK241:CTR241"/>
    <mergeCell ref="CTS241:CTZ241"/>
    <mergeCell ref="CUA241:CUH241"/>
    <mergeCell ref="CUI241:CUP241"/>
    <mergeCell ref="CUQ241:CUX241"/>
    <mergeCell ref="CUY241:CVF241"/>
    <mergeCell ref="CPS241:CPZ241"/>
    <mergeCell ref="CQA241:CQH241"/>
    <mergeCell ref="CQI241:CQP241"/>
    <mergeCell ref="CQQ241:CQX241"/>
    <mergeCell ref="CQY241:CRF241"/>
    <mergeCell ref="CRG241:CRN241"/>
    <mergeCell ref="CRO241:CRV241"/>
    <mergeCell ref="CRW241:CSD241"/>
    <mergeCell ref="CSE241:CSL241"/>
    <mergeCell ref="CMY241:CNF241"/>
    <mergeCell ref="CNG241:CNN241"/>
    <mergeCell ref="CNO241:CNV241"/>
    <mergeCell ref="CNW241:COD241"/>
    <mergeCell ref="COE241:COL241"/>
    <mergeCell ref="COM241:COT241"/>
    <mergeCell ref="COU241:CPB241"/>
    <mergeCell ref="CPC241:CPJ241"/>
    <mergeCell ref="CPK241:CPR241"/>
    <mergeCell ref="DGI241:DGP241"/>
    <mergeCell ref="DGQ241:DGX241"/>
    <mergeCell ref="DGY241:DHF241"/>
    <mergeCell ref="DHG241:DHN241"/>
    <mergeCell ref="DHO241:DHV241"/>
    <mergeCell ref="DHW241:DID241"/>
    <mergeCell ref="DIE241:DIL241"/>
    <mergeCell ref="DIM241:DIT241"/>
    <mergeCell ref="DIU241:DJB241"/>
    <mergeCell ref="DDO241:DDV241"/>
    <mergeCell ref="DDW241:DED241"/>
    <mergeCell ref="DEE241:DEL241"/>
    <mergeCell ref="DEM241:DET241"/>
    <mergeCell ref="DEU241:DFB241"/>
    <mergeCell ref="DFC241:DFJ241"/>
    <mergeCell ref="DFK241:DFR241"/>
    <mergeCell ref="DFS241:DFZ241"/>
    <mergeCell ref="DGA241:DGH241"/>
    <mergeCell ref="DAU241:DBB241"/>
    <mergeCell ref="DBC241:DBJ241"/>
    <mergeCell ref="DBK241:DBR241"/>
    <mergeCell ref="DBS241:DBZ241"/>
    <mergeCell ref="DCA241:DCH241"/>
    <mergeCell ref="DCI241:DCP241"/>
    <mergeCell ref="DCQ241:DCX241"/>
    <mergeCell ref="DCY241:DDF241"/>
    <mergeCell ref="DDG241:DDN241"/>
    <mergeCell ref="CYA241:CYH241"/>
    <mergeCell ref="CYI241:CYP241"/>
    <mergeCell ref="CYQ241:CYX241"/>
    <mergeCell ref="CYY241:CZF241"/>
    <mergeCell ref="CZG241:CZN241"/>
    <mergeCell ref="CZO241:CZV241"/>
    <mergeCell ref="CZW241:DAD241"/>
    <mergeCell ref="DAE241:DAL241"/>
    <mergeCell ref="DAM241:DAT241"/>
    <mergeCell ref="DRK241:DRR241"/>
    <mergeCell ref="DRS241:DRZ241"/>
    <mergeCell ref="DSA241:DSH241"/>
    <mergeCell ref="DSI241:DSP241"/>
    <mergeCell ref="DSQ241:DSX241"/>
    <mergeCell ref="DSY241:DTF241"/>
    <mergeCell ref="DTG241:DTN241"/>
    <mergeCell ref="DTO241:DTV241"/>
    <mergeCell ref="DTW241:DUD241"/>
    <mergeCell ref="DOQ241:DOX241"/>
    <mergeCell ref="DOY241:DPF241"/>
    <mergeCell ref="DPG241:DPN241"/>
    <mergeCell ref="DPO241:DPV241"/>
    <mergeCell ref="DPW241:DQD241"/>
    <mergeCell ref="DQE241:DQL241"/>
    <mergeCell ref="DQM241:DQT241"/>
    <mergeCell ref="DQU241:DRB241"/>
    <mergeCell ref="DRC241:DRJ241"/>
    <mergeCell ref="DLW241:DMD241"/>
    <mergeCell ref="DME241:DML241"/>
    <mergeCell ref="DMM241:DMT241"/>
    <mergeCell ref="DMU241:DNB241"/>
    <mergeCell ref="DNC241:DNJ241"/>
    <mergeCell ref="DNK241:DNR241"/>
    <mergeCell ref="DNS241:DNZ241"/>
    <mergeCell ref="DOA241:DOH241"/>
    <mergeCell ref="DOI241:DOP241"/>
    <mergeCell ref="DJC241:DJJ241"/>
    <mergeCell ref="DJK241:DJR241"/>
    <mergeCell ref="DJS241:DJZ241"/>
    <mergeCell ref="DKA241:DKH241"/>
    <mergeCell ref="DKI241:DKP241"/>
    <mergeCell ref="DKQ241:DKX241"/>
    <mergeCell ref="DKY241:DLF241"/>
    <mergeCell ref="DLG241:DLN241"/>
    <mergeCell ref="DLO241:DLV241"/>
    <mergeCell ref="ECM241:ECT241"/>
    <mergeCell ref="ECU241:EDB241"/>
    <mergeCell ref="EDC241:EDJ241"/>
    <mergeCell ref="EDK241:EDR241"/>
    <mergeCell ref="EDS241:EDZ241"/>
    <mergeCell ref="EEA241:EEH241"/>
    <mergeCell ref="EEI241:EEP241"/>
    <mergeCell ref="EEQ241:EEX241"/>
    <mergeCell ref="EEY241:EFF241"/>
    <mergeCell ref="DZS241:DZZ241"/>
    <mergeCell ref="EAA241:EAH241"/>
    <mergeCell ref="EAI241:EAP241"/>
    <mergeCell ref="EAQ241:EAX241"/>
    <mergeCell ref="EAY241:EBF241"/>
    <mergeCell ref="EBG241:EBN241"/>
    <mergeCell ref="EBO241:EBV241"/>
    <mergeCell ref="EBW241:ECD241"/>
    <mergeCell ref="ECE241:ECL241"/>
    <mergeCell ref="DWY241:DXF241"/>
    <mergeCell ref="DXG241:DXN241"/>
    <mergeCell ref="DXO241:DXV241"/>
    <mergeCell ref="DXW241:DYD241"/>
    <mergeCell ref="DYE241:DYL241"/>
    <mergeCell ref="DYM241:DYT241"/>
    <mergeCell ref="DYU241:DZB241"/>
    <mergeCell ref="DZC241:DZJ241"/>
    <mergeCell ref="DZK241:DZR241"/>
    <mergeCell ref="DUE241:DUL241"/>
    <mergeCell ref="DUM241:DUT241"/>
    <mergeCell ref="DUU241:DVB241"/>
    <mergeCell ref="DVC241:DVJ241"/>
    <mergeCell ref="DVK241:DVR241"/>
    <mergeCell ref="DVS241:DVZ241"/>
    <mergeCell ref="DWA241:DWH241"/>
    <mergeCell ref="DWI241:DWP241"/>
    <mergeCell ref="DWQ241:DWX241"/>
    <mergeCell ref="ENO241:ENV241"/>
    <mergeCell ref="ENW241:EOD241"/>
    <mergeCell ref="EOE241:EOL241"/>
    <mergeCell ref="EOM241:EOT241"/>
    <mergeCell ref="EOU241:EPB241"/>
    <mergeCell ref="EPC241:EPJ241"/>
    <mergeCell ref="EPK241:EPR241"/>
    <mergeCell ref="EPS241:EPZ241"/>
    <mergeCell ref="EQA241:EQH241"/>
    <mergeCell ref="EKU241:ELB241"/>
    <mergeCell ref="ELC241:ELJ241"/>
    <mergeCell ref="ELK241:ELR241"/>
    <mergeCell ref="ELS241:ELZ241"/>
    <mergeCell ref="EMA241:EMH241"/>
    <mergeCell ref="EMI241:EMP241"/>
    <mergeCell ref="EMQ241:EMX241"/>
    <mergeCell ref="EMY241:ENF241"/>
    <mergeCell ref="ENG241:ENN241"/>
    <mergeCell ref="EIA241:EIH241"/>
    <mergeCell ref="EII241:EIP241"/>
    <mergeCell ref="EIQ241:EIX241"/>
    <mergeCell ref="EIY241:EJF241"/>
    <mergeCell ref="EJG241:EJN241"/>
    <mergeCell ref="EJO241:EJV241"/>
    <mergeCell ref="EJW241:EKD241"/>
    <mergeCell ref="EKE241:EKL241"/>
    <mergeCell ref="EKM241:EKT241"/>
    <mergeCell ref="EFG241:EFN241"/>
    <mergeCell ref="EFO241:EFV241"/>
    <mergeCell ref="EFW241:EGD241"/>
    <mergeCell ref="EGE241:EGL241"/>
    <mergeCell ref="EGM241:EGT241"/>
    <mergeCell ref="EGU241:EHB241"/>
    <mergeCell ref="EHC241:EHJ241"/>
    <mergeCell ref="EHK241:EHR241"/>
    <mergeCell ref="EHS241:EHZ241"/>
    <mergeCell ref="EYQ241:EYX241"/>
    <mergeCell ref="EYY241:EZF241"/>
    <mergeCell ref="EZG241:EZN241"/>
    <mergeCell ref="EZO241:EZV241"/>
    <mergeCell ref="EZW241:FAD241"/>
    <mergeCell ref="FAE241:FAL241"/>
    <mergeCell ref="FAM241:FAT241"/>
    <mergeCell ref="FAU241:FBB241"/>
    <mergeCell ref="FBC241:FBJ241"/>
    <mergeCell ref="EVW241:EWD241"/>
    <mergeCell ref="EWE241:EWL241"/>
    <mergeCell ref="EWM241:EWT241"/>
    <mergeCell ref="EWU241:EXB241"/>
    <mergeCell ref="EXC241:EXJ241"/>
    <mergeCell ref="EXK241:EXR241"/>
    <mergeCell ref="EXS241:EXZ241"/>
    <mergeCell ref="EYA241:EYH241"/>
    <mergeCell ref="EYI241:EYP241"/>
    <mergeCell ref="ETC241:ETJ241"/>
    <mergeCell ref="ETK241:ETR241"/>
    <mergeCell ref="ETS241:ETZ241"/>
    <mergeCell ref="EUA241:EUH241"/>
    <mergeCell ref="EUI241:EUP241"/>
    <mergeCell ref="EUQ241:EUX241"/>
    <mergeCell ref="EUY241:EVF241"/>
    <mergeCell ref="EVG241:EVN241"/>
    <mergeCell ref="EVO241:EVV241"/>
    <mergeCell ref="EQI241:EQP241"/>
    <mergeCell ref="EQQ241:EQX241"/>
    <mergeCell ref="EQY241:ERF241"/>
    <mergeCell ref="ERG241:ERN241"/>
    <mergeCell ref="ERO241:ERV241"/>
    <mergeCell ref="ERW241:ESD241"/>
    <mergeCell ref="ESE241:ESL241"/>
    <mergeCell ref="ESM241:EST241"/>
    <mergeCell ref="ESU241:ETB241"/>
    <mergeCell ref="FJS241:FJZ241"/>
    <mergeCell ref="FKA241:FKH241"/>
    <mergeCell ref="FKI241:FKP241"/>
    <mergeCell ref="FKQ241:FKX241"/>
    <mergeCell ref="FKY241:FLF241"/>
    <mergeCell ref="FLG241:FLN241"/>
    <mergeCell ref="FLO241:FLV241"/>
    <mergeCell ref="FLW241:FMD241"/>
    <mergeCell ref="FME241:FML241"/>
    <mergeCell ref="FGY241:FHF241"/>
    <mergeCell ref="FHG241:FHN241"/>
    <mergeCell ref="FHO241:FHV241"/>
    <mergeCell ref="FHW241:FID241"/>
    <mergeCell ref="FIE241:FIL241"/>
    <mergeCell ref="FIM241:FIT241"/>
    <mergeCell ref="FIU241:FJB241"/>
    <mergeCell ref="FJC241:FJJ241"/>
    <mergeCell ref="FJK241:FJR241"/>
    <mergeCell ref="FEE241:FEL241"/>
    <mergeCell ref="FEM241:FET241"/>
    <mergeCell ref="FEU241:FFB241"/>
    <mergeCell ref="FFC241:FFJ241"/>
    <mergeCell ref="FFK241:FFR241"/>
    <mergeCell ref="FFS241:FFZ241"/>
    <mergeCell ref="FGA241:FGH241"/>
    <mergeCell ref="FGI241:FGP241"/>
    <mergeCell ref="FGQ241:FGX241"/>
    <mergeCell ref="FBK241:FBR241"/>
    <mergeCell ref="FBS241:FBZ241"/>
    <mergeCell ref="FCA241:FCH241"/>
    <mergeCell ref="FCI241:FCP241"/>
    <mergeCell ref="FCQ241:FCX241"/>
    <mergeCell ref="FCY241:FDF241"/>
    <mergeCell ref="FDG241:FDN241"/>
    <mergeCell ref="FDO241:FDV241"/>
    <mergeCell ref="FDW241:FED241"/>
    <mergeCell ref="FUU241:FVB241"/>
    <mergeCell ref="FVC241:FVJ241"/>
    <mergeCell ref="FVK241:FVR241"/>
    <mergeCell ref="FVS241:FVZ241"/>
    <mergeCell ref="FWA241:FWH241"/>
    <mergeCell ref="FWI241:FWP241"/>
    <mergeCell ref="FWQ241:FWX241"/>
    <mergeCell ref="FWY241:FXF241"/>
    <mergeCell ref="FXG241:FXN241"/>
    <mergeCell ref="FSA241:FSH241"/>
    <mergeCell ref="FSI241:FSP241"/>
    <mergeCell ref="FSQ241:FSX241"/>
    <mergeCell ref="FSY241:FTF241"/>
    <mergeCell ref="FTG241:FTN241"/>
    <mergeCell ref="FTO241:FTV241"/>
    <mergeCell ref="FTW241:FUD241"/>
    <mergeCell ref="FUE241:FUL241"/>
    <mergeCell ref="FUM241:FUT241"/>
    <mergeCell ref="FPG241:FPN241"/>
    <mergeCell ref="FPO241:FPV241"/>
    <mergeCell ref="FPW241:FQD241"/>
    <mergeCell ref="FQE241:FQL241"/>
    <mergeCell ref="FQM241:FQT241"/>
    <mergeCell ref="FQU241:FRB241"/>
    <mergeCell ref="FRC241:FRJ241"/>
    <mergeCell ref="FRK241:FRR241"/>
    <mergeCell ref="FRS241:FRZ241"/>
    <mergeCell ref="FMM241:FMT241"/>
    <mergeCell ref="FMU241:FNB241"/>
    <mergeCell ref="FNC241:FNJ241"/>
    <mergeCell ref="FNK241:FNR241"/>
    <mergeCell ref="FNS241:FNZ241"/>
    <mergeCell ref="FOA241:FOH241"/>
    <mergeCell ref="FOI241:FOP241"/>
    <mergeCell ref="FOQ241:FOX241"/>
    <mergeCell ref="FOY241:FPF241"/>
    <mergeCell ref="GFW241:GGD241"/>
    <mergeCell ref="GGE241:GGL241"/>
    <mergeCell ref="GGM241:GGT241"/>
    <mergeCell ref="GGU241:GHB241"/>
    <mergeCell ref="GHC241:GHJ241"/>
    <mergeCell ref="GHK241:GHR241"/>
    <mergeCell ref="GHS241:GHZ241"/>
    <mergeCell ref="GIA241:GIH241"/>
    <mergeCell ref="GII241:GIP241"/>
    <mergeCell ref="GDC241:GDJ241"/>
    <mergeCell ref="GDK241:GDR241"/>
    <mergeCell ref="GDS241:GDZ241"/>
    <mergeCell ref="GEA241:GEH241"/>
    <mergeCell ref="GEI241:GEP241"/>
    <mergeCell ref="GEQ241:GEX241"/>
    <mergeCell ref="GEY241:GFF241"/>
    <mergeCell ref="GFG241:GFN241"/>
    <mergeCell ref="GFO241:GFV241"/>
    <mergeCell ref="GAI241:GAP241"/>
    <mergeCell ref="GAQ241:GAX241"/>
    <mergeCell ref="GAY241:GBF241"/>
    <mergeCell ref="GBG241:GBN241"/>
    <mergeCell ref="GBO241:GBV241"/>
    <mergeCell ref="GBW241:GCD241"/>
    <mergeCell ref="GCE241:GCL241"/>
    <mergeCell ref="GCM241:GCT241"/>
    <mergeCell ref="GCU241:GDB241"/>
    <mergeCell ref="FXO241:FXV241"/>
    <mergeCell ref="FXW241:FYD241"/>
    <mergeCell ref="FYE241:FYL241"/>
    <mergeCell ref="FYM241:FYT241"/>
    <mergeCell ref="FYU241:FZB241"/>
    <mergeCell ref="FZC241:FZJ241"/>
    <mergeCell ref="FZK241:FZR241"/>
    <mergeCell ref="FZS241:FZZ241"/>
    <mergeCell ref="GAA241:GAH241"/>
    <mergeCell ref="GQY241:GRF241"/>
    <mergeCell ref="GRG241:GRN241"/>
    <mergeCell ref="GRO241:GRV241"/>
    <mergeCell ref="GRW241:GSD241"/>
    <mergeCell ref="GSE241:GSL241"/>
    <mergeCell ref="GSM241:GST241"/>
    <mergeCell ref="GSU241:GTB241"/>
    <mergeCell ref="GTC241:GTJ241"/>
    <mergeCell ref="GTK241:GTR241"/>
    <mergeCell ref="GOE241:GOL241"/>
    <mergeCell ref="GOM241:GOT241"/>
    <mergeCell ref="GOU241:GPB241"/>
    <mergeCell ref="GPC241:GPJ241"/>
    <mergeCell ref="GPK241:GPR241"/>
    <mergeCell ref="GPS241:GPZ241"/>
    <mergeCell ref="GQA241:GQH241"/>
    <mergeCell ref="GQI241:GQP241"/>
    <mergeCell ref="GQQ241:GQX241"/>
    <mergeCell ref="GLK241:GLR241"/>
    <mergeCell ref="GLS241:GLZ241"/>
    <mergeCell ref="GMA241:GMH241"/>
    <mergeCell ref="GMI241:GMP241"/>
    <mergeCell ref="GMQ241:GMX241"/>
    <mergeCell ref="GMY241:GNF241"/>
    <mergeCell ref="GNG241:GNN241"/>
    <mergeCell ref="GNO241:GNV241"/>
    <mergeCell ref="GNW241:GOD241"/>
    <mergeCell ref="GIQ241:GIX241"/>
    <mergeCell ref="GIY241:GJF241"/>
    <mergeCell ref="GJG241:GJN241"/>
    <mergeCell ref="GJO241:GJV241"/>
    <mergeCell ref="GJW241:GKD241"/>
    <mergeCell ref="GKE241:GKL241"/>
    <mergeCell ref="GKM241:GKT241"/>
    <mergeCell ref="GKU241:GLB241"/>
    <mergeCell ref="GLC241:GLJ241"/>
    <mergeCell ref="HCA241:HCH241"/>
    <mergeCell ref="HCI241:HCP241"/>
    <mergeCell ref="HCQ241:HCX241"/>
    <mergeCell ref="HCY241:HDF241"/>
    <mergeCell ref="HDG241:HDN241"/>
    <mergeCell ref="HDO241:HDV241"/>
    <mergeCell ref="HDW241:HED241"/>
    <mergeCell ref="HEE241:HEL241"/>
    <mergeCell ref="HEM241:HET241"/>
    <mergeCell ref="GZG241:GZN241"/>
    <mergeCell ref="GZO241:GZV241"/>
    <mergeCell ref="GZW241:HAD241"/>
    <mergeCell ref="HAE241:HAL241"/>
    <mergeCell ref="HAM241:HAT241"/>
    <mergeCell ref="HAU241:HBB241"/>
    <mergeCell ref="HBC241:HBJ241"/>
    <mergeCell ref="HBK241:HBR241"/>
    <mergeCell ref="HBS241:HBZ241"/>
    <mergeCell ref="GWM241:GWT241"/>
    <mergeCell ref="GWU241:GXB241"/>
    <mergeCell ref="GXC241:GXJ241"/>
    <mergeCell ref="GXK241:GXR241"/>
    <mergeCell ref="GXS241:GXZ241"/>
    <mergeCell ref="GYA241:GYH241"/>
    <mergeCell ref="GYI241:GYP241"/>
    <mergeCell ref="GYQ241:GYX241"/>
    <mergeCell ref="GYY241:GZF241"/>
    <mergeCell ref="GTS241:GTZ241"/>
    <mergeCell ref="GUA241:GUH241"/>
    <mergeCell ref="GUI241:GUP241"/>
    <mergeCell ref="GUQ241:GUX241"/>
    <mergeCell ref="GUY241:GVF241"/>
    <mergeCell ref="GVG241:GVN241"/>
    <mergeCell ref="GVO241:GVV241"/>
    <mergeCell ref="GVW241:GWD241"/>
    <mergeCell ref="GWE241:GWL241"/>
    <mergeCell ref="HNC241:HNJ241"/>
    <mergeCell ref="HNK241:HNR241"/>
    <mergeCell ref="HNS241:HNZ241"/>
    <mergeCell ref="HOA241:HOH241"/>
    <mergeCell ref="HOI241:HOP241"/>
    <mergeCell ref="HOQ241:HOX241"/>
    <mergeCell ref="HOY241:HPF241"/>
    <mergeCell ref="HPG241:HPN241"/>
    <mergeCell ref="HPO241:HPV241"/>
    <mergeCell ref="HKI241:HKP241"/>
    <mergeCell ref="HKQ241:HKX241"/>
    <mergeCell ref="HKY241:HLF241"/>
    <mergeCell ref="HLG241:HLN241"/>
    <mergeCell ref="HLO241:HLV241"/>
    <mergeCell ref="HLW241:HMD241"/>
    <mergeCell ref="HME241:HML241"/>
    <mergeCell ref="HMM241:HMT241"/>
    <mergeCell ref="HMU241:HNB241"/>
    <mergeCell ref="HHO241:HHV241"/>
    <mergeCell ref="HHW241:HID241"/>
    <mergeCell ref="HIE241:HIL241"/>
    <mergeCell ref="HIM241:HIT241"/>
    <mergeCell ref="HIU241:HJB241"/>
    <mergeCell ref="HJC241:HJJ241"/>
    <mergeCell ref="HJK241:HJR241"/>
    <mergeCell ref="HJS241:HJZ241"/>
    <mergeCell ref="HKA241:HKH241"/>
    <mergeCell ref="HEU241:HFB241"/>
    <mergeCell ref="HFC241:HFJ241"/>
    <mergeCell ref="HFK241:HFR241"/>
    <mergeCell ref="HFS241:HFZ241"/>
    <mergeCell ref="HGA241:HGH241"/>
    <mergeCell ref="HGI241:HGP241"/>
    <mergeCell ref="HGQ241:HGX241"/>
    <mergeCell ref="HGY241:HHF241"/>
    <mergeCell ref="HHG241:HHN241"/>
    <mergeCell ref="HYE241:HYL241"/>
    <mergeCell ref="HYM241:HYT241"/>
    <mergeCell ref="HYU241:HZB241"/>
    <mergeCell ref="HZC241:HZJ241"/>
    <mergeCell ref="HZK241:HZR241"/>
    <mergeCell ref="HZS241:HZZ241"/>
    <mergeCell ref="IAA241:IAH241"/>
    <mergeCell ref="IAI241:IAP241"/>
    <mergeCell ref="IAQ241:IAX241"/>
    <mergeCell ref="HVK241:HVR241"/>
    <mergeCell ref="HVS241:HVZ241"/>
    <mergeCell ref="HWA241:HWH241"/>
    <mergeCell ref="HWI241:HWP241"/>
    <mergeCell ref="HWQ241:HWX241"/>
    <mergeCell ref="HWY241:HXF241"/>
    <mergeCell ref="HXG241:HXN241"/>
    <mergeCell ref="HXO241:HXV241"/>
    <mergeCell ref="HXW241:HYD241"/>
    <mergeCell ref="HSQ241:HSX241"/>
    <mergeCell ref="HSY241:HTF241"/>
    <mergeCell ref="HTG241:HTN241"/>
    <mergeCell ref="HTO241:HTV241"/>
    <mergeCell ref="HTW241:HUD241"/>
    <mergeCell ref="HUE241:HUL241"/>
    <mergeCell ref="HUM241:HUT241"/>
    <mergeCell ref="HUU241:HVB241"/>
    <mergeCell ref="HVC241:HVJ241"/>
    <mergeCell ref="HPW241:HQD241"/>
    <mergeCell ref="HQE241:HQL241"/>
    <mergeCell ref="HQM241:HQT241"/>
    <mergeCell ref="HQU241:HRB241"/>
    <mergeCell ref="HRC241:HRJ241"/>
    <mergeCell ref="HRK241:HRR241"/>
    <mergeCell ref="HRS241:HRZ241"/>
    <mergeCell ref="HSA241:HSH241"/>
    <mergeCell ref="HSI241:HSP241"/>
    <mergeCell ref="IJG241:IJN241"/>
    <mergeCell ref="IJO241:IJV241"/>
    <mergeCell ref="IJW241:IKD241"/>
    <mergeCell ref="IKE241:IKL241"/>
    <mergeCell ref="IKM241:IKT241"/>
    <mergeCell ref="IKU241:ILB241"/>
    <mergeCell ref="ILC241:ILJ241"/>
    <mergeCell ref="ILK241:ILR241"/>
    <mergeCell ref="ILS241:ILZ241"/>
    <mergeCell ref="IGM241:IGT241"/>
    <mergeCell ref="IGU241:IHB241"/>
    <mergeCell ref="IHC241:IHJ241"/>
    <mergeCell ref="IHK241:IHR241"/>
    <mergeCell ref="IHS241:IHZ241"/>
    <mergeCell ref="IIA241:IIH241"/>
    <mergeCell ref="III241:IIP241"/>
    <mergeCell ref="IIQ241:IIX241"/>
    <mergeCell ref="IIY241:IJF241"/>
    <mergeCell ref="IDS241:IDZ241"/>
    <mergeCell ref="IEA241:IEH241"/>
    <mergeCell ref="IEI241:IEP241"/>
    <mergeCell ref="IEQ241:IEX241"/>
    <mergeCell ref="IEY241:IFF241"/>
    <mergeCell ref="IFG241:IFN241"/>
    <mergeCell ref="IFO241:IFV241"/>
    <mergeCell ref="IFW241:IGD241"/>
    <mergeCell ref="IGE241:IGL241"/>
    <mergeCell ref="IAY241:IBF241"/>
    <mergeCell ref="IBG241:IBN241"/>
    <mergeCell ref="IBO241:IBV241"/>
    <mergeCell ref="IBW241:ICD241"/>
    <mergeCell ref="ICE241:ICL241"/>
    <mergeCell ref="ICM241:ICT241"/>
    <mergeCell ref="ICU241:IDB241"/>
    <mergeCell ref="IDC241:IDJ241"/>
    <mergeCell ref="IDK241:IDR241"/>
    <mergeCell ref="IUI241:IUP241"/>
    <mergeCell ref="IUQ241:IUX241"/>
    <mergeCell ref="IUY241:IVF241"/>
    <mergeCell ref="IVG241:IVN241"/>
    <mergeCell ref="IVO241:IVV241"/>
    <mergeCell ref="IVW241:IWD241"/>
    <mergeCell ref="IWE241:IWL241"/>
    <mergeCell ref="IWM241:IWT241"/>
    <mergeCell ref="IWU241:IXB241"/>
    <mergeCell ref="IRO241:IRV241"/>
    <mergeCell ref="IRW241:ISD241"/>
    <mergeCell ref="ISE241:ISL241"/>
    <mergeCell ref="ISM241:IST241"/>
    <mergeCell ref="ISU241:ITB241"/>
    <mergeCell ref="ITC241:ITJ241"/>
    <mergeCell ref="ITK241:ITR241"/>
    <mergeCell ref="ITS241:ITZ241"/>
    <mergeCell ref="IUA241:IUH241"/>
    <mergeCell ref="IOU241:IPB241"/>
    <mergeCell ref="IPC241:IPJ241"/>
    <mergeCell ref="IPK241:IPR241"/>
    <mergeCell ref="IPS241:IPZ241"/>
    <mergeCell ref="IQA241:IQH241"/>
    <mergeCell ref="IQI241:IQP241"/>
    <mergeCell ref="IQQ241:IQX241"/>
    <mergeCell ref="IQY241:IRF241"/>
    <mergeCell ref="IRG241:IRN241"/>
    <mergeCell ref="IMA241:IMH241"/>
    <mergeCell ref="IMI241:IMP241"/>
    <mergeCell ref="IMQ241:IMX241"/>
    <mergeCell ref="IMY241:INF241"/>
    <mergeCell ref="ING241:INN241"/>
    <mergeCell ref="INO241:INV241"/>
    <mergeCell ref="INW241:IOD241"/>
    <mergeCell ref="IOE241:IOL241"/>
    <mergeCell ref="IOM241:IOT241"/>
    <mergeCell ref="JFK241:JFR241"/>
    <mergeCell ref="JFS241:JFZ241"/>
    <mergeCell ref="JGA241:JGH241"/>
    <mergeCell ref="JGI241:JGP241"/>
    <mergeCell ref="JGQ241:JGX241"/>
    <mergeCell ref="JGY241:JHF241"/>
    <mergeCell ref="JHG241:JHN241"/>
    <mergeCell ref="JHO241:JHV241"/>
    <mergeCell ref="JHW241:JID241"/>
    <mergeCell ref="JCQ241:JCX241"/>
    <mergeCell ref="JCY241:JDF241"/>
    <mergeCell ref="JDG241:JDN241"/>
    <mergeCell ref="JDO241:JDV241"/>
    <mergeCell ref="JDW241:JED241"/>
    <mergeCell ref="JEE241:JEL241"/>
    <mergeCell ref="JEM241:JET241"/>
    <mergeCell ref="JEU241:JFB241"/>
    <mergeCell ref="JFC241:JFJ241"/>
    <mergeCell ref="IZW241:JAD241"/>
    <mergeCell ref="JAE241:JAL241"/>
    <mergeCell ref="JAM241:JAT241"/>
    <mergeCell ref="JAU241:JBB241"/>
    <mergeCell ref="JBC241:JBJ241"/>
    <mergeCell ref="JBK241:JBR241"/>
    <mergeCell ref="JBS241:JBZ241"/>
    <mergeCell ref="JCA241:JCH241"/>
    <mergeCell ref="JCI241:JCP241"/>
    <mergeCell ref="IXC241:IXJ241"/>
    <mergeCell ref="IXK241:IXR241"/>
    <mergeCell ref="IXS241:IXZ241"/>
    <mergeCell ref="IYA241:IYH241"/>
    <mergeCell ref="IYI241:IYP241"/>
    <mergeCell ref="IYQ241:IYX241"/>
    <mergeCell ref="IYY241:IZF241"/>
    <mergeCell ref="IZG241:IZN241"/>
    <mergeCell ref="IZO241:IZV241"/>
    <mergeCell ref="JQM241:JQT241"/>
    <mergeCell ref="JQU241:JRB241"/>
    <mergeCell ref="JRC241:JRJ241"/>
    <mergeCell ref="JRK241:JRR241"/>
    <mergeCell ref="JRS241:JRZ241"/>
    <mergeCell ref="JSA241:JSH241"/>
    <mergeCell ref="JSI241:JSP241"/>
    <mergeCell ref="JSQ241:JSX241"/>
    <mergeCell ref="JSY241:JTF241"/>
    <mergeCell ref="JNS241:JNZ241"/>
    <mergeCell ref="JOA241:JOH241"/>
    <mergeCell ref="JOI241:JOP241"/>
    <mergeCell ref="JOQ241:JOX241"/>
    <mergeCell ref="JOY241:JPF241"/>
    <mergeCell ref="JPG241:JPN241"/>
    <mergeCell ref="JPO241:JPV241"/>
    <mergeCell ref="JPW241:JQD241"/>
    <mergeCell ref="JQE241:JQL241"/>
    <mergeCell ref="JKY241:JLF241"/>
    <mergeCell ref="JLG241:JLN241"/>
    <mergeCell ref="JLO241:JLV241"/>
    <mergeCell ref="JLW241:JMD241"/>
    <mergeCell ref="JME241:JML241"/>
    <mergeCell ref="JMM241:JMT241"/>
    <mergeCell ref="JMU241:JNB241"/>
    <mergeCell ref="JNC241:JNJ241"/>
    <mergeCell ref="JNK241:JNR241"/>
    <mergeCell ref="JIE241:JIL241"/>
    <mergeCell ref="JIM241:JIT241"/>
    <mergeCell ref="JIU241:JJB241"/>
    <mergeCell ref="JJC241:JJJ241"/>
    <mergeCell ref="JJK241:JJR241"/>
    <mergeCell ref="JJS241:JJZ241"/>
    <mergeCell ref="JKA241:JKH241"/>
    <mergeCell ref="JKI241:JKP241"/>
    <mergeCell ref="JKQ241:JKX241"/>
    <mergeCell ref="KBO241:KBV241"/>
    <mergeCell ref="KBW241:KCD241"/>
    <mergeCell ref="KCE241:KCL241"/>
    <mergeCell ref="KCM241:KCT241"/>
    <mergeCell ref="KCU241:KDB241"/>
    <mergeCell ref="KDC241:KDJ241"/>
    <mergeCell ref="KDK241:KDR241"/>
    <mergeCell ref="KDS241:KDZ241"/>
    <mergeCell ref="KEA241:KEH241"/>
    <mergeCell ref="JYU241:JZB241"/>
    <mergeCell ref="JZC241:JZJ241"/>
    <mergeCell ref="JZK241:JZR241"/>
    <mergeCell ref="JZS241:JZZ241"/>
    <mergeCell ref="KAA241:KAH241"/>
    <mergeCell ref="KAI241:KAP241"/>
    <mergeCell ref="KAQ241:KAX241"/>
    <mergeCell ref="KAY241:KBF241"/>
    <mergeCell ref="KBG241:KBN241"/>
    <mergeCell ref="JWA241:JWH241"/>
    <mergeCell ref="JWI241:JWP241"/>
    <mergeCell ref="JWQ241:JWX241"/>
    <mergeCell ref="JWY241:JXF241"/>
    <mergeCell ref="JXG241:JXN241"/>
    <mergeCell ref="JXO241:JXV241"/>
    <mergeCell ref="JXW241:JYD241"/>
    <mergeCell ref="JYE241:JYL241"/>
    <mergeCell ref="JYM241:JYT241"/>
    <mergeCell ref="JTG241:JTN241"/>
    <mergeCell ref="JTO241:JTV241"/>
    <mergeCell ref="JTW241:JUD241"/>
    <mergeCell ref="JUE241:JUL241"/>
    <mergeCell ref="JUM241:JUT241"/>
    <mergeCell ref="JUU241:JVB241"/>
    <mergeCell ref="JVC241:JVJ241"/>
    <mergeCell ref="JVK241:JVR241"/>
    <mergeCell ref="JVS241:JVZ241"/>
    <mergeCell ref="KMQ241:KMX241"/>
    <mergeCell ref="KMY241:KNF241"/>
    <mergeCell ref="KNG241:KNN241"/>
    <mergeCell ref="KNO241:KNV241"/>
    <mergeCell ref="KNW241:KOD241"/>
    <mergeCell ref="KOE241:KOL241"/>
    <mergeCell ref="KOM241:KOT241"/>
    <mergeCell ref="KOU241:KPB241"/>
    <mergeCell ref="KPC241:KPJ241"/>
    <mergeCell ref="KJW241:KKD241"/>
    <mergeCell ref="KKE241:KKL241"/>
    <mergeCell ref="KKM241:KKT241"/>
    <mergeCell ref="KKU241:KLB241"/>
    <mergeCell ref="KLC241:KLJ241"/>
    <mergeCell ref="KLK241:KLR241"/>
    <mergeCell ref="KLS241:KLZ241"/>
    <mergeCell ref="KMA241:KMH241"/>
    <mergeCell ref="KMI241:KMP241"/>
    <mergeCell ref="KHC241:KHJ241"/>
    <mergeCell ref="KHK241:KHR241"/>
    <mergeCell ref="KHS241:KHZ241"/>
    <mergeCell ref="KIA241:KIH241"/>
    <mergeCell ref="KII241:KIP241"/>
    <mergeCell ref="KIQ241:KIX241"/>
    <mergeCell ref="KIY241:KJF241"/>
    <mergeCell ref="KJG241:KJN241"/>
    <mergeCell ref="KJO241:KJV241"/>
    <mergeCell ref="KEI241:KEP241"/>
    <mergeCell ref="KEQ241:KEX241"/>
    <mergeCell ref="KEY241:KFF241"/>
    <mergeCell ref="KFG241:KFN241"/>
    <mergeCell ref="KFO241:KFV241"/>
    <mergeCell ref="KFW241:KGD241"/>
    <mergeCell ref="KGE241:KGL241"/>
    <mergeCell ref="KGM241:KGT241"/>
    <mergeCell ref="KGU241:KHB241"/>
    <mergeCell ref="KXS241:KXZ241"/>
    <mergeCell ref="KYA241:KYH241"/>
    <mergeCell ref="KYI241:KYP241"/>
    <mergeCell ref="KYQ241:KYX241"/>
    <mergeCell ref="KYY241:KZF241"/>
    <mergeCell ref="KZG241:KZN241"/>
    <mergeCell ref="KZO241:KZV241"/>
    <mergeCell ref="KZW241:LAD241"/>
    <mergeCell ref="LAE241:LAL241"/>
    <mergeCell ref="KUY241:KVF241"/>
    <mergeCell ref="KVG241:KVN241"/>
    <mergeCell ref="KVO241:KVV241"/>
    <mergeCell ref="KVW241:KWD241"/>
    <mergeCell ref="KWE241:KWL241"/>
    <mergeCell ref="KWM241:KWT241"/>
    <mergeCell ref="KWU241:KXB241"/>
    <mergeCell ref="KXC241:KXJ241"/>
    <mergeCell ref="KXK241:KXR241"/>
    <mergeCell ref="KSE241:KSL241"/>
    <mergeCell ref="KSM241:KST241"/>
    <mergeCell ref="KSU241:KTB241"/>
    <mergeCell ref="KTC241:KTJ241"/>
    <mergeCell ref="KTK241:KTR241"/>
    <mergeCell ref="KTS241:KTZ241"/>
    <mergeCell ref="KUA241:KUH241"/>
    <mergeCell ref="KUI241:KUP241"/>
    <mergeCell ref="KUQ241:KUX241"/>
    <mergeCell ref="KPK241:KPR241"/>
    <mergeCell ref="KPS241:KPZ241"/>
    <mergeCell ref="KQA241:KQH241"/>
    <mergeCell ref="KQI241:KQP241"/>
    <mergeCell ref="KQQ241:KQX241"/>
    <mergeCell ref="KQY241:KRF241"/>
    <mergeCell ref="KRG241:KRN241"/>
    <mergeCell ref="KRO241:KRV241"/>
    <mergeCell ref="KRW241:KSD241"/>
    <mergeCell ref="LIU241:LJB241"/>
    <mergeCell ref="LJC241:LJJ241"/>
    <mergeCell ref="LJK241:LJR241"/>
    <mergeCell ref="LJS241:LJZ241"/>
    <mergeCell ref="LKA241:LKH241"/>
    <mergeCell ref="LKI241:LKP241"/>
    <mergeCell ref="LKQ241:LKX241"/>
    <mergeCell ref="LKY241:LLF241"/>
    <mergeCell ref="LLG241:LLN241"/>
    <mergeCell ref="LGA241:LGH241"/>
    <mergeCell ref="LGI241:LGP241"/>
    <mergeCell ref="LGQ241:LGX241"/>
    <mergeCell ref="LGY241:LHF241"/>
    <mergeCell ref="LHG241:LHN241"/>
    <mergeCell ref="LHO241:LHV241"/>
    <mergeCell ref="LHW241:LID241"/>
    <mergeCell ref="LIE241:LIL241"/>
    <mergeCell ref="LIM241:LIT241"/>
    <mergeCell ref="LDG241:LDN241"/>
    <mergeCell ref="LDO241:LDV241"/>
    <mergeCell ref="LDW241:LED241"/>
    <mergeCell ref="LEE241:LEL241"/>
    <mergeCell ref="LEM241:LET241"/>
    <mergeCell ref="LEU241:LFB241"/>
    <mergeCell ref="LFC241:LFJ241"/>
    <mergeCell ref="LFK241:LFR241"/>
    <mergeCell ref="LFS241:LFZ241"/>
    <mergeCell ref="LAM241:LAT241"/>
    <mergeCell ref="LAU241:LBB241"/>
    <mergeCell ref="LBC241:LBJ241"/>
    <mergeCell ref="LBK241:LBR241"/>
    <mergeCell ref="LBS241:LBZ241"/>
    <mergeCell ref="LCA241:LCH241"/>
    <mergeCell ref="LCI241:LCP241"/>
    <mergeCell ref="LCQ241:LCX241"/>
    <mergeCell ref="LCY241:LDF241"/>
    <mergeCell ref="LTW241:LUD241"/>
    <mergeCell ref="LUE241:LUL241"/>
    <mergeCell ref="LUM241:LUT241"/>
    <mergeCell ref="LUU241:LVB241"/>
    <mergeCell ref="LVC241:LVJ241"/>
    <mergeCell ref="LVK241:LVR241"/>
    <mergeCell ref="LVS241:LVZ241"/>
    <mergeCell ref="LWA241:LWH241"/>
    <mergeCell ref="LWI241:LWP241"/>
    <mergeCell ref="LRC241:LRJ241"/>
    <mergeCell ref="LRK241:LRR241"/>
    <mergeCell ref="LRS241:LRZ241"/>
    <mergeCell ref="LSA241:LSH241"/>
    <mergeCell ref="LSI241:LSP241"/>
    <mergeCell ref="LSQ241:LSX241"/>
    <mergeCell ref="LSY241:LTF241"/>
    <mergeCell ref="LTG241:LTN241"/>
    <mergeCell ref="LTO241:LTV241"/>
    <mergeCell ref="LOI241:LOP241"/>
    <mergeCell ref="LOQ241:LOX241"/>
    <mergeCell ref="LOY241:LPF241"/>
    <mergeCell ref="LPG241:LPN241"/>
    <mergeCell ref="LPO241:LPV241"/>
    <mergeCell ref="LPW241:LQD241"/>
    <mergeCell ref="LQE241:LQL241"/>
    <mergeCell ref="LQM241:LQT241"/>
    <mergeCell ref="LQU241:LRB241"/>
    <mergeCell ref="LLO241:LLV241"/>
    <mergeCell ref="LLW241:LMD241"/>
    <mergeCell ref="LME241:LML241"/>
    <mergeCell ref="LMM241:LMT241"/>
    <mergeCell ref="LMU241:LNB241"/>
    <mergeCell ref="LNC241:LNJ241"/>
    <mergeCell ref="LNK241:LNR241"/>
    <mergeCell ref="LNS241:LNZ241"/>
    <mergeCell ref="LOA241:LOH241"/>
    <mergeCell ref="MEY241:MFF241"/>
    <mergeCell ref="MFG241:MFN241"/>
    <mergeCell ref="MFO241:MFV241"/>
    <mergeCell ref="MFW241:MGD241"/>
    <mergeCell ref="MGE241:MGL241"/>
    <mergeCell ref="MGM241:MGT241"/>
    <mergeCell ref="MGU241:MHB241"/>
    <mergeCell ref="MHC241:MHJ241"/>
    <mergeCell ref="MHK241:MHR241"/>
    <mergeCell ref="MCE241:MCL241"/>
    <mergeCell ref="MCM241:MCT241"/>
    <mergeCell ref="MCU241:MDB241"/>
    <mergeCell ref="MDC241:MDJ241"/>
    <mergeCell ref="MDK241:MDR241"/>
    <mergeCell ref="MDS241:MDZ241"/>
    <mergeCell ref="MEA241:MEH241"/>
    <mergeCell ref="MEI241:MEP241"/>
    <mergeCell ref="MEQ241:MEX241"/>
    <mergeCell ref="LZK241:LZR241"/>
    <mergeCell ref="LZS241:LZZ241"/>
    <mergeCell ref="MAA241:MAH241"/>
    <mergeCell ref="MAI241:MAP241"/>
    <mergeCell ref="MAQ241:MAX241"/>
    <mergeCell ref="MAY241:MBF241"/>
    <mergeCell ref="MBG241:MBN241"/>
    <mergeCell ref="MBO241:MBV241"/>
    <mergeCell ref="MBW241:MCD241"/>
    <mergeCell ref="LWQ241:LWX241"/>
    <mergeCell ref="LWY241:LXF241"/>
    <mergeCell ref="LXG241:LXN241"/>
    <mergeCell ref="LXO241:LXV241"/>
    <mergeCell ref="LXW241:LYD241"/>
    <mergeCell ref="LYE241:LYL241"/>
    <mergeCell ref="LYM241:LYT241"/>
    <mergeCell ref="LYU241:LZB241"/>
    <mergeCell ref="LZC241:LZJ241"/>
    <mergeCell ref="MQA241:MQH241"/>
    <mergeCell ref="MQI241:MQP241"/>
    <mergeCell ref="MQQ241:MQX241"/>
    <mergeCell ref="MQY241:MRF241"/>
    <mergeCell ref="MRG241:MRN241"/>
    <mergeCell ref="MRO241:MRV241"/>
    <mergeCell ref="MRW241:MSD241"/>
    <mergeCell ref="MSE241:MSL241"/>
    <mergeCell ref="MSM241:MST241"/>
    <mergeCell ref="MNG241:MNN241"/>
    <mergeCell ref="MNO241:MNV241"/>
    <mergeCell ref="MNW241:MOD241"/>
    <mergeCell ref="MOE241:MOL241"/>
    <mergeCell ref="MOM241:MOT241"/>
    <mergeCell ref="MOU241:MPB241"/>
    <mergeCell ref="MPC241:MPJ241"/>
    <mergeCell ref="MPK241:MPR241"/>
    <mergeCell ref="MPS241:MPZ241"/>
    <mergeCell ref="MKM241:MKT241"/>
    <mergeCell ref="MKU241:MLB241"/>
    <mergeCell ref="MLC241:MLJ241"/>
    <mergeCell ref="MLK241:MLR241"/>
    <mergeCell ref="MLS241:MLZ241"/>
    <mergeCell ref="MMA241:MMH241"/>
    <mergeCell ref="MMI241:MMP241"/>
    <mergeCell ref="MMQ241:MMX241"/>
    <mergeCell ref="MMY241:MNF241"/>
    <mergeCell ref="MHS241:MHZ241"/>
    <mergeCell ref="MIA241:MIH241"/>
    <mergeCell ref="MII241:MIP241"/>
    <mergeCell ref="MIQ241:MIX241"/>
    <mergeCell ref="MIY241:MJF241"/>
    <mergeCell ref="MJG241:MJN241"/>
    <mergeCell ref="MJO241:MJV241"/>
    <mergeCell ref="MJW241:MKD241"/>
    <mergeCell ref="MKE241:MKL241"/>
    <mergeCell ref="NBC241:NBJ241"/>
    <mergeCell ref="NBK241:NBR241"/>
    <mergeCell ref="NBS241:NBZ241"/>
    <mergeCell ref="NCA241:NCH241"/>
    <mergeCell ref="NCI241:NCP241"/>
    <mergeCell ref="NCQ241:NCX241"/>
    <mergeCell ref="NCY241:NDF241"/>
    <mergeCell ref="NDG241:NDN241"/>
    <mergeCell ref="NDO241:NDV241"/>
    <mergeCell ref="MYI241:MYP241"/>
    <mergeCell ref="MYQ241:MYX241"/>
    <mergeCell ref="MYY241:MZF241"/>
    <mergeCell ref="MZG241:MZN241"/>
    <mergeCell ref="MZO241:MZV241"/>
    <mergeCell ref="MZW241:NAD241"/>
    <mergeCell ref="NAE241:NAL241"/>
    <mergeCell ref="NAM241:NAT241"/>
    <mergeCell ref="NAU241:NBB241"/>
    <mergeCell ref="MVO241:MVV241"/>
    <mergeCell ref="MVW241:MWD241"/>
    <mergeCell ref="MWE241:MWL241"/>
    <mergeCell ref="MWM241:MWT241"/>
    <mergeCell ref="MWU241:MXB241"/>
    <mergeCell ref="MXC241:MXJ241"/>
    <mergeCell ref="MXK241:MXR241"/>
    <mergeCell ref="MXS241:MXZ241"/>
    <mergeCell ref="MYA241:MYH241"/>
    <mergeCell ref="MSU241:MTB241"/>
    <mergeCell ref="MTC241:MTJ241"/>
    <mergeCell ref="MTK241:MTR241"/>
    <mergeCell ref="MTS241:MTZ241"/>
    <mergeCell ref="MUA241:MUH241"/>
    <mergeCell ref="MUI241:MUP241"/>
    <mergeCell ref="MUQ241:MUX241"/>
    <mergeCell ref="MUY241:MVF241"/>
    <mergeCell ref="MVG241:MVN241"/>
    <mergeCell ref="NME241:NML241"/>
    <mergeCell ref="NMM241:NMT241"/>
    <mergeCell ref="NMU241:NNB241"/>
    <mergeCell ref="NNC241:NNJ241"/>
    <mergeCell ref="NNK241:NNR241"/>
    <mergeCell ref="NNS241:NNZ241"/>
    <mergeCell ref="NOA241:NOH241"/>
    <mergeCell ref="NOI241:NOP241"/>
    <mergeCell ref="NOQ241:NOX241"/>
    <mergeCell ref="NJK241:NJR241"/>
    <mergeCell ref="NJS241:NJZ241"/>
    <mergeCell ref="NKA241:NKH241"/>
    <mergeCell ref="NKI241:NKP241"/>
    <mergeCell ref="NKQ241:NKX241"/>
    <mergeCell ref="NKY241:NLF241"/>
    <mergeCell ref="NLG241:NLN241"/>
    <mergeCell ref="NLO241:NLV241"/>
    <mergeCell ref="NLW241:NMD241"/>
    <mergeCell ref="NGQ241:NGX241"/>
    <mergeCell ref="NGY241:NHF241"/>
    <mergeCell ref="NHG241:NHN241"/>
    <mergeCell ref="NHO241:NHV241"/>
    <mergeCell ref="NHW241:NID241"/>
    <mergeCell ref="NIE241:NIL241"/>
    <mergeCell ref="NIM241:NIT241"/>
    <mergeCell ref="NIU241:NJB241"/>
    <mergeCell ref="NJC241:NJJ241"/>
    <mergeCell ref="NDW241:NED241"/>
    <mergeCell ref="NEE241:NEL241"/>
    <mergeCell ref="NEM241:NET241"/>
    <mergeCell ref="NEU241:NFB241"/>
    <mergeCell ref="NFC241:NFJ241"/>
    <mergeCell ref="NFK241:NFR241"/>
    <mergeCell ref="NFS241:NFZ241"/>
    <mergeCell ref="NGA241:NGH241"/>
    <mergeCell ref="NGI241:NGP241"/>
    <mergeCell ref="NXG241:NXN241"/>
    <mergeCell ref="NXO241:NXV241"/>
    <mergeCell ref="NXW241:NYD241"/>
    <mergeCell ref="NYE241:NYL241"/>
    <mergeCell ref="NYM241:NYT241"/>
    <mergeCell ref="NYU241:NZB241"/>
    <mergeCell ref="NZC241:NZJ241"/>
    <mergeCell ref="NZK241:NZR241"/>
    <mergeCell ref="NZS241:NZZ241"/>
    <mergeCell ref="NUM241:NUT241"/>
    <mergeCell ref="NUU241:NVB241"/>
    <mergeCell ref="NVC241:NVJ241"/>
    <mergeCell ref="NVK241:NVR241"/>
    <mergeCell ref="NVS241:NVZ241"/>
    <mergeCell ref="NWA241:NWH241"/>
    <mergeCell ref="NWI241:NWP241"/>
    <mergeCell ref="NWQ241:NWX241"/>
    <mergeCell ref="NWY241:NXF241"/>
    <mergeCell ref="NRS241:NRZ241"/>
    <mergeCell ref="NSA241:NSH241"/>
    <mergeCell ref="NSI241:NSP241"/>
    <mergeCell ref="NSQ241:NSX241"/>
    <mergeCell ref="NSY241:NTF241"/>
    <mergeCell ref="NTG241:NTN241"/>
    <mergeCell ref="NTO241:NTV241"/>
    <mergeCell ref="NTW241:NUD241"/>
    <mergeCell ref="NUE241:NUL241"/>
    <mergeCell ref="NOY241:NPF241"/>
    <mergeCell ref="NPG241:NPN241"/>
    <mergeCell ref="NPO241:NPV241"/>
    <mergeCell ref="NPW241:NQD241"/>
    <mergeCell ref="NQE241:NQL241"/>
    <mergeCell ref="NQM241:NQT241"/>
    <mergeCell ref="NQU241:NRB241"/>
    <mergeCell ref="NRC241:NRJ241"/>
    <mergeCell ref="NRK241:NRR241"/>
    <mergeCell ref="OII241:OIP241"/>
    <mergeCell ref="OIQ241:OIX241"/>
    <mergeCell ref="OIY241:OJF241"/>
    <mergeCell ref="OJG241:OJN241"/>
    <mergeCell ref="OJO241:OJV241"/>
    <mergeCell ref="OJW241:OKD241"/>
    <mergeCell ref="OKE241:OKL241"/>
    <mergeCell ref="OKM241:OKT241"/>
    <mergeCell ref="OKU241:OLB241"/>
    <mergeCell ref="OFO241:OFV241"/>
    <mergeCell ref="OFW241:OGD241"/>
    <mergeCell ref="OGE241:OGL241"/>
    <mergeCell ref="OGM241:OGT241"/>
    <mergeCell ref="OGU241:OHB241"/>
    <mergeCell ref="OHC241:OHJ241"/>
    <mergeCell ref="OHK241:OHR241"/>
    <mergeCell ref="OHS241:OHZ241"/>
    <mergeCell ref="OIA241:OIH241"/>
    <mergeCell ref="OCU241:ODB241"/>
    <mergeCell ref="ODC241:ODJ241"/>
    <mergeCell ref="ODK241:ODR241"/>
    <mergeCell ref="ODS241:ODZ241"/>
    <mergeCell ref="OEA241:OEH241"/>
    <mergeCell ref="OEI241:OEP241"/>
    <mergeCell ref="OEQ241:OEX241"/>
    <mergeCell ref="OEY241:OFF241"/>
    <mergeCell ref="OFG241:OFN241"/>
    <mergeCell ref="OAA241:OAH241"/>
    <mergeCell ref="OAI241:OAP241"/>
    <mergeCell ref="OAQ241:OAX241"/>
    <mergeCell ref="OAY241:OBF241"/>
    <mergeCell ref="OBG241:OBN241"/>
    <mergeCell ref="OBO241:OBV241"/>
    <mergeCell ref="OBW241:OCD241"/>
    <mergeCell ref="OCE241:OCL241"/>
    <mergeCell ref="OCM241:OCT241"/>
    <mergeCell ref="OTK241:OTR241"/>
    <mergeCell ref="OTS241:OTZ241"/>
    <mergeCell ref="OUA241:OUH241"/>
    <mergeCell ref="OUI241:OUP241"/>
    <mergeCell ref="OUQ241:OUX241"/>
    <mergeCell ref="OUY241:OVF241"/>
    <mergeCell ref="OVG241:OVN241"/>
    <mergeCell ref="OVO241:OVV241"/>
    <mergeCell ref="OVW241:OWD241"/>
    <mergeCell ref="OQQ241:OQX241"/>
    <mergeCell ref="OQY241:ORF241"/>
    <mergeCell ref="ORG241:ORN241"/>
    <mergeCell ref="ORO241:ORV241"/>
    <mergeCell ref="ORW241:OSD241"/>
    <mergeCell ref="OSE241:OSL241"/>
    <mergeCell ref="OSM241:OST241"/>
    <mergeCell ref="OSU241:OTB241"/>
    <mergeCell ref="OTC241:OTJ241"/>
    <mergeCell ref="ONW241:OOD241"/>
    <mergeCell ref="OOE241:OOL241"/>
    <mergeCell ref="OOM241:OOT241"/>
    <mergeCell ref="OOU241:OPB241"/>
    <mergeCell ref="OPC241:OPJ241"/>
    <mergeCell ref="OPK241:OPR241"/>
    <mergeCell ref="OPS241:OPZ241"/>
    <mergeCell ref="OQA241:OQH241"/>
    <mergeCell ref="OQI241:OQP241"/>
    <mergeCell ref="OLC241:OLJ241"/>
    <mergeCell ref="OLK241:OLR241"/>
    <mergeCell ref="OLS241:OLZ241"/>
    <mergeCell ref="OMA241:OMH241"/>
    <mergeCell ref="OMI241:OMP241"/>
    <mergeCell ref="OMQ241:OMX241"/>
    <mergeCell ref="OMY241:ONF241"/>
    <mergeCell ref="ONG241:ONN241"/>
    <mergeCell ref="ONO241:ONV241"/>
    <mergeCell ref="PEM241:PET241"/>
    <mergeCell ref="PEU241:PFB241"/>
    <mergeCell ref="PFC241:PFJ241"/>
    <mergeCell ref="PFK241:PFR241"/>
    <mergeCell ref="PFS241:PFZ241"/>
    <mergeCell ref="PGA241:PGH241"/>
    <mergeCell ref="PGI241:PGP241"/>
    <mergeCell ref="PGQ241:PGX241"/>
    <mergeCell ref="PGY241:PHF241"/>
    <mergeCell ref="PBS241:PBZ241"/>
    <mergeCell ref="PCA241:PCH241"/>
    <mergeCell ref="PCI241:PCP241"/>
    <mergeCell ref="PCQ241:PCX241"/>
    <mergeCell ref="PCY241:PDF241"/>
    <mergeCell ref="PDG241:PDN241"/>
    <mergeCell ref="PDO241:PDV241"/>
    <mergeCell ref="PDW241:PED241"/>
    <mergeCell ref="PEE241:PEL241"/>
    <mergeCell ref="OYY241:OZF241"/>
    <mergeCell ref="OZG241:OZN241"/>
    <mergeCell ref="OZO241:OZV241"/>
    <mergeCell ref="OZW241:PAD241"/>
    <mergeCell ref="PAE241:PAL241"/>
    <mergeCell ref="PAM241:PAT241"/>
    <mergeCell ref="PAU241:PBB241"/>
    <mergeCell ref="PBC241:PBJ241"/>
    <mergeCell ref="PBK241:PBR241"/>
    <mergeCell ref="OWE241:OWL241"/>
    <mergeCell ref="OWM241:OWT241"/>
    <mergeCell ref="OWU241:OXB241"/>
    <mergeCell ref="OXC241:OXJ241"/>
    <mergeCell ref="OXK241:OXR241"/>
    <mergeCell ref="OXS241:OXZ241"/>
    <mergeCell ref="OYA241:OYH241"/>
    <mergeCell ref="OYI241:OYP241"/>
    <mergeCell ref="OYQ241:OYX241"/>
    <mergeCell ref="PPO241:PPV241"/>
    <mergeCell ref="PPW241:PQD241"/>
    <mergeCell ref="PQE241:PQL241"/>
    <mergeCell ref="PQM241:PQT241"/>
    <mergeCell ref="PQU241:PRB241"/>
    <mergeCell ref="PRC241:PRJ241"/>
    <mergeCell ref="PRK241:PRR241"/>
    <mergeCell ref="PRS241:PRZ241"/>
    <mergeCell ref="PSA241:PSH241"/>
    <mergeCell ref="PMU241:PNB241"/>
    <mergeCell ref="PNC241:PNJ241"/>
    <mergeCell ref="PNK241:PNR241"/>
    <mergeCell ref="PNS241:PNZ241"/>
    <mergeCell ref="POA241:POH241"/>
    <mergeCell ref="POI241:POP241"/>
    <mergeCell ref="POQ241:POX241"/>
    <mergeCell ref="POY241:PPF241"/>
    <mergeCell ref="PPG241:PPN241"/>
    <mergeCell ref="PKA241:PKH241"/>
    <mergeCell ref="PKI241:PKP241"/>
    <mergeCell ref="PKQ241:PKX241"/>
    <mergeCell ref="PKY241:PLF241"/>
    <mergeCell ref="PLG241:PLN241"/>
    <mergeCell ref="PLO241:PLV241"/>
    <mergeCell ref="PLW241:PMD241"/>
    <mergeCell ref="PME241:PML241"/>
    <mergeCell ref="PMM241:PMT241"/>
    <mergeCell ref="PHG241:PHN241"/>
    <mergeCell ref="PHO241:PHV241"/>
    <mergeCell ref="PHW241:PID241"/>
    <mergeCell ref="PIE241:PIL241"/>
    <mergeCell ref="PIM241:PIT241"/>
    <mergeCell ref="PIU241:PJB241"/>
    <mergeCell ref="PJC241:PJJ241"/>
    <mergeCell ref="PJK241:PJR241"/>
    <mergeCell ref="PJS241:PJZ241"/>
    <mergeCell ref="QAQ241:QAX241"/>
    <mergeCell ref="QAY241:QBF241"/>
    <mergeCell ref="QBG241:QBN241"/>
    <mergeCell ref="QBO241:QBV241"/>
    <mergeCell ref="QBW241:QCD241"/>
    <mergeCell ref="QCE241:QCL241"/>
    <mergeCell ref="QCM241:QCT241"/>
    <mergeCell ref="QCU241:QDB241"/>
    <mergeCell ref="QDC241:QDJ241"/>
    <mergeCell ref="PXW241:PYD241"/>
    <mergeCell ref="PYE241:PYL241"/>
    <mergeCell ref="PYM241:PYT241"/>
    <mergeCell ref="PYU241:PZB241"/>
    <mergeCell ref="PZC241:PZJ241"/>
    <mergeCell ref="PZK241:PZR241"/>
    <mergeCell ref="PZS241:PZZ241"/>
    <mergeCell ref="QAA241:QAH241"/>
    <mergeCell ref="QAI241:QAP241"/>
    <mergeCell ref="PVC241:PVJ241"/>
    <mergeCell ref="PVK241:PVR241"/>
    <mergeCell ref="PVS241:PVZ241"/>
    <mergeCell ref="PWA241:PWH241"/>
    <mergeCell ref="PWI241:PWP241"/>
    <mergeCell ref="PWQ241:PWX241"/>
    <mergeCell ref="PWY241:PXF241"/>
    <mergeCell ref="PXG241:PXN241"/>
    <mergeCell ref="PXO241:PXV241"/>
    <mergeCell ref="PSI241:PSP241"/>
    <mergeCell ref="PSQ241:PSX241"/>
    <mergeCell ref="PSY241:PTF241"/>
    <mergeCell ref="PTG241:PTN241"/>
    <mergeCell ref="PTO241:PTV241"/>
    <mergeCell ref="PTW241:PUD241"/>
    <mergeCell ref="PUE241:PUL241"/>
    <mergeCell ref="PUM241:PUT241"/>
    <mergeCell ref="PUU241:PVB241"/>
    <mergeCell ref="QLS241:QLZ241"/>
    <mergeCell ref="QMA241:QMH241"/>
    <mergeCell ref="QMI241:QMP241"/>
    <mergeCell ref="QMQ241:QMX241"/>
    <mergeCell ref="QMY241:QNF241"/>
    <mergeCell ref="QNG241:QNN241"/>
    <mergeCell ref="QNO241:QNV241"/>
    <mergeCell ref="QNW241:QOD241"/>
    <mergeCell ref="QOE241:QOL241"/>
    <mergeCell ref="QIY241:QJF241"/>
    <mergeCell ref="QJG241:QJN241"/>
    <mergeCell ref="QJO241:QJV241"/>
    <mergeCell ref="QJW241:QKD241"/>
    <mergeCell ref="QKE241:QKL241"/>
    <mergeCell ref="QKM241:QKT241"/>
    <mergeCell ref="QKU241:QLB241"/>
    <mergeCell ref="QLC241:QLJ241"/>
    <mergeCell ref="QLK241:QLR241"/>
    <mergeCell ref="QGE241:QGL241"/>
    <mergeCell ref="QGM241:QGT241"/>
    <mergeCell ref="QGU241:QHB241"/>
    <mergeCell ref="QHC241:QHJ241"/>
    <mergeCell ref="QHK241:QHR241"/>
    <mergeCell ref="QHS241:QHZ241"/>
    <mergeCell ref="QIA241:QIH241"/>
    <mergeCell ref="QII241:QIP241"/>
    <mergeCell ref="QIQ241:QIX241"/>
    <mergeCell ref="QDK241:QDR241"/>
    <mergeCell ref="QDS241:QDZ241"/>
    <mergeCell ref="QEA241:QEH241"/>
    <mergeCell ref="QEI241:QEP241"/>
    <mergeCell ref="QEQ241:QEX241"/>
    <mergeCell ref="QEY241:QFF241"/>
    <mergeCell ref="QFG241:QFN241"/>
    <mergeCell ref="QFO241:QFV241"/>
    <mergeCell ref="QFW241:QGD241"/>
    <mergeCell ref="QWU241:QXB241"/>
    <mergeCell ref="QXC241:QXJ241"/>
    <mergeCell ref="QXK241:QXR241"/>
    <mergeCell ref="QXS241:QXZ241"/>
    <mergeCell ref="QYA241:QYH241"/>
    <mergeCell ref="QYI241:QYP241"/>
    <mergeCell ref="QYQ241:QYX241"/>
    <mergeCell ref="QYY241:QZF241"/>
    <mergeCell ref="QZG241:QZN241"/>
    <mergeCell ref="QUA241:QUH241"/>
    <mergeCell ref="QUI241:QUP241"/>
    <mergeCell ref="QUQ241:QUX241"/>
    <mergeCell ref="QUY241:QVF241"/>
    <mergeCell ref="QVG241:QVN241"/>
    <mergeCell ref="QVO241:QVV241"/>
    <mergeCell ref="QVW241:QWD241"/>
    <mergeCell ref="QWE241:QWL241"/>
    <mergeCell ref="QWM241:QWT241"/>
    <mergeCell ref="QRG241:QRN241"/>
    <mergeCell ref="QRO241:QRV241"/>
    <mergeCell ref="QRW241:QSD241"/>
    <mergeCell ref="QSE241:QSL241"/>
    <mergeCell ref="QSM241:QST241"/>
    <mergeCell ref="QSU241:QTB241"/>
    <mergeCell ref="QTC241:QTJ241"/>
    <mergeCell ref="QTK241:QTR241"/>
    <mergeCell ref="QTS241:QTZ241"/>
    <mergeCell ref="QOM241:QOT241"/>
    <mergeCell ref="QOU241:QPB241"/>
    <mergeCell ref="QPC241:QPJ241"/>
    <mergeCell ref="QPK241:QPR241"/>
    <mergeCell ref="QPS241:QPZ241"/>
    <mergeCell ref="QQA241:QQH241"/>
    <mergeCell ref="QQI241:QQP241"/>
    <mergeCell ref="QQQ241:QQX241"/>
    <mergeCell ref="QQY241:QRF241"/>
    <mergeCell ref="RHW241:RID241"/>
    <mergeCell ref="RIE241:RIL241"/>
    <mergeCell ref="RIM241:RIT241"/>
    <mergeCell ref="RIU241:RJB241"/>
    <mergeCell ref="RJC241:RJJ241"/>
    <mergeCell ref="RJK241:RJR241"/>
    <mergeCell ref="RJS241:RJZ241"/>
    <mergeCell ref="RKA241:RKH241"/>
    <mergeCell ref="RKI241:RKP241"/>
    <mergeCell ref="RFC241:RFJ241"/>
    <mergeCell ref="RFK241:RFR241"/>
    <mergeCell ref="RFS241:RFZ241"/>
    <mergeCell ref="RGA241:RGH241"/>
    <mergeCell ref="RGI241:RGP241"/>
    <mergeCell ref="RGQ241:RGX241"/>
    <mergeCell ref="RGY241:RHF241"/>
    <mergeCell ref="RHG241:RHN241"/>
    <mergeCell ref="RHO241:RHV241"/>
    <mergeCell ref="RCI241:RCP241"/>
    <mergeCell ref="RCQ241:RCX241"/>
    <mergeCell ref="RCY241:RDF241"/>
    <mergeCell ref="RDG241:RDN241"/>
    <mergeCell ref="RDO241:RDV241"/>
    <mergeCell ref="RDW241:RED241"/>
    <mergeCell ref="REE241:REL241"/>
    <mergeCell ref="REM241:RET241"/>
    <mergeCell ref="REU241:RFB241"/>
    <mergeCell ref="QZO241:QZV241"/>
    <mergeCell ref="QZW241:RAD241"/>
    <mergeCell ref="RAE241:RAL241"/>
    <mergeCell ref="RAM241:RAT241"/>
    <mergeCell ref="RAU241:RBB241"/>
    <mergeCell ref="RBC241:RBJ241"/>
    <mergeCell ref="RBK241:RBR241"/>
    <mergeCell ref="RBS241:RBZ241"/>
    <mergeCell ref="RCA241:RCH241"/>
    <mergeCell ref="RSY241:RTF241"/>
    <mergeCell ref="RTG241:RTN241"/>
    <mergeCell ref="RTO241:RTV241"/>
    <mergeCell ref="RTW241:RUD241"/>
    <mergeCell ref="RUE241:RUL241"/>
    <mergeCell ref="RUM241:RUT241"/>
    <mergeCell ref="RUU241:RVB241"/>
    <mergeCell ref="RVC241:RVJ241"/>
    <mergeCell ref="RVK241:RVR241"/>
    <mergeCell ref="RQE241:RQL241"/>
    <mergeCell ref="RQM241:RQT241"/>
    <mergeCell ref="RQU241:RRB241"/>
    <mergeCell ref="RRC241:RRJ241"/>
    <mergeCell ref="RRK241:RRR241"/>
    <mergeCell ref="RRS241:RRZ241"/>
    <mergeCell ref="RSA241:RSH241"/>
    <mergeCell ref="RSI241:RSP241"/>
    <mergeCell ref="RSQ241:RSX241"/>
    <mergeCell ref="RNK241:RNR241"/>
    <mergeCell ref="RNS241:RNZ241"/>
    <mergeCell ref="ROA241:ROH241"/>
    <mergeCell ref="ROI241:ROP241"/>
    <mergeCell ref="ROQ241:ROX241"/>
    <mergeCell ref="ROY241:RPF241"/>
    <mergeCell ref="RPG241:RPN241"/>
    <mergeCell ref="RPO241:RPV241"/>
    <mergeCell ref="RPW241:RQD241"/>
    <mergeCell ref="RKQ241:RKX241"/>
    <mergeCell ref="RKY241:RLF241"/>
    <mergeCell ref="RLG241:RLN241"/>
    <mergeCell ref="RLO241:RLV241"/>
    <mergeCell ref="RLW241:RMD241"/>
    <mergeCell ref="RME241:RML241"/>
    <mergeCell ref="RMM241:RMT241"/>
    <mergeCell ref="RMU241:RNB241"/>
    <mergeCell ref="RNC241:RNJ241"/>
    <mergeCell ref="SEA241:SEH241"/>
    <mergeCell ref="SEI241:SEP241"/>
    <mergeCell ref="SEQ241:SEX241"/>
    <mergeCell ref="SEY241:SFF241"/>
    <mergeCell ref="SFG241:SFN241"/>
    <mergeCell ref="SFO241:SFV241"/>
    <mergeCell ref="SFW241:SGD241"/>
    <mergeCell ref="SGE241:SGL241"/>
    <mergeCell ref="SGM241:SGT241"/>
    <mergeCell ref="SBG241:SBN241"/>
    <mergeCell ref="SBO241:SBV241"/>
    <mergeCell ref="SBW241:SCD241"/>
    <mergeCell ref="SCE241:SCL241"/>
    <mergeCell ref="SCM241:SCT241"/>
    <mergeCell ref="SCU241:SDB241"/>
    <mergeCell ref="SDC241:SDJ241"/>
    <mergeCell ref="SDK241:SDR241"/>
    <mergeCell ref="SDS241:SDZ241"/>
    <mergeCell ref="RYM241:RYT241"/>
    <mergeCell ref="RYU241:RZB241"/>
    <mergeCell ref="RZC241:RZJ241"/>
    <mergeCell ref="RZK241:RZR241"/>
    <mergeCell ref="RZS241:RZZ241"/>
    <mergeCell ref="SAA241:SAH241"/>
    <mergeCell ref="SAI241:SAP241"/>
    <mergeCell ref="SAQ241:SAX241"/>
    <mergeCell ref="SAY241:SBF241"/>
    <mergeCell ref="RVS241:RVZ241"/>
    <mergeCell ref="RWA241:RWH241"/>
    <mergeCell ref="RWI241:RWP241"/>
    <mergeCell ref="RWQ241:RWX241"/>
    <mergeCell ref="RWY241:RXF241"/>
    <mergeCell ref="RXG241:RXN241"/>
    <mergeCell ref="RXO241:RXV241"/>
    <mergeCell ref="RXW241:RYD241"/>
    <mergeCell ref="RYE241:RYL241"/>
    <mergeCell ref="SPC241:SPJ241"/>
    <mergeCell ref="SPK241:SPR241"/>
    <mergeCell ref="SPS241:SPZ241"/>
    <mergeCell ref="SQA241:SQH241"/>
    <mergeCell ref="SQI241:SQP241"/>
    <mergeCell ref="SQQ241:SQX241"/>
    <mergeCell ref="SQY241:SRF241"/>
    <mergeCell ref="SRG241:SRN241"/>
    <mergeCell ref="SRO241:SRV241"/>
    <mergeCell ref="SMI241:SMP241"/>
    <mergeCell ref="SMQ241:SMX241"/>
    <mergeCell ref="SMY241:SNF241"/>
    <mergeCell ref="SNG241:SNN241"/>
    <mergeCell ref="SNO241:SNV241"/>
    <mergeCell ref="SNW241:SOD241"/>
    <mergeCell ref="SOE241:SOL241"/>
    <mergeCell ref="SOM241:SOT241"/>
    <mergeCell ref="SOU241:SPB241"/>
    <mergeCell ref="SJO241:SJV241"/>
    <mergeCell ref="SJW241:SKD241"/>
    <mergeCell ref="SKE241:SKL241"/>
    <mergeCell ref="SKM241:SKT241"/>
    <mergeCell ref="SKU241:SLB241"/>
    <mergeCell ref="SLC241:SLJ241"/>
    <mergeCell ref="SLK241:SLR241"/>
    <mergeCell ref="SLS241:SLZ241"/>
    <mergeCell ref="SMA241:SMH241"/>
    <mergeCell ref="SGU241:SHB241"/>
    <mergeCell ref="SHC241:SHJ241"/>
    <mergeCell ref="SHK241:SHR241"/>
    <mergeCell ref="SHS241:SHZ241"/>
    <mergeCell ref="SIA241:SIH241"/>
    <mergeCell ref="SII241:SIP241"/>
    <mergeCell ref="SIQ241:SIX241"/>
    <mergeCell ref="SIY241:SJF241"/>
    <mergeCell ref="SJG241:SJN241"/>
    <mergeCell ref="TAE241:TAL241"/>
    <mergeCell ref="TAM241:TAT241"/>
    <mergeCell ref="TAU241:TBB241"/>
    <mergeCell ref="TBC241:TBJ241"/>
    <mergeCell ref="TBK241:TBR241"/>
    <mergeCell ref="TBS241:TBZ241"/>
    <mergeCell ref="TCA241:TCH241"/>
    <mergeCell ref="TCI241:TCP241"/>
    <mergeCell ref="TCQ241:TCX241"/>
    <mergeCell ref="SXK241:SXR241"/>
    <mergeCell ref="SXS241:SXZ241"/>
    <mergeCell ref="SYA241:SYH241"/>
    <mergeCell ref="SYI241:SYP241"/>
    <mergeCell ref="SYQ241:SYX241"/>
    <mergeCell ref="SYY241:SZF241"/>
    <mergeCell ref="SZG241:SZN241"/>
    <mergeCell ref="SZO241:SZV241"/>
    <mergeCell ref="SZW241:TAD241"/>
    <mergeCell ref="SUQ241:SUX241"/>
    <mergeCell ref="SUY241:SVF241"/>
    <mergeCell ref="SVG241:SVN241"/>
    <mergeCell ref="SVO241:SVV241"/>
    <mergeCell ref="SVW241:SWD241"/>
    <mergeCell ref="SWE241:SWL241"/>
    <mergeCell ref="SWM241:SWT241"/>
    <mergeCell ref="SWU241:SXB241"/>
    <mergeCell ref="SXC241:SXJ241"/>
    <mergeCell ref="SRW241:SSD241"/>
    <mergeCell ref="SSE241:SSL241"/>
    <mergeCell ref="SSM241:SST241"/>
    <mergeCell ref="SSU241:STB241"/>
    <mergeCell ref="STC241:STJ241"/>
    <mergeCell ref="STK241:STR241"/>
    <mergeCell ref="STS241:STZ241"/>
    <mergeCell ref="SUA241:SUH241"/>
    <mergeCell ref="SUI241:SUP241"/>
    <mergeCell ref="TLG241:TLN241"/>
    <mergeCell ref="TLO241:TLV241"/>
    <mergeCell ref="TLW241:TMD241"/>
    <mergeCell ref="TME241:TML241"/>
    <mergeCell ref="TMM241:TMT241"/>
    <mergeCell ref="TMU241:TNB241"/>
    <mergeCell ref="TNC241:TNJ241"/>
    <mergeCell ref="TNK241:TNR241"/>
    <mergeCell ref="TNS241:TNZ241"/>
    <mergeCell ref="TIM241:TIT241"/>
    <mergeCell ref="TIU241:TJB241"/>
    <mergeCell ref="TJC241:TJJ241"/>
    <mergeCell ref="TJK241:TJR241"/>
    <mergeCell ref="TJS241:TJZ241"/>
    <mergeCell ref="TKA241:TKH241"/>
    <mergeCell ref="TKI241:TKP241"/>
    <mergeCell ref="TKQ241:TKX241"/>
    <mergeCell ref="TKY241:TLF241"/>
    <mergeCell ref="TFS241:TFZ241"/>
    <mergeCell ref="TGA241:TGH241"/>
    <mergeCell ref="TGI241:TGP241"/>
    <mergeCell ref="TGQ241:TGX241"/>
    <mergeCell ref="TGY241:THF241"/>
    <mergeCell ref="THG241:THN241"/>
    <mergeCell ref="THO241:THV241"/>
    <mergeCell ref="THW241:TID241"/>
    <mergeCell ref="TIE241:TIL241"/>
    <mergeCell ref="TCY241:TDF241"/>
    <mergeCell ref="TDG241:TDN241"/>
    <mergeCell ref="TDO241:TDV241"/>
    <mergeCell ref="TDW241:TED241"/>
    <mergeCell ref="TEE241:TEL241"/>
    <mergeCell ref="TEM241:TET241"/>
    <mergeCell ref="TEU241:TFB241"/>
    <mergeCell ref="TFC241:TFJ241"/>
    <mergeCell ref="TFK241:TFR241"/>
    <mergeCell ref="TWI241:TWP241"/>
    <mergeCell ref="TWQ241:TWX241"/>
    <mergeCell ref="TWY241:TXF241"/>
    <mergeCell ref="TXG241:TXN241"/>
    <mergeCell ref="TXO241:TXV241"/>
    <mergeCell ref="TXW241:TYD241"/>
    <mergeCell ref="TYE241:TYL241"/>
    <mergeCell ref="TYM241:TYT241"/>
    <mergeCell ref="TYU241:TZB241"/>
    <mergeCell ref="TTO241:TTV241"/>
    <mergeCell ref="TTW241:TUD241"/>
    <mergeCell ref="TUE241:TUL241"/>
    <mergeCell ref="TUM241:TUT241"/>
    <mergeCell ref="TUU241:TVB241"/>
    <mergeCell ref="TVC241:TVJ241"/>
    <mergeCell ref="TVK241:TVR241"/>
    <mergeCell ref="TVS241:TVZ241"/>
    <mergeCell ref="TWA241:TWH241"/>
    <mergeCell ref="TQU241:TRB241"/>
    <mergeCell ref="TRC241:TRJ241"/>
    <mergeCell ref="TRK241:TRR241"/>
    <mergeCell ref="TRS241:TRZ241"/>
    <mergeCell ref="TSA241:TSH241"/>
    <mergeCell ref="TSI241:TSP241"/>
    <mergeCell ref="TSQ241:TSX241"/>
    <mergeCell ref="TSY241:TTF241"/>
    <mergeCell ref="TTG241:TTN241"/>
    <mergeCell ref="TOA241:TOH241"/>
    <mergeCell ref="TOI241:TOP241"/>
    <mergeCell ref="TOQ241:TOX241"/>
    <mergeCell ref="TOY241:TPF241"/>
    <mergeCell ref="TPG241:TPN241"/>
    <mergeCell ref="TPO241:TPV241"/>
    <mergeCell ref="TPW241:TQD241"/>
    <mergeCell ref="TQE241:TQL241"/>
    <mergeCell ref="TQM241:TQT241"/>
    <mergeCell ref="UHK241:UHR241"/>
    <mergeCell ref="UHS241:UHZ241"/>
    <mergeCell ref="UIA241:UIH241"/>
    <mergeCell ref="UII241:UIP241"/>
    <mergeCell ref="UIQ241:UIX241"/>
    <mergeCell ref="UIY241:UJF241"/>
    <mergeCell ref="UJG241:UJN241"/>
    <mergeCell ref="UJO241:UJV241"/>
    <mergeCell ref="UJW241:UKD241"/>
    <mergeCell ref="UEQ241:UEX241"/>
    <mergeCell ref="UEY241:UFF241"/>
    <mergeCell ref="UFG241:UFN241"/>
    <mergeCell ref="UFO241:UFV241"/>
    <mergeCell ref="UFW241:UGD241"/>
    <mergeCell ref="UGE241:UGL241"/>
    <mergeCell ref="UGM241:UGT241"/>
    <mergeCell ref="UGU241:UHB241"/>
    <mergeCell ref="UHC241:UHJ241"/>
    <mergeCell ref="UBW241:UCD241"/>
    <mergeCell ref="UCE241:UCL241"/>
    <mergeCell ref="UCM241:UCT241"/>
    <mergeCell ref="UCU241:UDB241"/>
    <mergeCell ref="UDC241:UDJ241"/>
    <mergeCell ref="UDK241:UDR241"/>
    <mergeCell ref="UDS241:UDZ241"/>
    <mergeCell ref="UEA241:UEH241"/>
    <mergeCell ref="UEI241:UEP241"/>
    <mergeCell ref="TZC241:TZJ241"/>
    <mergeCell ref="TZK241:TZR241"/>
    <mergeCell ref="TZS241:TZZ241"/>
    <mergeCell ref="UAA241:UAH241"/>
    <mergeCell ref="UAI241:UAP241"/>
    <mergeCell ref="UAQ241:UAX241"/>
    <mergeCell ref="UAY241:UBF241"/>
    <mergeCell ref="UBG241:UBN241"/>
    <mergeCell ref="UBO241:UBV241"/>
    <mergeCell ref="USM241:UST241"/>
    <mergeCell ref="USU241:UTB241"/>
    <mergeCell ref="UTC241:UTJ241"/>
    <mergeCell ref="UTK241:UTR241"/>
    <mergeCell ref="UTS241:UTZ241"/>
    <mergeCell ref="UUA241:UUH241"/>
    <mergeCell ref="UUI241:UUP241"/>
    <mergeCell ref="UUQ241:UUX241"/>
    <mergeCell ref="UUY241:UVF241"/>
    <mergeCell ref="UPS241:UPZ241"/>
    <mergeCell ref="UQA241:UQH241"/>
    <mergeCell ref="UQI241:UQP241"/>
    <mergeCell ref="UQQ241:UQX241"/>
    <mergeCell ref="UQY241:URF241"/>
    <mergeCell ref="URG241:URN241"/>
    <mergeCell ref="URO241:URV241"/>
    <mergeCell ref="URW241:USD241"/>
    <mergeCell ref="USE241:USL241"/>
    <mergeCell ref="UMY241:UNF241"/>
    <mergeCell ref="UNG241:UNN241"/>
    <mergeCell ref="UNO241:UNV241"/>
    <mergeCell ref="UNW241:UOD241"/>
    <mergeCell ref="UOE241:UOL241"/>
    <mergeCell ref="UOM241:UOT241"/>
    <mergeCell ref="UOU241:UPB241"/>
    <mergeCell ref="UPC241:UPJ241"/>
    <mergeCell ref="UPK241:UPR241"/>
    <mergeCell ref="UKE241:UKL241"/>
    <mergeCell ref="UKM241:UKT241"/>
    <mergeCell ref="UKU241:ULB241"/>
    <mergeCell ref="ULC241:ULJ241"/>
    <mergeCell ref="ULK241:ULR241"/>
    <mergeCell ref="ULS241:ULZ241"/>
    <mergeCell ref="UMA241:UMH241"/>
    <mergeCell ref="UMI241:UMP241"/>
    <mergeCell ref="UMQ241:UMX241"/>
    <mergeCell ref="VDO241:VDV241"/>
    <mergeCell ref="VDW241:VED241"/>
    <mergeCell ref="VEE241:VEL241"/>
    <mergeCell ref="VEM241:VET241"/>
    <mergeCell ref="VEU241:VFB241"/>
    <mergeCell ref="VFC241:VFJ241"/>
    <mergeCell ref="VFK241:VFR241"/>
    <mergeCell ref="VFS241:VFZ241"/>
    <mergeCell ref="VGA241:VGH241"/>
    <mergeCell ref="VAU241:VBB241"/>
    <mergeCell ref="VBC241:VBJ241"/>
    <mergeCell ref="VBK241:VBR241"/>
    <mergeCell ref="VBS241:VBZ241"/>
    <mergeCell ref="VCA241:VCH241"/>
    <mergeCell ref="VCI241:VCP241"/>
    <mergeCell ref="VCQ241:VCX241"/>
    <mergeCell ref="VCY241:VDF241"/>
    <mergeCell ref="VDG241:VDN241"/>
    <mergeCell ref="UYA241:UYH241"/>
    <mergeCell ref="UYI241:UYP241"/>
    <mergeCell ref="UYQ241:UYX241"/>
    <mergeCell ref="UYY241:UZF241"/>
    <mergeCell ref="UZG241:UZN241"/>
    <mergeCell ref="UZO241:UZV241"/>
    <mergeCell ref="UZW241:VAD241"/>
    <mergeCell ref="VAE241:VAL241"/>
    <mergeCell ref="VAM241:VAT241"/>
    <mergeCell ref="UVG241:UVN241"/>
    <mergeCell ref="UVO241:UVV241"/>
    <mergeCell ref="UVW241:UWD241"/>
    <mergeCell ref="UWE241:UWL241"/>
    <mergeCell ref="UWM241:UWT241"/>
    <mergeCell ref="UWU241:UXB241"/>
    <mergeCell ref="UXC241:UXJ241"/>
    <mergeCell ref="UXK241:UXR241"/>
    <mergeCell ref="UXS241:UXZ241"/>
    <mergeCell ref="VOQ241:VOX241"/>
    <mergeCell ref="VOY241:VPF241"/>
    <mergeCell ref="VPG241:VPN241"/>
    <mergeCell ref="VPO241:VPV241"/>
    <mergeCell ref="VPW241:VQD241"/>
    <mergeCell ref="VQE241:VQL241"/>
    <mergeCell ref="VQM241:VQT241"/>
    <mergeCell ref="VQU241:VRB241"/>
    <mergeCell ref="VRC241:VRJ241"/>
    <mergeCell ref="VLW241:VMD241"/>
    <mergeCell ref="VME241:VML241"/>
    <mergeCell ref="VMM241:VMT241"/>
    <mergeCell ref="VMU241:VNB241"/>
    <mergeCell ref="VNC241:VNJ241"/>
    <mergeCell ref="VNK241:VNR241"/>
    <mergeCell ref="VNS241:VNZ241"/>
    <mergeCell ref="VOA241:VOH241"/>
    <mergeCell ref="VOI241:VOP241"/>
    <mergeCell ref="VJC241:VJJ241"/>
    <mergeCell ref="VJK241:VJR241"/>
    <mergeCell ref="VJS241:VJZ241"/>
    <mergeCell ref="VKA241:VKH241"/>
    <mergeCell ref="VKI241:VKP241"/>
    <mergeCell ref="VKQ241:VKX241"/>
    <mergeCell ref="VKY241:VLF241"/>
    <mergeCell ref="VLG241:VLN241"/>
    <mergeCell ref="VLO241:VLV241"/>
    <mergeCell ref="VGI241:VGP241"/>
    <mergeCell ref="VGQ241:VGX241"/>
    <mergeCell ref="VGY241:VHF241"/>
    <mergeCell ref="VHG241:VHN241"/>
    <mergeCell ref="VHO241:VHV241"/>
    <mergeCell ref="VHW241:VID241"/>
    <mergeCell ref="VIE241:VIL241"/>
    <mergeCell ref="VIM241:VIT241"/>
    <mergeCell ref="VIU241:VJB241"/>
    <mergeCell ref="VZS241:VZZ241"/>
    <mergeCell ref="WAA241:WAH241"/>
    <mergeCell ref="WAI241:WAP241"/>
    <mergeCell ref="WAQ241:WAX241"/>
    <mergeCell ref="WAY241:WBF241"/>
    <mergeCell ref="WBG241:WBN241"/>
    <mergeCell ref="WBO241:WBV241"/>
    <mergeCell ref="WBW241:WCD241"/>
    <mergeCell ref="WCE241:WCL241"/>
    <mergeCell ref="VWY241:VXF241"/>
    <mergeCell ref="VXG241:VXN241"/>
    <mergeCell ref="VXO241:VXV241"/>
    <mergeCell ref="VXW241:VYD241"/>
    <mergeCell ref="VYE241:VYL241"/>
    <mergeCell ref="VYM241:VYT241"/>
    <mergeCell ref="VYU241:VZB241"/>
    <mergeCell ref="VZC241:VZJ241"/>
    <mergeCell ref="VZK241:VZR241"/>
    <mergeCell ref="VUE241:VUL241"/>
    <mergeCell ref="VUM241:VUT241"/>
    <mergeCell ref="VUU241:VVB241"/>
    <mergeCell ref="VVC241:VVJ241"/>
    <mergeCell ref="VVK241:VVR241"/>
    <mergeCell ref="VVS241:VVZ241"/>
    <mergeCell ref="VWA241:VWH241"/>
    <mergeCell ref="VWI241:VWP241"/>
    <mergeCell ref="VWQ241:VWX241"/>
    <mergeCell ref="VRK241:VRR241"/>
    <mergeCell ref="VRS241:VRZ241"/>
    <mergeCell ref="VSA241:VSH241"/>
    <mergeCell ref="VSI241:VSP241"/>
    <mergeCell ref="VSQ241:VSX241"/>
    <mergeCell ref="VSY241:VTF241"/>
    <mergeCell ref="VTG241:VTN241"/>
    <mergeCell ref="VTO241:VTV241"/>
    <mergeCell ref="VTW241:VUD241"/>
    <mergeCell ref="WLC241:WLJ241"/>
    <mergeCell ref="WLK241:WLR241"/>
    <mergeCell ref="WLS241:WLZ241"/>
    <mergeCell ref="WMA241:WMH241"/>
    <mergeCell ref="WMI241:WMP241"/>
    <mergeCell ref="WMQ241:WMX241"/>
    <mergeCell ref="WMY241:WNF241"/>
    <mergeCell ref="WNG241:WNN241"/>
    <mergeCell ref="WIA241:WIH241"/>
    <mergeCell ref="WII241:WIP241"/>
    <mergeCell ref="WIQ241:WIX241"/>
    <mergeCell ref="WIY241:WJF241"/>
    <mergeCell ref="WJG241:WJN241"/>
    <mergeCell ref="WJO241:WJV241"/>
    <mergeCell ref="WJW241:WKD241"/>
    <mergeCell ref="WKE241:WKL241"/>
    <mergeCell ref="WKM241:WKT241"/>
    <mergeCell ref="WFG241:WFN241"/>
    <mergeCell ref="WFO241:WFV241"/>
    <mergeCell ref="WFW241:WGD241"/>
    <mergeCell ref="WGE241:WGL241"/>
    <mergeCell ref="WGM241:WGT241"/>
    <mergeCell ref="WGU241:WHB241"/>
    <mergeCell ref="WHC241:WHJ241"/>
    <mergeCell ref="WHK241:WHR241"/>
    <mergeCell ref="WHS241:WHZ241"/>
    <mergeCell ref="WCM241:WCT241"/>
    <mergeCell ref="WCU241:WDB241"/>
    <mergeCell ref="WDC241:WDJ241"/>
    <mergeCell ref="WDK241:WDR241"/>
    <mergeCell ref="WDS241:WDZ241"/>
    <mergeCell ref="WEA241:WEH241"/>
    <mergeCell ref="WEI241:WEP241"/>
    <mergeCell ref="WEQ241:WEX241"/>
    <mergeCell ref="WEY241:WFF241"/>
    <mergeCell ref="XBK241:XBR241"/>
    <mergeCell ref="XBS241:XBZ241"/>
    <mergeCell ref="XCA241:XCH241"/>
    <mergeCell ref="XCI241:XCP241"/>
    <mergeCell ref="XCQ241:XCX241"/>
    <mergeCell ref="A250:B250"/>
    <mergeCell ref="G250:H250"/>
    <mergeCell ref="A251:B251"/>
    <mergeCell ref="G251:H251"/>
    <mergeCell ref="WYQ241:WYX241"/>
    <mergeCell ref="WYY241:WZF241"/>
    <mergeCell ref="WZG241:WZN241"/>
    <mergeCell ref="WZO241:WZV241"/>
    <mergeCell ref="WZW241:XAD241"/>
    <mergeCell ref="XAE241:XAL241"/>
    <mergeCell ref="XAM241:XAT241"/>
    <mergeCell ref="XAU241:XBB241"/>
    <mergeCell ref="XBC241:XBJ241"/>
    <mergeCell ref="WVW241:WWD241"/>
    <mergeCell ref="WWE241:WWL241"/>
    <mergeCell ref="WWM241:WWT241"/>
    <mergeCell ref="CY267:DF267"/>
    <mergeCell ref="WWU241:WXB241"/>
    <mergeCell ref="WXC241:WXJ241"/>
    <mergeCell ref="WXK241:WXR241"/>
    <mergeCell ref="WXS241:WXZ241"/>
    <mergeCell ref="WYA241:WYH241"/>
    <mergeCell ref="WYI241:WYP241"/>
    <mergeCell ref="WTC241:WTJ241"/>
    <mergeCell ref="WTK241:WTR241"/>
    <mergeCell ref="WTS241:WTZ241"/>
    <mergeCell ref="WUA241:WUH241"/>
    <mergeCell ref="WUI241:WUP241"/>
    <mergeCell ref="WUQ241:WUX241"/>
    <mergeCell ref="WUY241:WVF241"/>
    <mergeCell ref="WVG241:WVN241"/>
    <mergeCell ref="WVO241:WVV241"/>
    <mergeCell ref="WQI241:WQP241"/>
    <mergeCell ref="WQQ241:WQX241"/>
    <mergeCell ref="WQY241:WRF241"/>
    <mergeCell ref="WRG241:WRN241"/>
    <mergeCell ref="WRO241:WRV241"/>
    <mergeCell ref="WRW241:WSD241"/>
    <mergeCell ref="WSE241:WSL241"/>
    <mergeCell ref="WSM241:WST241"/>
    <mergeCell ref="WSU241:WTB241"/>
    <mergeCell ref="WNO241:WNV241"/>
    <mergeCell ref="WNW241:WOD241"/>
    <mergeCell ref="WOE241:WOL241"/>
    <mergeCell ref="WOM241:WOT241"/>
    <mergeCell ref="WOU241:WPB241"/>
    <mergeCell ref="WPC241:WPJ241"/>
    <mergeCell ref="WPK241:WPR241"/>
    <mergeCell ref="WPS241:WPZ241"/>
    <mergeCell ref="IM267:IT267"/>
    <mergeCell ref="IU267:JB267"/>
    <mergeCell ref="JC267:JJ267"/>
    <mergeCell ref="JK267:JR267"/>
    <mergeCell ref="JS267:JZ267"/>
    <mergeCell ref="KA267:KH267"/>
    <mergeCell ref="KI267:KP267"/>
    <mergeCell ref="KQ267:KX267"/>
    <mergeCell ref="WQA241:WQH241"/>
    <mergeCell ref="WKU241:WLB241"/>
    <mergeCell ref="KY267:LF267"/>
    <mergeCell ref="FS267:FZ267"/>
    <mergeCell ref="GA267:GH267"/>
    <mergeCell ref="GI267:GP267"/>
    <mergeCell ref="GQ267:GX267"/>
    <mergeCell ref="GY267:HF267"/>
    <mergeCell ref="HG267:HN267"/>
    <mergeCell ref="HO267:HV267"/>
    <mergeCell ref="HW267:ID267"/>
    <mergeCell ref="IE267:IL267"/>
    <mergeCell ref="DG267:DN267"/>
    <mergeCell ref="DO267:DV267"/>
    <mergeCell ref="DW267:ED267"/>
    <mergeCell ref="EE267:EL267"/>
    <mergeCell ref="EM267:ET267"/>
    <mergeCell ref="EU267:FB267"/>
    <mergeCell ref="FC267:FJ267"/>
    <mergeCell ref="FK267:FR267"/>
    <mergeCell ref="AE267:AL267"/>
    <mergeCell ref="AM267:AT267"/>
    <mergeCell ref="AU267:BB267"/>
    <mergeCell ref="BC267:BJ267"/>
    <mergeCell ref="BK267:BR267"/>
    <mergeCell ref="BS267:BZ267"/>
    <mergeCell ref="CA267:CH267"/>
    <mergeCell ref="CI267:CP267"/>
    <mergeCell ref="CQ267:CX267"/>
    <mergeCell ref="TO267:TV267"/>
    <mergeCell ref="TW267:UD267"/>
    <mergeCell ref="UE267:UL267"/>
    <mergeCell ref="UM267:UT267"/>
    <mergeCell ref="UU267:VB267"/>
    <mergeCell ref="VC267:VJ267"/>
    <mergeCell ref="VK267:VR267"/>
    <mergeCell ref="VS267:VZ267"/>
    <mergeCell ref="WA267:WH267"/>
    <mergeCell ref="QU267:RB267"/>
    <mergeCell ref="RC267:RJ267"/>
    <mergeCell ref="RK267:RR267"/>
    <mergeCell ref="RS267:RZ267"/>
    <mergeCell ref="SA267:SH267"/>
    <mergeCell ref="SI267:SP267"/>
    <mergeCell ref="SQ267:SX267"/>
    <mergeCell ref="SY267:TF267"/>
    <mergeCell ref="TG267:TN267"/>
    <mergeCell ref="OA267:OH267"/>
    <mergeCell ref="OI267:OP267"/>
    <mergeCell ref="OQ267:OX267"/>
    <mergeCell ref="OY267:PF267"/>
    <mergeCell ref="PG267:PN267"/>
    <mergeCell ref="PO267:PV267"/>
    <mergeCell ref="PW267:QD267"/>
    <mergeCell ref="QE267:QL267"/>
    <mergeCell ref="QM267:QT267"/>
    <mergeCell ref="LG267:LN267"/>
    <mergeCell ref="LO267:LV267"/>
    <mergeCell ref="LW267:MD267"/>
    <mergeCell ref="ME267:ML267"/>
    <mergeCell ref="MM267:MT267"/>
    <mergeCell ref="MU267:NB267"/>
    <mergeCell ref="NC267:NJ267"/>
    <mergeCell ref="NK267:NR267"/>
    <mergeCell ref="NS267:NZ267"/>
    <mergeCell ref="AEQ267:AEX267"/>
    <mergeCell ref="AEY267:AFF267"/>
    <mergeCell ref="AFG267:AFN267"/>
    <mergeCell ref="AFO267:AFV267"/>
    <mergeCell ref="AFW267:AGD267"/>
    <mergeCell ref="AGE267:AGL267"/>
    <mergeCell ref="AGM267:AGT267"/>
    <mergeCell ref="AGU267:AHB267"/>
    <mergeCell ref="AHC267:AHJ267"/>
    <mergeCell ref="ABW267:ACD267"/>
    <mergeCell ref="ACE267:ACL267"/>
    <mergeCell ref="ACM267:ACT267"/>
    <mergeCell ref="ACU267:ADB267"/>
    <mergeCell ref="ADC267:ADJ267"/>
    <mergeCell ref="ADK267:ADR267"/>
    <mergeCell ref="ADS267:ADZ267"/>
    <mergeCell ref="AEA267:AEH267"/>
    <mergeCell ref="AEI267:AEP267"/>
    <mergeCell ref="ZC267:ZJ267"/>
    <mergeCell ref="ZK267:ZR267"/>
    <mergeCell ref="ZS267:ZZ267"/>
    <mergeCell ref="AAA267:AAH267"/>
    <mergeCell ref="AAI267:AAP267"/>
    <mergeCell ref="AAQ267:AAX267"/>
    <mergeCell ref="AAY267:ABF267"/>
    <mergeCell ref="ABG267:ABN267"/>
    <mergeCell ref="ABO267:ABV267"/>
    <mergeCell ref="WI267:WP267"/>
    <mergeCell ref="WQ267:WX267"/>
    <mergeCell ref="WY267:XF267"/>
    <mergeCell ref="XG267:XN267"/>
    <mergeCell ref="XO267:XV267"/>
    <mergeCell ref="XW267:YD267"/>
    <mergeCell ref="YE267:YL267"/>
    <mergeCell ref="YM267:YT267"/>
    <mergeCell ref="YU267:ZB267"/>
    <mergeCell ref="APS267:APZ267"/>
    <mergeCell ref="AQA267:AQH267"/>
    <mergeCell ref="AQI267:AQP267"/>
    <mergeCell ref="AQQ267:AQX267"/>
    <mergeCell ref="AQY267:ARF267"/>
    <mergeCell ref="ARG267:ARN267"/>
    <mergeCell ref="ARO267:ARV267"/>
    <mergeCell ref="ARW267:ASD267"/>
    <mergeCell ref="ASE267:ASL267"/>
    <mergeCell ref="AMY267:ANF267"/>
    <mergeCell ref="ANG267:ANN267"/>
    <mergeCell ref="ANO267:ANV267"/>
    <mergeCell ref="ANW267:AOD267"/>
    <mergeCell ref="AOE267:AOL267"/>
    <mergeCell ref="AOM267:AOT267"/>
    <mergeCell ref="AOU267:APB267"/>
    <mergeCell ref="APC267:APJ267"/>
    <mergeCell ref="APK267:APR267"/>
    <mergeCell ref="AKE267:AKL267"/>
    <mergeCell ref="AKM267:AKT267"/>
    <mergeCell ref="AKU267:ALB267"/>
    <mergeCell ref="ALC267:ALJ267"/>
    <mergeCell ref="ALK267:ALR267"/>
    <mergeCell ref="ALS267:ALZ267"/>
    <mergeCell ref="AMA267:AMH267"/>
    <mergeCell ref="AMI267:AMP267"/>
    <mergeCell ref="AMQ267:AMX267"/>
    <mergeCell ref="AHK267:AHR267"/>
    <mergeCell ref="AHS267:AHZ267"/>
    <mergeCell ref="AIA267:AIH267"/>
    <mergeCell ref="AII267:AIP267"/>
    <mergeCell ref="AIQ267:AIX267"/>
    <mergeCell ref="AIY267:AJF267"/>
    <mergeCell ref="AJG267:AJN267"/>
    <mergeCell ref="AJO267:AJV267"/>
    <mergeCell ref="AJW267:AKD267"/>
    <mergeCell ref="BAU267:BBB267"/>
    <mergeCell ref="BBC267:BBJ267"/>
    <mergeCell ref="BBK267:BBR267"/>
    <mergeCell ref="BBS267:BBZ267"/>
    <mergeCell ref="BCA267:BCH267"/>
    <mergeCell ref="BCI267:BCP267"/>
    <mergeCell ref="BCQ267:BCX267"/>
    <mergeCell ref="BCY267:BDF267"/>
    <mergeCell ref="BDG267:BDN267"/>
    <mergeCell ref="AYA267:AYH267"/>
    <mergeCell ref="AYI267:AYP267"/>
    <mergeCell ref="AYQ267:AYX267"/>
    <mergeCell ref="AYY267:AZF267"/>
    <mergeCell ref="AZG267:AZN267"/>
    <mergeCell ref="AZO267:AZV267"/>
    <mergeCell ref="AZW267:BAD267"/>
    <mergeCell ref="BAE267:BAL267"/>
    <mergeCell ref="BAM267:BAT267"/>
    <mergeCell ref="AVG267:AVN267"/>
    <mergeCell ref="AVO267:AVV267"/>
    <mergeCell ref="AVW267:AWD267"/>
    <mergeCell ref="AWE267:AWL267"/>
    <mergeCell ref="AWM267:AWT267"/>
    <mergeCell ref="AWU267:AXB267"/>
    <mergeCell ref="AXC267:AXJ267"/>
    <mergeCell ref="AXK267:AXR267"/>
    <mergeCell ref="AXS267:AXZ267"/>
    <mergeCell ref="ASM267:AST267"/>
    <mergeCell ref="ASU267:ATB267"/>
    <mergeCell ref="ATC267:ATJ267"/>
    <mergeCell ref="ATK267:ATR267"/>
    <mergeCell ref="ATS267:ATZ267"/>
    <mergeCell ref="AUA267:AUH267"/>
    <mergeCell ref="AUI267:AUP267"/>
    <mergeCell ref="AUQ267:AUX267"/>
    <mergeCell ref="AUY267:AVF267"/>
    <mergeCell ref="BLW267:BMD267"/>
    <mergeCell ref="BME267:BML267"/>
    <mergeCell ref="BMM267:BMT267"/>
    <mergeCell ref="BMU267:BNB267"/>
    <mergeCell ref="BNC267:BNJ267"/>
    <mergeCell ref="BNK267:BNR267"/>
    <mergeCell ref="BNS267:BNZ267"/>
    <mergeCell ref="BOA267:BOH267"/>
    <mergeCell ref="BOI267:BOP267"/>
    <mergeCell ref="BJC267:BJJ267"/>
    <mergeCell ref="BJK267:BJR267"/>
    <mergeCell ref="BJS267:BJZ267"/>
    <mergeCell ref="BKA267:BKH267"/>
    <mergeCell ref="BKI267:BKP267"/>
    <mergeCell ref="BKQ267:BKX267"/>
    <mergeCell ref="BKY267:BLF267"/>
    <mergeCell ref="BLG267:BLN267"/>
    <mergeCell ref="BLO267:BLV267"/>
    <mergeCell ref="BGI267:BGP267"/>
    <mergeCell ref="BGQ267:BGX267"/>
    <mergeCell ref="BGY267:BHF267"/>
    <mergeCell ref="BHG267:BHN267"/>
    <mergeCell ref="BHO267:BHV267"/>
    <mergeCell ref="BHW267:BID267"/>
    <mergeCell ref="BIE267:BIL267"/>
    <mergeCell ref="BIM267:BIT267"/>
    <mergeCell ref="BIU267:BJB267"/>
    <mergeCell ref="BDO267:BDV267"/>
    <mergeCell ref="BDW267:BED267"/>
    <mergeCell ref="BEE267:BEL267"/>
    <mergeCell ref="BEM267:BET267"/>
    <mergeCell ref="BEU267:BFB267"/>
    <mergeCell ref="BFC267:BFJ267"/>
    <mergeCell ref="BFK267:BFR267"/>
    <mergeCell ref="BFS267:BFZ267"/>
    <mergeCell ref="BGA267:BGH267"/>
    <mergeCell ref="BWY267:BXF267"/>
    <mergeCell ref="BXG267:BXN267"/>
    <mergeCell ref="BXO267:BXV267"/>
    <mergeCell ref="BXW267:BYD267"/>
    <mergeCell ref="BYE267:BYL267"/>
    <mergeCell ref="BYM267:BYT267"/>
    <mergeCell ref="BYU267:BZB267"/>
    <mergeCell ref="BZC267:BZJ267"/>
    <mergeCell ref="BZK267:BZR267"/>
    <mergeCell ref="BUE267:BUL267"/>
    <mergeCell ref="BUM267:BUT267"/>
    <mergeCell ref="BUU267:BVB267"/>
    <mergeCell ref="BVC267:BVJ267"/>
    <mergeCell ref="BVK267:BVR267"/>
    <mergeCell ref="BVS267:BVZ267"/>
    <mergeCell ref="BWA267:BWH267"/>
    <mergeCell ref="BWI267:BWP267"/>
    <mergeCell ref="BWQ267:BWX267"/>
    <mergeCell ref="BRK267:BRR267"/>
    <mergeCell ref="BRS267:BRZ267"/>
    <mergeCell ref="BSA267:BSH267"/>
    <mergeCell ref="BSI267:BSP267"/>
    <mergeCell ref="BSQ267:BSX267"/>
    <mergeCell ref="BSY267:BTF267"/>
    <mergeCell ref="BTG267:BTN267"/>
    <mergeCell ref="BTO267:BTV267"/>
    <mergeCell ref="BTW267:BUD267"/>
    <mergeCell ref="BOQ267:BOX267"/>
    <mergeCell ref="BOY267:BPF267"/>
    <mergeCell ref="BPG267:BPN267"/>
    <mergeCell ref="BPO267:BPV267"/>
    <mergeCell ref="BPW267:BQD267"/>
    <mergeCell ref="BQE267:BQL267"/>
    <mergeCell ref="BQM267:BQT267"/>
    <mergeCell ref="BQU267:BRB267"/>
    <mergeCell ref="BRC267:BRJ267"/>
    <mergeCell ref="CIA267:CIH267"/>
    <mergeCell ref="CII267:CIP267"/>
    <mergeCell ref="CIQ267:CIX267"/>
    <mergeCell ref="CIY267:CJF267"/>
    <mergeCell ref="CJG267:CJN267"/>
    <mergeCell ref="CJO267:CJV267"/>
    <mergeCell ref="CJW267:CKD267"/>
    <mergeCell ref="CKE267:CKL267"/>
    <mergeCell ref="CKM267:CKT267"/>
    <mergeCell ref="CFG267:CFN267"/>
    <mergeCell ref="CFO267:CFV267"/>
    <mergeCell ref="CFW267:CGD267"/>
    <mergeCell ref="CGE267:CGL267"/>
    <mergeCell ref="CGM267:CGT267"/>
    <mergeCell ref="CGU267:CHB267"/>
    <mergeCell ref="CHC267:CHJ267"/>
    <mergeCell ref="CHK267:CHR267"/>
    <mergeCell ref="CHS267:CHZ267"/>
    <mergeCell ref="CCM267:CCT267"/>
    <mergeCell ref="CCU267:CDB267"/>
    <mergeCell ref="CDC267:CDJ267"/>
    <mergeCell ref="CDK267:CDR267"/>
    <mergeCell ref="CDS267:CDZ267"/>
    <mergeCell ref="CEA267:CEH267"/>
    <mergeCell ref="CEI267:CEP267"/>
    <mergeCell ref="CEQ267:CEX267"/>
    <mergeCell ref="CEY267:CFF267"/>
    <mergeCell ref="BZS267:BZZ267"/>
    <mergeCell ref="CAA267:CAH267"/>
    <mergeCell ref="CAI267:CAP267"/>
    <mergeCell ref="CAQ267:CAX267"/>
    <mergeCell ref="CAY267:CBF267"/>
    <mergeCell ref="CBG267:CBN267"/>
    <mergeCell ref="CBO267:CBV267"/>
    <mergeCell ref="CBW267:CCD267"/>
    <mergeCell ref="CCE267:CCL267"/>
    <mergeCell ref="CTC267:CTJ267"/>
    <mergeCell ref="CTK267:CTR267"/>
    <mergeCell ref="CTS267:CTZ267"/>
    <mergeCell ref="CUA267:CUH267"/>
    <mergeCell ref="CUI267:CUP267"/>
    <mergeCell ref="CUQ267:CUX267"/>
    <mergeCell ref="CUY267:CVF267"/>
    <mergeCell ref="CVG267:CVN267"/>
    <mergeCell ref="CVO267:CVV267"/>
    <mergeCell ref="CQI267:CQP267"/>
    <mergeCell ref="CQQ267:CQX267"/>
    <mergeCell ref="CQY267:CRF267"/>
    <mergeCell ref="CRG267:CRN267"/>
    <mergeCell ref="CRO267:CRV267"/>
    <mergeCell ref="CRW267:CSD267"/>
    <mergeCell ref="CSE267:CSL267"/>
    <mergeCell ref="CSM267:CST267"/>
    <mergeCell ref="CSU267:CTB267"/>
    <mergeCell ref="CNO267:CNV267"/>
    <mergeCell ref="CNW267:COD267"/>
    <mergeCell ref="COE267:COL267"/>
    <mergeCell ref="COM267:COT267"/>
    <mergeCell ref="COU267:CPB267"/>
    <mergeCell ref="CPC267:CPJ267"/>
    <mergeCell ref="CPK267:CPR267"/>
    <mergeCell ref="CPS267:CPZ267"/>
    <mergeCell ref="CQA267:CQH267"/>
    <mergeCell ref="CKU267:CLB267"/>
    <mergeCell ref="CLC267:CLJ267"/>
    <mergeCell ref="CLK267:CLR267"/>
    <mergeCell ref="CLS267:CLZ267"/>
    <mergeCell ref="CMA267:CMH267"/>
    <mergeCell ref="CMI267:CMP267"/>
    <mergeCell ref="CMQ267:CMX267"/>
    <mergeCell ref="CMY267:CNF267"/>
    <mergeCell ref="CNG267:CNN267"/>
    <mergeCell ref="DEE267:DEL267"/>
    <mergeCell ref="DEM267:DET267"/>
    <mergeCell ref="DEU267:DFB267"/>
    <mergeCell ref="DFC267:DFJ267"/>
    <mergeCell ref="DFK267:DFR267"/>
    <mergeCell ref="DFS267:DFZ267"/>
    <mergeCell ref="DGA267:DGH267"/>
    <mergeCell ref="DGI267:DGP267"/>
    <mergeCell ref="DGQ267:DGX267"/>
    <mergeCell ref="DBK267:DBR267"/>
    <mergeCell ref="DBS267:DBZ267"/>
    <mergeCell ref="DCA267:DCH267"/>
    <mergeCell ref="DCI267:DCP267"/>
    <mergeCell ref="DCQ267:DCX267"/>
    <mergeCell ref="DCY267:DDF267"/>
    <mergeCell ref="DDG267:DDN267"/>
    <mergeCell ref="DDO267:DDV267"/>
    <mergeCell ref="DDW267:DED267"/>
    <mergeCell ref="CYQ267:CYX267"/>
    <mergeCell ref="CYY267:CZF267"/>
    <mergeCell ref="CZG267:CZN267"/>
    <mergeCell ref="CZO267:CZV267"/>
    <mergeCell ref="CZW267:DAD267"/>
    <mergeCell ref="DAE267:DAL267"/>
    <mergeCell ref="DAM267:DAT267"/>
    <mergeCell ref="DAU267:DBB267"/>
    <mergeCell ref="DBC267:DBJ267"/>
    <mergeCell ref="CVW267:CWD267"/>
    <mergeCell ref="CWE267:CWL267"/>
    <mergeCell ref="CWM267:CWT267"/>
    <mergeCell ref="CWU267:CXB267"/>
    <mergeCell ref="CXC267:CXJ267"/>
    <mergeCell ref="CXK267:CXR267"/>
    <mergeCell ref="CXS267:CXZ267"/>
    <mergeCell ref="CYA267:CYH267"/>
    <mergeCell ref="CYI267:CYP267"/>
    <mergeCell ref="DPG267:DPN267"/>
    <mergeCell ref="DPO267:DPV267"/>
    <mergeCell ref="DPW267:DQD267"/>
    <mergeCell ref="DQE267:DQL267"/>
    <mergeCell ref="DQM267:DQT267"/>
    <mergeCell ref="DQU267:DRB267"/>
    <mergeCell ref="DRC267:DRJ267"/>
    <mergeCell ref="DRK267:DRR267"/>
    <mergeCell ref="DRS267:DRZ267"/>
    <mergeCell ref="DMM267:DMT267"/>
    <mergeCell ref="DMU267:DNB267"/>
    <mergeCell ref="DNC267:DNJ267"/>
    <mergeCell ref="DNK267:DNR267"/>
    <mergeCell ref="DNS267:DNZ267"/>
    <mergeCell ref="DOA267:DOH267"/>
    <mergeCell ref="DOI267:DOP267"/>
    <mergeCell ref="DOQ267:DOX267"/>
    <mergeCell ref="DOY267:DPF267"/>
    <mergeCell ref="DJS267:DJZ267"/>
    <mergeCell ref="DKA267:DKH267"/>
    <mergeCell ref="DKI267:DKP267"/>
    <mergeCell ref="DKQ267:DKX267"/>
    <mergeCell ref="DKY267:DLF267"/>
    <mergeCell ref="DLG267:DLN267"/>
    <mergeCell ref="DLO267:DLV267"/>
    <mergeCell ref="DLW267:DMD267"/>
    <mergeCell ref="DME267:DML267"/>
    <mergeCell ref="DGY267:DHF267"/>
    <mergeCell ref="DHG267:DHN267"/>
    <mergeCell ref="DHO267:DHV267"/>
    <mergeCell ref="DHW267:DID267"/>
    <mergeCell ref="DIE267:DIL267"/>
    <mergeCell ref="DIM267:DIT267"/>
    <mergeCell ref="DIU267:DJB267"/>
    <mergeCell ref="DJC267:DJJ267"/>
    <mergeCell ref="DJK267:DJR267"/>
    <mergeCell ref="EAI267:EAP267"/>
    <mergeCell ref="EAQ267:EAX267"/>
    <mergeCell ref="EAY267:EBF267"/>
    <mergeCell ref="EBG267:EBN267"/>
    <mergeCell ref="EBO267:EBV267"/>
    <mergeCell ref="EBW267:ECD267"/>
    <mergeCell ref="ECE267:ECL267"/>
    <mergeCell ref="ECM267:ECT267"/>
    <mergeCell ref="ECU267:EDB267"/>
    <mergeCell ref="DXO267:DXV267"/>
    <mergeCell ref="DXW267:DYD267"/>
    <mergeCell ref="DYE267:DYL267"/>
    <mergeCell ref="DYM267:DYT267"/>
    <mergeCell ref="DYU267:DZB267"/>
    <mergeCell ref="DZC267:DZJ267"/>
    <mergeCell ref="DZK267:DZR267"/>
    <mergeCell ref="DZS267:DZZ267"/>
    <mergeCell ref="EAA267:EAH267"/>
    <mergeCell ref="DUU267:DVB267"/>
    <mergeCell ref="DVC267:DVJ267"/>
    <mergeCell ref="DVK267:DVR267"/>
    <mergeCell ref="DVS267:DVZ267"/>
    <mergeCell ref="DWA267:DWH267"/>
    <mergeCell ref="DWI267:DWP267"/>
    <mergeCell ref="DWQ267:DWX267"/>
    <mergeCell ref="DWY267:DXF267"/>
    <mergeCell ref="DXG267:DXN267"/>
    <mergeCell ref="DSA267:DSH267"/>
    <mergeCell ref="DSI267:DSP267"/>
    <mergeCell ref="DSQ267:DSX267"/>
    <mergeCell ref="DSY267:DTF267"/>
    <mergeCell ref="DTG267:DTN267"/>
    <mergeCell ref="DTO267:DTV267"/>
    <mergeCell ref="DTW267:DUD267"/>
    <mergeCell ref="DUE267:DUL267"/>
    <mergeCell ref="DUM267:DUT267"/>
    <mergeCell ref="ELK267:ELR267"/>
    <mergeCell ref="ELS267:ELZ267"/>
    <mergeCell ref="EMA267:EMH267"/>
    <mergeCell ref="EMI267:EMP267"/>
    <mergeCell ref="EMQ267:EMX267"/>
    <mergeCell ref="EMY267:ENF267"/>
    <mergeCell ref="ENG267:ENN267"/>
    <mergeCell ref="ENO267:ENV267"/>
    <mergeCell ref="ENW267:EOD267"/>
    <mergeCell ref="EIQ267:EIX267"/>
    <mergeCell ref="EIY267:EJF267"/>
    <mergeCell ref="EJG267:EJN267"/>
    <mergeCell ref="EJO267:EJV267"/>
    <mergeCell ref="EJW267:EKD267"/>
    <mergeCell ref="EKE267:EKL267"/>
    <mergeCell ref="EKM267:EKT267"/>
    <mergeCell ref="EKU267:ELB267"/>
    <mergeCell ref="ELC267:ELJ267"/>
    <mergeCell ref="EFW267:EGD267"/>
    <mergeCell ref="EGE267:EGL267"/>
    <mergeCell ref="EGM267:EGT267"/>
    <mergeCell ref="EGU267:EHB267"/>
    <mergeCell ref="EHC267:EHJ267"/>
    <mergeCell ref="EHK267:EHR267"/>
    <mergeCell ref="EHS267:EHZ267"/>
    <mergeCell ref="EIA267:EIH267"/>
    <mergeCell ref="EII267:EIP267"/>
    <mergeCell ref="EDC267:EDJ267"/>
    <mergeCell ref="EDK267:EDR267"/>
    <mergeCell ref="EDS267:EDZ267"/>
    <mergeCell ref="EEA267:EEH267"/>
    <mergeCell ref="EEI267:EEP267"/>
    <mergeCell ref="EEQ267:EEX267"/>
    <mergeCell ref="EEY267:EFF267"/>
    <mergeCell ref="EFG267:EFN267"/>
    <mergeCell ref="EFO267:EFV267"/>
    <mergeCell ref="EWM267:EWT267"/>
    <mergeCell ref="EWU267:EXB267"/>
    <mergeCell ref="EXC267:EXJ267"/>
    <mergeCell ref="EXK267:EXR267"/>
    <mergeCell ref="EXS267:EXZ267"/>
    <mergeCell ref="EYA267:EYH267"/>
    <mergeCell ref="EYI267:EYP267"/>
    <mergeCell ref="EYQ267:EYX267"/>
    <mergeCell ref="EYY267:EZF267"/>
    <mergeCell ref="ETS267:ETZ267"/>
    <mergeCell ref="EUA267:EUH267"/>
    <mergeCell ref="EUI267:EUP267"/>
    <mergeCell ref="EUQ267:EUX267"/>
    <mergeCell ref="EUY267:EVF267"/>
    <mergeCell ref="EVG267:EVN267"/>
    <mergeCell ref="EVO267:EVV267"/>
    <mergeCell ref="EVW267:EWD267"/>
    <mergeCell ref="EWE267:EWL267"/>
    <mergeCell ref="EQY267:ERF267"/>
    <mergeCell ref="ERG267:ERN267"/>
    <mergeCell ref="ERO267:ERV267"/>
    <mergeCell ref="ERW267:ESD267"/>
    <mergeCell ref="ESE267:ESL267"/>
    <mergeCell ref="ESM267:EST267"/>
    <mergeCell ref="ESU267:ETB267"/>
    <mergeCell ref="ETC267:ETJ267"/>
    <mergeCell ref="ETK267:ETR267"/>
    <mergeCell ref="EOE267:EOL267"/>
    <mergeCell ref="EOM267:EOT267"/>
    <mergeCell ref="EOU267:EPB267"/>
    <mergeCell ref="EPC267:EPJ267"/>
    <mergeCell ref="EPK267:EPR267"/>
    <mergeCell ref="EPS267:EPZ267"/>
    <mergeCell ref="EQA267:EQH267"/>
    <mergeCell ref="EQI267:EQP267"/>
    <mergeCell ref="EQQ267:EQX267"/>
    <mergeCell ref="FHO267:FHV267"/>
    <mergeCell ref="FHW267:FID267"/>
    <mergeCell ref="FIE267:FIL267"/>
    <mergeCell ref="FIM267:FIT267"/>
    <mergeCell ref="FIU267:FJB267"/>
    <mergeCell ref="FJC267:FJJ267"/>
    <mergeCell ref="FJK267:FJR267"/>
    <mergeCell ref="FJS267:FJZ267"/>
    <mergeCell ref="FKA267:FKH267"/>
    <mergeCell ref="FEU267:FFB267"/>
    <mergeCell ref="FFC267:FFJ267"/>
    <mergeCell ref="FFK267:FFR267"/>
    <mergeCell ref="FFS267:FFZ267"/>
    <mergeCell ref="FGA267:FGH267"/>
    <mergeCell ref="FGI267:FGP267"/>
    <mergeCell ref="FGQ267:FGX267"/>
    <mergeCell ref="FGY267:FHF267"/>
    <mergeCell ref="FHG267:FHN267"/>
    <mergeCell ref="FCA267:FCH267"/>
    <mergeCell ref="FCI267:FCP267"/>
    <mergeCell ref="FCQ267:FCX267"/>
    <mergeCell ref="FCY267:FDF267"/>
    <mergeCell ref="FDG267:FDN267"/>
    <mergeCell ref="FDO267:FDV267"/>
    <mergeCell ref="FDW267:FED267"/>
    <mergeCell ref="FEE267:FEL267"/>
    <mergeCell ref="FEM267:FET267"/>
    <mergeCell ref="EZG267:EZN267"/>
    <mergeCell ref="EZO267:EZV267"/>
    <mergeCell ref="EZW267:FAD267"/>
    <mergeCell ref="FAE267:FAL267"/>
    <mergeCell ref="FAM267:FAT267"/>
    <mergeCell ref="FAU267:FBB267"/>
    <mergeCell ref="FBC267:FBJ267"/>
    <mergeCell ref="FBK267:FBR267"/>
    <mergeCell ref="FBS267:FBZ267"/>
    <mergeCell ref="FSQ267:FSX267"/>
    <mergeCell ref="FSY267:FTF267"/>
    <mergeCell ref="FTG267:FTN267"/>
    <mergeCell ref="FTO267:FTV267"/>
    <mergeCell ref="FTW267:FUD267"/>
    <mergeCell ref="FUE267:FUL267"/>
    <mergeCell ref="FUM267:FUT267"/>
    <mergeCell ref="FUU267:FVB267"/>
    <mergeCell ref="FVC267:FVJ267"/>
    <mergeCell ref="FPW267:FQD267"/>
    <mergeCell ref="FQE267:FQL267"/>
    <mergeCell ref="FQM267:FQT267"/>
    <mergeCell ref="FQU267:FRB267"/>
    <mergeCell ref="FRC267:FRJ267"/>
    <mergeCell ref="FRK267:FRR267"/>
    <mergeCell ref="FRS267:FRZ267"/>
    <mergeCell ref="FSA267:FSH267"/>
    <mergeCell ref="FSI267:FSP267"/>
    <mergeCell ref="FNC267:FNJ267"/>
    <mergeCell ref="FNK267:FNR267"/>
    <mergeCell ref="FNS267:FNZ267"/>
    <mergeCell ref="FOA267:FOH267"/>
    <mergeCell ref="FOI267:FOP267"/>
    <mergeCell ref="FOQ267:FOX267"/>
    <mergeCell ref="FOY267:FPF267"/>
    <mergeCell ref="FPG267:FPN267"/>
    <mergeCell ref="FPO267:FPV267"/>
    <mergeCell ref="FKI267:FKP267"/>
    <mergeCell ref="FKQ267:FKX267"/>
    <mergeCell ref="FKY267:FLF267"/>
    <mergeCell ref="FLG267:FLN267"/>
    <mergeCell ref="FLO267:FLV267"/>
    <mergeCell ref="FLW267:FMD267"/>
    <mergeCell ref="FME267:FML267"/>
    <mergeCell ref="FMM267:FMT267"/>
    <mergeCell ref="FMU267:FNB267"/>
    <mergeCell ref="GDS267:GDZ267"/>
    <mergeCell ref="GEA267:GEH267"/>
    <mergeCell ref="GEI267:GEP267"/>
    <mergeCell ref="GEQ267:GEX267"/>
    <mergeCell ref="GEY267:GFF267"/>
    <mergeCell ref="GFG267:GFN267"/>
    <mergeCell ref="GFO267:GFV267"/>
    <mergeCell ref="GFW267:GGD267"/>
    <mergeCell ref="GGE267:GGL267"/>
    <mergeCell ref="GAY267:GBF267"/>
    <mergeCell ref="GBG267:GBN267"/>
    <mergeCell ref="GBO267:GBV267"/>
    <mergeCell ref="GBW267:GCD267"/>
    <mergeCell ref="GCE267:GCL267"/>
    <mergeCell ref="GCM267:GCT267"/>
    <mergeCell ref="GCU267:GDB267"/>
    <mergeCell ref="GDC267:GDJ267"/>
    <mergeCell ref="GDK267:GDR267"/>
    <mergeCell ref="FYE267:FYL267"/>
    <mergeCell ref="FYM267:FYT267"/>
    <mergeCell ref="FYU267:FZB267"/>
    <mergeCell ref="FZC267:FZJ267"/>
    <mergeCell ref="FZK267:FZR267"/>
    <mergeCell ref="FZS267:FZZ267"/>
    <mergeCell ref="GAA267:GAH267"/>
    <mergeCell ref="GAI267:GAP267"/>
    <mergeCell ref="GAQ267:GAX267"/>
    <mergeCell ref="FVK267:FVR267"/>
    <mergeCell ref="FVS267:FVZ267"/>
    <mergeCell ref="FWA267:FWH267"/>
    <mergeCell ref="FWI267:FWP267"/>
    <mergeCell ref="FWQ267:FWX267"/>
    <mergeCell ref="FWY267:FXF267"/>
    <mergeCell ref="FXG267:FXN267"/>
    <mergeCell ref="FXO267:FXV267"/>
    <mergeCell ref="FXW267:FYD267"/>
    <mergeCell ref="GOU267:GPB267"/>
    <mergeCell ref="GPC267:GPJ267"/>
    <mergeCell ref="GPK267:GPR267"/>
    <mergeCell ref="GPS267:GPZ267"/>
    <mergeCell ref="GQA267:GQH267"/>
    <mergeCell ref="GQI267:GQP267"/>
    <mergeCell ref="GQQ267:GQX267"/>
    <mergeCell ref="GQY267:GRF267"/>
    <mergeCell ref="GRG267:GRN267"/>
    <mergeCell ref="GMA267:GMH267"/>
    <mergeCell ref="GMI267:GMP267"/>
    <mergeCell ref="GMQ267:GMX267"/>
    <mergeCell ref="GMY267:GNF267"/>
    <mergeCell ref="GNG267:GNN267"/>
    <mergeCell ref="GNO267:GNV267"/>
    <mergeCell ref="GNW267:GOD267"/>
    <mergeCell ref="GOE267:GOL267"/>
    <mergeCell ref="GOM267:GOT267"/>
    <mergeCell ref="GJG267:GJN267"/>
    <mergeCell ref="GJO267:GJV267"/>
    <mergeCell ref="GJW267:GKD267"/>
    <mergeCell ref="GKE267:GKL267"/>
    <mergeCell ref="GKM267:GKT267"/>
    <mergeCell ref="GKU267:GLB267"/>
    <mergeCell ref="GLC267:GLJ267"/>
    <mergeCell ref="GLK267:GLR267"/>
    <mergeCell ref="GLS267:GLZ267"/>
    <mergeCell ref="GGM267:GGT267"/>
    <mergeCell ref="GGU267:GHB267"/>
    <mergeCell ref="GHC267:GHJ267"/>
    <mergeCell ref="GHK267:GHR267"/>
    <mergeCell ref="GHS267:GHZ267"/>
    <mergeCell ref="GIA267:GIH267"/>
    <mergeCell ref="GII267:GIP267"/>
    <mergeCell ref="GIQ267:GIX267"/>
    <mergeCell ref="GIY267:GJF267"/>
    <mergeCell ref="GZW267:HAD267"/>
    <mergeCell ref="HAE267:HAL267"/>
    <mergeCell ref="HAM267:HAT267"/>
    <mergeCell ref="HAU267:HBB267"/>
    <mergeCell ref="HBC267:HBJ267"/>
    <mergeCell ref="HBK267:HBR267"/>
    <mergeCell ref="HBS267:HBZ267"/>
    <mergeCell ref="HCA267:HCH267"/>
    <mergeCell ref="HCI267:HCP267"/>
    <mergeCell ref="GXC267:GXJ267"/>
    <mergeCell ref="GXK267:GXR267"/>
    <mergeCell ref="GXS267:GXZ267"/>
    <mergeCell ref="GYA267:GYH267"/>
    <mergeCell ref="GYI267:GYP267"/>
    <mergeCell ref="GYQ267:GYX267"/>
    <mergeCell ref="GYY267:GZF267"/>
    <mergeCell ref="GZG267:GZN267"/>
    <mergeCell ref="GZO267:GZV267"/>
    <mergeCell ref="GUI267:GUP267"/>
    <mergeCell ref="GUQ267:GUX267"/>
    <mergeCell ref="GUY267:GVF267"/>
    <mergeCell ref="GVG267:GVN267"/>
    <mergeCell ref="GVO267:GVV267"/>
    <mergeCell ref="GVW267:GWD267"/>
    <mergeCell ref="GWE267:GWL267"/>
    <mergeCell ref="GWM267:GWT267"/>
    <mergeCell ref="GWU267:GXB267"/>
    <mergeCell ref="GRO267:GRV267"/>
    <mergeCell ref="GRW267:GSD267"/>
    <mergeCell ref="GSE267:GSL267"/>
    <mergeCell ref="GSM267:GST267"/>
    <mergeCell ref="GSU267:GTB267"/>
    <mergeCell ref="GTC267:GTJ267"/>
    <mergeCell ref="GTK267:GTR267"/>
    <mergeCell ref="GTS267:GTZ267"/>
    <mergeCell ref="GUA267:GUH267"/>
    <mergeCell ref="HKY267:HLF267"/>
    <mergeCell ref="HLG267:HLN267"/>
    <mergeCell ref="HLO267:HLV267"/>
    <mergeCell ref="HLW267:HMD267"/>
    <mergeCell ref="HME267:HML267"/>
    <mergeCell ref="HMM267:HMT267"/>
    <mergeCell ref="HMU267:HNB267"/>
    <mergeCell ref="HNC267:HNJ267"/>
    <mergeCell ref="HNK267:HNR267"/>
    <mergeCell ref="HIE267:HIL267"/>
    <mergeCell ref="HIM267:HIT267"/>
    <mergeCell ref="HIU267:HJB267"/>
    <mergeCell ref="HJC267:HJJ267"/>
    <mergeCell ref="HJK267:HJR267"/>
    <mergeCell ref="HJS267:HJZ267"/>
    <mergeCell ref="HKA267:HKH267"/>
    <mergeCell ref="HKI267:HKP267"/>
    <mergeCell ref="HKQ267:HKX267"/>
    <mergeCell ref="HFK267:HFR267"/>
    <mergeCell ref="HFS267:HFZ267"/>
    <mergeCell ref="HGA267:HGH267"/>
    <mergeCell ref="HGI267:HGP267"/>
    <mergeCell ref="HGQ267:HGX267"/>
    <mergeCell ref="HGY267:HHF267"/>
    <mergeCell ref="HHG267:HHN267"/>
    <mergeCell ref="HHO267:HHV267"/>
    <mergeCell ref="HHW267:HID267"/>
    <mergeCell ref="HCQ267:HCX267"/>
    <mergeCell ref="HCY267:HDF267"/>
    <mergeCell ref="HDG267:HDN267"/>
    <mergeCell ref="HDO267:HDV267"/>
    <mergeCell ref="HDW267:HED267"/>
    <mergeCell ref="HEE267:HEL267"/>
    <mergeCell ref="HEM267:HET267"/>
    <mergeCell ref="HEU267:HFB267"/>
    <mergeCell ref="HFC267:HFJ267"/>
    <mergeCell ref="HWA267:HWH267"/>
    <mergeCell ref="HWI267:HWP267"/>
    <mergeCell ref="HWQ267:HWX267"/>
    <mergeCell ref="HWY267:HXF267"/>
    <mergeCell ref="HXG267:HXN267"/>
    <mergeCell ref="HXO267:HXV267"/>
    <mergeCell ref="HXW267:HYD267"/>
    <mergeCell ref="HYE267:HYL267"/>
    <mergeCell ref="HYM267:HYT267"/>
    <mergeCell ref="HTG267:HTN267"/>
    <mergeCell ref="HTO267:HTV267"/>
    <mergeCell ref="HTW267:HUD267"/>
    <mergeCell ref="HUE267:HUL267"/>
    <mergeCell ref="HUM267:HUT267"/>
    <mergeCell ref="HUU267:HVB267"/>
    <mergeCell ref="HVC267:HVJ267"/>
    <mergeCell ref="HVK267:HVR267"/>
    <mergeCell ref="HVS267:HVZ267"/>
    <mergeCell ref="HQM267:HQT267"/>
    <mergeCell ref="HQU267:HRB267"/>
    <mergeCell ref="HRC267:HRJ267"/>
    <mergeCell ref="HRK267:HRR267"/>
    <mergeCell ref="HRS267:HRZ267"/>
    <mergeCell ref="HSA267:HSH267"/>
    <mergeCell ref="HSI267:HSP267"/>
    <mergeCell ref="HSQ267:HSX267"/>
    <mergeCell ref="HSY267:HTF267"/>
    <mergeCell ref="HNS267:HNZ267"/>
    <mergeCell ref="HOA267:HOH267"/>
    <mergeCell ref="HOI267:HOP267"/>
    <mergeCell ref="HOQ267:HOX267"/>
    <mergeCell ref="HOY267:HPF267"/>
    <mergeCell ref="HPG267:HPN267"/>
    <mergeCell ref="HPO267:HPV267"/>
    <mergeCell ref="HPW267:HQD267"/>
    <mergeCell ref="HQE267:HQL267"/>
    <mergeCell ref="IHC267:IHJ267"/>
    <mergeCell ref="IHK267:IHR267"/>
    <mergeCell ref="IHS267:IHZ267"/>
    <mergeCell ref="IIA267:IIH267"/>
    <mergeCell ref="III267:IIP267"/>
    <mergeCell ref="IIQ267:IIX267"/>
    <mergeCell ref="IIY267:IJF267"/>
    <mergeCell ref="IJG267:IJN267"/>
    <mergeCell ref="IJO267:IJV267"/>
    <mergeCell ref="IEI267:IEP267"/>
    <mergeCell ref="IEQ267:IEX267"/>
    <mergeCell ref="IEY267:IFF267"/>
    <mergeCell ref="IFG267:IFN267"/>
    <mergeCell ref="IFO267:IFV267"/>
    <mergeCell ref="IFW267:IGD267"/>
    <mergeCell ref="IGE267:IGL267"/>
    <mergeCell ref="IGM267:IGT267"/>
    <mergeCell ref="IGU267:IHB267"/>
    <mergeCell ref="IBO267:IBV267"/>
    <mergeCell ref="IBW267:ICD267"/>
    <mergeCell ref="ICE267:ICL267"/>
    <mergeCell ref="ICM267:ICT267"/>
    <mergeCell ref="ICU267:IDB267"/>
    <mergeCell ref="IDC267:IDJ267"/>
    <mergeCell ref="IDK267:IDR267"/>
    <mergeCell ref="IDS267:IDZ267"/>
    <mergeCell ref="IEA267:IEH267"/>
    <mergeCell ref="HYU267:HZB267"/>
    <mergeCell ref="HZC267:HZJ267"/>
    <mergeCell ref="HZK267:HZR267"/>
    <mergeCell ref="HZS267:HZZ267"/>
    <mergeCell ref="IAA267:IAH267"/>
    <mergeCell ref="IAI267:IAP267"/>
    <mergeCell ref="IAQ267:IAX267"/>
    <mergeCell ref="IAY267:IBF267"/>
    <mergeCell ref="IBG267:IBN267"/>
    <mergeCell ref="ISE267:ISL267"/>
    <mergeCell ref="ISM267:IST267"/>
    <mergeCell ref="ISU267:ITB267"/>
    <mergeCell ref="ITC267:ITJ267"/>
    <mergeCell ref="ITK267:ITR267"/>
    <mergeCell ref="ITS267:ITZ267"/>
    <mergeCell ref="IUA267:IUH267"/>
    <mergeCell ref="IUI267:IUP267"/>
    <mergeCell ref="IUQ267:IUX267"/>
    <mergeCell ref="IPK267:IPR267"/>
    <mergeCell ref="IPS267:IPZ267"/>
    <mergeCell ref="IQA267:IQH267"/>
    <mergeCell ref="IQI267:IQP267"/>
    <mergeCell ref="IQQ267:IQX267"/>
    <mergeCell ref="IQY267:IRF267"/>
    <mergeCell ref="IRG267:IRN267"/>
    <mergeCell ref="IRO267:IRV267"/>
    <mergeCell ref="IRW267:ISD267"/>
    <mergeCell ref="IMQ267:IMX267"/>
    <mergeCell ref="IMY267:INF267"/>
    <mergeCell ref="ING267:INN267"/>
    <mergeCell ref="INO267:INV267"/>
    <mergeCell ref="INW267:IOD267"/>
    <mergeCell ref="IOE267:IOL267"/>
    <mergeCell ref="IOM267:IOT267"/>
    <mergeCell ref="IOU267:IPB267"/>
    <mergeCell ref="IPC267:IPJ267"/>
    <mergeCell ref="IJW267:IKD267"/>
    <mergeCell ref="IKE267:IKL267"/>
    <mergeCell ref="IKM267:IKT267"/>
    <mergeCell ref="IKU267:ILB267"/>
    <mergeCell ref="ILC267:ILJ267"/>
    <mergeCell ref="ILK267:ILR267"/>
    <mergeCell ref="ILS267:ILZ267"/>
    <mergeCell ref="IMA267:IMH267"/>
    <mergeCell ref="IMI267:IMP267"/>
    <mergeCell ref="JDG267:JDN267"/>
    <mergeCell ref="JDO267:JDV267"/>
    <mergeCell ref="JDW267:JED267"/>
    <mergeCell ref="JEE267:JEL267"/>
    <mergeCell ref="JEM267:JET267"/>
    <mergeCell ref="JEU267:JFB267"/>
    <mergeCell ref="JFC267:JFJ267"/>
    <mergeCell ref="JFK267:JFR267"/>
    <mergeCell ref="JFS267:JFZ267"/>
    <mergeCell ref="JAM267:JAT267"/>
    <mergeCell ref="JAU267:JBB267"/>
    <mergeCell ref="JBC267:JBJ267"/>
    <mergeCell ref="JBK267:JBR267"/>
    <mergeCell ref="JBS267:JBZ267"/>
    <mergeCell ref="JCA267:JCH267"/>
    <mergeCell ref="JCI267:JCP267"/>
    <mergeCell ref="JCQ267:JCX267"/>
    <mergeCell ref="JCY267:JDF267"/>
    <mergeCell ref="IXS267:IXZ267"/>
    <mergeCell ref="IYA267:IYH267"/>
    <mergeCell ref="IYI267:IYP267"/>
    <mergeCell ref="IYQ267:IYX267"/>
    <mergeCell ref="IYY267:IZF267"/>
    <mergeCell ref="IZG267:IZN267"/>
    <mergeCell ref="IZO267:IZV267"/>
    <mergeCell ref="IZW267:JAD267"/>
    <mergeCell ref="JAE267:JAL267"/>
    <mergeCell ref="IUY267:IVF267"/>
    <mergeCell ref="IVG267:IVN267"/>
    <mergeCell ref="IVO267:IVV267"/>
    <mergeCell ref="IVW267:IWD267"/>
    <mergeCell ref="IWE267:IWL267"/>
    <mergeCell ref="IWM267:IWT267"/>
    <mergeCell ref="IWU267:IXB267"/>
    <mergeCell ref="IXC267:IXJ267"/>
    <mergeCell ref="IXK267:IXR267"/>
    <mergeCell ref="JOI267:JOP267"/>
    <mergeCell ref="JOQ267:JOX267"/>
    <mergeCell ref="JOY267:JPF267"/>
    <mergeCell ref="JPG267:JPN267"/>
    <mergeCell ref="JPO267:JPV267"/>
    <mergeCell ref="JPW267:JQD267"/>
    <mergeCell ref="JQE267:JQL267"/>
    <mergeCell ref="JQM267:JQT267"/>
    <mergeCell ref="JQU267:JRB267"/>
    <mergeCell ref="JLO267:JLV267"/>
    <mergeCell ref="JLW267:JMD267"/>
    <mergeCell ref="JME267:JML267"/>
    <mergeCell ref="JMM267:JMT267"/>
    <mergeCell ref="JMU267:JNB267"/>
    <mergeCell ref="JNC267:JNJ267"/>
    <mergeCell ref="JNK267:JNR267"/>
    <mergeCell ref="JNS267:JNZ267"/>
    <mergeCell ref="JOA267:JOH267"/>
    <mergeCell ref="JIU267:JJB267"/>
    <mergeCell ref="JJC267:JJJ267"/>
    <mergeCell ref="JJK267:JJR267"/>
    <mergeCell ref="JJS267:JJZ267"/>
    <mergeCell ref="JKA267:JKH267"/>
    <mergeCell ref="JKI267:JKP267"/>
    <mergeCell ref="JKQ267:JKX267"/>
    <mergeCell ref="JKY267:JLF267"/>
    <mergeCell ref="JLG267:JLN267"/>
    <mergeCell ref="JGA267:JGH267"/>
    <mergeCell ref="JGI267:JGP267"/>
    <mergeCell ref="JGQ267:JGX267"/>
    <mergeCell ref="JGY267:JHF267"/>
    <mergeCell ref="JHG267:JHN267"/>
    <mergeCell ref="JHO267:JHV267"/>
    <mergeCell ref="JHW267:JID267"/>
    <mergeCell ref="JIE267:JIL267"/>
    <mergeCell ref="JIM267:JIT267"/>
    <mergeCell ref="JZK267:JZR267"/>
    <mergeCell ref="JZS267:JZZ267"/>
    <mergeCell ref="KAA267:KAH267"/>
    <mergeCell ref="KAI267:KAP267"/>
    <mergeCell ref="KAQ267:KAX267"/>
    <mergeCell ref="KAY267:KBF267"/>
    <mergeCell ref="KBG267:KBN267"/>
    <mergeCell ref="KBO267:KBV267"/>
    <mergeCell ref="KBW267:KCD267"/>
    <mergeCell ref="JWQ267:JWX267"/>
    <mergeCell ref="JWY267:JXF267"/>
    <mergeCell ref="JXG267:JXN267"/>
    <mergeCell ref="JXO267:JXV267"/>
    <mergeCell ref="JXW267:JYD267"/>
    <mergeCell ref="JYE267:JYL267"/>
    <mergeCell ref="JYM267:JYT267"/>
    <mergeCell ref="JYU267:JZB267"/>
    <mergeCell ref="JZC267:JZJ267"/>
    <mergeCell ref="JTW267:JUD267"/>
    <mergeCell ref="JUE267:JUL267"/>
    <mergeCell ref="JUM267:JUT267"/>
    <mergeCell ref="JUU267:JVB267"/>
    <mergeCell ref="JVC267:JVJ267"/>
    <mergeCell ref="JVK267:JVR267"/>
    <mergeCell ref="JVS267:JVZ267"/>
    <mergeCell ref="JWA267:JWH267"/>
    <mergeCell ref="JWI267:JWP267"/>
    <mergeCell ref="JRC267:JRJ267"/>
    <mergeCell ref="JRK267:JRR267"/>
    <mergeCell ref="JRS267:JRZ267"/>
    <mergeCell ref="JSA267:JSH267"/>
    <mergeCell ref="JSI267:JSP267"/>
    <mergeCell ref="JSQ267:JSX267"/>
    <mergeCell ref="JSY267:JTF267"/>
    <mergeCell ref="JTG267:JTN267"/>
    <mergeCell ref="JTO267:JTV267"/>
    <mergeCell ref="KKM267:KKT267"/>
    <mergeCell ref="KKU267:KLB267"/>
    <mergeCell ref="KLC267:KLJ267"/>
    <mergeCell ref="KLK267:KLR267"/>
    <mergeCell ref="KLS267:KLZ267"/>
    <mergeCell ref="KMA267:KMH267"/>
    <mergeCell ref="KMI267:KMP267"/>
    <mergeCell ref="KMQ267:KMX267"/>
    <mergeCell ref="KMY267:KNF267"/>
    <mergeCell ref="KHS267:KHZ267"/>
    <mergeCell ref="KIA267:KIH267"/>
    <mergeCell ref="KII267:KIP267"/>
    <mergeCell ref="KIQ267:KIX267"/>
    <mergeCell ref="KIY267:KJF267"/>
    <mergeCell ref="KJG267:KJN267"/>
    <mergeCell ref="KJO267:KJV267"/>
    <mergeCell ref="KJW267:KKD267"/>
    <mergeCell ref="KKE267:KKL267"/>
    <mergeCell ref="KEY267:KFF267"/>
    <mergeCell ref="KFG267:KFN267"/>
    <mergeCell ref="KFO267:KFV267"/>
    <mergeCell ref="KFW267:KGD267"/>
    <mergeCell ref="KGE267:KGL267"/>
    <mergeCell ref="KGM267:KGT267"/>
    <mergeCell ref="KGU267:KHB267"/>
    <mergeCell ref="KHC267:KHJ267"/>
    <mergeCell ref="KHK267:KHR267"/>
    <mergeCell ref="KCE267:KCL267"/>
    <mergeCell ref="KCM267:KCT267"/>
    <mergeCell ref="KCU267:KDB267"/>
    <mergeCell ref="KDC267:KDJ267"/>
    <mergeCell ref="KDK267:KDR267"/>
    <mergeCell ref="KDS267:KDZ267"/>
    <mergeCell ref="KEA267:KEH267"/>
    <mergeCell ref="KEI267:KEP267"/>
    <mergeCell ref="KEQ267:KEX267"/>
    <mergeCell ref="KVO267:KVV267"/>
    <mergeCell ref="KVW267:KWD267"/>
    <mergeCell ref="KWE267:KWL267"/>
    <mergeCell ref="KWM267:KWT267"/>
    <mergeCell ref="KWU267:KXB267"/>
    <mergeCell ref="KXC267:KXJ267"/>
    <mergeCell ref="KXK267:KXR267"/>
    <mergeCell ref="KXS267:KXZ267"/>
    <mergeCell ref="KYA267:KYH267"/>
    <mergeCell ref="KSU267:KTB267"/>
    <mergeCell ref="KTC267:KTJ267"/>
    <mergeCell ref="KTK267:KTR267"/>
    <mergeCell ref="KTS267:KTZ267"/>
    <mergeCell ref="KUA267:KUH267"/>
    <mergeCell ref="KUI267:KUP267"/>
    <mergeCell ref="KUQ267:KUX267"/>
    <mergeCell ref="KUY267:KVF267"/>
    <mergeCell ref="KVG267:KVN267"/>
    <mergeCell ref="KQA267:KQH267"/>
    <mergeCell ref="KQI267:KQP267"/>
    <mergeCell ref="KQQ267:KQX267"/>
    <mergeCell ref="KQY267:KRF267"/>
    <mergeCell ref="KRG267:KRN267"/>
    <mergeCell ref="KRO267:KRV267"/>
    <mergeCell ref="KRW267:KSD267"/>
    <mergeCell ref="KSE267:KSL267"/>
    <mergeCell ref="KSM267:KST267"/>
    <mergeCell ref="KNG267:KNN267"/>
    <mergeCell ref="KNO267:KNV267"/>
    <mergeCell ref="KNW267:KOD267"/>
    <mergeCell ref="KOE267:KOL267"/>
    <mergeCell ref="KOM267:KOT267"/>
    <mergeCell ref="KOU267:KPB267"/>
    <mergeCell ref="KPC267:KPJ267"/>
    <mergeCell ref="KPK267:KPR267"/>
    <mergeCell ref="KPS267:KPZ267"/>
    <mergeCell ref="LGQ267:LGX267"/>
    <mergeCell ref="LGY267:LHF267"/>
    <mergeCell ref="LHG267:LHN267"/>
    <mergeCell ref="LHO267:LHV267"/>
    <mergeCell ref="LHW267:LID267"/>
    <mergeCell ref="LIE267:LIL267"/>
    <mergeCell ref="LIM267:LIT267"/>
    <mergeCell ref="LIU267:LJB267"/>
    <mergeCell ref="LJC267:LJJ267"/>
    <mergeCell ref="LDW267:LED267"/>
    <mergeCell ref="LEE267:LEL267"/>
    <mergeCell ref="LEM267:LET267"/>
    <mergeCell ref="LEU267:LFB267"/>
    <mergeCell ref="LFC267:LFJ267"/>
    <mergeCell ref="LFK267:LFR267"/>
    <mergeCell ref="LFS267:LFZ267"/>
    <mergeCell ref="LGA267:LGH267"/>
    <mergeCell ref="LGI267:LGP267"/>
    <mergeCell ref="LBC267:LBJ267"/>
    <mergeCell ref="LBK267:LBR267"/>
    <mergeCell ref="LBS267:LBZ267"/>
    <mergeCell ref="LCA267:LCH267"/>
    <mergeCell ref="LCI267:LCP267"/>
    <mergeCell ref="LCQ267:LCX267"/>
    <mergeCell ref="LCY267:LDF267"/>
    <mergeCell ref="LDG267:LDN267"/>
    <mergeCell ref="LDO267:LDV267"/>
    <mergeCell ref="KYI267:KYP267"/>
    <mergeCell ref="KYQ267:KYX267"/>
    <mergeCell ref="KYY267:KZF267"/>
    <mergeCell ref="KZG267:KZN267"/>
    <mergeCell ref="KZO267:KZV267"/>
    <mergeCell ref="KZW267:LAD267"/>
    <mergeCell ref="LAE267:LAL267"/>
    <mergeCell ref="LAM267:LAT267"/>
    <mergeCell ref="LAU267:LBB267"/>
    <mergeCell ref="LRS267:LRZ267"/>
    <mergeCell ref="LSA267:LSH267"/>
    <mergeCell ref="LSI267:LSP267"/>
    <mergeCell ref="LSQ267:LSX267"/>
    <mergeCell ref="LSY267:LTF267"/>
    <mergeCell ref="LTG267:LTN267"/>
    <mergeCell ref="LTO267:LTV267"/>
    <mergeCell ref="LTW267:LUD267"/>
    <mergeCell ref="LUE267:LUL267"/>
    <mergeCell ref="LOY267:LPF267"/>
    <mergeCell ref="LPG267:LPN267"/>
    <mergeCell ref="LPO267:LPV267"/>
    <mergeCell ref="LPW267:LQD267"/>
    <mergeCell ref="LQE267:LQL267"/>
    <mergeCell ref="LQM267:LQT267"/>
    <mergeCell ref="LQU267:LRB267"/>
    <mergeCell ref="LRC267:LRJ267"/>
    <mergeCell ref="LRK267:LRR267"/>
    <mergeCell ref="LME267:LML267"/>
    <mergeCell ref="LMM267:LMT267"/>
    <mergeCell ref="LMU267:LNB267"/>
    <mergeCell ref="LNC267:LNJ267"/>
    <mergeCell ref="LNK267:LNR267"/>
    <mergeCell ref="LNS267:LNZ267"/>
    <mergeCell ref="LOA267:LOH267"/>
    <mergeCell ref="LOI267:LOP267"/>
    <mergeCell ref="LOQ267:LOX267"/>
    <mergeCell ref="LJK267:LJR267"/>
    <mergeCell ref="LJS267:LJZ267"/>
    <mergeCell ref="LKA267:LKH267"/>
    <mergeCell ref="LKI267:LKP267"/>
    <mergeCell ref="LKQ267:LKX267"/>
    <mergeCell ref="LKY267:LLF267"/>
    <mergeCell ref="LLG267:LLN267"/>
    <mergeCell ref="LLO267:LLV267"/>
    <mergeCell ref="LLW267:LMD267"/>
    <mergeCell ref="MCU267:MDB267"/>
    <mergeCell ref="MDC267:MDJ267"/>
    <mergeCell ref="MDK267:MDR267"/>
    <mergeCell ref="MDS267:MDZ267"/>
    <mergeCell ref="MEA267:MEH267"/>
    <mergeCell ref="MEI267:MEP267"/>
    <mergeCell ref="MEQ267:MEX267"/>
    <mergeCell ref="MEY267:MFF267"/>
    <mergeCell ref="MFG267:MFN267"/>
    <mergeCell ref="MAA267:MAH267"/>
    <mergeCell ref="MAI267:MAP267"/>
    <mergeCell ref="MAQ267:MAX267"/>
    <mergeCell ref="MAY267:MBF267"/>
    <mergeCell ref="MBG267:MBN267"/>
    <mergeCell ref="MBO267:MBV267"/>
    <mergeCell ref="MBW267:MCD267"/>
    <mergeCell ref="MCE267:MCL267"/>
    <mergeCell ref="MCM267:MCT267"/>
    <mergeCell ref="LXG267:LXN267"/>
    <mergeCell ref="LXO267:LXV267"/>
    <mergeCell ref="LXW267:LYD267"/>
    <mergeCell ref="LYE267:LYL267"/>
    <mergeCell ref="LYM267:LYT267"/>
    <mergeCell ref="LYU267:LZB267"/>
    <mergeCell ref="LZC267:LZJ267"/>
    <mergeCell ref="LZK267:LZR267"/>
    <mergeCell ref="LZS267:LZZ267"/>
    <mergeCell ref="LUM267:LUT267"/>
    <mergeCell ref="LUU267:LVB267"/>
    <mergeCell ref="LVC267:LVJ267"/>
    <mergeCell ref="LVK267:LVR267"/>
    <mergeCell ref="LVS267:LVZ267"/>
    <mergeCell ref="LWA267:LWH267"/>
    <mergeCell ref="LWI267:LWP267"/>
    <mergeCell ref="LWQ267:LWX267"/>
    <mergeCell ref="LWY267:LXF267"/>
    <mergeCell ref="MNW267:MOD267"/>
    <mergeCell ref="MOE267:MOL267"/>
    <mergeCell ref="MOM267:MOT267"/>
    <mergeCell ref="MOU267:MPB267"/>
    <mergeCell ref="MPC267:MPJ267"/>
    <mergeCell ref="MPK267:MPR267"/>
    <mergeCell ref="MPS267:MPZ267"/>
    <mergeCell ref="MQA267:MQH267"/>
    <mergeCell ref="MQI267:MQP267"/>
    <mergeCell ref="MLC267:MLJ267"/>
    <mergeCell ref="MLK267:MLR267"/>
    <mergeCell ref="MLS267:MLZ267"/>
    <mergeCell ref="MMA267:MMH267"/>
    <mergeCell ref="MMI267:MMP267"/>
    <mergeCell ref="MMQ267:MMX267"/>
    <mergeCell ref="MMY267:MNF267"/>
    <mergeCell ref="MNG267:MNN267"/>
    <mergeCell ref="MNO267:MNV267"/>
    <mergeCell ref="MII267:MIP267"/>
    <mergeCell ref="MIQ267:MIX267"/>
    <mergeCell ref="MIY267:MJF267"/>
    <mergeCell ref="MJG267:MJN267"/>
    <mergeCell ref="MJO267:MJV267"/>
    <mergeCell ref="MJW267:MKD267"/>
    <mergeCell ref="MKE267:MKL267"/>
    <mergeCell ref="MKM267:MKT267"/>
    <mergeCell ref="MKU267:MLB267"/>
    <mergeCell ref="MFO267:MFV267"/>
    <mergeCell ref="MFW267:MGD267"/>
    <mergeCell ref="MGE267:MGL267"/>
    <mergeCell ref="MGM267:MGT267"/>
    <mergeCell ref="MGU267:MHB267"/>
    <mergeCell ref="MHC267:MHJ267"/>
    <mergeCell ref="MHK267:MHR267"/>
    <mergeCell ref="MHS267:MHZ267"/>
    <mergeCell ref="MIA267:MIH267"/>
    <mergeCell ref="MYY267:MZF267"/>
    <mergeCell ref="MZG267:MZN267"/>
    <mergeCell ref="MZO267:MZV267"/>
    <mergeCell ref="MZW267:NAD267"/>
    <mergeCell ref="NAE267:NAL267"/>
    <mergeCell ref="NAM267:NAT267"/>
    <mergeCell ref="NAU267:NBB267"/>
    <mergeCell ref="NBC267:NBJ267"/>
    <mergeCell ref="NBK267:NBR267"/>
    <mergeCell ref="MWE267:MWL267"/>
    <mergeCell ref="MWM267:MWT267"/>
    <mergeCell ref="MWU267:MXB267"/>
    <mergeCell ref="MXC267:MXJ267"/>
    <mergeCell ref="MXK267:MXR267"/>
    <mergeCell ref="MXS267:MXZ267"/>
    <mergeCell ref="MYA267:MYH267"/>
    <mergeCell ref="MYI267:MYP267"/>
    <mergeCell ref="MYQ267:MYX267"/>
    <mergeCell ref="MTK267:MTR267"/>
    <mergeCell ref="MTS267:MTZ267"/>
    <mergeCell ref="MUA267:MUH267"/>
    <mergeCell ref="MUI267:MUP267"/>
    <mergeCell ref="MUQ267:MUX267"/>
    <mergeCell ref="MUY267:MVF267"/>
    <mergeCell ref="MVG267:MVN267"/>
    <mergeCell ref="MVO267:MVV267"/>
    <mergeCell ref="MVW267:MWD267"/>
    <mergeCell ref="MQQ267:MQX267"/>
    <mergeCell ref="MQY267:MRF267"/>
    <mergeCell ref="MRG267:MRN267"/>
    <mergeCell ref="MRO267:MRV267"/>
    <mergeCell ref="MRW267:MSD267"/>
    <mergeCell ref="MSE267:MSL267"/>
    <mergeCell ref="MSM267:MST267"/>
    <mergeCell ref="MSU267:MTB267"/>
    <mergeCell ref="MTC267:MTJ267"/>
    <mergeCell ref="NKA267:NKH267"/>
    <mergeCell ref="NKI267:NKP267"/>
    <mergeCell ref="NKQ267:NKX267"/>
    <mergeCell ref="NKY267:NLF267"/>
    <mergeCell ref="NLG267:NLN267"/>
    <mergeCell ref="NLO267:NLV267"/>
    <mergeCell ref="NLW267:NMD267"/>
    <mergeCell ref="NME267:NML267"/>
    <mergeCell ref="NMM267:NMT267"/>
    <mergeCell ref="NHG267:NHN267"/>
    <mergeCell ref="NHO267:NHV267"/>
    <mergeCell ref="NHW267:NID267"/>
    <mergeCell ref="NIE267:NIL267"/>
    <mergeCell ref="NIM267:NIT267"/>
    <mergeCell ref="NIU267:NJB267"/>
    <mergeCell ref="NJC267:NJJ267"/>
    <mergeCell ref="NJK267:NJR267"/>
    <mergeCell ref="NJS267:NJZ267"/>
    <mergeCell ref="NEM267:NET267"/>
    <mergeCell ref="NEU267:NFB267"/>
    <mergeCell ref="NFC267:NFJ267"/>
    <mergeCell ref="NFK267:NFR267"/>
    <mergeCell ref="NFS267:NFZ267"/>
    <mergeCell ref="NGA267:NGH267"/>
    <mergeCell ref="NGI267:NGP267"/>
    <mergeCell ref="NGQ267:NGX267"/>
    <mergeCell ref="NGY267:NHF267"/>
    <mergeCell ref="NBS267:NBZ267"/>
    <mergeCell ref="NCA267:NCH267"/>
    <mergeCell ref="NCI267:NCP267"/>
    <mergeCell ref="NCQ267:NCX267"/>
    <mergeCell ref="NCY267:NDF267"/>
    <mergeCell ref="NDG267:NDN267"/>
    <mergeCell ref="NDO267:NDV267"/>
    <mergeCell ref="NDW267:NED267"/>
    <mergeCell ref="NEE267:NEL267"/>
    <mergeCell ref="NVC267:NVJ267"/>
    <mergeCell ref="NVK267:NVR267"/>
    <mergeCell ref="NVS267:NVZ267"/>
    <mergeCell ref="NWA267:NWH267"/>
    <mergeCell ref="NWI267:NWP267"/>
    <mergeCell ref="NWQ267:NWX267"/>
    <mergeCell ref="NWY267:NXF267"/>
    <mergeCell ref="NXG267:NXN267"/>
    <mergeCell ref="NXO267:NXV267"/>
    <mergeCell ref="NSI267:NSP267"/>
    <mergeCell ref="NSQ267:NSX267"/>
    <mergeCell ref="NSY267:NTF267"/>
    <mergeCell ref="NTG267:NTN267"/>
    <mergeCell ref="NTO267:NTV267"/>
    <mergeCell ref="NTW267:NUD267"/>
    <mergeCell ref="NUE267:NUL267"/>
    <mergeCell ref="NUM267:NUT267"/>
    <mergeCell ref="NUU267:NVB267"/>
    <mergeCell ref="NPO267:NPV267"/>
    <mergeCell ref="NPW267:NQD267"/>
    <mergeCell ref="NQE267:NQL267"/>
    <mergeCell ref="NQM267:NQT267"/>
    <mergeCell ref="NQU267:NRB267"/>
    <mergeCell ref="NRC267:NRJ267"/>
    <mergeCell ref="NRK267:NRR267"/>
    <mergeCell ref="NRS267:NRZ267"/>
    <mergeCell ref="NSA267:NSH267"/>
    <mergeCell ref="NMU267:NNB267"/>
    <mergeCell ref="NNC267:NNJ267"/>
    <mergeCell ref="NNK267:NNR267"/>
    <mergeCell ref="NNS267:NNZ267"/>
    <mergeCell ref="NOA267:NOH267"/>
    <mergeCell ref="NOI267:NOP267"/>
    <mergeCell ref="NOQ267:NOX267"/>
    <mergeCell ref="NOY267:NPF267"/>
    <mergeCell ref="NPG267:NPN267"/>
    <mergeCell ref="OGE267:OGL267"/>
    <mergeCell ref="OGM267:OGT267"/>
    <mergeCell ref="OGU267:OHB267"/>
    <mergeCell ref="OHC267:OHJ267"/>
    <mergeCell ref="OHK267:OHR267"/>
    <mergeCell ref="OHS267:OHZ267"/>
    <mergeCell ref="OIA267:OIH267"/>
    <mergeCell ref="OII267:OIP267"/>
    <mergeCell ref="OIQ267:OIX267"/>
    <mergeCell ref="ODK267:ODR267"/>
    <mergeCell ref="ODS267:ODZ267"/>
    <mergeCell ref="OEA267:OEH267"/>
    <mergeCell ref="OEI267:OEP267"/>
    <mergeCell ref="OEQ267:OEX267"/>
    <mergeCell ref="OEY267:OFF267"/>
    <mergeCell ref="OFG267:OFN267"/>
    <mergeCell ref="OFO267:OFV267"/>
    <mergeCell ref="OFW267:OGD267"/>
    <mergeCell ref="OAQ267:OAX267"/>
    <mergeCell ref="OAY267:OBF267"/>
    <mergeCell ref="OBG267:OBN267"/>
    <mergeCell ref="OBO267:OBV267"/>
    <mergeCell ref="OBW267:OCD267"/>
    <mergeCell ref="OCE267:OCL267"/>
    <mergeCell ref="OCM267:OCT267"/>
    <mergeCell ref="OCU267:ODB267"/>
    <mergeCell ref="ODC267:ODJ267"/>
    <mergeCell ref="NXW267:NYD267"/>
    <mergeCell ref="NYE267:NYL267"/>
    <mergeCell ref="NYM267:NYT267"/>
    <mergeCell ref="NYU267:NZB267"/>
    <mergeCell ref="NZC267:NZJ267"/>
    <mergeCell ref="NZK267:NZR267"/>
    <mergeCell ref="NZS267:NZZ267"/>
    <mergeCell ref="OAA267:OAH267"/>
    <mergeCell ref="OAI267:OAP267"/>
    <mergeCell ref="ORG267:ORN267"/>
    <mergeCell ref="ORO267:ORV267"/>
    <mergeCell ref="ORW267:OSD267"/>
    <mergeCell ref="OSE267:OSL267"/>
    <mergeCell ref="OSM267:OST267"/>
    <mergeCell ref="OSU267:OTB267"/>
    <mergeCell ref="OTC267:OTJ267"/>
    <mergeCell ref="OTK267:OTR267"/>
    <mergeCell ref="OTS267:OTZ267"/>
    <mergeCell ref="OOM267:OOT267"/>
    <mergeCell ref="OOU267:OPB267"/>
    <mergeCell ref="OPC267:OPJ267"/>
    <mergeCell ref="OPK267:OPR267"/>
    <mergeCell ref="OPS267:OPZ267"/>
    <mergeCell ref="OQA267:OQH267"/>
    <mergeCell ref="OQI267:OQP267"/>
    <mergeCell ref="OQQ267:OQX267"/>
    <mergeCell ref="OQY267:ORF267"/>
    <mergeCell ref="OLS267:OLZ267"/>
    <mergeCell ref="OMA267:OMH267"/>
    <mergeCell ref="OMI267:OMP267"/>
    <mergeCell ref="OMQ267:OMX267"/>
    <mergeCell ref="OMY267:ONF267"/>
    <mergeCell ref="ONG267:ONN267"/>
    <mergeCell ref="ONO267:ONV267"/>
    <mergeCell ref="ONW267:OOD267"/>
    <mergeCell ref="OOE267:OOL267"/>
    <mergeCell ref="OIY267:OJF267"/>
    <mergeCell ref="OJG267:OJN267"/>
    <mergeCell ref="OJO267:OJV267"/>
    <mergeCell ref="OJW267:OKD267"/>
    <mergeCell ref="OKE267:OKL267"/>
    <mergeCell ref="OKM267:OKT267"/>
    <mergeCell ref="OKU267:OLB267"/>
    <mergeCell ref="OLC267:OLJ267"/>
    <mergeCell ref="OLK267:OLR267"/>
    <mergeCell ref="PCI267:PCP267"/>
    <mergeCell ref="PCQ267:PCX267"/>
    <mergeCell ref="PCY267:PDF267"/>
    <mergeCell ref="PDG267:PDN267"/>
    <mergeCell ref="PDO267:PDV267"/>
    <mergeCell ref="PDW267:PED267"/>
    <mergeCell ref="PEE267:PEL267"/>
    <mergeCell ref="PEM267:PET267"/>
    <mergeCell ref="PEU267:PFB267"/>
    <mergeCell ref="OZO267:OZV267"/>
    <mergeCell ref="OZW267:PAD267"/>
    <mergeCell ref="PAE267:PAL267"/>
    <mergeCell ref="PAM267:PAT267"/>
    <mergeCell ref="PAU267:PBB267"/>
    <mergeCell ref="PBC267:PBJ267"/>
    <mergeCell ref="PBK267:PBR267"/>
    <mergeCell ref="PBS267:PBZ267"/>
    <mergeCell ref="PCA267:PCH267"/>
    <mergeCell ref="OWU267:OXB267"/>
    <mergeCell ref="OXC267:OXJ267"/>
    <mergeCell ref="OXK267:OXR267"/>
    <mergeCell ref="OXS267:OXZ267"/>
    <mergeCell ref="OYA267:OYH267"/>
    <mergeCell ref="OYI267:OYP267"/>
    <mergeCell ref="OYQ267:OYX267"/>
    <mergeCell ref="OYY267:OZF267"/>
    <mergeCell ref="OZG267:OZN267"/>
    <mergeCell ref="OUA267:OUH267"/>
    <mergeCell ref="OUI267:OUP267"/>
    <mergeCell ref="OUQ267:OUX267"/>
    <mergeCell ref="OUY267:OVF267"/>
    <mergeCell ref="OVG267:OVN267"/>
    <mergeCell ref="OVO267:OVV267"/>
    <mergeCell ref="OVW267:OWD267"/>
    <mergeCell ref="OWE267:OWL267"/>
    <mergeCell ref="OWM267:OWT267"/>
    <mergeCell ref="PNK267:PNR267"/>
    <mergeCell ref="PNS267:PNZ267"/>
    <mergeCell ref="POA267:POH267"/>
    <mergeCell ref="POI267:POP267"/>
    <mergeCell ref="POQ267:POX267"/>
    <mergeCell ref="POY267:PPF267"/>
    <mergeCell ref="PPG267:PPN267"/>
    <mergeCell ref="PPO267:PPV267"/>
    <mergeCell ref="PPW267:PQD267"/>
    <mergeCell ref="PKQ267:PKX267"/>
    <mergeCell ref="PKY267:PLF267"/>
    <mergeCell ref="PLG267:PLN267"/>
    <mergeCell ref="PLO267:PLV267"/>
    <mergeCell ref="PLW267:PMD267"/>
    <mergeCell ref="PME267:PML267"/>
    <mergeCell ref="PMM267:PMT267"/>
    <mergeCell ref="PMU267:PNB267"/>
    <mergeCell ref="PNC267:PNJ267"/>
    <mergeCell ref="PHW267:PID267"/>
    <mergeCell ref="PIE267:PIL267"/>
    <mergeCell ref="PIM267:PIT267"/>
    <mergeCell ref="PIU267:PJB267"/>
    <mergeCell ref="PJC267:PJJ267"/>
    <mergeCell ref="PJK267:PJR267"/>
    <mergeCell ref="PJS267:PJZ267"/>
    <mergeCell ref="PKA267:PKH267"/>
    <mergeCell ref="PKI267:PKP267"/>
    <mergeCell ref="PFC267:PFJ267"/>
    <mergeCell ref="PFK267:PFR267"/>
    <mergeCell ref="PFS267:PFZ267"/>
    <mergeCell ref="PGA267:PGH267"/>
    <mergeCell ref="PGI267:PGP267"/>
    <mergeCell ref="PGQ267:PGX267"/>
    <mergeCell ref="PGY267:PHF267"/>
    <mergeCell ref="PHG267:PHN267"/>
    <mergeCell ref="PHO267:PHV267"/>
    <mergeCell ref="PYM267:PYT267"/>
    <mergeCell ref="PYU267:PZB267"/>
    <mergeCell ref="PZC267:PZJ267"/>
    <mergeCell ref="PZK267:PZR267"/>
    <mergeCell ref="PZS267:PZZ267"/>
    <mergeCell ref="QAA267:QAH267"/>
    <mergeCell ref="QAI267:QAP267"/>
    <mergeCell ref="QAQ267:QAX267"/>
    <mergeCell ref="QAY267:QBF267"/>
    <mergeCell ref="PVS267:PVZ267"/>
    <mergeCell ref="PWA267:PWH267"/>
    <mergeCell ref="PWI267:PWP267"/>
    <mergeCell ref="PWQ267:PWX267"/>
    <mergeCell ref="PWY267:PXF267"/>
    <mergeCell ref="PXG267:PXN267"/>
    <mergeCell ref="PXO267:PXV267"/>
    <mergeCell ref="PXW267:PYD267"/>
    <mergeCell ref="PYE267:PYL267"/>
    <mergeCell ref="PSY267:PTF267"/>
    <mergeCell ref="PTG267:PTN267"/>
    <mergeCell ref="PTO267:PTV267"/>
    <mergeCell ref="PTW267:PUD267"/>
    <mergeCell ref="PUE267:PUL267"/>
    <mergeCell ref="PUM267:PUT267"/>
    <mergeCell ref="PUU267:PVB267"/>
    <mergeCell ref="PVC267:PVJ267"/>
    <mergeCell ref="PVK267:PVR267"/>
    <mergeCell ref="PQE267:PQL267"/>
    <mergeCell ref="PQM267:PQT267"/>
    <mergeCell ref="PQU267:PRB267"/>
    <mergeCell ref="PRC267:PRJ267"/>
    <mergeCell ref="PRK267:PRR267"/>
    <mergeCell ref="PRS267:PRZ267"/>
    <mergeCell ref="PSA267:PSH267"/>
    <mergeCell ref="PSI267:PSP267"/>
    <mergeCell ref="PSQ267:PSX267"/>
    <mergeCell ref="QJO267:QJV267"/>
    <mergeCell ref="QJW267:QKD267"/>
    <mergeCell ref="QKE267:QKL267"/>
    <mergeCell ref="QKM267:QKT267"/>
    <mergeCell ref="QKU267:QLB267"/>
    <mergeCell ref="QLC267:QLJ267"/>
    <mergeCell ref="QLK267:QLR267"/>
    <mergeCell ref="QLS267:QLZ267"/>
    <mergeCell ref="QMA267:QMH267"/>
    <mergeCell ref="QGU267:QHB267"/>
    <mergeCell ref="QHC267:QHJ267"/>
    <mergeCell ref="QHK267:QHR267"/>
    <mergeCell ref="QHS267:QHZ267"/>
    <mergeCell ref="QIA267:QIH267"/>
    <mergeCell ref="QII267:QIP267"/>
    <mergeCell ref="QIQ267:QIX267"/>
    <mergeCell ref="QIY267:QJF267"/>
    <mergeCell ref="QJG267:QJN267"/>
    <mergeCell ref="QEA267:QEH267"/>
    <mergeCell ref="QEI267:QEP267"/>
    <mergeCell ref="QEQ267:QEX267"/>
    <mergeCell ref="QEY267:QFF267"/>
    <mergeCell ref="QFG267:QFN267"/>
    <mergeCell ref="QFO267:QFV267"/>
    <mergeCell ref="QFW267:QGD267"/>
    <mergeCell ref="QGE267:QGL267"/>
    <mergeCell ref="QGM267:QGT267"/>
    <mergeCell ref="QBG267:QBN267"/>
    <mergeCell ref="QBO267:QBV267"/>
    <mergeCell ref="QBW267:QCD267"/>
    <mergeCell ref="QCE267:QCL267"/>
    <mergeCell ref="QCM267:QCT267"/>
    <mergeCell ref="QCU267:QDB267"/>
    <mergeCell ref="QDC267:QDJ267"/>
    <mergeCell ref="QDK267:QDR267"/>
    <mergeCell ref="QDS267:QDZ267"/>
    <mergeCell ref="QUQ267:QUX267"/>
    <mergeCell ref="QUY267:QVF267"/>
    <mergeCell ref="QVG267:QVN267"/>
    <mergeCell ref="QVO267:QVV267"/>
    <mergeCell ref="QVW267:QWD267"/>
    <mergeCell ref="QWE267:QWL267"/>
    <mergeCell ref="QWM267:QWT267"/>
    <mergeCell ref="QWU267:QXB267"/>
    <mergeCell ref="QXC267:QXJ267"/>
    <mergeCell ref="QRW267:QSD267"/>
    <mergeCell ref="QSE267:QSL267"/>
    <mergeCell ref="QSM267:QST267"/>
    <mergeCell ref="QSU267:QTB267"/>
    <mergeCell ref="QTC267:QTJ267"/>
    <mergeCell ref="QTK267:QTR267"/>
    <mergeCell ref="QTS267:QTZ267"/>
    <mergeCell ref="QUA267:QUH267"/>
    <mergeCell ref="QUI267:QUP267"/>
    <mergeCell ref="QPC267:QPJ267"/>
    <mergeCell ref="QPK267:QPR267"/>
    <mergeCell ref="QPS267:QPZ267"/>
    <mergeCell ref="QQA267:QQH267"/>
    <mergeCell ref="QQI267:QQP267"/>
    <mergeCell ref="QQQ267:QQX267"/>
    <mergeCell ref="QQY267:QRF267"/>
    <mergeCell ref="QRG267:QRN267"/>
    <mergeCell ref="QRO267:QRV267"/>
    <mergeCell ref="QMI267:QMP267"/>
    <mergeCell ref="QMQ267:QMX267"/>
    <mergeCell ref="QMY267:QNF267"/>
    <mergeCell ref="QNG267:QNN267"/>
    <mergeCell ref="QNO267:QNV267"/>
    <mergeCell ref="QNW267:QOD267"/>
    <mergeCell ref="QOE267:QOL267"/>
    <mergeCell ref="QOM267:QOT267"/>
    <mergeCell ref="QOU267:QPB267"/>
    <mergeCell ref="RFS267:RFZ267"/>
    <mergeCell ref="RGA267:RGH267"/>
    <mergeCell ref="RGI267:RGP267"/>
    <mergeCell ref="RGQ267:RGX267"/>
    <mergeCell ref="RGY267:RHF267"/>
    <mergeCell ref="RHG267:RHN267"/>
    <mergeCell ref="RHO267:RHV267"/>
    <mergeCell ref="RHW267:RID267"/>
    <mergeCell ref="RIE267:RIL267"/>
    <mergeCell ref="RCY267:RDF267"/>
    <mergeCell ref="RDG267:RDN267"/>
    <mergeCell ref="RDO267:RDV267"/>
    <mergeCell ref="RDW267:RED267"/>
    <mergeCell ref="REE267:REL267"/>
    <mergeCell ref="REM267:RET267"/>
    <mergeCell ref="REU267:RFB267"/>
    <mergeCell ref="RFC267:RFJ267"/>
    <mergeCell ref="RFK267:RFR267"/>
    <mergeCell ref="RAE267:RAL267"/>
    <mergeCell ref="RAM267:RAT267"/>
    <mergeCell ref="RAU267:RBB267"/>
    <mergeCell ref="RBC267:RBJ267"/>
    <mergeCell ref="RBK267:RBR267"/>
    <mergeCell ref="RBS267:RBZ267"/>
    <mergeCell ref="RCA267:RCH267"/>
    <mergeCell ref="RCI267:RCP267"/>
    <mergeCell ref="RCQ267:RCX267"/>
    <mergeCell ref="QXK267:QXR267"/>
    <mergeCell ref="QXS267:QXZ267"/>
    <mergeCell ref="QYA267:QYH267"/>
    <mergeCell ref="QYI267:QYP267"/>
    <mergeCell ref="QYQ267:QYX267"/>
    <mergeCell ref="QYY267:QZF267"/>
    <mergeCell ref="QZG267:QZN267"/>
    <mergeCell ref="QZO267:QZV267"/>
    <mergeCell ref="QZW267:RAD267"/>
    <mergeCell ref="RQU267:RRB267"/>
    <mergeCell ref="RRC267:RRJ267"/>
    <mergeCell ref="RRK267:RRR267"/>
    <mergeCell ref="RRS267:RRZ267"/>
    <mergeCell ref="RSA267:RSH267"/>
    <mergeCell ref="RSI267:RSP267"/>
    <mergeCell ref="RSQ267:RSX267"/>
    <mergeCell ref="RSY267:RTF267"/>
    <mergeCell ref="RTG267:RTN267"/>
    <mergeCell ref="ROA267:ROH267"/>
    <mergeCell ref="ROI267:ROP267"/>
    <mergeCell ref="ROQ267:ROX267"/>
    <mergeCell ref="ROY267:RPF267"/>
    <mergeCell ref="RPG267:RPN267"/>
    <mergeCell ref="RPO267:RPV267"/>
    <mergeCell ref="RPW267:RQD267"/>
    <mergeCell ref="RQE267:RQL267"/>
    <mergeCell ref="RQM267:RQT267"/>
    <mergeCell ref="RLG267:RLN267"/>
    <mergeCell ref="RLO267:RLV267"/>
    <mergeCell ref="RLW267:RMD267"/>
    <mergeCell ref="RME267:RML267"/>
    <mergeCell ref="RMM267:RMT267"/>
    <mergeCell ref="RMU267:RNB267"/>
    <mergeCell ref="RNC267:RNJ267"/>
    <mergeCell ref="RNK267:RNR267"/>
    <mergeCell ref="RNS267:RNZ267"/>
    <mergeCell ref="RIM267:RIT267"/>
    <mergeCell ref="RIU267:RJB267"/>
    <mergeCell ref="RJC267:RJJ267"/>
    <mergeCell ref="RJK267:RJR267"/>
    <mergeCell ref="RJS267:RJZ267"/>
    <mergeCell ref="RKA267:RKH267"/>
    <mergeCell ref="RKI267:RKP267"/>
    <mergeCell ref="RKQ267:RKX267"/>
    <mergeCell ref="RKY267:RLF267"/>
    <mergeCell ref="SBW267:SCD267"/>
    <mergeCell ref="SCE267:SCL267"/>
    <mergeCell ref="SCM267:SCT267"/>
    <mergeCell ref="SCU267:SDB267"/>
    <mergeCell ref="SDC267:SDJ267"/>
    <mergeCell ref="SDK267:SDR267"/>
    <mergeCell ref="SDS267:SDZ267"/>
    <mergeCell ref="SEA267:SEH267"/>
    <mergeCell ref="SEI267:SEP267"/>
    <mergeCell ref="RZC267:RZJ267"/>
    <mergeCell ref="RZK267:RZR267"/>
    <mergeCell ref="RZS267:RZZ267"/>
    <mergeCell ref="SAA267:SAH267"/>
    <mergeCell ref="SAI267:SAP267"/>
    <mergeCell ref="SAQ267:SAX267"/>
    <mergeCell ref="SAY267:SBF267"/>
    <mergeCell ref="SBG267:SBN267"/>
    <mergeCell ref="SBO267:SBV267"/>
    <mergeCell ref="RWI267:RWP267"/>
    <mergeCell ref="RWQ267:RWX267"/>
    <mergeCell ref="RWY267:RXF267"/>
    <mergeCell ref="RXG267:RXN267"/>
    <mergeCell ref="RXO267:RXV267"/>
    <mergeCell ref="RXW267:RYD267"/>
    <mergeCell ref="RYE267:RYL267"/>
    <mergeCell ref="RYM267:RYT267"/>
    <mergeCell ref="RYU267:RZB267"/>
    <mergeCell ref="RTO267:RTV267"/>
    <mergeCell ref="RTW267:RUD267"/>
    <mergeCell ref="RUE267:RUL267"/>
    <mergeCell ref="RUM267:RUT267"/>
    <mergeCell ref="RUU267:RVB267"/>
    <mergeCell ref="RVC267:RVJ267"/>
    <mergeCell ref="RVK267:RVR267"/>
    <mergeCell ref="RVS267:RVZ267"/>
    <mergeCell ref="RWA267:RWH267"/>
    <mergeCell ref="SMY267:SNF267"/>
    <mergeCell ref="SNG267:SNN267"/>
    <mergeCell ref="SNO267:SNV267"/>
    <mergeCell ref="SNW267:SOD267"/>
    <mergeCell ref="SOE267:SOL267"/>
    <mergeCell ref="SOM267:SOT267"/>
    <mergeCell ref="SOU267:SPB267"/>
    <mergeCell ref="SPC267:SPJ267"/>
    <mergeCell ref="SPK267:SPR267"/>
    <mergeCell ref="SKE267:SKL267"/>
    <mergeCell ref="SKM267:SKT267"/>
    <mergeCell ref="SKU267:SLB267"/>
    <mergeCell ref="SLC267:SLJ267"/>
    <mergeCell ref="SLK267:SLR267"/>
    <mergeCell ref="SLS267:SLZ267"/>
    <mergeCell ref="SMA267:SMH267"/>
    <mergeCell ref="SMI267:SMP267"/>
    <mergeCell ref="SMQ267:SMX267"/>
    <mergeCell ref="SHK267:SHR267"/>
    <mergeCell ref="SHS267:SHZ267"/>
    <mergeCell ref="SIA267:SIH267"/>
    <mergeCell ref="SII267:SIP267"/>
    <mergeCell ref="SIQ267:SIX267"/>
    <mergeCell ref="SIY267:SJF267"/>
    <mergeCell ref="SJG267:SJN267"/>
    <mergeCell ref="SJO267:SJV267"/>
    <mergeCell ref="SJW267:SKD267"/>
    <mergeCell ref="SEQ267:SEX267"/>
    <mergeCell ref="SEY267:SFF267"/>
    <mergeCell ref="SFG267:SFN267"/>
    <mergeCell ref="SFO267:SFV267"/>
    <mergeCell ref="SFW267:SGD267"/>
    <mergeCell ref="SGE267:SGL267"/>
    <mergeCell ref="SGM267:SGT267"/>
    <mergeCell ref="SGU267:SHB267"/>
    <mergeCell ref="SHC267:SHJ267"/>
    <mergeCell ref="SYA267:SYH267"/>
    <mergeCell ref="SYI267:SYP267"/>
    <mergeCell ref="SYQ267:SYX267"/>
    <mergeCell ref="SYY267:SZF267"/>
    <mergeCell ref="SZG267:SZN267"/>
    <mergeCell ref="SZO267:SZV267"/>
    <mergeCell ref="SZW267:TAD267"/>
    <mergeCell ref="TAE267:TAL267"/>
    <mergeCell ref="TAM267:TAT267"/>
    <mergeCell ref="SVG267:SVN267"/>
    <mergeCell ref="SVO267:SVV267"/>
    <mergeCell ref="SVW267:SWD267"/>
    <mergeCell ref="SWE267:SWL267"/>
    <mergeCell ref="SWM267:SWT267"/>
    <mergeCell ref="SWU267:SXB267"/>
    <mergeCell ref="SXC267:SXJ267"/>
    <mergeCell ref="SXK267:SXR267"/>
    <mergeCell ref="SXS267:SXZ267"/>
    <mergeCell ref="SSM267:SST267"/>
    <mergeCell ref="SSU267:STB267"/>
    <mergeCell ref="STC267:STJ267"/>
    <mergeCell ref="STK267:STR267"/>
    <mergeCell ref="STS267:STZ267"/>
    <mergeCell ref="SUA267:SUH267"/>
    <mergeCell ref="SUI267:SUP267"/>
    <mergeCell ref="SUQ267:SUX267"/>
    <mergeCell ref="SUY267:SVF267"/>
    <mergeCell ref="SPS267:SPZ267"/>
    <mergeCell ref="SQA267:SQH267"/>
    <mergeCell ref="SQI267:SQP267"/>
    <mergeCell ref="SQQ267:SQX267"/>
    <mergeCell ref="SQY267:SRF267"/>
    <mergeCell ref="SRG267:SRN267"/>
    <mergeCell ref="SRO267:SRV267"/>
    <mergeCell ref="SRW267:SSD267"/>
    <mergeCell ref="SSE267:SSL267"/>
    <mergeCell ref="TJC267:TJJ267"/>
    <mergeCell ref="TJK267:TJR267"/>
    <mergeCell ref="TJS267:TJZ267"/>
    <mergeCell ref="TKA267:TKH267"/>
    <mergeCell ref="TKI267:TKP267"/>
    <mergeCell ref="TKQ267:TKX267"/>
    <mergeCell ref="TKY267:TLF267"/>
    <mergeCell ref="TLG267:TLN267"/>
    <mergeCell ref="TLO267:TLV267"/>
    <mergeCell ref="TGI267:TGP267"/>
    <mergeCell ref="TGQ267:TGX267"/>
    <mergeCell ref="TGY267:THF267"/>
    <mergeCell ref="THG267:THN267"/>
    <mergeCell ref="THO267:THV267"/>
    <mergeCell ref="THW267:TID267"/>
    <mergeCell ref="TIE267:TIL267"/>
    <mergeCell ref="TIM267:TIT267"/>
    <mergeCell ref="TIU267:TJB267"/>
    <mergeCell ref="TDO267:TDV267"/>
    <mergeCell ref="TDW267:TED267"/>
    <mergeCell ref="TEE267:TEL267"/>
    <mergeCell ref="TEM267:TET267"/>
    <mergeCell ref="TEU267:TFB267"/>
    <mergeCell ref="TFC267:TFJ267"/>
    <mergeCell ref="TFK267:TFR267"/>
    <mergeCell ref="TFS267:TFZ267"/>
    <mergeCell ref="TGA267:TGH267"/>
    <mergeCell ref="TAU267:TBB267"/>
    <mergeCell ref="TBC267:TBJ267"/>
    <mergeCell ref="TBK267:TBR267"/>
    <mergeCell ref="TBS267:TBZ267"/>
    <mergeCell ref="TCA267:TCH267"/>
    <mergeCell ref="TCI267:TCP267"/>
    <mergeCell ref="TCQ267:TCX267"/>
    <mergeCell ref="TCY267:TDF267"/>
    <mergeCell ref="TDG267:TDN267"/>
    <mergeCell ref="TUE267:TUL267"/>
    <mergeCell ref="TUM267:TUT267"/>
    <mergeCell ref="TUU267:TVB267"/>
    <mergeCell ref="TVC267:TVJ267"/>
    <mergeCell ref="TVK267:TVR267"/>
    <mergeCell ref="TVS267:TVZ267"/>
    <mergeCell ref="TWA267:TWH267"/>
    <mergeCell ref="TWI267:TWP267"/>
    <mergeCell ref="TWQ267:TWX267"/>
    <mergeCell ref="TRK267:TRR267"/>
    <mergeCell ref="TRS267:TRZ267"/>
    <mergeCell ref="TSA267:TSH267"/>
    <mergeCell ref="TSI267:TSP267"/>
    <mergeCell ref="TSQ267:TSX267"/>
    <mergeCell ref="TSY267:TTF267"/>
    <mergeCell ref="TTG267:TTN267"/>
    <mergeCell ref="TTO267:TTV267"/>
    <mergeCell ref="TTW267:TUD267"/>
    <mergeCell ref="TOQ267:TOX267"/>
    <mergeCell ref="TOY267:TPF267"/>
    <mergeCell ref="TPG267:TPN267"/>
    <mergeCell ref="TPO267:TPV267"/>
    <mergeCell ref="TPW267:TQD267"/>
    <mergeCell ref="TQE267:TQL267"/>
    <mergeCell ref="TQM267:TQT267"/>
    <mergeCell ref="TQU267:TRB267"/>
    <mergeCell ref="TRC267:TRJ267"/>
    <mergeCell ref="TLW267:TMD267"/>
    <mergeCell ref="TME267:TML267"/>
    <mergeCell ref="TMM267:TMT267"/>
    <mergeCell ref="TMU267:TNB267"/>
    <mergeCell ref="TNC267:TNJ267"/>
    <mergeCell ref="TNK267:TNR267"/>
    <mergeCell ref="TNS267:TNZ267"/>
    <mergeCell ref="TOA267:TOH267"/>
    <mergeCell ref="TOI267:TOP267"/>
    <mergeCell ref="UFG267:UFN267"/>
    <mergeCell ref="UFO267:UFV267"/>
    <mergeCell ref="UFW267:UGD267"/>
    <mergeCell ref="UGE267:UGL267"/>
    <mergeCell ref="UGM267:UGT267"/>
    <mergeCell ref="UGU267:UHB267"/>
    <mergeCell ref="UHC267:UHJ267"/>
    <mergeCell ref="UHK267:UHR267"/>
    <mergeCell ref="UHS267:UHZ267"/>
    <mergeCell ref="UCM267:UCT267"/>
    <mergeCell ref="UCU267:UDB267"/>
    <mergeCell ref="UDC267:UDJ267"/>
    <mergeCell ref="UDK267:UDR267"/>
    <mergeCell ref="UDS267:UDZ267"/>
    <mergeCell ref="UEA267:UEH267"/>
    <mergeCell ref="UEI267:UEP267"/>
    <mergeCell ref="UEQ267:UEX267"/>
    <mergeCell ref="UEY267:UFF267"/>
    <mergeCell ref="TZS267:TZZ267"/>
    <mergeCell ref="UAA267:UAH267"/>
    <mergeCell ref="UAI267:UAP267"/>
    <mergeCell ref="UAQ267:UAX267"/>
    <mergeCell ref="UAY267:UBF267"/>
    <mergeCell ref="UBG267:UBN267"/>
    <mergeCell ref="UBO267:UBV267"/>
    <mergeCell ref="UBW267:UCD267"/>
    <mergeCell ref="UCE267:UCL267"/>
    <mergeCell ref="TWY267:TXF267"/>
    <mergeCell ref="TXG267:TXN267"/>
    <mergeCell ref="TXO267:TXV267"/>
    <mergeCell ref="TXW267:TYD267"/>
    <mergeCell ref="TYE267:TYL267"/>
    <mergeCell ref="TYM267:TYT267"/>
    <mergeCell ref="TYU267:TZB267"/>
    <mergeCell ref="TZC267:TZJ267"/>
    <mergeCell ref="TZK267:TZR267"/>
    <mergeCell ref="UQI267:UQP267"/>
    <mergeCell ref="UQQ267:UQX267"/>
    <mergeCell ref="UQY267:URF267"/>
    <mergeCell ref="URG267:URN267"/>
    <mergeCell ref="URO267:URV267"/>
    <mergeCell ref="URW267:USD267"/>
    <mergeCell ref="USE267:USL267"/>
    <mergeCell ref="USM267:UST267"/>
    <mergeCell ref="USU267:UTB267"/>
    <mergeCell ref="UNO267:UNV267"/>
    <mergeCell ref="UNW267:UOD267"/>
    <mergeCell ref="UOE267:UOL267"/>
    <mergeCell ref="UOM267:UOT267"/>
    <mergeCell ref="UOU267:UPB267"/>
    <mergeCell ref="UPC267:UPJ267"/>
    <mergeCell ref="UPK267:UPR267"/>
    <mergeCell ref="UPS267:UPZ267"/>
    <mergeCell ref="UQA267:UQH267"/>
    <mergeCell ref="UKU267:ULB267"/>
    <mergeCell ref="ULC267:ULJ267"/>
    <mergeCell ref="ULK267:ULR267"/>
    <mergeCell ref="ULS267:ULZ267"/>
    <mergeCell ref="UMA267:UMH267"/>
    <mergeCell ref="UMI267:UMP267"/>
    <mergeCell ref="UMQ267:UMX267"/>
    <mergeCell ref="UMY267:UNF267"/>
    <mergeCell ref="UNG267:UNN267"/>
    <mergeCell ref="UIA267:UIH267"/>
    <mergeCell ref="UII267:UIP267"/>
    <mergeCell ref="UIQ267:UIX267"/>
    <mergeCell ref="UIY267:UJF267"/>
    <mergeCell ref="UJG267:UJN267"/>
    <mergeCell ref="UJO267:UJV267"/>
    <mergeCell ref="UJW267:UKD267"/>
    <mergeCell ref="UKE267:UKL267"/>
    <mergeCell ref="UKM267:UKT267"/>
    <mergeCell ref="VBK267:VBR267"/>
    <mergeCell ref="VBS267:VBZ267"/>
    <mergeCell ref="VCA267:VCH267"/>
    <mergeCell ref="VCI267:VCP267"/>
    <mergeCell ref="VCQ267:VCX267"/>
    <mergeCell ref="VCY267:VDF267"/>
    <mergeCell ref="VDG267:VDN267"/>
    <mergeCell ref="VDO267:VDV267"/>
    <mergeCell ref="VDW267:VED267"/>
    <mergeCell ref="UYQ267:UYX267"/>
    <mergeCell ref="UYY267:UZF267"/>
    <mergeCell ref="UZG267:UZN267"/>
    <mergeCell ref="UZO267:UZV267"/>
    <mergeCell ref="UZW267:VAD267"/>
    <mergeCell ref="VAE267:VAL267"/>
    <mergeCell ref="VAM267:VAT267"/>
    <mergeCell ref="VAU267:VBB267"/>
    <mergeCell ref="VBC267:VBJ267"/>
    <mergeCell ref="UVW267:UWD267"/>
    <mergeCell ref="UWE267:UWL267"/>
    <mergeCell ref="UWM267:UWT267"/>
    <mergeCell ref="UWU267:UXB267"/>
    <mergeCell ref="UXC267:UXJ267"/>
    <mergeCell ref="UXK267:UXR267"/>
    <mergeCell ref="UXS267:UXZ267"/>
    <mergeCell ref="UYA267:UYH267"/>
    <mergeCell ref="UYI267:UYP267"/>
    <mergeCell ref="UTC267:UTJ267"/>
    <mergeCell ref="UTK267:UTR267"/>
    <mergeCell ref="UTS267:UTZ267"/>
    <mergeCell ref="UUA267:UUH267"/>
    <mergeCell ref="UUI267:UUP267"/>
    <mergeCell ref="UUQ267:UUX267"/>
    <mergeCell ref="UUY267:UVF267"/>
    <mergeCell ref="UVG267:UVN267"/>
    <mergeCell ref="UVO267:UVV267"/>
    <mergeCell ref="VMM267:VMT267"/>
    <mergeCell ref="VMU267:VNB267"/>
    <mergeCell ref="VNC267:VNJ267"/>
    <mergeCell ref="VNK267:VNR267"/>
    <mergeCell ref="VNS267:VNZ267"/>
    <mergeCell ref="VOA267:VOH267"/>
    <mergeCell ref="VOI267:VOP267"/>
    <mergeCell ref="VOQ267:VOX267"/>
    <mergeCell ref="VOY267:VPF267"/>
    <mergeCell ref="VJS267:VJZ267"/>
    <mergeCell ref="VKA267:VKH267"/>
    <mergeCell ref="VKI267:VKP267"/>
    <mergeCell ref="VKQ267:VKX267"/>
    <mergeCell ref="VKY267:VLF267"/>
    <mergeCell ref="VLG267:VLN267"/>
    <mergeCell ref="VLO267:VLV267"/>
    <mergeCell ref="VLW267:VMD267"/>
    <mergeCell ref="VME267:VML267"/>
    <mergeCell ref="VGY267:VHF267"/>
    <mergeCell ref="VHG267:VHN267"/>
    <mergeCell ref="VHO267:VHV267"/>
    <mergeCell ref="VHW267:VID267"/>
    <mergeCell ref="VIE267:VIL267"/>
    <mergeCell ref="VIM267:VIT267"/>
    <mergeCell ref="VIU267:VJB267"/>
    <mergeCell ref="VJC267:VJJ267"/>
    <mergeCell ref="VJK267:VJR267"/>
    <mergeCell ref="VEE267:VEL267"/>
    <mergeCell ref="VEM267:VET267"/>
    <mergeCell ref="VEU267:VFB267"/>
    <mergeCell ref="VFC267:VFJ267"/>
    <mergeCell ref="VFK267:VFR267"/>
    <mergeCell ref="VFS267:VFZ267"/>
    <mergeCell ref="VGA267:VGH267"/>
    <mergeCell ref="VGI267:VGP267"/>
    <mergeCell ref="VGQ267:VGX267"/>
    <mergeCell ref="VXO267:VXV267"/>
    <mergeCell ref="VXW267:VYD267"/>
    <mergeCell ref="VYE267:VYL267"/>
    <mergeCell ref="VYM267:VYT267"/>
    <mergeCell ref="VYU267:VZB267"/>
    <mergeCell ref="VZC267:VZJ267"/>
    <mergeCell ref="VZK267:VZR267"/>
    <mergeCell ref="VZS267:VZZ267"/>
    <mergeCell ref="WAA267:WAH267"/>
    <mergeCell ref="VUU267:VVB267"/>
    <mergeCell ref="VVC267:VVJ267"/>
    <mergeCell ref="VVK267:VVR267"/>
    <mergeCell ref="VVS267:VVZ267"/>
    <mergeCell ref="VWA267:VWH267"/>
    <mergeCell ref="VWI267:VWP267"/>
    <mergeCell ref="VWQ267:VWX267"/>
    <mergeCell ref="VWY267:VXF267"/>
    <mergeCell ref="VXG267:VXN267"/>
    <mergeCell ref="VSA267:VSH267"/>
    <mergeCell ref="VSI267:VSP267"/>
    <mergeCell ref="VSQ267:VSX267"/>
    <mergeCell ref="VSY267:VTF267"/>
    <mergeCell ref="VTG267:VTN267"/>
    <mergeCell ref="VTO267:VTV267"/>
    <mergeCell ref="VTW267:VUD267"/>
    <mergeCell ref="VUE267:VUL267"/>
    <mergeCell ref="VUM267:VUT267"/>
    <mergeCell ref="VPG267:VPN267"/>
    <mergeCell ref="VPO267:VPV267"/>
    <mergeCell ref="VPW267:VQD267"/>
    <mergeCell ref="VQE267:VQL267"/>
    <mergeCell ref="VQM267:VQT267"/>
    <mergeCell ref="VQU267:VRB267"/>
    <mergeCell ref="VRC267:VRJ267"/>
    <mergeCell ref="VRK267:VRR267"/>
    <mergeCell ref="VRS267:VRZ267"/>
    <mergeCell ref="WIY267:WJF267"/>
    <mergeCell ref="WJG267:WJN267"/>
    <mergeCell ref="WJO267:WJV267"/>
    <mergeCell ref="WJW267:WKD267"/>
    <mergeCell ref="WKE267:WKL267"/>
    <mergeCell ref="WKM267:WKT267"/>
    <mergeCell ref="WKU267:WLB267"/>
    <mergeCell ref="WLC267:WLJ267"/>
    <mergeCell ref="WFW267:WGD267"/>
    <mergeCell ref="WGE267:WGL267"/>
    <mergeCell ref="WGM267:WGT267"/>
    <mergeCell ref="WGU267:WHB267"/>
    <mergeCell ref="WHC267:WHJ267"/>
    <mergeCell ref="WHK267:WHR267"/>
    <mergeCell ref="WHS267:WHZ267"/>
    <mergeCell ref="WIA267:WIH267"/>
    <mergeCell ref="WII267:WIP267"/>
    <mergeCell ref="WDC267:WDJ267"/>
    <mergeCell ref="WDK267:WDR267"/>
    <mergeCell ref="WDS267:WDZ267"/>
    <mergeCell ref="WEA267:WEH267"/>
    <mergeCell ref="WEI267:WEP267"/>
    <mergeCell ref="WEQ267:WEX267"/>
    <mergeCell ref="WEY267:WFF267"/>
    <mergeCell ref="WFG267:WFN267"/>
    <mergeCell ref="WFO267:WFV267"/>
    <mergeCell ref="WAI267:WAP267"/>
    <mergeCell ref="WAQ267:WAX267"/>
    <mergeCell ref="WAY267:WBF267"/>
    <mergeCell ref="WBG267:WBN267"/>
    <mergeCell ref="WBO267:WBV267"/>
    <mergeCell ref="WBW267:WCD267"/>
    <mergeCell ref="WCE267:WCL267"/>
    <mergeCell ref="WCM267:WCT267"/>
    <mergeCell ref="WCU267:WDB267"/>
    <mergeCell ref="XCA267:XCH267"/>
    <mergeCell ref="XCI267:XCP267"/>
    <mergeCell ref="XCQ267:XCX267"/>
    <mergeCell ref="XCY267:XDF267"/>
    <mergeCell ref="A268:H268"/>
    <mergeCell ref="A269:B269"/>
    <mergeCell ref="G269:H269"/>
    <mergeCell ref="A270:B270"/>
    <mergeCell ref="G270:H270"/>
    <mergeCell ref="WZG267:WZN267"/>
    <mergeCell ref="WZO267:WZV267"/>
    <mergeCell ref="WZW267:XAD267"/>
    <mergeCell ref="XAE267:XAL267"/>
    <mergeCell ref="XAM267:XAT267"/>
    <mergeCell ref="XAU267:XBB267"/>
    <mergeCell ref="XBC267:XBJ267"/>
    <mergeCell ref="XBK267:XBR267"/>
    <mergeCell ref="XBS267:XBZ267"/>
    <mergeCell ref="WWM267:WWT267"/>
    <mergeCell ref="WWU267:WXB267"/>
    <mergeCell ref="WXC267:WXJ267"/>
    <mergeCell ref="WXK267:WXR267"/>
    <mergeCell ref="WXS267:WXZ267"/>
    <mergeCell ref="WYA267:WYH267"/>
    <mergeCell ref="WYI267:WYP267"/>
    <mergeCell ref="WYQ267:WYX267"/>
    <mergeCell ref="WYY267:WZF267"/>
    <mergeCell ref="WTS267:WTZ267"/>
    <mergeCell ref="WUA267:WUH267"/>
    <mergeCell ref="WUI267:WUP267"/>
    <mergeCell ref="WUQ267:WUX267"/>
    <mergeCell ref="WUY267:WVF267"/>
    <mergeCell ref="WVG267:WVN267"/>
    <mergeCell ref="WVO267:WVV267"/>
    <mergeCell ref="WVW267:WWD267"/>
    <mergeCell ref="WWE267:WWL267"/>
    <mergeCell ref="WQY267:WRF267"/>
    <mergeCell ref="WRG267:WRN267"/>
    <mergeCell ref="WRO267:WRV267"/>
    <mergeCell ref="WRW267:WSD267"/>
    <mergeCell ref="WSE267:WSL267"/>
    <mergeCell ref="WSM267:WST267"/>
    <mergeCell ref="WSU267:WTB267"/>
    <mergeCell ref="WTC267:WTJ267"/>
    <mergeCell ref="WTK267:WTR267"/>
    <mergeCell ref="WOE267:WOL267"/>
    <mergeCell ref="WOM267:WOT267"/>
    <mergeCell ref="WOU267:WPB267"/>
    <mergeCell ref="WPC267:WPJ267"/>
    <mergeCell ref="WPK267:WPR267"/>
    <mergeCell ref="WPS267:WPZ267"/>
    <mergeCell ref="WQA267:WQH267"/>
    <mergeCell ref="WQI267:WQP267"/>
    <mergeCell ref="WQQ267:WQX267"/>
    <mergeCell ref="WLK267:WLR267"/>
    <mergeCell ref="WLS267:WLZ267"/>
    <mergeCell ref="WMA267:WMH267"/>
    <mergeCell ref="WMI267:WMP267"/>
    <mergeCell ref="WMQ267:WMX267"/>
    <mergeCell ref="WMY267:WNF267"/>
    <mergeCell ref="WNG267:WNN267"/>
    <mergeCell ref="WNO267:WNV267"/>
    <mergeCell ref="WNW267:WOD267"/>
    <mergeCell ref="WIQ267:WIX267"/>
    <mergeCell ref="CY275:DF275"/>
    <mergeCell ref="DG275:DN275"/>
    <mergeCell ref="DO275:DV275"/>
    <mergeCell ref="DW275:ED275"/>
    <mergeCell ref="EE275:EL275"/>
    <mergeCell ref="EM275:ET275"/>
    <mergeCell ref="EU275:FB275"/>
    <mergeCell ref="FC275:FJ275"/>
    <mergeCell ref="FK275:FR275"/>
    <mergeCell ref="FS275:FZ275"/>
    <mergeCell ref="GA275:GH275"/>
    <mergeCell ref="GI275:GP275"/>
    <mergeCell ref="GQ275:GX275"/>
    <mergeCell ref="GY275:HF275"/>
    <mergeCell ref="HG275:HN275"/>
    <mergeCell ref="HO275:HV275"/>
    <mergeCell ref="HW275:ID275"/>
    <mergeCell ref="Q275:V275"/>
    <mergeCell ref="W275:AD275"/>
    <mergeCell ref="AE275:AL275"/>
    <mergeCell ref="AM275:AT275"/>
    <mergeCell ref="AU275:BB275"/>
    <mergeCell ref="BC275:BJ275"/>
    <mergeCell ref="BK275:BR275"/>
    <mergeCell ref="BS275:BZ275"/>
    <mergeCell ref="CA275:CH275"/>
    <mergeCell ref="CI275:CP275"/>
    <mergeCell ref="CQ275:CX275"/>
    <mergeCell ref="NK275:NR275"/>
    <mergeCell ref="NS275:NZ275"/>
    <mergeCell ref="OA275:OH275"/>
    <mergeCell ref="OI275:OP275"/>
    <mergeCell ref="OQ275:OX275"/>
    <mergeCell ref="OY275:PF275"/>
    <mergeCell ref="PG275:PN275"/>
    <mergeCell ref="PO275:PV275"/>
    <mergeCell ref="PW275:QD275"/>
    <mergeCell ref="QE275:QL275"/>
    <mergeCell ref="QM275:QT275"/>
    <mergeCell ref="QU275:RB275"/>
    <mergeCell ref="RC275:RJ275"/>
    <mergeCell ref="RK275:RR275"/>
    <mergeCell ref="RS275:RZ275"/>
    <mergeCell ref="SA275:SH275"/>
    <mergeCell ref="SI275:SP275"/>
    <mergeCell ref="IE275:IL275"/>
    <mergeCell ref="IM275:IT275"/>
    <mergeCell ref="IU275:JB275"/>
    <mergeCell ref="JC275:JJ275"/>
    <mergeCell ref="JK275:JR275"/>
    <mergeCell ref="JS275:JZ275"/>
    <mergeCell ref="KA275:KH275"/>
    <mergeCell ref="KI275:KP275"/>
    <mergeCell ref="KQ275:KX275"/>
    <mergeCell ref="KY275:LF275"/>
    <mergeCell ref="LG275:LN275"/>
    <mergeCell ref="LO275:LV275"/>
    <mergeCell ref="LW275:MD275"/>
    <mergeCell ref="ME275:ML275"/>
    <mergeCell ref="MM275:MT275"/>
    <mergeCell ref="MU275:NB275"/>
    <mergeCell ref="NC275:NJ275"/>
    <mergeCell ref="XW275:YD275"/>
    <mergeCell ref="YE275:YL275"/>
    <mergeCell ref="YM275:YT275"/>
    <mergeCell ref="YU275:ZB275"/>
    <mergeCell ref="ZC275:ZJ275"/>
    <mergeCell ref="ZK275:ZR275"/>
    <mergeCell ref="ZS275:ZZ275"/>
    <mergeCell ref="AAA275:AAH275"/>
    <mergeCell ref="AAI275:AAP275"/>
    <mergeCell ref="AAQ275:AAX275"/>
    <mergeCell ref="AAY275:ABF275"/>
    <mergeCell ref="ABG275:ABN275"/>
    <mergeCell ref="ABO275:ABV275"/>
    <mergeCell ref="ABW275:ACD275"/>
    <mergeCell ref="ACE275:ACL275"/>
    <mergeCell ref="ACM275:ACT275"/>
    <mergeCell ref="ACU275:ADB275"/>
    <mergeCell ref="SQ275:SX275"/>
    <mergeCell ref="SY275:TF275"/>
    <mergeCell ref="TG275:TN275"/>
    <mergeCell ref="TO275:TV275"/>
    <mergeCell ref="TW275:UD275"/>
    <mergeCell ref="UE275:UL275"/>
    <mergeCell ref="UM275:UT275"/>
    <mergeCell ref="UU275:VB275"/>
    <mergeCell ref="VC275:VJ275"/>
    <mergeCell ref="VK275:VR275"/>
    <mergeCell ref="VS275:VZ275"/>
    <mergeCell ref="WA275:WH275"/>
    <mergeCell ref="WI275:WP275"/>
    <mergeCell ref="WQ275:WX275"/>
    <mergeCell ref="WY275:XF275"/>
    <mergeCell ref="XG275:XN275"/>
    <mergeCell ref="XO275:XV275"/>
    <mergeCell ref="AII275:AIP275"/>
    <mergeCell ref="AIQ275:AIX275"/>
    <mergeCell ref="AIY275:AJF275"/>
    <mergeCell ref="AJG275:AJN275"/>
    <mergeCell ref="AJO275:AJV275"/>
    <mergeCell ref="AJW275:AKD275"/>
    <mergeCell ref="AKE275:AKL275"/>
    <mergeCell ref="AKM275:AKT275"/>
    <mergeCell ref="AKU275:ALB275"/>
    <mergeCell ref="ALC275:ALJ275"/>
    <mergeCell ref="ALK275:ALR275"/>
    <mergeCell ref="ALS275:ALZ275"/>
    <mergeCell ref="AMA275:AMH275"/>
    <mergeCell ref="AMI275:AMP275"/>
    <mergeCell ref="AMQ275:AMX275"/>
    <mergeCell ref="AMY275:ANF275"/>
    <mergeCell ref="ANG275:ANN275"/>
    <mergeCell ref="ADC275:ADJ275"/>
    <mergeCell ref="ADK275:ADR275"/>
    <mergeCell ref="ADS275:ADZ275"/>
    <mergeCell ref="AEA275:AEH275"/>
    <mergeCell ref="AEI275:AEP275"/>
    <mergeCell ref="AEQ275:AEX275"/>
    <mergeCell ref="AEY275:AFF275"/>
    <mergeCell ref="AFG275:AFN275"/>
    <mergeCell ref="AFO275:AFV275"/>
    <mergeCell ref="AFW275:AGD275"/>
    <mergeCell ref="AGE275:AGL275"/>
    <mergeCell ref="AGM275:AGT275"/>
    <mergeCell ref="AGU275:AHB275"/>
    <mergeCell ref="AHC275:AHJ275"/>
    <mergeCell ref="AHK275:AHR275"/>
    <mergeCell ref="AHS275:AHZ275"/>
    <mergeCell ref="AIA275:AIH275"/>
    <mergeCell ref="ASU275:ATB275"/>
    <mergeCell ref="ATC275:ATJ275"/>
    <mergeCell ref="ATK275:ATR275"/>
    <mergeCell ref="ATS275:ATZ275"/>
    <mergeCell ref="AUA275:AUH275"/>
    <mergeCell ref="AUI275:AUP275"/>
    <mergeCell ref="AUQ275:AUX275"/>
    <mergeCell ref="AUY275:AVF275"/>
    <mergeCell ref="AVG275:AVN275"/>
    <mergeCell ref="AVO275:AVV275"/>
    <mergeCell ref="AVW275:AWD275"/>
    <mergeCell ref="AWE275:AWL275"/>
    <mergeCell ref="AWM275:AWT275"/>
    <mergeCell ref="AWU275:AXB275"/>
    <mergeCell ref="AXC275:AXJ275"/>
    <mergeCell ref="AXK275:AXR275"/>
    <mergeCell ref="AXS275:AXZ275"/>
    <mergeCell ref="ANO275:ANV275"/>
    <mergeCell ref="ANW275:AOD275"/>
    <mergeCell ref="AOE275:AOL275"/>
    <mergeCell ref="AOM275:AOT275"/>
    <mergeCell ref="AOU275:APB275"/>
    <mergeCell ref="APC275:APJ275"/>
    <mergeCell ref="APK275:APR275"/>
    <mergeCell ref="APS275:APZ275"/>
    <mergeCell ref="AQA275:AQH275"/>
    <mergeCell ref="AQI275:AQP275"/>
    <mergeCell ref="AQQ275:AQX275"/>
    <mergeCell ref="AQY275:ARF275"/>
    <mergeCell ref="ARG275:ARN275"/>
    <mergeCell ref="ARO275:ARV275"/>
    <mergeCell ref="ARW275:ASD275"/>
    <mergeCell ref="ASE275:ASL275"/>
    <mergeCell ref="ASM275:AST275"/>
    <mergeCell ref="BDG275:BDN275"/>
    <mergeCell ref="BDO275:BDV275"/>
    <mergeCell ref="BDW275:BED275"/>
    <mergeCell ref="BEE275:BEL275"/>
    <mergeCell ref="BEM275:BET275"/>
    <mergeCell ref="BEU275:BFB275"/>
    <mergeCell ref="BFC275:BFJ275"/>
    <mergeCell ref="BFK275:BFR275"/>
    <mergeCell ref="BFS275:BFZ275"/>
    <mergeCell ref="BGA275:BGH275"/>
    <mergeCell ref="BGI275:BGP275"/>
    <mergeCell ref="BGQ275:BGX275"/>
    <mergeCell ref="BGY275:BHF275"/>
    <mergeCell ref="BHG275:BHN275"/>
    <mergeCell ref="BHO275:BHV275"/>
    <mergeCell ref="BHW275:BID275"/>
    <mergeCell ref="BIE275:BIL275"/>
    <mergeCell ref="AYA275:AYH275"/>
    <mergeCell ref="AYI275:AYP275"/>
    <mergeCell ref="AYQ275:AYX275"/>
    <mergeCell ref="AYY275:AZF275"/>
    <mergeCell ref="AZG275:AZN275"/>
    <mergeCell ref="AZO275:AZV275"/>
    <mergeCell ref="AZW275:BAD275"/>
    <mergeCell ref="BAE275:BAL275"/>
    <mergeCell ref="BAM275:BAT275"/>
    <mergeCell ref="BAU275:BBB275"/>
    <mergeCell ref="BBC275:BBJ275"/>
    <mergeCell ref="BBK275:BBR275"/>
    <mergeCell ref="BBS275:BBZ275"/>
    <mergeCell ref="BCA275:BCH275"/>
    <mergeCell ref="BCI275:BCP275"/>
    <mergeCell ref="BCQ275:BCX275"/>
    <mergeCell ref="BCY275:BDF275"/>
    <mergeCell ref="BNS275:BNZ275"/>
    <mergeCell ref="BOA275:BOH275"/>
    <mergeCell ref="BOI275:BOP275"/>
    <mergeCell ref="BOQ275:BOX275"/>
    <mergeCell ref="BOY275:BPF275"/>
    <mergeCell ref="BPG275:BPN275"/>
    <mergeCell ref="BPO275:BPV275"/>
    <mergeCell ref="BPW275:BQD275"/>
    <mergeCell ref="BQE275:BQL275"/>
    <mergeCell ref="BQM275:BQT275"/>
    <mergeCell ref="BQU275:BRB275"/>
    <mergeCell ref="BRC275:BRJ275"/>
    <mergeCell ref="BRK275:BRR275"/>
    <mergeCell ref="BRS275:BRZ275"/>
    <mergeCell ref="BSA275:BSH275"/>
    <mergeCell ref="BSI275:BSP275"/>
    <mergeCell ref="BSQ275:BSX275"/>
    <mergeCell ref="BIM275:BIT275"/>
    <mergeCell ref="BIU275:BJB275"/>
    <mergeCell ref="BJC275:BJJ275"/>
    <mergeCell ref="BJK275:BJR275"/>
    <mergeCell ref="BJS275:BJZ275"/>
    <mergeCell ref="BKA275:BKH275"/>
    <mergeCell ref="BKI275:BKP275"/>
    <mergeCell ref="BKQ275:BKX275"/>
    <mergeCell ref="BKY275:BLF275"/>
    <mergeCell ref="BLG275:BLN275"/>
    <mergeCell ref="BLO275:BLV275"/>
    <mergeCell ref="BLW275:BMD275"/>
    <mergeCell ref="BME275:BML275"/>
    <mergeCell ref="BMM275:BMT275"/>
    <mergeCell ref="BMU275:BNB275"/>
    <mergeCell ref="BNC275:BNJ275"/>
    <mergeCell ref="BNK275:BNR275"/>
    <mergeCell ref="BYE275:BYL275"/>
    <mergeCell ref="BYM275:BYT275"/>
    <mergeCell ref="BYU275:BZB275"/>
    <mergeCell ref="BZC275:BZJ275"/>
    <mergeCell ref="BZK275:BZR275"/>
    <mergeCell ref="BZS275:BZZ275"/>
    <mergeCell ref="CAA275:CAH275"/>
    <mergeCell ref="CAI275:CAP275"/>
    <mergeCell ref="CAQ275:CAX275"/>
    <mergeCell ref="CAY275:CBF275"/>
    <mergeCell ref="CBG275:CBN275"/>
    <mergeCell ref="CBO275:CBV275"/>
    <mergeCell ref="CBW275:CCD275"/>
    <mergeCell ref="CCE275:CCL275"/>
    <mergeCell ref="CCM275:CCT275"/>
    <mergeCell ref="CCU275:CDB275"/>
    <mergeCell ref="CDC275:CDJ275"/>
    <mergeCell ref="BSY275:BTF275"/>
    <mergeCell ref="BTG275:BTN275"/>
    <mergeCell ref="BTO275:BTV275"/>
    <mergeCell ref="BTW275:BUD275"/>
    <mergeCell ref="BUE275:BUL275"/>
    <mergeCell ref="BUM275:BUT275"/>
    <mergeCell ref="BUU275:BVB275"/>
    <mergeCell ref="BVC275:BVJ275"/>
    <mergeCell ref="BVK275:BVR275"/>
    <mergeCell ref="BVS275:BVZ275"/>
    <mergeCell ref="BWA275:BWH275"/>
    <mergeCell ref="BWI275:BWP275"/>
    <mergeCell ref="BWQ275:BWX275"/>
    <mergeCell ref="BWY275:BXF275"/>
    <mergeCell ref="BXG275:BXN275"/>
    <mergeCell ref="BXO275:BXV275"/>
    <mergeCell ref="BXW275:BYD275"/>
    <mergeCell ref="CIQ275:CIX275"/>
    <mergeCell ref="CIY275:CJF275"/>
    <mergeCell ref="CJG275:CJN275"/>
    <mergeCell ref="CJO275:CJV275"/>
    <mergeCell ref="CJW275:CKD275"/>
    <mergeCell ref="CKE275:CKL275"/>
    <mergeCell ref="CKM275:CKT275"/>
    <mergeCell ref="CKU275:CLB275"/>
    <mergeCell ref="CLC275:CLJ275"/>
    <mergeCell ref="CLK275:CLR275"/>
    <mergeCell ref="CLS275:CLZ275"/>
    <mergeCell ref="CMA275:CMH275"/>
    <mergeCell ref="CMI275:CMP275"/>
    <mergeCell ref="CMQ275:CMX275"/>
    <mergeCell ref="CMY275:CNF275"/>
    <mergeCell ref="CNG275:CNN275"/>
    <mergeCell ref="CNO275:CNV275"/>
    <mergeCell ref="CDK275:CDR275"/>
    <mergeCell ref="CDS275:CDZ275"/>
    <mergeCell ref="CEA275:CEH275"/>
    <mergeCell ref="CEI275:CEP275"/>
    <mergeCell ref="CEQ275:CEX275"/>
    <mergeCell ref="CEY275:CFF275"/>
    <mergeCell ref="CFG275:CFN275"/>
    <mergeCell ref="CFO275:CFV275"/>
    <mergeCell ref="CFW275:CGD275"/>
    <mergeCell ref="CGE275:CGL275"/>
    <mergeCell ref="CGM275:CGT275"/>
    <mergeCell ref="CGU275:CHB275"/>
    <mergeCell ref="CHC275:CHJ275"/>
    <mergeCell ref="CHK275:CHR275"/>
    <mergeCell ref="CHS275:CHZ275"/>
    <mergeCell ref="CIA275:CIH275"/>
    <mergeCell ref="CII275:CIP275"/>
    <mergeCell ref="CTC275:CTJ275"/>
    <mergeCell ref="CTK275:CTR275"/>
    <mergeCell ref="CTS275:CTZ275"/>
    <mergeCell ref="CUA275:CUH275"/>
    <mergeCell ref="CUI275:CUP275"/>
    <mergeCell ref="CUQ275:CUX275"/>
    <mergeCell ref="CUY275:CVF275"/>
    <mergeCell ref="CVG275:CVN275"/>
    <mergeCell ref="CVO275:CVV275"/>
    <mergeCell ref="CVW275:CWD275"/>
    <mergeCell ref="CWE275:CWL275"/>
    <mergeCell ref="CWM275:CWT275"/>
    <mergeCell ref="CWU275:CXB275"/>
    <mergeCell ref="CXC275:CXJ275"/>
    <mergeCell ref="CXK275:CXR275"/>
    <mergeCell ref="CXS275:CXZ275"/>
    <mergeCell ref="CYA275:CYH275"/>
    <mergeCell ref="CNW275:COD275"/>
    <mergeCell ref="COE275:COL275"/>
    <mergeCell ref="COM275:COT275"/>
    <mergeCell ref="COU275:CPB275"/>
    <mergeCell ref="CPC275:CPJ275"/>
    <mergeCell ref="CPK275:CPR275"/>
    <mergeCell ref="CPS275:CPZ275"/>
    <mergeCell ref="CQA275:CQH275"/>
    <mergeCell ref="CQI275:CQP275"/>
    <mergeCell ref="CQQ275:CQX275"/>
    <mergeCell ref="CQY275:CRF275"/>
    <mergeCell ref="CRG275:CRN275"/>
    <mergeCell ref="CRO275:CRV275"/>
    <mergeCell ref="CRW275:CSD275"/>
    <mergeCell ref="CSE275:CSL275"/>
    <mergeCell ref="CSM275:CST275"/>
    <mergeCell ref="CSU275:CTB275"/>
    <mergeCell ref="DDO275:DDV275"/>
    <mergeCell ref="DDW275:DED275"/>
    <mergeCell ref="DEE275:DEL275"/>
    <mergeCell ref="DEM275:DET275"/>
    <mergeCell ref="DEU275:DFB275"/>
    <mergeCell ref="DFC275:DFJ275"/>
    <mergeCell ref="DFK275:DFR275"/>
    <mergeCell ref="DFS275:DFZ275"/>
    <mergeCell ref="DGA275:DGH275"/>
    <mergeCell ref="DGI275:DGP275"/>
    <mergeCell ref="DGQ275:DGX275"/>
    <mergeCell ref="DGY275:DHF275"/>
    <mergeCell ref="DHG275:DHN275"/>
    <mergeCell ref="DHO275:DHV275"/>
    <mergeCell ref="DHW275:DID275"/>
    <mergeCell ref="DIE275:DIL275"/>
    <mergeCell ref="DIM275:DIT275"/>
    <mergeCell ref="CYI275:CYP275"/>
    <mergeCell ref="CYQ275:CYX275"/>
    <mergeCell ref="CYY275:CZF275"/>
    <mergeCell ref="CZG275:CZN275"/>
    <mergeCell ref="CZO275:CZV275"/>
    <mergeCell ref="CZW275:DAD275"/>
    <mergeCell ref="DAE275:DAL275"/>
    <mergeCell ref="DAM275:DAT275"/>
    <mergeCell ref="DAU275:DBB275"/>
    <mergeCell ref="DBC275:DBJ275"/>
    <mergeCell ref="DBK275:DBR275"/>
    <mergeCell ref="DBS275:DBZ275"/>
    <mergeCell ref="DCA275:DCH275"/>
    <mergeCell ref="DCI275:DCP275"/>
    <mergeCell ref="DCQ275:DCX275"/>
    <mergeCell ref="DCY275:DDF275"/>
    <mergeCell ref="DDG275:DDN275"/>
    <mergeCell ref="DOA275:DOH275"/>
    <mergeCell ref="DOI275:DOP275"/>
    <mergeCell ref="DOQ275:DOX275"/>
    <mergeCell ref="DOY275:DPF275"/>
    <mergeCell ref="DPG275:DPN275"/>
    <mergeCell ref="DPO275:DPV275"/>
    <mergeCell ref="DPW275:DQD275"/>
    <mergeCell ref="DQE275:DQL275"/>
    <mergeCell ref="DQM275:DQT275"/>
    <mergeCell ref="DQU275:DRB275"/>
    <mergeCell ref="DRC275:DRJ275"/>
    <mergeCell ref="DRK275:DRR275"/>
    <mergeCell ref="DRS275:DRZ275"/>
    <mergeCell ref="DSA275:DSH275"/>
    <mergeCell ref="DSI275:DSP275"/>
    <mergeCell ref="DSQ275:DSX275"/>
    <mergeCell ref="DSY275:DTF275"/>
    <mergeCell ref="DIU275:DJB275"/>
    <mergeCell ref="DJC275:DJJ275"/>
    <mergeCell ref="DJK275:DJR275"/>
    <mergeCell ref="DJS275:DJZ275"/>
    <mergeCell ref="DKA275:DKH275"/>
    <mergeCell ref="DKI275:DKP275"/>
    <mergeCell ref="DKQ275:DKX275"/>
    <mergeCell ref="DKY275:DLF275"/>
    <mergeCell ref="DLG275:DLN275"/>
    <mergeCell ref="DLO275:DLV275"/>
    <mergeCell ref="DLW275:DMD275"/>
    <mergeCell ref="DME275:DML275"/>
    <mergeCell ref="DMM275:DMT275"/>
    <mergeCell ref="DMU275:DNB275"/>
    <mergeCell ref="DNC275:DNJ275"/>
    <mergeCell ref="DNK275:DNR275"/>
    <mergeCell ref="DNS275:DNZ275"/>
    <mergeCell ref="DYM275:DYT275"/>
    <mergeCell ref="DYU275:DZB275"/>
    <mergeCell ref="DZC275:DZJ275"/>
    <mergeCell ref="DZK275:DZR275"/>
    <mergeCell ref="DZS275:DZZ275"/>
    <mergeCell ref="EAA275:EAH275"/>
    <mergeCell ref="EAI275:EAP275"/>
    <mergeCell ref="EAQ275:EAX275"/>
    <mergeCell ref="EAY275:EBF275"/>
    <mergeCell ref="EBG275:EBN275"/>
    <mergeCell ref="EBO275:EBV275"/>
    <mergeCell ref="EBW275:ECD275"/>
    <mergeCell ref="ECE275:ECL275"/>
    <mergeCell ref="ECM275:ECT275"/>
    <mergeCell ref="ECU275:EDB275"/>
    <mergeCell ref="EDC275:EDJ275"/>
    <mergeCell ref="EDK275:EDR275"/>
    <mergeCell ref="DTG275:DTN275"/>
    <mergeCell ref="DTO275:DTV275"/>
    <mergeCell ref="DTW275:DUD275"/>
    <mergeCell ref="DUE275:DUL275"/>
    <mergeCell ref="DUM275:DUT275"/>
    <mergeCell ref="DUU275:DVB275"/>
    <mergeCell ref="DVC275:DVJ275"/>
    <mergeCell ref="DVK275:DVR275"/>
    <mergeCell ref="DVS275:DVZ275"/>
    <mergeCell ref="DWA275:DWH275"/>
    <mergeCell ref="DWI275:DWP275"/>
    <mergeCell ref="DWQ275:DWX275"/>
    <mergeCell ref="DWY275:DXF275"/>
    <mergeCell ref="DXG275:DXN275"/>
    <mergeCell ref="DXO275:DXV275"/>
    <mergeCell ref="DXW275:DYD275"/>
    <mergeCell ref="DYE275:DYL275"/>
    <mergeCell ref="EIY275:EJF275"/>
    <mergeCell ref="EJG275:EJN275"/>
    <mergeCell ref="EJO275:EJV275"/>
    <mergeCell ref="EJW275:EKD275"/>
    <mergeCell ref="EKE275:EKL275"/>
    <mergeCell ref="EKM275:EKT275"/>
    <mergeCell ref="EKU275:ELB275"/>
    <mergeCell ref="ELC275:ELJ275"/>
    <mergeCell ref="ELK275:ELR275"/>
    <mergeCell ref="ELS275:ELZ275"/>
    <mergeCell ref="EMA275:EMH275"/>
    <mergeCell ref="EMI275:EMP275"/>
    <mergeCell ref="EMQ275:EMX275"/>
    <mergeCell ref="EMY275:ENF275"/>
    <mergeCell ref="ENG275:ENN275"/>
    <mergeCell ref="ENO275:ENV275"/>
    <mergeCell ref="ENW275:EOD275"/>
    <mergeCell ref="EDS275:EDZ275"/>
    <mergeCell ref="EEA275:EEH275"/>
    <mergeCell ref="EEI275:EEP275"/>
    <mergeCell ref="EEQ275:EEX275"/>
    <mergeCell ref="EEY275:EFF275"/>
    <mergeCell ref="EFG275:EFN275"/>
    <mergeCell ref="EFO275:EFV275"/>
    <mergeCell ref="EFW275:EGD275"/>
    <mergeCell ref="EGE275:EGL275"/>
    <mergeCell ref="EGM275:EGT275"/>
    <mergeCell ref="EGU275:EHB275"/>
    <mergeCell ref="EHC275:EHJ275"/>
    <mergeCell ref="EHK275:EHR275"/>
    <mergeCell ref="EHS275:EHZ275"/>
    <mergeCell ref="EIA275:EIH275"/>
    <mergeCell ref="EII275:EIP275"/>
    <mergeCell ref="EIQ275:EIX275"/>
    <mergeCell ref="ETK275:ETR275"/>
    <mergeCell ref="ETS275:ETZ275"/>
    <mergeCell ref="EUA275:EUH275"/>
    <mergeCell ref="EUI275:EUP275"/>
    <mergeCell ref="EUQ275:EUX275"/>
    <mergeCell ref="EUY275:EVF275"/>
    <mergeCell ref="EVG275:EVN275"/>
    <mergeCell ref="EVO275:EVV275"/>
    <mergeCell ref="EVW275:EWD275"/>
    <mergeCell ref="EWE275:EWL275"/>
    <mergeCell ref="EWM275:EWT275"/>
    <mergeCell ref="EWU275:EXB275"/>
    <mergeCell ref="EXC275:EXJ275"/>
    <mergeCell ref="EXK275:EXR275"/>
    <mergeCell ref="EXS275:EXZ275"/>
    <mergeCell ref="EYA275:EYH275"/>
    <mergeCell ref="EYI275:EYP275"/>
    <mergeCell ref="EOE275:EOL275"/>
    <mergeCell ref="EOM275:EOT275"/>
    <mergeCell ref="EOU275:EPB275"/>
    <mergeCell ref="EPC275:EPJ275"/>
    <mergeCell ref="EPK275:EPR275"/>
    <mergeCell ref="EPS275:EPZ275"/>
    <mergeCell ref="EQA275:EQH275"/>
    <mergeCell ref="EQI275:EQP275"/>
    <mergeCell ref="EQQ275:EQX275"/>
    <mergeCell ref="EQY275:ERF275"/>
    <mergeCell ref="ERG275:ERN275"/>
    <mergeCell ref="ERO275:ERV275"/>
    <mergeCell ref="ERW275:ESD275"/>
    <mergeCell ref="ESE275:ESL275"/>
    <mergeCell ref="ESM275:EST275"/>
    <mergeCell ref="ESU275:ETB275"/>
    <mergeCell ref="ETC275:ETJ275"/>
    <mergeCell ref="FDW275:FED275"/>
    <mergeCell ref="FEE275:FEL275"/>
    <mergeCell ref="FEM275:FET275"/>
    <mergeCell ref="FEU275:FFB275"/>
    <mergeCell ref="FFC275:FFJ275"/>
    <mergeCell ref="FFK275:FFR275"/>
    <mergeCell ref="FFS275:FFZ275"/>
    <mergeCell ref="FGA275:FGH275"/>
    <mergeCell ref="FGI275:FGP275"/>
    <mergeCell ref="FGQ275:FGX275"/>
    <mergeCell ref="FGY275:FHF275"/>
    <mergeCell ref="FHG275:FHN275"/>
    <mergeCell ref="FHO275:FHV275"/>
    <mergeCell ref="FHW275:FID275"/>
    <mergeCell ref="FIE275:FIL275"/>
    <mergeCell ref="FIM275:FIT275"/>
    <mergeCell ref="FIU275:FJB275"/>
    <mergeCell ref="EYQ275:EYX275"/>
    <mergeCell ref="EYY275:EZF275"/>
    <mergeCell ref="EZG275:EZN275"/>
    <mergeCell ref="EZO275:EZV275"/>
    <mergeCell ref="EZW275:FAD275"/>
    <mergeCell ref="FAE275:FAL275"/>
    <mergeCell ref="FAM275:FAT275"/>
    <mergeCell ref="FAU275:FBB275"/>
    <mergeCell ref="FBC275:FBJ275"/>
    <mergeCell ref="FBK275:FBR275"/>
    <mergeCell ref="FBS275:FBZ275"/>
    <mergeCell ref="FCA275:FCH275"/>
    <mergeCell ref="FCI275:FCP275"/>
    <mergeCell ref="FCQ275:FCX275"/>
    <mergeCell ref="FCY275:FDF275"/>
    <mergeCell ref="FDG275:FDN275"/>
    <mergeCell ref="FDO275:FDV275"/>
    <mergeCell ref="FOI275:FOP275"/>
    <mergeCell ref="FOQ275:FOX275"/>
    <mergeCell ref="FOY275:FPF275"/>
    <mergeCell ref="FPG275:FPN275"/>
    <mergeCell ref="FPO275:FPV275"/>
    <mergeCell ref="FPW275:FQD275"/>
    <mergeCell ref="FQE275:FQL275"/>
    <mergeCell ref="FQM275:FQT275"/>
    <mergeCell ref="FQU275:FRB275"/>
    <mergeCell ref="FRC275:FRJ275"/>
    <mergeCell ref="FRK275:FRR275"/>
    <mergeCell ref="FRS275:FRZ275"/>
    <mergeCell ref="FSA275:FSH275"/>
    <mergeCell ref="FSI275:FSP275"/>
    <mergeCell ref="FSQ275:FSX275"/>
    <mergeCell ref="FSY275:FTF275"/>
    <mergeCell ref="FTG275:FTN275"/>
    <mergeCell ref="FJC275:FJJ275"/>
    <mergeCell ref="FJK275:FJR275"/>
    <mergeCell ref="FJS275:FJZ275"/>
    <mergeCell ref="FKA275:FKH275"/>
    <mergeCell ref="FKI275:FKP275"/>
    <mergeCell ref="FKQ275:FKX275"/>
    <mergeCell ref="FKY275:FLF275"/>
    <mergeCell ref="FLG275:FLN275"/>
    <mergeCell ref="FLO275:FLV275"/>
    <mergeCell ref="FLW275:FMD275"/>
    <mergeCell ref="FME275:FML275"/>
    <mergeCell ref="FMM275:FMT275"/>
    <mergeCell ref="FMU275:FNB275"/>
    <mergeCell ref="FNC275:FNJ275"/>
    <mergeCell ref="FNK275:FNR275"/>
    <mergeCell ref="FNS275:FNZ275"/>
    <mergeCell ref="FOA275:FOH275"/>
    <mergeCell ref="FYU275:FZB275"/>
    <mergeCell ref="FZC275:FZJ275"/>
    <mergeCell ref="FZK275:FZR275"/>
    <mergeCell ref="FZS275:FZZ275"/>
    <mergeCell ref="GAA275:GAH275"/>
    <mergeCell ref="GAI275:GAP275"/>
    <mergeCell ref="GAQ275:GAX275"/>
    <mergeCell ref="GAY275:GBF275"/>
    <mergeCell ref="GBG275:GBN275"/>
    <mergeCell ref="GBO275:GBV275"/>
    <mergeCell ref="GBW275:GCD275"/>
    <mergeCell ref="GCE275:GCL275"/>
    <mergeCell ref="GCM275:GCT275"/>
    <mergeCell ref="GCU275:GDB275"/>
    <mergeCell ref="GDC275:GDJ275"/>
    <mergeCell ref="GDK275:GDR275"/>
    <mergeCell ref="GDS275:GDZ275"/>
    <mergeCell ref="FTO275:FTV275"/>
    <mergeCell ref="FTW275:FUD275"/>
    <mergeCell ref="FUE275:FUL275"/>
    <mergeCell ref="FUM275:FUT275"/>
    <mergeCell ref="FUU275:FVB275"/>
    <mergeCell ref="FVC275:FVJ275"/>
    <mergeCell ref="FVK275:FVR275"/>
    <mergeCell ref="FVS275:FVZ275"/>
    <mergeCell ref="FWA275:FWH275"/>
    <mergeCell ref="FWI275:FWP275"/>
    <mergeCell ref="FWQ275:FWX275"/>
    <mergeCell ref="FWY275:FXF275"/>
    <mergeCell ref="FXG275:FXN275"/>
    <mergeCell ref="FXO275:FXV275"/>
    <mergeCell ref="FXW275:FYD275"/>
    <mergeCell ref="FYE275:FYL275"/>
    <mergeCell ref="FYM275:FYT275"/>
    <mergeCell ref="GJG275:GJN275"/>
    <mergeCell ref="GJO275:GJV275"/>
    <mergeCell ref="GJW275:GKD275"/>
    <mergeCell ref="GKE275:GKL275"/>
    <mergeCell ref="GKM275:GKT275"/>
    <mergeCell ref="GKU275:GLB275"/>
    <mergeCell ref="GLC275:GLJ275"/>
    <mergeCell ref="GLK275:GLR275"/>
    <mergeCell ref="GLS275:GLZ275"/>
    <mergeCell ref="GMA275:GMH275"/>
    <mergeCell ref="GMI275:GMP275"/>
    <mergeCell ref="GMQ275:GMX275"/>
    <mergeCell ref="GMY275:GNF275"/>
    <mergeCell ref="GNG275:GNN275"/>
    <mergeCell ref="GNO275:GNV275"/>
    <mergeCell ref="GNW275:GOD275"/>
    <mergeCell ref="GOE275:GOL275"/>
    <mergeCell ref="GEA275:GEH275"/>
    <mergeCell ref="GEI275:GEP275"/>
    <mergeCell ref="GEQ275:GEX275"/>
    <mergeCell ref="GEY275:GFF275"/>
    <mergeCell ref="GFG275:GFN275"/>
    <mergeCell ref="GFO275:GFV275"/>
    <mergeCell ref="GFW275:GGD275"/>
    <mergeCell ref="GGE275:GGL275"/>
    <mergeCell ref="GGM275:GGT275"/>
    <mergeCell ref="GGU275:GHB275"/>
    <mergeCell ref="GHC275:GHJ275"/>
    <mergeCell ref="GHK275:GHR275"/>
    <mergeCell ref="GHS275:GHZ275"/>
    <mergeCell ref="GIA275:GIH275"/>
    <mergeCell ref="GII275:GIP275"/>
    <mergeCell ref="GIQ275:GIX275"/>
    <mergeCell ref="GIY275:GJF275"/>
    <mergeCell ref="GTS275:GTZ275"/>
    <mergeCell ref="GUA275:GUH275"/>
    <mergeCell ref="GUI275:GUP275"/>
    <mergeCell ref="GUQ275:GUX275"/>
    <mergeCell ref="GUY275:GVF275"/>
    <mergeCell ref="GVG275:GVN275"/>
    <mergeCell ref="GVO275:GVV275"/>
    <mergeCell ref="GVW275:GWD275"/>
    <mergeCell ref="GWE275:GWL275"/>
    <mergeCell ref="GWM275:GWT275"/>
    <mergeCell ref="GWU275:GXB275"/>
    <mergeCell ref="GXC275:GXJ275"/>
    <mergeCell ref="GXK275:GXR275"/>
    <mergeCell ref="GXS275:GXZ275"/>
    <mergeCell ref="GYA275:GYH275"/>
    <mergeCell ref="GYI275:GYP275"/>
    <mergeCell ref="GYQ275:GYX275"/>
    <mergeCell ref="GOM275:GOT275"/>
    <mergeCell ref="GOU275:GPB275"/>
    <mergeCell ref="GPC275:GPJ275"/>
    <mergeCell ref="GPK275:GPR275"/>
    <mergeCell ref="GPS275:GPZ275"/>
    <mergeCell ref="GQA275:GQH275"/>
    <mergeCell ref="GQI275:GQP275"/>
    <mergeCell ref="GQQ275:GQX275"/>
    <mergeCell ref="GQY275:GRF275"/>
    <mergeCell ref="GRG275:GRN275"/>
    <mergeCell ref="GRO275:GRV275"/>
    <mergeCell ref="GRW275:GSD275"/>
    <mergeCell ref="GSE275:GSL275"/>
    <mergeCell ref="GSM275:GST275"/>
    <mergeCell ref="GSU275:GTB275"/>
    <mergeCell ref="GTC275:GTJ275"/>
    <mergeCell ref="GTK275:GTR275"/>
    <mergeCell ref="HEE275:HEL275"/>
    <mergeCell ref="HEM275:HET275"/>
    <mergeCell ref="HEU275:HFB275"/>
    <mergeCell ref="HFC275:HFJ275"/>
    <mergeCell ref="HFK275:HFR275"/>
    <mergeCell ref="HFS275:HFZ275"/>
    <mergeCell ref="HGA275:HGH275"/>
    <mergeCell ref="HGI275:HGP275"/>
    <mergeCell ref="HGQ275:HGX275"/>
    <mergeCell ref="HGY275:HHF275"/>
    <mergeCell ref="HHG275:HHN275"/>
    <mergeCell ref="HHO275:HHV275"/>
    <mergeCell ref="HHW275:HID275"/>
    <mergeCell ref="HIE275:HIL275"/>
    <mergeCell ref="HIM275:HIT275"/>
    <mergeCell ref="HIU275:HJB275"/>
    <mergeCell ref="HJC275:HJJ275"/>
    <mergeCell ref="GYY275:GZF275"/>
    <mergeCell ref="GZG275:GZN275"/>
    <mergeCell ref="GZO275:GZV275"/>
    <mergeCell ref="GZW275:HAD275"/>
    <mergeCell ref="HAE275:HAL275"/>
    <mergeCell ref="HAM275:HAT275"/>
    <mergeCell ref="HAU275:HBB275"/>
    <mergeCell ref="HBC275:HBJ275"/>
    <mergeCell ref="HBK275:HBR275"/>
    <mergeCell ref="HBS275:HBZ275"/>
    <mergeCell ref="HCA275:HCH275"/>
    <mergeCell ref="HCI275:HCP275"/>
    <mergeCell ref="HCQ275:HCX275"/>
    <mergeCell ref="HCY275:HDF275"/>
    <mergeCell ref="HDG275:HDN275"/>
    <mergeCell ref="HDO275:HDV275"/>
    <mergeCell ref="HDW275:HED275"/>
    <mergeCell ref="HOQ275:HOX275"/>
    <mergeCell ref="HOY275:HPF275"/>
    <mergeCell ref="HPG275:HPN275"/>
    <mergeCell ref="HPO275:HPV275"/>
    <mergeCell ref="HPW275:HQD275"/>
    <mergeCell ref="HQE275:HQL275"/>
    <mergeCell ref="HQM275:HQT275"/>
    <mergeCell ref="HQU275:HRB275"/>
    <mergeCell ref="HRC275:HRJ275"/>
    <mergeCell ref="HRK275:HRR275"/>
    <mergeCell ref="HRS275:HRZ275"/>
    <mergeCell ref="HSA275:HSH275"/>
    <mergeCell ref="HSI275:HSP275"/>
    <mergeCell ref="HSQ275:HSX275"/>
    <mergeCell ref="HSY275:HTF275"/>
    <mergeCell ref="HTG275:HTN275"/>
    <mergeCell ref="HTO275:HTV275"/>
    <mergeCell ref="HJK275:HJR275"/>
    <mergeCell ref="HJS275:HJZ275"/>
    <mergeCell ref="HKA275:HKH275"/>
    <mergeCell ref="HKI275:HKP275"/>
    <mergeCell ref="HKQ275:HKX275"/>
    <mergeCell ref="HKY275:HLF275"/>
    <mergeCell ref="HLG275:HLN275"/>
    <mergeCell ref="HLO275:HLV275"/>
    <mergeCell ref="HLW275:HMD275"/>
    <mergeCell ref="HME275:HML275"/>
    <mergeCell ref="HMM275:HMT275"/>
    <mergeCell ref="HMU275:HNB275"/>
    <mergeCell ref="HNC275:HNJ275"/>
    <mergeCell ref="HNK275:HNR275"/>
    <mergeCell ref="HNS275:HNZ275"/>
    <mergeCell ref="HOA275:HOH275"/>
    <mergeCell ref="HOI275:HOP275"/>
    <mergeCell ref="HZC275:HZJ275"/>
    <mergeCell ref="HZK275:HZR275"/>
    <mergeCell ref="HZS275:HZZ275"/>
    <mergeCell ref="IAA275:IAH275"/>
    <mergeCell ref="IAI275:IAP275"/>
    <mergeCell ref="IAQ275:IAX275"/>
    <mergeCell ref="IAY275:IBF275"/>
    <mergeCell ref="IBG275:IBN275"/>
    <mergeCell ref="IBO275:IBV275"/>
    <mergeCell ref="IBW275:ICD275"/>
    <mergeCell ref="ICE275:ICL275"/>
    <mergeCell ref="ICM275:ICT275"/>
    <mergeCell ref="ICU275:IDB275"/>
    <mergeCell ref="IDC275:IDJ275"/>
    <mergeCell ref="IDK275:IDR275"/>
    <mergeCell ref="IDS275:IDZ275"/>
    <mergeCell ref="IEA275:IEH275"/>
    <mergeCell ref="HTW275:HUD275"/>
    <mergeCell ref="HUE275:HUL275"/>
    <mergeCell ref="HUM275:HUT275"/>
    <mergeCell ref="HUU275:HVB275"/>
    <mergeCell ref="HVC275:HVJ275"/>
    <mergeCell ref="HVK275:HVR275"/>
    <mergeCell ref="HVS275:HVZ275"/>
    <mergeCell ref="HWA275:HWH275"/>
    <mergeCell ref="HWI275:HWP275"/>
    <mergeCell ref="HWQ275:HWX275"/>
    <mergeCell ref="HWY275:HXF275"/>
    <mergeCell ref="HXG275:HXN275"/>
    <mergeCell ref="HXO275:HXV275"/>
    <mergeCell ref="HXW275:HYD275"/>
    <mergeCell ref="HYE275:HYL275"/>
    <mergeCell ref="HYM275:HYT275"/>
    <mergeCell ref="HYU275:HZB275"/>
    <mergeCell ref="IJO275:IJV275"/>
    <mergeCell ref="IJW275:IKD275"/>
    <mergeCell ref="IKE275:IKL275"/>
    <mergeCell ref="IKM275:IKT275"/>
    <mergeCell ref="IKU275:ILB275"/>
    <mergeCell ref="ILC275:ILJ275"/>
    <mergeCell ref="ILK275:ILR275"/>
    <mergeCell ref="ILS275:ILZ275"/>
    <mergeCell ref="IMA275:IMH275"/>
    <mergeCell ref="IMI275:IMP275"/>
    <mergeCell ref="IMQ275:IMX275"/>
    <mergeCell ref="IMY275:INF275"/>
    <mergeCell ref="ING275:INN275"/>
    <mergeCell ref="INO275:INV275"/>
    <mergeCell ref="INW275:IOD275"/>
    <mergeCell ref="IOE275:IOL275"/>
    <mergeCell ref="IOM275:IOT275"/>
    <mergeCell ref="IEI275:IEP275"/>
    <mergeCell ref="IEQ275:IEX275"/>
    <mergeCell ref="IEY275:IFF275"/>
    <mergeCell ref="IFG275:IFN275"/>
    <mergeCell ref="IFO275:IFV275"/>
    <mergeCell ref="IFW275:IGD275"/>
    <mergeCell ref="IGE275:IGL275"/>
    <mergeCell ref="IGM275:IGT275"/>
    <mergeCell ref="IGU275:IHB275"/>
    <mergeCell ref="IHC275:IHJ275"/>
    <mergeCell ref="IHK275:IHR275"/>
    <mergeCell ref="IHS275:IHZ275"/>
    <mergeCell ref="IIA275:IIH275"/>
    <mergeCell ref="III275:IIP275"/>
    <mergeCell ref="IIQ275:IIX275"/>
    <mergeCell ref="IIY275:IJF275"/>
    <mergeCell ref="IJG275:IJN275"/>
    <mergeCell ref="IUA275:IUH275"/>
    <mergeCell ref="IUI275:IUP275"/>
    <mergeCell ref="IUQ275:IUX275"/>
    <mergeCell ref="IUY275:IVF275"/>
    <mergeCell ref="IVG275:IVN275"/>
    <mergeCell ref="IVO275:IVV275"/>
    <mergeCell ref="IVW275:IWD275"/>
    <mergeCell ref="IWE275:IWL275"/>
    <mergeCell ref="IWM275:IWT275"/>
    <mergeCell ref="IWU275:IXB275"/>
    <mergeCell ref="IXC275:IXJ275"/>
    <mergeCell ref="IXK275:IXR275"/>
    <mergeCell ref="IXS275:IXZ275"/>
    <mergeCell ref="IYA275:IYH275"/>
    <mergeCell ref="IYI275:IYP275"/>
    <mergeCell ref="IYQ275:IYX275"/>
    <mergeCell ref="IYY275:IZF275"/>
    <mergeCell ref="IOU275:IPB275"/>
    <mergeCell ref="IPC275:IPJ275"/>
    <mergeCell ref="IPK275:IPR275"/>
    <mergeCell ref="IPS275:IPZ275"/>
    <mergeCell ref="IQA275:IQH275"/>
    <mergeCell ref="IQI275:IQP275"/>
    <mergeCell ref="IQQ275:IQX275"/>
    <mergeCell ref="IQY275:IRF275"/>
    <mergeCell ref="IRG275:IRN275"/>
    <mergeCell ref="IRO275:IRV275"/>
    <mergeCell ref="IRW275:ISD275"/>
    <mergeCell ref="ISE275:ISL275"/>
    <mergeCell ref="ISM275:IST275"/>
    <mergeCell ref="ISU275:ITB275"/>
    <mergeCell ref="ITC275:ITJ275"/>
    <mergeCell ref="ITK275:ITR275"/>
    <mergeCell ref="ITS275:ITZ275"/>
    <mergeCell ref="JEM275:JET275"/>
    <mergeCell ref="JEU275:JFB275"/>
    <mergeCell ref="JFC275:JFJ275"/>
    <mergeCell ref="JFK275:JFR275"/>
    <mergeCell ref="JFS275:JFZ275"/>
    <mergeCell ref="JGA275:JGH275"/>
    <mergeCell ref="JGI275:JGP275"/>
    <mergeCell ref="JGQ275:JGX275"/>
    <mergeCell ref="JGY275:JHF275"/>
    <mergeCell ref="JHG275:JHN275"/>
    <mergeCell ref="JHO275:JHV275"/>
    <mergeCell ref="JHW275:JID275"/>
    <mergeCell ref="JIE275:JIL275"/>
    <mergeCell ref="JIM275:JIT275"/>
    <mergeCell ref="JIU275:JJB275"/>
    <mergeCell ref="JJC275:JJJ275"/>
    <mergeCell ref="JJK275:JJR275"/>
    <mergeCell ref="IZG275:IZN275"/>
    <mergeCell ref="IZO275:IZV275"/>
    <mergeCell ref="IZW275:JAD275"/>
    <mergeCell ref="JAE275:JAL275"/>
    <mergeCell ref="JAM275:JAT275"/>
    <mergeCell ref="JAU275:JBB275"/>
    <mergeCell ref="JBC275:JBJ275"/>
    <mergeCell ref="JBK275:JBR275"/>
    <mergeCell ref="JBS275:JBZ275"/>
    <mergeCell ref="JCA275:JCH275"/>
    <mergeCell ref="JCI275:JCP275"/>
    <mergeCell ref="JCQ275:JCX275"/>
    <mergeCell ref="JCY275:JDF275"/>
    <mergeCell ref="JDG275:JDN275"/>
    <mergeCell ref="JDO275:JDV275"/>
    <mergeCell ref="JDW275:JED275"/>
    <mergeCell ref="JEE275:JEL275"/>
    <mergeCell ref="JOY275:JPF275"/>
    <mergeCell ref="JPG275:JPN275"/>
    <mergeCell ref="JPO275:JPV275"/>
    <mergeCell ref="JPW275:JQD275"/>
    <mergeCell ref="JQE275:JQL275"/>
    <mergeCell ref="JQM275:JQT275"/>
    <mergeCell ref="JQU275:JRB275"/>
    <mergeCell ref="JRC275:JRJ275"/>
    <mergeCell ref="JRK275:JRR275"/>
    <mergeCell ref="JRS275:JRZ275"/>
    <mergeCell ref="JSA275:JSH275"/>
    <mergeCell ref="JSI275:JSP275"/>
    <mergeCell ref="JSQ275:JSX275"/>
    <mergeCell ref="JSY275:JTF275"/>
    <mergeCell ref="JTG275:JTN275"/>
    <mergeCell ref="JTO275:JTV275"/>
    <mergeCell ref="JTW275:JUD275"/>
    <mergeCell ref="JJS275:JJZ275"/>
    <mergeCell ref="JKA275:JKH275"/>
    <mergeCell ref="JKI275:JKP275"/>
    <mergeCell ref="JKQ275:JKX275"/>
    <mergeCell ref="JKY275:JLF275"/>
    <mergeCell ref="JLG275:JLN275"/>
    <mergeCell ref="JLO275:JLV275"/>
    <mergeCell ref="JLW275:JMD275"/>
    <mergeCell ref="JME275:JML275"/>
    <mergeCell ref="JMM275:JMT275"/>
    <mergeCell ref="JMU275:JNB275"/>
    <mergeCell ref="JNC275:JNJ275"/>
    <mergeCell ref="JNK275:JNR275"/>
    <mergeCell ref="JNS275:JNZ275"/>
    <mergeCell ref="JOA275:JOH275"/>
    <mergeCell ref="JOI275:JOP275"/>
    <mergeCell ref="JOQ275:JOX275"/>
    <mergeCell ref="JZK275:JZR275"/>
    <mergeCell ref="JZS275:JZZ275"/>
    <mergeCell ref="KAA275:KAH275"/>
    <mergeCell ref="KAI275:KAP275"/>
    <mergeCell ref="KAQ275:KAX275"/>
    <mergeCell ref="KAY275:KBF275"/>
    <mergeCell ref="KBG275:KBN275"/>
    <mergeCell ref="KBO275:KBV275"/>
    <mergeCell ref="KBW275:KCD275"/>
    <mergeCell ref="KCE275:KCL275"/>
    <mergeCell ref="KCM275:KCT275"/>
    <mergeCell ref="KCU275:KDB275"/>
    <mergeCell ref="KDC275:KDJ275"/>
    <mergeCell ref="KDK275:KDR275"/>
    <mergeCell ref="KDS275:KDZ275"/>
    <mergeCell ref="KEA275:KEH275"/>
    <mergeCell ref="KEI275:KEP275"/>
    <mergeCell ref="JUE275:JUL275"/>
    <mergeCell ref="JUM275:JUT275"/>
    <mergeCell ref="JUU275:JVB275"/>
    <mergeCell ref="JVC275:JVJ275"/>
    <mergeCell ref="JVK275:JVR275"/>
    <mergeCell ref="JVS275:JVZ275"/>
    <mergeCell ref="JWA275:JWH275"/>
    <mergeCell ref="JWI275:JWP275"/>
    <mergeCell ref="JWQ275:JWX275"/>
    <mergeCell ref="JWY275:JXF275"/>
    <mergeCell ref="JXG275:JXN275"/>
    <mergeCell ref="JXO275:JXV275"/>
    <mergeCell ref="JXW275:JYD275"/>
    <mergeCell ref="JYE275:JYL275"/>
    <mergeCell ref="JYM275:JYT275"/>
    <mergeCell ref="JYU275:JZB275"/>
    <mergeCell ref="JZC275:JZJ275"/>
    <mergeCell ref="KJW275:KKD275"/>
    <mergeCell ref="KKE275:KKL275"/>
    <mergeCell ref="KKM275:KKT275"/>
    <mergeCell ref="KKU275:KLB275"/>
    <mergeCell ref="KLC275:KLJ275"/>
    <mergeCell ref="KLK275:KLR275"/>
    <mergeCell ref="KLS275:KLZ275"/>
    <mergeCell ref="KMA275:KMH275"/>
    <mergeCell ref="KMI275:KMP275"/>
    <mergeCell ref="KMQ275:KMX275"/>
    <mergeCell ref="KMY275:KNF275"/>
    <mergeCell ref="KNG275:KNN275"/>
    <mergeCell ref="KNO275:KNV275"/>
    <mergeCell ref="KNW275:KOD275"/>
    <mergeCell ref="KOE275:KOL275"/>
    <mergeCell ref="KOM275:KOT275"/>
    <mergeCell ref="KOU275:KPB275"/>
    <mergeCell ref="KEQ275:KEX275"/>
    <mergeCell ref="KEY275:KFF275"/>
    <mergeCell ref="KFG275:KFN275"/>
    <mergeCell ref="KFO275:KFV275"/>
    <mergeCell ref="KFW275:KGD275"/>
    <mergeCell ref="KGE275:KGL275"/>
    <mergeCell ref="KGM275:KGT275"/>
    <mergeCell ref="KGU275:KHB275"/>
    <mergeCell ref="KHC275:KHJ275"/>
    <mergeCell ref="KHK275:KHR275"/>
    <mergeCell ref="KHS275:KHZ275"/>
    <mergeCell ref="KIA275:KIH275"/>
    <mergeCell ref="KII275:KIP275"/>
    <mergeCell ref="KIQ275:KIX275"/>
    <mergeCell ref="KIY275:KJF275"/>
    <mergeCell ref="KJG275:KJN275"/>
    <mergeCell ref="KJO275:KJV275"/>
    <mergeCell ref="KUI275:KUP275"/>
    <mergeCell ref="KUQ275:KUX275"/>
    <mergeCell ref="KUY275:KVF275"/>
    <mergeCell ref="KVG275:KVN275"/>
    <mergeCell ref="KVO275:KVV275"/>
    <mergeCell ref="KVW275:KWD275"/>
    <mergeCell ref="KWE275:KWL275"/>
    <mergeCell ref="KWM275:KWT275"/>
    <mergeCell ref="KWU275:KXB275"/>
    <mergeCell ref="KXC275:KXJ275"/>
    <mergeCell ref="KXK275:KXR275"/>
    <mergeCell ref="KXS275:KXZ275"/>
    <mergeCell ref="KYA275:KYH275"/>
    <mergeCell ref="KYI275:KYP275"/>
    <mergeCell ref="KYQ275:KYX275"/>
    <mergeCell ref="KYY275:KZF275"/>
    <mergeCell ref="KZG275:KZN275"/>
    <mergeCell ref="KPC275:KPJ275"/>
    <mergeCell ref="KPK275:KPR275"/>
    <mergeCell ref="KPS275:KPZ275"/>
    <mergeCell ref="KQA275:KQH275"/>
    <mergeCell ref="KQI275:KQP275"/>
    <mergeCell ref="KQQ275:KQX275"/>
    <mergeCell ref="KQY275:KRF275"/>
    <mergeCell ref="KRG275:KRN275"/>
    <mergeCell ref="KRO275:KRV275"/>
    <mergeCell ref="KRW275:KSD275"/>
    <mergeCell ref="KSE275:KSL275"/>
    <mergeCell ref="KSM275:KST275"/>
    <mergeCell ref="KSU275:KTB275"/>
    <mergeCell ref="KTC275:KTJ275"/>
    <mergeCell ref="KTK275:KTR275"/>
    <mergeCell ref="KTS275:KTZ275"/>
    <mergeCell ref="KUA275:KUH275"/>
    <mergeCell ref="LEU275:LFB275"/>
    <mergeCell ref="LFC275:LFJ275"/>
    <mergeCell ref="LFK275:LFR275"/>
    <mergeCell ref="LFS275:LFZ275"/>
    <mergeCell ref="LGA275:LGH275"/>
    <mergeCell ref="LGI275:LGP275"/>
    <mergeCell ref="LGQ275:LGX275"/>
    <mergeCell ref="LGY275:LHF275"/>
    <mergeCell ref="LHG275:LHN275"/>
    <mergeCell ref="LHO275:LHV275"/>
    <mergeCell ref="LHW275:LID275"/>
    <mergeCell ref="LIE275:LIL275"/>
    <mergeCell ref="LIM275:LIT275"/>
    <mergeCell ref="LIU275:LJB275"/>
    <mergeCell ref="LJC275:LJJ275"/>
    <mergeCell ref="LJK275:LJR275"/>
    <mergeCell ref="LJS275:LJZ275"/>
    <mergeCell ref="KZO275:KZV275"/>
    <mergeCell ref="KZW275:LAD275"/>
    <mergeCell ref="LAE275:LAL275"/>
    <mergeCell ref="LAM275:LAT275"/>
    <mergeCell ref="LAU275:LBB275"/>
    <mergeCell ref="LBC275:LBJ275"/>
    <mergeCell ref="LBK275:LBR275"/>
    <mergeCell ref="LBS275:LBZ275"/>
    <mergeCell ref="LCA275:LCH275"/>
    <mergeCell ref="LCI275:LCP275"/>
    <mergeCell ref="LCQ275:LCX275"/>
    <mergeCell ref="LCY275:LDF275"/>
    <mergeCell ref="LDG275:LDN275"/>
    <mergeCell ref="LDO275:LDV275"/>
    <mergeCell ref="LDW275:LED275"/>
    <mergeCell ref="LEE275:LEL275"/>
    <mergeCell ref="LEM275:LET275"/>
    <mergeCell ref="LPG275:LPN275"/>
    <mergeCell ref="LPO275:LPV275"/>
    <mergeCell ref="LPW275:LQD275"/>
    <mergeCell ref="LQE275:LQL275"/>
    <mergeCell ref="LQM275:LQT275"/>
    <mergeCell ref="LQU275:LRB275"/>
    <mergeCell ref="LRC275:LRJ275"/>
    <mergeCell ref="LRK275:LRR275"/>
    <mergeCell ref="LRS275:LRZ275"/>
    <mergeCell ref="LSA275:LSH275"/>
    <mergeCell ref="LSI275:LSP275"/>
    <mergeCell ref="LSQ275:LSX275"/>
    <mergeCell ref="LSY275:LTF275"/>
    <mergeCell ref="LTG275:LTN275"/>
    <mergeCell ref="LTO275:LTV275"/>
    <mergeCell ref="LTW275:LUD275"/>
    <mergeCell ref="LUE275:LUL275"/>
    <mergeCell ref="LKA275:LKH275"/>
    <mergeCell ref="LKI275:LKP275"/>
    <mergeCell ref="LKQ275:LKX275"/>
    <mergeCell ref="LKY275:LLF275"/>
    <mergeCell ref="LLG275:LLN275"/>
    <mergeCell ref="LLO275:LLV275"/>
    <mergeCell ref="LLW275:LMD275"/>
    <mergeCell ref="LME275:LML275"/>
    <mergeCell ref="LMM275:LMT275"/>
    <mergeCell ref="LMU275:LNB275"/>
    <mergeCell ref="LNC275:LNJ275"/>
    <mergeCell ref="LNK275:LNR275"/>
    <mergeCell ref="LNS275:LNZ275"/>
    <mergeCell ref="LOA275:LOH275"/>
    <mergeCell ref="LOI275:LOP275"/>
    <mergeCell ref="LOQ275:LOX275"/>
    <mergeCell ref="LOY275:LPF275"/>
    <mergeCell ref="LZS275:LZZ275"/>
    <mergeCell ref="MAA275:MAH275"/>
    <mergeCell ref="MAI275:MAP275"/>
    <mergeCell ref="MAQ275:MAX275"/>
    <mergeCell ref="MAY275:MBF275"/>
    <mergeCell ref="MBG275:MBN275"/>
    <mergeCell ref="MBO275:MBV275"/>
    <mergeCell ref="MBW275:MCD275"/>
    <mergeCell ref="MCE275:MCL275"/>
    <mergeCell ref="MCM275:MCT275"/>
    <mergeCell ref="MCU275:MDB275"/>
    <mergeCell ref="MDC275:MDJ275"/>
    <mergeCell ref="MDK275:MDR275"/>
    <mergeCell ref="MDS275:MDZ275"/>
    <mergeCell ref="MEA275:MEH275"/>
    <mergeCell ref="MEI275:MEP275"/>
    <mergeCell ref="MEQ275:MEX275"/>
    <mergeCell ref="LUM275:LUT275"/>
    <mergeCell ref="LUU275:LVB275"/>
    <mergeCell ref="LVC275:LVJ275"/>
    <mergeCell ref="LVK275:LVR275"/>
    <mergeCell ref="LVS275:LVZ275"/>
    <mergeCell ref="LWA275:LWH275"/>
    <mergeCell ref="LWI275:LWP275"/>
    <mergeCell ref="LWQ275:LWX275"/>
    <mergeCell ref="LWY275:LXF275"/>
    <mergeCell ref="LXG275:LXN275"/>
    <mergeCell ref="LXO275:LXV275"/>
    <mergeCell ref="LXW275:LYD275"/>
    <mergeCell ref="LYE275:LYL275"/>
    <mergeCell ref="LYM275:LYT275"/>
    <mergeCell ref="LYU275:LZB275"/>
    <mergeCell ref="LZC275:LZJ275"/>
    <mergeCell ref="LZK275:LZR275"/>
    <mergeCell ref="MKE275:MKL275"/>
    <mergeCell ref="MKM275:MKT275"/>
    <mergeCell ref="MKU275:MLB275"/>
    <mergeCell ref="MLC275:MLJ275"/>
    <mergeCell ref="MLK275:MLR275"/>
    <mergeCell ref="MLS275:MLZ275"/>
    <mergeCell ref="MMA275:MMH275"/>
    <mergeCell ref="MMI275:MMP275"/>
    <mergeCell ref="MMQ275:MMX275"/>
    <mergeCell ref="MMY275:MNF275"/>
    <mergeCell ref="MNG275:MNN275"/>
    <mergeCell ref="MNO275:MNV275"/>
    <mergeCell ref="MNW275:MOD275"/>
    <mergeCell ref="MOE275:MOL275"/>
    <mergeCell ref="MOM275:MOT275"/>
    <mergeCell ref="MOU275:MPB275"/>
    <mergeCell ref="MPC275:MPJ275"/>
    <mergeCell ref="MEY275:MFF275"/>
    <mergeCell ref="MFG275:MFN275"/>
    <mergeCell ref="MFO275:MFV275"/>
    <mergeCell ref="MFW275:MGD275"/>
    <mergeCell ref="MGE275:MGL275"/>
    <mergeCell ref="MGM275:MGT275"/>
    <mergeCell ref="MGU275:MHB275"/>
    <mergeCell ref="MHC275:MHJ275"/>
    <mergeCell ref="MHK275:MHR275"/>
    <mergeCell ref="MHS275:MHZ275"/>
    <mergeCell ref="MIA275:MIH275"/>
    <mergeCell ref="MII275:MIP275"/>
    <mergeCell ref="MIQ275:MIX275"/>
    <mergeCell ref="MIY275:MJF275"/>
    <mergeCell ref="MJG275:MJN275"/>
    <mergeCell ref="MJO275:MJV275"/>
    <mergeCell ref="MJW275:MKD275"/>
    <mergeCell ref="MUQ275:MUX275"/>
    <mergeCell ref="MUY275:MVF275"/>
    <mergeCell ref="MVG275:MVN275"/>
    <mergeCell ref="MVO275:MVV275"/>
    <mergeCell ref="MVW275:MWD275"/>
    <mergeCell ref="MWE275:MWL275"/>
    <mergeCell ref="MWM275:MWT275"/>
    <mergeCell ref="MWU275:MXB275"/>
    <mergeCell ref="MXC275:MXJ275"/>
    <mergeCell ref="MXK275:MXR275"/>
    <mergeCell ref="MXS275:MXZ275"/>
    <mergeCell ref="MYA275:MYH275"/>
    <mergeCell ref="MYI275:MYP275"/>
    <mergeCell ref="MYQ275:MYX275"/>
    <mergeCell ref="MYY275:MZF275"/>
    <mergeCell ref="MZG275:MZN275"/>
    <mergeCell ref="MZO275:MZV275"/>
    <mergeCell ref="MPK275:MPR275"/>
    <mergeCell ref="MPS275:MPZ275"/>
    <mergeCell ref="MQA275:MQH275"/>
    <mergeCell ref="MQI275:MQP275"/>
    <mergeCell ref="MQQ275:MQX275"/>
    <mergeCell ref="MQY275:MRF275"/>
    <mergeCell ref="MRG275:MRN275"/>
    <mergeCell ref="MRO275:MRV275"/>
    <mergeCell ref="MRW275:MSD275"/>
    <mergeCell ref="MSE275:MSL275"/>
    <mergeCell ref="MSM275:MST275"/>
    <mergeCell ref="MSU275:MTB275"/>
    <mergeCell ref="MTC275:MTJ275"/>
    <mergeCell ref="MTK275:MTR275"/>
    <mergeCell ref="MTS275:MTZ275"/>
    <mergeCell ref="MUA275:MUH275"/>
    <mergeCell ref="MUI275:MUP275"/>
    <mergeCell ref="NFC275:NFJ275"/>
    <mergeCell ref="NFK275:NFR275"/>
    <mergeCell ref="NFS275:NFZ275"/>
    <mergeCell ref="NGA275:NGH275"/>
    <mergeCell ref="NGI275:NGP275"/>
    <mergeCell ref="NGQ275:NGX275"/>
    <mergeCell ref="NGY275:NHF275"/>
    <mergeCell ref="NHG275:NHN275"/>
    <mergeCell ref="NHO275:NHV275"/>
    <mergeCell ref="NHW275:NID275"/>
    <mergeCell ref="NIE275:NIL275"/>
    <mergeCell ref="NIM275:NIT275"/>
    <mergeCell ref="NIU275:NJB275"/>
    <mergeCell ref="NJC275:NJJ275"/>
    <mergeCell ref="NJK275:NJR275"/>
    <mergeCell ref="NJS275:NJZ275"/>
    <mergeCell ref="NKA275:NKH275"/>
    <mergeCell ref="MZW275:NAD275"/>
    <mergeCell ref="NAE275:NAL275"/>
    <mergeCell ref="NAM275:NAT275"/>
    <mergeCell ref="NAU275:NBB275"/>
    <mergeCell ref="NBC275:NBJ275"/>
    <mergeCell ref="NBK275:NBR275"/>
    <mergeCell ref="NBS275:NBZ275"/>
    <mergeCell ref="NCA275:NCH275"/>
    <mergeCell ref="NCI275:NCP275"/>
    <mergeCell ref="NCQ275:NCX275"/>
    <mergeCell ref="NCY275:NDF275"/>
    <mergeCell ref="NDG275:NDN275"/>
    <mergeCell ref="NDO275:NDV275"/>
    <mergeCell ref="NDW275:NED275"/>
    <mergeCell ref="NEE275:NEL275"/>
    <mergeCell ref="NEM275:NET275"/>
    <mergeCell ref="NEU275:NFB275"/>
    <mergeCell ref="NPO275:NPV275"/>
    <mergeCell ref="NPW275:NQD275"/>
    <mergeCell ref="NQE275:NQL275"/>
    <mergeCell ref="NQM275:NQT275"/>
    <mergeCell ref="NQU275:NRB275"/>
    <mergeCell ref="NRC275:NRJ275"/>
    <mergeCell ref="NRK275:NRR275"/>
    <mergeCell ref="NRS275:NRZ275"/>
    <mergeCell ref="NSA275:NSH275"/>
    <mergeCell ref="NSI275:NSP275"/>
    <mergeCell ref="NSQ275:NSX275"/>
    <mergeCell ref="NSY275:NTF275"/>
    <mergeCell ref="NTG275:NTN275"/>
    <mergeCell ref="NTO275:NTV275"/>
    <mergeCell ref="NTW275:NUD275"/>
    <mergeCell ref="NUE275:NUL275"/>
    <mergeCell ref="NUM275:NUT275"/>
    <mergeCell ref="NKI275:NKP275"/>
    <mergeCell ref="NKQ275:NKX275"/>
    <mergeCell ref="NKY275:NLF275"/>
    <mergeCell ref="NLG275:NLN275"/>
    <mergeCell ref="NLO275:NLV275"/>
    <mergeCell ref="NLW275:NMD275"/>
    <mergeCell ref="NME275:NML275"/>
    <mergeCell ref="NMM275:NMT275"/>
    <mergeCell ref="NMU275:NNB275"/>
    <mergeCell ref="NNC275:NNJ275"/>
    <mergeCell ref="NNK275:NNR275"/>
    <mergeCell ref="NNS275:NNZ275"/>
    <mergeCell ref="NOA275:NOH275"/>
    <mergeCell ref="NOI275:NOP275"/>
    <mergeCell ref="NOQ275:NOX275"/>
    <mergeCell ref="NOY275:NPF275"/>
    <mergeCell ref="NPG275:NPN275"/>
    <mergeCell ref="OAA275:OAH275"/>
    <mergeCell ref="OAI275:OAP275"/>
    <mergeCell ref="OAQ275:OAX275"/>
    <mergeCell ref="OAY275:OBF275"/>
    <mergeCell ref="OBG275:OBN275"/>
    <mergeCell ref="OBO275:OBV275"/>
    <mergeCell ref="OBW275:OCD275"/>
    <mergeCell ref="OCE275:OCL275"/>
    <mergeCell ref="OCM275:OCT275"/>
    <mergeCell ref="OCU275:ODB275"/>
    <mergeCell ref="ODC275:ODJ275"/>
    <mergeCell ref="ODK275:ODR275"/>
    <mergeCell ref="ODS275:ODZ275"/>
    <mergeCell ref="OEA275:OEH275"/>
    <mergeCell ref="OEI275:OEP275"/>
    <mergeCell ref="OEQ275:OEX275"/>
    <mergeCell ref="OEY275:OFF275"/>
    <mergeCell ref="NUU275:NVB275"/>
    <mergeCell ref="NVC275:NVJ275"/>
    <mergeCell ref="NVK275:NVR275"/>
    <mergeCell ref="NVS275:NVZ275"/>
    <mergeCell ref="NWA275:NWH275"/>
    <mergeCell ref="NWI275:NWP275"/>
    <mergeCell ref="NWQ275:NWX275"/>
    <mergeCell ref="NWY275:NXF275"/>
    <mergeCell ref="NXG275:NXN275"/>
    <mergeCell ref="NXO275:NXV275"/>
    <mergeCell ref="NXW275:NYD275"/>
    <mergeCell ref="NYE275:NYL275"/>
    <mergeCell ref="NYM275:NYT275"/>
    <mergeCell ref="NYU275:NZB275"/>
    <mergeCell ref="NZC275:NZJ275"/>
    <mergeCell ref="NZK275:NZR275"/>
    <mergeCell ref="NZS275:NZZ275"/>
    <mergeCell ref="OKM275:OKT275"/>
    <mergeCell ref="OKU275:OLB275"/>
    <mergeCell ref="OLC275:OLJ275"/>
    <mergeCell ref="OLK275:OLR275"/>
    <mergeCell ref="OLS275:OLZ275"/>
    <mergeCell ref="OMA275:OMH275"/>
    <mergeCell ref="OMI275:OMP275"/>
    <mergeCell ref="OMQ275:OMX275"/>
    <mergeCell ref="OMY275:ONF275"/>
    <mergeCell ref="ONG275:ONN275"/>
    <mergeCell ref="ONO275:ONV275"/>
    <mergeCell ref="ONW275:OOD275"/>
    <mergeCell ref="OOE275:OOL275"/>
    <mergeCell ref="OOM275:OOT275"/>
    <mergeCell ref="OOU275:OPB275"/>
    <mergeCell ref="OPC275:OPJ275"/>
    <mergeCell ref="OPK275:OPR275"/>
    <mergeCell ref="OFG275:OFN275"/>
    <mergeCell ref="OFO275:OFV275"/>
    <mergeCell ref="OFW275:OGD275"/>
    <mergeCell ref="OGE275:OGL275"/>
    <mergeCell ref="OGM275:OGT275"/>
    <mergeCell ref="OGU275:OHB275"/>
    <mergeCell ref="OHC275:OHJ275"/>
    <mergeCell ref="OHK275:OHR275"/>
    <mergeCell ref="OHS275:OHZ275"/>
    <mergeCell ref="OIA275:OIH275"/>
    <mergeCell ref="OII275:OIP275"/>
    <mergeCell ref="OIQ275:OIX275"/>
    <mergeCell ref="OIY275:OJF275"/>
    <mergeCell ref="OJG275:OJN275"/>
    <mergeCell ref="OJO275:OJV275"/>
    <mergeCell ref="OJW275:OKD275"/>
    <mergeCell ref="OKE275:OKL275"/>
    <mergeCell ref="OUY275:OVF275"/>
    <mergeCell ref="OVG275:OVN275"/>
    <mergeCell ref="OVO275:OVV275"/>
    <mergeCell ref="OVW275:OWD275"/>
    <mergeCell ref="OWE275:OWL275"/>
    <mergeCell ref="OWM275:OWT275"/>
    <mergeCell ref="OWU275:OXB275"/>
    <mergeCell ref="OXC275:OXJ275"/>
    <mergeCell ref="OXK275:OXR275"/>
    <mergeCell ref="OXS275:OXZ275"/>
    <mergeCell ref="OYA275:OYH275"/>
    <mergeCell ref="OYI275:OYP275"/>
    <mergeCell ref="OYQ275:OYX275"/>
    <mergeCell ref="OYY275:OZF275"/>
    <mergeCell ref="OZG275:OZN275"/>
    <mergeCell ref="OZO275:OZV275"/>
    <mergeCell ref="OZW275:PAD275"/>
    <mergeCell ref="OPS275:OPZ275"/>
    <mergeCell ref="OQA275:OQH275"/>
    <mergeCell ref="OQI275:OQP275"/>
    <mergeCell ref="OQQ275:OQX275"/>
    <mergeCell ref="OQY275:ORF275"/>
    <mergeCell ref="ORG275:ORN275"/>
    <mergeCell ref="ORO275:ORV275"/>
    <mergeCell ref="ORW275:OSD275"/>
    <mergeCell ref="OSE275:OSL275"/>
    <mergeCell ref="OSM275:OST275"/>
    <mergeCell ref="OSU275:OTB275"/>
    <mergeCell ref="OTC275:OTJ275"/>
    <mergeCell ref="OTK275:OTR275"/>
    <mergeCell ref="OTS275:OTZ275"/>
    <mergeCell ref="OUA275:OUH275"/>
    <mergeCell ref="OUI275:OUP275"/>
    <mergeCell ref="OUQ275:OUX275"/>
    <mergeCell ref="PFK275:PFR275"/>
    <mergeCell ref="PFS275:PFZ275"/>
    <mergeCell ref="PGA275:PGH275"/>
    <mergeCell ref="PGI275:PGP275"/>
    <mergeCell ref="PGQ275:PGX275"/>
    <mergeCell ref="PGY275:PHF275"/>
    <mergeCell ref="PHG275:PHN275"/>
    <mergeCell ref="PHO275:PHV275"/>
    <mergeCell ref="PHW275:PID275"/>
    <mergeCell ref="PIE275:PIL275"/>
    <mergeCell ref="PIM275:PIT275"/>
    <mergeCell ref="PIU275:PJB275"/>
    <mergeCell ref="PJC275:PJJ275"/>
    <mergeCell ref="PJK275:PJR275"/>
    <mergeCell ref="PJS275:PJZ275"/>
    <mergeCell ref="PKA275:PKH275"/>
    <mergeCell ref="PKI275:PKP275"/>
    <mergeCell ref="PAE275:PAL275"/>
    <mergeCell ref="PAM275:PAT275"/>
    <mergeCell ref="PAU275:PBB275"/>
    <mergeCell ref="PBC275:PBJ275"/>
    <mergeCell ref="PBK275:PBR275"/>
    <mergeCell ref="PBS275:PBZ275"/>
    <mergeCell ref="PCA275:PCH275"/>
    <mergeCell ref="PCI275:PCP275"/>
    <mergeCell ref="PCQ275:PCX275"/>
    <mergeCell ref="PCY275:PDF275"/>
    <mergeCell ref="PDG275:PDN275"/>
    <mergeCell ref="PDO275:PDV275"/>
    <mergeCell ref="PDW275:PED275"/>
    <mergeCell ref="PEE275:PEL275"/>
    <mergeCell ref="PEM275:PET275"/>
    <mergeCell ref="PEU275:PFB275"/>
    <mergeCell ref="PFC275:PFJ275"/>
    <mergeCell ref="PPW275:PQD275"/>
    <mergeCell ref="PQE275:PQL275"/>
    <mergeCell ref="PQM275:PQT275"/>
    <mergeCell ref="PQU275:PRB275"/>
    <mergeCell ref="PRC275:PRJ275"/>
    <mergeCell ref="PRK275:PRR275"/>
    <mergeCell ref="PRS275:PRZ275"/>
    <mergeCell ref="PSA275:PSH275"/>
    <mergeCell ref="PSI275:PSP275"/>
    <mergeCell ref="PSQ275:PSX275"/>
    <mergeCell ref="PSY275:PTF275"/>
    <mergeCell ref="PTG275:PTN275"/>
    <mergeCell ref="PTO275:PTV275"/>
    <mergeCell ref="PTW275:PUD275"/>
    <mergeCell ref="PUE275:PUL275"/>
    <mergeCell ref="PUM275:PUT275"/>
    <mergeCell ref="PUU275:PVB275"/>
    <mergeCell ref="PKQ275:PKX275"/>
    <mergeCell ref="PKY275:PLF275"/>
    <mergeCell ref="PLG275:PLN275"/>
    <mergeCell ref="PLO275:PLV275"/>
    <mergeCell ref="PLW275:PMD275"/>
    <mergeCell ref="PME275:PML275"/>
    <mergeCell ref="PMM275:PMT275"/>
    <mergeCell ref="PMU275:PNB275"/>
    <mergeCell ref="PNC275:PNJ275"/>
    <mergeCell ref="PNK275:PNR275"/>
    <mergeCell ref="PNS275:PNZ275"/>
    <mergeCell ref="POA275:POH275"/>
    <mergeCell ref="POI275:POP275"/>
    <mergeCell ref="POQ275:POX275"/>
    <mergeCell ref="POY275:PPF275"/>
    <mergeCell ref="PPG275:PPN275"/>
    <mergeCell ref="PPO275:PPV275"/>
    <mergeCell ref="QAI275:QAP275"/>
    <mergeCell ref="QAQ275:QAX275"/>
    <mergeCell ref="QAY275:QBF275"/>
    <mergeCell ref="QBG275:QBN275"/>
    <mergeCell ref="QBO275:QBV275"/>
    <mergeCell ref="QBW275:QCD275"/>
    <mergeCell ref="QCE275:QCL275"/>
    <mergeCell ref="QCM275:QCT275"/>
    <mergeCell ref="QCU275:QDB275"/>
    <mergeCell ref="QDC275:QDJ275"/>
    <mergeCell ref="QDK275:QDR275"/>
    <mergeCell ref="QDS275:QDZ275"/>
    <mergeCell ref="QEA275:QEH275"/>
    <mergeCell ref="QEI275:QEP275"/>
    <mergeCell ref="QEQ275:QEX275"/>
    <mergeCell ref="QEY275:QFF275"/>
    <mergeCell ref="QFG275:QFN275"/>
    <mergeCell ref="PVC275:PVJ275"/>
    <mergeCell ref="PVK275:PVR275"/>
    <mergeCell ref="PVS275:PVZ275"/>
    <mergeCell ref="PWA275:PWH275"/>
    <mergeCell ref="PWI275:PWP275"/>
    <mergeCell ref="PWQ275:PWX275"/>
    <mergeCell ref="PWY275:PXF275"/>
    <mergeCell ref="PXG275:PXN275"/>
    <mergeCell ref="PXO275:PXV275"/>
    <mergeCell ref="PXW275:PYD275"/>
    <mergeCell ref="PYE275:PYL275"/>
    <mergeCell ref="PYM275:PYT275"/>
    <mergeCell ref="PYU275:PZB275"/>
    <mergeCell ref="PZC275:PZJ275"/>
    <mergeCell ref="PZK275:PZR275"/>
    <mergeCell ref="PZS275:PZZ275"/>
    <mergeCell ref="QAA275:QAH275"/>
    <mergeCell ref="QKU275:QLB275"/>
    <mergeCell ref="QLC275:QLJ275"/>
    <mergeCell ref="QLK275:QLR275"/>
    <mergeCell ref="QLS275:QLZ275"/>
    <mergeCell ref="QMA275:QMH275"/>
    <mergeCell ref="QMI275:QMP275"/>
    <mergeCell ref="QMQ275:QMX275"/>
    <mergeCell ref="QMY275:QNF275"/>
    <mergeCell ref="QNG275:QNN275"/>
    <mergeCell ref="QNO275:QNV275"/>
    <mergeCell ref="QNW275:QOD275"/>
    <mergeCell ref="QOE275:QOL275"/>
    <mergeCell ref="QOM275:QOT275"/>
    <mergeCell ref="QOU275:QPB275"/>
    <mergeCell ref="QPC275:QPJ275"/>
    <mergeCell ref="QPK275:QPR275"/>
    <mergeCell ref="QPS275:QPZ275"/>
    <mergeCell ref="QFO275:QFV275"/>
    <mergeCell ref="QFW275:QGD275"/>
    <mergeCell ref="QGE275:QGL275"/>
    <mergeCell ref="QGM275:QGT275"/>
    <mergeCell ref="QGU275:QHB275"/>
    <mergeCell ref="QHC275:QHJ275"/>
    <mergeCell ref="QHK275:QHR275"/>
    <mergeCell ref="QHS275:QHZ275"/>
    <mergeCell ref="QIA275:QIH275"/>
    <mergeCell ref="QII275:QIP275"/>
    <mergeCell ref="QIQ275:QIX275"/>
    <mergeCell ref="QIY275:QJF275"/>
    <mergeCell ref="QJG275:QJN275"/>
    <mergeCell ref="QJO275:QJV275"/>
    <mergeCell ref="QJW275:QKD275"/>
    <mergeCell ref="QKE275:QKL275"/>
    <mergeCell ref="QKM275:QKT275"/>
    <mergeCell ref="QVG275:QVN275"/>
    <mergeCell ref="QVO275:QVV275"/>
    <mergeCell ref="QVW275:QWD275"/>
    <mergeCell ref="QWE275:QWL275"/>
    <mergeCell ref="QWM275:QWT275"/>
    <mergeCell ref="QWU275:QXB275"/>
    <mergeCell ref="QXC275:QXJ275"/>
    <mergeCell ref="QXK275:QXR275"/>
    <mergeCell ref="QXS275:QXZ275"/>
    <mergeCell ref="QYA275:QYH275"/>
    <mergeCell ref="QYI275:QYP275"/>
    <mergeCell ref="QYQ275:QYX275"/>
    <mergeCell ref="QYY275:QZF275"/>
    <mergeCell ref="QZG275:QZN275"/>
    <mergeCell ref="QZO275:QZV275"/>
    <mergeCell ref="QZW275:RAD275"/>
    <mergeCell ref="RAE275:RAL275"/>
    <mergeCell ref="QQA275:QQH275"/>
    <mergeCell ref="QQI275:QQP275"/>
    <mergeCell ref="QQQ275:QQX275"/>
    <mergeCell ref="QQY275:QRF275"/>
    <mergeCell ref="QRG275:QRN275"/>
    <mergeCell ref="QRO275:QRV275"/>
    <mergeCell ref="QRW275:QSD275"/>
    <mergeCell ref="QSE275:QSL275"/>
    <mergeCell ref="QSM275:QST275"/>
    <mergeCell ref="QSU275:QTB275"/>
    <mergeCell ref="QTC275:QTJ275"/>
    <mergeCell ref="QTK275:QTR275"/>
    <mergeCell ref="QTS275:QTZ275"/>
    <mergeCell ref="QUA275:QUH275"/>
    <mergeCell ref="QUI275:QUP275"/>
    <mergeCell ref="QUQ275:QUX275"/>
    <mergeCell ref="QUY275:QVF275"/>
    <mergeCell ref="RFS275:RFZ275"/>
    <mergeCell ref="RGA275:RGH275"/>
    <mergeCell ref="RGI275:RGP275"/>
    <mergeCell ref="RGQ275:RGX275"/>
    <mergeCell ref="RGY275:RHF275"/>
    <mergeCell ref="RHG275:RHN275"/>
    <mergeCell ref="RHO275:RHV275"/>
    <mergeCell ref="RHW275:RID275"/>
    <mergeCell ref="RIE275:RIL275"/>
    <mergeCell ref="RIM275:RIT275"/>
    <mergeCell ref="RIU275:RJB275"/>
    <mergeCell ref="RJC275:RJJ275"/>
    <mergeCell ref="RJK275:RJR275"/>
    <mergeCell ref="RJS275:RJZ275"/>
    <mergeCell ref="RKA275:RKH275"/>
    <mergeCell ref="RKI275:RKP275"/>
    <mergeCell ref="RKQ275:RKX275"/>
    <mergeCell ref="RAM275:RAT275"/>
    <mergeCell ref="RAU275:RBB275"/>
    <mergeCell ref="RBC275:RBJ275"/>
    <mergeCell ref="RBK275:RBR275"/>
    <mergeCell ref="RBS275:RBZ275"/>
    <mergeCell ref="RCA275:RCH275"/>
    <mergeCell ref="RCI275:RCP275"/>
    <mergeCell ref="RCQ275:RCX275"/>
    <mergeCell ref="RCY275:RDF275"/>
    <mergeCell ref="RDG275:RDN275"/>
    <mergeCell ref="RDO275:RDV275"/>
    <mergeCell ref="RDW275:RED275"/>
    <mergeCell ref="REE275:REL275"/>
    <mergeCell ref="REM275:RET275"/>
    <mergeCell ref="REU275:RFB275"/>
    <mergeCell ref="RFC275:RFJ275"/>
    <mergeCell ref="RFK275:RFR275"/>
    <mergeCell ref="RQE275:RQL275"/>
    <mergeCell ref="RQM275:RQT275"/>
    <mergeCell ref="RQU275:RRB275"/>
    <mergeCell ref="RRC275:RRJ275"/>
    <mergeCell ref="RRK275:RRR275"/>
    <mergeCell ref="RRS275:RRZ275"/>
    <mergeCell ref="RSA275:RSH275"/>
    <mergeCell ref="RSI275:RSP275"/>
    <mergeCell ref="RSQ275:RSX275"/>
    <mergeCell ref="RSY275:RTF275"/>
    <mergeCell ref="RTG275:RTN275"/>
    <mergeCell ref="RTO275:RTV275"/>
    <mergeCell ref="RTW275:RUD275"/>
    <mergeCell ref="RUE275:RUL275"/>
    <mergeCell ref="RUM275:RUT275"/>
    <mergeCell ref="RUU275:RVB275"/>
    <mergeCell ref="RVC275:RVJ275"/>
    <mergeCell ref="RKY275:RLF275"/>
    <mergeCell ref="RLG275:RLN275"/>
    <mergeCell ref="RLO275:RLV275"/>
    <mergeCell ref="RLW275:RMD275"/>
    <mergeCell ref="RME275:RML275"/>
    <mergeCell ref="RMM275:RMT275"/>
    <mergeCell ref="RMU275:RNB275"/>
    <mergeCell ref="RNC275:RNJ275"/>
    <mergeCell ref="RNK275:RNR275"/>
    <mergeCell ref="RNS275:RNZ275"/>
    <mergeCell ref="ROA275:ROH275"/>
    <mergeCell ref="ROI275:ROP275"/>
    <mergeCell ref="ROQ275:ROX275"/>
    <mergeCell ref="ROY275:RPF275"/>
    <mergeCell ref="RPG275:RPN275"/>
    <mergeCell ref="RPO275:RPV275"/>
    <mergeCell ref="RPW275:RQD275"/>
    <mergeCell ref="SAQ275:SAX275"/>
    <mergeCell ref="SAY275:SBF275"/>
    <mergeCell ref="SBG275:SBN275"/>
    <mergeCell ref="SBO275:SBV275"/>
    <mergeCell ref="SBW275:SCD275"/>
    <mergeCell ref="SCE275:SCL275"/>
    <mergeCell ref="SCM275:SCT275"/>
    <mergeCell ref="SCU275:SDB275"/>
    <mergeCell ref="SDC275:SDJ275"/>
    <mergeCell ref="SDK275:SDR275"/>
    <mergeCell ref="SDS275:SDZ275"/>
    <mergeCell ref="SEA275:SEH275"/>
    <mergeCell ref="SEI275:SEP275"/>
    <mergeCell ref="SEQ275:SEX275"/>
    <mergeCell ref="SEY275:SFF275"/>
    <mergeCell ref="SFG275:SFN275"/>
    <mergeCell ref="SFO275:SFV275"/>
    <mergeCell ref="RVK275:RVR275"/>
    <mergeCell ref="RVS275:RVZ275"/>
    <mergeCell ref="RWA275:RWH275"/>
    <mergeCell ref="RWI275:RWP275"/>
    <mergeCell ref="RWQ275:RWX275"/>
    <mergeCell ref="RWY275:RXF275"/>
    <mergeCell ref="RXG275:RXN275"/>
    <mergeCell ref="RXO275:RXV275"/>
    <mergeCell ref="RXW275:RYD275"/>
    <mergeCell ref="RYE275:RYL275"/>
    <mergeCell ref="RYM275:RYT275"/>
    <mergeCell ref="RYU275:RZB275"/>
    <mergeCell ref="RZC275:RZJ275"/>
    <mergeCell ref="RZK275:RZR275"/>
    <mergeCell ref="RZS275:RZZ275"/>
    <mergeCell ref="SAA275:SAH275"/>
    <mergeCell ref="SAI275:SAP275"/>
    <mergeCell ref="SLC275:SLJ275"/>
    <mergeCell ref="SLK275:SLR275"/>
    <mergeCell ref="SLS275:SLZ275"/>
    <mergeCell ref="SMA275:SMH275"/>
    <mergeCell ref="SMI275:SMP275"/>
    <mergeCell ref="SMQ275:SMX275"/>
    <mergeCell ref="SMY275:SNF275"/>
    <mergeCell ref="SNG275:SNN275"/>
    <mergeCell ref="SNO275:SNV275"/>
    <mergeCell ref="SNW275:SOD275"/>
    <mergeCell ref="SOE275:SOL275"/>
    <mergeCell ref="SOM275:SOT275"/>
    <mergeCell ref="SOU275:SPB275"/>
    <mergeCell ref="SPC275:SPJ275"/>
    <mergeCell ref="SPK275:SPR275"/>
    <mergeCell ref="SPS275:SPZ275"/>
    <mergeCell ref="SQA275:SQH275"/>
    <mergeCell ref="SFW275:SGD275"/>
    <mergeCell ref="SGE275:SGL275"/>
    <mergeCell ref="SGM275:SGT275"/>
    <mergeCell ref="SGU275:SHB275"/>
    <mergeCell ref="SHC275:SHJ275"/>
    <mergeCell ref="SHK275:SHR275"/>
    <mergeCell ref="SHS275:SHZ275"/>
    <mergeCell ref="SIA275:SIH275"/>
    <mergeCell ref="SII275:SIP275"/>
    <mergeCell ref="SIQ275:SIX275"/>
    <mergeCell ref="SIY275:SJF275"/>
    <mergeCell ref="SJG275:SJN275"/>
    <mergeCell ref="SJO275:SJV275"/>
    <mergeCell ref="SJW275:SKD275"/>
    <mergeCell ref="SKE275:SKL275"/>
    <mergeCell ref="SKM275:SKT275"/>
    <mergeCell ref="SKU275:SLB275"/>
    <mergeCell ref="SVO275:SVV275"/>
    <mergeCell ref="SVW275:SWD275"/>
    <mergeCell ref="SWE275:SWL275"/>
    <mergeCell ref="SWM275:SWT275"/>
    <mergeCell ref="SWU275:SXB275"/>
    <mergeCell ref="SXC275:SXJ275"/>
    <mergeCell ref="SXK275:SXR275"/>
    <mergeCell ref="SXS275:SXZ275"/>
    <mergeCell ref="SYA275:SYH275"/>
    <mergeCell ref="SYI275:SYP275"/>
    <mergeCell ref="SYQ275:SYX275"/>
    <mergeCell ref="SYY275:SZF275"/>
    <mergeCell ref="SZG275:SZN275"/>
    <mergeCell ref="SZO275:SZV275"/>
    <mergeCell ref="SZW275:TAD275"/>
    <mergeCell ref="TAE275:TAL275"/>
    <mergeCell ref="TAM275:TAT275"/>
    <mergeCell ref="SQI275:SQP275"/>
    <mergeCell ref="SQQ275:SQX275"/>
    <mergeCell ref="SQY275:SRF275"/>
    <mergeCell ref="SRG275:SRN275"/>
    <mergeCell ref="SRO275:SRV275"/>
    <mergeCell ref="SRW275:SSD275"/>
    <mergeCell ref="SSE275:SSL275"/>
    <mergeCell ref="SSM275:SST275"/>
    <mergeCell ref="SSU275:STB275"/>
    <mergeCell ref="STC275:STJ275"/>
    <mergeCell ref="STK275:STR275"/>
    <mergeCell ref="STS275:STZ275"/>
    <mergeCell ref="SUA275:SUH275"/>
    <mergeCell ref="SUI275:SUP275"/>
    <mergeCell ref="SUQ275:SUX275"/>
    <mergeCell ref="SUY275:SVF275"/>
    <mergeCell ref="SVG275:SVN275"/>
    <mergeCell ref="TGA275:TGH275"/>
    <mergeCell ref="TGI275:TGP275"/>
    <mergeCell ref="TGQ275:TGX275"/>
    <mergeCell ref="TGY275:THF275"/>
    <mergeCell ref="THG275:THN275"/>
    <mergeCell ref="THO275:THV275"/>
    <mergeCell ref="THW275:TID275"/>
    <mergeCell ref="TIE275:TIL275"/>
    <mergeCell ref="TIM275:TIT275"/>
    <mergeCell ref="TIU275:TJB275"/>
    <mergeCell ref="TJC275:TJJ275"/>
    <mergeCell ref="TJK275:TJR275"/>
    <mergeCell ref="TJS275:TJZ275"/>
    <mergeCell ref="TKA275:TKH275"/>
    <mergeCell ref="TKI275:TKP275"/>
    <mergeCell ref="TKQ275:TKX275"/>
    <mergeCell ref="TKY275:TLF275"/>
    <mergeCell ref="TAU275:TBB275"/>
    <mergeCell ref="TBC275:TBJ275"/>
    <mergeCell ref="TBK275:TBR275"/>
    <mergeCell ref="TBS275:TBZ275"/>
    <mergeCell ref="TCA275:TCH275"/>
    <mergeCell ref="TCI275:TCP275"/>
    <mergeCell ref="TCQ275:TCX275"/>
    <mergeCell ref="TCY275:TDF275"/>
    <mergeCell ref="TDG275:TDN275"/>
    <mergeCell ref="TDO275:TDV275"/>
    <mergeCell ref="TDW275:TED275"/>
    <mergeCell ref="TEE275:TEL275"/>
    <mergeCell ref="TEM275:TET275"/>
    <mergeCell ref="TEU275:TFB275"/>
    <mergeCell ref="TFC275:TFJ275"/>
    <mergeCell ref="TFK275:TFR275"/>
    <mergeCell ref="TFS275:TFZ275"/>
    <mergeCell ref="TQM275:TQT275"/>
    <mergeCell ref="TQU275:TRB275"/>
    <mergeCell ref="TRC275:TRJ275"/>
    <mergeCell ref="TRK275:TRR275"/>
    <mergeCell ref="TRS275:TRZ275"/>
    <mergeCell ref="TSA275:TSH275"/>
    <mergeCell ref="TSI275:TSP275"/>
    <mergeCell ref="TSQ275:TSX275"/>
    <mergeCell ref="TSY275:TTF275"/>
    <mergeCell ref="TTG275:TTN275"/>
    <mergeCell ref="TTO275:TTV275"/>
    <mergeCell ref="TTW275:TUD275"/>
    <mergeCell ref="TUE275:TUL275"/>
    <mergeCell ref="TUM275:TUT275"/>
    <mergeCell ref="TUU275:TVB275"/>
    <mergeCell ref="TVC275:TVJ275"/>
    <mergeCell ref="TVK275:TVR275"/>
    <mergeCell ref="TLG275:TLN275"/>
    <mergeCell ref="TLO275:TLV275"/>
    <mergeCell ref="TLW275:TMD275"/>
    <mergeCell ref="TME275:TML275"/>
    <mergeCell ref="TMM275:TMT275"/>
    <mergeCell ref="TMU275:TNB275"/>
    <mergeCell ref="TNC275:TNJ275"/>
    <mergeCell ref="TNK275:TNR275"/>
    <mergeCell ref="TNS275:TNZ275"/>
    <mergeCell ref="TOA275:TOH275"/>
    <mergeCell ref="TOI275:TOP275"/>
    <mergeCell ref="TOQ275:TOX275"/>
    <mergeCell ref="TOY275:TPF275"/>
    <mergeCell ref="TPG275:TPN275"/>
    <mergeCell ref="TPO275:TPV275"/>
    <mergeCell ref="TPW275:TQD275"/>
    <mergeCell ref="TQE275:TQL275"/>
    <mergeCell ref="UAY275:UBF275"/>
    <mergeCell ref="UBG275:UBN275"/>
    <mergeCell ref="UBO275:UBV275"/>
    <mergeCell ref="UBW275:UCD275"/>
    <mergeCell ref="UCE275:UCL275"/>
    <mergeCell ref="UCM275:UCT275"/>
    <mergeCell ref="UCU275:UDB275"/>
    <mergeCell ref="UDC275:UDJ275"/>
    <mergeCell ref="UDK275:UDR275"/>
    <mergeCell ref="UDS275:UDZ275"/>
    <mergeCell ref="UEA275:UEH275"/>
    <mergeCell ref="UEI275:UEP275"/>
    <mergeCell ref="UEQ275:UEX275"/>
    <mergeCell ref="UEY275:UFF275"/>
    <mergeCell ref="UFG275:UFN275"/>
    <mergeCell ref="UFO275:UFV275"/>
    <mergeCell ref="UFW275:UGD275"/>
    <mergeCell ref="TVS275:TVZ275"/>
    <mergeCell ref="TWA275:TWH275"/>
    <mergeCell ref="TWI275:TWP275"/>
    <mergeCell ref="TWQ275:TWX275"/>
    <mergeCell ref="TWY275:TXF275"/>
    <mergeCell ref="TXG275:TXN275"/>
    <mergeCell ref="TXO275:TXV275"/>
    <mergeCell ref="TXW275:TYD275"/>
    <mergeCell ref="TYE275:TYL275"/>
    <mergeCell ref="TYM275:TYT275"/>
    <mergeCell ref="TYU275:TZB275"/>
    <mergeCell ref="TZC275:TZJ275"/>
    <mergeCell ref="TZK275:TZR275"/>
    <mergeCell ref="TZS275:TZZ275"/>
    <mergeCell ref="UAA275:UAH275"/>
    <mergeCell ref="UAI275:UAP275"/>
    <mergeCell ref="UAQ275:UAX275"/>
    <mergeCell ref="ULK275:ULR275"/>
    <mergeCell ref="ULS275:ULZ275"/>
    <mergeCell ref="UMA275:UMH275"/>
    <mergeCell ref="UMI275:UMP275"/>
    <mergeCell ref="UMQ275:UMX275"/>
    <mergeCell ref="UMY275:UNF275"/>
    <mergeCell ref="UNG275:UNN275"/>
    <mergeCell ref="UNO275:UNV275"/>
    <mergeCell ref="UNW275:UOD275"/>
    <mergeCell ref="UOE275:UOL275"/>
    <mergeCell ref="UOM275:UOT275"/>
    <mergeCell ref="UOU275:UPB275"/>
    <mergeCell ref="UPC275:UPJ275"/>
    <mergeCell ref="UPK275:UPR275"/>
    <mergeCell ref="UPS275:UPZ275"/>
    <mergeCell ref="UQA275:UQH275"/>
    <mergeCell ref="UQI275:UQP275"/>
    <mergeCell ref="UGE275:UGL275"/>
    <mergeCell ref="UGM275:UGT275"/>
    <mergeCell ref="UGU275:UHB275"/>
    <mergeCell ref="UHC275:UHJ275"/>
    <mergeCell ref="UHK275:UHR275"/>
    <mergeCell ref="UHS275:UHZ275"/>
    <mergeCell ref="UIA275:UIH275"/>
    <mergeCell ref="UII275:UIP275"/>
    <mergeCell ref="UIQ275:UIX275"/>
    <mergeCell ref="UIY275:UJF275"/>
    <mergeCell ref="UJG275:UJN275"/>
    <mergeCell ref="UJO275:UJV275"/>
    <mergeCell ref="UJW275:UKD275"/>
    <mergeCell ref="UKE275:UKL275"/>
    <mergeCell ref="UKM275:UKT275"/>
    <mergeCell ref="UKU275:ULB275"/>
    <mergeCell ref="ULC275:ULJ275"/>
    <mergeCell ref="UVW275:UWD275"/>
    <mergeCell ref="UWE275:UWL275"/>
    <mergeCell ref="UWM275:UWT275"/>
    <mergeCell ref="UWU275:UXB275"/>
    <mergeCell ref="UXC275:UXJ275"/>
    <mergeCell ref="UXK275:UXR275"/>
    <mergeCell ref="UXS275:UXZ275"/>
    <mergeCell ref="UYA275:UYH275"/>
    <mergeCell ref="UYI275:UYP275"/>
    <mergeCell ref="UYQ275:UYX275"/>
    <mergeCell ref="UYY275:UZF275"/>
    <mergeCell ref="UZG275:UZN275"/>
    <mergeCell ref="UZO275:UZV275"/>
    <mergeCell ref="UZW275:VAD275"/>
    <mergeCell ref="VAE275:VAL275"/>
    <mergeCell ref="VAM275:VAT275"/>
    <mergeCell ref="VAU275:VBB275"/>
    <mergeCell ref="UQQ275:UQX275"/>
    <mergeCell ref="UQY275:URF275"/>
    <mergeCell ref="URG275:URN275"/>
    <mergeCell ref="URO275:URV275"/>
    <mergeCell ref="URW275:USD275"/>
    <mergeCell ref="USE275:USL275"/>
    <mergeCell ref="USM275:UST275"/>
    <mergeCell ref="USU275:UTB275"/>
    <mergeCell ref="UTC275:UTJ275"/>
    <mergeCell ref="UTK275:UTR275"/>
    <mergeCell ref="UTS275:UTZ275"/>
    <mergeCell ref="UUA275:UUH275"/>
    <mergeCell ref="UUI275:UUP275"/>
    <mergeCell ref="UUQ275:UUX275"/>
    <mergeCell ref="UUY275:UVF275"/>
    <mergeCell ref="UVG275:UVN275"/>
    <mergeCell ref="UVO275:UVV275"/>
    <mergeCell ref="VGI275:VGP275"/>
    <mergeCell ref="VGQ275:VGX275"/>
    <mergeCell ref="VGY275:VHF275"/>
    <mergeCell ref="VHG275:VHN275"/>
    <mergeCell ref="VHO275:VHV275"/>
    <mergeCell ref="VHW275:VID275"/>
    <mergeCell ref="VIE275:VIL275"/>
    <mergeCell ref="VIM275:VIT275"/>
    <mergeCell ref="VIU275:VJB275"/>
    <mergeCell ref="VJC275:VJJ275"/>
    <mergeCell ref="VJK275:VJR275"/>
    <mergeCell ref="VJS275:VJZ275"/>
    <mergeCell ref="VKA275:VKH275"/>
    <mergeCell ref="VKI275:VKP275"/>
    <mergeCell ref="VKQ275:VKX275"/>
    <mergeCell ref="VKY275:VLF275"/>
    <mergeCell ref="VLG275:VLN275"/>
    <mergeCell ref="VBC275:VBJ275"/>
    <mergeCell ref="VBK275:VBR275"/>
    <mergeCell ref="VBS275:VBZ275"/>
    <mergeCell ref="VCA275:VCH275"/>
    <mergeCell ref="VCI275:VCP275"/>
    <mergeCell ref="VCQ275:VCX275"/>
    <mergeCell ref="VCY275:VDF275"/>
    <mergeCell ref="VDG275:VDN275"/>
    <mergeCell ref="VDO275:VDV275"/>
    <mergeCell ref="VDW275:VED275"/>
    <mergeCell ref="VEE275:VEL275"/>
    <mergeCell ref="VEM275:VET275"/>
    <mergeCell ref="VEU275:VFB275"/>
    <mergeCell ref="VFC275:VFJ275"/>
    <mergeCell ref="VFK275:VFR275"/>
    <mergeCell ref="VFS275:VFZ275"/>
    <mergeCell ref="VGA275:VGH275"/>
    <mergeCell ref="VQU275:VRB275"/>
    <mergeCell ref="VRC275:VRJ275"/>
    <mergeCell ref="VRK275:VRR275"/>
    <mergeCell ref="VRS275:VRZ275"/>
    <mergeCell ref="VSA275:VSH275"/>
    <mergeCell ref="VSI275:VSP275"/>
    <mergeCell ref="VSQ275:VSX275"/>
    <mergeCell ref="VSY275:VTF275"/>
    <mergeCell ref="VTG275:VTN275"/>
    <mergeCell ref="VTO275:VTV275"/>
    <mergeCell ref="VTW275:VUD275"/>
    <mergeCell ref="VUE275:VUL275"/>
    <mergeCell ref="VUM275:VUT275"/>
    <mergeCell ref="VUU275:VVB275"/>
    <mergeCell ref="VVC275:VVJ275"/>
    <mergeCell ref="VVK275:VVR275"/>
    <mergeCell ref="VVS275:VVZ275"/>
    <mergeCell ref="VLO275:VLV275"/>
    <mergeCell ref="VLW275:VMD275"/>
    <mergeCell ref="VME275:VML275"/>
    <mergeCell ref="VMM275:VMT275"/>
    <mergeCell ref="VMU275:VNB275"/>
    <mergeCell ref="VNC275:VNJ275"/>
    <mergeCell ref="VNK275:VNR275"/>
    <mergeCell ref="VNS275:VNZ275"/>
    <mergeCell ref="VOA275:VOH275"/>
    <mergeCell ref="VOI275:VOP275"/>
    <mergeCell ref="VOQ275:VOX275"/>
    <mergeCell ref="VOY275:VPF275"/>
    <mergeCell ref="VPG275:VPN275"/>
    <mergeCell ref="VPO275:VPV275"/>
    <mergeCell ref="VPW275:VQD275"/>
    <mergeCell ref="VQE275:VQL275"/>
    <mergeCell ref="VQM275:VQT275"/>
    <mergeCell ref="WBG275:WBN275"/>
    <mergeCell ref="WBO275:WBV275"/>
    <mergeCell ref="WBW275:WCD275"/>
    <mergeCell ref="WCE275:WCL275"/>
    <mergeCell ref="WCM275:WCT275"/>
    <mergeCell ref="WCU275:WDB275"/>
    <mergeCell ref="WDC275:WDJ275"/>
    <mergeCell ref="WDK275:WDR275"/>
    <mergeCell ref="WDS275:WDZ275"/>
    <mergeCell ref="WEA275:WEH275"/>
    <mergeCell ref="WEI275:WEP275"/>
    <mergeCell ref="WEQ275:WEX275"/>
    <mergeCell ref="WEY275:WFF275"/>
    <mergeCell ref="WFG275:WFN275"/>
    <mergeCell ref="WFO275:WFV275"/>
    <mergeCell ref="WFW275:WGD275"/>
    <mergeCell ref="WGE275:WGL275"/>
    <mergeCell ref="VWA275:VWH275"/>
    <mergeCell ref="VWI275:VWP275"/>
    <mergeCell ref="VWQ275:VWX275"/>
    <mergeCell ref="VWY275:VXF275"/>
    <mergeCell ref="VXG275:VXN275"/>
    <mergeCell ref="VXO275:VXV275"/>
    <mergeCell ref="VXW275:VYD275"/>
    <mergeCell ref="VYE275:VYL275"/>
    <mergeCell ref="VYM275:VYT275"/>
    <mergeCell ref="VYU275:VZB275"/>
    <mergeCell ref="VZC275:VZJ275"/>
    <mergeCell ref="VZK275:VZR275"/>
    <mergeCell ref="VZS275:VZZ275"/>
    <mergeCell ref="WAA275:WAH275"/>
    <mergeCell ref="WAI275:WAP275"/>
    <mergeCell ref="WAQ275:WAX275"/>
    <mergeCell ref="WAY275:WBF275"/>
    <mergeCell ref="WVW275:WWD275"/>
    <mergeCell ref="WLS275:WLZ275"/>
    <mergeCell ref="WMA275:WMH275"/>
    <mergeCell ref="WMI275:WMP275"/>
    <mergeCell ref="WMQ275:WMX275"/>
    <mergeCell ref="WMY275:WNF275"/>
    <mergeCell ref="WNG275:WNN275"/>
    <mergeCell ref="WNO275:WNV275"/>
    <mergeCell ref="WNW275:WOD275"/>
    <mergeCell ref="WOE275:WOL275"/>
    <mergeCell ref="WOM275:WOT275"/>
    <mergeCell ref="WOU275:WPB275"/>
    <mergeCell ref="WPC275:WPJ275"/>
    <mergeCell ref="WPK275:WPR275"/>
    <mergeCell ref="WPS275:WPZ275"/>
    <mergeCell ref="WQA275:WQH275"/>
    <mergeCell ref="WQI275:WQP275"/>
    <mergeCell ref="WQQ275:WQX275"/>
    <mergeCell ref="WGM275:WGT275"/>
    <mergeCell ref="WGU275:WHB275"/>
    <mergeCell ref="WHC275:WHJ275"/>
    <mergeCell ref="WHK275:WHR275"/>
    <mergeCell ref="WHS275:WHZ275"/>
    <mergeCell ref="WIA275:WIH275"/>
    <mergeCell ref="WII275:WIP275"/>
    <mergeCell ref="WIQ275:WIX275"/>
    <mergeCell ref="WIY275:WJF275"/>
    <mergeCell ref="WJG275:WJN275"/>
    <mergeCell ref="WJO275:WJV275"/>
    <mergeCell ref="WJW275:WKD275"/>
    <mergeCell ref="WKE275:WKL275"/>
    <mergeCell ref="WKM275:WKT275"/>
    <mergeCell ref="WKU275:WLB275"/>
    <mergeCell ref="WLC275:WLJ275"/>
    <mergeCell ref="WLK275:WLR275"/>
    <mergeCell ref="XBK275:XBR275"/>
    <mergeCell ref="XBS275:XBZ275"/>
    <mergeCell ref="XCA275:XCH275"/>
    <mergeCell ref="XCI275:XCP275"/>
    <mergeCell ref="XCQ275:XCX275"/>
    <mergeCell ref="XCY275:XDF275"/>
    <mergeCell ref="A277:H277"/>
    <mergeCell ref="A278:B278"/>
    <mergeCell ref="G278:H278"/>
    <mergeCell ref="A279:B279"/>
    <mergeCell ref="G279:H279"/>
    <mergeCell ref="A280:B280"/>
    <mergeCell ref="G280:H280"/>
    <mergeCell ref="A281:B281"/>
    <mergeCell ref="G281:H281"/>
    <mergeCell ref="A282:B282"/>
    <mergeCell ref="G282:H282"/>
    <mergeCell ref="A276:H276"/>
    <mergeCell ref="Q276:V276"/>
    <mergeCell ref="W276:AD276"/>
    <mergeCell ref="AE276:AL276"/>
    <mergeCell ref="AM276:AT276"/>
    <mergeCell ref="AU276:BB276"/>
    <mergeCell ref="BC276:BJ276"/>
    <mergeCell ref="BK276:BR276"/>
    <mergeCell ref="WWE275:WWL275"/>
    <mergeCell ref="WWM275:WWT275"/>
    <mergeCell ref="WWU275:WXB275"/>
    <mergeCell ref="WXC275:WXJ275"/>
    <mergeCell ref="WXK275:WXR275"/>
    <mergeCell ref="WXS275:WXZ275"/>
    <mergeCell ref="WYA275:WYH275"/>
    <mergeCell ref="WYI275:WYP275"/>
    <mergeCell ref="WYQ275:WYX275"/>
    <mergeCell ref="WYY275:WZF275"/>
    <mergeCell ref="WZG275:WZN275"/>
    <mergeCell ref="WZO275:WZV275"/>
    <mergeCell ref="WZW275:XAD275"/>
    <mergeCell ref="XAE275:XAL275"/>
    <mergeCell ref="XAM275:XAT275"/>
    <mergeCell ref="XAU275:XBB275"/>
    <mergeCell ref="XBC275:XBJ275"/>
    <mergeCell ref="WQY275:WRF275"/>
    <mergeCell ref="WRG275:WRN275"/>
    <mergeCell ref="WRO275:WRV275"/>
    <mergeCell ref="WRW275:WSD275"/>
    <mergeCell ref="WSE275:WSL275"/>
    <mergeCell ref="WSM275:WST275"/>
    <mergeCell ref="WSU275:WTB275"/>
    <mergeCell ref="WTC275:WTJ275"/>
    <mergeCell ref="WTK275:WTR275"/>
    <mergeCell ref="WTS275:WTZ275"/>
    <mergeCell ref="WUA275:WUH275"/>
    <mergeCell ref="WUI275:WUP275"/>
    <mergeCell ref="WUQ275:WUX275"/>
    <mergeCell ref="WUY275:WVF275"/>
    <mergeCell ref="WVG275:WVN275"/>
    <mergeCell ref="WVO275:WVV275"/>
    <mergeCell ref="GY276:HF276"/>
    <mergeCell ref="HG276:HN276"/>
    <mergeCell ref="HO276:HV276"/>
    <mergeCell ref="HW276:ID276"/>
    <mergeCell ref="IE276:IL276"/>
    <mergeCell ref="IM276:IT276"/>
    <mergeCell ref="IU276:JB276"/>
    <mergeCell ref="JC276:JJ276"/>
    <mergeCell ref="JK276:JR276"/>
    <mergeCell ref="JS276:JZ276"/>
    <mergeCell ref="KA276:KH276"/>
    <mergeCell ref="KI276:KP276"/>
    <mergeCell ref="KQ276:KX276"/>
    <mergeCell ref="KY276:LF276"/>
    <mergeCell ref="LG276:LN276"/>
    <mergeCell ref="LO276:LV276"/>
    <mergeCell ref="LW276:MD276"/>
    <mergeCell ref="BS276:BZ276"/>
    <mergeCell ref="CA276:CH276"/>
    <mergeCell ref="CI276:CP276"/>
    <mergeCell ref="CQ276:CX276"/>
    <mergeCell ref="CY276:DF276"/>
    <mergeCell ref="DG276:DN276"/>
    <mergeCell ref="DO276:DV276"/>
    <mergeCell ref="DW276:ED276"/>
    <mergeCell ref="EE276:EL276"/>
    <mergeCell ref="EM276:ET276"/>
    <mergeCell ref="EU276:FB276"/>
    <mergeCell ref="FC276:FJ276"/>
    <mergeCell ref="FK276:FR276"/>
    <mergeCell ref="FS276:FZ276"/>
    <mergeCell ref="GA276:GH276"/>
    <mergeCell ref="GI276:GP276"/>
    <mergeCell ref="GQ276:GX276"/>
    <mergeCell ref="RK276:RR276"/>
    <mergeCell ref="RS276:RZ276"/>
    <mergeCell ref="SA276:SH276"/>
    <mergeCell ref="SI276:SP276"/>
    <mergeCell ref="SQ276:SX276"/>
    <mergeCell ref="SY276:TF276"/>
    <mergeCell ref="TG276:TN276"/>
    <mergeCell ref="TO276:TV276"/>
    <mergeCell ref="TW276:UD276"/>
    <mergeCell ref="UE276:UL276"/>
    <mergeCell ref="UM276:UT276"/>
    <mergeCell ref="UU276:VB276"/>
    <mergeCell ref="VC276:VJ276"/>
    <mergeCell ref="VK276:VR276"/>
    <mergeCell ref="VS276:VZ276"/>
    <mergeCell ref="WA276:WH276"/>
    <mergeCell ref="WI276:WP276"/>
    <mergeCell ref="ME276:ML276"/>
    <mergeCell ref="MM276:MT276"/>
    <mergeCell ref="MU276:NB276"/>
    <mergeCell ref="NC276:NJ276"/>
    <mergeCell ref="NK276:NR276"/>
    <mergeCell ref="NS276:NZ276"/>
    <mergeCell ref="OA276:OH276"/>
    <mergeCell ref="OI276:OP276"/>
    <mergeCell ref="OQ276:OX276"/>
    <mergeCell ref="OY276:PF276"/>
    <mergeCell ref="PG276:PN276"/>
    <mergeCell ref="PO276:PV276"/>
    <mergeCell ref="PW276:QD276"/>
    <mergeCell ref="QE276:QL276"/>
    <mergeCell ref="QM276:QT276"/>
    <mergeCell ref="QU276:RB276"/>
    <mergeCell ref="RC276:RJ276"/>
    <mergeCell ref="ABW276:ACD276"/>
    <mergeCell ref="ACE276:ACL276"/>
    <mergeCell ref="ACM276:ACT276"/>
    <mergeCell ref="ACU276:ADB276"/>
    <mergeCell ref="ADC276:ADJ276"/>
    <mergeCell ref="ADK276:ADR276"/>
    <mergeCell ref="ADS276:ADZ276"/>
    <mergeCell ref="AEA276:AEH276"/>
    <mergeCell ref="AEI276:AEP276"/>
    <mergeCell ref="AEQ276:AEX276"/>
    <mergeCell ref="AEY276:AFF276"/>
    <mergeCell ref="AFG276:AFN276"/>
    <mergeCell ref="AFO276:AFV276"/>
    <mergeCell ref="AFW276:AGD276"/>
    <mergeCell ref="AGE276:AGL276"/>
    <mergeCell ref="AGM276:AGT276"/>
    <mergeCell ref="AGU276:AHB276"/>
    <mergeCell ref="WQ276:WX276"/>
    <mergeCell ref="WY276:XF276"/>
    <mergeCell ref="XG276:XN276"/>
    <mergeCell ref="XO276:XV276"/>
    <mergeCell ref="XW276:YD276"/>
    <mergeCell ref="YE276:YL276"/>
    <mergeCell ref="YM276:YT276"/>
    <mergeCell ref="YU276:ZB276"/>
    <mergeCell ref="ZC276:ZJ276"/>
    <mergeCell ref="ZK276:ZR276"/>
    <mergeCell ref="ZS276:ZZ276"/>
    <mergeCell ref="AAA276:AAH276"/>
    <mergeCell ref="AAI276:AAP276"/>
    <mergeCell ref="AAQ276:AAX276"/>
    <mergeCell ref="AAY276:ABF276"/>
    <mergeCell ref="ABG276:ABN276"/>
    <mergeCell ref="ABO276:ABV276"/>
    <mergeCell ref="AMI276:AMP276"/>
    <mergeCell ref="AMQ276:AMX276"/>
    <mergeCell ref="AMY276:ANF276"/>
    <mergeCell ref="ANG276:ANN276"/>
    <mergeCell ref="ANO276:ANV276"/>
    <mergeCell ref="ANW276:AOD276"/>
    <mergeCell ref="AOE276:AOL276"/>
    <mergeCell ref="AOM276:AOT276"/>
    <mergeCell ref="AOU276:APB276"/>
    <mergeCell ref="APC276:APJ276"/>
    <mergeCell ref="APK276:APR276"/>
    <mergeCell ref="APS276:APZ276"/>
    <mergeCell ref="AQA276:AQH276"/>
    <mergeCell ref="AQI276:AQP276"/>
    <mergeCell ref="AQQ276:AQX276"/>
    <mergeCell ref="AQY276:ARF276"/>
    <mergeCell ref="ARG276:ARN276"/>
    <mergeCell ref="AHC276:AHJ276"/>
    <mergeCell ref="AHK276:AHR276"/>
    <mergeCell ref="AHS276:AHZ276"/>
    <mergeCell ref="AIA276:AIH276"/>
    <mergeCell ref="AII276:AIP276"/>
    <mergeCell ref="AIQ276:AIX276"/>
    <mergeCell ref="AIY276:AJF276"/>
    <mergeCell ref="AJG276:AJN276"/>
    <mergeCell ref="AJO276:AJV276"/>
    <mergeCell ref="AJW276:AKD276"/>
    <mergeCell ref="AKE276:AKL276"/>
    <mergeCell ref="AKM276:AKT276"/>
    <mergeCell ref="AKU276:ALB276"/>
    <mergeCell ref="ALC276:ALJ276"/>
    <mergeCell ref="ALK276:ALR276"/>
    <mergeCell ref="ALS276:ALZ276"/>
    <mergeCell ref="AMA276:AMH276"/>
    <mergeCell ref="AWU276:AXB276"/>
    <mergeCell ref="AXC276:AXJ276"/>
    <mergeCell ref="AXK276:AXR276"/>
    <mergeCell ref="AXS276:AXZ276"/>
    <mergeCell ref="AYA276:AYH276"/>
    <mergeCell ref="AYI276:AYP276"/>
    <mergeCell ref="AYQ276:AYX276"/>
    <mergeCell ref="AYY276:AZF276"/>
    <mergeCell ref="AZG276:AZN276"/>
    <mergeCell ref="AZO276:AZV276"/>
    <mergeCell ref="AZW276:BAD276"/>
    <mergeCell ref="BAE276:BAL276"/>
    <mergeCell ref="BAM276:BAT276"/>
    <mergeCell ref="BAU276:BBB276"/>
    <mergeCell ref="BBC276:BBJ276"/>
    <mergeCell ref="BBK276:BBR276"/>
    <mergeCell ref="BBS276:BBZ276"/>
    <mergeCell ref="ARO276:ARV276"/>
    <mergeCell ref="ARW276:ASD276"/>
    <mergeCell ref="ASE276:ASL276"/>
    <mergeCell ref="ASM276:AST276"/>
    <mergeCell ref="ASU276:ATB276"/>
    <mergeCell ref="ATC276:ATJ276"/>
    <mergeCell ref="ATK276:ATR276"/>
    <mergeCell ref="ATS276:ATZ276"/>
    <mergeCell ref="AUA276:AUH276"/>
    <mergeCell ref="AUI276:AUP276"/>
    <mergeCell ref="AUQ276:AUX276"/>
    <mergeCell ref="AUY276:AVF276"/>
    <mergeCell ref="AVG276:AVN276"/>
    <mergeCell ref="AVO276:AVV276"/>
    <mergeCell ref="AVW276:AWD276"/>
    <mergeCell ref="AWE276:AWL276"/>
    <mergeCell ref="AWM276:AWT276"/>
    <mergeCell ref="BHG276:BHN276"/>
    <mergeCell ref="BHO276:BHV276"/>
    <mergeCell ref="BHW276:BID276"/>
    <mergeCell ref="BIE276:BIL276"/>
    <mergeCell ref="BIM276:BIT276"/>
    <mergeCell ref="BIU276:BJB276"/>
    <mergeCell ref="BJC276:BJJ276"/>
    <mergeCell ref="BJK276:BJR276"/>
    <mergeCell ref="BJS276:BJZ276"/>
    <mergeCell ref="BKA276:BKH276"/>
    <mergeCell ref="BKI276:BKP276"/>
    <mergeCell ref="BKQ276:BKX276"/>
    <mergeCell ref="BKY276:BLF276"/>
    <mergeCell ref="BLG276:BLN276"/>
    <mergeCell ref="BLO276:BLV276"/>
    <mergeCell ref="BLW276:BMD276"/>
    <mergeCell ref="BME276:BML276"/>
    <mergeCell ref="BCA276:BCH276"/>
    <mergeCell ref="BCI276:BCP276"/>
    <mergeCell ref="BCQ276:BCX276"/>
    <mergeCell ref="BCY276:BDF276"/>
    <mergeCell ref="BDG276:BDN276"/>
    <mergeCell ref="BDO276:BDV276"/>
    <mergeCell ref="BDW276:BED276"/>
    <mergeCell ref="BEE276:BEL276"/>
    <mergeCell ref="BEM276:BET276"/>
    <mergeCell ref="BEU276:BFB276"/>
    <mergeCell ref="BFC276:BFJ276"/>
    <mergeCell ref="BFK276:BFR276"/>
    <mergeCell ref="BFS276:BFZ276"/>
    <mergeCell ref="BGA276:BGH276"/>
    <mergeCell ref="BGI276:BGP276"/>
    <mergeCell ref="BGQ276:BGX276"/>
    <mergeCell ref="BGY276:BHF276"/>
    <mergeCell ref="BRS276:BRZ276"/>
    <mergeCell ref="BSA276:BSH276"/>
    <mergeCell ref="BSI276:BSP276"/>
    <mergeCell ref="BSQ276:BSX276"/>
    <mergeCell ref="BSY276:BTF276"/>
    <mergeCell ref="BTG276:BTN276"/>
    <mergeCell ref="BTO276:BTV276"/>
    <mergeCell ref="BTW276:BUD276"/>
    <mergeCell ref="BUE276:BUL276"/>
    <mergeCell ref="BUM276:BUT276"/>
    <mergeCell ref="BUU276:BVB276"/>
    <mergeCell ref="BVC276:BVJ276"/>
    <mergeCell ref="BVK276:BVR276"/>
    <mergeCell ref="BVS276:BVZ276"/>
    <mergeCell ref="BWA276:BWH276"/>
    <mergeCell ref="BWI276:BWP276"/>
    <mergeCell ref="BWQ276:BWX276"/>
    <mergeCell ref="BMM276:BMT276"/>
    <mergeCell ref="BMU276:BNB276"/>
    <mergeCell ref="BNC276:BNJ276"/>
    <mergeCell ref="BNK276:BNR276"/>
    <mergeCell ref="BNS276:BNZ276"/>
    <mergeCell ref="BOA276:BOH276"/>
    <mergeCell ref="BOI276:BOP276"/>
    <mergeCell ref="BOQ276:BOX276"/>
    <mergeCell ref="BOY276:BPF276"/>
    <mergeCell ref="BPG276:BPN276"/>
    <mergeCell ref="BPO276:BPV276"/>
    <mergeCell ref="BPW276:BQD276"/>
    <mergeCell ref="BQE276:BQL276"/>
    <mergeCell ref="BQM276:BQT276"/>
    <mergeCell ref="BQU276:BRB276"/>
    <mergeCell ref="BRC276:BRJ276"/>
    <mergeCell ref="BRK276:BRR276"/>
    <mergeCell ref="CCE276:CCL276"/>
    <mergeCell ref="CCM276:CCT276"/>
    <mergeCell ref="CCU276:CDB276"/>
    <mergeCell ref="CDC276:CDJ276"/>
    <mergeCell ref="CDK276:CDR276"/>
    <mergeCell ref="CDS276:CDZ276"/>
    <mergeCell ref="CEA276:CEH276"/>
    <mergeCell ref="CEI276:CEP276"/>
    <mergeCell ref="CEQ276:CEX276"/>
    <mergeCell ref="CEY276:CFF276"/>
    <mergeCell ref="CFG276:CFN276"/>
    <mergeCell ref="CFO276:CFV276"/>
    <mergeCell ref="CFW276:CGD276"/>
    <mergeCell ref="CGE276:CGL276"/>
    <mergeCell ref="CGM276:CGT276"/>
    <mergeCell ref="CGU276:CHB276"/>
    <mergeCell ref="CHC276:CHJ276"/>
    <mergeCell ref="BWY276:BXF276"/>
    <mergeCell ref="BXG276:BXN276"/>
    <mergeCell ref="BXO276:BXV276"/>
    <mergeCell ref="BXW276:BYD276"/>
    <mergeCell ref="BYE276:BYL276"/>
    <mergeCell ref="BYM276:BYT276"/>
    <mergeCell ref="BYU276:BZB276"/>
    <mergeCell ref="BZC276:BZJ276"/>
    <mergeCell ref="BZK276:BZR276"/>
    <mergeCell ref="BZS276:BZZ276"/>
    <mergeCell ref="CAA276:CAH276"/>
    <mergeCell ref="CAI276:CAP276"/>
    <mergeCell ref="CAQ276:CAX276"/>
    <mergeCell ref="CAY276:CBF276"/>
    <mergeCell ref="CBG276:CBN276"/>
    <mergeCell ref="CBO276:CBV276"/>
    <mergeCell ref="CBW276:CCD276"/>
    <mergeCell ref="CMQ276:CMX276"/>
    <mergeCell ref="CMY276:CNF276"/>
    <mergeCell ref="CNG276:CNN276"/>
    <mergeCell ref="CNO276:CNV276"/>
    <mergeCell ref="CNW276:COD276"/>
    <mergeCell ref="COE276:COL276"/>
    <mergeCell ref="COM276:COT276"/>
    <mergeCell ref="COU276:CPB276"/>
    <mergeCell ref="CPC276:CPJ276"/>
    <mergeCell ref="CPK276:CPR276"/>
    <mergeCell ref="CPS276:CPZ276"/>
    <mergeCell ref="CQA276:CQH276"/>
    <mergeCell ref="CQI276:CQP276"/>
    <mergeCell ref="CQQ276:CQX276"/>
    <mergeCell ref="CQY276:CRF276"/>
    <mergeCell ref="CRG276:CRN276"/>
    <mergeCell ref="CRO276:CRV276"/>
    <mergeCell ref="CHK276:CHR276"/>
    <mergeCell ref="CHS276:CHZ276"/>
    <mergeCell ref="CIA276:CIH276"/>
    <mergeCell ref="CII276:CIP276"/>
    <mergeCell ref="CIQ276:CIX276"/>
    <mergeCell ref="CIY276:CJF276"/>
    <mergeCell ref="CJG276:CJN276"/>
    <mergeCell ref="CJO276:CJV276"/>
    <mergeCell ref="CJW276:CKD276"/>
    <mergeCell ref="CKE276:CKL276"/>
    <mergeCell ref="CKM276:CKT276"/>
    <mergeCell ref="CKU276:CLB276"/>
    <mergeCell ref="CLC276:CLJ276"/>
    <mergeCell ref="CLK276:CLR276"/>
    <mergeCell ref="CLS276:CLZ276"/>
    <mergeCell ref="CMA276:CMH276"/>
    <mergeCell ref="CMI276:CMP276"/>
    <mergeCell ref="CXC276:CXJ276"/>
    <mergeCell ref="CXK276:CXR276"/>
    <mergeCell ref="CXS276:CXZ276"/>
    <mergeCell ref="CYA276:CYH276"/>
    <mergeCell ref="CYI276:CYP276"/>
    <mergeCell ref="CYQ276:CYX276"/>
    <mergeCell ref="CYY276:CZF276"/>
    <mergeCell ref="CZG276:CZN276"/>
    <mergeCell ref="CZO276:CZV276"/>
    <mergeCell ref="CZW276:DAD276"/>
    <mergeCell ref="DAE276:DAL276"/>
    <mergeCell ref="DAM276:DAT276"/>
    <mergeCell ref="DAU276:DBB276"/>
    <mergeCell ref="DBC276:DBJ276"/>
    <mergeCell ref="DBK276:DBR276"/>
    <mergeCell ref="DBS276:DBZ276"/>
    <mergeCell ref="DCA276:DCH276"/>
    <mergeCell ref="CRW276:CSD276"/>
    <mergeCell ref="CSE276:CSL276"/>
    <mergeCell ref="CSM276:CST276"/>
    <mergeCell ref="CSU276:CTB276"/>
    <mergeCell ref="CTC276:CTJ276"/>
    <mergeCell ref="CTK276:CTR276"/>
    <mergeCell ref="CTS276:CTZ276"/>
    <mergeCell ref="CUA276:CUH276"/>
    <mergeCell ref="CUI276:CUP276"/>
    <mergeCell ref="CUQ276:CUX276"/>
    <mergeCell ref="CUY276:CVF276"/>
    <mergeCell ref="CVG276:CVN276"/>
    <mergeCell ref="CVO276:CVV276"/>
    <mergeCell ref="CVW276:CWD276"/>
    <mergeCell ref="CWE276:CWL276"/>
    <mergeCell ref="CWM276:CWT276"/>
    <mergeCell ref="CWU276:CXB276"/>
    <mergeCell ref="DHO276:DHV276"/>
    <mergeCell ref="DHW276:DID276"/>
    <mergeCell ref="DIE276:DIL276"/>
    <mergeCell ref="DIM276:DIT276"/>
    <mergeCell ref="DIU276:DJB276"/>
    <mergeCell ref="DJC276:DJJ276"/>
    <mergeCell ref="DJK276:DJR276"/>
    <mergeCell ref="DJS276:DJZ276"/>
    <mergeCell ref="DKA276:DKH276"/>
    <mergeCell ref="DKI276:DKP276"/>
    <mergeCell ref="DKQ276:DKX276"/>
    <mergeCell ref="DKY276:DLF276"/>
    <mergeCell ref="DLG276:DLN276"/>
    <mergeCell ref="DLO276:DLV276"/>
    <mergeCell ref="DLW276:DMD276"/>
    <mergeCell ref="DME276:DML276"/>
    <mergeCell ref="DMM276:DMT276"/>
    <mergeCell ref="DCI276:DCP276"/>
    <mergeCell ref="DCQ276:DCX276"/>
    <mergeCell ref="DCY276:DDF276"/>
    <mergeCell ref="DDG276:DDN276"/>
    <mergeCell ref="DDO276:DDV276"/>
    <mergeCell ref="DDW276:DED276"/>
    <mergeCell ref="DEE276:DEL276"/>
    <mergeCell ref="DEM276:DET276"/>
    <mergeCell ref="DEU276:DFB276"/>
    <mergeCell ref="DFC276:DFJ276"/>
    <mergeCell ref="DFK276:DFR276"/>
    <mergeCell ref="DFS276:DFZ276"/>
    <mergeCell ref="DGA276:DGH276"/>
    <mergeCell ref="DGI276:DGP276"/>
    <mergeCell ref="DGQ276:DGX276"/>
    <mergeCell ref="DGY276:DHF276"/>
    <mergeCell ref="DHG276:DHN276"/>
    <mergeCell ref="DSA276:DSH276"/>
    <mergeCell ref="DSI276:DSP276"/>
    <mergeCell ref="DSQ276:DSX276"/>
    <mergeCell ref="DSY276:DTF276"/>
    <mergeCell ref="DTG276:DTN276"/>
    <mergeCell ref="DTO276:DTV276"/>
    <mergeCell ref="DTW276:DUD276"/>
    <mergeCell ref="DUE276:DUL276"/>
    <mergeCell ref="DUM276:DUT276"/>
    <mergeCell ref="DUU276:DVB276"/>
    <mergeCell ref="DVC276:DVJ276"/>
    <mergeCell ref="DVK276:DVR276"/>
    <mergeCell ref="DVS276:DVZ276"/>
    <mergeCell ref="DWA276:DWH276"/>
    <mergeCell ref="DWI276:DWP276"/>
    <mergeCell ref="DWQ276:DWX276"/>
    <mergeCell ref="DWY276:DXF276"/>
    <mergeCell ref="DMU276:DNB276"/>
    <mergeCell ref="DNC276:DNJ276"/>
    <mergeCell ref="DNK276:DNR276"/>
    <mergeCell ref="DNS276:DNZ276"/>
    <mergeCell ref="DOA276:DOH276"/>
    <mergeCell ref="DOI276:DOP276"/>
    <mergeCell ref="DOQ276:DOX276"/>
    <mergeCell ref="DOY276:DPF276"/>
    <mergeCell ref="DPG276:DPN276"/>
    <mergeCell ref="DPO276:DPV276"/>
    <mergeCell ref="DPW276:DQD276"/>
    <mergeCell ref="DQE276:DQL276"/>
    <mergeCell ref="DQM276:DQT276"/>
    <mergeCell ref="DQU276:DRB276"/>
    <mergeCell ref="DRC276:DRJ276"/>
    <mergeCell ref="DRK276:DRR276"/>
    <mergeCell ref="DRS276:DRZ276"/>
    <mergeCell ref="ECM276:ECT276"/>
    <mergeCell ref="ECU276:EDB276"/>
    <mergeCell ref="EDC276:EDJ276"/>
    <mergeCell ref="EDK276:EDR276"/>
    <mergeCell ref="EDS276:EDZ276"/>
    <mergeCell ref="EEA276:EEH276"/>
    <mergeCell ref="EEI276:EEP276"/>
    <mergeCell ref="EEQ276:EEX276"/>
    <mergeCell ref="EEY276:EFF276"/>
    <mergeCell ref="EFG276:EFN276"/>
    <mergeCell ref="EFO276:EFV276"/>
    <mergeCell ref="EFW276:EGD276"/>
    <mergeCell ref="EGE276:EGL276"/>
    <mergeCell ref="EGM276:EGT276"/>
    <mergeCell ref="EGU276:EHB276"/>
    <mergeCell ref="EHC276:EHJ276"/>
    <mergeCell ref="EHK276:EHR276"/>
    <mergeCell ref="DXG276:DXN276"/>
    <mergeCell ref="DXO276:DXV276"/>
    <mergeCell ref="DXW276:DYD276"/>
    <mergeCell ref="DYE276:DYL276"/>
    <mergeCell ref="DYM276:DYT276"/>
    <mergeCell ref="DYU276:DZB276"/>
    <mergeCell ref="DZC276:DZJ276"/>
    <mergeCell ref="DZK276:DZR276"/>
    <mergeCell ref="DZS276:DZZ276"/>
    <mergeCell ref="EAA276:EAH276"/>
    <mergeCell ref="EAI276:EAP276"/>
    <mergeCell ref="EAQ276:EAX276"/>
    <mergeCell ref="EAY276:EBF276"/>
    <mergeCell ref="EBG276:EBN276"/>
    <mergeCell ref="EBO276:EBV276"/>
    <mergeCell ref="EBW276:ECD276"/>
    <mergeCell ref="ECE276:ECL276"/>
    <mergeCell ref="EMY276:ENF276"/>
    <mergeCell ref="ENG276:ENN276"/>
    <mergeCell ref="ENO276:ENV276"/>
    <mergeCell ref="ENW276:EOD276"/>
    <mergeCell ref="EOE276:EOL276"/>
    <mergeCell ref="EOM276:EOT276"/>
    <mergeCell ref="EOU276:EPB276"/>
    <mergeCell ref="EPC276:EPJ276"/>
    <mergeCell ref="EPK276:EPR276"/>
    <mergeCell ref="EPS276:EPZ276"/>
    <mergeCell ref="EQA276:EQH276"/>
    <mergeCell ref="EQI276:EQP276"/>
    <mergeCell ref="EQQ276:EQX276"/>
    <mergeCell ref="EQY276:ERF276"/>
    <mergeCell ref="ERG276:ERN276"/>
    <mergeCell ref="ERO276:ERV276"/>
    <mergeCell ref="ERW276:ESD276"/>
    <mergeCell ref="EHS276:EHZ276"/>
    <mergeCell ref="EIA276:EIH276"/>
    <mergeCell ref="EII276:EIP276"/>
    <mergeCell ref="EIQ276:EIX276"/>
    <mergeCell ref="EIY276:EJF276"/>
    <mergeCell ref="EJG276:EJN276"/>
    <mergeCell ref="EJO276:EJV276"/>
    <mergeCell ref="EJW276:EKD276"/>
    <mergeCell ref="EKE276:EKL276"/>
    <mergeCell ref="EKM276:EKT276"/>
    <mergeCell ref="EKU276:ELB276"/>
    <mergeCell ref="ELC276:ELJ276"/>
    <mergeCell ref="ELK276:ELR276"/>
    <mergeCell ref="ELS276:ELZ276"/>
    <mergeCell ref="EMA276:EMH276"/>
    <mergeCell ref="EMI276:EMP276"/>
    <mergeCell ref="EMQ276:EMX276"/>
    <mergeCell ref="EXK276:EXR276"/>
    <mergeCell ref="EXS276:EXZ276"/>
    <mergeCell ref="EYA276:EYH276"/>
    <mergeCell ref="EYI276:EYP276"/>
    <mergeCell ref="EYQ276:EYX276"/>
    <mergeCell ref="EYY276:EZF276"/>
    <mergeCell ref="EZG276:EZN276"/>
    <mergeCell ref="EZO276:EZV276"/>
    <mergeCell ref="EZW276:FAD276"/>
    <mergeCell ref="FAE276:FAL276"/>
    <mergeCell ref="FAM276:FAT276"/>
    <mergeCell ref="FAU276:FBB276"/>
    <mergeCell ref="FBC276:FBJ276"/>
    <mergeCell ref="FBK276:FBR276"/>
    <mergeCell ref="FBS276:FBZ276"/>
    <mergeCell ref="FCA276:FCH276"/>
    <mergeCell ref="FCI276:FCP276"/>
    <mergeCell ref="ESE276:ESL276"/>
    <mergeCell ref="ESM276:EST276"/>
    <mergeCell ref="ESU276:ETB276"/>
    <mergeCell ref="ETC276:ETJ276"/>
    <mergeCell ref="ETK276:ETR276"/>
    <mergeCell ref="ETS276:ETZ276"/>
    <mergeCell ref="EUA276:EUH276"/>
    <mergeCell ref="EUI276:EUP276"/>
    <mergeCell ref="EUQ276:EUX276"/>
    <mergeCell ref="EUY276:EVF276"/>
    <mergeCell ref="EVG276:EVN276"/>
    <mergeCell ref="EVO276:EVV276"/>
    <mergeCell ref="EVW276:EWD276"/>
    <mergeCell ref="EWE276:EWL276"/>
    <mergeCell ref="EWM276:EWT276"/>
    <mergeCell ref="EWU276:EXB276"/>
    <mergeCell ref="EXC276:EXJ276"/>
    <mergeCell ref="FHW276:FID276"/>
    <mergeCell ref="FIE276:FIL276"/>
    <mergeCell ref="FIM276:FIT276"/>
    <mergeCell ref="FIU276:FJB276"/>
    <mergeCell ref="FJC276:FJJ276"/>
    <mergeCell ref="FJK276:FJR276"/>
    <mergeCell ref="FJS276:FJZ276"/>
    <mergeCell ref="FKA276:FKH276"/>
    <mergeCell ref="FKI276:FKP276"/>
    <mergeCell ref="FKQ276:FKX276"/>
    <mergeCell ref="FKY276:FLF276"/>
    <mergeCell ref="FLG276:FLN276"/>
    <mergeCell ref="FLO276:FLV276"/>
    <mergeCell ref="FLW276:FMD276"/>
    <mergeCell ref="FME276:FML276"/>
    <mergeCell ref="FMM276:FMT276"/>
    <mergeCell ref="FMU276:FNB276"/>
    <mergeCell ref="FCQ276:FCX276"/>
    <mergeCell ref="FCY276:FDF276"/>
    <mergeCell ref="FDG276:FDN276"/>
    <mergeCell ref="FDO276:FDV276"/>
    <mergeCell ref="FDW276:FED276"/>
    <mergeCell ref="FEE276:FEL276"/>
    <mergeCell ref="FEM276:FET276"/>
    <mergeCell ref="FEU276:FFB276"/>
    <mergeCell ref="FFC276:FFJ276"/>
    <mergeCell ref="FFK276:FFR276"/>
    <mergeCell ref="FFS276:FFZ276"/>
    <mergeCell ref="FGA276:FGH276"/>
    <mergeCell ref="FGI276:FGP276"/>
    <mergeCell ref="FGQ276:FGX276"/>
    <mergeCell ref="FGY276:FHF276"/>
    <mergeCell ref="FHG276:FHN276"/>
    <mergeCell ref="FHO276:FHV276"/>
    <mergeCell ref="FSI276:FSP276"/>
    <mergeCell ref="FSQ276:FSX276"/>
    <mergeCell ref="FSY276:FTF276"/>
    <mergeCell ref="FTG276:FTN276"/>
    <mergeCell ref="FTO276:FTV276"/>
    <mergeCell ref="FTW276:FUD276"/>
    <mergeCell ref="FUE276:FUL276"/>
    <mergeCell ref="FUM276:FUT276"/>
    <mergeCell ref="FUU276:FVB276"/>
    <mergeCell ref="FVC276:FVJ276"/>
    <mergeCell ref="FVK276:FVR276"/>
    <mergeCell ref="FVS276:FVZ276"/>
    <mergeCell ref="FWA276:FWH276"/>
    <mergeCell ref="FWI276:FWP276"/>
    <mergeCell ref="FWQ276:FWX276"/>
    <mergeCell ref="FWY276:FXF276"/>
    <mergeCell ref="FXG276:FXN276"/>
    <mergeCell ref="FNC276:FNJ276"/>
    <mergeCell ref="FNK276:FNR276"/>
    <mergeCell ref="FNS276:FNZ276"/>
    <mergeCell ref="FOA276:FOH276"/>
    <mergeCell ref="FOI276:FOP276"/>
    <mergeCell ref="FOQ276:FOX276"/>
    <mergeCell ref="FOY276:FPF276"/>
    <mergeCell ref="FPG276:FPN276"/>
    <mergeCell ref="FPO276:FPV276"/>
    <mergeCell ref="FPW276:FQD276"/>
    <mergeCell ref="FQE276:FQL276"/>
    <mergeCell ref="FQM276:FQT276"/>
    <mergeCell ref="FQU276:FRB276"/>
    <mergeCell ref="FRC276:FRJ276"/>
    <mergeCell ref="FRK276:FRR276"/>
    <mergeCell ref="FRS276:FRZ276"/>
    <mergeCell ref="FSA276:FSH276"/>
    <mergeCell ref="GCU276:GDB276"/>
    <mergeCell ref="GDC276:GDJ276"/>
    <mergeCell ref="GDK276:GDR276"/>
    <mergeCell ref="GDS276:GDZ276"/>
    <mergeCell ref="GEA276:GEH276"/>
    <mergeCell ref="GEI276:GEP276"/>
    <mergeCell ref="GEQ276:GEX276"/>
    <mergeCell ref="GEY276:GFF276"/>
    <mergeCell ref="GFG276:GFN276"/>
    <mergeCell ref="GFO276:GFV276"/>
    <mergeCell ref="GFW276:GGD276"/>
    <mergeCell ref="GGE276:GGL276"/>
    <mergeCell ref="GGM276:GGT276"/>
    <mergeCell ref="GGU276:GHB276"/>
    <mergeCell ref="GHC276:GHJ276"/>
    <mergeCell ref="GHK276:GHR276"/>
    <mergeCell ref="GHS276:GHZ276"/>
    <mergeCell ref="FXO276:FXV276"/>
    <mergeCell ref="FXW276:FYD276"/>
    <mergeCell ref="FYE276:FYL276"/>
    <mergeCell ref="FYM276:FYT276"/>
    <mergeCell ref="FYU276:FZB276"/>
    <mergeCell ref="FZC276:FZJ276"/>
    <mergeCell ref="FZK276:FZR276"/>
    <mergeCell ref="FZS276:FZZ276"/>
    <mergeCell ref="GAA276:GAH276"/>
    <mergeCell ref="GAI276:GAP276"/>
    <mergeCell ref="GAQ276:GAX276"/>
    <mergeCell ref="GAY276:GBF276"/>
    <mergeCell ref="GBG276:GBN276"/>
    <mergeCell ref="GBO276:GBV276"/>
    <mergeCell ref="GBW276:GCD276"/>
    <mergeCell ref="GCE276:GCL276"/>
    <mergeCell ref="GCM276:GCT276"/>
    <mergeCell ref="GNG276:GNN276"/>
    <mergeCell ref="GNO276:GNV276"/>
    <mergeCell ref="GNW276:GOD276"/>
    <mergeCell ref="GOE276:GOL276"/>
    <mergeCell ref="GOM276:GOT276"/>
    <mergeCell ref="GOU276:GPB276"/>
    <mergeCell ref="GPC276:GPJ276"/>
    <mergeCell ref="GPK276:GPR276"/>
    <mergeCell ref="GPS276:GPZ276"/>
    <mergeCell ref="GQA276:GQH276"/>
    <mergeCell ref="GQI276:GQP276"/>
    <mergeCell ref="GQQ276:GQX276"/>
    <mergeCell ref="GQY276:GRF276"/>
    <mergeCell ref="GRG276:GRN276"/>
    <mergeCell ref="GRO276:GRV276"/>
    <mergeCell ref="GRW276:GSD276"/>
    <mergeCell ref="GSE276:GSL276"/>
    <mergeCell ref="GIA276:GIH276"/>
    <mergeCell ref="GII276:GIP276"/>
    <mergeCell ref="GIQ276:GIX276"/>
    <mergeCell ref="GIY276:GJF276"/>
    <mergeCell ref="GJG276:GJN276"/>
    <mergeCell ref="GJO276:GJV276"/>
    <mergeCell ref="GJW276:GKD276"/>
    <mergeCell ref="GKE276:GKL276"/>
    <mergeCell ref="GKM276:GKT276"/>
    <mergeCell ref="GKU276:GLB276"/>
    <mergeCell ref="GLC276:GLJ276"/>
    <mergeCell ref="GLK276:GLR276"/>
    <mergeCell ref="GLS276:GLZ276"/>
    <mergeCell ref="GMA276:GMH276"/>
    <mergeCell ref="GMI276:GMP276"/>
    <mergeCell ref="GMQ276:GMX276"/>
    <mergeCell ref="GMY276:GNF276"/>
    <mergeCell ref="GXS276:GXZ276"/>
    <mergeCell ref="GYA276:GYH276"/>
    <mergeCell ref="GYI276:GYP276"/>
    <mergeCell ref="GYQ276:GYX276"/>
    <mergeCell ref="GYY276:GZF276"/>
    <mergeCell ref="GZG276:GZN276"/>
    <mergeCell ref="GZO276:GZV276"/>
    <mergeCell ref="GZW276:HAD276"/>
    <mergeCell ref="HAE276:HAL276"/>
    <mergeCell ref="HAM276:HAT276"/>
    <mergeCell ref="HAU276:HBB276"/>
    <mergeCell ref="HBC276:HBJ276"/>
    <mergeCell ref="HBK276:HBR276"/>
    <mergeCell ref="HBS276:HBZ276"/>
    <mergeCell ref="HCA276:HCH276"/>
    <mergeCell ref="HCI276:HCP276"/>
    <mergeCell ref="HCQ276:HCX276"/>
    <mergeCell ref="GSM276:GST276"/>
    <mergeCell ref="GSU276:GTB276"/>
    <mergeCell ref="GTC276:GTJ276"/>
    <mergeCell ref="GTK276:GTR276"/>
    <mergeCell ref="GTS276:GTZ276"/>
    <mergeCell ref="GUA276:GUH276"/>
    <mergeCell ref="GUI276:GUP276"/>
    <mergeCell ref="GUQ276:GUX276"/>
    <mergeCell ref="GUY276:GVF276"/>
    <mergeCell ref="GVG276:GVN276"/>
    <mergeCell ref="GVO276:GVV276"/>
    <mergeCell ref="GVW276:GWD276"/>
    <mergeCell ref="GWE276:GWL276"/>
    <mergeCell ref="GWM276:GWT276"/>
    <mergeCell ref="GWU276:GXB276"/>
    <mergeCell ref="GXC276:GXJ276"/>
    <mergeCell ref="GXK276:GXR276"/>
    <mergeCell ref="HIE276:HIL276"/>
    <mergeCell ref="HIM276:HIT276"/>
    <mergeCell ref="HIU276:HJB276"/>
    <mergeCell ref="HJC276:HJJ276"/>
    <mergeCell ref="HJK276:HJR276"/>
    <mergeCell ref="HJS276:HJZ276"/>
    <mergeCell ref="HKA276:HKH276"/>
    <mergeCell ref="HKI276:HKP276"/>
    <mergeCell ref="HKQ276:HKX276"/>
    <mergeCell ref="HKY276:HLF276"/>
    <mergeCell ref="HLG276:HLN276"/>
    <mergeCell ref="HLO276:HLV276"/>
    <mergeCell ref="HLW276:HMD276"/>
    <mergeCell ref="HME276:HML276"/>
    <mergeCell ref="HMM276:HMT276"/>
    <mergeCell ref="HMU276:HNB276"/>
    <mergeCell ref="HNC276:HNJ276"/>
    <mergeCell ref="HCY276:HDF276"/>
    <mergeCell ref="HDG276:HDN276"/>
    <mergeCell ref="HDO276:HDV276"/>
    <mergeCell ref="HDW276:HED276"/>
    <mergeCell ref="HEE276:HEL276"/>
    <mergeCell ref="HEM276:HET276"/>
    <mergeCell ref="HEU276:HFB276"/>
    <mergeCell ref="HFC276:HFJ276"/>
    <mergeCell ref="HFK276:HFR276"/>
    <mergeCell ref="HFS276:HFZ276"/>
    <mergeCell ref="HGA276:HGH276"/>
    <mergeCell ref="HGI276:HGP276"/>
    <mergeCell ref="HGQ276:HGX276"/>
    <mergeCell ref="HGY276:HHF276"/>
    <mergeCell ref="HHG276:HHN276"/>
    <mergeCell ref="HHO276:HHV276"/>
    <mergeCell ref="HHW276:HID276"/>
    <mergeCell ref="HSQ276:HSX276"/>
    <mergeCell ref="HSY276:HTF276"/>
    <mergeCell ref="HTG276:HTN276"/>
    <mergeCell ref="HTO276:HTV276"/>
    <mergeCell ref="HTW276:HUD276"/>
    <mergeCell ref="HUE276:HUL276"/>
    <mergeCell ref="HUM276:HUT276"/>
    <mergeCell ref="HUU276:HVB276"/>
    <mergeCell ref="HVC276:HVJ276"/>
    <mergeCell ref="HVK276:HVR276"/>
    <mergeCell ref="HVS276:HVZ276"/>
    <mergeCell ref="HWA276:HWH276"/>
    <mergeCell ref="HWI276:HWP276"/>
    <mergeCell ref="HWQ276:HWX276"/>
    <mergeCell ref="HWY276:HXF276"/>
    <mergeCell ref="HXG276:HXN276"/>
    <mergeCell ref="HXO276:HXV276"/>
    <mergeCell ref="HNK276:HNR276"/>
    <mergeCell ref="HNS276:HNZ276"/>
    <mergeCell ref="HOA276:HOH276"/>
    <mergeCell ref="HOI276:HOP276"/>
    <mergeCell ref="HOQ276:HOX276"/>
    <mergeCell ref="HOY276:HPF276"/>
    <mergeCell ref="HPG276:HPN276"/>
    <mergeCell ref="HPO276:HPV276"/>
    <mergeCell ref="HPW276:HQD276"/>
    <mergeCell ref="HQE276:HQL276"/>
    <mergeCell ref="HQM276:HQT276"/>
    <mergeCell ref="HQU276:HRB276"/>
    <mergeCell ref="HRC276:HRJ276"/>
    <mergeCell ref="HRK276:HRR276"/>
    <mergeCell ref="HRS276:HRZ276"/>
    <mergeCell ref="HSA276:HSH276"/>
    <mergeCell ref="HSI276:HSP276"/>
    <mergeCell ref="IDC276:IDJ276"/>
    <mergeCell ref="IDK276:IDR276"/>
    <mergeCell ref="IDS276:IDZ276"/>
    <mergeCell ref="IEA276:IEH276"/>
    <mergeCell ref="IEI276:IEP276"/>
    <mergeCell ref="IEQ276:IEX276"/>
    <mergeCell ref="IEY276:IFF276"/>
    <mergeCell ref="IFG276:IFN276"/>
    <mergeCell ref="IFO276:IFV276"/>
    <mergeCell ref="IFW276:IGD276"/>
    <mergeCell ref="IGE276:IGL276"/>
    <mergeCell ref="IGM276:IGT276"/>
    <mergeCell ref="IGU276:IHB276"/>
    <mergeCell ref="IHC276:IHJ276"/>
    <mergeCell ref="IHK276:IHR276"/>
    <mergeCell ref="IHS276:IHZ276"/>
    <mergeCell ref="IIA276:IIH276"/>
    <mergeCell ref="HXW276:HYD276"/>
    <mergeCell ref="HYE276:HYL276"/>
    <mergeCell ref="HYM276:HYT276"/>
    <mergeCell ref="HYU276:HZB276"/>
    <mergeCell ref="HZC276:HZJ276"/>
    <mergeCell ref="HZK276:HZR276"/>
    <mergeCell ref="HZS276:HZZ276"/>
    <mergeCell ref="IAA276:IAH276"/>
    <mergeCell ref="IAI276:IAP276"/>
    <mergeCell ref="IAQ276:IAX276"/>
    <mergeCell ref="IAY276:IBF276"/>
    <mergeCell ref="IBG276:IBN276"/>
    <mergeCell ref="IBO276:IBV276"/>
    <mergeCell ref="IBW276:ICD276"/>
    <mergeCell ref="ICE276:ICL276"/>
    <mergeCell ref="ICM276:ICT276"/>
    <mergeCell ref="ICU276:IDB276"/>
    <mergeCell ref="INO276:INV276"/>
    <mergeCell ref="INW276:IOD276"/>
    <mergeCell ref="IOE276:IOL276"/>
    <mergeCell ref="IOM276:IOT276"/>
    <mergeCell ref="IOU276:IPB276"/>
    <mergeCell ref="IPC276:IPJ276"/>
    <mergeCell ref="IPK276:IPR276"/>
    <mergeCell ref="IPS276:IPZ276"/>
    <mergeCell ref="IQA276:IQH276"/>
    <mergeCell ref="IQI276:IQP276"/>
    <mergeCell ref="IQQ276:IQX276"/>
    <mergeCell ref="IQY276:IRF276"/>
    <mergeCell ref="IRG276:IRN276"/>
    <mergeCell ref="IRO276:IRV276"/>
    <mergeCell ref="IRW276:ISD276"/>
    <mergeCell ref="ISE276:ISL276"/>
    <mergeCell ref="ISM276:IST276"/>
    <mergeCell ref="III276:IIP276"/>
    <mergeCell ref="IIQ276:IIX276"/>
    <mergeCell ref="IIY276:IJF276"/>
    <mergeCell ref="IJG276:IJN276"/>
    <mergeCell ref="IJO276:IJV276"/>
    <mergeCell ref="IJW276:IKD276"/>
    <mergeCell ref="IKE276:IKL276"/>
    <mergeCell ref="IKM276:IKT276"/>
    <mergeCell ref="IKU276:ILB276"/>
    <mergeCell ref="ILC276:ILJ276"/>
    <mergeCell ref="ILK276:ILR276"/>
    <mergeCell ref="ILS276:ILZ276"/>
    <mergeCell ref="IMA276:IMH276"/>
    <mergeCell ref="IMI276:IMP276"/>
    <mergeCell ref="IMQ276:IMX276"/>
    <mergeCell ref="IMY276:INF276"/>
    <mergeCell ref="ING276:INN276"/>
    <mergeCell ref="IYA276:IYH276"/>
    <mergeCell ref="IYI276:IYP276"/>
    <mergeCell ref="IYQ276:IYX276"/>
    <mergeCell ref="IYY276:IZF276"/>
    <mergeCell ref="IZG276:IZN276"/>
    <mergeCell ref="IZO276:IZV276"/>
    <mergeCell ref="IZW276:JAD276"/>
    <mergeCell ref="JAE276:JAL276"/>
    <mergeCell ref="JAM276:JAT276"/>
    <mergeCell ref="JAU276:JBB276"/>
    <mergeCell ref="JBC276:JBJ276"/>
    <mergeCell ref="JBK276:JBR276"/>
    <mergeCell ref="JBS276:JBZ276"/>
    <mergeCell ref="JCA276:JCH276"/>
    <mergeCell ref="JCI276:JCP276"/>
    <mergeCell ref="JCQ276:JCX276"/>
    <mergeCell ref="JCY276:JDF276"/>
    <mergeCell ref="ISU276:ITB276"/>
    <mergeCell ref="ITC276:ITJ276"/>
    <mergeCell ref="ITK276:ITR276"/>
    <mergeCell ref="ITS276:ITZ276"/>
    <mergeCell ref="IUA276:IUH276"/>
    <mergeCell ref="IUI276:IUP276"/>
    <mergeCell ref="IUQ276:IUX276"/>
    <mergeCell ref="IUY276:IVF276"/>
    <mergeCell ref="IVG276:IVN276"/>
    <mergeCell ref="IVO276:IVV276"/>
    <mergeCell ref="IVW276:IWD276"/>
    <mergeCell ref="IWE276:IWL276"/>
    <mergeCell ref="IWM276:IWT276"/>
    <mergeCell ref="IWU276:IXB276"/>
    <mergeCell ref="IXC276:IXJ276"/>
    <mergeCell ref="IXK276:IXR276"/>
    <mergeCell ref="IXS276:IXZ276"/>
    <mergeCell ref="JIM276:JIT276"/>
    <mergeCell ref="JIU276:JJB276"/>
    <mergeCell ref="JJC276:JJJ276"/>
    <mergeCell ref="JJK276:JJR276"/>
    <mergeCell ref="JJS276:JJZ276"/>
    <mergeCell ref="JKA276:JKH276"/>
    <mergeCell ref="JKI276:JKP276"/>
    <mergeCell ref="JKQ276:JKX276"/>
    <mergeCell ref="JKY276:JLF276"/>
    <mergeCell ref="JLG276:JLN276"/>
    <mergeCell ref="JLO276:JLV276"/>
    <mergeCell ref="JLW276:JMD276"/>
    <mergeCell ref="JME276:JML276"/>
    <mergeCell ref="JMM276:JMT276"/>
    <mergeCell ref="JMU276:JNB276"/>
    <mergeCell ref="JNC276:JNJ276"/>
    <mergeCell ref="JNK276:JNR276"/>
    <mergeCell ref="JDG276:JDN276"/>
    <mergeCell ref="JDO276:JDV276"/>
    <mergeCell ref="JDW276:JED276"/>
    <mergeCell ref="JEE276:JEL276"/>
    <mergeCell ref="JEM276:JET276"/>
    <mergeCell ref="JEU276:JFB276"/>
    <mergeCell ref="JFC276:JFJ276"/>
    <mergeCell ref="JFK276:JFR276"/>
    <mergeCell ref="JFS276:JFZ276"/>
    <mergeCell ref="JGA276:JGH276"/>
    <mergeCell ref="JGI276:JGP276"/>
    <mergeCell ref="JGQ276:JGX276"/>
    <mergeCell ref="JGY276:JHF276"/>
    <mergeCell ref="JHG276:JHN276"/>
    <mergeCell ref="JHO276:JHV276"/>
    <mergeCell ref="JHW276:JID276"/>
    <mergeCell ref="JIE276:JIL276"/>
    <mergeCell ref="JSY276:JTF276"/>
    <mergeCell ref="JTG276:JTN276"/>
    <mergeCell ref="JTO276:JTV276"/>
    <mergeCell ref="JTW276:JUD276"/>
    <mergeCell ref="JUE276:JUL276"/>
    <mergeCell ref="JUM276:JUT276"/>
    <mergeCell ref="JUU276:JVB276"/>
    <mergeCell ref="JVC276:JVJ276"/>
    <mergeCell ref="JVK276:JVR276"/>
    <mergeCell ref="JVS276:JVZ276"/>
    <mergeCell ref="JWA276:JWH276"/>
    <mergeCell ref="JWI276:JWP276"/>
    <mergeCell ref="JWQ276:JWX276"/>
    <mergeCell ref="JWY276:JXF276"/>
    <mergeCell ref="JXG276:JXN276"/>
    <mergeCell ref="JXO276:JXV276"/>
    <mergeCell ref="JXW276:JYD276"/>
    <mergeCell ref="JNS276:JNZ276"/>
    <mergeCell ref="JOA276:JOH276"/>
    <mergeCell ref="JOI276:JOP276"/>
    <mergeCell ref="JOQ276:JOX276"/>
    <mergeCell ref="JOY276:JPF276"/>
    <mergeCell ref="JPG276:JPN276"/>
    <mergeCell ref="JPO276:JPV276"/>
    <mergeCell ref="JPW276:JQD276"/>
    <mergeCell ref="JQE276:JQL276"/>
    <mergeCell ref="JQM276:JQT276"/>
    <mergeCell ref="JQU276:JRB276"/>
    <mergeCell ref="JRC276:JRJ276"/>
    <mergeCell ref="JRK276:JRR276"/>
    <mergeCell ref="JRS276:JRZ276"/>
    <mergeCell ref="JSA276:JSH276"/>
    <mergeCell ref="JSI276:JSP276"/>
    <mergeCell ref="JSQ276:JSX276"/>
    <mergeCell ref="KDK276:KDR276"/>
    <mergeCell ref="KDS276:KDZ276"/>
    <mergeCell ref="KEA276:KEH276"/>
    <mergeCell ref="KEI276:KEP276"/>
    <mergeCell ref="KEQ276:KEX276"/>
    <mergeCell ref="KEY276:KFF276"/>
    <mergeCell ref="KFG276:KFN276"/>
    <mergeCell ref="KFO276:KFV276"/>
    <mergeCell ref="KFW276:KGD276"/>
    <mergeCell ref="KGE276:KGL276"/>
    <mergeCell ref="KGM276:KGT276"/>
    <mergeCell ref="KGU276:KHB276"/>
    <mergeCell ref="KHC276:KHJ276"/>
    <mergeCell ref="KHK276:KHR276"/>
    <mergeCell ref="KHS276:KHZ276"/>
    <mergeCell ref="KIA276:KIH276"/>
    <mergeCell ref="KII276:KIP276"/>
    <mergeCell ref="JYE276:JYL276"/>
    <mergeCell ref="JYM276:JYT276"/>
    <mergeCell ref="JYU276:JZB276"/>
    <mergeCell ref="JZC276:JZJ276"/>
    <mergeCell ref="JZK276:JZR276"/>
    <mergeCell ref="JZS276:JZZ276"/>
    <mergeCell ref="KAA276:KAH276"/>
    <mergeCell ref="KAI276:KAP276"/>
    <mergeCell ref="KAQ276:KAX276"/>
    <mergeCell ref="KAY276:KBF276"/>
    <mergeCell ref="KBG276:KBN276"/>
    <mergeCell ref="KBO276:KBV276"/>
    <mergeCell ref="KBW276:KCD276"/>
    <mergeCell ref="KCE276:KCL276"/>
    <mergeCell ref="KCM276:KCT276"/>
    <mergeCell ref="KCU276:KDB276"/>
    <mergeCell ref="KDC276:KDJ276"/>
    <mergeCell ref="KNW276:KOD276"/>
    <mergeCell ref="KOE276:KOL276"/>
    <mergeCell ref="KOM276:KOT276"/>
    <mergeCell ref="KOU276:KPB276"/>
    <mergeCell ref="KPC276:KPJ276"/>
    <mergeCell ref="KPK276:KPR276"/>
    <mergeCell ref="KPS276:KPZ276"/>
    <mergeCell ref="KQA276:KQH276"/>
    <mergeCell ref="KQI276:KQP276"/>
    <mergeCell ref="KQQ276:KQX276"/>
    <mergeCell ref="KQY276:KRF276"/>
    <mergeCell ref="KRG276:KRN276"/>
    <mergeCell ref="KRO276:KRV276"/>
    <mergeCell ref="KRW276:KSD276"/>
    <mergeCell ref="KSE276:KSL276"/>
    <mergeCell ref="KSM276:KST276"/>
    <mergeCell ref="KSU276:KTB276"/>
    <mergeCell ref="KIQ276:KIX276"/>
    <mergeCell ref="KIY276:KJF276"/>
    <mergeCell ref="KJG276:KJN276"/>
    <mergeCell ref="KJO276:KJV276"/>
    <mergeCell ref="KJW276:KKD276"/>
    <mergeCell ref="KKE276:KKL276"/>
    <mergeCell ref="KKM276:KKT276"/>
    <mergeCell ref="KKU276:KLB276"/>
    <mergeCell ref="KLC276:KLJ276"/>
    <mergeCell ref="KLK276:KLR276"/>
    <mergeCell ref="KLS276:KLZ276"/>
    <mergeCell ref="KMA276:KMH276"/>
    <mergeCell ref="KMI276:KMP276"/>
    <mergeCell ref="KMQ276:KMX276"/>
    <mergeCell ref="KMY276:KNF276"/>
    <mergeCell ref="KNG276:KNN276"/>
    <mergeCell ref="KNO276:KNV276"/>
    <mergeCell ref="KYI276:KYP276"/>
    <mergeCell ref="KYQ276:KYX276"/>
    <mergeCell ref="KYY276:KZF276"/>
    <mergeCell ref="KZG276:KZN276"/>
    <mergeCell ref="KZO276:KZV276"/>
    <mergeCell ref="KZW276:LAD276"/>
    <mergeCell ref="LAE276:LAL276"/>
    <mergeCell ref="LAM276:LAT276"/>
    <mergeCell ref="LAU276:LBB276"/>
    <mergeCell ref="LBC276:LBJ276"/>
    <mergeCell ref="LBK276:LBR276"/>
    <mergeCell ref="LBS276:LBZ276"/>
    <mergeCell ref="LCA276:LCH276"/>
    <mergeCell ref="LCI276:LCP276"/>
    <mergeCell ref="LCQ276:LCX276"/>
    <mergeCell ref="LCY276:LDF276"/>
    <mergeCell ref="LDG276:LDN276"/>
    <mergeCell ref="KTC276:KTJ276"/>
    <mergeCell ref="KTK276:KTR276"/>
    <mergeCell ref="KTS276:KTZ276"/>
    <mergeCell ref="KUA276:KUH276"/>
    <mergeCell ref="KUI276:KUP276"/>
    <mergeCell ref="KUQ276:KUX276"/>
    <mergeCell ref="KUY276:KVF276"/>
    <mergeCell ref="KVG276:KVN276"/>
    <mergeCell ref="KVO276:KVV276"/>
    <mergeCell ref="KVW276:KWD276"/>
    <mergeCell ref="KWE276:KWL276"/>
    <mergeCell ref="KWM276:KWT276"/>
    <mergeCell ref="KWU276:KXB276"/>
    <mergeCell ref="KXC276:KXJ276"/>
    <mergeCell ref="KXK276:KXR276"/>
    <mergeCell ref="KXS276:KXZ276"/>
    <mergeCell ref="KYA276:KYH276"/>
    <mergeCell ref="LIU276:LJB276"/>
    <mergeCell ref="LJC276:LJJ276"/>
    <mergeCell ref="LJK276:LJR276"/>
    <mergeCell ref="LJS276:LJZ276"/>
    <mergeCell ref="LKA276:LKH276"/>
    <mergeCell ref="LKI276:LKP276"/>
    <mergeCell ref="LKQ276:LKX276"/>
    <mergeCell ref="LKY276:LLF276"/>
    <mergeCell ref="LLG276:LLN276"/>
    <mergeCell ref="LLO276:LLV276"/>
    <mergeCell ref="LLW276:LMD276"/>
    <mergeCell ref="LME276:LML276"/>
    <mergeCell ref="LMM276:LMT276"/>
    <mergeCell ref="LMU276:LNB276"/>
    <mergeCell ref="LNC276:LNJ276"/>
    <mergeCell ref="LNK276:LNR276"/>
    <mergeCell ref="LNS276:LNZ276"/>
    <mergeCell ref="LDO276:LDV276"/>
    <mergeCell ref="LDW276:LED276"/>
    <mergeCell ref="LEE276:LEL276"/>
    <mergeCell ref="LEM276:LET276"/>
    <mergeCell ref="LEU276:LFB276"/>
    <mergeCell ref="LFC276:LFJ276"/>
    <mergeCell ref="LFK276:LFR276"/>
    <mergeCell ref="LFS276:LFZ276"/>
    <mergeCell ref="LGA276:LGH276"/>
    <mergeCell ref="LGI276:LGP276"/>
    <mergeCell ref="LGQ276:LGX276"/>
    <mergeCell ref="LGY276:LHF276"/>
    <mergeCell ref="LHG276:LHN276"/>
    <mergeCell ref="LHO276:LHV276"/>
    <mergeCell ref="LHW276:LID276"/>
    <mergeCell ref="LIE276:LIL276"/>
    <mergeCell ref="LIM276:LIT276"/>
    <mergeCell ref="LTG276:LTN276"/>
    <mergeCell ref="LTO276:LTV276"/>
    <mergeCell ref="LTW276:LUD276"/>
    <mergeCell ref="LUE276:LUL276"/>
    <mergeCell ref="LUM276:LUT276"/>
    <mergeCell ref="LUU276:LVB276"/>
    <mergeCell ref="LVC276:LVJ276"/>
    <mergeCell ref="LVK276:LVR276"/>
    <mergeCell ref="LVS276:LVZ276"/>
    <mergeCell ref="LWA276:LWH276"/>
    <mergeCell ref="LWI276:LWP276"/>
    <mergeCell ref="LWQ276:LWX276"/>
    <mergeCell ref="LWY276:LXF276"/>
    <mergeCell ref="LXG276:LXN276"/>
    <mergeCell ref="LXO276:LXV276"/>
    <mergeCell ref="LXW276:LYD276"/>
    <mergeCell ref="LYE276:LYL276"/>
    <mergeCell ref="LOA276:LOH276"/>
    <mergeCell ref="LOI276:LOP276"/>
    <mergeCell ref="LOQ276:LOX276"/>
    <mergeCell ref="LOY276:LPF276"/>
    <mergeCell ref="LPG276:LPN276"/>
    <mergeCell ref="LPO276:LPV276"/>
    <mergeCell ref="LPW276:LQD276"/>
    <mergeCell ref="LQE276:LQL276"/>
    <mergeCell ref="LQM276:LQT276"/>
    <mergeCell ref="LQU276:LRB276"/>
    <mergeCell ref="LRC276:LRJ276"/>
    <mergeCell ref="LRK276:LRR276"/>
    <mergeCell ref="LRS276:LRZ276"/>
    <mergeCell ref="LSA276:LSH276"/>
    <mergeCell ref="LSI276:LSP276"/>
    <mergeCell ref="LSQ276:LSX276"/>
    <mergeCell ref="LSY276:LTF276"/>
    <mergeCell ref="MDS276:MDZ276"/>
    <mergeCell ref="MEA276:MEH276"/>
    <mergeCell ref="MEI276:MEP276"/>
    <mergeCell ref="MEQ276:MEX276"/>
    <mergeCell ref="MEY276:MFF276"/>
    <mergeCell ref="MFG276:MFN276"/>
    <mergeCell ref="MFO276:MFV276"/>
    <mergeCell ref="MFW276:MGD276"/>
    <mergeCell ref="MGE276:MGL276"/>
    <mergeCell ref="MGM276:MGT276"/>
    <mergeCell ref="MGU276:MHB276"/>
    <mergeCell ref="MHC276:MHJ276"/>
    <mergeCell ref="MHK276:MHR276"/>
    <mergeCell ref="MHS276:MHZ276"/>
    <mergeCell ref="MIA276:MIH276"/>
    <mergeCell ref="MII276:MIP276"/>
    <mergeCell ref="MIQ276:MIX276"/>
    <mergeCell ref="LYM276:LYT276"/>
    <mergeCell ref="LYU276:LZB276"/>
    <mergeCell ref="LZC276:LZJ276"/>
    <mergeCell ref="LZK276:LZR276"/>
    <mergeCell ref="LZS276:LZZ276"/>
    <mergeCell ref="MAA276:MAH276"/>
    <mergeCell ref="MAI276:MAP276"/>
    <mergeCell ref="MAQ276:MAX276"/>
    <mergeCell ref="MAY276:MBF276"/>
    <mergeCell ref="MBG276:MBN276"/>
    <mergeCell ref="MBO276:MBV276"/>
    <mergeCell ref="MBW276:MCD276"/>
    <mergeCell ref="MCE276:MCL276"/>
    <mergeCell ref="MCM276:MCT276"/>
    <mergeCell ref="MCU276:MDB276"/>
    <mergeCell ref="MDC276:MDJ276"/>
    <mergeCell ref="MDK276:MDR276"/>
    <mergeCell ref="MOE276:MOL276"/>
    <mergeCell ref="MOM276:MOT276"/>
    <mergeCell ref="MOU276:MPB276"/>
    <mergeCell ref="MPC276:MPJ276"/>
    <mergeCell ref="MPK276:MPR276"/>
    <mergeCell ref="MPS276:MPZ276"/>
    <mergeCell ref="MQA276:MQH276"/>
    <mergeCell ref="MQI276:MQP276"/>
    <mergeCell ref="MQQ276:MQX276"/>
    <mergeCell ref="MQY276:MRF276"/>
    <mergeCell ref="MRG276:MRN276"/>
    <mergeCell ref="MRO276:MRV276"/>
    <mergeCell ref="MRW276:MSD276"/>
    <mergeCell ref="MSE276:MSL276"/>
    <mergeCell ref="MSM276:MST276"/>
    <mergeCell ref="MSU276:MTB276"/>
    <mergeCell ref="MTC276:MTJ276"/>
    <mergeCell ref="MIY276:MJF276"/>
    <mergeCell ref="MJG276:MJN276"/>
    <mergeCell ref="MJO276:MJV276"/>
    <mergeCell ref="MJW276:MKD276"/>
    <mergeCell ref="MKE276:MKL276"/>
    <mergeCell ref="MKM276:MKT276"/>
    <mergeCell ref="MKU276:MLB276"/>
    <mergeCell ref="MLC276:MLJ276"/>
    <mergeCell ref="MLK276:MLR276"/>
    <mergeCell ref="MLS276:MLZ276"/>
    <mergeCell ref="MMA276:MMH276"/>
    <mergeCell ref="MMI276:MMP276"/>
    <mergeCell ref="MMQ276:MMX276"/>
    <mergeCell ref="MMY276:MNF276"/>
    <mergeCell ref="MNG276:MNN276"/>
    <mergeCell ref="MNO276:MNV276"/>
    <mergeCell ref="MNW276:MOD276"/>
    <mergeCell ref="MYQ276:MYX276"/>
    <mergeCell ref="MYY276:MZF276"/>
    <mergeCell ref="MZG276:MZN276"/>
    <mergeCell ref="MZO276:MZV276"/>
    <mergeCell ref="MZW276:NAD276"/>
    <mergeCell ref="NAE276:NAL276"/>
    <mergeCell ref="NAM276:NAT276"/>
    <mergeCell ref="NAU276:NBB276"/>
    <mergeCell ref="NBC276:NBJ276"/>
    <mergeCell ref="NBK276:NBR276"/>
    <mergeCell ref="NBS276:NBZ276"/>
    <mergeCell ref="NCA276:NCH276"/>
    <mergeCell ref="NCI276:NCP276"/>
    <mergeCell ref="NCQ276:NCX276"/>
    <mergeCell ref="NCY276:NDF276"/>
    <mergeCell ref="NDG276:NDN276"/>
    <mergeCell ref="NDO276:NDV276"/>
    <mergeCell ref="MTK276:MTR276"/>
    <mergeCell ref="MTS276:MTZ276"/>
    <mergeCell ref="MUA276:MUH276"/>
    <mergeCell ref="MUI276:MUP276"/>
    <mergeCell ref="MUQ276:MUX276"/>
    <mergeCell ref="MUY276:MVF276"/>
    <mergeCell ref="MVG276:MVN276"/>
    <mergeCell ref="MVO276:MVV276"/>
    <mergeCell ref="MVW276:MWD276"/>
    <mergeCell ref="MWE276:MWL276"/>
    <mergeCell ref="MWM276:MWT276"/>
    <mergeCell ref="MWU276:MXB276"/>
    <mergeCell ref="MXC276:MXJ276"/>
    <mergeCell ref="MXK276:MXR276"/>
    <mergeCell ref="MXS276:MXZ276"/>
    <mergeCell ref="MYA276:MYH276"/>
    <mergeCell ref="MYI276:MYP276"/>
    <mergeCell ref="NJC276:NJJ276"/>
    <mergeCell ref="NJK276:NJR276"/>
    <mergeCell ref="NJS276:NJZ276"/>
    <mergeCell ref="NKA276:NKH276"/>
    <mergeCell ref="NKI276:NKP276"/>
    <mergeCell ref="NKQ276:NKX276"/>
    <mergeCell ref="NKY276:NLF276"/>
    <mergeCell ref="NLG276:NLN276"/>
    <mergeCell ref="NLO276:NLV276"/>
    <mergeCell ref="NLW276:NMD276"/>
    <mergeCell ref="NME276:NML276"/>
    <mergeCell ref="NMM276:NMT276"/>
    <mergeCell ref="NMU276:NNB276"/>
    <mergeCell ref="NNC276:NNJ276"/>
    <mergeCell ref="NNK276:NNR276"/>
    <mergeCell ref="NNS276:NNZ276"/>
    <mergeCell ref="NOA276:NOH276"/>
    <mergeCell ref="NDW276:NED276"/>
    <mergeCell ref="NEE276:NEL276"/>
    <mergeCell ref="NEM276:NET276"/>
    <mergeCell ref="NEU276:NFB276"/>
    <mergeCell ref="NFC276:NFJ276"/>
    <mergeCell ref="NFK276:NFR276"/>
    <mergeCell ref="NFS276:NFZ276"/>
    <mergeCell ref="NGA276:NGH276"/>
    <mergeCell ref="NGI276:NGP276"/>
    <mergeCell ref="NGQ276:NGX276"/>
    <mergeCell ref="NGY276:NHF276"/>
    <mergeCell ref="NHG276:NHN276"/>
    <mergeCell ref="NHO276:NHV276"/>
    <mergeCell ref="NHW276:NID276"/>
    <mergeCell ref="NIE276:NIL276"/>
    <mergeCell ref="NIM276:NIT276"/>
    <mergeCell ref="NIU276:NJB276"/>
    <mergeCell ref="NTO276:NTV276"/>
    <mergeCell ref="NTW276:NUD276"/>
    <mergeCell ref="NUE276:NUL276"/>
    <mergeCell ref="NUM276:NUT276"/>
    <mergeCell ref="NUU276:NVB276"/>
    <mergeCell ref="NVC276:NVJ276"/>
    <mergeCell ref="NVK276:NVR276"/>
    <mergeCell ref="NVS276:NVZ276"/>
    <mergeCell ref="NWA276:NWH276"/>
    <mergeCell ref="NWI276:NWP276"/>
    <mergeCell ref="NWQ276:NWX276"/>
    <mergeCell ref="NWY276:NXF276"/>
    <mergeCell ref="NXG276:NXN276"/>
    <mergeCell ref="NXO276:NXV276"/>
    <mergeCell ref="NXW276:NYD276"/>
    <mergeCell ref="NYE276:NYL276"/>
    <mergeCell ref="NYM276:NYT276"/>
    <mergeCell ref="NOI276:NOP276"/>
    <mergeCell ref="NOQ276:NOX276"/>
    <mergeCell ref="NOY276:NPF276"/>
    <mergeCell ref="NPG276:NPN276"/>
    <mergeCell ref="NPO276:NPV276"/>
    <mergeCell ref="NPW276:NQD276"/>
    <mergeCell ref="NQE276:NQL276"/>
    <mergeCell ref="NQM276:NQT276"/>
    <mergeCell ref="NQU276:NRB276"/>
    <mergeCell ref="NRC276:NRJ276"/>
    <mergeCell ref="NRK276:NRR276"/>
    <mergeCell ref="NRS276:NRZ276"/>
    <mergeCell ref="NSA276:NSH276"/>
    <mergeCell ref="NSI276:NSP276"/>
    <mergeCell ref="NSQ276:NSX276"/>
    <mergeCell ref="NSY276:NTF276"/>
    <mergeCell ref="NTG276:NTN276"/>
    <mergeCell ref="OEA276:OEH276"/>
    <mergeCell ref="OEI276:OEP276"/>
    <mergeCell ref="OEQ276:OEX276"/>
    <mergeCell ref="OEY276:OFF276"/>
    <mergeCell ref="OFG276:OFN276"/>
    <mergeCell ref="OFO276:OFV276"/>
    <mergeCell ref="OFW276:OGD276"/>
    <mergeCell ref="OGE276:OGL276"/>
    <mergeCell ref="OGM276:OGT276"/>
    <mergeCell ref="OGU276:OHB276"/>
    <mergeCell ref="OHC276:OHJ276"/>
    <mergeCell ref="OHK276:OHR276"/>
    <mergeCell ref="OHS276:OHZ276"/>
    <mergeCell ref="OIA276:OIH276"/>
    <mergeCell ref="OII276:OIP276"/>
    <mergeCell ref="OIQ276:OIX276"/>
    <mergeCell ref="OIY276:OJF276"/>
    <mergeCell ref="NYU276:NZB276"/>
    <mergeCell ref="NZC276:NZJ276"/>
    <mergeCell ref="NZK276:NZR276"/>
    <mergeCell ref="NZS276:NZZ276"/>
    <mergeCell ref="OAA276:OAH276"/>
    <mergeCell ref="OAI276:OAP276"/>
    <mergeCell ref="OAQ276:OAX276"/>
    <mergeCell ref="OAY276:OBF276"/>
    <mergeCell ref="OBG276:OBN276"/>
    <mergeCell ref="OBO276:OBV276"/>
    <mergeCell ref="OBW276:OCD276"/>
    <mergeCell ref="OCE276:OCL276"/>
    <mergeCell ref="OCM276:OCT276"/>
    <mergeCell ref="OCU276:ODB276"/>
    <mergeCell ref="ODC276:ODJ276"/>
    <mergeCell ref="ODK276:ODR276"/>
    <mergeCell ref="ODS276:ODZ276"/>
    <mergeCell ref="OOM276:OOT276"/>
    <mergeCell ref="OOU276:OPB276"/>
    <mergeCell ref="OPC276:OPJ276"/>
    <mergeCell ref="OPK276:OPR276"/>
    <mergeCell ref="OPS276:OPZ276"/>
    <mergeCell ref="OQA276:OQH276"/>
    <mergeCell ref="OQI276:OQP276"/>
    <mergeCell ref="OQQ276:OQX276"/>
    <mergeCell ref="OQY276:ORF276"/>
    <mergeCell ref="ORG276:ORN276"/>
    <mergeCell ref="ORO276:ORV276"/>
    <mergeCell ref="ORW276:OSD276"/>
    <mergeCell ref="OSE276:OSL276"/>
    <mergeCell ref="OSM276:OST276"/>
    <mergeCell ref="OSU276:OTB276"/>
    <mergeCell ref="OTC276:OTJ276"/>
    <mergeCell ref="OTK276:OTR276"/>
    <mergeCell ref="OJG276:OJN276"/>
    <mergeCell ref="OJO276:OJV276"/>
    <mergeCell ref="OJW276:OKD276"/>
    <mergeCell ref="OKE276:OKL276"/>
    <mergeCell ref="OKM276:OKT276"/>
    <mergeCell ref="OKU276:OLB276"/>
    <mergeCell ref="OLC276:OLJ276"/>
    <mergeCell ref="OLK276:OLR276"/>
    <mergeCell ref="OLS276:OLZ276"/>
    <mergeCell ref="OMA276:OMH276"/>
    <mergeCell ref="OMI276:OMP276"/>
    <mergeCell ref="OMQ276:OMX276"/>
    <mergeCell ref="OMY276:ONF276"/>
    <mergeCell ref="ONG276:ONN276"/>
    <mergeCell ref="ONO276:ONV276"/>
    <mergeCell ref="ONW276:OOD276"/>
    <mergeCell ref="OOE276:OOL276"/>
    <mergeCell ref="OYY276:OZF276"/>
    <mergeCell ref="OZG276:OZN276"/>
    <mergeCell ref="OZO276:OZV276"/>
    <mergeCell ref="OZW276:PAD276"/>
    <mergeCell ref="PAE276:PAL276"/>
    <mergeCell ref="PAM276:PAT276"/>
    <mergeCell ref="PAU276:PBB276"/>
    <mergeCell ref="PBC276:PBJ276"/>
    <mergeCell ref="PBK276:PBR276"/>
    <mergeCell ref="PBS276:PBZ276"/>
    <mergeCell ref="PCA276:PCH276"/>
    <mergeCell ref="PCI276:PCP276"/>
    <mergeCell ref="PCQ276:PCX276"/>
    <mergeCell ref="PCY276:PDF276"/>
    <mergeCell ref="PDG276:PDN276"/>
    <mergeCell ref="PDO276:PDV276"/>
    <mergeCell ref="PDW276:PED276"/>
    <mergeCell ref="OTS276:OTZ276"/>
    <mergeCell ref="OUA276:OUH276"/>
    <mergeCell ref="OUI276:OUP276"/>
    <mergeCell ref="OUQ276:OUX276"/>
    <mergeCell ref="OUY276:OVF276"/>
    <mergeCell ref="OVG276:OVN276"/>
    <mergeCell ref="OVO276:OVV276"/>
    <mergeCell ref="OVW276:OWD276"/>
    <mergeCell ref="OWE276:OWL276"/>
    <mergeCell ref="OWM276:OWT276"/>
    <mergeCell ref="OWU276:OXB276"/>
    <mergeCell ref="OXC276:OXJ276"/>
    <mergeCell ref="OXK276:OXR276"/>
    <mergeCell ref="OXS276:OXZ276"/>
    <mergeCell ref="OYA276:OYH276"/>
    <mergeCell ref="OYI276:OYP276"/>
    <mergeCell ref="OYQ276:OYX276"/>
    <mergeCell ref="PJK276:PJR276"/>
    <mergeCell ref="PJS276:PJZ276"/>
    <mergeCell ref="PKA276:PKH276"/>
    <mergeCell ref="PKI276:PKP276"/>
    <mergeCell ref="PKQ276:PKX276"/>
    <mergeCell ref="PKY276:PLF276"/>
    <mergeCell ref="PLG276:PLN276"/>
    <mergeCell ref="PLO276:PLV276"/>
    <mergeCell ref="PLW276:PMD276"/>
    <mergeCell ref="PME276:PML276"/>
    <mergeCell ref="PMM276:PMT276"/>
    <mergeCell ref="PMU276:PNB276"/>
    <mergeCell ref="PNC276:PNJ276"/>
    <mergeCell ref="PNK276:PNR276"/>
    <mergeCell ref="PNS276:PNZ276"/>
    <mergeCell ref="POA276:POH276"/>
    <mergeCell ref="POI276:POP276"/>
    <mergeCell ref="PEE276:PEL276"/>
    <mergeCell ref="PEM276:PET276"/>
    <mergeCell ref="PEU276:PFB276"/>
    <mergeCell ref="PFC276:PFJ276"/>
    <mergeCell ref="PFK276:PFR276"/>
    <mergeCell ref="PFS276:PFZ276"/>
    <mergeCell ref="PGA276:PGH276"/>
    <mergeCell ref="PGI276:PGP276"/>
    <mergeCell ref="PGQ276:PGX276"/>
    <mergeCell ref="PGY276:PHF276"/>
    <mergeCell ref="PHG276:PHN276"/>
    <mergeCell ref="PHO276:PHV276"/>
    <mergeCell ref="PHW276:PID276"/>
    <mergeCell ref="PIE276:PIL276"/>
    <mergeCell ref="PIM276:PIT276"/>
    <mergeCell ref="PIU276:PJB276"/>
    <mergeCell ref="PJC276:PJJ276"/>
    <mergeCell ref="PTW276:PUD276"/>
    <mergeCell ref="PUE276:PUL276"/>
    <mergeCell ref="PUM276:PUT276"/>
    <mergeCell ref="PUU276:PVB276"/>
    <mergeCell ref="PVC276:PVJ276"/>
    <mergeCell ref="PVK276:PVR276"/>
    <mergeCell ref="PVS276:PVZ276"/>
    <mergeCell ref="PWA276:PWH276"/>
    <mergeCell ref="PWI276:PWP276"/>
    <mergeCell ref="PWQ276:PWX276"/>
    <mergeCell ref="PWY276:PXF276"/>
    <mergeCell ref="PXG276:PXN276"/>
    <mergeCell ref="PXO276:PXV276"/>
    <mergeCell ref="PXW276:PYD276"/>
    <mergeCell ref="PYE276:PYL276"/>
    <mergeCell ref="PYM276:PYT276"/>
    <mergeCell ref="PYU276:PZB276"/>
    <mergeCell ref="POQ276:POX276"/>
    <mergeCell ref="POY276:PPF276"/>
    <mergeCell ref="PPG276:PPN276"/>
    <mergeCell ref="PPO276:PPV276"/>
    <mergeCell ref="PPW276:PQD276"/>
    <mergeCell ref="PQE276:PQL276"/>
    <mergeCell ref="PQM276:PQT276"/>
    <mergeCell ref="PQU276:PRB276"/>
    <mergeCell ref="PRC276:PRJ276"/>
    <mergeCell ref="PRK276:PRR276"/>
    <mergeCell ref="PRS276:PRZ276"/>
    <mergeCell ref="PSA276:PSH276"/>
    <mergeCell ref="PSI276:PSP276"/>
    <mergeCell ref="PSQ276:PSX276"/>
    <mergeCell ref="PSY276:PTF276"/>
    <mergeCell ref="PTG276:PTN276"/>
    <mergeCell ref="PTO276:PTV276"/>
    <mergeCell ref="QEI276:QEP276"/>
    <mergeCell ref="QEQ276:QEX276"/>
    <mergeCell ref="QEY276:QFF276"/>
    <mergeCell ref="QFG276:QFN276"/>
    <mergeCell ref="QFO276:QFV276"/>
    <mergeCell ref="QFW276:QGD276"/>
    <mergeCell ref="QGE276:QGL276"/>
    <mergeCell ref="QGM276:QGT276"/>
    <mergeCell ref="QGU276:QHB276"/>
    <mergeCell ref="QHC276:QHJ276"/>
    <mergeCell ref="QHK276:QHR276"/>
    <mergeCell ref="QHS276:QHZ276"/>
    <mergeCell ref="QIA276:QIH276"/>
    <mergeCell ref="QII276:QIP276"/>
    <mergeCell ref="QIQ276:QIX276"/>
    <mergeCell ref="QIY276:QJF276"/>
    <mergeCell ref="QJG276:QJN276"/>
    <mergeCell ref="PZC276:PZJ276"/>
    <mergeCell ref="PZK276:PZR276"/>
    <mergeCell ref="PZS276:PZZ276"/>
    <mergeCell ref="QAA276:QAH276"/>
    <mergeCell ref="QAI276:QAP276"/>
    <mergeCell ref="QAQ276:QAX276"/>
    <mergeCell ref="QAY276:QBF276"/>
    <mergeCell ref="QBG276:QBN276"/>
    <mergeCell ref="QBO276:QBV276"/>
    <mergeCell ref="QBW276:QCD276"/>
    <mergeCell ref="QCE276:QCL276"/>
    <mergeCell ref="QCM276:QCT276"/>
    <mergeCell ref="QCU276:QDB276"/>
    <mergeCell ref="QDC276:QDJ276"/>
    <mergeCell ref="QDK276:QDR276"/>
    <mergeCell ref="QDS276:QDZ276"/>
    <mergeCell ref="QEA276:QEH276"/>
    <mergeCell ref="QOU276:QPB276"/>
    <mergeCell ref="QPC276:QPJ276"/>
    <mergeCell ref="QPK276:QPR276"/>
    <mergeCell ref="QPS276:QPZ276"/>
    <mergeCell ref="QQA276:QQH276"/>
    <mergeCell ref="QQI276:QQP276"/>
    <mergeCell ref="QQQ276:QQX276"/>
    <mergeCell ref="QQY276:QRF276"/>
    <mergeCell ref="QRG276:QRN276"/>
    <mergeCell ref="QRO276:QRV276"/>
    <mergeCell ref="QRW276:QSD276"/>
    <mergeCell ref="QSE276:QSL276"/>
    <mergeCell ref="QSM276:QST276"/>
    <mergeCell ref="QSU276:QTB276"/>
    <mergeCell ref="QTC276:QTJ276"/>
    <mergeCell ref="QTK276:QTR276"/>
    <mergeCell ref="QTS276:QTZ276"/>
    <mergeCell ref="QJO276:QJV276"/>
    <mergeCell ref="QJW276:QKD276"/>
    <mergeCell ref="QKE276:QKL276"/>
    <mergeCell ref="QKM276:QKT276"/>
    <mergeCell ref="QKU276:QLB276"/>
    <mergeCell ref="QLC276:QLJ276"/>
    <mergeCell ref="QLK276:QLR276"/>
    <mergeCell ref="QLS276:QLZ276"/>
    <mergeCell ref="QMA276:QMH276"/>
    <mergeCell ref="QMI276:QMP276"/>
    <mergeCell ref="QMQ276:QMX276"/>
    <mergeCell ref="QMY276:QNF276"/>
    <mergeCell ref="QNG276:QNN276"/>
    <mergeCell ref="QNO276:QNV276"/>
    <mergeCell ref="QNW276:QOD276"/>
    <mergeCell ref="QOE276:QOL276"/>
    <mergeCell ref="QOM276:QOT276"/>
    <mergeCell ref="QZG276:QZN276"/>
    <mergeCell ref="QZO276:QZV276"/>
    <mergeCell ref="QZW276:RAD276"/>
    <mergeCell ref="RAE276:RAL276"/>
    <mergeCell ref="RAM276:RAT276"/>
    <mergeCell ref="RAU276:RBB276"/>
    <mergeCell ref="RBC276:RBJ276"/>
    <mergeCell ref="RBK276:RBR276"/>
    <mergeCell ref="RBS276:RBZ276"/>
    <mergeCell ref="RCA276:RCH276"/>
    <mergeCell ref="RCI276:RCP276"/>
    <mergeCell ref="RCQ276:RCX276"/>
    <mergeCell ref="RCY276:RDF276"/>
    <mergeCell ref="RDG276:RDN276"/>
    <mergeCell ref="RDO276:RDV276"/>
    <mergeCell ref="RDW276:RED276"/>
    <mergeCell ref="REE276:REL276"/>
    <mergeCell ref="QUA276:QUH276"/>
    <mergeCell ref="QUI276:QUP276"/>
    <mergeCell ref="QUQ276:QUX276"/>
    <mergeCell ref="QUY276:QVF276"/>
    <mergeCell ref="QVG276:QVN276"/>
    <mergeCell ref="QVO276:QVV276"/>
    <mergeCell ref="QVW276:QWD276"/>
    <mergeCell ref="QWE276:QWL276"/>
    <mergeCell ref="QWM276:QWT276"/>
    <mergeCell ref="QWU276:QXB276"/>
    <mergeCell ref="QXC276:QXJ276"/>
    <mergeCell ref="QXK276:QXR276"/>
    <mergeCell ref="QXS276:QXZ276"/>
    <mergeCell ref="QYA276:QYH276"/>
    <mergeCell ref="QYI276:QYP276"/>
    <mergeCell ref="QYQ276:QYX276"/>
    <mergeCell ref="QYY276:QZF276"/>
    <mergeCell ref="RJS276:RJZ276"/>
    <mergeCell ref="RKA276:RKH276"/>
    <mergeCell ref="RKI276:RKP276"/>
    <mergeCell ref="RKQ276:RKX276"/>
    <mergeCell ref="RKY276:RLF276"/>
    <mergeCell ref="RLG276:RLN276"/>
    <mergeCell ref="RLO276:RLV276"/>
    <mergeCell ref="RLW276:RMD276"/>
    <mergeCell ref="RME276:RML276"/>
    <mergeCell ref="RMM276:RMT276"/>
    <mergeCell ref="RMU276:RNB276"/>
    <mergeCell ref="RNC276:RNJ276"/>
    <mergeCell ref="RNK276:RNR276"/>
    <mergeCell ref="RNS276:RNZ276"/>
    <mergeCell ref="ROA276:ROH276"/>
    <mergeCell ref="ROI276:ROP276"/>
    <mergeCell ref="ROQ276:ROX276"/>
    <mergeCell ref="REM276:RET276"/>
    <mergeCell ref="REU276:RFB276"/>
    <mergeCell ref="RFC276:RFJ276"/>
    <mergeCell ref="RFK276:RFR276"/>
    <mergeCell ref="RFS276:RFZ276"/>
    <mergeCell ref="RGA276:RGH276"/>
    <mergeCell ref="RGI276:RGP276"/>
    <mergeCell ref="RGQ276:RGX276"/>
    <mergeCell ref="RGY276:RHF276"/>
    <mergeCell ref="RHG276:RHN276"/>
    <mergeCell ref="RHO276:RHV276"/>
    <mergeCell ref="RHW276:RID276"/>
    <mergeCell ref="RIE276:RIL276"/>
    <mergeCell ref="RIM276:RIT276"/>
    <mergeCell ref="RIU276:RJB276"/>
    <mergeCell ref="RJC276:RJJ276"/>
    <mergeCell ref="RJK276:RJR276"/>
    <mergeCell ref="RUE276:RUL276"/>
    <mergeCell ref="RUM276:RUT276"/>
    <mergeCell ref="RUU276:RVB276"/>
    <mergeCell ref="RVC276:RVJ276"/>
    <mergeCell ref="RVK276:RVR276"/>
    <mergeCell ref="RVS276:RVZ276"/>
    <mergeCell ref="RWA276:RWH276"/>
    <mergeCell ref="RWI276:RWP276"/>
    <mergeCell ref="RWQ276:RWX276"/>
    <mergeCell ref="RWY276:RXF276"/>
    <mergeCell ref="RXG276:RXN276"/>
    <mergeCell ref="RXO276:RXV276"/>
    <mergeCell ref="RXW276:RYD276"/>
    <mergeCell ref="RYE276:RYL276"/>
    <mergeCell ref="RYM276:RYT276"/>
    <mergeCell ref="RYU276:RZB276"/>
    <mergeCell ref="RZC276:RZJ276"/>
    <mergeCell ref="ROY276:RPF276"/>
    <mergeCell ref="RPG276:RPN276"/>
    <mergeCell ref="RPO276:RPV276"/>
    <mergeCell ref="RPW276:RQD276"/>
    <mergeCell ref="RQE276:RQL276"/>
    <mergeCell ref="RQM276:RQT276"/>
    <mergeCell ref="RQU276:RRB276"/>
    <mergeCell ref="RRC276:RRJ276"/>
    <mergeCell ref="RRK276:RRR276"/>
    <mergeCell ref="RRS276:RRZ276"/>
    <mergeCell ref="RSA276:RSH276"/>
    <mergeCell ref="RSI276:RSP276"/>
    <mergeCell ref="RSQ276:RSX276"/>
    <mergeCell ref="RSY276:RTF276"/>
    <mergeCell ref="RTG276:RTN276"/>
    <mergeCell ref="RTO276:RTV276"/>
    <mergeCell ref="RTW276:RUD276"/>
    <mergeCell ref="SEQ276:SEX276"/>
    <mergeCell ref="SEY276:SFF276"/>
    <mergeCell ref="SFG276:SFN276"/>
    <mergeCell ref="SFO276:SFV276"/>
    <mergeCell ref="SFW276:SGD276"/>
    <mergeCell ref="SGE276:SGL276"/>
    <mergeCell ref="SGM276:SGT276"/>
    <mergeCell ref="SGU276:SHB276"/>
    <mergeCell ref="SHC276:SHJ276"/>
    <mergeCell ref="SHK276:SHR276"/>
    <mergeCell ref="SHS276:SHZ276"/>
    <mergeCell ref="SIA276:SIH276"/>
    <mergeCell ref="SII276:SIP276"/>
    <mergeCell ref="SIQ276:SIX276"/>
    <mergeCell ref="SIY276:SJF276"/>
    <mergeCell ref="SJG276:SJN276"/>
    <mergeCell ref="SJO276:SJV276"/>
    <mergeCell ref="RZK276:RZR276"/>
    <mergeCell ref="RZS276:RZZ276"/>
    <mergeCell ref="SAA276:SAH276"/>
    <mergeCell ref="SAI276:SAP276"/>
    <mergeCell ref="SAQ276:SAX276"/>
    <mergeCell ref="SAY276:SBF276"/>
    <mergeCell ref="SBG276:SBN276"/>
    <mergeCell ref="SBO276:SBV276"/>
    <mergeCell ref="SBW276:SCD276"/>
    <mergeCell ref="SCE276:SCL276"/>
    <mergeCell ref="SCM276:SCT276"/>
    <mergeCell ref="SCU276:SDB276"/>
    <mergeCell ref="SDC276:SDJ276"/>
    <mergeCell ref="SDK276:SDR276"/>
    <mergeCell ref="SDS276:SDZ276"/>
    <mergeCell ref="SEA276:SEH276"/>
    <mergeCell ref="SEI276:SEP276"/>
    <mergeCell ref="SPC276:SPJ276"/>
    <mergeCell ref="SPK276:SPR276"/>
    <mergeCell ref="SPS276:SPZ276"/>
    <mergeCell ref="SQA276:SQH276"/>
    <mergeCell ref="SQI276:SQP276"/>
    <mergeCell ref="SQQ276:SQX276"/>
    <mergeCell ref="SQY276:SRF276"/>
    <mergeCell ref="SRG276:SRN276"/>
    <mergeCell ref="SRO276:SRV276"/>
    <mergeCell ref="SRW276:SSD276"/>
    <mergeCell ref="SSE276:SSL276"/>
    <mergeCell ref="SSM276:SST276"/>
    <mergeCell ref="SSU276:STB276"/>
    <mergeCell ref="STC276:STJ276"/>
    <mergeCell ref="STK276:STR276"/>
    <mergeCell ref="STS276:STZ276"/>
    <mergeCell ref="SUA276:SUH276"/>
    <mergeCell ref="SJW276:SKD276"/>
    <mergeCell ref="SKE276:SKL276"/>
    <mergeCell ref="SKM276:SKT276"/>
    <mergeCell ref="SKU276:SLB276"/>
    <mergeCell ref="SLC276:SLJ276"/>
    <mergeCell ref="SLK276:SLR276"/>
    <mergeCell ref="SLS276:SLZ276"/>
    <mergeCell ref="SMA276:SMH276"/>
    <mergeCell ref="SMI276:SMP276"/>
    <mergeCell ref="SMQ276:SMX276"/>
    <mergeCell ref="SMY276:SNF276"/>
    <mergeCell ref="SNG276:SNN276"/>
    <mergeCell ref="SNO276:SNV276"/>
    <mergeCell ref="SNW276:SOD276"/>
    <mergeCell ref="SOE276:SOL276"/>
    <mergeCell ref="SOM276:SOT276"/>
    <mergeCell ref="SOU276:SPB276"/>
    <mergeCell ref="SZO276:SZV276"/>
    <mergeCell ref="SZW276:TAD276"/>
    <mergeCell ref="TAE276:TAL276"/>
    <mergeCell ref="TAM276:TAT276"/>
    <mergeCell ref="TAU276:TBB276"/>
    <mergeCell ref="TBC276:TBJ276"/>
    <mergeCell ref="TBK276:TBR276"/>
    <mergeCell ref="TBS276:TBZ276"/>
    <mergeCell ref="TCA276:TCH276"/>
    <mergeCell ref="TCI276:TCP276"/>
    <mergeCell ref="TCQ276:TCX276"/>
    <mergeCell ref="TCY276:TDF276"/>
    <mergeCell ref="TDG276:TDN276"/>
    <mergeCell ref="TDO276:TDV276"/>
    <mergeCell ref="TDW276:TED276"/>
    <mergeCell ref="TEE276:TEL276"/>
    <mergeCell ref="TEM276:TET276"/>
    <mergeCell ref="SUI276:SUP276"/>
    <mergeCell ref="SUQ276:SUX276"/>
    <mergeCell ref="SUY276:SVF276"/>
    <mergeCell ref="SVG276:SVN276"/>
    <mergeCell ref="SVO276:SVV276"/>
    <mergeCell ref="SVW276:SWD276"/>
    <mergeCell ref="SWE276:SWL276"/>
    <mergeCell ref="SWM276:SWT276"/>
    <mergeCell ref="SWU276:SXB276"/>
    <mergeCell ref="SXC276:SXJ276"/>
    <mergeCell ref="SXK276:SXR276"/>
    <mergeCell ref="SXS276:SXZ276"/>
    <mergeCell ref="SYA276:SYH276"/>
    <mergeCell ref="SYI276:SYP276"/>
    <mergeCell ref="SYQ276:SYX276"/>
    <mergeCell ref="SYY276:SZF276"/>
    <mergeCell ref="SZG276:SZN276"/>
    <mergeCell ref="TKA276:TKH276"/>
    <mergeCell ref="TKI276:TKP276"/>
    <mergeCell ref="TKQ276:TKX276"/>
    <mergeCell ref="TKY276:TLF276"/>
    <mergeCell ref="TLG276:TLN276"/>
    <mergeCell ref="TLO276:TLV276"/>
    <mergeCell ref="TLW276:TMD276"/>
    <mergeCell ref="TME276:TML276"/>
    <mergeCell ref="TMM276:TMT276"/>
    <mergeCell ref="TMU276:TNB276"/>
    <mergeCell ref="TNC276:TNJ276"/>
    <mergeCell ref="TNK276:TNR276"/>
    <mergeCell ref="TNS276:TNZ276"/>
    <mergeCell ref="TOA276:TOH276"/>
    <mergeCell ref="TOI276:TOP276"/>
    <mergeCell ref="TOQ276:TOX276"/>
    <mergeCell ref="TOY276:TPF276"/>
    <mergeCell ref="TEU276:TFB276"/>
    <mergeCell ref="TFC276:TFJ276"/>
    <mergeCell ref="TFK276:TFR276"/>
    <mergeCell ref="TFS276:TFZ276"/>
    <mergeCell ref="TGA276:TGH276"/>
    <mergeCell ref="TGI276:TGP276"/>
    <mergeCell ref="TGQ276:TGX276"/>
    <mergeCell ref="TGY276:THF276"/>
    <mergeCell ref="THG276:THN276"/>
    <mergeCell ref="THO276:THV276"/>
    <mergeCell ref="THW276:TID276"/>
    <mergeCell ref="TIE276:TIL276"/>
    <mergeCell ref="TIM276:TIT276"/>
    <mergeCell ref="TIU276:TJB276"/>
    <mergeCell ref="TJC276:TJJ276"/>
    <mergeCell ref="TJK276:TJR276"/>
    <mergeCell ref="TJS276:TJZ276"/>
    <mergeCell ref="TUM276:TUT276"/>
    <mergeCell ref="TUU276:TVB276"/>
    <mergeCell ref="TVC276:TVJ276"/>
    <mergeCell ref="TVK276:TVR276"/>
    <mergeCell ref="TVS276:TVZ276"/>
    <mergeCell ref="TWA276:TWH276"/>
    <mergeCell ref="TWI276:TWP276"/>
    <mergeCell ref="TWQ276:TWX276"/>
    <mergeCell ref="TWY276:TXF276"/>
    <mergeCell ref="TXG276:TXN276"/>
    <mergeCell ref="TXO276:TXV276"/>
    <mergeCell ref="TXW276:TYD276"/>
    <mergeCell ref="TYE276:TYL276"/>
    <mergeCell ref="TYM276:TYT276"/>
    <mergeCell ref="TYU276:TZB276"/>
    <mergeCell ref="TZC276:TZJ276"/>
    <mergeCell ref="TZK276:TZR276"/>
    <mergeCell ref="TPG276:TPN276"/>
    <mergeCell ref="TPO276:TPV276"/>
    <mergeCell ref="TPW276:TQD276"/>
    <mergeCell ref="TQE276:TQL276"/>
    <mergeCell ref="TQM276:TQT276"/>
    <mergeCell ref="TQU276:TRB276"/>
    <mergeCell ref="TRC276:TRJ276"/>
    <mergeCell ref="TRK276:TRR276"/>
    <mergeCell ref="TRS276:TRZ276"/>
    <mergeCell ref="TSA276:TSH276"/>
    <mergeCell ref="TSI276:TSP276"/>
    <mergeCell ref="TSQ276:TSX276"/>
    <mergeCell ref="TSY276:TTF276"/>
    <mergeCell ref="TTG276:TTN276"/>
    <mergeCell ref="TTO276:TTV276"/>
    <mergeCell ref="TTW276:TUD276"/>
    <mergeCell ref="TUE276:TUL276"/>
    <mergeCell ref="UEY276:UFF276"/>
    <mergeCell ref="UFG276:UFN276"/>
    <mergeCell ref="UFO276:UFV276"/>
    <mergeCell ref="UFW276:UGD276"/>
    <mergeCell ref="UGE276:UGL276"/>
    <mergeCell ref="UGM276:UGT276"/>
    <mergeCell ref="UGU276:UHB276"/>
    <mergeCell ref="UHC276:UHJ276"/>
    <mergeCell ref="UHK276:UHR276"/>
    <mergeCell ref="UHS276:UHZ276"/>
    <mergeCell ref="UIA276:UIH276"/>
    <mergeCell ref="UII276:UIP276"/>
    <mergeCell ref="UIQ276:UIX276"/>
    <mergeCell ref="UIY276:UJF276"/>
    <mergeCell ref="UJG276:UJN276"/>
    <mergeCell ref="UJO276:UJV276"/>
    <mergeCell ref="UJW276:UKD276"/>
    <mergeCell ref="TZS276:TZZ276"/>
    <mergeCell ref="UAA276:UAH276"/>
    <mergeCell ref="UAI276:UAP276"/>
    <mergeCell ref="UAQ276:UAX276"/>
    <mergeCell ref="UAY276:UBF276"/>
    <mergeCell ref="UBG276:UBN276"/>
    <mergeCell ref="UBO276:UBV276"/>
    <mergeCell ref="UBW276:UCD276"/>
    <mergeCell ref="UCE276:UCL276"/>
    <mergeCell ref="UCM276:UCT276"/>
    <mergeCell ref="UCU276:UDB276"/>
    <mergeCell ref="UDC276:UDJ276"/>
    <mergeCell ref="UDK276:UDR276"/>
    <mergeCell ref="UDS276:UDZ276"/>
    <mergeCell ref="UEA276:UEH276"/>
    <mergeCell ref="UEI276:UEP276"/>
    <mergeCell ref="UEQ276:UEX276"/>
    <mergeCell ref="UPK276:UPR276"/>
    <mergeCell ref="UPS276:UPZ276"/>
    <mergeCell ref="UQA276:UQH276"/>
    <mergeCell ref="UQI276:UQP276"/>
    <mergeCell ref="UQQ276:UQX276"/>
    <mergeCell ref="UQY276:URF276"/>
    <mergeCell ref="URG276:URN276"/>
    <mergeCell ref="URO276:URV276"/>
    <mergeCell ref="URW276:USD276"/>
    <mergeCell ref="USE276:USL276"/>
    <mergeCell ref="USM276:UST276"/>
    <mergeCell ref="USU276:UTB276"/>
    <mergeCell ref="UTC276:UTJ276"/>
    <mergeCell ref="UTK276:UTR276"/>
    <mergeCell ref="UTS276:UTZ276"/>
    <mergeCell ref="UUA276:UUH276"/>
    <mergeCell ref="UUI276:UUP276"/>
    <mergeCell ref="UKE276:UKL276"/>
    <mergeCell ref="UKM276:UKT276"/>
    <mergeCell ref="UKU276:ULB276"/>
    <mergeCell ref="ULC276:ULJ276"/>
    <mergeCell ref="ULK276:ULR276"/>
    <mergeCell ref="ULS276:ULZ276"/>
    <mergeCell ref="UMA276:UMH276"/>
    <mergeCell ref="UMI276:UMP276"/>
    <mergeCell ref="UMQ276:UMX276"/>
    <mergeCell ref="UMY276:UNF276"/>
    <mergeCell ref="UNG276:UNN276"/>
    <mergeCell ref="UNO276:UNV276"/>
    <mergeCell ref="UNW276:UOD276"/>
    <mergeCell ref="UOE276:UOL276"/>
    <mergeCell ref="UOM276:UOT276"/>
    <mergeCell ref="UOU276:UPB276"/>
    <mergeCell ref="UPC276:UPJ276"/>
    <mergeCell ref="UZW276:VAD276"/>
    <mergeCell ref="VAE276:VAL276"/>
    <mergeCell ref="VAM276:VAT276"/>
    <mergeCell ref="VAU276:VBB276"/>
    <mergeCell ref="VBC276:VBJ276"/>
    <mergeCell ref="VBK276:VBR276"/>
    <mergeCell ref="VBS276:VBZ276"/>
    <mergeCell ref="VCA276:VCH276"/>
    <mergeCell ref="VCI276:VCP276"/>
    <mergeCell ref="VCQ276:VCX276"/>
    <mergeCell ref="VCY276:VDF276"/>
    <mergeCell ref="VDG276:VDN276"/>
    <mergeCell ref="VDO276:VDV276"/>
    <mergeCell ref="VDW276:VED276"/>
    <mergeCell ref="VEE276:VEL276"/>
    <mergeCell ref="VEM276:VET276"/>
    <mergeCell ref="VEU276:VFB276"/>
    <mergeCell ref="UUQ276:UUX276"/>
    <mergeCell ref="UUY276:UVF276"/>
    <mergeCell ref="UVG276:UVN276"/>
    <mergeCell ref="UVO276:UVV276"/>
    <mergeCell ref="UVW276:UWD276"/>
    <mergeCell ref="UWE276:UWL276"/>
    <mergeCell ref="UWM276:UWT276"/>
    <mergeCell ref="UWU276:UXB276"/>
    <mergeCell ref="UXC276:UXJ276"/>
    <mergeCell ref="UXK276:UXR276"/>
    <mergeCell ref="UXS276:UXZ276"/>
    <mergeCell ref="UYA276:UYH276"/>
    <mergeCell ref="UYI276:UYP276"/>
    <mergeCell ref="UYQ276:UYX276"/>
    <mergeCell ref="UYY276:UZF276"/>
    <mergeCell ref="UZG276:UZN276"/>
    <mergeCell ref="UZO276:UZV276"/>
    <mergeCell ref="VKI276:VKP276"/>
    <mergeCell ref="VKQ276:VKX276"/>
    <mergeCell ref="VKY276:VLF276"/>
    <mergeCell ref="VLG276:VLN276"/>
    <mergeCell ref="VLO276:VLV276"/>
    <mergeCell ref="VLW276:VMD276"/>
    <mergeCell ref="VME276:VML276"/>
    <mergeCell ref="VMM276:VMT276"/>
    <mergeCell ref="VMU276:VNB276"/>
    <mergeCell ref="VNC276:VNJ276"/>
    <mergeCell ref="VNK276:VNR276"/>
    <mergeCell ref="VNS276:VNZ276"/>
    <mergeCell ref="VOA276:VOH276"/>
    <mergeCell ref="VOI276:VOP276"/>
    <mergeCell ref="VOQ276:VOX276"/>
    <mergeCell ref="VOY276:VPF276"/>
    <mergeCell ref="VPG276:VPN276"/>
    <mergeCell ref="VFC276:VFJ276"/>
    <mergeCell ref="VFK276:VFR276"/>
    <mergeCell ref="VFS276:VFZ276"/>
    <mergeCell ref="VGA276:VGH276"/>
    <mergeCell ref="VGI276:VGP276"/>
    <mergeCell ref="VGQ276:VGX276"/>
    <mergeCell ref="VGY276:VHF276"/>
    <mergeCell ref="VHG276:VHN276"/>
    <mergeCell ref="VHO276:VHV276"/>
    <mergeCell ref="VHW276:VID276"/>
    <mergeCell ref="VIE276:VIL276"/>
    <mergeCell ref="VIM276:VIT276"/>
    <mergeCell ref="VIU276:VJB276"/>
    <mergeCell ref="VJC276:VJJ276"/>
    <mergeCell ref="VJK276:VJR276"/>
    <mergeCell ref="VJS276:VJZ276"/>
    <mergeCell ref="VKA276:VKH276"/>
    <mergeCell ref="VUU276:VVB276"/>
    <mergeCell ref="VVC276:VVJ276"/>
    <mergeCell ref="VVK276:VVR276"/>
    <mergeCell ref="VVS276:VVZ276"/>
    <mergeCell ref="VWA276:VWH276"/>
    <mergeCell ref="VWI276:VWP276"/>
    <mergeCell ref="VWQ276:VWX276"/>
    <mergeCell ref="VWY276:VXF276"/>
    <mergeCell ref="VXG276:VXN276"/>
    <mergeCell ref="VXO276:VXV276"/>
    <mergeCell ref="VXW276:VYD276"/>
    <mergeCell ref="VYE276:VYL276"/>
    <mergeCell ref="VYM276:VYT276"/>
    <mergeCell ref="VYU276:VZB276"/>
    <mergeCell ref="VZC276:VZJ276"/>
    <mergeCell ref="VZK276:VZR276"/>
    <mergeCell ref="VZS276:VZZ276"/>
    <mergeCell ref="VPO276:VPV276"/>
    <mergeCell ref="VPW276:VQD276"/>
    <mergeCell ref="VQE276:VQL276"/>
    <mergeCell ref="VQM276:VQT276"/>
    <mergeCell ref="VQU276:VRB276"/>
    <mergeCell ref="VRC276:VRJ276"/>
    <mergeCell ref="VRK276:VRR276"/>
    <mergeCell ref="VRS276:VRZ276"/>
    <mergeCell ref="VSA276:VSH276"/>
    <mergeCell ref="VSI276:VSP276"/>
    <mergeCell ref="VSQ276:VSX276"/>
    <mergeCell ref="VSY276:VTF276"/>
    <mergeCell ref="VTG276:VTN276"/>
    <mergeCell ref="VTO276:VTV276"/>
    <mergeCell ref="VTW276:VUD276"/>
    <mergeCell ref="VUE276:VUL276"/>
    <mergeCell ref="VUM276:VUT276"/>
    <mergeCell ref="WFG276:WFN276"/>
    <mergeCell ref="WFO276:WFV276"/>
    <mergeCell ref="WFW276:WGD276"/>
    <mergeCell ref="WGE276:WGL276"/>
    <mergeCell ref="WGM276:WGT276"/>
    <mergeCell ref="WGU276:WHB276"/>
    <mergeCell ref="WHC276:WHJ276"/>
    <mergeCell ref="WHK276:WHR276"/>
    <mergeCell ref="WHS276:WHZ276"/>
    <mergeCell ref="WIA276:WIH276"/>
    <mergeCell ref="WII276:WIP276"/>
    <mergeCell ref="WIQ276:WIX276"/>
    <mergeCell ref="WIY276:WJF276"/>
    <mergeCell ref="WJG276:WJN276"/>
    <mergeCell ref="WJO276:WJV276"/>
    <mergeCell ref="WJW276:WKD276"/>
    <mergeCell ref="WKE276:WKL276"/>
    <mergeCell ref="WAA276:WAH276"/>
    <mergeCell ref="WAI276:WAP276"/>
    <mergeCell ref="WAQ276:WAX276"/>
    <mergeCell ref="WAY276:WBF276"/>
    <mergeCell ref="WBG276:WBN276"/>
    <mergeCell ref="WBO276:WBV276"/>
    <mergeCell ref="WBW276:WCD276"/>
    <mergeCell ref="WCE276:WCL276"/>
    <mergeCell ref="WCM276:WCT276"/>
    <mergeCell ref="WCU276:WDB276"/>
    <mergeCell ref="WDC276:WDJ276"/>
    <mergeCell ref="WDK276:WDR276"/>
    <mergeCell ref="WDS276:WDZ276"/>
    <mergeCell ref="WEA276:WEH276"/>
    <mergeCell ref="WEI276:WEP276"/>
    <mergeCell ref="WEQ276:WEX276"/>
    <mergeCell ref="WEY276:WFF276"/>
    <mergeCell ref="WZW276:XAD276"/>
    <mergeCell ref="WPS276:WPZ276"/>
    <mergeCell ref="WQA276:WQH276"/>
    <mergeCell ref="WQI276:WQP276"/>
    <mergeCell ref="WQQ276:WQX276"/>
    <mergeCell ref="WQY276:WRF276"/>
    <mergeCell ref="WRG276:WRN276"/>
    <mergeCell ref="WRO276:WRV276"/>
    <mergeCell ref="WRW276:WSD276"/>
    <mergeCell ref="WSE276:WSL276"/>
    <mergeCell ref="WSM276:WST276"/>
    <mergeCell ref="WSU276:WTB276"/>
    <mergeCell ref="WTC276:WTJ276"/>
    <mergeCell ref="WTK276:WTR276"/>
    <mergeCell ref="WTS276:WTZ276"/>
    <mergeCell ref="WUA276:WUH276"/>
    <mergeCell ref="WUI276:WUP276"/>
    <mergeCell ref="WUQ276:WUX276"/>
    <mergeCell ref="WKM276:WKT276"/>
    <mergeCell ref="WKU276:WLB276"/>
    <mergeCell ref="WLC276:WLJ276"/>
    <mergeCell ref="WLK276:WLR276"/>
    <mergeCell ref="WLS276:WLZ276"/>
    <mergeCell ref="WMA276:WMH276"/>
    <mergeCell ref="WMI276:WMP276"/>
    <mergeCell ref="WMQ276:WMX276"/>
    <mergeCell ref="WMY276:WNF276"/>
    <mergeCell ref="WNG276:WNN276"/>
    <mergeCell ref="WNO276:WNV276"/>
    <mergeCell ref="WNW276:WOD276"/>
    <mergeCell ref="WOE276:WOL276"/>
    <mergeCell ref="WOM276:WOT276"/>
    <mergeCell ref="WOU276:WPB276"/>
    <mergeCell ref="WPC276:WPJ276"/>
    <mergeCell ref="WPK276:WPR276"/>
    <mergeCell ref="DG285:DN285"/>
    <mergeCell ref="DO285:DV285"/>
    <mergeCell ref="DW285:ED285"/>
    <mergeCell ref="EE285:EL285"/>
    <mergeCell ref="EM285:ET285"/>
    <mergeCell ref="EU285:FB285"/>
    <mergeCell ref="FC285:FJ285"/>
    <mergeCell ref="FK285:FR285"/>
    <mergeCell ref="FS285:FZ285"/>
    <mergeCell ref="GA285:GH285"/>
    <mergeCell ref="GI285:GP285"/>
    <mergeCell ref="GQ285:GX285"/>
    <mergeCell ref="GY285:HF285"/>
    <mergeCell ref="HG285:HN285"/>
    <mergeCell ref="HO285:HV285"/>
    <mergeCell ref="HW285:ID285"/>
    <mergeCell ref="IE285:IL285"/>
    <mergeCell ref="XAE276:XAL276"/>
    <mergeCell ref="XAM276:XAT276"/>
    <mergeCell ref="XAU276:XBB276"/>
    <mergeCell ref="XBC276:XBJ276"/>
    <mergeCell ref="XBK276:XBR276"/>
    <mergeCell ref="XBS276:XBZ276"/>
    <mergeCell ref="XCA276:XCH276"/>
    <mergeCell ref="XCI276:XCP276"/>
    <mergeCell ref="XCQ276:XCX276"/>
    <mergeCell ref="XCY276:XDF276"/>
    <mergeCell ref="A284:B284"/>
    <mergeCell ref="G284:H284"/>
    <mergeCell ref="A285:H285"/>
    <mergeCell ref="Q285:V285"/>
    <mergeCell ref="W285:AD285"/>
    <mergeCell ref="AE285:AL285"/>
    <mergeCell ref="AM285:AT285"/>
    <mergeCell ref="AU285:BB285"/>
    <mergeCell ref="BC285:BJ285"/>
    <mergeCell ref="BK285:BR285"/>
    <mergeCell ref="BS285:BZ285"/>
    <mergeCell ref="CA285:CH285"/>
    <mergeCell ref="CI285:CP285"/>
    <mergeCell ref="CQ285:CX285"/>
    <mergeCell ref="CY285:DF285"/>
    <mergeCell ref="WUY276:WVF276"/>
    <mergeCell ref="WVG276:WVN276"/>
    <mergeCell ref="WVO276:WVV276"/>
    <mergeCell ref="WVW276:WWD276"/>
    <mergeCell ref="WWE276:WWL276"/>
    <mergeCell ref="WWM276:WWT276"/>
    <mergeCell ref="WWU276:WXB276"/>
    <mergeCell ref="WXC276:WXJ276"/>
    <mergeCell ref="WXK276:WXR276"/>
    <mergeCell ref="WXS276:WXZ276"/>
    <mergeCell ref="WYA276:WYH276"/>
    <mergeCell ref="WYI276:WYP276"/>
    <mergeCell ref="WYQ276:WYX276"/>
    <mergeCell ref="WYY276:WZF276"/>
    <mergeCell ref="WZG276:WZN276"/>
    <mergeCell ref="WZO276:WZV276"/>
    <mergeCell ref="NS285:NZ285"/>
    <mergeCell ref="OA285:OH285"/>
    <mergeCell ref="OI285:OP285"/>
    <mergeCell ref="OQ285:OX285"/>
    <mergeCell ref="OY285:PF285"/>
    <mergeCell ref="PG285:PN285"/>
    <mergeCell ref="PO285:PV285"/>
    <mergeCell ref="PW285:QD285"/>
    <mergeCell ref="QE285:QL285"/>
    <mergeCell ref="QM285:QT285"/>
    <mergeCell ref="QU285:RB285"/>
    <mergeCell ref="RC285:RJ285"/>
    <mergeCell ref="RK285:RR285"/>
    <mergeCell ref="RS285:RZ285"/>
    <mergeCell ref="SA285:SH285"/>
    <mergeCell ref="SI285:SP285"/>
    <mergeCell ref="SQ285:SX285"/>
    <mergeCell ref="IM285:IT285"/>
    <mergeCell ref="IU285:JB285"/>
    <mergeCell ref="JC285:JJ285"/>
    <mergeCell ref="JK285:JR285"/>
    <mergeCell ref="JS285:JZ285"/>
    <mergeCell ref="KA285:KH285"/>
    <mergeCell ref="KI285:KP285"/>
    <mergeCell ref="KQ285:KX285"/>
    <mergeCell ref="KY285:LF285"/>
    <mergeCell ref="LG285:LN285"/>
    <mergeCell ref="LO285:LV285"/>
    <mergeCell ref="LW285:MD285"/>
    <mergeCell ref="ME285:ML285"/>
    <mergeCell ref="MM285:MT285"/>
    <mergeCell ref="MU285:NB285"/>
    <mergeCell ref="NC285:NJ285"/>
    <mergeCell ref="NK285:NR285"/>
    <mergeCell ref="YE285:YL285"/>
    <mergeCell ref="YM285:YT285"/>
    <mergeCell ref="YU285:ZB285"/>
    <mergeCell ref="ZC285:ZJ285"/>
    <mergeCell ref="ZK285:ZR285"/>
    <mergeCell ref="ZS285:ZZ285"/>
    <mergeCell ref="AAA285:AAH285"/>
    <mergeCell ref="AAI285:AAP285"/>
    <mergeCell ref="AAQ285:AAX285"/>
    <mergeCell ref="AAY285:ABF285"/>
    <mergeCell ref="ABG285:ABN285"/>
    <mergeCell ref="ABO285:ABV285"/>
    <mergeCell ref="ABW285:ACD285"/>
    <mergeCell ref="ACE285:ACL285"/>
    <mergeCell ref="ACM285:ACT285"/>
    <mergeCell ref="ACU285:ADB285"/>
    <mergeCell ref="ADC285:ADJ285"/>
    <mergeCell ref="SY285:TF285"/>
    <mergeCell ref="TG285:TN285"/>
    <mergeCell ref="TO285:TV285"/>
    <mergeCell ref="TW285:UD285"/>
    <mergeCell ref="UE285:UL285"/>
    <mergeCell ref="UM285:UT285"/>
    <mergeCell ref="UU285:VB285"/>
    <mergeCell ref="VC285:VJ285"/>
    <mergeCell ref="VK285:VR285"/>
    <mergeCell ref="VS285:VZ285"/>
    <mergeCell ref="WA285:WH285"/>
    <mergeCell ref="WI285:WP285"/>
    <mergeCell ref="WQ285:WX285"/>
    <mergeCell ref="WY285:XF285"/>
    <mergeCell ref="XG285:XN285"/>
    <mergeCell ref="XO285:XV285"/>
    <mergeCell ref="XW285:YD285"/>
    <mergeCell ref="AIQ285:AIX285"/>
    <mergeCell ref="AIY285:AJF285"/>
    <mergeCell ref="AJG285:AJN285"/>
    <mergeCell ref="AJO285:AJV285"/>
    <mergeCell ref="AJW285:AKD285"/>
    <mergeCell ref="AKE285:AKL285"/>
    <mergeCell ref="AKM285:AKT285"/>
    <mergeCell ref="AKU285:ALB285"/>
    <mergeCell ref="ALC285:ALJ285"/>
    <mergeCell ref="ALK285:ALR285"/>
    <mergeCell ref="ALS285:ALZ285"/>
    <mergeCell ref="AMA285:AMH285"/>
    <mergeCell ref="AMI285:AMP285"/>
    <mergeCell ref="AMQ285:AMX285"/>
    <mergeCell ref="AMY285:ANF285"/>
    <mergeCell ref="ANG285:ANN285"/>
    <mergeCell ref="ANO285:ANV285"/>
    <mergeCell ref="ADK285:ADR285"/>
    <mergeCell ref="ADS285:ADZ285"/>
    <mergeCell ref="AEA285:AEH285"/>
    <mergeCell ref="AEI285:AEP285"/>
    <mergeCell ref="AEQ285:AEX285"/>
    <mergeCell ref="AEY285:AFF285"/>
    <mergeCell ref="AFG285:AFN285"/>
    <mergeCell ref="AFO285:AFV285"/>
    <mergeCell ref="AFW285:AGD285"/>
    <mergeCell ref="AGE285:AGL285"/>
    <mergeCell ref="AGM285:AGT285"/>
    <mergeCell ref="AGU285:AHB285"/>
    <mergeCell ref="AHC285:AHJ285"/>
    <mergeCell ref="AHK285:AHR285"/>
    <mergeCell ref="AHS285:AHZ285"/>
    <mergeCell ref="AIA285:AIH285"/>
    <mergeCell ref="AII285:AIP285"/>
    <mergeCell ref="ATC285:ATJ285"/>
    <mergeCell ref="ATK285:ATR285"/>
    <mergeCell ref="ATS285:ATZ285"/>
    <mergeCell ref="AUA285:AUH285"/>
    <mergeCell ref="AUI285:AUP285"/>
    <mergeCell ref="AUQ285:AUX285"/>
    <mergeCell ref="AUY285:AVF285"/>
    <mergeCell ref="AVG285:AVN285"/>
    <mergeCell ref="AVO285:AVV285"/>
    <mergeCell ref="AVW285:AWD285"/>
    <mergeCell ref="AWE285:AWL285"/>
    <mergeCell ref="AWM285:AWT285"/>
    <mergeCell ref="AWU285:AXB285"/>
    <mergeCell ref="AXC285:AXJ285"/>
    <mergeCell ref="AXK285:AXR285"/>
    <mergeCell ref="AXS285:AXZ285"/>
    <mergeCell ref="AYA285:AYH285"/>
    <mergeCell ref="ANW285:AOD285"/>
    <mergeCell ref="AOE285:AOL285"/>
    <mergeCell ref="AOM285:AOT285"/>
    <mergeCell ref="AOU285:APB285"/>
    <mergeCell ref="APC285:APJ285"/>
    <mergeCell ref="APK285:APR285"/>
    <mergeCell ref="APS285:APZ285"/>
    <mergeCell ref="AQA285:AQH285"/>
    <mergeCell ref="AQI285:AQP285"/>
    <mergeCell ref="AQQ285:AQX285"/>
    <mergeCell ref="AQY285:ARF285"/>
    <mergeCell ref="ARG285:ARN285"/>
    <mergeCell ref="ARO285:ARV285"/>
    <mergeCell ref="ARW285:ASD285"/>
    <mergeCell ref="ASE285:ASL285"/>
    <mergeCell ref="ASM285:AST285"/>
    <mergeCell ref="ASU285:ATB285"/>
    <mergeCell ref="BDO285:BDV285"/>
    <mergeCell ref="BDW285:BED285"/>
    <mergeCell ref="BEE285:BEL285"/>
    <mergeCell ref="BEM285:BET285"/>
    <mergeCell ref="BEU285:BFB285"/>
    <mergeCell ref="BFC285:BFJ285"/>
    <mergeCell ref="BFK285:BFR285"/>
    <mergeCell ref="BFS285:BFZ285"/>
    <mergeCell ref="BGA285:BGH285"/>
    <mergeCell ref="BGI285:BGP285"/>
    <mergeCell ref="BGQ285:BGX285"/>
    <mergeCell ref="BGY285:BHF285"/>
    <mergeCell ref="BHG285:BHN285"/>
    <mergeCell ref="BHO285:BHV285"/>
    <mergeCell ref="BHW285:BID285"/>
    <mergeCell ref="BIE285:BIL285"/>
    <mergeCell ref="BIM285:BIT285"/>
    <mergeCell ref="AYI285:AYP285"/>
    <mergeCell ref="AYQ285:AYX285"/>
    <mergeCell ref="AYY285:AZF285"/>
    <mergeCell ref="AZG285:AZN285"/>
    <mergeCell ref="AZO285:AZV285"/>
    <mergeCell ref="AZW285:BAD285"/>
    <mergeCell ref="BAE285:BAL285"/>
    <mergeCell ref="BAM285:BAT285"/>
    <mergeCell ref="BAU285:BBB285"/>
    <mergeCell ref="BBC285:BBJ285"/>
    <mergeCell ref="BBK285:BBR285"/>
    <mergeCell ref="BBS285:BBZ285"/>
    <mergeCell ref="BCA285:BCH285"/>
    <mergeCell ref="BCI285:BCP285"/>
    <mergeCell ref="BCQ285:BCX285"/>
    <mergeCell ref="BCY285:BDF285"/>
    <mergeCell ref="BDG285:BDN285"/>
    <mergeCell ref="BOA285:BOH285"/>
    <mergeCell ref="BOI285:BOP285"/>
    <mergeCell ref="BOQ285:BOX285"/>
    <mergeCell ref="BOY285:BPF285"/>
    <mergeCell ref="BPG285:BPN285"/>
    <mergeCell ref="BPO285:BPV285"/>
    <mergeCell ref="BPW285:BQD285"/>
    <mergeCell ref="BQE285:BQL285"/>
    <mergeCell ref="BQM285:BQT285"/>
    <mergeCell ref="BQU285:BRB285"/>
    <mergeCell ref="BRC285:BRJ285"/>
    <mergeCell ref="BRK285:BRR285"/>
    <mergeCell ref="BRS285:BRZ285"/>
    <mergeCell ref="BSA285:BSH285"/>
    <mergeCell ref="BSI285:BSP285"/>
    <mergeCell ref="BSQ285:BSX285"/>
    <mergeCell ref="BSY285:BTF285"/>
    <mergeCell ref="BIU285:BJB285"/>
    <mergeCell ref="BJC285:BJJ285"/>
    <mergeCell ref="BJK285:BJR285"/>
    <mergeCell ref="BJS285:BJZ285"/>
    <mergeCell ref="BKA285:BKH285"/>
    <mergeCell ref="BKI285:BKP285"/>
    <mergeCell ref="BKQ285:BKX285"/>
    <mergeCell ref="BKY285:BLF285"/>
    <mergeCell ref="BLG285:BLN285"/>
    <mergeCell ref="BLO285:BLV285"/>
    <mergeCell ref="BLW285:BMD285"/>
    <mergeCell ref="BME285:BML285"/>
    <mergeCell ref="BMM285:BMT285"/>
    <mergeCell ref="BMU285:BNB285"/>
    <mergeCell ref="BNC285:BNJ285"/>
    <mergeCell ref="BNK285:BNR285"/>
    <mergeCell ref="BNS285:BNZ285"/>
    <mergeCell ref="BYM285:BYT285"/>
    <mergeCell ref="BYU285:BZB285"/>
    <mergeCell ref="BZC285:BZJ285"/>
    <mergeCell ref="BZK285:BZR285"/>
    <mergeCell ref="BZS285:BZZ285"/>
    <mergeCell ref="CAA285:CAH285"/>
    <mergeCell ref="CAI285:CAP285"/>
    <mergeCell ref="CAQ285:CAX285"/>
    <mergeCell ref="CAY285:CBF285"/>
    <mergeCell ref="CBG285:CBN285"/>
    <mergeCell ref="CBO285:CBV285"/>
    <mergeCell ref="CBW285:CCD285"/>
    <mergeCell ref="CCE285:CCL285"/>
    <mergeCell ref="CCM285:CCT285"/>
    <mergeCell ref="CCU285:CDB285"/>
    <mergeCell ref="CDC285:CDJ285"/>
    <mergeCell ref="CDK285:CDR285"/>
    <mergeCell ref="BTG285:BTN285"/>
    <mergeCell ref="BTO285:BTV285"/>
    <mergeCell ref="BTW285:BUD285"/>
    <mergeCell ref="BUE285:BUL285"/>
    <mergeCell ref="BUM285:BUT285"/>
    <mergeCell ref="BUU285:BVB285"/>
    <mergeCell ref="BVC285:BVJ285"/>
    <mergeCell ref="BVK285:BVR285"/>
    <mergeCell ref="BVS285:BVZ285"/>
    <mergeCell ref="BWA285:BWH285"/>
    <mergeCell ref="BWI285:BWP285"/>
    <mergeCell ref="BWQ285:BWX285"/>
    <mergeCell ref="BWY285:BXF285"/>
    <mergeCell ref="BXG285:BXN285"/>
    <mergeCell ref="BXO285:BXV285"/>
    <mergeCell ref="BXW285:BYD285"/>
    <mergeCell ref="BYE285:BYL285"/>
    <mergeCell ref="CIY285:CJF285"/>
    <mergeCell ref="CJG285:CJN285"/>
    <mergeCell ref="CJO285:CJV285"/>
    <mergeCell ref="CJW285:CKD285"/>
    <mergeCell ref="CKE285:CKL285"/>
    <mergeCell ref="CKM285:CKT285"/>
    <mergeCell ref="CKU285:CLB285"/>
    <mergeCell ref="CLC285:CLJ285"/>
    <mergeCell ref="CLK285:CLR285"/>
    <mergeCell ref="CLS285:CLZ285"/>
    <mergeCell ref="CMA285:CMH285"/>
    <mergeCell ref="CMI285:CMP285"/>
    <mergeCell ref="CMQ285:CMX285"/>
    <mergeCell ref="CMY285:CNF285"/>
    <mergeCell ref="CNG285:CNN285"/>
    <mergeCell ref="CNO285:CNV285"/>
    <mergeCell ref="CNW285:COD285"/>
    <mergeCell ref="CDS285:CDZ285"/>
    <mergeCell ref="CEA285:CEH285"/>
    <mergeCell ref="CEI285:CEP285"/>
    <mergeCell ref="CEQ285:CEX285"/>
    <mergeCell ref="CEY285:CFF285"/>
    <mergeCell ref="CFG285:CFN285"/>
    <mergeCell ref="CFO285:CFV285"/>
    <mergeCell ref="CFW285:CGD285"/>
    <mergeCell ref="CGE285:CGL285"/>
    <mergeCell ref="CGM285:CGT285"/>
    <mergeCell ref="CGU285:CHB285"/>
    <mergeCell ref="CHC285:CHJ285"/>
    <mergeCell ref="CHK285:CHR285"/>
    <mergeCell ref="CHS285:CHZ285"/>
    <mergeCell ref="CIA285:CIH285"/>
    <mergeCell ref="CII285:CIP285"/>
    <mergeCell ref="CIQ285:CIX285"/>
    <mergeCell ref="CTK285:CTR285"/>
    <mergeCell ref="CTS285:CTZ285"/>
    <mergeCell ref="CUA285:CUH285"/>
    <mergeCell ref="CUI285:CUP285"/>
    <mergeCell ref="CUQ285:CUX285"/>
    <mergeCell ref="CUY285:CVF285"/>
    <mergeCell ref="CVG285:CVN285"/>
    <mergeCell ref="CVO285:CVV285"/>
    <mergeCell ref="CVW285:CWD285"/>
    <mergeCell ref="CWE285:CWL285"/>
    <mergeCell ref="CWM285:CWT285"/>
    <mergeCell ref="CWU285:CXB285"/>
    <mergeCell ref="CXC285:CXJ285"/>
    <mergeCell ref="CXK285:CXR285"/>
    <mergeCell ref="CXS285:CXZ285"/>
    <mergeCell ref="CYA285:CYH285"/>
    <mergeCell ref="CYI285:CYP285"/>
    <mergeCell ref="COE285:COL285"/>
    <mergeCell ref="COM285:COT285"/>
    <mergeCell ref="COU285:CPB285"/>
    <mergeCell ref="CPC285:CPJ285"/>
    <mergeCell ref="CPK285:CPR285"/>
    <mergeCell ref="CPS285:CPZ285"/>
    <mergeCell ref="CQA285:CQH285"/>
    <mergeCell ref="CQI285:CQP285"/>
    <mergeCell ref="CQQ285:CQX285"/>
    <mergeCell ref="CQY285:CRF285"/>
    <mergeCell ref="CRG285:CRN285"/>
    <mergeCell ref="CRO285:CRV285"/>
    <mergeCell ref="CRW285:CSD285"/>
    <mergeCell ref="CSE285:CSL285"/>
    <mergeCell ref="CSM285:CST285"/>
    <mergeCell ref="CSU285:CTB285"/>
    <mergeCell ref="CTC285:CTJ285"/>
    <mergeCell ref="DDW285:DED285"/>
    <mergeCell ref="DEE285:DEL285"/>
    <mergeCell ref="DEM285:DET285"/>
    <mergeCell ref="DEU285:DFB285"/>
    <mergeCell ref="DFC285:DFJ285"/>
    <mergeCell ref="DFK285:DFR285"/>
    <mergeCell ref="DFS285:DFZ285"/>
    <mergeCell ref="DGA285:DGH285"/>
    <mergeCell ref="DGI285:DGP285"/>
    <mergeCell ref="DGQ285:DGX285"/>
    <mergeCell ref="DGY285:DHF285"/>
    <mergeCell ref="DHG285:DHN285"/>
    <mergeCell ref="DHO285:DHV285"/>
    <mergeCell ref="DHW285:DID285"/>
    <mergeCell ref="DIE285:DIL285"/>
    <mergeCell ref="DIM285:DIT285"/>
    <mergeCell ref="DIU285:DJB285"/>
    <mergeCell ref="CYQ285:CYX285"/>
    <mergeCell ref="CYY285:CZF285"/>
    <mergeCell ref="CZG285:CZN285"/>
    <mergeCell ref="CZO285:CZV285"/>
    <mergeCell ref="CZW285:DAD285"/>
    <mergeCell ref="DAE285:DAL285"/>
    <mergeCell ref="DAM285:DAT285"/>
    <mergeCell ref="DAU285:DBB285"/>
    <mergeCell ref="DBC285:DBJ285"/>
    <mergeCell ref="DBK285:DBR285"/>
    <mergeCell ref="DBS285:DBZ285"/>
    <mergeCell ref="DCA285:DCH285"/>
    <mergeCell ref="DCI285:DCP285"/>
    <mergeCell ref="DCQ285:DCX285"/>
    <mergeCell ref="DCY285:DDF285"/>
    <mergeCell ref="DDG285:DDN285"/>
    <mergeCell ref="DDO285:DDV285"/>
    <mergeCell ref="DOI285:DOP285"/>
    <mergeCell ref="DOQ285:DOX285"/>
    <mergeCell ref="DOY285:DPF285"/>
    <mergeCell ref="DPG285:DPN285"/>
    <mergeCell ref="DPO285:DPV285"/>
    <mergeCell ref="DPW285:DQD285"/>
    <mergeCell ref="DQE285:DQL285"/>
    <mergeCell ref="DQM285:DQT285"/>
    <mergeCell ref="DQU285:DRB285"/>
    <mergeCell ref="DRC285:DRJ285"/>
    <mergeCell ref="DRK285:DRR285"/>
    <mergeCell ref="DRS285:DRZ285"/>
    <mergeCell ref="DSA285:DSH285"/>
    <mergeCell ref="DSI285:DSP285"/>
    <mergeCell ref="DSQ285:DSX285"/>
    <mergeCell ref="DSY285:DTF285"/>
    <mergeCell ref="DTG285:DTN285"/>
    <mergeCell ref="DJC285:DJJ285"/>
    <mergeCell ref="DJK285:DJR285"/>
    <mergeCell ref="DJS285:DJZ285"/>
    <mergeCell ref="DKA285:DKH285"/>
    <mergeCell ref="DKI285:DKP285"/>
    <mergeCell ref="DKQ285:DKX285"/>
    <mergeCell ref="DKY285:DLF285"/>
    <mergeCell ref="DLG285:DLN285"/>
    <mergeCell ref="DLO285:DLV285"/>
    <mergeCell ref="DLW285:DMD285"/>
    <mergeCell ref="DME285:DML285"/>
    <mergeCell ref="DMM285:DMT285"/>
    <mergeCell ref="DMU285:DNB285"/>
    <mergeCell ref="DNC285:DNJ285"/>
    <mergeCell ref="DNK285:DNR285"/>
    <mergeCell ref="DNS285:DNZ285"/>
    <mergeCell ref="DOA285:DOH285"/>
    <mergeCell ref="DYU285:DZB285"/>
    <mergeCell ref="DZC285:DZJ285"/>
    <mergeCell ref="DZK285:DZR285"/>
    <mergeCell ref="DZS285:DZZ285"/>
    <mergeCell ref="EAA285:EAH285"/>
    <mergeCell ref="EAI285:EAP285"/>
    <mergeCell ref="EAQ285:EAX285"/>
    <mergeCell ref="EAY285:EBF285"/>
    <mergeCell ref="EBG285:EBN285"/>
    <mergeCell ref="EBO285:EBV285"/>
    <mergeCell ref="EBW285:ECD285"/>
    <mergeCell ref="ECE285:ECL285"/>
    <mergeCell ref="ECM285:ECT285"/>
    <mergeCell ref="ECU285:EDB285"/>
    <mergeCell ref="EDC285:EDJ285"/>
    <mergeCell ref="EDK285:EDR285"/>
    <mergeCell ref="EDS285:EDZ285"/>
    <mergeCell ref="DTO285:DTV285"/>
    <mergeCell ref="DTW285:DUD285"/>
    <mergeCell ref="DUE285:DUL285"/>
    <mergeCell ref="DUM285:DUT285"/>
    <mergeCell ref="DUU285:DVB285"/>
    <mergeCell ref="DVC285:DVJ285"/>
    <mergeCell ref="DVK285:DVR285"/>
    <mergeCell ref="DVS285:DVZ285"/>
    <mergeCell ref="DWA285:DWH285"/>
    <mergeCell ref="DWI285:DWP285"/>
    <mergeCell ref="DWQ285:DWX285"/>
    <mergeCell ref="DWY285:DXF285"/>
    <mergeCell ref="DXG285:DXN285"/>
    <mergeCell ref="DXO285:DXV285"/>
    <mergeCell ref="DXW285:DYD285"/>
    <mergeCell ref="DYE285:DYL285"/>
    <mergeCell ref="DYM285:DYT285"/>
    <mergeCell ref="EJG285:EJN285"/>
    <mergeCell ref="EJO285:EJV285"/>
    <mergeCell ref="EJW285:EKD285"/>
    <mergeCell ref="EKE285:EKL285"/>
    <mergeCell ref="EKM285:EKT285"/>
    <mergeCell ref="EKU285:ELB285"/>
    <mergeCell ref="ELC285:ELJ285"/>
    <mergeCell ref="ELK285:ELR285"/>
    <mergeCell ref="ELS285:ELZ285"/>
    <mergeCell ref="EMA285:EMH285"/>
    <mergeCell ref="EMI285:EMP285"/>
    <mergeCell ref="EMQ285:EMX285"/>
    <mergeCell ref="EMY285:ENF285"/>
    <mergeCell ref="ENG285:ENN285"/>
    <mergeCell ref="ENO285:ENV285"/>
    <mergeCell ref="ENW285:EOD285"/>
    <mergeCell ref="EOE285:EOL285"/>
    <mergeCell ref="EEA285:EEH285"/>
    <mergeCell ref="EEI285:EEP285"/>
    <mergeCell ref="EEQ285:EEX285"/>
    <mergeCell ref="EEY285:EFF285"/>
    <mergeCell ref="EFG285:EFN285"/>
    <mergeCell ref="EFO285:EFV285"/>
    <mergeCell ref="EFW285:EGD285"/>
    <mergeCell ref="EGE285:EGL285"/>
    <mergeCell ref="EGM285:EGT285"/>
    <mergeCell ref="EGU285:EHB285"/>
    <mergeCell ref="EHC285:EHJ285"/>
    <mergeCell ref="EHK285:EHR285"/>
    <mergeCell ref="EHS285:EHZ285"/>
    <mergeCell ref="EIA285:EIH285"/>
    <mergeCell ref="EII285:EIP285"/>
    <mergeCell ref="EIQ285:EIX285"/>
    <mergeCell ref="EIY285:EJF285"/>
    <mergeCell ref="ETS285:ETZ285"/>
    <mergeCell ref="EUA285:EUH285"/>
    <mergeCell ref="EUI285:EUP285"/>
    <mergeCell ref="EUQ285:EUX285"/>
    <mergeCell ref="EUY285:EVF285"/>
    <mergeCell ref="EVG285:EVN285"/>
    <mergeCell ref="EVO285:EVV285"/>
    <mergeCell ref="EVW285:EWD285"/>
    <mergeCell ref="EWE285:EWL285"/>
    <mergeCell ref="EWM285:EWT285"/>
    <mergeCell ref="EWU285:EXB285"/>
    <mergeCell ref="EXC285:EXJ285"/>
    <mergeCell ref="EXK285:EXR285"/>
    <mergeCell ref="EXS285:EXZ285"/>
    <mergeCell ref="EYA285:EYH285"/>
    <mergeCell ref="EYI285:EYP285"/>
    <mergeCell ref="EYQ285:EYX285"/>
    <mergeCell ref="EOM285:EOT285"/>
    <mergeCell ref="EOU285:EPB285"/>
    <mergeCell ref="EPC285:EPJ285"/>
    <mergeCell ref="EPK285:EPR285"/>
    <mergeCell ref="EPS285:EPZ285"/>
    <mergeCell ref="EQA285:EQH285"/>
    <mergeCell ref="EQI285:EQP285"/>
    <mergeCell ref="EQQ285:EQX285"/>
    <mergeCell ref="EQY285:ERF285"/>
    <mergeCell ref="ERG285:ERN285"/>
    <mergeCell ref="ERO285:ERV285"/>
    <mergeCell ref="ERW285:ESD285"/>
    <mergeCell ref="ESE285:ESL285"/>
    <mergeCell ref="ESM285:EST285"/>
    <mergeCell ref="ESU285:ETB285"/>
    <mergeCell ref="ETC285:ETJ285"/>
    <mergeCell ref="ETK285:ETR285"/>
    <mergeCell ref="FEE285:FEL285"/>
    <mergeCell ref="FEM285:FET285"/>
    <mergeCell ref="FEU285:FFB285"/>
    <mergeCell ref="FFC285:FFJ285"/>
    <mergeCell ref="FFK285:FFR285"/>
    <mergeCell ref="FFS285:FFZ285"/>
    <mergeCell ref="FGA285:FGH285"/>
    <mergeCell ref="FGI285:FGP285"/>
    <mergeCell ref="FGQ285:FGX285"/>
    <mergeCell ref="FGY285:FHF285"/>
    <mergeCell ref="FHG285:FHN285"/>
    <mergeCell ref="FHO285:FHV285"/>
    <mergeCell ref="FHW285:FID285"/>
    <mergeCell ref="FIE285:FIL285"/>
    <mergeCell ref="FIM285:FIT285"/>
    <mergeCell ref="FIU285:FJB285"/>
    <mergeCell ref="FJC285:FJJ285"/>
    <mergeCell ref="EYY285:EZF285"/>
    <mergeCell ref="EZG285:EZN285"/>
    <mergeCell ref="EZO285:EZV285"/>
    <mergeCell ref="EZW285:FAD285"/>
    <mergeCell ref="FAE285:FAL285"/>
    <mergeCell ref="FAM285:FAT285"/>
    <mergeCell ref="FAU285:FBB285"/>
    <mergeCell ref="FBC285:FBJ285"/>
    <mergeCell ref="FBK285:FBR285"/>
    <mergeCell ref="FBS285:FBZ285"/>
    <mergeCell ref="FCA285:FCH285"/>
    <mergeCell ref="FCI285:FCP285"/>
    <mergeCell ref="FCQ285:FCX285"/>
    <mergeCell ref="FCY285:FDF285"/>
    <mergeCell ref="FDG285:FDN285"/>
    <mergeCell ref="FDO285:FDV285"/>
    <mergeCell ref="FDW285:FED285"/>
    <mergeCell ref="FOQ285:FOX285"/>
    <mergeCell ref="FOY285:FPF285"/>
    <mergeCell ref="FPG285:FPN285"/>
    <mergeCell ref="FPO285:FPV285"/>
    <mergeCell ref="FPW285:FQD285"/>
    <mergeCell ref="FQE285:FQL285"/>
    <mergeCell ref="FQM285:FQT285"/>
    <mergeCell ref="FQU285:FRB285"/>
    <mergeCell ref="FRC285:FRJ285"/>
    <mergeCell ref="FRK285:FRR285"/>
    <mergeCell ref="FRS285:FRZ285"/>
    <mergeCell ref="FSA285:FSH285"/>
    <mergeCell ref="FSI285:FSP285"/>
    <mergeCell ref="FSQ285:FSX285"/>
    <mergeCell ref="FSY285:FTF285"/>
    <mergeCell ref="FTG285:FTN285"/>
    <mergeCell ref="FTO285:FTV285"/>
    <mergeCell ref="FJK285:FJR285"/>
    <mergeCell ref="FJS285:FJZ285"/>
    <mergeCell ref="FKA285:FKH285"/>
    <mergeCell ref="FKI285:FKP285"/>
    <mergeCell ref="FKQ285:FKX285"/>
    <mergeCell ref="FKY285:FLF285"/>
    <mergeCell ref="FLG285:FLN285"/>
    <mergeCell ref="FLO285:FLV285"/>
    <mergeCell ref="FLW285:FMD285"/>
    <mergeCell ref="FME285:FML285"/>
    <mergeCell ref="FMM285:FMT285"/>
    <mergeCell ref="FMU285:FNB285"/>
    <mergeCell ref="FNC285:FNJ285"/>
    <mergeCell ref="FNK285:FNR285"/>
    <mergeCell ref="FNS285:FNZ285"/>
    <mergeCell ref="FOA285:FOH285"/>
    <mergeCell ref="FOI285:FOP285"/>
    <mergeCell ref="FZC285:FZJ285"/>
    <mergeCell ref="FZK285:FZR285"/>
    <mergeCell ref="FZS285:FZZ285"/>
    <mergeCell ref="GAA285:GAH285"/>
    <mergeCell ref="GAI285:GAP285"/>
    <mergeCell ref="GAQ285:GAX285"/>
    <mergeCell ref="GAY285:GBF285"/>
    <mergeCell ref="GBG285:GBN285"/>
    <mergeCell ref="GBO285:GBV285"/>
    <mergeCell ref="GBW285:GCD285"/>
    <mergeCell ref="GCE285:GCL285"/>
    <mergeCell ref="GCM285:GCT285"/>
    <mergeCell ref="GCU285:GDB285"/>
    <mergeCell ref="GDC285:GDJ285"/>
    <mergeCell ref="GDK285:GDR285"/>
    <mergeCell ref="GDS285:GDZ285"/>
    <mergeCell ref="GEA285:GEH285"/>
    <mergeCell ref="FTW285:FUD285"/>
    <mergeCell ref="FUE285:FUL285"/>
    <mergeCell ref="FUM285:FUT285"/>
    <mergeCell ref="FUU285:FVB285"/>
    <mergeCell ref="FVC285:FVJ285"/>
    <mergeCell ref="FVK285:FVR285"/>
    <mergeCell ref="FVS285:FVZ285"/>
    <mergeCell ref="FWA285:FWH285"/>
    <mergeCell ref="FWI285:FWP285"/>
    <mergeCell ref="FWQ285:FWX285"/>
    <mergeCell ref="FWY285:FXF285"/>
    <mergeCell ref="FXG285:FXN285"/>
    <mergeCell ref="FXO285:FXV285"/>
    <mergeCell ref="FXW285:FYD285"/>
    <mergeCell ref="FYE285:FYL285"/>
    <mergeCell ref="FYM285:FYT285"/>
    <mergeCell ref="FYU285:FZB285"/>
    <mergeCell ref="GJO285:GJV285"/>
    <mergeCell ref="GJW285:GKD285"/>
    <mergeCell ref="GKE285:GKL285"/>
    <mergeCell ref="GKM285:GKT285"/>
    <mergeCell ref="GKU285:GLB285"/>
    <mergeCell ref="GLC285:GLJ285"/>
    <mergeCell ref="GLK285:GLR285"/>
    <mergeCell ref="GLS285:GLZ285"/>
    <mergeCell ref="GMA285:GMH285"/>
    <mergeCell ref="GMI285:GMP285"/>
    <mergeCell ref="GMQ285:GMX285"/>
    <mergeCell ref="GMY285:GNF285"/>
    <mergeCell ref="GNG285:GNN285"/>
    <mergeCell ref="GNO285:GNV285"/>
    <mergeCell ref="GNW285:GOD285"/>
    <mergeCell ref="GOE285:GOL285"/>
    <mergeCell ref="GOM285:GOT285"/>
    <mergeCell ref="GEI285:GEP285"/>
    <mergeCell ref="GEQ285:GEX285"/>
    <mergeCell ref="GEY285:GFF285"/>
    <mergeCell ref="GFG285:GFN285"/>
    <mergeCell ref="GFO285:GFV285"/>
    <mergeCell ref="GFW285:GGD285"/>
    <mergeCell ref="GGE285:GGL285"/>
    <mergeCell ref="GGM285:GGT285"/>
    <mergeCell ref="GGU285:GHB285"/>
    <mergeCell ref="GHC285:GHJ285"/>
    <mergeCell ref="GHK285:GHR285"/>
    <mergeCell ref="GHS285:GHZ285"/>
    <mergeCell ref="GIA285:GIH285"/>
    <mergeCell ref="GII285:GIP285"/>
    <mergeCell ref="GIQ285:GIX285"/>
    <mergeCell ref="GIY285:GJF285"/>
    <mergeCell ref="GJG285:GJN285"/>
    <mergeCell ref="GUA285:GUH285"/>
    <mergeCell ref="GUI285:GUP285"/>
    <mergeCell ref="GUQ285:GUX285"/>
    <mergeCell ref="GUY285:GVF285"/>
    <mergeCell ref="GVG285:GVN285"/>
    <mergeCell ref="GVO285:GVV285"/>
    <mergeCell ref="GVW285:GWD285"/>
    <mergeCell ref="GWE285:GWL285"/>
    <mergeCell ref="GWM285:GWT285"/>
    <mergeCell ref="GWU285:GXB285"/>
    <mergeCell ref="GXC285:GXJ285"/>
    <mergeCell ref="GXK285:GXR285"/>
    <mergeCell ref="GXS285:GXZ285"/>
    <mergeCell ref="GYA285:GYH285"/>
    <mergeCell ref="GYI285:GYP285"/>
    <mergeCell ref="GYQ285:GYX285"/>
    <mergeCell ref="GYY285:GZF285"/>
    <mergeCell ref="GOU285:GPB285"/>
    <mergeCell ref="GPC285:GPJ285"/>
    <mergeCell ref="GPK285:GPR285"/>
    <mergeCell ref="GPS285:GPZ285"/>
    <mergeCell ref="GQA285:GQH285"/>
    <mergeCell ref="GQI285:GQP285"/>
    <mergeCell ref="GQQ285:GQX285"/>
    <mergeCell ref="GQY285:GRF285"/>
    <mergeCell ref="GRG285:GRN285"/>
    <mergeCell ref="GRO285:GRV285"/>
    <mergeCell ref="GRW285:GSD285"/>
    <mergeCell ref="GSE285:GSL285"/>
    <mergeCell ref="GSM285:GST285"/>
    <mergeCell ref="GSU285:GTB285"/>
    <mergeCell ref="GTC285:GTJ285"/>
    <mergeCell ref="GTK285:GTR285"/>
    <mergeCell ref="GTS285:GTZ285"/>
    <mergeCell ref="HEM285:HET285"/>
    <mergeCell ref="HEU285:HFB285"/>
    <mergeCell ref="HFC285:HFJ285"/>
    <mergeCell ref="HFK285:HFR285"/>
    <mergeCell ref="HFS285:HFZ285"/>
    <mergeCell ref="HGA285:HGH285"/>
    <mergeCell ref="HGI285:HGP285"/>
    <mergeCell ref="HGQ285:HGX285"/>
    <mergeCell ref="HGY285:HHF285"/>
    <mergeCell ref="HHG285:HHN285"/>
    <mergeCell ref="HHO285:HHV285"/>
    <mergeCell ref="HHW285:HID285"/>
    <mergeCell ref="HIE285:HIL285"/>
    <mergeCell ref="HIM285:HIT285"/>
    <mergeCell ref="HIU285:HJB285"/>
    <mergeCell ref="HJC285:HJJ285"/>
    <mergeCell ref="HJK285:HJR285"/>
    <mergeCell ref="GZG285:GZN285"/>
    <mergeCell ref="GZO285:GZV285"/>
    <mergeCell ref="GZW285:HAD285"/>
    <mergeCell ref="HAE285:HAL285"/>
    <mergeCell ref="HAM285:HAT285"/>
    <mergeCell ref="HAU285:HBB285"/>
    <mergeCell ref="HBC285:HBJ285"/>
    <mergeCell ref="HBK285:HBR285"/>
    <mergeCell ref="HBS285:HBZ285"/>
    <mergeCell ref="HCA285:HCH285"/>
    <mergeCell ref="HCI285:HCP285"/>
    <mergeCell ref="HCQ285:HCX285"/>
    <mergeCell ref="HCY285:HDF285"/>
    <mergeCell ref="HDG285:HDN285"/>
    <mergeCell ref="HDO285:HDV285"/>
    <mergeCell ref="HDW285:HED285"/>
    <mergeCell ref="HEE285:HEL285"/>
    <mergeCell ref="HOY285:HPF285"/>
    <mergeCell ref="HPG285:HPN285"/>
    <mergeCell ref="HPO285:HPV285"/>
    <mergeCell ref="HPW285:HQD285"/>
    <mergeCell ref="HQE285:HQL285"/>
    <mergeCell ref="HQM285:HQT285"/>
    <mergeCell ref="HQU285:HRB285"/>
    <mergeCell ref="HRC285:HRJ285"/>
    <mergeCell ref="HRK285:HRR285"/>
    <mergeCell ref="HRS285:HRZ285"/>
    <mergeCell ref="HSA285:HSH285"/>
    <mergeCell ref="HSI285:HSP285"/>
    <mergeCell ref="HSQ285:HSX285"/>
    <mergeCell ref="HSY285:HTF285"/>
    <mergeCell ref="HTG285:HTN285"/>
    <mergeCell ref="HTO285:HTV285"/>
    <mergeCell ref="HTW285:HUD285"/>
    <mergeCell ref="HJS285:HJZ285"/>
    <mergeCell ref="HKA285:HKH285"/>
    <mergeCell ref="HKI285:HKP285"/>
    <mergeCell ref="HKQ285:HKX285"/>
    <mergeCell ref="HKY285:HLF285"/>
    <mergeCell ref="HLG285:HLN285"/>
    <mergeCell ref="HLO285:HLV285"/>
    <mergeCell ref="HLW285:HMD285"/>
    <mergeCell ref="HME285:HML285"/>
    <mergeCell ref="HMM285:HMT285"/>
    <mergeCell ref="HMU285:HNB285"/>
    <mergeCell ref="HNC285:HNJ285"/>
    <mergeCell ref="HNK285:HNR285"/>
    <mergeCell ref="HNS285:HNZ285"/>
    <mergeCell ref="HOA285:HOH285"/>
    <mergeCell ref="HOI285:HOP285"/>
    <mergeCell ref="HOQ285:HOX285"/>
    <mergeCell ref="HZK285:HZR285"/>
    <mergeCell ref="HZS285:HZZ285"/>
    <mergeCell ref="IAA285:IAH285"/>
    <mergeCell ref="IAI285:IAP285"/>
    <mergeCell ref="IAQ285:IAX285"/>
    <mergeCell ref="IAY285:IBF285"/>
    <mergeCell ref="IBG285:IBN285"/>
    <mergeCell ref="IBO285:IBV285"/>
    <mergeCell ref="IBW285:ICD285"/>
    <mergeCell ref="ICE285:ICL285"/>
    <mergeCell ref="ICM285:ICT285"/>
    <mergeCell ref="ICU285:IDB285"/>
    <mergeCell ref="IDC285:IDJ285"/>
    <mergeCell ref="IDK285:IDR285"/>
    <mergeCell ref="IDS285:IDZ285"/>
    <mergeCell ref="IEA285:IEH285"/>
    <mergeCell ref="IEI285:IEP285"/>
    <mergeCell ref="HUE285:HUL285"/>
    <mergeCell ref="HUM285:HUT285"/>
    <mergeCell ref="HUU285:HVB285"/>
    <mergeCell ref="HVC285:HVJ285"/>
    <mergeCell ref="HVK285:HVR285"/>
    <mergeCell ref="HVS285:HVZ285"/>
    <mergeCell ref="HWA285:HWH285"/>
    <mergeCell ref="HWI285:HWP285"/>
    <mergeCell ref="HWQ285:HWX285"/>
    <mergeCell ref="HWY285:HXF285"/>
    <mergeCell ref="HXG285:HXN285"/>
    <mergeCell ref="HXO285:HXV285"/>
    <mergeCell ref="HXW285:HYD285"/>
    <mergeCell ref="HYE285:HYL285"/>
    <mergeCell ref="HYM285:HYT285"/>
    <mergeCell ref="HYU285:HZB285"/>
    <mergeCell ref="HZC285:HZJ285"/>
    <mergeCell ref="IJW285:IKD285"/>
    <mergeCell ref="IKE285:IKL285"/>
    <mergeCell ref="IKM285:IKT285"/>
    <mergeCell ref="IKU285:ILB285"/>
    <mergeCell ref="ILC285:ILJ285"/>
    <mergeCell ref="ILK285:ILR285"/>
    <mergeCell ref="ILS285:ILZ285"/>
    <mergeCell ref="IMA285:IMH285"/>
    <mergeCell ref="IMI285:IMP285"/>
    <mergeCell ref="IMQ285:IMX285"/>
    <mergeCell ref="IMY285:INF285"/>
    <mergeCell ref="ING285:INN285"/>
    <mergeCell ref="INO285:INV285"/>
    <mergeCell ref="INW285:IOD285"/>
    <mergeCell ref="IOE285:IOL285"/>
    <mergeCell ref="IOM285:IOT285"/>
    <mergeCell ref="IOU285:IPB285"/>
    <mergeCell ref="IEQ285:IEX285"/>
    <mergeCell ref="IEY285:IFF285"/>
    <mergeCell ref="IFG285:IFN285"/>
    <mergeCell ref="IFO285:IFV285"/>
    <mergeCell ref="IFW285:IGD285"/>
    <mergeCell ref="IGE285:IGL285"/>
    <mergeCell ref="IGM285:IGT285"/>
    <mergeCell ref="IGU285:IHB285"/>
    <mergeCell ref="IHC285:IHJ285"/>
    <mergeCell ref="IHK285:IHR285"/>
    <mergeCell ref="IHS285:IHZ285"/>
    <mergeCell ref="IIA285:IIH285"/>
    <mergeCell ref="III285:IIP285"/>
    <mergeCell ref="IIQ285:IIX285"/>
    <mergeCell ref="IIY285:IJF285"/>
    <mergeCell ref="IJG285:IJN285"/>
    <mergeCell ref="IJO285:IJV285"/>
    <mergeCell ref="IUI285:IUP285"/>
    <mergeCell ref="IUQ285:IUX285"/>
    <mergeCell ref="IUY285:IVF285"/>
    <mergeCell ref="IVG285:IVN285"/>
    <mergeCell ref="IVO285:IVV285"/>
    <mergeCell ref="IVW285:IWD285"/>
    <mergeCell ref="IWE285:IWL285"/>
    <mergeCell ref="IWM285:IWT285"/>
    <mergeCell ref="IWU285:IXB285"/>
    <mergeCell ref="IXC285:IXJ285"/>
    <mergeCell ref="IXK285:IXR285"/>
    <mergeCell ref="IXS285:IXZ285"/>
    <mergeCell ref="IYA285:IYH285"/>
    <mergeCell ref="IYI285:IYP285"/>
    <mergeCell ref="IYQ285:IYX285"/>
    <mergeCell ref="IYY285:IZF285"/>
    <mergeCell ref="IZG285:IZN285"/>
    <mergeCell ref="IPC285:IPJ285"/>
    <mergeCell ref="IPK285:IPR285"/>
    <mergeCell ref="IPS285:IPZ285"/>
    <mergeCell ref="IQA285:IQH285"/>
    <mergeCell ref="IQI285:IQP285"/>
    <mergeCell ref="IQQ285:IQX285"/>
    <mergeCell ref="IQY285:IRF285"/>
    <mergeCell ref="IRG285:IRN285"/>
    <mergeCell ref="IRO285:IRV285"/>
    <mergeCell ref="IRW285:ISD285"/>
    <mergeCell ref="ISE285:ISL285"/>
    <mergeCell ref="ISM285:IST285"/>
    <mergeCell ref="ISU285:ITB285"/>
    <mergeCell ref="ITC285:ITJ285"/>
    <mergeCell ref="ITK285:ITR285"/>
    <mergeCell ref="ITS285:ITZ285"/>
    <mergeCell ref="IUA285:IUH285"/>
    <mergeCell ref="JEU285:JFB285"/>
    <mergeCell ref="JFC285:JFJ285"/>
    <mergeCell ref="JFK285:JFR285"/>
    <mergeCell ref="JFS285:JFZ285"/>
    <mergeCell ref="JGA285:JGH285"/>
    <mergeCell ref="JGI285:JGP285"/>
    <mergeCell ref="JGQ285:JGX285"/>
    <mergeCell ref="JGY285:JHF285"/>
    <mergeCell ref="JHG285:JHN285"/>
    <mergeCell ref="JHO285:JHV285"/>
    <mergeCell ref="JHW285:JID285"/>
    <mergeCell ref="JIE285:JIL285"/>
    <mergeCell ref="JIM285:JIT285"/>
    <mergeCell ref="JIU285:JJB285"/>
    <mergeCell ref="JJC285:JJJ285"/>
    <mergeCell ref="JJK285:JJR285"/>
    <mergeCell ref="JJS285:JJZ285"/>
    <mergeCell ref="IZO285:IZV285"/>
    <mergeCell ref="IZW285:JAD285"/>
    <mergeCell ref="JAE285:JAL285"/>
    <mergeCell ref="JAM285:JAT285"/>
    <mergeCell ref="JAU285:JBB285"/>
    <mergeCell ref="JBC285:JBJ285"/>
    <mergeCell ref="JBK285:JBR285"/>
    <mergeCell ref="JBS285:JBZ285"/>
    <mergeCell ref="JCA285:JCH285"/>
    <mergeCell ref="JCI285:JCP285"/>
    <mergeCell ref="JCQ285:JCX285"/>
    <mergeCell ref="JCY285:JDF285"/>
    <mergeCell ref="JDG285:JDN285"/>
    <mergeCell ref="JDO285:JDV285"/>
    <mergeCell ref="JDW285:JED285"/>
    <mergeCell ref="JEE285:JEL285"/>
    <mergeCell ref="JEM285:JET285"/>
    <mergeCell ref="JPG285:JPN285"/>
    <mergeCell ref="JPO285:JPV285"/>
    <mergeCell ref="JPW285:JQD285"/>
    <mergeCell ref="JQE285:JQL285"/>
    <mergeCell ref="JQM285:JQT285"/>
    <mergeCell ref="JQU285:JRB285"/>
    <mergeCell ref="JRC285:JRJ285"/>
    <mergeCell ref="JRK285:JRR285"/>
    <mergeCell ref="JRS285:JRZ285"/>
    <mergeCell ref="JSA285:JSH285"/>
    <mergeCell ref="JSI285:JSP285"/>
    <mergeCell ref="JSQ285:JSX285"/>
    <mergeCell ref="JSY285:JTF285"/>
    <mergeCell ref="JTG285:JTN285"/>
    <mergeCell ref="JTO285:JTV285"/>
    <mergeCell ref="JTW285:JUD285"/>
    <mergeCell ref="JUE285:JUL285"/>
    <mergeCell ref="JKA285:JKH285"/>
    <mergeCell ref="JKI285:JKP285"/>
    <mergeCell ref="JKQ285:JKX285"/>
    <mergeCell ref="JKY285:JLF285"/>
    <mergeCell ref="JLG285:JLN285"/>
    <mergeCell ref="JLO285:JLV285"/>
    <mergeCell ref="JLW285:JMD285"/>
    <mergeCell ref="JME285:JML285"/>
    <mergeCell ref="JMM285:JMT285"/>
    <mergeCell ref="JMU285:JNB285"/>
    <mergeCell ref="JNC285:JNJ285"/>
    <mergeCell ref="JNK285:JNR285"/>
    <mergeCell ref="JNS285:JNZ285"/>
    <mergeCell ref="JOA285:JOH285"/>
    <mergeCell ref="JOI285:JOP285"/>
    <mergeCell ref="JOQ285:JOX285"/>
    <mergeCell ref="JOY285:JPF285"/>
    <mergeCell ref="JZS285:JZZ285"/>
    <mergeCell ref="KAA285:KAH285"/>
    <mergeCell ref="KAI285:KAP285"/>
    <mergeCell ref="KAQ285:KAX285"/>
    <mergeCell ref="KAY285:KBF285"/>
    <mergeCell ref="KBG285:KBN285"/>
    <mergeCell ref="KBO285:KBV285"/>
    <mergeCell ref="KBW285:KCD285"/>
    <mergeCell ref="KCE285:KCL285"/>
    <mergeCell ref="KCM285:KCT285"/>
    <mergeCell ref="KCU285:KDB285"/>
    <mergeCell ref="KDC285:KDJ285"/>
    <mergeCell ref="KDK285:KDR285"/>
    <mergeCell ref="KDS285:KDZ285"/>
    <mergeCell ref="KEA285:KEH285"/>
    <mergeCell ref="KEI285:KEP285"/>
    <mergeCell ref="KEQ285:KEX285"/>
    <mergeCell ref="JUM285:JUT285"/>
    <mergeCell ref="JUU285:JVB285"/>
    <mergeCell ref="JVC285:JVJ285"/>
    <mergeCell ref="JVK285:JVR285"/>
    <mergeCell ref="JVS285:JVZ285"/>
    <mergeCell ref="JWA285:JWH285"/>
    <mergeCell ref="JWI285:JWP285"/>
    <mergeCell ref="JWQ285:JWX285"/>
    <mergeCell ref="JWY285:JXF285"/>
    <mergeCell ref="JXG285:JXN285"/>
    <mergeCell ref="JXO285:JXV285"/>
    <mergeCell ref="JXW285:JYD285"/>
    <mergeCell ref="JYE285:JYL285"/>
    <mergeCell ref="JYM285:JYT285"/>
    <mergeCell ref="JYU285:JZB285"/>
    <mergeCell ref="JZC285:JZJ285"/>
    <mergeCell ref="JZK285:JZR285"/>
    <mergeCell ref="KKE285:KKL285"/>
    <mergeCell ref="KKM285:KKT285"/>
    <mergeCell ref="KKU285:KLB285"/>
    <mergeCell ref="KLC285:KLJ285"/>
    <mergeCell ref="KLK285:KLR285"/>
    <mergeCell ref="KLS285:KLZ285"/>
    <mergeCell ref="KMA285:KMH285"/>
    <mergeCell ref="KMI285:KMP285"/>
    <mergeCell ref="KMQ285:KMX285"/>
    <mergeCell ref="KMY285:KNF285"/>
    <mergeCell ref="KNG285:KNN285"/>
    <mergeCell ref="KNO285:KNV285"/>
    <mergeCell ref="KNW285:KOD285"/>
    <mergeCell ref="KOE285:KOL285"/>
    <mergeCell ref="KOM285:KOT285"/>
    <mergeCell ref="KOU285:KPB285"/>
    <mergeCell ref="KPC285:KPJ285"/>
    <mergeCell ref="KEY285:KFF285"/>
    <mergeCell ref="KFG285:KFN285"/>
    <mergeCell ref="KFO285:KFV285"/>
    <mergeCell ref="KFW285:KGD285"/>
    <mergeCell ref="KGE285:KGL285"/>
    <mergeCell ref="KGM285:KGT285"/>
    <mergeCell ref="KGU285:KHB285"/>
    <mergeCell ref="KHC285:KHJ285"/>
    <mergeCell ref="KHK285:KHR285"/>
    <mergeCell ref="KHS285:KHZ285"/>
    <mergeCell ref="KIA285:KIH285"/>
    <mergeCell ref="KII285:KIP285"/>
    <mergeCell ref="KIQ285:KIX285"/>
    <mergeCell ref="KIY285:KJF285"/>
    <mergeCell ref="KJG285:KJN285"/>
    <mergeCell ref="KJO285:KJV285"/>
    <mergeCell ref="KJW285:KKD285"/>
    <mergeCell ref="KUQ285:KUX285"/>
    <mergeCell ref="KUY285:KVF285"/>
    <mergeCell ref="KVG285:KVN285"/>
    <mergeCell ref="KVO285:KVV285"/>
    <mergeCell ref="KVW285:KWD285"/>
    <mergeCell ref="KWE285:KWL285"/>
    <mergeCell ref="KWM285:KWT285"/>
    <mergeCell ref="KWU285:KXB285"/>
    <mergeCell ref="KXC285:KXJ285"/>
    <mergeCell ref="KXK285:KXR285"/>
    <mergeCell ref="KXS285:KXZ285"/>
    <mergeCell ref="KYA285:KYH285"/>
    <mergeCell ref="KYI285:KYP285"/>
    <mergeCell ref="KYQ285:KYX285"/>
    <mergeCell ref="KYY285:KZF285"/>
    <mergeCell ref="KZG285:KZN285"/>
    <mergeCell ref="KZO285:KZV285"/>
    <mergeCell ref="KPK285:KPR285"/>
    <mergeCell ref="KPS285:KPZ285"/>
    <mergeCell ref="KQA285:KQH285"/>
    <mergeCell ref="KQI285:KQP285"/>
    <mergeCell ref="KQQ285:KQX285"/>
    <mergeCell ref="KQY285:KRF285"/>
    <mergeCell ref="KRG285:KRN285"/>
    <mergeCell ref="KRO285:KRV285"/>
    <mergeCell ref="KRW285:KSD285"/>
    <mergeCell ref="KSE285:KSL285"/>
    <mergeCell ref="KSM285:KST285"/>
    <mergeCell ref="KSU285:KTB285"/>
    <mergeCell ref="KTC285:KTJ285"/>
    <mergeCell ref="KTK285:KTR285"/>
    <mergeCell ref="KTS285:KTZ285"/>
    <mergeCell ref="KUA285:KUH285"/>
    <mergeCell ref="KUI285:KUP285"/>
    <mergeCell ref="LFC285:LFJ285"/>
    <mergeCell ref="LFK285:LFR285"/>
    <mergeCell ref="LFS285:LFZ285"/>
    <mergeCell ref="LGA285:LGH285"/>
    <mergeCell ref="LGI285:LGP285"/>
    <mergeCell ref="LGQ285:LGX285"/>
    <mergeCell ref="LGY285:LHF285"/>
    <mergeCell ref="LHG285:LHN285"/>
    <mergeCell ref="LHO285:LHV285"/>
    <mergeCell ref="LHW285:LID285"/>
    <mergeCell ref="LIE285:LIL285"/>
    <mergeCell ref="LIM285:LIT285"/>
    <mergeCell ref="LIU285:LJB285"/>
    <mergeCell ref="LJC285:LJJ285"/>
    <mergeCell ref="LJK285:LJR285"/>
    <mergeCell ref="LJS285:LJZ285"/>
    <mergeCell ref="LKA285:LKH285"/>
    <mergeCell ref="KZW285:LAD285"/>
    <mergeCell ref="LAE285:LAL285"/>
    <mergeCell ref="LAM285:LAT285"/>
    <mergeCell ref="LAU285:LBB285"/>
    <mergeCell ref="LBC285:LBJ285"/>
    <mergeCell ref="LBK285:LBR285"/>
    <mergeCell ref="LBS285:LBZ285"/>
    <mergeCell ref="LCA285:LCH285"/>
    <mergeCell ref="LCI285:LCP285"/>
    <mergeCell ref="LCQ285:LCX285"/>
    <mergeCell ref="LCY285:LDF285"/>
    <mergeCell ref="LDG285:LDN285"/>
    <mergeCell ref="LDO285:LDV285"/>
    <mergeCell ref="LDW285:LED285"/>
    <mergeCell ref="LEE285:LEL285"/>
    <mergeCell ref="LEM285:LET285"/>
    <mergeCell ref="LEU285:LFB285"/>
    <mergeCell ref="LPO285:LPV285"/>
    <mergeCell ref="LPW285:LQD285"/>
    <mergeCell ref="LQE285:LQL285"/>
    <mergeCell ref="LQM285:LQT285"/>
    <mergeCell ref="LQU285:LRB285"/>
    <mergeCell ref="LRC285:LRJ285"/>
    <mergeCell ref="LRK285:LRR285"/>
    <mergeCell ref="LRS285:LRZ285"/>
    <mergeCell ref="LSA285:LSH285"/>
    <mergeCell ref="LSI285:LSP285"/>
    <mergeCell ref="LSQ285:LSX285"/>
    <mergeCell ref="LSY285:LTF285"/>
    <mergeCell ref="LTG285:LTN285"/>
    <mergeCell ref="LTO285:LTV285"/>
    <mergeCell ref="LTW285:LUD285"/>
    <mergeCell ref="LUE285:LUL285"/>
    <mergeCell ref="LUM285:LUT285"/>
    <mergeCell ref="LKI285:LKP285"/>
    <mergeCell ref="LKQ285:LKX285"/>
    <mergeCell ref="LKY285:LLF285"/>
    <mergeCell ref="LLG285:LLN285"/>
    <mergeCell ref="LLO285:LLV285"/>
    <mergeCell ref="LLW285:LMD285"/>
    <mergeCell ref="LME285:LML285"/>
    <mergeCell ref="LMM285:LMT285"/>
    <mergeCell ref="LMU285:LNB285"/>
    <mergeCell ref="LNC285:LNJ285"/>
    <mergeCell ref="LNK285:LNR285"/>
    <mergeCell ref="LNS285:LNZ285"/>
    <mergeCell ref="LOA285:LOH285"/>
    <mergeCell ref="LOI285:LOP285"/>
    <mergeCell ref="LOQ285:LOX285"/>
    <mergeCell ref="LOY285:LPF285"/>
    <mergeCell ref="LPG285:LPN285"/>
    <mergeCell ref="MAA285:MAH285"/>
    <mergeCell ref="MAI285:MAP285"/>
    <mergeCell ref="MAQ285:MAX285"/>
    <mergeCell ref="MAY285:MBF285"/>
    <mergeCell ref="MBG285:MBN285"/>
    <mergeCell ref="MBO285:MBV285"/>
    <mergeCell ref="MBW285:MCD285"/>
    <mergeCell ref="MCE285:MCL285"/>
    <mergeCell ref="MCM285:MCT285"/>
    <mergeCell ref="MCU285:MDB285"/>
    <mergeCell ref="MDC285:MDJ285"/>
    <mergeCell ref="MDK285:MDR285"/>
    <mergeCell ref="MDS285:MDZ285"/>
    <mergeCell ref="MEA285:MEH285"/>
    <mergeCell ref="MEI285:MEP285"/>
    <mergeCell ref="MEQ285:MEX285"/>
    <mergeCell ref="MEY285:MFF285"/>
    <mergeCell ref="LUU285:LVB285"/>
    <mergeCell ref="LVC285:LVJ285"/>
    <mergeCell ref="LVK285:LVR285"/>
    <mergeCell ref="LVS285:LVZ285"/>
    <mergeCell ref="LWA285:LWH285"/>
    <mergeCell ref="LWI285:LWP285"/>
    <mergeCell ref="LWQ285:LWX285"/>
    <mergeCell ref="LWY285:LXF285"/>
    <mergeCell ref="LXG285:LXN285"/>
    <mergeCell ref="LXO285:LXV285"/>
    <mergeCell ref="LXW285:LYD285"/>
    <mergeCell ref="LYE285:LYL285"/>
    <mergeCell ref="LYM285:LYT285"/>
    <mergeCell ref="LYU285:LZB285"/>
    <mergeCell ref="LZC285:LZJ285"/>
    <mergeCell ref="LZK285:LZR285"/>
    <mergeCell ref="LZS285:LZZ285"/>
    <mergeCell ref="MKM285:MKT285"/>
    <mergeCell ref="MKU285:MLB285"/>
    <mergeCell ref="MLC285:MLJ285"/>
    <mergeCell ref="MLK285:MLR285"/>
    <mergeCell ref="MLS285:MLZ285"/>
    <mergeCell ref="MMA285:MMH285"/>
    <mergeCell ref="MMI285:MMP285"/>
    <mergeCell ref="MMQ285:MMX285"/>
    <mergeCell ref="MMY285:MNF285"/>
    <mergeCell ref="MNG285:MNN285"/>
    <mergeCell ref="MNO285:MNV285"/>
    <mergeCell ref="MNW285:MOD285"/>
    <mergeCell ref="MOE285:MOL285"/>
    <mergeCell ref="MOM285:MOT285"/>
    <mergeCell ref="MOU285:MPB285"/>
    <mergeCell ref="MPC285:MPJ285"/>
    <mergeCell ref="MPK285:MPR285"/>
    <mergeCell ref="MFG285:MFN285"/>
    <mergeCell ref="MFO285:MFV285"/>
    <mergeCell ref="MFW285:MGD285"/>
    <mergeCell ref="MGE285:MGL285"/>
    <mergeCell ref="MGM285:MGT285"/>
    <mergeCell ref="MGU285:MHB285"/>
    <mergeCell ref="MHC285:MHJ285"/>
    <mergeCell ref="MHK285:MHR285"/>
    <mergeCell ref="MHS285:MHZ285"/>
    <mergeCell ref="MIA285:MIH285"/>
    <mergeCell ref="MII285:MIP285"/>
    <mergeCell ref="MIQ285:MIX285"/>
    <mergeCell ref="MIY285:MJF285"/>
    <mergeCell ref="MJG285:MJN285"/>
    <mergeCell ref="MJO285:MJV285"/>
    <mergeCell ref="MJW285:MKD285"/>
    <mergeCell ref="MKE285:MKL285"/>
    <mergeCell ref="MUY285:MVF285"/>
    <mergeCell ref="MVG285:MVN285"/>
    <mergeCell ref="MVO285:MVV285"/>
    <mergeCell ref="MVW285:MWD285"/>
    <mergeCell ref="MWE285:MWL285"/>
    <mergeCell ref="MWM285:MWT285"/>
    <mergeCell ref="MWU285:MXB285"/>
    <mergeCell ref="MXC285:MXJ285"/>
    <mergeCell ref="MXK285:MXR285"/>
    <mergeCell ref="MXS285:MXZ285"/>
    <mergeCell ref="MYA285:MYH285"/>
    <mergeCell ref="MYI285:MYP285"/>
    <mergeCell ref="MYQ285:MYX285"/>
    <mergeCell ref="MYY285:MZF285"/>
    <mergeCell ref="MZG285:MZN285"/>
    <mergeCell ref="MZO285:MZV285"/>
    <mergeCell ref="MZW285:NAD285"/>
    <mergeCell ref="MPS285:MPZ285"/>
    <mergeCell ref="MQA285:MQH285"/>
    <mergeCell ref="MQI285:MQP285"/>
    <mergeCell ref="MQQ285:MQX285"/>
    <mergeCell ref="MQY285:MRF285"/>
    <mergeCell ref="MRG285:MRN285"/>
    <mergeCell ref="MRO285:MRV285"/>
    <mergeCell ref="MRW285:MSD285"/>
    <mergeCell ref="MSE285:MSL285"/>
    <mergeCell ref="MSM285:MST285"/>
    <mergeCell ref="MSU285:MTB285"/>
    <mergeCell ref="MTC285:MTJ285"/>
    <mergeCell ref="MTK285:MTR285"/>
    <mergeCell ref="MTS285:MTZ285"/>
    <mergeCell ref="MUA285:MUH285"/>
    <mergeCell ref="MUI285:MUP285"/>
    <mergeCell ref="MUQ285:MUX285"/>
    <mergeCell ref="NFK285:NFR285"/>
    <mergeCell ref="NFS285:NFZ285"/>
    <mergeCell ref="NGA285:NGH285"/>
    <mergeCell ref="NGI285:NGP285"/>
    <mergeCell ref="NGQ285:NGX285"/>
    <mergeCell ref="NGY285:NHF285"/>
    <mergeCell ref="NHG285:NHN285"/>
    <mergeCell ref="NHO285:NHV285"/>
    <mergeCell ref="NHW285:NID285"/>
    <mergeCell ref="NIE285:NIL285"/>
    <mergeCell ref="NIM285:NIT285"/>
    <mergeCell ref="NIU285:NJB285"/>
    <mergeCell ref="NJC285:NJJ285"/>
    <mergeCell ref="NJK285:NJR285"/>
    <mergeCell ref="NJS285:NJZ285"/>
    <mergeCell ref="NKA285:NKH285"/>
    <mergeCell ref="NKI285:NKP285"/>
    <mergeCell ref="NAE285:NAL285"/>
    <mergeCell ref="NAM285:NAT285"/>
    <mergeCell ref="NAU285:NBB285"/>
    <mergeCell ref="NBC285:NBJ285"/>
    <mergeCell ref="NBK285:NBR285"/>
    <mergeCell ref="NBS285:NBZ285"/>
    <mergeCell ref="NCA285:NCH285"/>
    <mergeCell ref="NCI285:NCP285"/>
    <mergeCell ref="NCQ285:NCX285"/>
    <mergeCell ref="NCY285:NDF285"/>
    <mergeCell ref="NDG285:NDN285"/>
    <mergeCell ref="NDO285:NDV285"/>
    <mergeCell ref="NDW285:NED285"/>
    <mergeCell ref="NEE285:NEL285"/>
    <mergeCell ref="NEM285:NET285"/>
    <mergeCell ref="NEU285:NFB285"/>
    <mergeCell ref="NFC285:NFJ285"/>
    <mergeCell ref="NPW285:NQD285"/>
    <mergeCell ref="NQE285:NQL285"/>
    <mergeCell ref="NQM285:NQT285"/>
    <mergeCell ref="NQU285:NRB285"/>
    <mergeCell ref="NRC285:NRJ285"/>
    <mergeCell ref="NRK285:NRR285"/>
    <mergeCell ref="NRS285:NRZ285"/>
    <mergeCell ref="NSA285:NSH285"/>
    <mergeCell ref="NSI285:NSP285"/>
    <mergeCell ref="NSQ285:NSX285"/>
    <mergeCell ref="NSY285:NTF285"/>
    <mergeCell ref="NTG285:NTN285"/>
    <mergeCell ref="NTO285:NTV285"/>
    <mergeCell ref="NTW285:NUD285"/>
    <mergeCell ref="NUE285:NUL285"/>
    <mergeCell ref="NUM285:NUT285"/>
    <mergeCell ref="NUU285:NVB285"/>
    <mergeCell ref="NKQ285:NKX285"/>
    <mergeCell ref="NKY285:NLF285"/>
    <mergeCell ref="NLG285:NLN285"/>
    <mergeCell ref="NLO285:NLV285"/>
    <mergeCell ref="NLW285:NMD285"/>
    <mergeCell ref="NME285:NML285"/>
    <mergeCell ref="NMM285:NMT285"/>
    <mergeCell ref="NMU285:NNB285"/>
    <mergeCell ref="NNC285:NNJ285"/>
    <mergeCell ref="NNK285:NNR285"/>
    <mergeCell ref="NNS285:NNZ285"/>
    <mergeCell ref="NOA285:NOH285"/>
    <mergeCell ref="NOI285:NOP285"/>
    <mergeCell ref="NOQ285:NOX285"/>
    <mergeCell ref="NOY285:NPF285"/>
    <mergeCell ref="NPG285:NPN285"/>
    <mergeCell ref="NPO285:NPV285"/>
    <mergeCell ref="OAI285:OAP285"/>
    <mergeCell ref="OAQ285:OAX285"/>
    <mergeCell ref="OAY285:OBF285"/>
    <mergeCell ref="OBG285:OBN285"/>
    <mergeCell ref="OBO285:OBV285"/>
    <mergeCell ref="OBW285:OCD285"/>
    <mergeCell ref="OCE285:OCL285"/>
    <mergeCell ref="OCM285:OCT285"/>
    <mergeCell ref="OCU285:ODB285"/>
    <mergeCell ref="ODC285:ODJ285"/>
    <mergeCell ref="ODK285:ODR285"/>
    <mergeCell ref="ODS285:ODZ285"/>
    <mergeCell ref="OEA285:OEH285"/>
    <mergeCell ref="OEI285:OEP285"/>
    <mergeCell ref="OEQ285:OEX285"/>
    <mergeCell ref="OEY285:OFF285"/>
    <mergeCell ref="OFG285:OFN285"/>
    <mergeCell ref="NVC285:NVJ285"/>
    <mergeCell ref="NVK285:NVR285"/>
    <mergeCell ref="NVS285:NVZ285"/>
    <mergeCell ref="NWA285:NWH285"/>
    <mergeCell ref="NWI285:NWP285"/>
    <mergeCell ref="NWQ285:NWX285"/>
    <mergeCell ref="NWY285:NXF285"/>
    <mergeCell ref="NXG285:NXN285"/>
    <mergeCell ref="NXO285:NXV285"/>
    <mergeCell ref="NXW285:NYD285"/>
    <mergeCell ref="NYE285:NYL285"/>
    <mergeCell ref="NYM285:NYT285"/>
    <mergeCell ref="NYU285:NZB285"/>
    <mergeCell ref="NZC285:NZJ285"/>
    <mergeCell ref="NZK285:NZR285"/>
    <mergeCell ref="NZS285:NZZ285"/>
    <mergeCell ref="OAA285:OAH285"/>
    <mergeCell ref="OKU285:OLB285"/>
    <mergeCell ref="OLC285:OLJ285"/>
    <mergeCell ref="OLK285:OLR285"/>
    <mergeCell ref="OLS285:OLZ285"/>
    <mergeCell ref="OMA285:OMH285"/>
    <mergeCell ref="OMI285:OMP285"/>
    <mergeCell ref="OMQ285:OMX285"/>
    <mergeCell ref="OMY285:ONF285"/>
    <mergeCell ref="ONG285:ONN285"/>
    <mergeCell ref="ONO285:ONV285"/>
    <mergeCell ref="ONW285:OOD285"/>
    <mergeCell ref="OOE285:OOL285"/>
    <mergeCell ref="OOM285:OOT285"/>
    <mergeCell ref="OOU285:OPB285"/>
    <mergeCell ref="OPC285:OPJ285"/>
    <mergeCell ref="OPK285:OPR285"/>
    <mergeCell ref="OPS285:OPZ285"/>
    <mergeCell ref="OFO285:OFV285"/>
    <mergeCell ref="OFW285:OGD285"/>
    <mergeCell ref="OGE285:OGL285"/>
    <mergeCell ref="OGM285:OGT285"/>
    <mergeCell ref="OGU285:OHB285"/>
    <mergeCell ref="OHC285:OHJ285"/>
    <mergeCell ref="OHK285:OHR285"/>
    <mergeCell ref="OHS285:OHZ285"/>
    <mergeCell ref="OIA285:OIH285"/>
    <mergeCell ref="OII285:OIP285"/>
    <mergeCell ref="OIQ285:OIX285"/>
    <mergeCell ref="OIY285:OJF285"/>
    <mergeCell ref="OJG285:OJN285"/>
    <mergeCell ref="OJO285:OJV285"/>
    <mergeCell ref="OJW285:OKD285"/>
    <mergeCell ref="OKE285:OKL285"/>
    <mergeCell ref="OKM285:OKT285"/>
    <mergeCell ref="OVG285:OVN285"/>
    <mergeCell ref="OVO285:OVV285"/>
    <mergeCell ref="OVW285:OWD285"/>
    <mergeCell ref="OWE285:OWL285"/>
    <mergeCell ref="OWM285:OWT285"/>
    <mergeCell ref="OWU285:OXB285"/>
    <mergeCell ref="OXC285:OXJ285"/>
    <mergeCell ref="OXK285:OXR285"/>
    <mergeCell ref="OXS285:OXZ285"/>
    <mergeCell ref="OYA285:OYH285"/>
    <mergeCell ref="OYI285:OYP285"/>
    <mergeCell ref="OYQ285:OYX285"/>
    <mergeCell ref="OYY285:OZF285"/>
    <mergeCell ref="OZG285:OZN285"/>
    <mergeCell ref="OZO285:OZV285"/>
    <mergeCell ref="OZW285:PAD285"/>
    <mergeCell ref="PAE285:PAL285"/>
    <mergeCell ref="OQA285:OQH285"/>
    <mergeCell ref="OQI285:OQP285"/>
    <mergeCell ref="OQQ285:OQX285"/>
    <mergeCell ref="OQY285:ORF285"/>
    <mergeCell ref="ORG285:ORN285"/>
    <mergeCell ref="ORO285:ORV285"/>
    <mergeCell ref="ORW285:OSD285"/>
    <mergeCell ref="OSE285:OSL285"/>
    <mergeCell ref="OSM285:OST285"/>
    <mergeCell ref="OSU285:OTB285"/>
    <mergeCell ref="OTC285:OTJ285"/>
    <mergeCell ref="OTK285:OTR285"/>
    <mergeCell ref="OTS285:OTZ285"/>
    <mergeCell ref="OUA285:OUH285"/>
    <mergeCell ref="OUI285:OUP285"/>
    <mergeCell ref="OUQ285:OUX285"/>
    <mergeCell ref="OUY285:OVF285"/>
    <mergeCell ref="PFS285:PFZ285"/>
    <mergeCell ref="PGA285:PGH285"/>
    <mergeCell ref="PGI285:PGP285"/>
    <mergeCell ref="PGQ285:PGX285"/>
    <mergeCell ref="PGY285:PHF285"/>
    <mergeCell ref="PHG285:PHN285"/>
    <mergeCell ref="PHO285:PHV285"/>
    <mergeCell ref="PHW285:PID285"/>
    <mergeCell ref="PIE285:PIL285"/>
    <mergeCell ref="PIM285:PIT285"/>
    <mergeCell ref="PIU285:PJB285"/>
    <mergeCell ref="PJC285:PJJ285"/>
    <mergeCell ref="PJK285:PJR285"/>
    <mergeCell ref="PJS285:PJZ285"/>
    <mergeCell ref="PKA285:PKH285"/>
    <mergeCell ref="PKI285:PKP285"/>
    <mergeCell ref="PKQ285:PKX285"/>
    <mergeCell ref="PAM285:PAT285"/>
    <mergeCell ref="PAU285:PBB285"/>
    <mergeCell ref="PBC285:PBJ285"/>
    <mergeCell ref="PBK285:PBR285"/>
    <mergeCell ref="PBS285:PBZ285"/>
    <mergeCell ref="PCA285:PCH285"/>
    <mergeCell ref="PCI285:PCP285"/>
    <mergeCell ref="PCQ285:PCX285"/>
    <mergeCell ref="PCY285:PDF285"/>
    <mergeCell ref="PDG285:PDN285"/>
    <mergeCell ref="PDO285:PDV285"/>
    <mergeCell ref="PDW285:PED285"/>
    <mergeCell ref="PEE285:PEL285"/>
    <mergeCell ref="PEM285:PET285"/>
    <mergeCell ref="PEU285:PFB285"/>
    <mergeCell ref="PFC285:PFJ285"/>
    <mergeCell ref="PFK285:PFR285"/>
    <mergeCell ref="PQE285:PQL285"/>
    <mergeCell ref="PQM285:PQT285"/>
    <mergeCell ref="PQU285:PRB285"/>
    <mergeCell ref="PRC285:PRJ285"/>
    <mergeCell ref="PRK285:PRR285"/>
    <mergeCell ref="PRS285:PRZ285"/>
    <mergeCell ref="PSA285:PSH285"/>
    <mergeCell ref="PSI285:PSP285"/>
    <mergeCell ref="PSQ285:PSX285"/>
    <mergeCell ref="PSY285:PTF285"/>
    <mergeCell ref="PTG285:PTN285"/>
    <mergeCell ref="PTO285:PTV285"/>
    <mergeCell ref="PTW285:PUD285"/>
    <mergeCell ref="PUE285:PUL285"/>
    <mergeCell ref="PUM285:PUT285"/>
    <mergeCell ref="PUU285:PVB285"/>
    <mergeCell ref="PVC285:PVJ285"/>
    <mergeCell ref="PKY285:PLF285"/>
    <mergeCell ref="PLG285:PLN285"/>
    <mergeCell ref="PLO285:PLV285"/>
    <mergeCell ref="PLW285:PMD285"/>
    <mergeCell ref="PME285:PML285"/>
    <mergeCell ref="PMM285:PMT285"/>
    <mergeCell ref="PMU285:PNB285"/>
    <mergeCell ref="PNC285:PNJ285"/>
    <mergeCell ref="PNK285:PNR285"/>
    <mergeCell ref="PNS285:PNZ285"/>
    <mergeCell ref="POA285:POH285"/>
    <mergeCell ref="POI285:POP285"/>
    <mergeCell ref="POQ285:POX285"/>
    <mergeCell ref="POY285:PPF285"/>
    <mergeCell ref="PPG285:PPN285"/>
    <mergeCell ref="PPO285:PPV285"/>
    <mergeCell ref="PPW285:PQD285"/>
    <mergeCell ref="QAQ285:QAX285"/>
    <mergeCell ref="QAY285:QBF285"/>
    <mergeCell ref="QBG285:QBN285"/>
    <mergeCell ref="QBO285:QBV285"/>
    <mergeCell ref="QBW285:QCD285"/>
    <mergeCell ref="QCE285:QCL285"/>
    <mergeCell ref="QCM285:QCT285"/>
    <mergeCell ref="QCU285:QDB285"/>
    <mergeCell ref="QDC285:QDJ285"/>
    <mergeCell ref="QDK285:QDR285"/>
    <mergeCell ref="QDS285:QDZ285"/>
    <mergeCell ref="QEA285:QEH285"/>
    <mergeCell ref="QEI285:QEP285"/>
    <mergeCell ref="QEQ285:QEX285"/>
    <mergeCell ref="QEY285:QFF285"/>
    <mergeCell ref="QFG285:QFN285"/>
    <mergeCell ref="QFO285:QFV285"/>
    <mergeCell ref="PVK285:PVR285"/>
    <mergeCell ref="PVS285:PVZ285"/>
    <mergeCell ref="PWA285:PWH285"/>
    <mergeCell ref="PWI285:PWP285"/>
    <mergeCell ref="PWQ285:PWX285"/>
    <mergeCell ref="PWY285:PXF285"/>
    <mergeCell ref="PXG285:PXN285"/>
    <mergeCell ref="PXO285:PXV285"/>
    <mergeCell ref="PXW285:PYD285"/>
    <mergeCell ref="PYE285:PYL285"/>
    <mergeCell ref="PYM285:PYT285"/>
    <mergeCell ref="PYU285:PZB285"/>
    <mergeCell ref="PZC285:PZJ285"/>
    <mergeCell ref="PZK285:PZR285"/>
    <mergeCell ref="PZS285:PZZ285"/>
    <mergeCell ref="QAA285:QAH285"/>
    <mergeCell ref="QAI285:QAP285"/>
    <mergeCell ref="QLC285:QLJ285"/>
    <mergeCell ref="QLK285:QLR285"/>
    <mergeCell ref="QLS285:QLZ285"/>
    <mergeCell ref="QMA285:QMH285"/>
    <mergeCell ref="QMI285:QMP285"/>
    <mergeCell ref="QMQ285:QMX285"/>
    <mergeCell ref="QMY285:QNF285"/>
    <mergeCell ref="QNG285:QNN285"/>
    <mergeCell ref="QNO285:QNV285"/>
    <mergeCell ref="QNW285:QOD285"/>
    <mergeCell ref="QOE285:QOL285"/>
    <mergeCell ref="QOM285:QOT285"/>
    <mergeCell ref="QOU285:QPB285"/>
    <mergeCell ref="QPC285:QPJ285"/>
    <mergeCell ref="QPK285:QPR285"/>
    <mergeCell ref="QPS285:QPZ285"/>
    <mergeCell ref="QQA285:QQH285"/>
    <mergeCell ref="QFW285:QGD285"/>
    <mergeCell ref="QGE285:QGL285"/>
    <mergeCell ref="QGM285:QGT285"/>
    <mergeCell ref="QGU285:QHB285"/>
    <mergeCell ref="QHC285:QHJ285"/>
    <mergeCell ref="QHK285:QHR285"/>
    <mergeCell ref="QHS285:QHZ285"/>
    <mergeCell ref="QIA285:QIH285"/>
    <mergeCell ref="QII285:QIP285"/>
    <mergeCell ref="QIQ285:QIX285"/>
    <mergeCell ref="QIY285:QJF285"/>
    <mergeCell ref="QJG285:QJN285"/>
    <mergeCell ref="QJO285:QJV285"/>
    <mergeCell ref="QJW285:QKD285"/>
    <mergeCell ref="QKE285:QKL285"/>
    <mergeCell ref="QKM285:QKT285"/>
    <mergeCell ref="QKU285:QLB285"/>
    <mergeCell ref="QVO285:QVV285"/>
    <mergeCell ref="QVW285:QWD285"/>
    <mergeCell ref="QWE285:QWL285"/>
    <mergeCell ref="QWM285:QWT285"/>
    <mergeCell ref="QWU285:QXB285"/>
    <mergeCell ref="QXC285:QXJ285"/>
    <mergeCell ref="QXK285:QXR285"/>
    <mergeCell ref="QXS285:QXZ285"/>
    <mergeCell ref="QYA285:QYH285"/>
    <mergeCell ref="QYI285:QYP285"/>
    <mergeCell ref="QYQ285:QYX285"/>
    <mergeCell ref="QYY285:QZF285"/>
    <mergeCell ref="QZG285:QZN285"/>
    <mergeCell ref="QZO285:QZV285"/>
    <mergeCell ref="QZW285:RAD285"/>
    <mergeCell ref="RAE285:RAL285"/>
    <mergeCell ref="RAM285:RAT285"/>
    <mergeCell ref="QQI285:QQP285"/>
    <mergeCell ref="QQQ285:QQX285"/>
    <mergeCell ref="QQY285:QRF285"/>
    <mergeCell ref="QRG285:QRN285"/>
    <mergeCell ref="QRO285:QRV285"/>
    <mergeCell ref="QRW285:QSD285"/>
    <mergeCell ref="QSE285:QSL285"/>
    <mergeCell ref="QSM285:QST285"/>
    <mergeCell ref="QSU285:QTB285"/>
    <mergeCell ref="QTC285:QTJ285"/>
    <mergeCell ref="QTK285:QTR285"/>
    <mergeCell ref="QTS285:QTZ285"/>
    <mergeCell ref="QUA285:QUH285"/>
    <mergeCell ref="QUI285:QUP285"/>
    <mergeCell ref="QUQ285:QUX285"/>
    <mergeCell ref="QUY285:QVF285"/>
    <mergeCell ref="QVG285:QVN285"/>
    <mergeCell ref="RGA285:RGH285"/>
    <mergeCell ref="RGI285:RGP285"/>
    <mergeCell ref="RGQ285:RGX285"/>
    <mergeCell ref="RGY285:RHF285"/>
    <mergeCell ref="RHG285:RHN285"/>
    <mergeCell ref="RHO285:RHV285"/>
    <mergeCell ref="RHW285:RID285"/>
    <mergeCell ref="RIE285:RIL285"/>
    <mergeCell ref="RIM285:RIT285"/>
    <mergeCell ref="RIU285:RJB285"/>
    <mergeCell ref="RJC285:RJJ285"/>
    <mergeCell ref="RJK285:RJR285"/>
    <mergeCell ref="RJS285:RJZ285"/>
    <mergeCell ref="RKA285:RKH285"/>
    <mergeCell ref="RKI285:RKP285"/>
    <mergeCell ref="RKQ285:RKX285"/>
    <mergeCell ref="RKY285:RLF285"/>
    <mergeCell ref="RAU285:RBB285"/>
    <mergeCell ref="RBC285:RBJ285"/>
    <mergeCell ref="RBK285:RBR285"/>
    <mergeCell ref="RBS285:RBZ285"/>
    <mergeCell ref="RCA285:RCH285"/>
    <mergeCell ref="RCI285:RCP285"/>
    <mergeCell ref="RCQ285:RCX285"/>
    <mergeCell ref="RCY285:RDF285"/>
    <mergeCell ref="RDG285:RDN285"/>
    <mergeCell ref="RDO285:RDV285"/>
    <mergeCell ref="RDW285:RED285"/>
    <mergeCell ref="REE285:REL285"/>
    <mergeCell ref="REM285:RET285"/>
    <mergeCell ref="REU285:RFB285"/>
    <mergeCell ref="RFC285:RFJ285"/>
    <mergeCell ref="RFK285:RFR285"/>
    <mergeCell ref="RFS285:RFZ285"/>
    <mergeCell ref="RQM285:RQT285"/>
    <mergeCell ref="RQU285:RRB285"/>
    <mergeCell ref="RRC285:RRJ285"/>
    <mergeCell ref="RRK285:RRR285"/>
    <mergeCell ref="RRS285:RRZ285"/>
    <mergeCell ref="RSA285:RSH285"/>
    <mergeCell ref="RSI285:RSP285"/>
    <mergeCell ref="RSQ285:RSX285"/>
    <mergeCell ref="RSY285:RTF285"/>
    <mergeCell ref="RTG285:RTN285"/>
    <mergeCell ref="RTO285:RTV285"/>
    <mergeCell ref="RTW285:RUD285"/>
    <mergeCell ref="RUE285:RUL285"/>
    <mergeCell ref="RUM285:RUT285"/>
    <mergeCell ref="RUU285:RVB285"/>
    <mergeCell ref="RVC285:RVJ285"/>
    <mergeCell ref="RVK285:RVR285"/>
    <mergeCell ref="RLG285:RLN285"/>
    <mergeCell ref="RLO285:RLV285"/>
    <mergeCell ref="RLW285:RMD285"/>
    <mergeCell ref="RME285:RML285"/>
    <mergeCell ref="RMM285:RMT285"/>
    <mergeCell ref="RMU285:RNB285"/>
    <mergeCell ref="RNC285:RNJ285"/>
    <mergeCell ref="RNK285:RNR285"/>
    <mergeCell ref="RNS285:RNZ285"/>
    <mergeCell ref="ROA285:ROH285"/>
    <mergeCell ref="ROI285:ROP285"/>
    <mergeCell ref="ROQ285:ROX285"/>
    <mergeCell ref="ROY285:RPF285"/>
    <mergeCell ref="RPG285:RPN285"/>
    <mergeCell ref="RPO285:RPV285"/>
    <mergeCell ref="RPW285:RQD285"/>
    <mergeCell ref="RQE285:RQL285"/>
    <mergeCell ref="SAY285:SBF285"/>
    <mergeCell ref="SBG285:SBN285"/>
    <mergeCell ref="SBO285:SBV285"/>
    <mergeCell ref="SBW285:SCD285"/>
    <mergeCell ref="SCE285:SCL285"/>
    <mergeCell ref="SCM285:SCT285"/>
    <mergeCell ref="SCU285:SDB285"/>
    <mergeCell ref="SDC285:SDJ285"/>
    <mergeCell ref="SDK285:SDR285"/>
    <mergeCell ref="SDS285:SDZ285"/>
    <mergeCell ref="SEA285:SEH285"/>
    <mergeCell ref="SEI285:SEP285"/>
    <mergeCell ref="SEQ285:SEX285"/>
    <mergeCell ref="SEY285:SFF285"/>
    <mergeCell ref="SFG285:SFN285"/>
    <mergeCell ref="SFO285:SFV285"/>
    <mergeCell ref="SFW285:SGD285"/>
    <mergeCell ref="RVS285:RVZ285"/>
    <mergeCell ref="RWA285:RWH285"/>
    <mergeCell ref="RWI285:RWP285"/>
    <mergeCell ref="RWQ285:RWX285"/>
    <mergeCell ref="RWY285:RXF285"/>
    <mergeCell ref="RXG285:RXN285"/>
    <mergeCell ref="RXO285:RXV285"/>
    <mergeCell ref="RXW285:RYD285"/>
    <mergeCell ref="RYE285:RYL285"/>
    <mergeCell ref="RYM285:RYT285"/>
    <mergeCell ref="RYU285:RZB285"/>
    <mergeCell ref="RZC285:RZJ285"/>
    <mergeCell ref="RZK285:RZR285"/>
    <mergeCell ref="RZS285:RZZ285"/>
    <mergeCell ref="SAA285:SAH285"/>
    <mergeCell ref="SAI285:SAP285"/>
    <mergeCell ref="SAQ285:SAX285"/>
    <mergeCell ref="SLK285:SLR285"/>
    <mergeCell ref="SLS285:SLZ285"/>
    <mergeCell ref="SMA285:SMH285"/>
    <mergeCell ref="SMI285:SMP285"/>
    <mergeCell ref="SMQ285:SMX285"/>
    <mergeCell ref="SMY285:SNF285"/>
    <mergeCell ref="SNG285:SNN285"/>
    <mergeCell ref="SNO285:SNV285"/>
    <mergeCell ref="SNW285:SOD285"/>
    <mergeCell ref="SOE285:SOL285"/>
    <mergeCell ref="SOM285:SOT285"/>
    <mergeCell ref="SOU285:SPB285"/>
    <mergeCell ref="SPC285:SPJ285"/>
    <mergeCell ref="SPK285:SPR285"/>
    <mergeCell ref="SPS285:SPZ285"/>
    <mergeCell ref="SQA285:SQH285"/>
    <mergeCell ref="SQI285:SQP285"/>
    <mergeCell ref="SGE285:SGL285"/>
    <mergeCell ref="SGM285:SGT285"/>
    <mergeCell ref="SGU285:SHB285"/>
    <mergeCell ref="SHC285:SHJ285"/>
    <mergeCell ref="SHK285:SHR285"/>
    <mergeCell ref="SHS285:SHZ285"/>
    <mergeCell ref="SIA285:SIH285"/>
    <mergeCell ref="SII285:SIP285"/>
    <mergeCell ref="SIQ285:SIX285"/>
    <mergeCell ref="SIY285:SJF285"/>
    <mergeCell ref="SJG285:SJN285"/>
    <mergeCell ref="SJO285:SJV285"/>
    <mergeCell ref="SJW285:SKD285"/>
    <mergeCell ref="SKE285:SKL285"/>
    <mergeCell ref="SKM285:SKT285"/>
    <mergeCell ref="SKU285:SLB285"/>
    <mergeCell ref="SLC285:SLJ285"/>
    <mergeCell ref="SVW285:SWD285"/>
    <mergeCell ref="SWE285:SWL285"/>
    <mergeCell ref="SWM285:SWT285"/>
    <mergeCell ref="SWU285:SXB285"/>
    <mergeCell ref="SXC285:SXJ285"/>
    <mergeCell ref="SXK285:SXR285"/>
    <mergeCell ref="SXS285:SXZ285"/>
    <mergeCell ref="SYA285:SYH285"/>
    <mergeCell ref="SYI285:SYP285"/>
    <mergeCell ref="SYQ285:SYX285"/>
    <mergeCell ref="SYY285:SZF285"/>
    <mergeCell ref="SZG285:SZN285"/>
    <mergeCell ref="SZO285:SZV285"/>
    <mergeCell ref="SZW285:TAD285"/>
    <mergeCell ref="TAE285:TAL285"/>
    <mergeCell ref="TAM285:TAT285"/>
    <mergeCell ref="TAU285:TBB285"/>
    <mergeCell ref="SQQ285:SQX285"/>
    <mergeCell ref="SQY285:SRF285"/>
    <mergeCell ref="SRG285:SRN285"/>
    <mergeCell ref="SRO285:SRV285"/>
    <mergeCell ref="SRW285:SSD285"/>
    <mergeCell ref="SSE285:SSL285"/>
    <mergeCell ref="SSM285:SST285"/>
    <mergeCell ref="SSU285:STB285"/>
    <mergeCell ref="STC285:STJ285"/>
    <mergeCell ref="STK285:STR285"/>
    <mergeCell ref="STS285:STZ285"/>
    <mergeCell ref="SUA285:SUH285"/>
    <mergeCell ref="SUI285:SUP285"/>
    <mergeCell ref="SUQ285:SUX285"/>
    <mergeCell ref="SUY285:SVF285"/>
    <mergeCell ref="SVG285:SVN285"/>
    <mergeCell ref="SVO285:SVV285"/>
    <mergeCell ref="TGI285:TGP285"/>
    <mergeCell ref="TGQ285:TGX285"/>
    <mergeCell ref="TGY285:THF285"/>
    <mergeCell ref="THG285:THN285"/>
    <mergeCell ref="THO285:THV285"/>
    <mergeCell ref="THW285:TID285"/>
    <mergeCell ref="TIE285:TIL285"/>
    <mergeCell ref="TIM285:TIT285"/>
    <mergeCell ref="TIU285:TJB285"/>
    <mergeCell ref="TJC285:TJJ285"/>
    <mergeCell ref="TJK285:TJR285"/>
    <mergeCell ref="TJS285:TJZ285"/>
    <mergeCell ref="TKA285:TKH285"/>
    <mergeCell ref="TKI285:TKP285"/>
    <mergeCell ref="TKQ285:TKX285"/>
    <mergeCell ref="TKY285:TLF285"/>
    <mergeCell ref="TLG285:TLN285"/>
    <mergeCell ref="TBC285:TBJ285"/>
    <mergeCell ref="TBK285:TBR285"/>
    <mergeCell ref="TBS285:TBZ285"/>
    <mergeCell ref="TCA285:TCH285"/>
    <mergeCell ref="TCI285:TCP285"/>
    <mergeCell ref="TCQ285:TCX285"/>
    <mergeCell ref="TCY285:TDF285"/>
    <mergeCell ref="TDG285:TDN285"/>
    <mergeCell ref="TDO285:TDV285"/>
    <mergeCell ref="TDW285:TED285"/>
    <mergeCell ref="TEE285:TEL285"/>
    <mergeCell ref="TEM285:TET285"/>
    <mergeCell ref="TEU285:TFB285"/>
    <mergeCell ref="TFC285:TFJ285"/>
    <mergeCell ref="TFK285:TFR285"/>
    <mergeCell ref="TFS285:TFZ285"/>
    <mergeCell ref="TGA285:TGH285"/>
    <mergeCell ref="TQU285:TRB285"/>
    <mergeCell ref="TRC285:TRJ285"/>
    <mergeCell ref="TRK285:TRR285"/>
    <mergeCell ref="TRS285:TRZ285"/>
    <mergeCell ref="TSA285:TSH285"/>
    <mergeCell ref="TSI285:TSP285"/>
    <mergeCell ref="TSQ285:TSX285"/>
    <mergeCell ref="TSY285:TTF285"/>
    <mergeCell ref="TTG285:TTN285"/>
    <mergeCell ref="TTO285:TTV285"/>
    <mergeCell ref="TTW285:TUD285"/>
    <mergeCell ref="TUE285:TUL285"/>
    <mergeCell ref="TUM285:TUT285"/>
    <mergeCell ref="TUU285:TVB285"/>
    <mergeCell ref="TVC285:TVJ285"/>
    <mergeCell ref="TVK285:TVR285"/>
    <mergeCell ref="TVS285:TVZ285"/>
    <mergeCell ref="TLO285:TLV285"/>
    <mergeCell ref="TLW285:TMD285"/>
    <mergeCell ref="TME285:TML285"/>
    <mergeCell ref="TMM285:TMT285"/>
    <mergeCell ref="TMU285:TNB285"/>
    <mergeCell ref="TNC285:TNJ285"/>
    <mergeCell ref="TNK285:TNR285"/>
    <mergeCell ref="TNS285:TNZ285"/>
    <mergeCell ref="TOA285:TOH285"/>
    <mergeCell ref="TOI285:TOP285"/>
    <mergeCell ref="TOQ285:TOX285"/>
    <mergeCell ref="TOY285:TPF285"/>
    <mergeCell ref="TPG285:TPN285"/>
    <mergeCell ref="TPO285:TPV285"/>
    <mergeCell ref="TPW285:TQD285"/>
    <mergeCell ref="TQE285:TQL285"/>
    <mergeCell ref="TQM285:TQT285"/>
    <mergeCell ref="UBG285:UBN285"/>
    <mergeCell ref="UBO285:UBV285"/>
    <mergeCell ref="UBW285:UCD285"/>
    <mergeCell ref="UCE285:UCL285"/>
    <mergeCell ref="UCM285:UCT285"/>
    <mergeCell ref="UCU285:UDB285"/>
    <mergeCell ref="UDC285:UDJ285"/>
    <mergeCell ref="UDK285:UDR285"/>
    <mergeCell ref="UDS285:UDZ285"/>
    <mergeCell ref="UEA285:UEH285"/>
    <mergeCell ref="UEI285:UEP285"/>
    <mergeCell ref="UEQ285:UEX285"/>
    <mergeCell ref="UEY285:UFF285"/>
    <mergeCell ref="UFG285:UFN285"/>
    <mergeCell ref="UFO285:UFV285"/>
    <mergeCell ref="UFW285:UGD285"/>
    <mergeCell ref="UGE285:UGL285"/>
    <mergeCell ref="TWA285:TWH285"/>
    <mergeCell ref="TWI285:TWP285"/>
    <mergeCell ref="TWQ285:TWX285"/>
    <mergeCell ref="TWY285:TXF285"/>
    <mergeCell ref="TXG285:TXN285"/>
    <mergeCell ref="TXO285:TXV285"/>
    <mergeCell ref="TXW285:TYD285"/>
    <mergeCell ref="TYE285:TYL285"/>
    <mergeCell ref="TYM285:TYT285"/>
    <mergeCell ref="TYU285:TZB285"/>
    <mergeCell ref="TZC285:TZJ285"/>
    <mergeCell ref="TZK285:TZR285"/>
    <mergeCell ref="TZS285:TZZ285"/>
    <mergeCell ref="UAA285:UAH285"/>
    <mergeCell ref="UAI285:UAP285"/>
    <mergeCell ref="UAQ285:UAX285"/>
    <mergeCell ref="UAY285:UBF285"/>
    <mergeCell ref="ULS285:ULZ285"/>
    <mergeCell ref="UMA285:UMH285"/>
    <mergeCell ref="UMI285:UMP285"/>
    <mergeCell ref="UMQ285:UMX285"/>
    <mergeCell ref="UMY285:UNF285"/>
    <mergeCell ref="UNG285:UNN285"/>
    <mergeCell ref="UNO285:UNV285"/>
    <mergeCell ref="UNW285:UOD285"/>
    <mergeCell ref="UOE285:UOL285"/>
    <mergeCell ref="UOM285:UOT285"/>
    <mergeCell ref="UOU285:UPB285"/>
    <mergeCell ref="UPC285:UPJ285"/>
    <mergeCell ref="UPK285:UPR285"/>
    <mergeCell ref="UPS285:UPZ285"/>
    <mergeCell ref="UQA285:UQH285"/>
    <mergeCell ref="UQI285:UQP285"/>
    <mergeCell ref="UQQ285:UQX285"/>
    <mergeCell ref="UGM285:UGT285"/>
    <mergeCell ref="UGU285:UHB285"/>
    <mergeCell ref="UHC285:UHJ285"/>
    <mergeCell ref="UHK285:UHR285"/>
    <mergeCell ref="UHS285:UHZ285"/>
    <mergeCell ref="UIA285:UIH285"/>
    <mergeCell ref="UII285:UIP285"/>
    <mergeCell ref="UIQ285:UIX285"/>
    <mergeCell ref="UIY285:UJF285"/>
    <mergeCell ref="UJG285:UJN285"/>
    <mergeCell ref="UJO285:UJV285"/>
    <mergeCell ref="UJW285:UKD285"/>
    <mergeCell ref="UKE285:UKL285"/>
    <mergeCell ref="UKM285:UKT285"/>
    <mergeCell ref="UKU285:ULB285"/>
    <mergeCell ref="ULC285:ULJ285"/>
    <mergeCell ref="ULK285:ULR285"/>
    <mergeCell ref="UWE285:UWL285"/>
    <mergeCell ref="UWM285:UWT285"/>
    <mergeCell ref="UWU285:UXB285"/>
    <mergeCell ref="UXC285:UXJ285"/>
    <mergeCell ref="UXK285:UXR285"/>
    <mergeCell ref="UXS285:UXZ285"/>
    <mergeCell ref="UYA285:UYH285"/>
    <mergeCell ref="UYI285:UYP285"/>
    <mergeCell ref="UYQ285:UYX285"/>
    <mergeCell ref="UYY285:UZF285"/>
    <mergeCell ref="UZG285:UZN285"/>
    <mergeCell ref="UZO285:UZV285"/>
    <mergeCell ref="UZW285:VAD285"/>
    <mergeCell ref="VAE285:VAL285"/>
    <mergeCell ref="VAM285:VAT285"/>
    <mergeCell ref="VAU285:VBB285"/>
    <mergeCell ref="VBC285:VBJ285"/>
    <mergeCell ref="UQY285:URF285"/>
    <mergeCell ref="URG285:URN285"/>
    <mergeCell ref="URO285:URV285"/>
    <mergeCell ref="URW285:USD285"/>
    <mergeCell ref="USE285:USL285"/>
    <mergeCell ref="USM285:UST285"/>
    <mergeCell ref="USU285:UTB285"/>
    <mergeCell ref="UTC285:UTJ285"/>
    <mergeCell ref="UTK285:UTR285"/>
    <mergeCell ref="UTS285:UTZ285"/>
    <mergeCell ref="UUA285:UUH285"/>
    <mergeCell ref="UUI285:UUP285"/>
    <mergeCell ref="UUQ285:UUX285"/>
    <mergeCell ref="UUY285:UVF285"/>
    <mergeCell ref="UVG285:UVN285"/>
    <mergeCell ref="UVO285:UVV285"/>
    <mergeCell ref="UVW285:UWD285"/>
    <mergeCell ref="VGQ285:VGX285"/>
    <mergeCell ref="VGY285:VHF285"/>
    <mergeCell ref="VHG285:VHN285"/>
    <mergeCell ref="VHO285:VHV285"/>
    <mergeCell ref="VHW285:VID285"/>
    <mergeCell ref="VIE285:VIL285"/>
    <mergeCell ref="VIM285:VIT285"/>
    <mergeCell ref="VIU285:VJB285"/>
    <mergeCell ref="VJC285:VJJ285"/>
    <mergeCell ref="VJK285:VJR285"/>
    <mergeCell ref="VJS285:VJZ285"/>
    <mergeCell ref="VKA285:VKH285"/>
    <mergeCell ref="VKI285:VKP285"/>
    <mergeCell ref="VKQ285:VKX285"/>
    <mergeCell ref="VKY285:VLF285"/>
    <mergeCell ref="VLG285:VLN285"/>
    <mergeCell ref="VLO285:VLV285"/>
    <mergeCell ref="VBK285:VBR285"/>
    <mergeCell ref="VBS285:VBZ285"/>
    <mergeCell ref="VCA285:VCH285"/>
    <mergeCell ref="VCI285:VCP285"/>
    <mergeCell ref="VCQ285:VCX285"/>
    <mergeCell ref="VCY285:VDF285"/>
    <mergeCell ref="VDG285:VDN285"/>
    <mergeCell ref="VDO285:VDV285"/>
    <mergeCell ref="VDW285:VED285"/>
    <mergeCell ref="VEE285:VEL285"/>
    <mergeCell ref="VEM285:VET285"/>
    <mergeCell ref="VEU285:VFB285"/>
    <mergeCell ref="VFC285:VFJ285"/>
    <mergeCell ref="VFK285:VFR285"/>
    <mergeCell ref="VFS285:VFZ285"/>
    <mergeCell ref="VGA285:VGH285"/>
    <mergeCell ref="VGI285:VGP285"/>
    <mergeCell ref="VRC285:VRJ285"/>
    <mergeCell ref="VRK285:VRR285"/>
    <mergeCell ref="VRS285:VRZ285"/>
    <mergeCell ref="VSA285:VSH285"/>
    <mergeCell ref="VSI285:VSP285"/>
    <mergeCell ref="VSQ285:VSX285"/>
    <mergeCell ref="VSY285:VTF285"/>
    <mergeCell ref="VTG285:VTN285"/>
    <mergeCell ref="VTO285:VTV285"/>
    <mergeCell ref="VTW285:VUD285"/>
    <mergeCell ref="VUE285:VUL285"/>
    <mergeCell ref="VUM285:VUT285"/>
    <mergeCell ref="VUU285:VVB285"/>
    <mergeCell ref="VVC285:VVJ285"/>
    <mergeCell ref="VVK285:VVR285"/>
    <mergeCell ref="VVS285:VVZ285"/>
    <mergeCell ref="VWA285:VWH285"/>
    <mergeCell ref="VLW285:VMD285"/>
    <mergeCell ref="VME285:VML285"/>
    <mergeCell ref="VMM285:VMT285"/>
    <mergeCell ref="VMU285:VNB285"/>
    <mergeCell ref="VNC285:VNJ285"/>
    <mergeCell ref="VNK285:VNR285"/>
    <mergeCell ref="VNS285:VNZ285"/>
    <mergeCell ref="VOA285:VOH285"/>
    <mergeCell ref="VOI285:VOP285"/>
    <mergeCell ref="VOQ285:VOX285"/>
    <mergeCell ref="VOY285:VPF285"/>
    <mergeCell ref="VPG285:VPN285"/>
    <mergeCell ref="VPO285:VPV285"/>
    <mergeCell ref="VPW285:VQD285"/>
    <mergeCell ref="VQE285:VQL285"/>
    <mergeCell ref="VQM285:VQT285"/>
    <mergeCell ref="VQU285:VRB285"/>
    <mergeCell ref="WBO285:WBV285"/>
    <mergeCell ref="WBW285:WCD285"/>
    <mergeCell ref="WCE285:WCL285"/>
    <mergeCell ref="WCM285:WCT285"/>
    <mergeCell ref="WCU285:WDB285"/>
    <mergeCell ref="WDC285:WDJ285"/>
    <mergeCell ref="WDK285:WDR285"/>
    <mergeCell ref="WDS285:WDZ285"/>
    <mergeCell ref="WEA285:WEH285"/>
    <mergeCell ref="WEI285:WEP285"/>
    <mergeCell ref="WEQ285:WEX285"/>
    <mergeCell ref="WEY285:WFF285"/>
    <mergeCell ref="WFG285:WFN285"/>
    <mergeCell ref="WFO285:WFV285"/>
    <mergeCell ref="WFW285:WGD285"/>
    <mergeCell ref="WGE285:WGL285"/>
    <mergeCell ref="WGM285:WGT285"/>
    <mergeCell ref="VWI285:VWP285"/>
    <mergeCell ref="VWQ285:VWX285"/>
    <mergeCell ref="VWY285:VXF285"/>
    <mergeCell ref="VXG285:VXN285"/>
    <mergeCell ref="VXO285:VXV285"/>
    <mergeCell ref="VXW285:VYD285"/>
    <mergeCell ref="VYE285:VYL285"/>
    <mergeCell ref="VYM285:VYT285"/>
    <mergeCell ref="VYU285:VZB285"/>
    <mergeCell ref="VZC285:VZJ285"/>
    <mergeCell ref="VZK285:VZR285"/>
    <mergeCell ref="VZS285:VZZ285"/>
    <mergeCell ref="WAA285:WAH285"/>
    <mergeCell ref="WAI285:WAP285"/>
    <mergeCell ref="WAQ285:WAX285"/>
    <mergeCell ref="WAY285:WBF285"/>
    <mergeCell ref="WBG285:WBN285"/>
    <mergeCell ref="WWE285:WWL285"/>
    <mergeCell ref="WMA285:WMH285"/>
    <mergeCell ref="WMI285:WMP285"/>
    <mergeCell ref="WMQ285:WMX285"/>
    <mergeCell ref="WMY285:WNF285"/>
    <mergeCell ref="WNG285:WNN285"/>
    <mergeCell ref="WNO285:WNV285"/>
    <mergeCell ref="WNW285:WOD285"/>
    <mergeCell ref="WOE285:WOL285"/>
    <mergeCell ref="WOM285:WOT285"/>
    <mergeCell ref="WOU285:WPB285"/>
    <mergeCell ref="WPC285:WPJ285"/>
    <mergeCell ref="WPK285:WPR285"/>
    <mergeCell ref="WPS285:WPZ285"/>
    <mergeCell ref="WQA285:WQH285"/>
    <mergeCell ref="WQI285:WQP285"/>
    <mergeCell ref="WQQ285:WQX285"/>
    <mergeCell ref="WQY285:WRF285"/>
    <mergeCell ref="WGU285:WHB285"/>
    <mergeCell ref="WHC285:WHJ285"/>
    <mergeCell ref="WHK285:WHR285"/>
    <mergeCell ref="WHS285:WHZ285"/>
    <mergeCell ref="WIA285:WIH285"/>
    <mergeCell ref="WII285:WIP285"/>
    <mergeCell ref="WIQ285:WIX285"/>
    <mergeCell ref="WIY285:WJF285"/>
    <mergeCell ref="WJG285:WJN285"/>
    <mergeCell ref="WJO285:WJV285"/>
    <mergeCell ref="WJW285:WKD285"/>
    <mergeCell ref="WKE285:WKL285"/>
    <mergeCell ref="WKM285:WKT285"/>
    <mergeCell ref="WKU285:WLB285"/>
    <mergeCell ref="WLC285:WLJ285"/>
    <mergeCell ref="WLK285:WLR285"/>
    <mergeCell ref="WLS285:WLZ285"/>
    <mergeCell ref="XBS285:XBZ285"/>
    <mergeCell ref="XCA285:XCH285"/>
    <mergeCell ref="XCI285:XCP285"/>
    <mergeCell ref="XCQ285:XCX285"/>
    <mergeCell ref="XCY285:XDF285"/>
    <mergeCell ref="A286:H286"/>
    <mergeCell ref="Q286:V286"/>
    <mergeCell ref="W286:AD286"/>
    <mergeCell ref="AE286:AL286"/>
    <mergeCell ref="AM286:AT286"/>
    <mergeCell ref="AU286:BB286"/>
    <mergeCell ref="BC286:BJ286"/>
    <mergeCell ref="BK286:BR286"/>
    <mergeCell ref="BS286:BZ286"/>
    <mergeCell ref="CA286:CH286"/>
    <mergeCell ref="CI286:CP286"/>
    <mergeCell ref="CQ286:CX286"/>
    <mergeCell ref="CY286:DF286"/>
    <mergeCell ref="DG286:DN286"/>
    <mergeCell ref="DO286:DV286"/>
    <mergeCell ref="DW286:ED286"/>
    <mergeCell ref="EE286:EL286"/>
    <mergeCell ref="EM286:ET286"/>
    <mergeCell ref="EU286:FB286"/>
    <mergeCell ref="FC286:FJ286"/>
    <mergeCell ref="WWM285:WWT285"/>
    <mergeCell ref="WWU285:WXB285"/>
    <mergeCell ref="WXC285:WXJ285"/>
    <mergeCell ref="WXK285:WXR285"/>
    <mergeCell ref="WXS285:WXZ285"/>
    <mergeCell ref="WYA285:WYH285"/>
    <mergeCell ref="WYI285:WYP285"/>
    <mergeCell ref="WYQ285:WYX285"/>
    <mergeCell ref="WYY285:WZF285"/>
    <mergeCell ref="WZG285:WZN285"/>
    <mergeCell ref="WZO285:WZV285"/>
    <mergeCell ref="WZW285:XAD285"/>
    <mergeCell ref="XAE285:XAL285"/>
    <mergeCell ref="XAM285:XAT285"/>
    <mergeCell ref="XAU285:XBB285"/>
    <mergeCell ref="XBC285:XBJ285"/>
    <mergeCell ref="XBK285:XBR285"/>
    <mergeCell ref="WRG285:WRN285"/>
    <mergeCell ref="WRO285:WRV285"/>
    <mergeCell ref="WRW285:WSD285"/>
    <mergeCell ref="WSE285:WSL285"/>
    <mergeCell ref="WSM285:WST285"/>
    <mergeCell ref="WSU285:WTB285"/>
    <mergeCell ref="WTC285:WTJ285"/>
    <mergeCell ref="WTK285:WTR285"/>
    <mergeCell ref="WTS285:WTZ285"/>
    <mergeCell ref="WUA285:WUH285"/>
    <mergeCell ref="WUI285:WUP285"/>
    <mergeCell ref="WUQ285:WUX285"/>
    <mergeCell ref="WUY285:WVF285"/>
    <mergeCell ref="WVG285:WVN285"/>
    <mergeCell ref="WVO285:WVV285"/>
    <mergeCell ref="WVW285:WWD285"/>
    <mergeCell ref="KQ286:KX286"/>
    <mergeCell ref="KY286:LF286"/>
    <mergeCell ref="LG286:LN286"/>
    <mergeCell ref="LO286:LV286"/>
    <mergeCell ref="LW286:MD286"/>
    <mergeCell ref="ME286:ML286"/>
    <mergeCell ref="MM286:MT286"/>
    <mergeCell ref="MU286:NB286"/>
    <mergeCell ref="NC286:NJ286"/>
    <mergeCell ref="NK286:NR286"/>
    <mergeCell ref="NS286:NZ286"/>
    <mergeCell ref="OA286:OH286"/>
    <mergeCell ref="OI286:OP286"/>
    <mergeCell ref="OQ286:OX286"/>
    <mergeCell ref="OY286:PF286"/>
    <mergeCell ref="PG286:PN286"/>
    <mergeCell ref="PO286:PV286"/>
    <mergeCell ref="FK286:FR286"/>
    <mergeCell ref="FS286:FZ286"/>
    <mergeCell ref="GA286:GH286"/>
    <mergeCell ref="GI286:GP286"/>
    <mergeCell ref="GQ286:GX286"/>
    <mergeCell ref="GY286:HF286"/>
    <mergeCell ref="HG286:HN286"/>
    <mergeCell ref="HO286:HV286"/>
    <mergeCell ref="HW286:ID286"/>
    <mergeCell ref="IE286:IL286"/>
    <mergeCell ref="IM286:IT286"/>
    <mergeCell ref="IU286:JB286"/>
    <mergeCell ref="JC286:JJ286"/>
    <mergeCell ref="JK286:JR286"/>
    <mergeCell ref="JS286:JZ286"/>
    <mergeCell ref="KA286:KH286"/>
    <mergeCell ref="KI286:KP286"/>
    <mergeCell ref="VC286:VJ286"/>
    <mergeCell ref="VK286:VR286"/>
    <mergeCell ref="VS286:VZ286"/>
    <mergeCell ref="WA286:WH286"/>
    <mergeCell ref="WI286:WP286"/>
    <mergeCell ref="WQ286:WX286"/>
    <mergeCell ref="WY286:XF286"/>
    <mergeCell ref="XG286:XN286"/>
    <mergeCell ref="XO286:XV286"/>
    <mergeCell ref="XW286:YD286"/>
    <mergeCell ref="YE286:YL286"/>
    <mergeCell ref="YM286:YT286"/>
    <mergeCell ref="YU286:ZB286"/>
    <mergeCell ref="ZC286:ZJ286"/>
    <mergeCell ref="ZK286:ZR286"/>
    <mergeCell ref="ZS286:ZZ286"/>
    <mergeCell ref="AAA286:AAH286"/>
    <mergeCell ref="PW286:QD286"/>
    <mergeCell ref="QE286:QL286"/>
    <mergeCell ref="QM286:QT286"/>
    <mergeCell ref="QU286:RB286"/>
    <mergeCell ref="RC286:RJ286"/>
    <mergeCell ref="RK286:RR286"/>
    <mergeCell ref="RS286:RZ286"/>
    <mergeCell ref="SA286:SH286"/>
    <mergeCell ref="SI286:SP286"/>
    <mergeCell ref="SQ286:SX286"/>
    <mergeCell ref="SY286:TF286"/>
    <mergeCell ref="TG286:TN286"/>
    <mergeCell ref="TO286:TV286"/>
    <mergeCell ref="TW286:UD286"/>
    <mergeCell ref="UE286:UL286"/>
    <mergeCell ref="UM286:UT286"/>
    <mergeCell ref="UU286:VB286"/>
    <mergeCell ref="AFO286:AFV286"/>
    <mergeCell ref="AFW286:AGD286"/>
    <mergeCell ref="AGE286:AGL286"/>
    <mergeCell ref="AGM286:AGT286"/>
    <mergeCell ref="AGU286:AHB286"/>
    <mergeCell ref="AHC286:AHJ286"/>
    <mergeCell ref="AHK286:AHR286"/>
    <mergeCell ref="AHS286:AHZ286"/>
    <mergeCell ref="AIA286:AIH286"/>
    <mergeCell ref="AII286:AIP286"/>
    <mergeCell ref="AIQ286:AIX286"/>
    <mergeCell ref="AIY286:AJF286"/>
    <mergeCell ref="AJG286:AJN286"/>
    <mergeCell ref="AJO286:AJV286"/>
    <mergeCell ref="AJW286:AKD286"/>
    <mergeCell ref="AKE286:AKL286"/>
    <mergeCell ref="AKM286:AKT286"/>
    <mergeCell ref="AAI286:AAP286"/>
    <mergeCell ref="AAQ286:AAX286"/>
    <mergeCell ref="AAY286:ABF286"/>
    <mergeCell ref="ABG286:ABN286"/>
    <mergeCell ref="ABO286:ABV286"/>
    <mergeCell ref="ABW286:ACD286"/>
    <mergeCell ref="ACE286:ACL286"/>
    <mergeCell ref="ACM286:ACT286"/>
    <mergeCell ref="ACU286:ADB286"/>
    <mergeCell ref="ADC286:ADJ286"/>
    <mergeCell ref="ADK286:ADR286"/>
    <mergeCell ref="ADS286:ADZ286"/>
    <mergeCell ref="AEA286:AEH286"/>
    <mergeCell ref="AEI286:AEP286"/>
    <mergeCell ref="AEQ286:AEX286"/>
    <mergeCell ref="AEY286:AFF286"/>
    <mergeCell ref="AFG286:AFN286"/>
    <mergeCell ref="AQA286:AQH286"/>
    <mergeCell ref="AQI286:AQP286"/>
    <mergeCell ref="AQQ286:AQX286"/>
    <mergeCell ref="AQY286:ARF286"/>
    <mergeCell ref="ARG286:ARN286"/>
    <mergeCell ref="ARO286:ARV286"/>
    <mergeCell ref="ARW286:ASD286"/>
    <mergeCell ref="ASE286:ASL286"/>
    <mergeCell ref="ASM286:AST286"/>
    <mergeCell ref="ASU286:ATB286"/>
    <mergeCell ref="ATC286:ATJ286"/>
    <mergeCell ref="ATK286:ATR286"/>
    <mergeCell ref="ATS286:ATZ286"/>
    <mergeCell ref="AUA286:AUH286"/>
    <mergeCell ref="AUI286:AUP286"/>
    <mergeCell ref="AUQ286:AUX286"/>
    <mergeCell ref="AUY286:AVF286"/>
    <mergeCell ref="AKU286:ALB286"/>
    <mergeCell ref="ALC286:ALJ286"/>
    <mergeCell ref="ALK286:ALR286"/>
    <mergeCell ref="ALS286:ALZ286"/>
    <mergeCell ref="AMA286:AMH286"/>
    <mergeCell ref="AMI286:AMP286"/>
    <mergeCell ref="AMQ286:AMX286"/>
    <mergeCell ref="AMY286:ANF286"/>
    <mergeCell ref="ANG286:ANN286"/>
    <mergeCell ref="ANO286:ANV286"/>
    <mergeCell ref="ANW286:AOD286"/>
    <mergeCell ref="AOE286:AOL286"/>
    <mergeCell ref="AOM286:AOT286"/>
    <mergeCell ref="AOU286:APB286"/>
    <mergeCell ref="APC286:APJ286"/>
    <mergeCell ref="APK286:APR286"/>
    <mergeCell ref="APS286:APZ286"/>
    <mergeCell ref="BAM286:BAT286"/>
    <mergeCell ref="BAU286:BBB286"/>
    <mergeCell ref="BFC286:BFJ286"/>
    <mergeCell ref="BFK286:BFR286"/>
    <mergeCell ref="AVG286:AVN286"/>
    <mergeCell ref="AVO286:AVV286"/>
    <mergeCell ref="AVW286:AWD286"/>
    <mergeCell ref="AWE286:AWL286"/>
    <mergeCell ref="AWM286:AWT286"/>
    <mergeCell ref="AWU286:AXB286"/>
    <mergeCell ref="AXC286:AXJ286"/>
    <mergeCell ref="AXK286:AXR286"/>
    <mergeCell ref="AXS286:AXZ286"/>
    <mergeCell ref="AYA286:AYH286"/>
    <mergeCell ref="AYI286:AYP286"/>
    <mergeCell ref="AYQ286:AYX286"/>
    <mergeCell ref="AYY286:AZF286"/>
    <mergeCell ref="AZG286:AZN286"/>
    <mergeCell ref="AZO286:AZV286"/>
    <mergeCell ref="AZW286:BAD286"/>
    <mergeCell ref="BAE286:BAL286"/>
    <mergeCell ref="BQE286:BQL286"/>
    <mergeCell ref="BQM286:BQT286"/>
    <mergeCell ref="BQU286:BRB286"/>
    <mergeCell ref="BRC286:BRJ286"/>
    <mergeCell ref="BRK286:BRR286"/>
    <mergeCell ref="BRS286:BRZ286"/>
    <mergeCell ref="BSA286:BSH286"/>
    <mergeCell ref="BSI286:BSP286"/>
    <mergeCell ref="BSQ286:BSX286"/>
    <mergeCell ref="BSY286:BTF286"/>
    <mergeCell ref="BTG286:BTN286"/>
    <mergeCell ref="BTO286:BTV286"/>
    <mergeCell ref="BTW286:BUD286"/>
    <mergeCell ref="BUE286:BUL286"/>
    <mergeCell ref="BKY286:BLF286"/>
    <mergeCell ref="BFS286:BFZ286"/>
    <mergeCell ref="BGA286:BGH286"/>
    <mergeCell ref="BGI286:BGP286"/>
    <mergeCell ref="BGQ286:BGX286"/>
    <mergeCell ref="BGY286:BHF286"/>
    <mergeCell ref="BHG286:BHN286"/>
    <mergeCell ref="BHO286:BHV286"/>
    <mergeCell ref="BHW286:BID286"/>
    <mergeCell ref="BIE286:BIL286"/>
    <mergeCell ref="BIM286:BIT286"/>
    <mergeCell ref="BIU286:BJB286"/>
    <mergeCell ref="BJC286:BJJ286"/>
    <mergeCell ref="BJK286:BJR286"/>
    <mergeCell ref="BJS286:BJZ286"/>
    <mergeCell ref="BKA286:BKH286"/>
    <mergeCell ref="BKI286:BKP286"/>
    <mergeCell ref="BKQ286:BKX286"/>
    <mergeCell ref="BBC286:BBJ286"/>
    <mergeCell ref="BBK286:BBR286"/>
    <mergeCell ref="BBS286:BBZ286"/>
    <mergeCell ref="BCA286:BCH286"/>
    <mergeCell ref="BCI286:BCP286"/>
    <mergeCell ref="BCQ286:BCX286"/>
    <mergeCell ref="BCY286:BDF286"/>
    <mergeCell ref="BDG286:BDN286"/>
    <mergeCell ref="BDO286:BDV286"/>
    <mergeCell ref="BDW286:BED286"/>
    <mergeCell ref="BEE286:BEL286"/>
    <mergeCell ref="BEM286:BET286"/>
    <mergeCell ref="BEU286:BFB286"/>
    <mergeCell ref="BUM286:BUT286"/>
    <mergeCell ref="BUU286:BVB286"/>
    <mergeCell ref="BVC286:BVJ286"/>
    <mergeCell ref="BLG286:BLN286"/>
    <mergeCell ref="BLO286:BLV286"/>
    <mergeCell ref="BLW286:BMD286"/>
    <mergeCell ref="BME286:BML286"/>
    <mergeCell ref="BMM286:BMT286"/>
    <mergeCell ref="BMU286:BNB286"/>
    <mergeCell ref="BNC286:BNJ286"/>
    <mergeCell ref="BNK286:BNR286"/>
    <mergeCell ref="BNS286:BNZ286"/>
    <mergeCell ref="BOA286:BOH286"/>
    <mergeCell ref="BOI286:BOP286"/>
    <mergeCell ref="BOQ286:BOX286"/>
    <mergeCell ref="BOY286:BPF286"/>
    <mergeCell ref="BPG286:BPN286"/>
    <mergeCell ref="BPO286:BPV286"/>
    <mergeCell ref="BPW286:BQD286"/>
    <mergeCell ref="CAQ286:CAX286"/>
    <mergeCell ref="CAY286:CBF286"/>
    <mergeCell ref="CBG286:CBN286"/>
    <mergeCell ref="CBO286:CBV286"/>
    <mergeCell ref="CBW286:CCD286"/>
    <mergeCell ref="CCE286:CCL286"/>
    <mergeCell ref="CCM286:CCT286"/>
    <mergeCell ref="CCU286:CDB286"/>
    <mergeCell ref="CDC286:CDJ286"/>
    <mergeCell ref="CDK286:CDR286"/>
    <mergeCell ref="CDS286:CDZ286"/>
    <mergeCell ref="CEA286:CEH286"/>
    <mergeCell ref="CEI286:CEP286"/>
    <mergeCell ref="CEQ286:CEX286"/>
    <mergeCell ref="CEY286:CFF286"/>
    <mergeCell ref="CFG286:CFN286"/>
    <mergeCell ref="CFO286:CFV286"/>
    <mergeCell ref="BVK286:BVR286"/>
    <mergeCell ref="BVS286:BVZ286"/>
    <mergeCell ref="BWA286:BWH286"/>
    <mergeCell ref="BWI286:BWP286"/>
    <mergeCell ref="BWQ286:BWX286"/>
    <mergeCell ref="BWY286:BXF286"/>
    <mergeCell ref="BXG286:BXN286"/>
    <mergeCell ref="BXO286:BXV286"/>
    <mergeCell ref="BXW286:BYD286"/>
    <mergeCell ref="BYE286:BYL286"/>
    <mergeCell ref="BYM286:BYT286"/>
    <mergeCell ref="BYU286:BZB286"/>
    <mergeCell ref="BZC286:BZJ286"/>
    <mergeCell ref="BZK286:BZR286"/>
    <mergeCell ref="BZS286:BZZ286"/>
    <mergeCell ref="CAA286:CAH286"/>
    <mergeCell ref="CAI286:CAP286"/>
    <mergeCell ref="CLC286:CLJ286"/>
    <mergeCell ref="CLK286:CLR286"/>
    <mergeCell ref="CLS286:CLZ286"/>
    <mergeCell ref="CMA286:CMH286"/>
    <mergeCell ref="CMI286:CMP286"/>
    <mergeCell ref="CMQ286:CMX286"/>
    <mergeCell ref="CMY286:CNF286"/>
    <mergeCell ref="CNG286:CNN286"/>
    <mergeCell ref="CNO286:CNV286"/>
    <mergeCell ref="CNW286:COD286"/>
    <mergeCell ref="COE286:COL286"/>
    <mergeCell ref="COM286:COT286"/>
    <mergeCell ref="COU286:CPB286"/>
    <mergeCell ref="CPC286:CPJ286"/>
    <mergeCell ref="CPK286:CPR286"/>
    <mergeCell ref="CPS286:CPZ286"/>
    <mergeCell ref="CQA286:CQH286"/>
    <mergeCell ref="CFW286:CGD286"/>
    <mergeCell ref="CGE286:CGL286"/>
    <mergeCell ref="CGM286:CGT286"/>
    <mergeCell ref="CGU286:CHB286"/>
    <mergeCell ref="CHC286:CHJ286"/>
    <mergeCell ref="CHK286:CHR286"/>
    <mergeCell ref="CHS286:CHZ286"/>
    <mergeCell ref="CIA286:CIH286"/>
    <mergeCell ref="CII286:CIP286"/>
    <mergeCell ref="CIQ286:CIX286"/>
    <mergeCell ref="CIY286:CJF286"/>
    <mergeCell ref="CJG286:CJN286"/>
    <mergeCell ref="CJO286:CJV286"/>
    <mergeCell ref="CJW286:CKD286"/>
    <mergeCell ref="CKE286:CKL286"/>
    <mergeCell ref="CKM286:CKT286"/>
    <mergeCell ref="CKU286:CLB286"/>
    <mergeCell ref="CVO286:CVV286"/>
    <mergeCell ref="CVW286:CWD286"/>
    <mergeCell ref="CWE286:CWL286"/>
    <mergeCell ref="CWM286:CWT286"/>
    <mergeCell ref="CWU286:CXB286"/>
    <mergeCell ref="CXC286:CXJ286"/>
    <mergeCell ref="CXK286:CXR286"/>
    <mergeCell ref="CXS286:CXZ286"/>
    <mergeCell ref="CYA286:CYH286"/>
    <mergeCell ref="CYI286:CYP286"/>
    <mergeCell ref="CYQ286:CYX286"/>
    <mergeCell ref="CYY286:CZF286"/>
    <mergeCell ref="CZG286:CZN286"/>
    <mergeCell ref="CZO286:CZV286"/>
    <mergeCell ref="CZW286:DAD286"/>
    <mergeCell ref="DAE286:DAL286"/>
    <mergeCell ref="DAM286:DAT286"/>
    <mergeCell ref="CQI286:CQP286"/>
    <mergeCell ref="CQQ286:CQX286"/>
    <mergeCell ref="CQY286:CRF286"/>
    <mergeCell ref="CRG286:CRN286"/>
    <mergeCell ref="CRO286:CRV286"/>
    <mergeCell ref="CRW286:CSD286"/>
    <mergeCell ref="CSE286:CSL286"/>
    <mergeCell ref="CSM286:CST286"/>
    <mergeCell ref="CSU286:CTB286"/>
    <mergeCell ref="CTC286:CTJ286"/>
    <mergeCell ref="CTK286:CTR286"/>
    <mergeCell ref="CTS286:CTZ286"/>
    <mergeCell ref="CUA286:CUH286"/>
    <mergeCell ref="CUI286:CUP286"/>
    <mergeCell ref="CUQ286:CUX286"/>
    <mergeCell ref="CUY286:CVF286"/>
    <mergeCell ref="CVG286:CVN286"/>
    <mergeCell ref="DGA286:DGH286"/>
    <mergeCell ref="DGI286:DGP286"/>
    <mergeCell ref="DGQ286:DGX286"/>
    <mergeCell ref="DGY286:DHF286"/>
    <mergeCell ref="DHG286:DHN286"/>
    <mergeCell ref="DHO286:DHV286"/>
    <mergeCell ref="DHW286:DID286"/>
    <mergeCell ref="DIE286:DIL286"/>
    <mergeCell ref="DIM286:DIT286"/>
    <mergeCell ref="DIU286:DJB286"/>
    <mergeCell ref="DJC286:DJJ286"/>
    <mergeCell ref="DJK286:DJR286"/>
    <mergeCell ref="DJS286:DJZ286"/>
    <mergeCell ref="DKA286:DKH286"/>
    <mergeCell ref="DKI286:DKP286"/>
    <mergeCell ref="DKQ286:DKX286"/>
    <mergeCell ref="DKY286:DLF286"/>
    <mergeCell ref="DAU286:DBB286"/>
    <mergeCell ref="DBC286:DBJ286"/>
    <mergeCell ref="DBK286:DBR286"/>
    <mergeCell ref="DBS286:DBZ286"/>
    <mergeCell ref="DCA286:DCH286"/>
    <mergeCell ref="DCI286:DCP286"/>
    <mergeCell ref="DCQ286:DCX286"/>
    <mergeCell ref="DCY286:DDF286"/>
    <mergeCell ref="DDG286:DDN286"/>
    <mergeCell ref="DDO286:DDV286"/>
    <mergeCell ref="DDW286:DED286"/>
    <mergeCell ref="DEE286:DEL286"/>
    <mergeCell ref="DEM286:DET286"/>
    <mergeCell ref="DEU286:DFB286"/>
    <mergeCell ref="DFC286:DFJ286"/>
    <mergeCell ref="DFK286:DFR286"/>
    <mergeCell ref="DFS286:DFZ286"/>
    <mergeCell ref="DQM286:DQT286"/>
    <mergeCell ref="DQU286:DRB286"/>
    <mergeCell ref="DRC286:DRJ286"/>
    <mergeCell ref="DRK286:DRR286"/>
    <mergeCell ref="DRS286:DRZ286"/>
    <mergeCell ref="DSA286:DSH286"/>
    <mergeCell ref="DSI286:DSP286"/>
    <mergeCell ref="DSQ286:DSX286"/>
    <mergeCell ref="DSY286:DTF286"/>
    <mergeCell ref="DTG286:DTN286"/>
    <mergeCell ref="DTO286:DTV286"/>
    <mergeCell ref="DTW286:DUD286"/>
    <mergeCell ref="DUE286:DUL286"/>
    <mergeCell ref="DUM286:DUT286"/>
    <mergeCell ref="DUU286:DVB286"/>
    <mergeCell ref="DVC286:DVJ286"/>
    <mergeCell ref="DVK286:DVR286"/>
    <mergeCell ref="DLG286:DLN286"/>
    <mergeCell ref="DLO286:DLV286"/>
    <mergeCell ref="DLW286:DMD286"/>
    <mergeCell ref="DME286:DML286"/>
    <mergeCell ref="DMM286:DMT286"/>
    <mergeCell ref="DMU286:DNB286"/>
    <mergeCell ref="DNC286:DNJ286"/>
    <mergeCell ref="DNK286:DNR286"/>
    <mergeCell ref="DNS286:DNZ286"/>
    <mergeCell ref="DOA286:DOH286"/>
    <mergeCell ref="DOI286:DOP286"/>
    <mergeCell ref="DOQ286:DOX286"/>
    <mergeCell ref="DOY286:DPF286"/>
    <mergeCell ref="DPG286:DPN286"/>
    <mergeCell ref="DPO286:DPV286"/>
    <mergeCell ref="DPW286:DQD286"/>
    <mergeCell ref="DQE286:DQL286"/>
    <mergeCell ref="EAY286:EBF286"/>
    <mergeCell ref="EBG286:EBN286"/>
    <mergeCell ref="EBO286:EBV286"/>
    <mergeCell ref="EBW286:ECD286"/>
    <mergeCell ref="ECE286:ECL286"/>
    <mergeCell ref="ECM286:ECT286"/>
    <mergeCell ref="ECU286:EDB286"/>
    <mergeCell ref="EDC286:EDJ286"/>
    <mergeCell ref="EDK286:EDR286"/>
    <mergeCell ref="EDS286:EDZ286"/>
    <mergeCell ref="EEA286:EEH286"/>
    <mergeCell ref="EEI286:EEP286"/>
    <mergeCell ref="EEQ286:EEX286"/>
    <mergeCell ref="EEY286:EFF286"/>
    <mergeCell ref="EFG286:EFN286"/>
    <mergeCell ref="EFO286:EFV286"/>
    <mergeCell ref="EFW286:EGD286"/>
    <mergeCell ref="DVS286:DVZ286"/>
    <mergeCell ref="DWA286:DWH286"/>
    <mergeCell ref="DWI286:DWP286"/>
    <mergeCell ref="DWQ286:DWX286"/>
    <mergeCell ref="DWY286:DXF286"/>
    <mergeCell ref="DXG286:DXN286"/>
    <mergeCell ref="DXO286:DXV286"/>
    <mergeCell ref="DXW286:DYD286"/>
    <mergeCell ref="DYE286:DYL286"/>
    <mergeCell ref="DYM286:DYT286"/>
    <mergeCell ref="DYU286:DZB286"/>
    <mergeCell ref="DZC286:DZJ286"/>
    <mergeCell ref="DZK286:DZR286"/>
    <mergeCell ref="DZS286:DZZ286"/>
    <mergeCell ref="EAA286:EAH286"/>
    <mergeCell ref="EAI286:EAP286"/>
    <mergeCell ref="EAQ286:EAX286"/>
    <mergeCell ref="ELK286:ELR286"/>
    <mergeCell ref="ELS286:ELZ286"/>
    <mergeCell ref="EMA286:EMH286"/>
    <mergeCell ref="EMI286:EMP286"/>
    <mergeCell ref="EMQ286:EMX286"/>
    <mergeCell ref="EMY286:ENF286"/>
    <mergeCell ref="ENG286:ENN286"/>
    <mergeCell ref="ENO286:ENV286"/>
    <mergeCell ref="ENW286:EOD286"/>
    <mergeCell ref="EOE286:EOL286"/>
    <mergeCell ref="EOM286:EOT286"/>
    <mergeCell ref="EOU286:EPB286"/>
    <mergeCell ref="EPC286:EPJ286"/>
    <mergeCell ref="EPK286:EPR286"/>
    <mergeCell ref="EPS286:EPZ286"/>
    <mergeCell ref="EQA286:EQH286"/>
    <mergeCell ref="EQI286:EQP286"/>
    <mergeCell ref="EGE286:EGL286"/>
    <mergeCell ref="EGM286:EGT286"/>
    <mergeCell ref="EGU286:EHB286"/>
    <mergeCell ref="EHC286:EHJ286"/>
    <mergeCell ref="EHK286:EHR286"/>
    <mergeCell ref="EHS286:EHZ286"/>
    <mergeCell ref="EIA286:EIH286"/>
    <mergeCell ref="EII286:EIP286"/>
    <mergeCell ref="EIQ286:EIX286"/>
    <mergeCell ref="EIY286:EJF286"/>
    <mergeCell ref="EJG286:EJN286"/>
    <mergeCell ref="EJO286:EJV286"/>
    <mergeCell ref="EJW286:EKD286"/>
    <mergeCell ref="EKE286:EKL286"/>
    <mergeCell ref="EKM286:EKT286"/>
    <mergeCell ref="EKU286:ELB286"/>
    <mergeCell ref="ELC286:ELJ286"/>
    <mergeCell ref="EVW286:EWD286"/>
    <mergeCell ref="EWE286:EWL286"/>
    <mergeCell ref="EWM286:EWT286"/>
    <mergeCell ref="EWU286:EXB286"/>
    <mergeCell ref="EXC286:EXJ286"/>
    <mergeCell ref="EXK286:EXR286"/>
    <mergeCell ref="EXS286:EXZ286"/>
    <mergeCell ref="EYA286:EYH286"/>
    <mergeCell ref="EYI286:EYP286"/>
    <mergeCell ref="EYQ286:EYX286"/>
    <mergeCell ref="EYY286:EZF286"/>
    <mergeCell ref="EZG286:EZN286"/>
    <mergeCell ref="EZO286:EZV286"/>
    <mergeCell ref="EZW286:FAD286"/>
    <mergeCell ref="FAE286:FAL286"/>
    <mergeCell ref="FAM286:FAT286"/>
    <mergeCell ref="FAU286:FBB286"/>
    <mergeCell ref="EQQ286:EQX286"/>
    <mergeCell ref="EQY286:ERF286"/>
    <mergeCell ref="ERG286:ERN286"/>
    <mergeCell ref="ERO286:ERV286"/>
    <mergeCell ref="ERW286:ESD286"/>
    <mergeCell ref="ESE286:ESL286"/>
    <mergeCell ref="ESM286:EST286"/>
    <mergeCell ref="ESU286:ETB286"/>
    <mergeCell ref="ETC286:ETJ286"/>
    <mergeCell ref="ETK286:ETR286"/>
    <mergeCell ref="ETS286:ETZ286"/>
    <mergeCell ref="EUA286:EUH286"/>
    <mergeCell ref="EUI286:EUP286"/>
    <mergeCell ref="EUQ286:EUX286"/>
    <mergeCell ref="EUY286:EVF286"/>
    <mergeCell ref="EVG286:EVN286"/>
    <mergeCell ref="EVO286:EVV286"/>
    <mergeCell ref="FGI286:FGP286"/>
    <mergeCell ref="FGQ286:FGX286"/>
    <mergeCell ref="FGY286:FHF286"/>
    <mergeCell ref="FHG286:FHN286"/>
    <mergeCell ref="FHO286:FHV286"/>
    <mergeCell ref="FHW286:FID286"/>
    <mergeCell ref="FIE286:FIL286"/>
    <mergeCell ref="FIM286:FIT286"/>
    <mergeCell ref="FIU286:FJB286"/>
    <mergeCell ref="FJC286:FJJ286"/>
    <mergeCell ref="FJK286:FJR286"/>
    <mergeCell ref="FJS286:FJZ286"/>
    <mergeCell ref="FKA286:FKH286"/>
    <mergeCell ref="FKI286:FKP286"/>
    <mergeCell ref="FKQ286:FKX286"/>
    <mergeCell ref="FKY286:FLF286"/>
    <mergeCell ref="FLG286:FLN286"/>
    <mergeCell ref="FBC286:FBJ286"/>
    <mergeCell ref="FBK286:FBR286"/>
    <mergeCell ref="FBS286:FBZ286"/>
    <mergeCell ref="FCA286:FCH286"/>
    <mergeCell ref="FCI286:FCP286"/>
    <mergeCell ref="FCQ286:FCX286"/>
    <mergeCell ref="FCY286:FDF286"/>
    <mergeCell ref="FDG286:FDN286"/>
    <mergeCell ref="FDO286:FDV286"/>
    <mergeCell ref="FDW286:FED286"/>
    <mergeCell ref="FEE286:FEL286"/>
    <mergeCell ref="FEM286:FET286"/>
    <mergeCell ref="FEU286:FFB286"/>
    <mergeCell ref="FFC286:FFJ286"/>
    <mergeCell ref="FFK286:FFR286"/>
    <mergeCell ref="FFS286:FFZ286"/>
    <mergeCell ref="FGA286:FGH286"/>
    <mergeCell ref="FQU286:FRB286"/>
    <mergeCell ref="FRC286:FRJ286"/>
    <mergeCell ref="FRK286:FRR286"/>
    <mergeCell ref="FRS286:FRZ286"/>
    <mergeCell ref="FSA286:FSH286"/>
    <mergeCell ref="FSI286:FSP286"/>
    <mergeCell ref="FSQ286:FSX286"/>
    <mergeCell ref="FSY286:FTF286"/>
    <mergeCell ref="FTG286:FTN286"/>
    <mergeCell ref="FTO286:FTV286"/>
    <mergeCell ref="FTW286:FUD286"/>
    <mergeCell ref="FUE286:FUL286"/>
    <mergeCell ref="FUM286:FUT286"/>
    <mergeCell ref="FUU286:FVB286"/>
    <mergeCell ref="FVC286:FVJ286"/>
    <mergeCell ref="FVK286:FVR286"/>
    <mergeCell ref="FVS286:FVZ286"/>
    <mergeCell ref="FLO286:FLV286"/>
    <mergeCell ref="FLW286:FMD286"/>
    <mergeCell ref="FME286:FML286"/>
    <mergeCell ref="FMM286:FMT286"/>
    <mergeCell ref="FMU286:FNB286"/>
    <mergeCell ref="FNC286:FNJ286"/>
    <mergeCell ref="FNK286:FNR286"/>
    <mergeCell ref="FNS286:FNZ286"/>
    <mergeCell ref="FOA286:FOH286"/>
    <mergeCell ref="FOI286:FOP286"/>
    <mergeCell ref="FOQ286:FOX286"/>
    <mergeCell ref="FOY286:FPF286"/>
    <mergeCell ref="FPG286:FPN286"/>
    <mergeCell ref="FPO286:FPV286"/>
    <mergeCell ref="FPW286:FQD286"/>
    <mergeCell ref="FQE286:FQL286"/>
    <mergeCell ref="FQM286:FQT286"/>
    <mergeCell ref="GBG286:GBN286"/>
    <mergeCell ref="GBO286:GBV286"/>
    <mergeCell ref="GBW286:GCD286"/>
    <mergeCell ref="GCE286:GCL286"/>
    <mergeCell ref="GCM286:GCT286"/>
    <mergeCell ref="GCU286:GDB286"/>
    <mergeCell ref="GDC286:GDJ286"/>
    <mergeCell ref="GDK286:GDR286"/>
    <mergeCell ref="GDS286:GDZ286"/>
    <mergeCell ref="GEA286:GEH286"/>
    <mergeCell ref="GEI286:GEP286"/>
    <mergeCell ref="GEQ286:GEX286"/>
    <mergeCell ref="GEY286:GFF286"/>
    <mergeCell ref="GFG286:GFN286"/>
    <mergeCell ref="GFO286:GFV286"/>
    <mergeCell ref="GFW286:GGD286"/>
    <mergeCell ref="GGE286:GGL286"/>
    <mergeCell ref="FWA286:FWH286"/>
    <mergeCell ref="FWI286:FWP286"/>
    <mergeCell ref="FWQ286:FWX286"/>
    <mergeCell ref="FWY286:FXF286"/>
    <mergeCell ref="FXG286:FXN286"/>
    <mergeCell ref="FXO286:FXV286"/>
    <mergeCell ref="FXW286:FYD286"/>
    <mergeCell ref="FYE286:FYL286"/>
    <mergeCell ref="FYM286:FYT286"/>
    <mergeCell ref="FYU286:FZB286"/>
    <mergeCell ref="FZC286:FZJ286"/>
    <mergeCell ref="FZK286:FZR286"/>
    <mergeCell ref="FZS286:FZZ286"/>
    <mergeCell ref="GAA286:GAH286"/>
    <mergeCell ref="GAI286:GAP286"/>
    <mergeCell ref="GAQ286:GAX286"/>
    <mergeCell ref="GAY286:GBF286"/>
    <mergeCell ref="GLS286:GLZ286"/>
    <mergeCell ref="GMA286:GMH286"/>
    <mergeCell ref="GMI286:GMP286"/>
    <mergeCell ref="GMQ286:GMX286"/>
    <mergeCell ref="GMY286:GNF286"/>
    <mergeCell ref="GNG286:GNN286"/>
    <mergeCell ref="GNO286:GNV286"/>
    <mergeCell ref="GNW286:GOD286"/>
    <mergeCell ref="GOE286:GOL286"/>
    <mergeCell ref="GOM286:GOT286"/>
    <mergeCell ref="GOU286:GPB286"/>
    <mergeCell ref="GPC286:GPJ286"/>
    <mergeCell ref="GPK286:GPR286"/>
    <mergeCell ref="GPS286:GPZ286"/>
    <mergeCell ref="GQA286:GQH286"/>
    <mergeCell ref="GQI286:GQP286"/>
    <mergeCell ref="GQQ286:GQX286"/>
    <mergeCell ref="GGM286:GGT286"/>
    <mergeCell ref="GGU286:GHB286"/>
    <mergeCell ref="GHC286:GHJ286"/>
    <mergeCell ref="GHK286:GHR286"/>
    <mergeCell ref="GHS286:GHZ286"/>
    <mergeCell ref="GIA286:GIH286"/>
    <mergeCell ref="GII286:GIP286"/>
    <mergeCell ref="GIQ286:GIX286"/>
    <mergeCell ref="GIY286:GJF286"/>
    <mergeCell ref="GJG286:GJN286"/>
    <mergeCell ref="GJO286:GJV286"/>
    <mergeCell ref="GJW286:GKD286"/>
    <mergeCell ref="GKE286:GKL286"/>
    <mergeCell ref="GKM286:GKT286"/>
    <mergeCell ref="GKU286:GLB286"/>
    <mergeCell ref="GLC286:GLJ286"/>
    <mergeCell ref="GLK286:GLR286"/>
    <mergeCell ref="GWE286:GWL286"/>
    <mergeCell ref="GWM286:GWT286"/>
    <mergeCell ref="GWU286:GXB286"/>
    <mergeCell ref="GXC286:GXJ286"/>
    <mergeCell ref="GXK286:GXR286"/>
    <mergeCell ref="GXS286:GXZ286"/>
    <mergeCell ref="GYA286:GYH286"/>
    <mergeCell ref="GYI286:GYP286"/>
    <mergeCell ref="GYQ286:GYX286"/>
    <mergeCell ref="GYY286:GZF286"/>
    <mergeCell ref="GZG286:GZN286"/>
    <mergeCell ref="GZO286:GZV286"/>
    <mergeCell ref="GZW286:HAD286"/>
    <mergeCell ref="HAE286:HAL286"/>
    <mergeCell ref="HAM286:HAT286"/>
    <mergeCell ref="HAU286:HBB286"/>
    <mergeCell ref="HBC286:HBJ286"/>
    <mergeCell ref="GQY286:GRF286"/>
    <mergeCell ref="GRG286:GRN286"/>
    <mergeCell ref="GRO286:GRV286"/>
    <mergeCell ref="GRW286:GSD286"/>
    <mergeCell ref="GSE286:GSL286"/>
    <mergeCell ref="GSM286:GST286"/>
    <mergeCell ref="GSU286:GTB286"/>
    <mergeCell ref="GTC286:GTJ286"/>
    <mergeCell ref="GTK286:GTR286"/>
    <mergeCell ref="GTS286:GTZ286"/>
    <mergeCell ref="GUA286:GUH286"/>
    <mergeCell ref="GUI286:GUP286"/>
    <mergeCell ref="GUQ286:GUX286"/>
    <mergeCell ref="GUY286:GVF286"/>
    <mergeCell ref="GVG286:GVN286"/>
    <mergeCell ref="GVO286:GVV286"/>
    <mergeCell ref="GVW286:GWD286"/>
    <mergeCell ref="HGQ286:HGX286"/>
    <mergeCell ref="HGY286:HHF286"/>
    <mergeCell ref="HHG286:HHN286"/>
    <mergeCell ref="HHO286:HHV286"/>
    <mergeCell ref="HHW286:HID286"/>
    <mergeCell ref="HIE286:HIL286"/>
    <mergeCell ref="HIM286:HIT286"/>
    <mergeCell ref="HIU286:HJB286"/>
    <mergeCell ref="HJC286:HJJ286"/>
    <mergeCell ref="HJK286:HJR286"/>
    <mergeCell ref="HJS286:HJZ286"/>
    <mergeCell ref="HKA286:HKH286"/>
    <mergeCell ref="HKI286:HKP286"/>
    <mergeCell ref="HKQ286:HKX286"/>
    <mergeCell ref="HKY286:HLF286"/>
    <mergeCell ref="HLG286:HLN286"/>
    <mergeCell ref="HLO286:HLV286"/>
    <mergeCell ref="HBK286:HBR286"/>
    <mergeCell ref="HBS286:HBZ286"/>
    <mergeCell ref="HCA286:HCH286"/>
    <mergeCell ref="HCI286:HCP286"/>
    <mergeCell ref="HCQ286:HCX286"/>
    <mergeCell ref="HCY286:HDF286"/>
    <mergeCell ref="HDG286:HDN286"/>
    <mergeCell ref="HDO286:HDV286"/>
    <mergeCell ref="HDW286:HED286"/>
    <mergeCell ref="HEE286:HEL286"/>
    <mergeCell ref="HEM286:HET286"/>
    <mergeCell ref="HEU286:HFB286"/>
    <mergeCell ref="HFC286:HFJ286"/>
    <mergeCell ref="HFK286:HFR286"/>
    <mergeCell ref="HFS286:HFZ286"/>
    <mergeCell ref="HGA286:HGH286"/>
    <mergeCell ref="HGI286:HGP286"/>
    <mergeCell ref="HRC286:HRJ286"/>
    <mergeCell ref="HRK286:HRR286"/>
    <mergeCell ref="HRS286:HRZ286"/>
    <mergeCell ref="HSA286:HSH286"/>
    <mergeCell ref="HSI286:HSP286"/>
    <mergeCell ref="HSQ286:HSX286"/>
    <mergeCell ref="HSY286:HTF286"/>
    <mergeCell ref="HTG286:HTN286"/>
    <mergeCell ref="HTO286:HTV286"/>
    <mergeCell ref="HTW286:HUD286"/>
    <mergeCell ref="HUE286:HUL286"/>
    <mergeCell ref="HUM286:HUT286"/>
    <mergeCell ref="HUU286:HVB286"/>
    <mergeCell ref="HVC286:HVJ286"/>
    <mergeCell ref="HVK286:HVR286"/>
    <mergeCell ref="HVS286:HVZ286"/>
    <mergeCell ref="HWA286:HWH286"/>
    <mergeCell ref="HLW286:HMD286"/>
    <mergeCell ref="HME286:HML286"/>
    <mergeCell ref="HMM286:HMT286"/>
    <mergeCell ref="HMU286:HNB286"/>
    <mergeCell ref="HNC286:HNJ286"/>
    <mergeCell ref="HNK286:HNR286"/>
    <mergeCell ref="HNS286:HNZ286"/>
    <mergeCell ref="HOA286:HOH286"/>
    <mergeCell ref="HOI286:HOP286"/>
    <mergeCell ref="HOQ286:HOX286"/>
    <mergeCell ref="HOY286:HPF286"/>
    <mergeCell ref="HPG286:HPN286"/>
    <mergeCell ref="HPO286:HPV286"/>
    <mergeCell ref="HPW286:HQD286"/>
    <mergeCell ref="HQE286:HQL286"/>
    <mergeCell ref="HQM286:HQT286"/>
    <mergeCell ref="HQU286:HRB286"/>
    <mergeCell ref="IBO286:IBV286"/>
    <mergeCell ref="IBW286:ICD286"/>
    <mergeCell ref="ICE286:ICL286"/>
    <mergeCell ref="ICM286:ICT286"/>
    <mergeCell ref="ICU286:IDB286"/>
    <mergeCell ref="IDC286:IDJ286"/>
    <mergeCell ref="IDK286:IDR286"/>
    <mergeCell ref="IDS286:IDZ286"/>
    <mergeCell ref="IEA286:IEH286"/>
    <mergeCell ref="IEI286:IEP286"/>
    <mergeCell ref="IEQ286:IEX286"/>
    <mergeCell ref="IEY286:IFF286"/>
    <mergeCell ref="IFG286:IFN286"/>
    <mergeCell ref="IFO286:IFV286"/>
    <mergeCell ref="IFW286:IGD286"/>
    <mergeCell ref="IGE286:IGL286"/>
    <mergeCell ref="IGM286:IGT286"/>
    <mergeCell ref="HWI286:HWP286"/>
    <mergeCell ref="HWQ286:HWX286"/>
    <mergeCell ref="HWY286:HXF286"/>
    <mergeCell ref="HXG286:HXN286"/>
    <mergeCell ref="HXO286:HXV286"/>
    <mergeCell ref="HXW286:HYD286"/>
    <mergeCell ref="HYE286:HYL286"/>
    <mergeCell ref="HYM286:HYT286"/>
    <mergeCell ref="HYU286:HZB286"/>
    <mergeCell ref="HZC286:HZJ286"/>
    <mergeCell ref="HZK286:HZR286"/>
    <mergeCell ref="HZS286:HZZ286"/>
    <mergeCell ref="IAA286:IAH286"/>
    <mergeCell ref="IAI286:IAP286"/>
    <mergeCell ref="IAQ286:IAX286"/>
    <mergeCell ref="IAY286:IBF286"/>
    <mergeCell ref="IBG286:IBN286"/>
    <mergeCell ref="IMA286:IMH286"/>
    <mergeCell ref="IMI286:IMP286"/>
    <mergeCell ref="IMQ286:IMX286"/>
    <mergeCell ref="IMY286:INF286"/>
    <mergeCell ref="ING286:INN286"/>
    <mergeCell ref="INO286:INV286"/>
    <mergeCell ref="INW286:IOD286"/>
    <mergeCell ref="IOE286:IOL286"/>
    <mergeCell ref="IOM286:IOT286"/>
    <mergeCell ref="IOU286:IPB286"/>
    <mergeCell ref="IPC286:IPJ286"/>
    <mergeCell ref="IPK286:IPR286"/>
    <mergeCell ref="IPS286:IPZ286"/>
    <mergeCell ref="IQA286:IQH286"/>
    <mergeCell ref="IQI286:IQP286"/>
    <mergeCell ref="IQQ286:IQX286"/>
    <mergeCell ref="IQY286:IRF286"/>
    <mergeCell ref="IGU286:IHB286"/>
    <mergeCell ref="IHC286:IHJ286"/>
    <mergeCell ref="IHK286:IHR286"/>
    <mergeCell ref="IHS286:IHZ286"/>
    <mergeCell ref="IIA286:IIH286"/>
    <mergeCell ref="III286:IIP286"/>
    <mergeCell ref="IIQ286:IIX286"/>
    <mergeCell ref="IIY286:IJF286"/>
    <mergeCell ref="IJG286:IJN286"/>
    <mergeCell ref="IJO286:IJV286"/>
    <mergeCell ref="IJW286:IKD286"/>
    <mergeCell ref="IKE286:IKL286"/>
    <mergeCell ref="IKM286:IKT286"/>
    <mergeCell ref="IKU286:ILB286"/>
    <mergeCell ref="ILC286:ILJ286"/>
    <mergeCell ref="ILK286:ILR286"/>
    <mergeCell ref="ILS286:ILZ286"/>
    <mergeCell ref="IWM286:IWT286"/>
    <mergeCell ref="IWU286:IXB286"/>
    <mergeCell ref="IXC286:IXJ286"/>
    <mergeCell ref="IXK286:IXR286"/>
    <mergeCell ref="IXS286:IXZ286"/>
    <mergeCell ref="IYA286:IYH286"/>
    <mergeCell ref="IYI286:IYP286"/>
    <mergeCell ref="IYQ286:IYX286"/>
    <mergeCell ref="IYY286:IZF286"/>
    <mergeCell ref="IZG286:IZN286"/>
    <mergeCell ref="IZO286:IZV286"/>
    <mergeCell ref="IZW286:JAD286"/>
    <mergeCell ref="JAE286:JAL286"/>
    <mergeCell ref="JAM286:JAT286"/>
    <mergeCell ref="JAU286:JBB286"/>
    <mergeCell ref="JBC286:JBJ286"/>
    <mergeCell ref="JBK286:JBR286"/>
    <mergeCell ref="IRG286:IRN286"/>
    <mergeCell ref="IRO286:IRV286"/>
    <mergeCell ref="IRW286:ISD286"/>
    <mergeCell ref="ISE286:ISL286"/>
    <mergeCell ref="ISM286:IST286"/>
    <mergeCell ref="ISU286:ITB286"/>
    <mergeCell ref="ITC286:ITJ286"/>
    <mergeCell ref="ITK286:ITR286"/>
    <mergeCell ref="ITS286:ITZ286"/>
    <mergeCell ref="IUA286:IUH286"/>
    <mergeCell ref="IUI286:IUP286"/>
    <mergeCell ref="IUQ286:IUX286"/>
    <mergeCell ref="IUY286:IVF286"/>
    <mergeCell ref="IVG286:IVN286"/>
    <mergeCell ref="IVO286:IVV286"/>
    <mergeCell ref="IVW286:IWD286"/>
    <mergeCell ref="IWE286:IWL286"/>
    <mergeCell ref="JGY286:JHF286"/>
    <mergeCell ref="JHG286:JHN286"/>
    <mergeCell ref="JHO286:JHV286"/>
    <mergeCell ref="JHW286:JID286"/>
    <mergeCell ref="JIE286:JIL286"/>
    <mergeCell ref="JIM286:JIT286"/>
    <mergeCell ref="JIU286:JJB286"/>
    <mergeCell ref="JJC286:JJJ286"/>
    <mergeCell ref="JJK286:JJR286"/>
    <mergeCell ref="JJS286:JJZ286"/>
    <mergeCell ref="JKA286:JKH286"/>
    <mergeCell ref="JKI286:JKP286"/>
    <mergeCell ref="JKQ286:JKX286"/>
    <mergeCell ref="JKY286:JLF286"/>
    <mergeCell ref="JLG286:JLN286"/>
    <mergeCell ref="JLO286:JLV286"/>
    <mergeCell ref="JLW286:JMD286"/>
    <mergeCell ref="JBS286:JBZ286"/>
    <mergeCell ref="JCA286:JCH286"/>
    <mergeCell ref="JCI286:JCP286"/>
    <mergeCell ref="JCQ286:JCX286"/>
    <mergeCell ref="JCY286:JDF286"/>
    <mergeCell ref="JDG286:JDN286"/>
    <mergeCell ref="JDO286:JDV286"/>
    <mergeCell ref="JDW286:JED286"/>
    <mergeCell ref="JEE286:JEL286"/>
    <mergeCell ref="JEM286:JET286"/>
    <mergeCell ref="JEU286:JFB286"/>
    <mergeCell ref="JFC286:JFJ286"/>
    <mergeCell ref="JFK286:JFR286"/>
    <mergeCell ref="JFS286:JFZ286"/>
    <mergeCell ref="JGA286:JGH286"/>
    <mergeCell ref="JGI286:JGP286"/>
    <mergeCell ref="JGQ286:JGX286"/>
    <mergeCell ref="JRK286:JRR286"/>
    <mergeCell ref="JRS286:JRZ286"/>
    <mergeCell ref="JSA286:JSH286"/>
    <mergeCell ref="JSI286:JSP286"/>
    <mergeCell ref="JSQ286:JSX286"/>
    <mergeCell ref="JSY286:JTF286"/>
    <mergeCell ref="JTG286:JTN286"/>
    <mergeCell ref="JTO286:JTV286"/>
    <mergeCell ref="JTW286:JUD286"/>
    <mergeCell ref="JUE286:JUL286"/>
    <mergeCell ref="JUM286:JUT286"/>
    <mergeCell ref="JUU286:JVB286"/>
    <mergeCell ref="JVC286:JVJ286"/>
    <mergeCell ref="JVK286:JVR286"/>
    <mergeCell ref="JVS286:JVZ286"/>
    <mergeCell ref="JWA286:JWH286"/>
    <mergeCell ref="JWI286:JWP286"/>
    <mergeCell ref="JME286:JML286"/>
    <mergeCell ref="JMM286:JMT286"/>
    <mergeCell ref="JMU286:JNB286"/>
    <mergeCell ref="JNC286:JNJ286"/>
    <mergeCell ref="JNK286:JNR286"/>
    <mergeCell ref="JNS286:JNZ286"/>
    <mergeCell ref="JOA286:JOH286"/>
    <mergeCell ref="JOI286:JOP286"/>
    <mergeCell ref="JOQ286:JOX286"/>
    <mergeCell ref="JOY286:JPF286"/>
    <mergeCell ref="JPG286:JPN286"/>
    <mergeCell ref="JPO286:JPV286"/>
    <mergeCell ref="JPW286:JQD286"/>
    <mergeCell ref="JQE286:JQL286"/>
    <mergeCell ref="JQM286:JQT286"/>
    <mergeCell ref="JQU286:JRB286"/>
    <mergeCell ref="JRC286:JRJ286"/>
    <mergeCell ref="KBW286:KCD286"/>
    <mergeCell ref="KCE286:KCL286"/>
    <mergeCell ref="KCM286:KCT286"/>
    <mergeCell ref="KCU286:KDB286"/>
    <mergeCell ref="KDC286:KDJ286"/>
    <mergeCell ref="KDK286:KDR286"/>
    <mergeCell ref="KDS286:KDZ286"/>
    <mergeCell ref="KEA286:KEH286"/>
    <mergeCell ref="KEI286:KEP286"/>
    <mergeCell ref="KEQ286:KEX286"/>
    <mergeCell ref="KEY286:KFF286"/>
    <mergeCell ref="KFG286:KFN286"/>
    <mergeCell ref="KFO286:KFV286"/>
    <mergeCell ref="KFW286:KGD286"/>
    <mergeCell ref="KGE286:KGL286"/>
    <mergeCell ref="KGM286:KGT286"/>
    <mergeCell ref="KGU286:KHB286"/>
    <mergeCell ref="JWQ286:JWX286"/>
    <mergeCell ref="JWY286:JXF286"/>
    <mergeCell ref="JXG286:JXN286"/>
    <mergeCell ref="JXO286:JXV286"/>
    <mergeCell ref="JXW286:JYD286"/>
    <mergeCell ref="JYE286:JYL286"/>
    <mergeCell ref="JYM286:JYT286"/>
    <mergeCell ref="JYU286:JZB286"/>
    <mergeCell ref="JZC286:JZJ286"/>
    <mergeCell ref="JZK286:JZR286"/>
    <mergeCell ref="JZS286:JZZ286"/>
    <mergeCell ref="KAA286:KAH286"/>
    <mergeCell ref="KAI286:KAP286"/>
    <mergeCell ref="KAQ286:KAX286"/>
    <mergeCell ref="KAY286:KBF286"/>
    <mergeCell ref="KBG286:KBN286"/>
    <mergeCell ref="KBO286:KBV286"/>
    <mergeCell ref="KMI286:KMP286"/>
    <mergeCell ref="KMQ286:KMX286"/>
    <mergeCell ref="KMY286:KNF286"/>
    <mergeCell ref="KNG286:KNN286"/>
    <mergeCell ref="KNO286:KNV286"/>
    <mergeCell ref="KNW286:KOD286"/>
    <mergeCell ref="KOE286:KOL286"/>
    <mergeCell ref="KOM286:KOT286"/>
    <mergeCell ref="KOU286:KPB286"/>
    <mergeCell ref="KPC286:KPJ286"/>
    <mergeCell ref="KPK286:KPR286"/>
    <mergeCell ref="KPS286:KPZ286"/>
    <mergeCell ref="KQA286:KQH286"/>
    <mergeCell ref="KQI286:KQP286"/>
    <mergeCell ref="KQQ286:KQX286"/>
    <mergeCell ref="KQY286:KRF286"/>
    <mergeCell ref="KRG286:KRN286"/>
    <mergeCell ref="KHC286:KHJ286"/>
    <mergeCell ref="KHK286:KHR286"/>
    <mergeCell ref="KHS286:KHZ286"/>
    <mergeCell ref="KIA286:KIH286"/>
    <mergeCell ref="KII286:KIP286"/>
    <mergeCell ref="KIQ286:KIX286"/>
    <mergeCell ref="KIY286:KJF286"/>
    <mergeCell ref="KJG286:KJN286"/>
    <mergeCell ref="KJO286:KJV286"/>
    <mergeCell ref="KJW286:KKD286"/>
    <mergeCell ref="KKE286:KKL286"/>
    <mergeCell ref="KKM286:KKT286"/>
    <mergeCell ref="KKU286:KLB286"/>
    <mergeCell ref="KLC286:KLJ286"/>
    <mergeCell ref="KLK286:KLR286"/>
    <mergeCell ref="KLS286:KLZ286"/>
    <mergeCell ref="KMA286:KMH286"/>
    <mergeCell ref="KWU286:KXB286"/>
    <mergeCell ref="KXC286:KXJ286"/>
    <mergeCell ref="KXK286:KXR286"/>
    <mergeCell ref="KXS286:KXZ286"/>
    <mergeCell ref="KYA286:KYH286"/>
    <mergeCell ref="KYI286:KYP286"/>
    <mergeCell ref="KYQ286:KYX286"/>
    <mergeCell ref="KYY286:KZF286"/>
    <mergeCell ref="KZG286:KZN286"/>
    <mergeCell ref="KZO286:KZV286"/>
    <mergeCell ref="KZW286:LAD286"/>
    <mergeCell ref="LAE286:LAL286"/>
    <mergeCell ref="LAM286:LAT286"/>
    <mergeCell ref="LAU286:LBB286"/>
    <mergeCell ref="LBC286:LBJ286"/>
    <mergeCell ref="LBK286:LBR286"/>
    <mergeCell ref="LBS286:LBZ286"/>
    <mergeCell ref="KRO286:KRV286"/>
    <mergeCell ref="KRW286:KSD286"/>
    <mergeCell ref="KSE286:KSL286"/>
    <mergeCell ref="KSM286:KST286"/>
    <mergeCell ref="KSU286:KTB286"/>
    <mergeCell ref="KTC286:KTJ286"/>
    <mergeCell ref="KTK286:KTR286"/>
    <mergeCell ref="KTS286:KTZ286"/>
    <mergeCell ref="KUA286:KUH286"/>
    <mergeCell ref="KUI286:KUP286"/>
    <mergeCell ref="KUQ286:KUX286"/>
    <mergeCell ref="KUY286:KVF286"/>
    <mergeCell ref="KVG286:KVN286"/>
    <mergeCell ref="KVO286:KVV286"/>
    <mergeCell ref="KVW286:KWD286"/>
    <mergeCell ref="KWE286:KWL286"/>
    <mergeCell ref="KWM286:KWT286"/>
    <mergeCell ref="LHG286:LHN286"/>
    <mergeCell ref="LHO286:LHV286"/>
    <mergeCell ref="LHW286:LID286"/>
    <mergeCell ref="LIE286:LIL286"/>
    <mergeCell ref="LIM286:LIT286"/>
    <mergeCell ref="LIU286:LJB286"/>
    <mergeCell ref="LJC286:LJJ286"/>
    <mergeCell ref="LJK286:LJR286"/>
    <mergeCell ref="LJS286:LJZ286"/>
    <mergeCell ref="LKA286:LKH286"/>
    <mergeCell ref="LKI286:LKP286"/>
    <mergeCell ref="LKQ286:LKX286"/>
    <mergeCell ref="LKY286:LLF286"/>
    <mergeCell ref="LLG286:LLN286"/>
    <mergeCell ref="LLO286:LLV286"/>
    <mergeCell ref="LLW286:LMD286"/>
    <mergeCell ref="LME286:LML286"/>
    <mergeCell ref="LCA286:LCH286"/>
    <mergeCell ref="LCI286:LCP286"/>
    <mergeCell ref="LCQ286:LCX286"/>
    <mergeCell ref="LCY286:LDF286"/>
    <mergeCell ref="LDG286:LDN286"/>
    <mergeCell ref="LDO286:LDV286"/>
    <mergeCell ref="LDW286:LED286"/>
    <mergeCell ref="LEE286:LEL286"/>
    <mergeCell ref="LEM286:LET286"/>
    <mergeCell ref="LEU286:LFB286"/>
    <mergeCell ref="LFC286:LFJ286"/>
    <mergeCell ref="LFK286:LFR286"/>
    <mergeCell ref="LFS286:LFZ286"/>
    <mergeCell ref="LGA286:LGH286"/>
    <mergeCell ref="LGI286:LGP286"/>
    <mergeCell ref="LGQ286:LGX286"/>
    <mergeCell ref="LGY286:LHF286"/>
    <mergeCell ref="LRS286:LRZ286"/>
    <mergeCell ref="LSA286:LSH286"/>
    <mergeCell ref="LSI286:LSP286"/>
    <mergeCell ref="LSQ286:LSX286"/>
    <mergeCell ref="LSY286:LTF286"/>
    <mergeCell ref="LTG286:LTN286"/>
    <mergeCell ref="LTO286:LTV286"/>
    <mergeCell ref="LTW286:LUD286"/>
    <mergeCell ref="LUE286:LUL286"/>
    <mergeCell ref="LUM286:LUT286"/>
    <mergeCell ref="LUU286:LVB286"/>
    <mergeCell ref="LVC286:LVJ286"/>
    <mergeCell ref="LVK286:LVR286"/>
    <mergeCell ref="LVS286:LVZ286"/>
    <mergeCell ref="LWA286:LWH286"/>
    <mergeCell ref="LWI286:LWP286"/>
    <mergeCell ref="LWQ286:LWX286"/>
    <mergeCell ref="LMM286:LMT286"/>
    <mergeCell ref="LMU286:LNB286"/>
    <mergeCell ref="LNC286:LNJ286"/>
    <mergeCell ref="LNK286:LNR286"/>
    <mergeCell ref="LNS286:LNZ286"/>
    <mergeCell ref="LOA286:LOH286"/>
    <mergeCell ref="LOI286:LOP286"/>
    <mergeCell ref="LOQ286:LOX286"/>
    <mergeCell ref="LOY286:LPF286"/>
    <mergeCell ref="LPG286:LPN286"/>
    <mergeCell ref="LPO286:LPV286"/>
    <mergeCell ref="LPW286:LQD286"/>
    <mergeCell ref="LQE286:LQL286"/>
    <mergeCell ref="LQM286:LQT286"/>
    <mergeCell ref="LQU286:LRB286"/>
    <mergeCell ref="LRC286:LRJ286"/>
    <mergeCell ref="LRK286:LRR286"/>
    <mergeCell ref="MCE286:MCL286"/>
    <mergeCell ref="MCM286:MCT286"/>
    <mergeCell ref="MCU286:MDB286"/>
    <mergeCell ref="MDC286:MDJ286"/>
    <mergeCell ref="MDK286:MDR286"/>
    <mergeCell ref="MDS286:MDZ286"/>
    <mergeCell ref="MEA286:MEH286"/>
    <mergeCell ref="MEI286:MEP286"/>
    <mergeCell ref="MEQ286:MEX286"/>
    <mergeCell ref="MEY286:MFF286"/>
    <mergeCell ref="MFG286:MFN286"/>
    <mergeCell ref="MFO286:MFV286"/>
    <mergeCell ref="MFW286:MGD286"/>
    <mergeCell ref="MGE286:MGL286"/>
    <mergeCell ref="MGM286:MGT286"/>
    <mergeCell ref="MGU286:MHB286"/>
    <mergeCell ref="MHC286:MHJ286"/>
    <mergeCell ref="LWY286:LXF286"/>
    <mergeCell ref="LXG286:LXN286"/>
    <mergeCell ref="LXO286:LXV286"/>
    <mergeCell ref="LXW286:LYD286"/>
    <mergeCell ref="LYE286:LYL286"/>
    <mergeCell ref="LYM286:LYT286"/>
    <mergeCell ref="LYU286:LZB286"/>
    <mergeCell ref="LZC286:LZJ286"/>
    <mergeCell ref="LZK286:LZR286"/>
    <mergeCell ref="LZS286:LZZ286"/>
    <mergeCell ref="MAA286:MAH286"/>
    <mergeCell ref="MAI286:MAP286"/>
    <mergeCell ref="MAQ286:MAX286"/>
    <mergeCell ref="MAY286:MBF286"/>
    <mergeCell ref="MBG286:MBN286"/>
    <mergeCell ref="MBO286:MBV286"/>
    <mergeCell ref="MBW286:MCD286"/>
    <mergeCell ref="MMQ286:MMX286"/>
    <mergeCell ref="MMY286:MNF286"/>
    <mergeCell ref="MNG286:MNN286"/>
    <mergeCell ref="MNO286:MNV286"/>
    <mergeCell ref="MNW286:MOD286"/>
    <mergeCell ref="MOE286:MOL286"/>
    <mergeCell ref="MOM286:MOT286"/>
    <mergeCell ref="MOU286:MPB286"/>
    <mergeCell ref="MPC286:MPJ286"/>
    <mergeCell ref="MPK286:MPR286"/>
    <mergeCell ref="MPS286:MPZ286"/>
    <mergeCell ref="MQA286:MQH286"/>
    <mergeCell ref="MQI286:MQP286"/>
    <mergeCell ref="MQQ286:MQX286"/>
    <mergeCell ref="MQY286:MRF286"/>
    <mergeCell ref="MRG286:MRN286"/>
    <mergeCell ref="MRO286:MRV286"/>
    <mergeCell ref="MHK286:MHR286"/>
    <mergeCell ref="MHS286:MHZ286"/>
    <mergeCell ref="MIA286:MIH286"/>
    <mergeCell ref="MII286:MIP286"/>
    <mergeCell ref="MIQ286:MIX286"/>
    <mergeCell ref="MIY286:MJF286"/>
    <mergeCell ref="MJG286:MJN286"/>
    <mergeCell ref="MJO286:MJV286"/>
    <mergeCell ref="MJW286:MKD286"/>
    <mergeCell ref="MKE286:MKL286"/>
    <mergeCell ref="MKM286:MKT286"/>
    <mergeCell ref="MKU286:MLB286"/>
    <mergeCell ref="MLC286:MLJ286"/>
    <mergeCell ref="MLK286:MLR286"/>
    <mergeCell ref="MLS286:MLZ286"/>
    <mergeCell ref="MMA286:MMH286"/>
    <mergeCell ref="MMI286:MMP286"/>
    <mergeCell ref="MXC286:MXJ286"/>
    <mergeCell ref="MXK286:MXR286"/>
    <mergeCell ref="MXS286:MXZ286"/>
    <mergeCell ref="MYA286:MYH286"/>
    <mergeCell ref="MYI286:MYP286"/>
    <mergeCell ref="MYQ286:MYX286"/>
    <mergeCell ref="MYY286:MZF286"/>
    <mergeCell ref="MZG286:MZN286"/>
    <mergeCell ref="MZO286:MZV286"/>
    <mergeCell ref="MZW286:NAD286"/>
    <mergeCell ref="NAE286:NAL286"/>
    <mergeCell ref="NAM286:NAT286"/>
    <mergeCell ref="NAU286:NBB286"/>
    <mergeCell ref="NBC286:NBJ286"/>
    <mergeCell ref="NBK286:NBR286"/>
    <mergeCell ref="NBS286:NBZ286"/>
    <mergeCell ref="NCA286:NCH286"/>
    <mergeCell ref="MRW286:MSD286"/>
    <mergeCell ref="MSE286:MSL286"/>
    <mergeCell ref="MSM286:MST286"/>
    <mergeCell ref="MSU286:MTB286"/>
    <mergeCell ref="MTC286:MTJ286"/>
    <mergeCell ref="MTK286:MTR286"/>
    <mergeCell ref="MTS286:MTZ286"/>
    <mergeCell ref="MUA286:MUH286"/>
    <mergeCell ref="MUI286:MUP286"/>
    <mergeCell ref="MUQ286:MUX286"/>
    <mergeCell ref="MUY286:MVF286"/>
    <mergeCell ref="MVG286:MVN286"/>
    <mergeCell ref="MVO286:MVV286"/>
    <mergeCell ref="MVW286:MWD286"/>
    <mergeCell ref="MWE286:MWL286"/>
    <mergeCell ref="MWM286:MWT286"/>
    <mergeCell ref="MWU286:MXB286"/>
    <mergeCell ref="NHO286:NHV286"/>
    <mergeCell ref="NHW286:NID286"/>
    <mergeCell ref="NIE286:NIL286"/>
    <mergeCell ref="NIM286:NIT286"/>
    <mergeCell ref="NIU286:NJB286"/>
    <mergeCell ref="NJC286:NJJ286"/>
    <mergeCell ref="NJK286:NJR286"/>
    <mergeCell ref="NJS286:NJZ286"/>
    <mergeCell ref="NKA286:NKH286"/>
    <mergeCell ref="NKI286:NKP286"/>
    <mergeCell ref="NKQ286:NKX286"/>
    <mergeCell ref="NKY286:NLF286"/>
    <mergeCell ref="NLG286:NLN286"/>
    <mergeCell ref="NLO286:NLV286"/>
    <mergeCell ref="NLW286:NMD286"/>
    <mergeCell ref="NME286:NML286"/>
    <mergeCell ref="NMM286:NMT286"/>
    <mergeCell ref="NCI286:NCP286"/>
    <mergeCell ref="NCQ286:NCX286"/>
    <mergeCell ref="NCY286:NDF286"/>
    <mergeCell ref="NDG286:NDN286"/>
    <mergeCell ref="NDO286:NDV286"/>
    <mergeCell ref="NDW286:NED286"/>
    <mergeCell ref="NEE286:NEL286"/>
    <mergeCell ref="NEM286:NET286"/>
    <mergeCell ref="NEU286:NFB286"/>
    <mergeCell ref="NFC286:NFJ286"/>
    <mergeCell ref="NFK286:NFR286"/>
    <mergeCell ref="NFS286:NFZ286"/>
    <mergeCell ref="NGA286:NGH286"/>
    <mergeCell ref="NGI286:NGP286"/>
    <mergeCell ref="NGQ286:NGX286"/>
    <mergeCell ref="NGY286:NHF286"/>
    <mergeCell ref="NHG286:NHN286"/>
    <mergeCell ref="NSA286:NSH286"/>
    <mergeCell ref="NSI286:NSP286"/>
    <mergeCell ref="NSQ286:NSX286"/>
    <mergeCell ref="NSY286:NTF286"/>
    <mergeCell ref="NTG286:NTN286"/>
    <mergeCell ref="NTO286:NTV286"/>
    <mergeCell ref="NTW286:NUD286"/>
    <mergeCell ref="NUE286:NUL286"/>
    <mergeCell ref="NUM286:NUT286"/>
    <mergeCell ref="NUU286:NVB286"/>
    <mergeCell ref="NVC286:NVJ286"/>
    <mergeCell ref="NVK286:NVR286"/>
    <mergeCell ref="NVS286:NVZ286"/>
    <mergeCell ref="NWA286:NWH286"/>
    <mergeCell ref="NWI286:NWP286"/>
    <mergeCell ref="NWQ286:NWX286"/>
    <mergeCell ref="NWY286:NXF286"/>
    <mergeCell ref="NMU286:NNB286"/>
    <mergeCell ref="NNC286:NNJ286"/>
    <mergeCell ref="NNK286:NNR286"/>
    <mergeCell ref="NNS286:NNZ286"/>
    <mergeCell ref="NOA286:NOH286"/>
    <mergeCell ref="NOI286:NOP286"/>
    <mergeCell ref="NOQ286:NOX286"/>
    <mergeCell ref="NOY286:NPF286"/>
    <mergeCell ref="NPG286:NPN286"/>
    <mergeCell ref="NPO286:NPV286"/>
    <mergeCell ref="NPW286:NQD286"/>
    <mergeCell ref="NQE286:NQL286"/>
    <mergeCell ref="NQM286:NQT286"/>
    <mergeCell ref="NQU286:NRB286"/>
    <mergeCell ref="NRC286:NRJ286"/>
    <mergeCell ref="NRK286:NRR286"/>
    <mergeCell ref="NRS286:NRZ286"/>
    <mergeCell ref="OCM286:OCT286"/>
    <mergeCell ref="OCU286:ODB286"/>
    <mergeCell ref="ODC286:ODJ286"/>
    <mergeCell ref="ODK286:ODR286"/>
    <mergeCell ref="ODS286:ODZ286"/>
    <mergeCell ref="OEA286:OEH286"/>
    <mergeCell ref="OEI286:OEP286"/>
    <mergeCell ref="OEQ286:OEX286"/>
    <mergeCell ref="OEY286:OFF286"/>
    <mergeCell ref="OFG286:OFN286"/>
    <mergeCell ref="OFO286:OFV286"/>
    <mergeCell ref="OFW286:OGD286"/>
    <mergeCell ref="OGE286:OGL286"/>
    <mergeCell ref="OGM286:OGT286"/>
    <mergeCell ref="OGU286:OHB286"/>
    <mergeCell ref="OHC286:OHJ286"/>
    <mergeCell ref="OHK286:OHR286"/>
    <mergeCell ref="NXG286:NXN286"/>
    <mergeCell ref="NXO286:NXV286"/>
    <mergeCell ref="NXW286:NYD286"/>
    <mergeCell ref="NYE286:NYL286"/>
    <mergeCell ref="NYM286:NYT286"/>
    <mergeCell ref="NYU286:NZB286"/>
    <mergeCell ref="NZC286:NZJ286"/>
    <mergeCell ref="NZK286:NZR286"/>
    <mergeCell ref="NZS286:NZZ286"/>
    <mergeCell ref="OAA286:OAH286"/>
    <mergeCell ref="OAI286:OAP286"/>
    <mergeCell ref="OAQ286:OAX286"/>
    <mergeCell ref="OAY286:OBF286"/>
    <mergeCell ref="OBG286:OBN286"/>
    <mergeCell ref="OBO286:OBV286"/>
    <mergeCell ref="OBW286:OCD286"/>
    <mergeCell ref="OCE286:OCL286"/>
    <mergeCell ref="OMY286:ONF286"/>
    <mergeCell ref="ONG286:ONN286"/>
    <mergeCell ref="ONO286:ONV286"/>
    <mergeCell ref="ONW286:OOD286"/>
    <mergeCell ref="OOE286:OOL286"/>
    <mergeCell ref="OOM286:OOT286"/>
    <mergeCell ref="OOU286:OPB286"/>
    <mergeCell ref="OPC286:OPJ286"/>
    <mergeCell ref="OPK286:OPR286"/>
    <mergeCell ref="OPS286:OPZ286"/>
    <mergeCell ref="OQA286:OQH286"/>
    <mergeCell ref="OQI286:OQP286"/>
    <mergeCell ref="OQQ286:OQX286"/>
    <mergeCell ref="OQY286:ORF286"/>
    <mergeCell ref="ORG286:ORN286"/>
    <mergeCell ref="ORO286:ORV286"/>
    <mergeCell ref="ORW286:OSD286"/>
    <mergeCell ref="OHS286:OHZ286"/>
    <mergeCell ref="OIA286:OIH286"/>
    <mergeCell ref="OII286:OIP286"/>
    <mergeCell ref="OIQ286:OIX286"/>
    <mergeCell ref="OIY286:OJF286"/>
    <mergeCell ref="OJG286:OJN286"/>
    <mergeCell ref="OJO286:OJV286"/>
    <mergeCell ref="OJW286:OKD286"/>
    <mergeCell ref="OKE286:OKL286"/>
    <mergeCell ref="OKM286:OKT286"/>
    <mergeCell ref="OKU286:OLB286"/>
    <mergeCell ref="OLC286:OLJ286"/>
    <mergeCell ref="OLK286:OLR286"/>
    <mergeCell ref="OLS286:OLZ286"/>
    <mergeCell ref="OMA286:OMH286"/>
    <mergeCell ref="OMI286:OMP286"/>
    <mergeCell ref="OMQ286:OMX286"/>
    <mergeCell ref="OXK286:OXR286"/>
    <mergeCell ref="OXS286:OXZ286"/>
    <mergeCell ref="OYA286:OYH286"/>
    <mergeCell ref="OYI286:OYP286"/>
    <mergeCell ref="OYQ286:OYX286"/>
    <mergeCell ref="OYY286:OZF286"/>
    <mergeCell ref="OZG286:OZN286"/>
    <mergeCell ref="OZO286:OZV286"/>
    <mergeCell ref="OZW286:PAD286"/>
    <mergeCell ref="PAE286:PAL286"/>
    <mergeCell ref="PAM286:PAT286"/>
    <mergeCell ref="PAU286:PBB286"/>
    <mergeCell ref="PBC286:PBJ286"/>
    <mergeCell ref="PBK286:PBR286"/>
    <mergeCell ref="PBS286:PBZ286"/>
    <mergeCell ref="PCA286:PCH286"/>
    <mergeCell ref="PCI286:PCP286"/>
    <mergeCell ref="OSE286:OSL286"/>
    <mergeCell ref="OSM286:OST286"/>
    <mergeCell ref="OSU286:OTB286"/>
    <mergeCell ref="OTC286:OTJ286"/>
    <mergeCell ref="OTK286:OTR286"/>
    <mergeCell ref="OTS286:OTZ286"/>
    <mergeCell ref="OUA286:OUH286"/>
    <mergeCell ref="OUI286:OUP286"/>
    <mergeCell ref="OUQ286:OUX286"/>
    <mergeCell ref="OUY286:OVF286"/>
    <mergeCell ref="OVG286:OVN286"/>
    <mergeCell ref="OVO286:OVV286"/>
    <mergeCell ref="OVW286:OWD286"/>
    <mergeCell ref="OWE286:OWL286"/>
    <mergeCell ref="OWM286:OWT286"/>
    <mergeCell ref="OWU286:OXB286"/>
    <mergeCell ref="OXC286:OXJ286"/>
    <mergeCell ref="PHW286:PID286"/>
    <mergeCell ref="PIE286:PIL286"/>
    <mergeCell ref="PIM286:PIT286"/>
    <mergeCell ref="PIU286:PJB286"/>
    <mergeCell ref="PJC286:PJJ286"/>
    <mergeCell ref="PJK286:PJR286"/>
    <mergeCell ref="PJS286:PJZ286"/>
    <mergeCell ref="PKA286:PKH286"/>
    <mergeCell ref="PKI286:PKP286"/>
    <mergeCell ref="PKQ286:PKX286"/>
    <mergeCell ref="PKY286:PLF286"/>
    <mergeCell ref="PLG286:PLN286"/>
    <mergeCell ref="PLO286:PLV286"/>
    <mergeCell ref="PLW286:PMD286"/>
    <mergeCell ref="PME286:PML286"/>
    <mergeCell ref="PMM286:PMT286"/>
    <mergeCell ref="PMU286:PNB286"/>
    <mergeCell ref="PCQ286:PCX286"/>
    <mergeCell ref="PCY286:PDF286"/>
    <mergeCell ref="PDG286:PDN286"/>
    <mergeCell ref="PDO286:PDV286"/>
    <mergeCell ref="PDW286:PED286"/>
    <mergeCell ref="PEE286:PEL286"/>
    <mergeCell ref="PEM286:PET286"/>
    <mergeCell ref="PEU286:PFB286"/>
    <mergeCell ref="PFC286:PFJ286"/>
    <mergeCell ref="PFK286:PFR286"/>
    <mergeCell ref="PFS286:PFZ286"/>
    <mergeCell ref="PGA286:PGH286"/>
    <mergeCell ref="PGI286:PGP286"/>
    <mergeCell ref="PGQ286:PGX286"/>
    <mergeCell ref="PGY286:PHF286"/>
    <mergeCell ref="PHG286:PHN286"/>
    <mergeCell ref="PHO286:PHV286"/>
    <mergeCell ref="PSI286:PSP286"/>
    <mergeCell ref="PSQ286:PSX286"/>
    <mergeCell ref="PSY286:PTF286"/>
    <mergeCell ref="PTG286:PTN286"/>
    <mergeCell ref="PTO286:PTV286"/>
    <mergeCell ref="PTW286:PUD286"/>
    <mergeCell ref="PUE286:PUL286"/>
    <mergeCell ref="PUM286:PUT286"/>
    <mergeCell ref="PUU286:PVB286"/>
    <mergeCell ref="PVC286:PVJ286"/>
    <mergeCell ref="PVK286:PVR286"/>
    <mergeCell ref="PVS286:PVZ286"/>
    <mergeCell ref="PWA286:PWH286"/>
    <mergeCell ref="PWI286:PWP286"/>
    <mergeCell ref="PWQ286:PWX286"/>
    <mergeCell ref="PWY286:PXF286"/>
    <mergeCell ref="PXG286:PXN286"/>
    <mergeCell ref="PNC286:PNJ286"/>
    <mergeCell ref="PNK286:PNR286"/>
    <mergeCell ref="PNS286:PNZ286"/>
    <mergeCell ref="POA286:POH286"/>
    <mergeCell ref="POI286:POP286"/>
    <mergeCell ref="POQ286:POX286"/>
    <mergeCell ref="POY286:PPF286"/>
    <mergeCell ref="PPG286:PPN286"/>
    <mergeCell ref="PPO286:PPV286"/>
    <mergeCell ref="PPW286:PQD286"/>
    <mergeCell ref="PQE286:PQL286"/>
    <mergeCell ref="PQM286:PQT286"/>
    <mergeCell ref="PQU286:PRB286"/>
    <mergeCell ref="PRC286:PRJ286"/>
    <mergeCell ref="PRK286:PRR286"/>
    <mergeCell ref="PRS286:PRZ286"/>
    <mergeCell ref="PSA286:PSH286"/>
    <mergeCell ref="QCU286:QDB286"/>
    <mergeCell ref="QDC286:QDJ286"/>
    <mergeCell ref="QDK286:QDR286"/>
    <mergeCell ref="QDS286:QDZ286"/>
    <mergeCell ref="QEA286:QEH286"/>
    <mergeCell ref="QEI286:QEP286"/>
    <mergeCell ref="QEQ286:QEX286"/>
    <mergeCell ref="QEY286:QFF286"/>
    <mergeCell ref="QFG286:QFN286"/>
    <mergeCell ref="QFO286:QFV286"/>
    <mergeCell ref="QFW286:QGD286"/>
    <mergeCell ref="QGE286:QGL286"/>
    <mergeCell ref="QGM286:QGT286"/>
    <mergeCell ref="QGU286:QHB286"/>
    <mergeCell ref="QHC286:QHJ286"/>
    <mergeCell ref="QHK286:QHR286"/>
    <mergeCell ref="QHS286:QHZ286"/>
    <mergeCell ref="PXO286:PXV286"/>
    <mergeCell ref="PXW286:PYD286"/>
    <mergeCell ref="PYE286:PYL286"/>
    <mergeCell ref="PYM286:PYT286"/>
    <mergeCell ref="PYU286:PZB286"/>
    <mergeCell ref="PZC286:PZJ286"/>
    <mergeCell ref="PZK286:PZR286"/>
    <mergeCell ref="PZS286:PZZ286"/>
    <mergeCell ref="QAA286:QAH286"/>
    <mergeCell ref="QAI286:QAP286"/>
    <mergeCell ref="QAQ286:QAX286"/>
    <mergeCell ref="QAY286:QBF286"/>
    <mergeCell ref="QBG286:QBN286"/>
    <mergeCell ref="QBO286:QBV286"/>
    <mergeCell ref="QBW286:QCD286"/>
    <mergeCell ref="QCE286:QCL286"/>
    <mergeCell ref="QCM286:QCT286"/>
    <mergeCell ref="QNG286:QNN286"/>
    <mergeCell ref="QNO286:QNV286"/>
    <mergeCell ref="QNW286:QOD286"/>
    <mergeCell ref="QOE286:QOL286"/>
    <mergeCell ref="QOM286:QOT286"/>
    <mergeCell ref="QOU286:QPB286"/>
    <mergeCell ref="QPC286:QPJ286"/>
    <mergeCell ref="QPK286:QPR286"/>
    <mergeCell ref="QPS286:QPZ286"/>
    <mergeCell ref="QQA286:QQH286"/>
    <mergeCell ref="QQI286:QQP286"/>
    <mergeCell ref="QQQ286:QQX286"/>
    <mergeCell ref="QQY286:QRF286"/>
    <mergeCell ref="QRG286:QRN286"/>
    <mergeCell ref="QRO286:QRV286"/>
    <mergeCell ref="QRW286:QSD286"/>
    <mergeCell ref="QSE286:QSL286"/>
    <mergeCell ref="QIA286:QIH286"/>
    <mergeCell ref="QII286:QIP286"/>
    <mergeCell ref="QIQ286:QIX286"/>
    <mergeCell ref="QIY286:QJF286"/>
    <mergeCell ref="QJG286:QJN286"/>
    <mergeCell ref="QJO286:QJV286"/>
    <mergeCell ref="QJW286:QKD286"/>
    <mergeCell ref="QKE286:QKL286"/>
    <mergeCell ref="QKM286:QKT286"/>
    <mergeCell ref="QKU286:QLB286"/>
    <mergeCell ref="QLC286:QLJ286"/>
    <mergeCell ref="QLK286:QLR286"/>
    <mergeCell ref="QLS286:QLZ286"/>
    <mergeCell ref="QMA286:QMH286"/>
    <mergeCell ref="QMI286:QMP286"/>
    <mergeCell ref="QMQ286:QMX286"/>
    <mergeCell ref="QMY286:QNF286"/>
    <mergeCell ref="QXS286:QXZ286"/>
    <mergeCell ref="QYA286:QYH286"/>
    <mergeCell ref="QYI286:QYP286"/>
    <mergeCell ref="QYQ286:QYX286"/>
    <mergeCell ref="QYY286:QZF286"/>
    <mergeCell ref="QZG286:QZN286"/>
    <mergeCell ref="QZO286:QZV286"/>
    <mergeCell ref="QZW286:RAD286"/>
    <mergeCell ref="RAE286:RAL286"/>
    <mergeCell ref="RAM286:RAT286"/>
    <mergeCell ref="RAU286:RBB286"/>
    <mergeCell ref="RBC286:RBJ286"/>
    <mergeCell ref="RBK286:RBR286"/>
    <mergeCell ref="RBS286:RBZ286"/>
    <mergeCell ref="RCA286:RCH286"/>
    <mergeCell ref="RCI286:RCP286"/>
    <mergeCell ref="RCQ286:RCX286"/>
    <mergeCell ref="QSM286:QST286"/>
    <mergeCell ref="QSU286:QTB286"/>
    <mergeCell ref="QTC286:QTJ286"/>
    <mergeCell ref="QTK286:QTR286"/>
    <mergeCell ref="QTS286:QTZ286"/>
    <mergeCell ref="QUA286:QUH286"/>
    <mergeCell ref="QUI286:QUP286"/>
    <mergeCell ref="QUQ286:QUX286"/>
    <mergeCell ref="QUY286:QVF286"/>
    <mergeCell ref="QVG286:QVN286"/>
    <mergeCell ref="QVO286:QVV286"/>
    <mergeCell ref="QVW286:QWD286"/>
    <mergeCell ref="QWE286:QWL286"/>
    <mergeCell ref="QWM286:QWT286"/>
    <mergeCell ref="QWU286:QXB286"/>
    <mergeCell ref="QXC286:QXJ286"/>
    <mergeCell ref="QXK286:QXR286"/>
    <mergeCell ref="RIE286:RIL286"/>
    <mergeCell ref="RIM286:RIT286"/>
    <mergeCell ref="RIU286:RJB286"/>
    <mergeCell ref="RJC286:RJJ286"/>
    <mergeCell ref="RJK286:RJR286"/>
    <mergeCell ref="RJS286:RJZ286"/>
    <mergeCell ref="RKA286:RKH286"/>
    <mergeCell ref="RKI286:RKP286"/>
    <mergeCell ref="RKQ286:RKX286"/>
    <mergeCell ref="RKY286:RLF286"/>
    <mergeCell ref="RLG286:RLN286"/>
    <mergeCell ref="RLO286:RLV286"/>
    <mergeCell ref="RLW286:RMD286"/>
    <mergeCell ref="RME286:RML286"/>
    <mergeCell ref="RMM286:RMT286"/>
    <mergeCell ref="RMU286:RNB286"/>
    <mergeCell ref="RNC286:RNJ286"/>
    <mergeCell ref="RCY286:RDF286"/>
    <mergeCell ref="RDG286:RDN286"/>
    <mergeCell ref="RDO286:RDV286"/>
    <mergeCell ref="RDW286:RED286"/>
    <mergeCell ref="REE286:REL286"/>
    <mergeCell ref="REM286:RET286"/>
    <mergeCell ref="REU286:RFB286"/>
    <mergeCell ref="RFC286:RFJ286"/>
    <mergeCell ref="RFK286:RFR286"/>
    <mergeCell ref="RFS286:RFZ286"/>
    <mergeCell ref="RGA286:RGH286"/>
    <mergeCell ref="RGI286:RGP286"/>
    <mergeCell ref="RGQ286:RGX286"/>
    <mergeCell ref="RGY286:RHF286"/>
    <mergeCell ref="RHG286:RHN286"/>
    <mergeCell ref="RHO286:RHV286"/>
    <mergeCell ref="RHW286:RID286"/>
    <mergeCell ref="RSQ286:RSX286"/>
    <mergeCell ref="RSY286:RTF286"/>
    <mergeCell ref="RTG286:RTN286"/>
    <mergeCell ref="RTO286:RTV286"/>
    <mergeCell ref="RTW286:RUD286"/>
    <mergeCell ref="RUE286:RUL286"/>
    <mergeCell ref="RUM286:RUT286"/>
    <mergeCell ref="RUU286:RVB286"/>
    <mergeCell ref="RVC286:RVJ286"/>
    <mergeCell ref="RVK286:RVR286"/>
    <mergeCell ref="RVS286:RVZ286"/>
    <mergeCell ref="RWA286:RWH286"/>
    <mergeCell ref="RWI286:RWP286"/>
    <mergeCell ref="RWQ286:RWX286"/>
    <mergeCell ref="RWY286:RXF286"/>
    <mergeCell ref="RXG286:RXN286"/>
    <mergeCell ref="RXO286:RXV286"/>
    <mergeCell ref="RNK286:RNR286"/>
    <mergeCell ref="RNS286:RNZ286"/>
    <mergeCell ref="ROA286:ROH286"/>
    <mergeCell ref="ROI286:ROP286"/>
    <mergeCell ref="ROQ286:ROX286"/>
    <mergeCell ref="ROY286:RPF286"/>
    <mergeCell ref="RPG286:RPN286"/>
    <mergeCell ref="RPO286:RPV286"/>
    <mergeCell ref="RPW286:RQD286"/>
    <mergeCell ref="RQE286:RQL286"/>
    <mergeCell ref="RQM286:RQT286"/>
    <mergeCell ref="RQU286:RRB286"/>
    <mergeCell ref="RRC286:RRJ286"/>
    <mergeCell ref="RRK286:RRR286"/>
    <mergeCell ref="RRS286:RRZ286"/>
    <mergeCell ref="RSA286:RSH286"/>
    <mergeCell ref="RSI286:RSP286"/>
    <mergeCell ref="SDC286:SDJ286"/>
    <mergeCell ref="SDK286:SDR286"/>
    <mergeCell ref="SDS286:SDZ286"/>
    <mergeCell ref="SEA286:SEH286"/>
    <mergeCell ref="SEI286:SEP286"/>
    <mergeCell ref="SEQ286:SEX286"/>
    <mergeCell ref="SEY286:SFF286"/>
    <mergeCell ref="SFG286:SFN286"/>
    <mergeCell ref="SFO286:SFV286"/>
    <mergeCell ref="SFW286:SGD286"/>
    <mergeCell ref="SGE286:SGL286"/>
    <mergeCell ref="SGM286:SGT286"/>
    <mergeCell ref="SGU286:SHB286"/>
    <mergeCell ref="SHC286:SHJ286"/>
    <mergeCell ref="SHK286:SHR286"/>
    <mergeCell ref="SHS286:SHZ286"/>
    <mergeCell ref="SIA286:SIH286"/>
    <mergeCell ref="RXW286:RYD286"/>
    <mergeCell ref="RYE286:RYL286"/>
    <mergeCell ref="RYM286:RYT286"/>
    <mergeCell ref="RYU286:RZB286"/>
    <mergeCell ref="RZC286:RZJ286"/>
    <mergeCell ref="RZK286:RZR286"/>
    <mergeCell ref="RZS286:RZZ286"/>
    <mergeCell ref="SAA286:SAH286"/>
    <mergeCell ref="SAI286:SAP286"/>
    <mergeCell ref="SAQ286:SAX286"/>
    <mergeCell ref="SAY286:SBF286"/>
    <mergeCell ref="SBG286:SBN286"/>
    <mergeCell ref="SBO286:SBV286"/>
    <mergeCell ref="SBW286:SCD286"/>
    <mergeCell ref="SCE286:SCL286"/>
    <mergeCell ref="SCM286:SCT286"/>
    <mergeCell ref="SCU286:SDB286"/>
    <mergeCell ref="SNO286:SNV286"/>
    <mergeCell ref="SNW286:SOD286"/>
    <mergeCell ref="SOE286:SOL286"/>
    <mergeCell ref="SOM286:SOT286"/>
    <mergeCell ref="SOU286:SPB286"/>
    <mergeCell ref="SPC286:SPJ286"/>
    <mergeCell ref="SPK286:SPR286"/>
    <mergeCell ref="SPS286:SPZ286"/>
    <mergeCell ref="SQA286:SQH286"/>
    <mergeCell ref="SQI286:SQP286"/>
    <mergeCell ref="SQQ286:SQX286"/>
    <mergeCell ref="SQY286:SRF286"/>
    <mergeCell ref="SRG286:SRN286"/>
    <mergeCell ref="SRO286:SRV286"/>
    <mergeCell ref="SRW286:SSD286"/>
    <mergeCell ref="SSE286:SSL286"/>
    <mergeCell ref="SSM286:SST286"/>
    <mergeCell ref="SII286:SIP286"/>
    <mergeCell ref="SIQ286:SIX286"/>
    <mergeCell ref="SIY286:SJF286"/>
    <mergeCell ref="SJG286:SJN286"/>
    <mergeCell ref="SJO286:SJV286"/>
    <mergeCell ref="SJW286:SKD286"/>
    <mergeCell ref="SKE286:SKL286"/>
    <mergeCell ref="SKM286:SKT286"/>
    <mergeCell ref="SKU286:SLB286"/>
    <mergeCell ref="SLC286:SLJ286"/>
    <mergeCell ref="SLK286:SLR286"/>
    <mergeCell ref="SLS286:SLZ286"/>
    <mergeCell ref="SMA286:SMH286"/>
    <mergeCell ref="SMI286:SMP286"/>
    <mergeCell ref="SMQ286:SMX286"/>
    <mergeCell ref="SMY286:SNF286"/>
    <mergeCell ref="SNG286:SNN286"/>
    <mergeCell ref="SYA286:SYH286"/>
    <mergeCell ref="SYI286:SYP286"/>
    <mergeCell ref="SYQ286:SYX286"/>
    <mergeCell ref="SYY286:SZF286"/>
    <mergeCell ref="SZG286:SZN286"/>
    <mergeCell ref="SZO286:SZV286"/>
    <mergeCell ref="SZW286:TAD286"/>
    <mergeCell ref="TAE286:TAL286"/>
    <mergeCell ref="TAM286:TAT286"/>
    <mergeCell ref="TAU286:TBB286"/>
    <mergeCell ref="TBC286:TBJ286"/>
    <mergeCell ref="TBK286:TBR286"/>
    <mergeCell ref="TBS286:TBZ286"/>
    <mergeCell ref="TCA286:TCH286"/>
    <mergeCell ref="TCI286:TCP286"/>
    <mergeCell ref="TCQ286:TCX286"/>
    <mergeCell ref="TCY286:TDF286"/>
    <mergeCell ref="SSU286:STB286"/>
    <mergeCell ref="STC286:STJ286"/>
    <mergeCell ref="STK286:STR286"/>
    <mergeCell ref="STS286:STZ286"/>
    <mergeCell ref="SUA286:SUH286"/>
    <mergeCell ref="SUI286:SUP286"/>
    <mergeCell ref="SUQ286:SUX286"/>
    <mergeCell ref="SUY286:SVF286"/>
    <mergeCell ref="SVG286:SVN286"/>
    <mergeCell ref="SVO286:SVV286"/>
    <mergeCell ref="SVW286:SWD286"/>
    <mergeCell ref="SWE286:SWL286"/>
    <mergeCell ref="SWM286:SWT286"/>
    <mergeCell ref="SWU286:SXB286"/>
    <mergeCell ref="SXC286:SXJ286"/>
    <mergeCell ref="SXK286:SXR286"/>
    <mergeCell ref="SXS286:SXZ286"/>
    <mergeCell ref="TIM286:TIT286"/>
    <mergeCell ref="TIU286:TJB286"/>
    <mergeCell ref="TJC286:TJJ286"/>
    <mergeCell ref="TJK286:TJR286"/>
    <mergeCell ref="TJS286:TJZ286"/>
    <mergeCell ref="TKA286:TKH286"/>
    <mergeCell ref="TKI286:TKP286"/>
    <mergeCell ref="TKQ286:TKX286"/>
    <mergeCell ref="TKY286:TLF286"/>
    <mergeCell ref="TLG286:TLN286"/>
    <mergeCell ref="TLO286:TLV286"/>
    <mergeCell ref="TLW286:TMD286"/>
    <mergeCell ref="TME286:TML286"/>
    <mergeCell ref="TMM286:TMT286"/>
    <mergeCell ref="TMU286:TNB286"/>
    <mergeCell ref="TNC286:TNJ286"/>
    <mergeCell ref="TNK286:TNR286"/>
    <mergeCell ref="TDG286:TDN286"/>
    <mergeCell ref="TDO286:TDV286"/>
    <mergeCell ref="TDW286:TED286"/>
    <mergeCell ref="TEE286:TEL286"/>
    <mergeCell ref="TEM286:TET286"/>
    <mergeCell ref="TEU286:TFB286"/>
    <mergeCell ref="TFC286:TFJ286"/>
    <mergeCell ref="TFK286:TFR286"/>
    <mergeCell ref="TFS286:TFZ286"/>
    <mergeCell ref="TGA286:TGH286"/>
    <mergeCell ref="TGI286:TGP286"/>
    <mergeCell ref="TGQ286:TGX286"/>
    <mergeCell ref="TGY286:THF286"/>
    <mergeCell ref="THG286:THN286"/>
    <mergeCell ref="THO286:THV286"/>
    <mergeCell ref="THW286:TID286"/>
    <mergeCell ref="TIE286:TIL286"/>
    <mergeCell ref="TSY286:TTF286"/>
    <mergeCell ref="TTG286:TTN286"/>
    <mergeCell ref="TTO286:TTV286"/>
    <mergeCell ref="TTW286:TUD286"/>
    <mergeCell ref="TUE286:TUL286"/>
    <mergeCell ref="TUM286:TUT286"/>
    <mergeCell ref="TUU286:TVB286"/>
    <mergeCell ref="TVC286:TVJ286"/>
    <mergeCell ref="TVK286:TVR286"/>
    <mergeCell ref="TVS286:TVZ286"/>
    <mergeCell ref="TWA286:TWH286"/>
    <mergeCell ref="TWI286:TWP286"/>
    <mergeCell ref="TWQ286:TWX286"/>
    <mergeCell ref="TWY286:TXF286"/>
    <mergeCell ref="TXG286:TXN286"/>
    <mergeCell ref="TXO286:TXV286"/>
    <mergeCell ref="TXW286:TYD286"/>
    <mergeCell ref="TNS286:TNZ286"/>
    <mergeCell ref="TOA286:TOH286"/>
    <mergeCell ref="TOI286:TOP286"/>
    <mergeCell ref="TOQ286:TOX286"/>
    <mergeCell ref="TOY286:TPF286"/>
    <mergeCell ref="TPG286:TPN286"/>
    <mergeCell ref="TPO286:TPV286"/>
    <mergeCell ref="TPW286:TQD286"/>
    <mergeCell ref="TQE286:TQL286"/>
    <mergeCell ref="TQM286:TQT286"/>
    <mergeCell ref="TQU286:TRB286"/>
    <mergeCell ref="TRC286:TRJ286"/>
    <mergeCell ref="TRK286:TRR286"/>
    <mergeCell ref="TRS286:TRZ286"/>
    <mergeCell ref="TSA286:TSH286"/>
    <mergeCell ref="TSI286:TSP286"/>
    <mergeCell ref="TSQ286:TSX286"/>
    <mergeCell ref="UDK286:UDR286"/>
    <mergeCell ref="UDS286:UDZ286"/>
    <mergeCell ref="UEA286:UEH286"/>
    <mergeCell ref="UEI286:UEP286"/>
    <mergeCell ref="UEQ286:UEX286"/>
    <mergeCell ref="UEY286:UFF286"/>
    <mergeCell ref="UFG286:UFN286"/>
    <mergeCell ref="UFO286:UFV286"/>
    <mergeCell ref="UFW286:UGD286"/>
    <mergeCell ref="UGE286:UGL286"/>
    <mergeCell ref="UGM286:UGT286"/>
    <mergeCell ref="UGU286:UHB286"/>
    <mergeCell ref="UHC286:UHJ286"/>
    <mergeCell ref="UHK286:UHR286"/>
    <mergeCell ref="UHS286:UHZ286"/>
    <mergeCell ref="UIA286:UIH286"/>
    <mergeCell ref="UII286:UIP286"/>
    <mergeCell ref="TYE286:TYL286"/>
    <mergeCell ref="TYM286:TYT286"/>
    <mergeCell ref="TYU286:TZB286"/>
    <mergeCell ref="TZC286:TZJ286"/>
    <mergeCell ref="TZK286:TZR286"/>
    <mergeCell ref="TZS286:TZZ286"/>
    <mergeCell ref="UAA286:UAH286"/>
    <mergeCell ref="UAI286:UAP286"/>
    <mergeCell ref="UAQ286:UAX286"/>
    <mergeCell ref="UAY286:UBF286"/>
    <mergeCell ref="UBG286:UBN286"/>
    <mergeCell ref="UBO286:UBV286"/>
    <mergeCell ref="UBW286:UCD286"/>
    <mergeCell ref="UCE286:UCL286"/>
    <mergeCell ref="UCM286:UCT286"/>
    <mergeCell ref="UCU286:UDB286"/>
    <mergeCell ref="UDC286:UDJ286"/>
    <mergeCell ref="UNW286:UOD286"/>
    <mergeCell ref="UOE286:UOL286"/>
    <mergeCell ref="UOM286:UOT286"/>
    <mergeCell ref="UOU286:UPB286"/>
    <mergeCell ref="UPC286:UPJ286"/>
    <mergeCell ref="UPK286:UPR286"/>
    <mergeCell ref="UPS286:UPZ286"/>
    <mergeCell ref="UQA286:UQH286"/>
    <mergeCell ref="UQI286:UQP286"/>
    <mergeCell ref="UQQ286:UQX286"/>
    <mergeCell ref="UQY286:URF286"/>
    <mergeCell ref="URG286:URN286"/>
    <mergeCell ref="URO286:URV286"/>
    <mergeCell ref="URW286:USD286"/>
    <mergeCell ref="USE286:USL286"/>
    <mergeCell ref="USM286:UST286"/>
    <mergeCell ref="USU286:UTB286"/>
    <mergeCell ref="UIQ286:UIX286"/>
    <mergeCell ref="UIY286:UJF286"/>
    <mergeCell ref="UJG286:UJN286"/>
    <mergeCell ref="UJO286:UJV286"/>
    <mergeCell ref="UJW286:UKD286"/>
    <mergeCell ref="UKE286:UKL286"/>
    <mergeCell ref="UKM286:UKT286"/>
    <mergeCell ref="UKU286:ULB286"/>
    <mergeCell ref="ULC286:ULJ286"/>
    <mergeCell ref="ULK286:ULR286"/>
    <mergeCell ref="ULS286:ULZ286"/>
    <mergeCell ref="UMA286:UMH286"/>
    <mergeCell ref="UMI286:UMP286"/>
    <mergeCell ref="UMQ286:UMX286"/>
    <mergeCell ref="UMY286:UNF286"/>
    <mergeCell ref="UNG286:UNN286"/>
    <mergeCell ref="UNO286:UNV286"/>
    <mergeCell ref="UYI286:UYP286"/>
    <mergeCell ref="UYQ286:UYX286"/>
    <mergeCell ref="UYY286:UZF286"/>
    <mergeCell ref="UZG286:UZN286"/>
    <mergeCell ref="UZO286:UZV286"/>
    <mergeCell ref="UZW286:VAD286"/>
    <mergeCell ref="VAE286:VAL286"/>
    <mergeCell ref="VAM286:VAT286"/>
    <mergeCell ref="VAU286:VBB286"/>
    <mergeCell ref="VBC286:VBJ286"/>
    <mergeCell ref="VBK286:VBR286"/>
    <mergeCell ref="VBS286:VBZ286"/>
    <mergeCell ref="VCA286:VCH286"/>
    <mergeCell ref="VCI286:VCP286"/>
    <mergeCell ref="VCQ286:VCX286"/>
    <mergeCell ref="VCY286:VDF286"/>
    <mergeCell ref="VDG286:VDN286"/>
    <mergeCell ref="UTC286:UTJ286"/>
    <mergeCell ref="UTK286:UTR286"/>
    <mergeCell ref="UTS286:UTZ286"/>
    <mergeCell ref="UUA286:UUH286"/>
    <mergeCell ref="UUI286:UUP286"/>
    <mergeCell ref="UUQ286:UUX286"/>
    <mergeCell ref="UUY286:UVF286"/>
    <mergeCell ref="UVG286:UVN286"/>
    <mergeCell ref="UVO286:UVV286"/>
    <mergeCell ref="UVW286:UWD286"/>
    <mergeCell ref="UWE286:UWL286"/>
    <mergeCell ref="UWM286:UWT286"/>
    <mergeCell ref="UWU286:UXB286"/>
    <mergeCell ref="UXC286:UXJ286"/>
    <mergeCell ref="UXK286:UXR286"/>
    <mergeCell ref="UXS286:UXZ286"/>
    <mergeCell ref="UYA286:UYH286"/>
    <mergeCell ref="VIU286:VJB286"/>
    <mergeCell ref="VJC286:VJJ286"/>
    <mergeCell ref="VJK286:VJR286"/>
    <mergeCell ref="VJS286:VJZ286"/>
    <mergeCell ref="VKA286:VKH286"/>
    <mergeCell ref="VKI286:VKP286"/>
    <mergeCell ref="VKQ286:VKX286"/>
    <mergeCell ref="VKY286:VLF286"/>
    <mergeCell ref="VLG286:VLN286"/>
    <mergeCell ref="VLO286:VLV286"/>
    <mergeCell ref="VLW286:VMD286"/>
    <mergeCell ref="VME286:VML286"/>
    <mergeCell ref="VMM286:VMT286"/>
    <mergeCell ref="VMU286:VNB286"/>
    <mergeCell ref="VNC286:VNJ286"/>
    <mergeCell ref="VNK286:VNR286"/>
    <mergeCell ref="VNS286:VNZ286"/>
    <mergeCell ref="VDO286:VDV286"/>
    <mergeCell ref="VDW286:VED286"/>
    <mergeCell ref="VEE286:VEL286"/>
    <mergeCell ref="VEM286:VET286"/>
    <mergeCell ref="VEU286:VFB286"/>
    <mergeCell ref="VFC286:VFJ286"/>
    <mergeCell ref="VFK286:VFR286"/>
    <mergeCell ref="VFS286:VFZ286"/>
    <mergeCell ref="VGA286:VGH286"/>
    <mergeCell ref="VGI286:VGP286"/>
    <mergeCell ref="VGQ286:VGX286"/>
    <mergeCell ref="VGY286:VHF286"/>
    <mergeCell ref="VHG286:VHN286"/>
    <mergeCell ref="VHO286:VHV286"/>
    <mergeCell ref="VHW286:VID286"/>
    <mergeCell ref="VIE286:VIL286"/>
    <mergeCell ref="VIM286:VIT286"/>
    <mergeCell ref="VTG286:VTN286"/>
    <mergeCell ref="VTO286:VTV286"/>
    <mergeCell ref="VTW286:VUD286"/>
    <mergeCell ref="VUE286:VUL286"/>
    <mergeCell ref="VUM286:VUT286"/>
    <mergeCell ref="VUU286:VVB286"/>
    <mergeCell ref="VVC286:VVJ286"/>
    <mergeCell ref="VVK286:VVR286"/>
    <mergeCell ref="VVS286:VVZ286"/>
    <mergeCell ref="VWA286:VWH286"/>
    <mergeCell ref="VWI286:VWP286"/>
    <mergeCell ref="VWQ286:VWX286"/>
    <mergeCell ref="VWY286:VXF286"/>
    <mergeCell ref="VXG286:VXN286"/>
    <mergeCell ref="VXO286:VXV286"/>
    <mergeCell ref="VXW286:VYD286"/>
    <mergeCell ref="VYE286:VYL286"/>
    <mergeCell ref="VOA286:VOH286"/>
    <mergeCell ref="VOI286:VOP286"/>
    <mergeCell ref="VOQ286:VOX286"/>
    <mergeCell ref="VOY286:VPF286"/>
    <mergeCell ref="VPG286:VPN286"/>
    <mergeCell ref="VPO286:VPV286"/>
    <mergeCell ref="VPW286:VQD286"/>
    <mergeCell ref="VQE286:VQL286"/>
    <mergeCell ref="VQM286:VQT286"/>
    <mergeCell ref="VQU286:VRB286"/>
    <mergeCell ref="VRC286:VRJ286"/>
    <mergeCell ref="VRK286:VRR286"/>
    <mergeCell ref="VRS286:VRZ286"/>
    <mergeCell ref="VSA286:VSH286"/>
    <mergeCell ref="VSI286:VSP286"/>
    <mergeCell ref="VSQ286:VSX286"/>
    <mergeCell ref="VSY286:VTF286"/>
    <mergeCell ref="WMY286:WNF286"/>
    <mergeCell ref="WNG286:WNN286"/>
    <mergeCell ref="WNO286:WNV286"/>
    <mergeCell ref="WNW286:WOD286"/>
    <mergeCell ref="WDS286:WDZ286"/>
    <mergeCell ref="WEA286:WEH286"/>
    <mergeCell ref="WEI286:WEP286"/>
    <mergeCell ref="WEQ286:WEX286"/>
    <mergeCell ref="WEY286:WFF286"/>
    <mergeCell ref="WFG286:WFN286"/>
    <mergeCell ref="WFO286:WFV286"/>
    <mergeCell ref="WFW286:WGD286"/>
    <mergeCell ref="WGE286:WGL286"/>
    <mergeCell ref="WGM286:WGT286"/>
    <mergeCell ref="WGU286:WHB286"/>
    <mergeCell ref="WHC286:WHJ286"/>
    <mergeCell ref="WHK286:WHR286"/>
    <mergeCell ref="WHS286:WHZ286"/>
    <mergeCell ref="WIA286:WIH286"/>
    <mergeCell ref="WII286:WIP286"/>
    <mergeCell ref="WIQ286:WIX286"/>
    <mergeCell ref="VYM286:VYT286"/>
    <mergeCell ref="VYU286:VZB286"/>
    <mergeCell ref="VZC286:VZJ286"/>
    <mergeCell ref="VZK286:VZR286"/>
    <mergeCell ref="VZS286:VZZ286"/>
    <mergeCell ref="WAA286:WAH286"/>
    <mergeCell ref="WAI286:WAP286"/>
    <mergeCell ref="WAQ286:WAX286"/>
    <mergeCell ref="WAY286:WBF286"/>
    <mergeCell ref="WBG286:WBN286"/>
    <mergeCell ref="WBO286:WBV286"/>
    <mergeCell ref="WBW286:WCD286"/>
    <mergeCell ref="WCE286:WCL286"/>
    <mergeCell ref="WCM286:WCT286"/>
    <mergeCell ref="WCU286:WDB286"/>
    <mergeCell ref="WDC286:WDJ286"/>
    <mergeCell ref="WDK286:WDR286"/>
    <mergeCell ref="WYQ286:WYX286"/>
    <mergeCell ref="WYY286:WZF286"/>
    <mergeCell ref="WZG286:WZN286"/>
    <mergeCell ref="WZO286:WZV286"/>
    <mergeCell ref="WZW286:XAD286"/>
    <mergeCell ref="XAE286:XAL286"/>
    <mergeCell ref="XAM286:XAT286"/>
    <mergeCell ref="XAU286:XBB286"/>
    <mergeCell ref="XBC286:XBJ286"/>
    <mergeCell ref="XBK286:XBR286"/>
    <mergeCell ref="XBS286:XBZ286"/>
    <mergeCell ref="XCA286:XCH286"/>
    <mergeCell ref="XCI286:XCP286"/>
    <mergeCell ref="XCQ286:XCX286"/>
    <mergeCell ref="XCY286:XDF286"/>
    <mergeCell ref="A287:H287"/>
    <mergeCell ref="A288:B288"/>
    <mergeCell ref="G288:H288"/>
    <mergeCell ref="WTK286:WTR286"/>
    <mergeCell ref="WTS286:WTZ286"/>
    <mergeCell ref="WUA286:WUH286"/>
    <mergeCell ref="WUI286:WUP286"/>
    <mergeCell ref="WUQ286:WUX286"/>
    <mergeCell ref="WUY286:WVF286"/>
    <mergeCell ref="WVG286:WVN286"/>
    <mergeCell ref="WVO286:WVV286"/>
    <mergeCell ref="WVW286:WWD286"/>
    <mergeCell ref="WWE286:WWL286"/>
    <mergeCell ref="WWM286:WWT286"/>
    <mergeCell ref="WWU286:WXB286"/>
    <mergeCell ref="WXC286:WXJ286"/>
    <mergeCell ref="WXK286:WXR286"/>
    <mergeCell ref="WXS286:WXZ286"/>
    <mergeCell ref="WYA286:WYH286"/>
    <mergeCell ref="WYI286:WYP286"/>
    <mergeCell ref="WOE286:WOL286"/>
    <mergeCell ref="WOM286:WOT286"/>
    <mergeCell ref="WOU286:WPB286"/>
    <mergeCell ref="WPC286:WPJ286"/>
    <mergeCell ref="WPK286:WPR286"/>
    <mergeCell ref="WPS286:WPZ286"/>
    <mergeCell ref="WQA286:WQH286"/>
    <mergeCell ref="WQI286:WQP286"/>
    <mergeCell ref="WQQ286:WQX286"/>
    <mergeCell ref="WQY286:WRF286"/>
    <mergeCell ref="WRG286:WRN286"/>
    <mergeCell ref="WRO286:WRV286"/>
    <mergeCell ref="WSE286:WSL286"/>
    <mergeCell ref="WSM286:WST286"/>
    <mergeCell ref="WSU286:WTB286"/>
    <mergeCell ref="WTC286:WTJ286"/>
    <mergeCell ref="WIY286:WJF286"/>
    <mergeCell ref="WJG286:WJN286"/>
    <mergeCell ref="WJO286:WJV286"/>
    <mergeCell ref="WJW286:WKD286"/>
    <mergeCell ref="WKE286:WKL286"/>
    <mergeCell ref="WKM286:WKT286"/>
    <mergeCell ref="WKU286:WLB286"/>
    <mergeCell ref="WLC286:WLJ286"/>
    <mergeCell ref="WLK286:WLR286"/>
    <mergeCell ref="WLS286:WLZ286"/>
    <mergeCell ref="WMA286:WMH286"/>
    <mergeCell ref="WMI286:WMP286"/>
    <mergeCell ref="WMQ286:WMX286"/>
    <mergeCell ref="DW295:ED295"/>
    <mergeCell ref="EE295:EL295"/>
    <mergeCell ref="EM295:ET295"/>
    <mergeCell ref="EU295:FB295"/>
    <mergeCell ref="FC295:FJ295"/>
    <mergeCell ref="FK295:FR295"/>
    <mergeCell ref="FS295:FZ295"/>
    <mergeCell ref="GA295:GH295"/>
    <mergeCell ref="GI295:GP295"/>
    <mergeCell ref="GQ295:GX295"/>
    <mergeCell ref="GY295:HF295"/>
    <mergeCell ref="HG295:HN295"/>
    <mergeCell ref="HO295:HV295"/>
    <mergeCell ref="WRW286:WSD286"/>
    <mergeCell ref="HW295:ID295"/>
    <mergeCell ref="IE295:IL295"/>
    <mergeCell ref="IM295:IT295"/>
    <mergeCell ref="IU295:JB295"/>
    <mergeCell ref="Q295:V295"/>
    <mergeCell ref="W295:AD295"/>
    <mergeCell ref="AE295:AL295"/>
    <mergeCell ref="AM295:AT295"/>
    <mergeCell ref="AU295:BB295"/>
    <mergeCell ref="BC295:BJ295"/>
    <mergeCell ref="BK295:BR295"/>
    <mergeCell ref="BS295:BZ295"/>
    <mergeCell ref="CA295:CH295"/>
    <mergeCell ref="CI295:CP295"/>
    <mergeCell ref="CQ295:CX295"/>
    <mergeCell ref="CY295:DF295"/>
    <mergeCell ref="DG295:DN295"/>
    <mergeCell ref="DO295:DV295"/>
    <mergeCell ref="OI295:OP295"/>
    <mergeCell ref="OQ295:OX295"/>
    <mergeCell ref="OY295:PF295"/>
    <mergeCell ref="PG295:PN295"/>
    <mergeCell ref="PO295:PV295"/>
    <mergeCell ref="PW295:QD295"/>
    <mergeCell ref="QE295:QL295"/>
    <mergeCell ref="QM295:QT295"/>
    <mergeCell ref="QU295:RB295"/>
    <mergeCell ref="RC295:RJ295"/>
    <mergeCell ref="RK295:RR295"/>
    <mergeCell ref="RS295:RZ295"/>
    <mergeCell ref="SA295:SH295"/>
    <mergeCell ref="SI295:SP295"/>
    <mergeCell ref="SQ295:SX295"/>
    <mergeCell ref="SY295:TF295"/>
    <mergeCell ref="TG295:TN295"/>
    <mergeCell ref="JC295:JJ295"/>
    <mergeCell ref="JK295:JR295"/>
    <mergeCell ref="JS295:JZ295"/>
    <mergeCell ref="KA295:KH295"/>
    <mergeCell ref="KI295:KP295"/>
    <mergeCell ref="KQ295:KX295"/>
    <mergeCell ref="KY295:LF295"/>
    <mergeCell ref="LG295:LN295"/>
    <mergeCell ref="LO295:LV295"/>
    <mergeCell ref="LW295:MD295"/>
    <mergeCell ref="ME295:ML295"/>
    <mergeCell ref="MM295:MT295"/>
    <mergeCell ref="MU295:NB295"/>
    <mergeCell ref="NC295:NJ295"/>
    <mergeCell ref="NK295:NR295"/>
    <mergeCell ref="NS295:NZ295"/>
    <mergeCell ref="OA295:OH295"/>
    <mergeCell ref="YU295:ZB295"/>
    <mergeCell ref="ZC295:ZJ295"/>
    <mergeCell ref="ZK295:ZR295"/>
    <mergeCell ref="ZS295:ZZ295"/>
    <mergeCell ref="AAA295:AAH295"/>
    <mergeCell ref="AAI295:AAP295"/>
    <mergeCell ref="AAQ295:AAX295"/>
    <mergeCell ref="AAY295:ABF295"/>
    <mergeCell ref="ABG295:ABN295"/>
    <mergeCell ref="ABO295:ABV295"/>
    <mergeCell ref="ABW295:ACD295"/>
    <mergeCell ref="ACE295:ACL295"/>
    <mergeCell ref="ACM295:ACT295"/>
    <mergeCell ref="ACU295:ADB295"/>
    <mergeCell ref="ADC295:ADJ295"/>
    <mergeCell ref="ADK295:ADR295"/>
    <mergeCell ref="ADS295:ADZ295"/>
    <mergeCell ref="TO295:TV295"/>
    <mergeCell ref="TW295:UD295"/>
    <mergeCell ref="UE295:UL295"/>
    <mergeCell ref="UM295:UT295"/>
    <mergeCell ref="UU295:VB295"/>
    <mergeCell ref="VC295:VJ295"/>
    <mergeCell ref="VK295:VR295"/>
    <mergeCell ref="VS295:VZ295"/>
    <mergeCell ref="WA295:WH295"/>
    <mergeCell ref="WI295:WP295"/>
    <mergeCell ref="WQ295:WX295"/>
    <mergeCell ref="WY295:XF295"/>
    <mergeCell ref="XG295:XN295"/>
    <mergeCell ref="XO295:XV295"/>
    <mergeCell ref="XW295:YD295"/>
    <mergeCell ref="YE295:YL295"/>
    <mergeCell ref="YM295:YT295"/>
    <mergeCell ref="AJG295:AJN295"/>
    <mergeCell ref="AJO295:AJV295"/>
    <mergeCell ref="AJW295:AKD295"/>
    <mergeCell ref="AKE295:AKL295"/>
    <mergeCell ref="AKM295:AKT295"/>
    <mergeCell ref="AKU295:ALB295"/>
    <mergeCell ref="ALC295:ALJ295"/>
    <mergeCell ref="ALK295:ALR295"/>
    <mergeCell ref="ALS295:ALZ295"/>
    <mergeCell ref="AMA295:AMH295"/>
    <mergeCell ref="AMI295:AMP295"/>
    <mergeCell ref="AMQ295:AMX295"/>
    <mergeCell ref="AMY295:ANF295"/>
    <mergeCell ref="ANG295:ANN295"/>
    <mergeCell ref="ANO295:ANV295"/>
    <mergeCell ref="ANW295:AOD295"/>
    <mergeCell ref="AOE295:AOL295"/>
    <mergeCell ref="AEA295:AEH295"/>
    <mergeCell ref="AEI295:AEP295"/>
    <mergeCell ref="AEQ295:AEX295"/>
    <mergeCell ref="AEY295:AFF295"/>
    <mergeCell ref="AFG295:AFN295"/>
    <mergeCell ref="AFO295:AFV295"/>
    <mergeCell ref="AFW295:AGD295"/>
    <mergeCell ref="AGE295:AGL295"/>
    <mergeCell ref="AGM295:AGT295"/>
    <mergeCell ref="AGU295:AHB295"/>
    <mergeCell ref="AHC295:AHJ295"/>
    <mergeCell ref="AHK295:AHR295"/>
    <mergeCell ref="AHS295:AHZ295"/>
    <mergeCell ref="AIA295:AIH295"/>
    <mergeCell ref="AII295:AIP295"/>
    <mergeCell ref="AIQ295:AIX295"/>
    <mergeCell ref="AIY295:AJF295"/>
    <mergeCell ref="ATS295:ATZ295"/>
    <mergeCell ref="AUA295:AUH295"/>
    <mergeCell ref="AUI295:AUP295"/>
    <mergeCell ref="AUQ295:AUX295"/>
    <mergeCell ref="AUY295:AVF295"/>
    <mergeCell ref="AVG295:AVN295"/>
    <mergeCell ref="AVO295:AVV295"/>
    <mergeCell ref="AVW295:AWD295"/>
    <mergeCell ref="AWE295:AWL295"/>
    <mergeCell ref="AWM295:AWT295"/>
    <mergeCell ref="AWU295:AXB295"/>
    <mergeCell ref="AXC295:AXJ295"/>
    <mergeCell ref="AXK295:AXR295"/>
    <mergeCell ref="AXS295:AXZ295"/>
    <mergeCell ref="AYA295:AYH295"/>
    <mergeCell ref="AYI295:AYP295"/>
    <mergeCell ref="AYQ295:AYX295"/>
    <mergeCell ref="AOM295:AOT295"/>
    <mergeCell ref="AOU295:APB295"/>
    <mergeCell ref="APC295:APJ295"/>
    <mergeCell ref="APK295:APR295"/>
    <mergeCell ref="APS295:APZ295"/>
    <mergeCell ref="AQA295:AQH295"/>
    <mergeCell ref="AQI295:AQP295"/>
    <mergeCell ref="AQQ295:AQX295"/>
    <mergeCell ref="AQY295:ARF295"/>
    <mergeCell ref="ARG295:ARN295"/>
    <mergeCell ref="ARO295:ARV295"/>
    <mergeCell ref="ARW295:ASD295"/>
    <mergeCell ref="ASE295:ASL295"/>
    <mergeCell ref="ASM295:AST295"/>
    <mergeCell ref="ASU295:ATB295"/>
    <mergeCell ref="ATC295:ATJ295"/>
    <mergeCell ref="ATK295:ATR295"/>
    <mergeCell ref="BEE295:BEL295"/>
    <mergeCell ref="BEM295:BET295"/>
    <mergeCell ref="BEU295:BFB295"/>
    <mergeCell ref="BFC295:BFJ295"/>
    <mergeCell ref="BFK295:BFR295"/>
    <mergeCell ref="BFS295:BFZ295"/>
    <mergeCell ref="BGA295:BGH295"/>
    <mergeCell ref="BGI295:BGP295"/>
    <mergeCell ref="BGQ295:BGX295"/>
    <mergeCell ref="BGY295:BHF295"/>
    <mergeCell ref="BHG295:BHN295"/>
    <mergeCell ref="BHO295:BHV295"/>
    <mergeCell ref="BHW295:BID295"/>
    <mergeCell ref="BIE295:BIL295"/>
    <mergeCell ref="BIM295:BIT295"/>
    <mergeCell ref="BIU295:BJB295"/>
    <mergeCell ref="BJC295:BJJ295"/>
    <mergeCell ref="AYY295:AZF295"/>
    <mergeCell ref="AZG295:AZN295"/>
    <mergeCell ref="AZO295:AZV295"/>
    <mergeCell ref="AZW295:BAD295"/>
    <mergeCell ref="BAE295:BAL295"/>
    <mergeCell ref="BAM295:BAT295"/>
    <mergeCell ref="BAU295:BBB295"/>
    <mergeCell ref="BBC295:BBJ295"/>
    <mergeCell ref="BBK295:BBR295"/>
    <mergeCell ref="BBS295:BBZ295"/>
    <mergeCell ref="BCA295:BCH295"/>
    <mergeCell ref="BCI295:BCP295"/>
    <mergeCell ref="BCQ295:BCX295"/>
    <mergeCell ref="BCY295:BDF295"/>
    <mergeCell ref="BDG295:BDN295"/>
    <mergeCell ref="BDO295:BDV295"/>
    <mergeCell ref="BDW295:BED295"/>
    <mergeCell ref="BOQ295:BOX295"/>
    <mergeCell ref="BOY295:BPF295"/>
    <mergeCell ref="BPG295:BPN295"/>
    <mergeCell ref="BPO295:BPV295"/>
    <mergeCell ref="BPW295:BQD295"/>
    <mergeCell ref="BQE295:BQL295"/>
    <mergeCell ref="BQM295:BQT295"/>
    <mergeCell ref="BQU295:BRB295"/>
    <mergeCell ref="BRC295:BRJ295"/>
    <mergeCell ref="BRK295:BRR295"/>
    <mergeCell ref="BRS295:BRZ295"/>
    <mergeCell ref="BSA295:BSH295"/>
    <mergeCell ref="BSI295:BSP295"/>
    <mergeCell ref="BSQ295:BSX295"/>
    <mergeCell ref="BSY295:BTF295"/>
    <mergeCell ref="BTG295:BTN295"/>
    <mergeCell ref="BTO295:BTV295"/>
    <mergeCell ref="BJK295:BJR295"/>
    <mergeCell ref="BJS295:BJZ295"/>
    <mergeCell ref="BKA295:BKH295"/>
    <mergeCell ref="BKI295:BKP295"/>
    <mergeCell ref="BKQ295:BKX295"/>
    <mergeCell ref="BKY295:BLF295"/>
    <mergeCell ref="BLG295:BLN295"/>
    <mergeCell ref="BLO295:BLV295"/>
    <mergeCell ref="BLW295:BMD295"/>
    <mergeCell ref="BME295:BML295"/>
    <mergeCell ref="BMM295:BMT295"/>
    <mergeCell ref="BMU295:BNB295"/>
    <mergeCell ref="BNC295:BNJ295"/>
    <mergeCell ref="BNK295:BNR295"/>
    <mergeCell ref="BNS295:BNZ295"/>
    <mergeCell ref="BOA295:BOH295"/>
    <mergeCell ref="BOI295:BOP295"/>
    <mergeCell ref="BZC295:BZJ295"/>
    <mergeCell ref="BZK295:BZR295"/>
    <mergeCell ref="BZS295:BZZ295"/>
    <mergeCell ref="CAA295:CAH295"/>
    <mergeCell ref="CAI295:CAP295"/>
    <mergeCell ref="CAQ295:CAX295"/>
    <mergeCell ref="CAY295:CBF295"/>
    <mergeCell ref="CBG295:CBN295"/>
    <mergeCell ref="CBO295:CBV295"/>
    <mergeCell ref="CBW295:CCD295"/>
    <mergeCell ref="CCE295:CCL295"/>
    <mergeCell ref="CCM295:CCT295"/>
    <mergeCell ref="CCU295:CDB295"/>
    <mergeCell ref="CDC295:CDJ295"/>
    <mergeCell ref="CDK295:CDR295"/>
    <mergeCell ref="CDS295:CDZ295"/>
    <mergeCell ref="CEA295:CEH295"/>
    <mergeCell ref="BTW295:BUD295"/>
    <mergeCell ref="BUE295:BUL295"/>
    <mergeCell ref="BUM295:BUT295"/>
    <mergeCell ref="BUU295:BVB295"/>
    <mergeCell ref="BVC295:BVJ295"/>
    <mergeCell ref="BVK295:BVR295"/>
    <mergeCell ref="BVS295:BVZ295"/>
    <mergeCell ref="BWA295:BWH295"/>
    <mergeCell ref="BWI295:BWP295"/>
    <mergeCell ref="BWQ295:BWX295"/>
    <mergeCell ref="BWY295:BXF295"/>
    <mergeCell ref="BXG295:BXN295"/>
    <mergeCell ref="BXO295:BXV295"/>
    <mergeCell ref="BXW295:BYD295"/>
    <mergeCell ref="BYE295:BYL295"/>
    <mergeCell ref="BYM295:BYT295"/>
    <mergeCell ref="BYU295:BZB295"/>
    <mergeCell ref="CJO295:CJV295"/>
    <mergeCell ref="CJW295:CKD295"/>
    <mergeCell ref="CKE295:CKL295"/>
    <mergeCell ref="CKM295:CKT295"/>
    <mergeCell ref="CKU295:CLB295"/>
    <mergeCell ref="CLC295:CLJ295"/>
    <mergeCell ref="CLK295:CLR295"/>
    <mergeCell ref="CLS295:CLZ295"/>
    <mergeCell ref="CMA295:CMH295"/>
    <mergeCell ref="CMI295:CMP295"/>
    <mergeCell ref="CMQ295:CMX295"/>
    <mergeCell ref="CMY295:CNF295"/>
    <mergeCell ref="CNG295:CNN295"/>
    <mergeCell ref="CNO295:CNV295"/>
    <mergeCell ref="CNW295:COD295"/>
    <mergeCell ref="COE295:COL295"/>
    <mergeCell ref="COM295:COT295"/>
    <mergeCell ref="CEI295:CEP295"/>
    <mergeCell ref="CEQ295:CEX295"/>
    <mergeCell ref="CEY295:CFF295"/>
    <mergeCell ref="CFG295:CFN295"/>
    <mergeCell ref="CFO295:CFV295"/>
    <mergeCell ref="CFW295:CGD295"/>
    <mergeCell ref="CGE295:CGL295"/>
    <mergeCell ref="CGM295:CGT295"/>
    <mergeCell ref="CGU295:CHB295"/>
    <mergeCell ref="CHC295:CHJ295"/>
    <mergeCell ref="CHK295:CHR295"/>
    <mergeCell ref="CHS295:CHZ295"/>
    <mergeCell ref="CIA295:CIH295"/>
    <mergeCell ref="CII295:CIP295"/>
    <mergeCell ref="CIQ295:CIX295"/>
    <mergeCell ref="CIY295:CJF295"/>
    <mergeCell ref="CJG295:CJN295"/>
    <mergeCell ref="CUA295:CUH295"/>
    <mergeCell ref="CUI295:CUP295"/>
    <mergeCell ref="CUQ295:CUX295"/>
    <mergeCell ref="CUY295:CVF295"/>
    <mergeCell ref="CVG295:CVN295"/>
    <mergeCell ref="CVO295:CVV295"/>
    <mergeCell ref="CVW295:CWD295"/>
    <mergeCell ref="CWE295:CWL295"/>
    <mergeCell ref="CWM295:CWT295"/>
    <mergeCell ref="CWU295:CXB295"/>
    <mergeCell ref="CXC295:CXJ295"/>
    <mergeCell ref="CXK295:CXR295"/>
    <mergeCell ref="CXS295:CXZ295"/>
    <mergeCell ref="CYA295:CYH295"/>
    <mergeCell ref="CYI295:CYP295"/>
    <mergeCell ref="CYQ295:CYX295"/>
    <mergeCell ref="CYY295:CZF295"/>
    <mergeCell ref="COU295:CPB295"/>
    <mergeCell ref="CPC295:CPJ295"/>
    <mergeCell ref="CPK295:CPR295"/>
    <mergeCell ref="CPS295:CPZ295"/>
    <mergeCell ref="CQA295:CQH295"/>
    <mergeCell ref="CQI295:CQP295"/>
    <mergeCell ref="CQQ295:CQX295"/>
    <mergeCell ref="CQY295:CRF295"/>
    <mergeCell ref="CRG295:CRN295"/>
    <mergeCell ref="CRO295:CRV295"/>
    <mergeCell ref="CRW295:CSD295"/>
    <mergeCell ref="CSE295:CSL295"/>
    <mergeCell ref="CSM295:CST295"/>
    <mergeCell ref="CSU295:CTB295"/>
    <mergeCell ref="CTC295:CTJ295"/>
    <mergeCell ref="CTK295:CTR295"/>
    <mergeCell ref="CTS295:CTZ295"/>
    <mergeCell ref="DEM295:DET295"/>
    <mergeCell ref="DEU295:DFB295"/>
    <mergeCell ref="DFC295:DFJ295"/>
    <mergeCell ref="DFK295:DFR295"/>
    <mergeCell ref="DFS295:DFZ295"/>
    <mergeCell ref="DGA295:DGH295"/>
    <mergeCell ref="DGI295:DGP295"/>
    <mergeCell ref="DGQ295:DGX295"/>
    <mergeCell ref="DGY295:DHF295"/>
    <mergeCell ref="DHG295:DHN295"/>
    <mergeCell ref="DHO295:DHV295"/>
    <mergeCell ref="DHW295:DID295"/>
    <mergeCell ref="DIE295:DIL295"/>
    <mergeCell ref="DIM295:DIT295"/>
    <mergeCell ref="DIU295:DJB295"/>
    <mergeCell ref="DJC295:DJJ295"/>
    <mergeCell ref="DJK295:DJR295"/>
    <mergeCell ref="CZG295:CZN295"/>
    <mergeCell ref="CZO295:CZV295"/>
    <mergeCell ref="CZW295:DAD295"/>
    <mergeCell ref="DAE295:DAL295"/>
    <mergeCell ref="DAM295:DAT295"/>
    <mergeCell ref="DAU295:DBB295"/>
    <mergeCell ref="DBC295:DBJ295"/>
    <mergeCell ref="DBK295:DBR295"/>
    <mergeCell ref="DBS295:DBZ295"/>
    <mergeCell ref="DCA295:DCH295"/>
    <mergeCell ref="DCI295:DCP295"/>
    <mergeCell ref="DCQ295:DCX295"/>
    <mergeCell ref="DCY295:DDF295"/>
    <mergeCell ref="DDG295:DDN295"/>
    <mergeCell ref="DDO295:DDV295"/>
    <mergeCell ref="DDW295:DED295"/>
    <mergeCell ref="DEE295:DEL295"/>
    <mergeCell ref="DOY295:DPF295"/>
    <mergeCell ref="DPG295:DPN295"/>
    <mergeCell ref="DPO295:DPV295"/>
    <mergeCell ref="DPW295:DQD295"/>
    <mergeCell ref="DQE295:DQL295"/>
    <mergeCell ref="DQM295:DQT295"/>
    <mergeCell ref="DQU295:DRB295"/>
    <mergeCell ref="DRC295:DRJ295"/>
    <mergeCell ref="DRK295:DRR295"/>
    <mergeCell ref="DRS295:DRZ295"/>
    <mergeCell ref="DSA295:DSH295"/>
    <mergeCell ref="DSI295:DSP295"/>
    <mergeCell ref="DSQ295:DSX295"/>
    <mergeCell ref="DSY295:DTF295"/>
    <mergeCell ref="DTG295:DTN295"/>
    <mergeCell ref="DTO295:DTV295"/>
    <mergeCell ref="DTW295:DUD295"/>
    <mergeCell ref="DJS295:DJZ295"/>
    <mergeCell ref="DKA295:DKH295"/>
    <mergeCell ref="DKI295:DKP295"/>
    <mergeCell ref="DKQ295:DKX295"/>
    <mergeCell ref="DKY295:DLF295"/>
    <mergeCell ref="DLG295:DLN295"/>
    <mergeCell ref="DLO295:DLV295"/>
    <mergeCell ref="DLW295:DMD295"/>
    <mergeCell ref="DME295:DML295"/>
    <mergeCell ref="DMM295:DMT295"/>
    <mergeCell ref="DMU295:DNB295"/>
    <mergeCell ref="DNC295:DNJ295"/>
    <mergeCell ref="DNK295:DNR295"/>
    <mergeCell ref="DNS295:DNZ295"/>
    <mergeCell ref="DOA295:DOH295"/>
    <mergeCell ref="DOI295:DOP295"/>
    <mergeCell ref="DOQ295:DOX295"/>
    <mergeCell ref="DZK295:DZR295"/>
    <mergeCell ref="DZS295:DZZ295"/>
    <mergeCell ref="EAA295:EAH295"/>
    <mergeCell ref="EAI295:EAP295"/>
    <mergeCell ref="EAQ295:EAX295"/>
    <mergeCell ref="EAY295:EBF295"/>
    <mergeCell ref="EBG295:EBN295"/>
    <mergeCell ref="EBO295:EBV295"/>
    <mergeCell ref="EBW295:ECD295"/>
    <mergeCell ref="ECE295:ECL295"/>
    <mergeCell ref="ECM295:ECT295"/>
    <mergeCell ref="ECU295:EDB295"/>
    <mergeCell ref="EDC295:EDJ295"/>
    <mergeCell ref="EDK295:EDR295"/>
    <mergeCell ref="EDS295:EDZ295"/>
    <mergeCell ref="EEA295:EEH295"/>
    <mergeCell ref="EEI295:EEP295"/>
    <mergeCell ref="DUE295:DUL295"/>
    <mergeCell ref="DUM295:DUT295"/>
    <mergeCell ref="DUU295:DVB295"/>
    <mergeCell ref="DVC295:DVJ295"/>
    <mergeCell ref="DVK295:DVR295"/>
    <mergeCell ref="DVS295:DVZ295"/>
    <mergeCell ref="DWA295:DWH295"/>
    <mergeCell ref="DWI295:DWP295"/>
    <mergeCell ref="DWQ295:DWX295"/>
    <mergeCell ref="DWY295:DXF295"/>
    <mergeCell ref="DXG295:DXN295"/>
    <mergeCell ref="DXO295:DXV295"/>
    <mergeCell ref="DXW295:DYD295"/>
    <mergeCell ref="DYE295:DYL295"/>
    <mergeCell ref="DYM295:DYT295"/>
    <mergeCell ref="DYU295:DZB295"/>
    <mergeCell ref="DZC295:DZJ295"/>
    <mergeCell ref="EJW295:EKD295"/>
    <mergeCell ref="EKE295:EKL295"/>
    <mergeCell ref="EKM295:EKT295"/>
    <mergeCell ref="EKU295:ELB295"/>
    <mergeCell ref="ELC295:ELJ295"/>
    <mergeCell ref="ELK295:ELR295"/>
    <mergeCell ref="ELS295:ELZ295"/>
    <mergeCell ref="EMA295:EMH295"/>
    <mergeCell ref="EMI295:EMP295"/>
    <mergeCell ref="EMQ295:EMX295"/>
    <mergeCell ref="EMY295:ENF295"/>
    <mergeCell ref="ENG295:ENN295"/>
    <mergeCell ref="ENO295:ENV295"/>
    <mergeCell ref="ENW295:EOD295"/>
    <mergeCell ref="EOE295:EOL295"/>
    <mergeCell ref="EOM295:EOT295"/>
    <mergeCell ref="EOU295:EPB295"/>
    <mergeCell ref="EEQ295:EEX295"/>
    <mergeCell ref="EEY295:EFF295"/>
    <mergeCell ref="EFG295:EFN295"/>
    <mergeCell ref="EFO295:EFV295"/>
    <mergeCell ref="EFW295:EGD295"/>
    <mergeCell ref="EGE295:EGL295"/>
    <mergeCell ref="EGM295:EGT295"/>
    <mergeCell ref="EGU295:EHB295"/>
    <mergeCell ref="EHC295:EHJ295"/>
    <mergeCell ref="EHK295:EHR295"/>
    <mergeCell ref="EHS295:EHZ295"/>
    <mergeCell ref="EIA295:EIH295"/>
    <mergeCell ref="EII295:EIP295"/>
    <mergeCell ref="EIQ295:EIX295"/>
    <mergeCell ref="EIY295:EJF295"/>
    <mergeCell ref="EJG295:EJN295"/>
    <mergeCell ref="EJO295:EJV295"/>
    <mergeCell ref="EUI295:EUP295"/>
    <mergeCell ref="EUQ295:EUX295"/>
    <mergeCell ref="EUY295:EVF295"/>
    <mergeCell ref="EVG295:EVN295"/>
    <mergeCell ref="EVO295:EVV295"/>
    <mergeCell ref="EVW295:EWD295"/>
    <mergeCell ref="EWE295:EWL295"/>
    <mergeCell ref="EWM295:EWT295"/>
    <mergeCell ref="EWU295:EXB295"/>
    <mergeCell ref="EXC295:EXJ295"/>
    <mergeCell ref="EXK295:EXR295"/>
    <mergeCell ref="EXS295:EXZ295"/>
    <mergeCell ref="EYA295:EYH295"/>
    <mergeCell ref="EYI295:EYP295"/>
    <mergeCell ref="EYQ295:EYX295"/>
    <mergeCell ref="EYY295:EZF295"/>
    <mergeCell ref="EZG295:EZN295"/>
    <mergeCell ref="EPC295:EPJ295"/>
    <mergeCell ref="EPK295:EPR295"/>
    <mergeCell ref="EPS295:EPZ295"/>
    <mergeCell ref="EQA295:EQH295"/>
    <mergeCell ref="EQI295:EQP295"/>
    <mergeCell ref="EQQ295:EQX295"/>
    <mergeCell ref="EQY295:ERF295"/>
    <mergeCell ref="ERG295:ERN295"/>
    <mergeCell ref="ERO295:ERV295"/>
    <mergeCell ref="ERW295:ESD295"/>
    <mergeCell ref="ESE295:ESL295"/>
    <mergeCell ref="ESM295:EST295"/>
    <mergeCell ref="ESU295:ETB295"/>
    <mergeCell ref="ETC295:ETJ295"/>
    <mergeCell ref="ETK295:ETR295"/>
    <mergeCell ref="ETS295:ETZ295"/>
    <mergeCell ref="EUA295:EUH295"/>
    <mergeCell ref="FEU295:FFB295"/>
    <mergeCell ref="FFC295:FFJ295"/>
    <mergeCell ref="FFK295:FFR295"/>
    <mergeCell ref="FFS295:FFZ295"/>
    <mergeCell ref="FGA295:FGH295"/>
    <mergeCell ref="FGI295:FGP295"/>
    <mergeCell ref="FGQ295:FGX295"/>
    <mergeCell ref="FGY295:FHF295"/>
    <mergeCell ref="FHG295:FHN295"/>
    <mergeCell ref="FHO295:FHV295"/>
    <mergeCell ref="FHW295:FID295"/>
    <mergeCell ref="FIE295:FIL295"/>
    <mergeCell ref="FIM295:FIT295"/>
    <mergeCell ref="FIU295:FJB295"/>
    <mergeCell ref="FJC295:FJJ295"/>
    <mergeCell ref="FJK295:FJR295"/>
    <mergeCell ref="FJS295:FJZ295"/>
    <mergeCell ref="EZO295:EZV295"/>
    <mergeCell ref="EZW295:FAD295"/>
    <mergeCell ref="FAE295:FAL295"/>
    <mergeCell ref="FAM295:FAT295"/>
    <mergeCell ref="FAU295:FBB295"/>
    <mergeCell ref="FBC295:FBJ295"/>
    <mergeCell ref="FBK295:FBR295"/>
    <mergeCell ref="FBS295:FBZ295"/>
    <mergeCell ref="FCA295:FCH295"/>
    <mergeCell ref="FCI295:FCP295"/>
    <mergeCell ref="FCQ295:FCX295"/>
    <mergeCell ref="FCY295:FDF295"/>
    <mergeCell ref="FDG295:FDN295"/>
    <mergeCell ref="FDO295:FDV295"/>
    <mergeCell ref="FDW295:FED295"/>
    <mergeCell ref="FEE295:FEL295"/>
    <mergeCell ref="FEM295:FET295"/>
    <mergeCell ref="FPG295:FPN295"/>
    <mergeCell ref="FPO295:FPV295"/>
    <mergeCell ref="FPW295:FQD295"/>
    <mergeCell ref="FQE295:FQL295"/>
    <mergeCell ref="FQM295:FQT295"/>
    <mergeCell ref="FQU295:FRB295"/>
    <mergeCell ref="FRC295:FRJ295"/>
    <mergeCell ref="FRK295:FRR295"/>
    <mergeCell ref="FRS295:FRZ295"/>
    <mergeCell ref="FSA295:FSH295"/>
    <mergeCell ref="FSI295:FSP295"/>
    <mergeCell ref="FSQ295:FSX295"/>
    <mergeCell ref="FSY295:FTF295"/>
    <mergeCell ref="FTG295:FTN295"/>
    <mergeCell ref="FTO295:FTV295"/>
    <mergeCell ref="FTW295:FUD295"/>
    <mergeCell ref="FUE295:FUL295"/>
    <mergeCell ref="FKA295:FKH295"/>
    <mergeCell ref="FKI295:FKP295"/>
    <mergeCell ref="FKQ295:FKX295"/>
    <mergeCell ref="FKY295:FLF295"/>
    <mergeCell ref="FLG295:FLN295"/>
    <mergeCell ref="FLO295:FLV295"/>
    <mergeCell ref="FLW295:FMD295"/>
    <mergeCell ref="FME295:FML295"/>
    <mergeCell ref="FMM295:FMT295"/>
    <mergeCell ref="FMU295:FNB295"/>
    <mergeCell ref="FNC295:FNJ295"/>
    <mergeCell ref="FNK295:FNR295"/>
    <mergeCell ref="FNS295:FNZ295"/>
    <mergeCell ref="FOA295:FOH295"/>
    <mergeCell ref="FOI295:FOP295"/>
    <mergeCell ref="FOQ295:FOX295"/>
    <mergeCell ref="FOY295:FPF295"/>
    <mergeCell ref="FZS295:FZZ295"/>
    <mergeCell ref="GAA295:GAH295"/>
    <mergeCell ref="GAI295:GAP295"/>
    <mergeCell ref="GAQ295:GAX295"/>
    <mergeCell ref="GAY295:GBF295"/>
    <mergeCell ref="GBG295:GBN295"/>
    <mergeCell ref="GBO295:GBV295"/>
    <mergeCell ref="GBW295:GCD295"/>
    <mergeCell ref="GCE295:GCL295"/>
    <mergeCell ref="GCM295:GCT295"/>
    <mergeCell ref="GCU295:GDB295"/>
    <mergeCell ref="GDC295:GDJ295"/>
    <mergeCell ref="GDK295:GDR295"/>
    <mergeCell ref="GDS295:GDZ295"/>
    <mergeCell ref="GEA295:GEH295"/>
    <mergeCell ref="GEI295:GEP295"/>
    <mergeCell ref="GEQ295:GEX295"/>
    <mergeCell ref="FUM295:FUT295"/>
    <mergeCell ref="FUU295:FVB295"/>
    <mergeCell ref="FVC295:FVJ295"/>
    <mergeCell ref="FVK295:FVR295"/>
    <mergeCell ref="FVS295:FVZ295"/>
    <mergeCell ref="FWA295:FWH295"/>
    <mergeCell ref="FWI295:FWP295"/>
    <mergeCell ref="FWQ295:FWX295"/>
    <mergeCell ref="FWY295:FXF295"/>
    <mergeCell ref="FXG295:FXN295"/>
    <mergeCell ref="FXO295:FXV295"/>
    <mergeCell ref="FXW295:FYD295"/>
    <mergeCell ref="FYE295:FYL295"/>
    <mergeCell ref="FYM295:FYT295"/>
    <mergeCell ref="FYU295:FZB295"/>
    <mergeCell ref="FZC295:FZJ295"/>
    <mergeCell ref="FZK295:FZR295"/>
    <mergeCell ref="GKE295:GKL295"/>
    <mergeCell ref="GKM295:GKT295"/>
    <mergeCell ref="GKU295:GLB295"/>
    <mergeCell ref="GLC295:GLJ295"/>
    <mergeCell ref="GLK295:GLR295"/>
    <mergeCell ref="GLS295:GLZ295"/>
    <mergeCell ref="GMA295:GMH295"/>
    <mergeCell ref="GMI295:GMP295"/>
    <mergeCell ref="GMQ295:GMX295"/>
    <mergeCell ref="GMY295:GNF295"/>
    <mergeCell ref="GNG295:GNN295"/>
    <mergeCell ref="GNO295:GNV295"/>
    <mergeCell ref="GNW295:GOD295"/>
    <mergeCell ref="GOE295:GOL295"/>
    <mergeCell ref="GOM295:GOT295"/>
    <mergeCell ref="GOU295:GPB295"/>
    <mergeCell ref="GPC295:GPJ295"/>
    <mergeCell ref="GEY295:GFF295"/>
    <mergeCell ref="GFG295:GFN295"/>
    <mergeCell ref="GFO295:GFV295"/>
    <mergeCell ref="GFW295:GGD295"/>
    <mergeCell ref="GGE295:GGL295"/>
    <mergeCell ref="GGM295:GGT295"/>
    <mergeCell ref="GGU295:GHB295"/>
    <mergeCell ref="GHC295:GHJ295"/>
    <mergeCell ref="GHK295:GHR295"/>
    <mergeCell ref="GHS295:GHZ295"/>
    <mergeCell ref="GIA295:GIH295"/>
    <mergeCell ref="GII295:GIP295"/>
    <mergeCell ref="GIQ295:GIX295"/>
    <mergeCell ref="GIY295:GJF295"/>
    <mergeCell ref="GJG295:GJN295"/>
    <mergeCell ref="GJO295:GJV295"/>
    <mergeCell ref="GJW295:GKD295"/>
    <mergeCell ref="GUQ295:GUX295"/>
    <mergeCell ref="GUY295:GVF295"/>
    <mergeCell ref="GVG295:GVN295"/>
    <mergeCell ref="GVO295:GVV295"/>
    <mergeCell ref="GVW295:GWD295"/>
    <mergeCell ref="GWE295:GWL295"/>
    <mergeCell ref="GWM295:GWT295"/>
    <mergeCell ref="GWU295:GXB295"/>
    <mergeCell ref="GXC295:GXJ295"/>
    <mergeCell ref="GXK295:GXR295"/>
    <mergeCell ref="GXS295:GXZ295"/>
    <mergeCell ref="GYA295:GYH295"/>
    <mergeCell ref="GYI295:GYP295"/>
    <mergeCell ref="GYQ295:GYX295"/>
    <mergeCell ref="GYY295:GZF295"/>
    <mergeCell ref="GZG295:GZN295"/>
    <mergeCell ref="GZO295:GZV295"/>
    <mergeCell ref="GPK295:GPR295"/>
    <mergeCell ref="GPS295:GPZ295"/>
    <mergeCell ref="GQA295:GQH295"/>
    <mergeCell ref="GQI295:GQP295"/>
    <mergeCell ref="GQQ295:GQX295"/>
    <mergeCell ref="GQY295:GRF295"/>
    <mergeCell ref="GRG295:GRN295"/>
    <mergeCell ref="GRO295:GRV295"/>
    <mergeCell ref="GRW295:GSD295"/>
    <mergeCell ref="GSE295:GSL295"/>
    <mergeCell ref="GSM295:GST295"/>
    <mergeCell ref="GSU295:GTB295"/>
    <mergeCell ref="GTC295:GTJ295"/>
    <mergeCell ref="GTK295:GTR295"/>
    <mergeCell ref="GTS295:GTZ295"/>
    <mergeCell ref="GUA295:GUH295"/>
    <mergeCell ref="GUI295:GUP295"/>
    <mergeCell ref="HFC295:HFJ295"/>
    <mergeCell ref="HFK295:HFR295"/>
    <mergeCell ref="HFS295:HFZ295"/>
    <mergeCell ref="HGA295:HGH295"/>
    <mergeCell ref="HGI295:HGP295"/>
    <mergeCell ref="HGQ295:HGX295"/>
    <mergeCell ref="HGY295:HHF295"/>
    <mergeCell ref="HHG295:HHN295"/>
    <mergeCell ref="HHO295:HHV295"/>
    <mergeCell ref="HHW295:HID295"/>
    <mergeCell ref="HIE295:HIL295"/>
    <mergeCell ref="HIM295:HIT295"/>
    <mergeCell ref="HIU295:HJB295"/>
    <mergeCell ref="HJC295:HJJ295"/>
    <mergeCell ref="HJK295:HJR295"/>
    <mergeCell ref="HJS295:HJZ295"/>
    <mergeCell ref="HKA295:HKH295"/>
    <mergeCell ref="GZW295:HAD295"/>
    <mergeCell ref="HAE295:HAL295"/>
    <mergeCell ref="HAM295:HAT295"/>
    <mergeCell ref="HAU295:HBB295"/>
    <mergeCell ref="HBC295:HBJ295"/>
    <mergeCell ref="HBK295:HBR295"/>
    <mergeCell ref="HBS295:HBZ295"/>
    <mergeCell ref="HCA295:HCH295"/>
    <mergeCell ref="HCI295:HCP295"/>
    <mergeCell ref="HCQ295:HCX295"/>
    <mergeCell ref="HCY295:HDF295"/>
    <mergeCell ref="HDG295:HDN295"/>
    <mergeCell ref="HDO295:HDV295"/>
    <mergeCell ref="HDW295:HED295"/>
    <mergeCell ref="HEE295:HEL295"/>
    <mergeCell ref="HEM295:HET295"/>
    <mergeCell ref="HEU295:HFB295"/>
    <mergeCell ref="HPO295:HPV295"/>
    <mergeCell ref="HPW295:HQD295"/>
    <mergeCell ref="HQE295:HQL295"/>
    <mergeCell ref="HQM295:HQT295"/>
    <mergeCell ref="HQU295:HRB295"/>
    <mergeCell ref="HRC295:HRJ295"/>
    <mergeCell ref="HRK295:HRR295"/>
    <mergeCell ref="HRS295:HRZ295"/>
    <mergeCell ref="HSA295:HSH295"/>
    <mergeCell ref="HSI295:HSP295"/>
    <mergeCell ref="HSQ295:HSX295"/>
    <mergeCell ref="HSY295:HTF295"/>
    <mergeCell ref="HTG295:HTN295"/>
    <mergeCell ref="HTO295:HTV295"/>
    <mergeCell ref="HTW295:HUD295"/>
    <mergeCell ref="HUE295:HUL295"/>
    <mergeCell ref="HUM295:HUT295"/>
    <mergeCell ref="HKI295:HKP295"/>
    <mergeCell ref="HKQ295:HKX295"/>
    <mergeCell ref="HKY295:HLF295"/>
    <mergeCell ref="HLG295:HLN295"/>
    <mergeCell ref="HLO295:HLV295"/>
    <mergeCell ref="HLW295:HMD295"/>
    <mergeCell ref="HME295:HML295"/>
    <mergeCell ref="HMM295:HMT295"/>
    <mergeCell ref="HMU295:HNB295"/>
    <mergeCell ref="HNC295:HNJ295"/>
    <mergeCell ref="HNK295:HNR295"/>
    <mergeCell ref="HNS295:HNZ295"/>
    <mergeCell ref="HOA295:HOH295"/>
    <mergeCell ref="HOI295:HOP295"/>
    <mergeCell ref="HOQ295:HOX295"/>
    <mergeCell ref="HOY295:HPF295"/>
    <mergeCell ref="HPG295:HPN295"/>
    <mergeCell ref="IAA295:IAH295"/>
    <mergeCell ref="IAI295:IAP295"/>
    <mergeCell ref="IAQ295:IAX295"/>
    <mergeCell ref="IAY295:IBF295"/>
    <mergeCell ref="IBG295:IBN295"/>
    <mergeCell ref="IBO295:IBV295"/>
    <mergeCell ref="IBW295:ICD295"/>
    <mergeCell ref="ICE295:ICL295"/>
    <mergeCell ref="ICM295:ICT295"/>
    <mergeCell ref="ICU295:IDB295"/>
    <mergeCell ref="IDC295:IDJ295"/>
    <mergeCell ref="IDK295:IDR295"/>
    <mergeCell ref="IDS295:IDZ295"/>
    <mergeCell ref="IEA295:IEH295"/>
    <mergeCell ref="IEI295:IEP295"/>
    <mergeCell ref="IEQ295:IEX295"/>
    <mergeCell ref="IEY295:IFF295"/>
    <mergeCell ref="HUU295:HVB295"/>
    <mergeCell ref="HVC295:HVJ295"/>
    <mergeCell ref="HVK295:HVR295"/>
    <mergeCell ref="HVS295:HVZ295"/>
    <mergeCell ref="HWA295:HWH295"/>
    <mergeCell ref="HWI295:HWP295"/>
    <mergeCell ref="HWQ295:HWX295"/>
    <mergeCell ref="HWY295:HXF295"/>
    <mergeCell ref="HXG295:HXN295"/>
    <mergeCell ref="HXO295:HXV295"/>
    <mergeCell ref="HXW295:HYD295"/>
    <mergeCell ref="HYE295:HYL295"/>
    <mergeCell ref="HYM295:HYT295"/>
    <mergeCell ref="HYU295:HZB295"/>
    <mergeCell ref="HZC295:HZJ295"/>
    <mergeCell ref="HZK295:HZR295"/>
    <mergeCell ref="HZS295:HZZ295"/>
    <mergeCell ref="IKM295:IKT295"/>
    <mergeCell ref="IKU295:ILB295"/>
    <mergeCell ref="ILC295:ILJ295"/>
    <mergeCell ref="ILK295:ILR295"/>
    <mergeCell ref="ILS295:ILZ295"/>
    <mergeCell ref="IMA295:IMH295"/>
    <mergeCell ref="IMI295:IMP295"/>
    <mergeCell ref="IMQ295:IMX295"/>
    <mergeCell ref="IMY295:INF295"/>
    <mergeCell ref="ING295:INN295"/>
    <mergeCell ref="INO295:INV295"/>
    <mergeCell ref="INW295:IOD295"/>
    <mergeCell ref="IOE295:IOL295"/>
    <mergeCell ref="IOM295:IOT295"/>
    <mergeCell ref="IOU295:IPB295"/>
    <mergeCell ref="IPC295:IPJ295"/>
    <mergeCell ref="IPK295:IPR295"/>
    <mergeCell ref="IFG295:IFN295"/>
    <mergeCell ref="IFO295:IFV295"/>
    <mergeCell ref="IFW295:IGD295"/>
    <mergeCell ref="IGE295:IGL295"/>
    <mergeCell ref="IGM295:IGT295"/>
    <mergeCell ref="IGU295:IHB295"/>
    <mergeCell ref="IHC295:IHJ295"/>
    <mergeCell ref="IHK295:IHR295"/>
    <mergeCell ref="IHS295:IHZ295"/>
    <mergeCell ref="IIA295:IIH295"/>
    <mergeCell ref="III295:IIP295"/>
    <mergeCell ref="IIQ295:IIX295"/>
    <mergeCell ref="IIY295:IJF295"/>
    <mergeCell ref="IJG295:IJN295"/>
    <mergeCell ref="IJO295:IJV295"/>
    <mergeCell ref="IJW295:IKD295"/>
    <mergeCell ref="IKE295:IKL295"/>
    <mergeCell ref="IUY295:IVF295"/>
    <mergeCell ref="IVG295:IVN295"/>
    <mergeCell ref="IVO295:IVV295"/>
    <mergeCell ref="IVW295:IWD295"/>
    <mergeCell ref="IWE295:IWL295"/>
    <mergeCell ref="IWM295:IWT295"/>
    <mergeCell ref="IWU295:IXB295"/>
    <mergeCell ref="IXC295:IXJ295"/>
    <mergeCell ref="IXK295:IXR295"/>
    <mergeCell ref="IXS295:IXZ295"/>
    <mergeCell ref="IYA295:IYH295"/>
    <mergeCell ref="IYI295:IYP295"/>
    <mergeCell ref="IYQ295:IYX295"/>
    <mergeCell ref="IYY295:IZF295"/>
    <mergeCell ref="IZG295:IZN295"/>
    <mergeCell ref="IZO295:IZV295"/>
    <mergeCell ref="IZW295:JAD295"/>
    <mergeCell ref="IPS295:IPZ295"/>
    <mergeCell ref="IQA295:IQH295"/>
    <mergeCell ref="IQI295:IQP295"/>
    <mergeCell ref="IQQ295:IQX295"/>
    <mergeCell ref="IQY295:IRF295"/>
    <mergeCell ref="IRG295:IRN295"/>
    <mergeCell ref="IRO295:IRV295"/>
    <mergeCell ref="IRW295:ISD295"/>
    <mergeCell ref="ISE295:ISL295"/>
    <mergeCell ref="ISM295:IST295"/>
    <mergeCell ref="ISU295:ITB295"/>
    <mergeCell ref="ITC295:ITJ295"/>
    <mergeCell ref="ITK295:ITR295"/>
    <mergeCell ref="ITS295:ITZ295"/>
    <mergeCell ref="IUA295:IUH295"/>
    <mergeCell ref="IUI295:IUP295"/>
    <mergeCell ref="IUQ295:IUX295"/>
    <mergeCell ref="JFK295:JFR295"/>
    <mergeCell ref="JFS295:JFZ295"/>
    <mergeCell ref="JGA295:JGH295"/>
    <mergeCell ref="JGI295:JGP295"/>
    <mergeCell ref="JGQ295:JGX295"/>
    <mergeCell ref="JGY295:JHF295"/>
    <mergeCell ref="JHG295:JHN295"/>
    <mergeCell ref="JHO295:JHV295"/>
    <mergeCell ref="JHW295:JID295"/>
    <mergeCell ref="JIE295:JIL295"/>
    <mergeCell ref="JIM295:JIT295"/>
    <mergeCell ref="JIU295:JJB295"/>
    <mergeCell ref="JJC295:JJJ295"/>
    <mergeCell ref="JJK295:JJR295"/>
    <mergeCell ref="JJS295:JJZ295"/>
    <mergeCell ref="JKA295:JKH295"/>
    <mergeCell ref="JKI295:JKP295"/>
    <mergeCell ref="JAE295:JAL295"/>
    <mergeCell ref="JAM295:JAT295"/>
    <mergeCell ref="JAU295:JBB295"/>
    <mergeCell ref="JBC295:JBJ295"/>
    <mergeCell ref="JBK295:JBR295"/>
    <mergeCell ref="JBS295:JBZ295"/>
    <mergeCell ref="JCA295:JCH295"/>
    <mergeCell ref="JCI295:JCP295"/>
    <mergeCell ref="JCQ295:JCX295"/>
    <mergeCell ref="JCY295:JDF295"/>
    <mergeCell ref="JDG295:JDN295"/>
    <mergeCell ref="JDO295:JDV295"/>
    <mergeCell ref="JDW295:JED295"/>
    <mergeCell ref="JEE295:JEL295"/>
    <mergeCell ref="JEM295:JET295"/>
    <mergeCell ref="JEU295:JFB295"/>
    <mergeCell ref="JFC295:JFJ295"/>
    <mergeCell ref="JPW295:JQD295"/>
    <mergeCell ref="JQE295:JQL295"/>
    <mergeCell ref="JQM295:JQT295"/>
    <mergeCell ref="JQU295:JRB295"/>
    <mergeCell ref="JRC295:JRJ295"/>
    <mergeCell ref="JRK295:JRR295"/>
    <mergeCell ref="JRS295:JRZ295"/>
    <mergeCell ref="JSA295:JSH295"/>
    <mergeCell ref="JSI295:JSP295"/>
    <mergeCell ref="JSQ295:JSX295"/>
    <mergeCell ref="JSY295:JTF295"/>
    <mergeCell ref="JTG295:JTN295"/>
    <mergeCell ref="JTO295:JTV295"/>
    <mergeCell ref="JTW295:JUD295"/>
    <mergeCell ref="JUE295:JUL295"/>
    <mergeCell ref="JUM295:JUT295"/>
    <mergeCell ref="JUU295:JVB295"/>
    <mergeCell ref="JKQ295:JKX295"/>
    <mergeCell ref="JKY295:JLF295"/>
    <mergeCell ref="JLG295:JLN295"/>
    <mergeCell ref="JLO295:JLV295"/>
    <mergeCell ref="JLW295:JMD295"/>
    <mergeCell ref="JME295:JML295"/>
    <mergeCell ref="JMM295:JMT295"/>
    <mergeCell ref="JMU295:JNB295"/>
    <mergeCell ref="JNC295:JNJ295"/>
    <mergeCell ref="JNK295:JNR295"/>
    <mergeCell ref="JNS295:JNZ295"/>
    <mergeCell ref="JOA295:JOH295"/>
    <mergeCell ref="JOI295:JOP295"/>
    <mergeCell ref="JOQ295:JOX295"/>
    <mergeCell ref="JOY295:JPF295"/>
    <mergeCell ref="JPG295:JPN295"/>
    <mergeCell ref="JPO295:JPV295"/>
    <mergeCell ref="KAI295:KAP295"/>
    <mergeCell ref="KAQ295:KAX295"/>
    <mergeCell ref="KAY295:KBF295"/>
    <mergeCell ref="KBG295:KBN295"/>
    <mergeCell ref="KBO295:KBV295"/>
    <mergeCell ref="KBW295:KCD295"/>
    <mergeCell ref="KCE295:KCL295"/>
    <mergeCell ref="KCM295:KCT295"/>
    <mergeCell ref="KCU295:KDB295"/>
    <mergeCell ref="KDC295:KDJ295"/>
    <mergeCell ref="KDK295:KDR295"/>
    <mergeCell ref="KDS295:KDZ295"/>
    <mergeCell ref="KEA295:KEH295"/>
    <mergeCell ref="KEI295:KEP295"/>
    <mergeCell ref="KEQ295:KEX295"/>
    <mergeCell ref="KEY295:KFF295"/>
    <mergeCell ref="KFG295:KFN295"/>
    <mergeCell ref="JVC295:JVJ295"/>
    <mergeCell ref="JVK295:JVR295"/>
    <mergeCell ref="JVS295:JVZ295"/>
    <mergeCell ref="JWA295:JWH295"/>
    <mergeCell ref="JWI295:JWP295"/>
    <mergeCell ref="JWQ295:JWX295"/>
    <mergeCell ref="JWY295:JXF295"/>
    <mergeCell ref="JXG295:JXN295"/>
    <mergeCell ref="JXO295:JXV295"/>
    <mergeCell ref="JXW295:JYD295"/>
    <mergeCell ref="JYE295:JYL295"/>
    <mergeCell ref="JYM295:JYT295"/>
    <mergeCell ref="JYU295:JZB295"/>
    <mergeCell ref="JZC295:JZJ295"/>
    <mergeCell ref="JZK295:JZR295"/>
    <mergeCell ref="JZS295:JZZ295"/>
    <mergeCell ref="KAA295:KAH295"/>
    <mergeCell ref="KKU295:KLB295"/>
    <mergeCell ref="KLC295:KLJ295"/>
    <mergeCell ref="KLK295:KLR295"/>
    <mergeCell ref="KLS295:KLZ295"/>
    <mergeCell ref="KMA295:KMH295"/>
    <mergeCell ref="KMI295:KMP295"/>
    <mergeCell ref="KMQ295:KMX295"/>
    <mergeCell ref="KMY295:KNF295"/>
    <mergeCell ref="KNG295:KNN295"/>
    <mergeCell ref="KNO295:KNV295"/>
    <mergeCell ref="KNW295:KOD295"/>
    <mergeCell ref="KOE295:KOL295"/>
    <mergeCell ref="KOM295:KOT295"/>
    <mergeCell ref="KOU295:KPB295"/>
    <mergeCell ref="KPC295:KPJ295"/>
    <mergeCell ref="KPK295:KPR295"/>
    <mergeCell ref="KPS295:KPZ295"/>
    <mergeCell ref="KFO295:KFV295"/>
    <mergeCell ref="KFW295:KGD295"/>
    <mergeCell ref="KGE295:KGL295"/>
    <mergeCell ref="KGM295:KGT295"/>
    <mergeCell ref="KGU295:KHB295"/>
    <mergeCell ref="KHC295:KHJ295"/>
    <mergeCell ref="KHK295:KHR295"/>
    <mergeCell ref="KHS295:KHZ295"/>
    <mergeCell ref="KIA295:KIH295"/>
    <mergeCell ref="KII295:KIP295"/>
    <mergeCell ref="KIQ295:KIX295"/>
    <mergeCell ref="KIY295:KJF295"/>
    <mergeCell ref="KJG295:KJN295"/>
    <mergeCell ref="KJO295:KJV295"/>
    <mergeCell ref="KJW295:KKD295"/>
    <mergeCell ref="KKE295:KKL295"/>
    <mergeCell ref="KKM295:KKT295"/>
    <mergeCell ref="KVG295:KVN295"/>
    <mergeCell ref="KVO295:KVV295"/>
    <mergeCell ref="KVW295:KWD295"/>
    <mergeCell ref="KWE295:KWL295"/>
    <mergeCell ref="KWM295:KWT295"/>
    <mergeCell ref="KWU295:KXB295"/>
    <mergeCell ref="KXC295:KXJ295"/>
    <mergeCell ref="KXK295:KXR295"/>
    <mergeCell ref="KXS295:KXZ295"/>
    <mergeCell ref="KYA295:KYH295"/>
    <mergeCell ref="KYI295:KYP295"/>
    <mergeCell ref="KYQ295:KYX295"/>
    <mergeCell ref="KYY295:KZF295"/>
    <mergeCell ref="KZG295:KZN295"/>
    <mergeCell ref="KZO295:KZV295"/>
    <mergeCell ref="KZW295:LAD295"/>
    <mergeCell ref="LAE295:LAL295"/>
    <mergeCell ref="KQA295:KQH295"/>
    <mergeCell ref="KQI295:KQP295"/>
    <mergeCell ref="KQQ295:KQX295"/>
    <mergeCell ref="KQY295:KRF295"/>
    <mergeCell ref="KRG295:KRN295"/>
    <mergeCell ref="KRO295:KRV295"/>
    <mergeCell ref="KRW295:KSD295"/>
    <mergeCell ref="KSE295:KSL295"/>
    <mergeCell ref="KSM295:KST295"/>
    <mergeCell ref="KSU295:KTB295"/>
    <mergeCell ref="KTC295:KTJ295"/>
    <mergeCell ref="KTK295:KTR295"/>
    <mergeCell ref="KTS295:KTZ295"/>
    <mergeCell ref="KUA295:KUH295"/>
    <mergeCell ref="KUI295:KUP295"/>
    <mergeCell ref="KUQ295:KUX295"/>
    <mergeCell ref="KUY295:KVF295"/>
    <mergeCell ref="LFS295:LFZ295"/>
    <mergeCell ref="LGA295:LGH295"/>
    <mergeCell ref="LGI295:LGP295"/>
    <mergeCell ref="LGQ295:LGX295"/>
    <mergeCell ref="LGY295:LHF295"/>
    <mergeCell ref="LHG295:LHN295"/>
    <mergeCell ref="LHO295:LHV295"/>
    <mergeCell ref="LHW295:LID295"/>
    <mergeCell ref="LIE295:LIL295"/>
    <mergeCell ref="LIM295:LIT295"/>
    <mergeCell ref="LIU295:LJB295"/>
    <mergeCell ref="LJC295:LJJ295"/>
    <mergeCell ref="LJK295:LJR295"/>
    <mergeCell ref="LJS295:LJZ295"/>
    <mergeCell ref="LKA295:LKH295"/>
    <mergeCell ref="LKI295:LKP295"/>
    <mergeCell ref="LKQ295:LKX295"/>
    <mergeCell ref="LAM295:LAT295"/>
    <mergeCell ref="LAU295:LBB295"/>
    <mergeCell ref="LBC295:LBJ295"/>
    <mergeCell ref="LBK295:LBR295"/>
    <mergeCell ref="LBS295:LBZ295"/>
    <mergeCell ref="LCA295:LCH295"/>
    <mergeCell ref="LCI295:LCP295"/>
    <mergeCell ref="LCQ295:LCX295"/>
    <mergeCell ref="LCY295:LDF295"/>
    <mergeCell ref="LDG295:LDN295"/>
    <mergeCell ref="LDO295:LDV295"/>
    <mergeCell ref="LDW295:LED295"/>
    <mergeCell ref="LEE295:LEL295"/>
    <mergeCell ref="LEM295:LET295"/>
    <mergeCell ref="LEU295:LFB295"/>
    <mergeCell ref="LFC295:LFJ295"/>
    <mergeCell ref="LFK295:LFR295"/>
    <mergeCell ref="LQE295:LQL295"/>
    <mergeCell ref="LQM295:LQT295"/>
    <mergeCell ref="LQU295:LRB295"/>
    <mergeCell ref="LRC295:LRJ295"/>
    <mergeCell ref="LRK295:LRR295"/>
    <mergeCell ref="LRS295:LRZ295"/>
    <mergeCell ref="LSA295:LSH295"/>
    <mergeCell ref="LSI295:LSP295"/>
    <mergeCell ref="LSQ295:LSX295"/>
    <mergeCell ref="LSY295:LTF295"/>
    <mergeCell ref="LTG295:LTN295"/>
    <mergeCell ref="LTO295:LTV295"/>
    <mergeCell ref="LTW295:LUD295"/>
    <mergeCell ref="LUE295:LUL295"/>
    <mergeCell ref="LUM295:LUT295"/>
    <mergeCell ref="LUU295:LVB295"/>
    <mergeCell ref="LVC295:LVJ295"/>
    <mergeCell ref="LKY295:LLF295"/>
    <mergeCell ref="LLG295:LLN295"/>
    <mergeCell ref="LLO295:LLV295"/>
    <mergeCell ref="LLW295:LMD295"/>
    <mergeCell ref="LME295:LML295"/>
    <mergeCell ref="LMM295:LMT295"/>
    <mergeCell ref="LMU295:LNB295"/>
    <mergeCell ref="LNC295:LNJ295"/>
    <mergeCell ref="LNK295:LNR295"/>
    <mergeCell ref="LNS295:LNZ295"/>
    <mergeCell ref="LOA295:LOH295"/>
    <mergeCell ref="LOI295:LOP295"/>
    <mergeCell ref="LOQ295:LOX295"/>
    <mergeCell ref="LOY295:LPF295"/>
    <mergeCell ref="LPG295:LPN295"/>
    <mergeCell ref="LPO295:LPV295"/>
    <mergeCell ref="LPW295:LQD295"/>
    <mergeCell ref="MAQ295:MAX295"/>
    <mergeCell ref="MAY295:MBF295"/>
    <mergeCell ref="MBG295:MBN295"/>
    <mergeCell ref="MBO295:MBV295"/>
    <mergeCell ref="MBW295:MCD295"/>
    <mergeCell ref="MCE295:MCL295"/>
    <mergeCell ref="MCM295:MCT295"/>
    <mergeCell ref="MCU295:MDB295"/>
    <mergeCell ref="MDC295:MDJ295"/>
    <mergeCell ref="MDK295:MDR295"/>
    <mergeCell ref="MDS295:MDZ295"/>
    <mergeCell ref="MEA295:MEH295"/>
    <mergeCell ref="MEI295:MEP295"/>
    <mergeCell ref="MEQ295:MEX295"/>
    <mergeCell ref="MEY295:MFF295"/>
    <mergeCell ref="MFG295:MFN295"/>
    <mergeCell ref="MFO295:MFV295"/>
    <mergeCell ref="LVK295:LVR295"/>
    <mergeCell ref="LVS295:LVZ295"/>
    <mergeCell ref="LWA295:LWH295"/>
    <mergeCell ref="LWI295:LWP295"/>
    <mergeCell ref="LWQ295:LWX295"/>
    <mergeCell ref="LWY295:LXF295"/>
    <mergeCell ref="LXG295:LXN295"/>
    <mergeCell ref="LXO295:LXV295"/>
    <mergeCell ref="LXW295:LYD295"/>
    <mergeCell ref="LYE295:LYL295"/>
    <mergeCell ref="LYM295:LYT295"/>
    <mergeCell ref="LYU295:LZB295"/>
    <mergeCell ref="LZC295:LZJ295"/>
    <mergeCell ref="LZK295:LZR295"/>
    <mergeCell ref="LZS295:LZZ295"/>
    <mergeCell ref="MAA295:MAH295"/>
    <mergeCell ref="MAI295:MAP295"/>
    <mergeCell ref="MLC295:MLJ295"/>
    <mergeCell ref="MLK295:MLR295"/>
    <mergeCell ref="MLS295:MLZ295"/>
    <mergeCell ref="MMA295:MMH295"/>
    <mergeCell ref="MMI295:MMP295"/>
    <mergeCell ref="MMQ295:MMX295"/>
    <mergeCell ref="MMY295:MNF295"/>
    <mergeCell ref="MNG295:MNN295"/>
    <mergeCell ref="MNO295:MNV295"/>
    <mergeCell ref="MNW295:MOD295"/>
    <mergeCell ref="MOE295:MOL295"/>
    <mergeCell ref="MOM295:MOT295"/>
    <mergeCell ref="MOU295:MPB295"/>
    <mergeCell ref="MPC295:MPJ295"/>
    <mergeCell ref="MPK295:MPR295"/>
    <mergeCell ref="MPS295:MPZ295"/>
    <mergeCell ref="MQA295:MQH295"/>
    <mergeCell ref="MFW295:MGD295"/>
    <mergeCell ref="MGE295:MGL295"/>
    <mergeCell ref="MGM295:MGT295"/>
    <mergeCell ref="MGU295:MHB295"/>
    <mergeCell ref="MHC295:MHJ295"/>
    <mergeCell ref="MHK295:MHR295"/>
    <mergeCell ref="MHS295:MHZ295"/>
    <mergeCell ref="MIA295:MIH295"/>
    <mergeCell ref="MII295:MIP295"/>
    <mergeCell ref="MIQ295:MIX295"/>
    <mergeCell ref="MIY295:MJF295"/>
    <mergeCell ref="MJG295:MJN295"/>
    <mergeCell ref="MJO295:MJV295"/>
    <mergeCell ref="MJW295:MKD295"/>
    <mergeCell ref="MKE295:MKL295"/>
    <mergeCell ref="MKM295:MKT295"/>
    <mergeCell ref="MKU295:MLB295"/>
    <mergeCell ref="MVO295:MVV295"/>
    <mergeCell ref="MVW295:MWD295"/>
    <mergeCell ref="MWE295:MWL295"/>
    <mergeCell ref="MWM295:MWT295"/>
    <mergeCell ref="MWU295:MXB295"/>
    <mergeCell ref="MXC295:MXJ295"/>
    <mergeCell ref="MXK295:MXR295"/>
    <mergeCell ref="MXS295:MXZ295"/>
    <mergeCell ref="MYA295:MYH295"/>
    <mergeCell ref="MYI295:MYP295"/>
    <mergeCell ref="MYQ295:MYX295"/>
    <mergeCell ref="MYY295:MZF295"/>
    <mergeCell ref="MZG295:MZN295"/>
    <mergeCell ref="MZO295:MZV295"/>
    <mergeCell ref="MZW295:NAD295"/>
    <mergeCell ref="NAE295:NAL295"/>
    <mergeCell ref="NAM295:NAT295"/>
    <mergeCell ref="MQI295:MQP295"/>
    <mergeCell ref="MQQ295:MQX295"/>
    <mergeCell ref="MQY295:MRF295"/>
    <mergeCell ref="MRG295:MRN295"/>
    <mergeCell ref="MRO295:MRV295"/>
    <mergeCell ref="MRW295:MSD295"/>
    <mergeCell ref="MSE295:MSL295"/>
    <mergeCell ref="MSM295:MST295"/>
    <mergeCell ref="MSU295:MTB295"/>
    <mergeCell ref="MTC295:MTJ295"/>
    <mergeCell ref="MTK295:MTR295"/>
    <mergeCell ref="MTS295:MTZ295"/>
    <mergeCell ref="MUA295:MUH295"/>
    <mergeCell ref="MUI295:MUP295"/>
    <mergeCell ref="MUQ295:MUX295"/>
    <mergeCell ref="MUY295:MVF295"/>
    <mergeCell ref="MVG295:MVN295"/>
    <mergeCell ref="NGA295:NGH295"/>
    <mergeCell ref="NGI295:NGP295"/>
    <mergeCell ref="NGQ295:NGX295"/>
    <mergeCell ref="NGY295:NHF295"/>
    <mergeCell ref="NHG295:NHN295"/>
    <mergeCell ref="NHO295:NHV295"/>
    <mergeCell ref="NHW295:NID295"/>
    <mergeCell ref="NIE295:NIL295"/>
    <mergeCell ref="NIM295:NIT295"/>
    <mergeCell ref="NIU295:NJB295"/>
    <mergeCell ref="NJC295:NJJ295"/>
    <mergeCell ref="NJK295:NJR295"/>
    <mergeCell ref="NJS295:NJZ295"/>
    <mergeCell ref="NKA295:NKH295"/>
    <mergeCell ref="NKI295:NKP295"/>
    <mergeCell ref="NKQ295:NKX295"/>
    <mergeCell ref="NKY295:NLF295"/>
    <mergeCell ref="NAU295:NBB295"/>
    <mergeCell ref="NBC295:NBJ295"/>
    <mergeCell ref="NBK295:NBR295"/>
    <mergeCell ref="NBS295:NBZ295"/>
    <mergeCell ref="NCA295:NCH295"/>
    <mergeCell ref="NCI295:NCP295"/>
    <mergeCell ref="NCQ295:NCX295"/>
    <mergeCell ref="NCY295:NDF295"/>
    <mergeCell ref="NDG295:NDN295"/>
    <mergeCell ref="NDO295:NDV295"/>
    <mergeCell ref="NDW295:NED295"/>
    <mergeCell ref="NEE295:NEL295"/>
    <mergeCell ref="NEM295:NET295"/>
    <mergeCell ref="NEU295:NFB295"/>
    <mergeCell ref="NFC295:NFJ295"/>
    <mergeCell ref="NFK295:NFR295"/>
    <mergeCell ref="NFS295:NFZ295"/>
    <mergeCell ref="NQM295:NQT295"/>
    <mergeCell ref="NQU295:NRB295"/>
    <mergeCell ref="NRC295:NRJ295"/>
    <mergeCell ref="NRK295:NRR295"/>
    <mergeCell ref="NRS295:NRZ295"/>
    <mergeCell ref="NSA295:NSH295"/>
    <mergeCell ref="NSI295:NSP295"/>
    <mergeCell ref="NSQ295:NSX295"/>
    <mergeCell ref="NSY295:NTF295"/>
    <mergeCell ref="NTG295:NTN295"/>
    <mergeCell ref="NTO295:NTV295"/>
    <mergeCell ref="NTW295:NUD295"/>
    <mergeCell ref="NUE295:NUL295"/>
    <mergeCell ref="NUM295:NUT295"/>
    <mergeCell ref="NUU295:NVB295"/>
    <mergeCell ref="NVC295:NVJ295"/>
    <mergeCell ref="NVK295:NVR295"/>
    <mergeCell ref="NLG295:NLN295"/>
    <mergeCell ref="NLO295:NLV295"/>
    <mergeCell ref="NLW295:NMD295"/>
    <mergeCell ref="NME295:NML295"/>
    <mergeCell ref="NMM295:NMT295"/>
    <mergeCell ref="NMU295:NNB295"/>
    <mergeCell ref="NNC295:NNJ295"/>
    <mergeCell ref="NNK295:NNR295"/>
    <mergeCell ref="NNS295:NNZ295"/>
    <mergeCell ref="NOA295:NOH295"/>
    <mergeCell ref="NOI295:NOP295"/>
    <mergeCell ref="NOQ295:NOX295"/>
    <mergeCell ref="NOY295:NPF295"/>
    <mergeCell ref="NPG295:NPN295"/>
    <mergeCell ref="NPO295:NPV295"/>
    <mergeCell ref="NPW295:NQD295"/>
    <mergeCell ref="NQE295:NQL295"/>
    <mergeCell ref="OAY295:OBF295"/>
    <mergeCell ref="OBG295:OBN295"/>
    <mergeCell ref="OBO295:OBV295"/>
    <mergeCell ref="OBW295:OCD295"/>
    <mergeCell ref="OCE295:OCL295"/>
    <mergeCell ref="OCM295:OCT295"/>
    <mergeCell ref="OCU295:ODB295"/>
    <mergeCell ref="ODC295:ODJ295"/>
    <mergeCell ref="ODK295:ODR295"/>
    <mergeCell ref="ODS295:ODZ295"/>
    <mergeCell ref="OEA295:OEH295"/>
    <mergeCell ref="OEI295:OEP295"/>
    <mergeCell ref="OEQ295:OEX295"/>
    <mergeCell ref="OEY295:OFF295"/>
    <mergeCell ref="OFG295:OFN295"/>
    <mergeCell ref="OFO295:OFV295"/>
    <mergeCell ref="OFW295:OGD295"/>
    <mergeCell ref="NVS295:NVZ295"/>
    <mergeCell ref="NWA295:NWH295"/>
    <mergeCell ref="NWI295:NWP295"/>
    <mergeCell ref="NWQ295:NWX295"/>
    <mergeCell ref="NWY295:NXF295"/>
    <mergeCell ref="NXG295:NXN295"/>
    <mergeCell ref="NXO295:NXV295"/>
    <mergeCell ref="NXW295:NYD295"/>
    <mergeCell ref="NYE295:NYL295"/>
    <mergeCell ref="NYM295:NYT295"/>
    <mergeCell ref="NYU295:NZB295"/>
    <mergeCell ref="NZC295:NZJ295"/>
    <mergeCell ref="NZK295:NZR295"/>
    <mergeCell ref="NZS295:NZZ295"/>
    <mergeCell ref="OAA295:OAH295"/>
    <mergeCell ref="OAI295:OAP295"/>
    <mergeCell ref="OAQ295:OAX295"/>
    <mergeCell ref="OLK295:OLR295"/>
    <mergeCell ref="OLS295:OLZ295"/>
    <mergeCell ref="OMA295:OMH295"/>
    <mergeCell ref="OMI295:OMP295"/>
    <mergeCell ref="OMQ295:OMX295"/>
    <mergeCell ref="OMY295:ONF295"/>
    <mergeCell ref="ONG295:ONN295"/>
    <mergeCell ref="ONO295:ONV295"/>
    <mergeCell ref="ONW295:OOD295"/>
    <mergeCell ref="OOE295:OOL295"/>
    <mergeCell ref="OOM295:OOT295"/>
    <mergeCell ref="OOU295:OPB295"/>
    <mergeCell ref="OPC295:OPJ295"/>
    <mergeCell ref="OPK295:OPR295"/>
    <mergeCell ref="OPS295:OPZ295"/>
    <mergeCell ref="OQA295:OQH295"/>
    <mergeCell ref="OQI295:OQP295"/>
    <mergeCell ref="OGE295:OGL295"/>
    <mergeCell ref="OGM295:OGT295"/>
    <mergeCell ref="OGU295:OHB295"/>
    <mergeCell ref="OHC295:OHJ295"/>
    <mergeCell ref="OHK295:OHR295"/>
    <mergeCell ref="OHS295:OHZ295"/>
    <mergeCell ref="OIA295:OIH295"/>
    <mergeCell ref="OII295:OIP295"/>
    <mergeCell ref="OIQ295:OIX295"/>
    <mergeCell ref="OIY295:OJF295"/>
    <mergeCell ref="OJG295:OJN295"/>
    <mergeCell ref="OJO295:OJV295"/>
    <mergeCell ref="OJW295:OKD295"/>
    <mergeCell ref="OKE295:OKL295"/>
    <mergeCell ref="OKM295:OKT295"/>
    <mergeCell ref="OKU295:OLB295"/>
    <mergeCell ref="OLC295:OLJ295"/>
    <mergeCell ref="OVW295:OWD295"/>
    <mergeCell ref="OWE295:OWL295"/>
    <mergeCell ref="OWM295:OWT295"/>
    <mergeCell ref="OWU295:OXB295"/>
    <mergeCell ref="OXC295:OXJ295"/>
    <mergeCell ref="OXK295:OXR295"/>
    <mergeCell ref="OXS295:OXZ295"/>
    <mergeCell ref="OYA295:OYH295"/>
    <mergeCell ref="OYI295:OYP295"/>
    <mergeCell ref="OYQ295:OYX295"/>
    <mergeCell ref="OYY295:OZF295"/>
    <mergeCell ref="OZG295:OZN295"/>
    <mergeCell ref="OZO295:OZV295"/>
    <mergeCell ref="OZW295:PAD295"/>
    <mergeCell ref="PAE295:PAL295"/>
    <mergeCell ref="PAM295:PAT295"/>
    <mergeCell ref="PAU295:PBB295"/>
    <mergeCell ref="OQQ295:OQX295"/>
    <mergeCell ref="OQY295:ORF295"/>
    <mergeCell ref="ORG295:ORN295"/>
    <mergeCell ref="ORO295:ORV295"/>
    <mergeCell ref="ORW295:OSD295"/>
    <mergeCell ref="OSE295:OSL295"/>
    <mergeCell ref="OSM295:OST295"/>
    <mergeCell ref="OSU295:OTB295"/>
    <mergeCell ref="OTC295:OTJ295"/>
    <mergeCell ref="OTK295:OTR295"/>
    <mergeCell ref="OTS295:OTZ295"/>
    <mergeCell ref="OUA295:OUH295"/>
    <mergeCell ref="OUI295:OUP295"/>
    <mergeCell ref="OUQ295:OUX295"/>
    <mergeCell ref="OUY295:OVF295"/>
    <mergeCell ref="OVG295:OVN295"/>
    <mergeCell ref="OVO295:OVV295"/>
    <mergeCell ref="PGI295:PGP295"/>
    <mergeCell ref="PGQ295:PGX295"/>
    <mergeCell ref="PGY295:PHF295"/>
    <mergeCell ref="PHG295:PHN295"/>
    <mergeCell ref="PHO295:PHV295"/>
    <mergeCell ref="PHW295:PID295"/>
    <mergeCell ref="PIE295:PIL295"/>
    <mergeCell ref="PIM295:PIT295"/>
    <mergeCell ref="PIU295:PJB295"/>
    <mergeCell ref="PJC295:PJJ295"/>
    <mergeCell ref="PJK295:PJR295"/>
    <mergeCell ref="PJS295:PJZ295"/>
    <mergeCell ref="PKA295:PKH295"/>
    <mergeCell ref="PKI295:PKP295"/>
    <mergeCell ref="PKQ295:PKX295"/>
    <mergeCell ref="PKY295:PLF295"/>
    <mergeCell ref="PLG295:PLN295"/>
    <mergeCell ref="PBC295:PBJ295"/>
    <mergeCell ref="PBK295:PBR295"/>
    <mergeCell ref="PBS295:PBZ295"/>
    <mergeCell ref="PCA295:PCH295"/>
    <mergeCell ref="PCI295:PCP295"/>
    <mergeCell ref="PCQ295:PCX295"/>
    <mergeCell ref="PCY295:PDF295"/>
    <mergeCell ref="PDG295:PDN295"/>
    <mergeCell ref="PDO295:PDV295"/>
    <mergeCell ref="PDW295:PED295"/>
    <mergeCell ref="PEE295:PEL295"/>
    <mergeCell ref="PEM295:PET295"/>
    <mergeCell ref="PEU295:PFB295"/>
    <mergeCell ref="PFC295:PFJ295"/>
    <mergeCell ref="PFK295:PFR295"/>
    <mergeCell ref="PFS295:PFZ295"/>
    <mergeCell ref="PGA295:PGH295"/>
    <mergeCell ref="PQU295:PRB295"/>
    <mergeCell ref="PRC295:PRJ295"/>
    <mergeCell ref="PRK295:PRR295"/>
    <mergeCell ref="PRS295:PRZ295"/>
    <mergeCell ref="PSA295:PSH295"/>
    <mergeCell ref="PSI295:PSP295"/>
    <mergeCell ref="PSQ295:PSX295"/>
    <mergeCell ref="PSY295:PTF295"/>
    <mergeCell ref="PTG295:PTN295"/>
    <mergeCell ref="PTO295:PTV295"/>
    <mergeCell ref="PTW295:PUD295"/>
    <mergeCell ref="PUE295:PUL295"/>
    <mergeCell ref="PUM295:PUT295"/>
    <mergeCell ref="PUU295:PVB295"/>
    <mergeCell ref="PVC295:PVJ295"/>
    <mergeCell ref="PVK295:PVR295"/>
    <mergeCell ref="PVS295:PVZ295"/>
    <mergeCell ref="PLO295:PLV295"/>
    <mergeCell ref="PLW295:PMD295"/>
    <mergeCell ref="PME295:PML295"/>
    <mergeCell ref="PMM295:PMT295"/>
    <mergeCell ref="PMU295:PNB295"/>
    <mergeCell ref="PNC295:PNJ295"/>
    <mergeCell ref="PNK295:PNR295"/>
    <mergeCell ref="PNS295:PNZ295"/>
    <mergeCell ref="POA295:POH295"/>
    <mergeCell ref="POI295:POP295"/>
    <mergeCell ref="POQ295:POX295"/>
    <mergeCell ref="POY295:PPF295"/>
    <mergeCell ref="PPG295:PPN295"/>
    <mergeCell ref="PPO295:PPV295"/>
    <mergeCell ref="PPW295:PQD295"/>
    <mergeCell ref="PQE295:PQL295"/>
    <mergeCell ref="PQM295:PQT295"/>
    <mergeCell ref="QBG295:QBN295"/>
    <mergeCell ref="QBO295:QBV295"/>
    <mergeCell ref="QBW295:QCD295"/>
    <mergeCell ref="QCE295:QCL295"/>
    <mergeCell ref="QCM295:QCT295"/>
    <mergeCell ref="QCU295:QDB295"/>
    <mergeCell ref="QDC295:QDJ295"/>
    <mergeCell ref="QDK295:QDR295"/>
    <mergeCell ref="QDS295:QDZ295"/>
    <mergeCell ref="QEA295:QEH295"/>
    <mergeCell ref="QEI295:QEP295"/>
    <mergeCell ref="QEQ295:QEX295"/>
    <mergeCell ref="QEY295:QFF295"/>
    <mergeCell ref="QFG295:QFN295"/>
    <mergeCell ref="QFO295:QFV295"/>
    <mergeCell ref="QFW295:QGD295"/>
    <mergeCell ref="QGE295:QGL295"/>
    <mergeCell ref="PWA295:PWH295"/>
    <mergeCell ref="PWI295:PWP295"/>
    <mergeCell ref="PWQ295:PWX295"/>
    <mergeCell ref="PWY295:PXF295"/>
    <mergeCell ref="PXG295:PXN295"/>
    <mergeCell ref="PXO295:PXV295"/>
    <mergeCell ref="PXW295:PYD295"/>
    <mergeCell ref="PYE295:PYL295"/>
    <mergeCell ref="PYM295:PYT295"/>
    <mergeCell ref="PYU295:PZB295"/>
    <mergeCell ref="PZC295:PZJ295"/>
    <mergeCell ref="PZK295:PZR295"/>
    <mergeCell ref="PZS295:PZZ295"/>
    <mergeCell ref="QAA295:QAH295"/>
    <mergeCell ref="QAI295:QAP295"/>
    <mergeCell ref="QAQ295:QAX295"/>
    <mergeCell ref="QAY295:QBF295"/>
    <mergeCell ref="QLS295:QLZ295"/>
    <mergeCell ref="QMA295:QMH295"/>
    <mergeCell ref="QMI295:QMP295"/>
    <mergeCell ref="QMQ295:QMX295"/>
    <mergeCell ref="QMY295:QNF295"/>
    <mergeCell ref="QNG295:QNN295"/>
    <mergeCell ref="QNO295:QNV295"/>
    <mergeCell ref="QNW295:QOD295"/>
    <mergeCell ref="QOE295:QOL295"/>
    <mergeCell ref="QOM295:QOT295"/>
    <mergeCell ref="QOU295:QPB295"/>
    <mergeCell ref="QPC295:QPJ295"/>
    <mergeCell ref="QPK295:QPR295"/>
    <mergeCell ref="QPS295:QPZ295"/>
    <mergeCell ref="QQA295:QQH295"/>
    <mergeCell ref="QQI295:QQP295"/>
    <mergeCell ref="QQQ295:QQX295"/>
    <mergeCell ref="QGM295:QGT295"/>
    <mergeCell ref="QGU295:QHB295"/>
    <mergeCell ref="QHC295:QHJ295"/>
    <mergeCell ref="QHK295:QHR295"/>
    <mergeCell ref="QHS295:QHZ295"/>
    <mergeCell ref="QIA295:QIH295"/>
    <mergeCell ref="QII295:QIP295"/>
    <mergeCell ref="QIQ295:QIX295"/>
    <mergeCell ref="QIY295:QJF295"/>
    <mergeCell ref="QJG295:QJN295"/>
    <mergeCell ref="QJO295:QJV295"/>
    <mergeCell ref="QJW295:QKD295"/>
    <mergeCell ref="QKE295:QKL295"/>
    <mergeCell ref="QKM295:QKT295"/>
    <mergeCell ref="QKU295:QLB295"/>
    <mergeCell ref="QLC295:QLJ295"/>
    <mergeCell ref="QLK295:QLR295"/>
    <mergeCell ref="QWE295:QWL295"/>
    <mergeCell ref="QWM295:QWT295"/>
    <mergeCell ref="QWU295:QXB295"/>
    <mergeCell ref="QXC295:QXJ295"/>
    <mergeCell ref="QXK295:QXR295"/>
    <mergeCell ref="QXS295:QXZ295"/>
    <mergeCell ref="QYA295:QYH295"/>
    <mergeCell ref="QYI295:QYP295"/>
    <mergeCell ref="QYQ295:QYX295"/>
    <mergeCell ref="QYY295:QZF295"/>
    <mergeCell ref="QZG295:QZN295"/>
    <mergeCell ref="QZO295:QZV295"/>
    <mergeCell ref="QZW295:RAD295"/>
    <mergeCell ref="RAE295:RAL295"/>
    <mergeCell ref="RAM295:RAT295"/>
    <mergeCell ref="RAU295:RBB295"/>
    <mergeCell ref="RBC295:RBJ295"/>
    <mergeCell ref="QQY295:QRF295"/>
    <mergeCell ref="QRG295:QRN295"/>
    <mergeCell ref="QRO295:QRV295"/>
    <mergeCell ref="QRW295:QSD295"/>
    <mergeCell ref="QSE295:QSL295"/>
    <mergeCell ref="QSM295:QST295"/>
    <mergeCell ref="QSU295:QTB295"/>
    <mergeCell ref="QTC295:QTJ295"/>
    <mergeCell ref="QTK295:QTR295"/>
    <mergeCell ref="QTS295:QTZ295"/>
    <mergeCell ref="QUA295:QUH295"/>
    <mergeCell ref="QUI295:QUP295"/>
    <mergeCell ref="QUQ295:QUX295"/>
    <mergeCell ref="QUY295:QVF295"/>
    <mergeCell ref="QVG295:QVN295"/>
    <mergeCell ref="QVO295:QVV295"/>
    <mergeCell ref="QVW295:QWD295"/>
    <mergeCell ref="RGQ295:RGX295"/>
    <mergeCell ref="RGY295:RHF295"/>
    <mergeCell ref="RHG295:RHN295"/>
    <mergeCell ref="RHO295:RHV295"/>
    <mergeCell ref="RHW295:RID295"/>
    <mergeCell ref="RIE295:RIL295"/>
    <mergeCell ref="RIM295:RIT295"/>
    <mergeCell ref="RIU295:RJB295"/>
    <mergeCell ref="RJC295:RJJ295"/>
    <mergeCell ref="RJK295:RJR295"/>
    <mergeCell ref="RJS295:RJZ295"/>
    <mergeCell ref="RKA295:RKH295"/>
    <mergeCell ref="RKI295:RKP295"/>
    <mergeCell ref="RKQ295:RKX295"/>
    <mergeCell ref="RKY295:RLF295"/>
    <mergeCell ref="RLG295:RLN295"/>
    <mergeCell ref="RLO295:RLV295"/>
    <mergeCell ref="RBK295:RBR295"/>
    <mergeCell ref="RBS295:RBZ295"/>
    <mergeCell ref="RCA295:RCH295"/>
    <mergeCell ref="RCI295:RCP295"/>
    <mergeCell ref="RCQ295:RCX295"/>
    <mergeCell ref="RCY295:RDF295"/>
    <mergeCell ref="RDG295:RDN295"/>
    <mergeCell ref="RDO295:RDV295"/>
    <mergeCell ref="RDW295:RED295"/>
    <mergeCell ref="REE295:REL295"/>
    <mergeCell ref="REM295:RET295"/>
    <mergeCell ref="REU295:RFB295"/>
    <mergeCell ref="RFC295:RFJ295"/>
    <mergeCell ref="RFK295:RFR295"/>
    <mergeCell ref="RFS295:RFZ295"/>
    <mergeCell ref="RGA295:RGH295"/>
    <mergeCell ref="RGI295:RGP295"/>
    <mergeCell ref="RRC295:RRJ295"/>
    <mergeCell ref="RRK295:RRR295"/>
    <mergeCell ref="RRS295:RRZ295"/>
    <mergeCell ref="RSA295:RSH295"/>
    <mergeCell ref="RSI295:RSP295"/>
    <mergeCell ref="RSQ295:RSX295"/>
    <mergeCell ref="RSY295:RTF295"/>
    <mergeCell ref="RTG295:RTN295"/>
    <mergeCell ref="RTO295:RTV295"/>
    <mergeCell ref="RTW295:RUD295"/>
    <mergeCell ref="RUE295:RUL295"/>
    <mergeCell ref="RUM295:RUT295"/>
    <mergeCell ref="RUU295:RVB295"/>
    <mergeCell ref="RVC295:RVJ295"/>
    <mergeCell ref="RVK295:RVR295"/>
    <mergeCell ref="RVS295:RVZ295"/>
    <mergeCell ref="RWA295:RWH295"/>
    <mergeCell ref="RLW295:RMD295"/>
    <mergeCell ref="RME295:RML295"/>
    <mergeCell ref="RMM295:RMT295"/>
    <mergeCell ref="RMU295:RNB295"/>
    <mergeCell ref="RNC295:RNJ295"/>
    <mergeCell ref="RNK295:RNR295"/>
    <mergeCell ref="RNS295:RNZ295"/>
    <mergeCell ref="ROA295:ROH295"/>
    <mergeCell ref="ROI295:ROP295"/>
    <mergeCell ref="ROQ295:ROX295"/>
    <mergeCell ref="ROY295:RPF295"/>
    <mergeCell ref="RPG295:RPN295"/>
    <mergeCell ref="RPO295:RPV295"/>
    <mergeCell ref="RPW295:RQD295"/>
    <mergeCell ref="RQE295:RQL295"/>
    <mergeCell ref="RQM295:RQT295"/>
    <mergeCell ref="RQU295:RRB295"/>
    <mergeCell ref="SBO295:SBV295"/>
    <mergeCell ref="SBW295:SCD295"/>
    <mergeCell ref="SCE295:SCL295"/>
    <mergeCell ref="SCM295:SCT295"/>
    <mergeCell ref="SCU295:SDB295"/>
    <mergeCell ref="SDC295:SDJ295"/>
    <mergeCell ref="SDK295:SDR295"/>
    <mergeCell ref="SDS295:SDZ295"/>
    <mergeCell ref="SEA295:SEH295"/>
    <mergeCell ref="SEI295:SEP295"/>
    <mergeCell ref="SEQ295:SEX295"/>
    <mergeCell ref="SEY295:SFF295"/>
    <mergeCell ref="SFG295:SFN295"/>
    <mergeCell ref="SFO295:SFV295"/>
    <mergeCell ref="SFW295:SGD295"/>
    <mergeCell ref="SGE295:SGL295"/>
    <mergeCell ref="SGM295:SGT295"/>
    <mergeCell ref="RWI295:RWP295"/>
    <mergeCell ref="RWQ295:RWX295"/>
    <mergeCell ref="RWY295:RXF295"/>
    <mergeCell ref="RXG295:RXN295"/>
    <mergeCell ref="RXO295:RXV295"/>
    <mergeCell ref="RXW295:RYD295"/>
    <mergeCell ref="RYE295:RYL295"/>
    <mergeCell ref="RYM295:RYT295"/>
    <mergeCell ref="RYU295:RZB295"/>
    <mergeCell ref="RZC295:RZJ295"/>
    <mergeCell ref="RZK295:RZR295"/>
    <mergeCell ref="RZS295:RZZ295"/>
    <mergeCell ref="SAA295:SAH295"/>
    <mergeCell ref="SAI295:SAP295"/>
    <mergeCell ref="SAQ295:SAX295"/>
    <mergeCell ref="SAY295:SBF295"/>
    <mergeCell ref="SBG295:SBN295"/>
    <mergeCell ref="SMA295:SMH295"/>
    <mergeCell ref="SMI295:SMP295"/>
    <mergeCell ref="SMQ295:SMX295"/>
    <mergeCell ref="SMY295:SNF295"/>
    <mergeCell ref="SNG295:SNN295"/>
    <mergeCell ref="SNO295:SNV295"/>
    <mergeCell ref="SNW295:SOD295"/>
    <mergeCell ref="SOE295:SOL295"/>
    <mergeCell ref="SOM295:SOT295"/>
    <mergeCell ref="SOU295:SPB295"/>
    <mergeCell ref="SPC295:SPJ295"/>
    <mergeCell ref="SPK295:SPR295"/>
    <mergeCell ref="SPS295:SPZ295"/>
    <mergeCell ref="SQA295:SQH295"/>
    <mergeCell ref="SQI295:SQP295"/>
    <mergeCell ref="SQQ295:SQX295"/>
    <mergeCell ref="SQY295:SRF295"/>
    <mergeCell ref="SGU295:SHB295"/>
    <mergeCell ref="SHC295:SHJ295"/>
    <mergeCell ref="SHK295:SHR295"/>
    <mergeCell ref="SHS295:SHZ295"/>
    <mergeCell ref="SIA295:SIH295"/>
    <mergeCell ref="SII295:SIP295"/>
    <mergeCell ref="SIQ295:SIX295"/>
    <mergeCell ref="SIY295:SJF295"/>
    <mergeCell ref="SJG295:SJN295"/>
    <mergeCell ref="SJO295:SJV295"/>
    <mergeCell ref="SJW295:SKD295"/>
    <mergeCell ref="SKE295:SKL295"/>
    <mergeCell ref="SKM295:SKT295"/>
    <mergeCell ref="SKU295:SLB295"/>
    <mergeCell ref="SLC295:SLJ295"/>
    <mergeCell ref="SLK295:SLR295"/>
    <mergeCell ref="SLS295:SLZ295"/>
    <mergeCell ref="SWM295:SWT295"/>
    <mergeCell ref="SWU295:SXB295"/>
    <mergeCell ref="SXC295:SXJ295"/>
    <mergeCell ref="SXK295:SXR295"/>
    <mergeCell ref="SXS295:SXZ295"/>
    <mergeCell ref="SYA295:SYH295"/>
    <mergeCell ref="SYI295:SYP295"/>
    <mergeCell ref="SYQ295:SYX295"/>
    <mergeCell ref="SYY295:SZF295"/>
    <mergeCell ref="SZG295:SZN295"/>
    <mergeCell ref="SZO295:SZV295"/>
    <mergeCell ref="SZW295:TAD295"/>
    <mergeCell ref="TAE295:TAL295"/>
    <mergeCell ref="TAM295:TAT295"/>
    <mergeCell ref="TAU295:TBB295"/>
    <mergeCell ref="TBC295:TBJ295"/>
    <mergeCell ref="TBK295:TBR295"/>
    <mergeCell ref="SRG295:SRN295"/>
    <mergeCell ref="SRO295:SRV295"/>
    <mergeCell ref="SRW295:SSD295"/>
    <mergeCell ref="SSE295:SSL295"/>
    <mergeCell ref="SSM295:SST295"/>
    <mergeCell ref="SSU295:STB295"/>
    <mergeCell ref="STC295:STJ295"/>
    <mergeCell ref="STK295:STR295"/>
    <mergeCell ref="STS295:STZ295"/>
    <mergeCell ref="SUA295:SUH295"/>
    <mergeCell ref="SUI295:SUP295"/>
    <mergeCell ref="SUQ295:SUX295"/>
    <mergeCell ref="SUY295:SVF295"/>
    <mergeCell ref="SVG295:SVN295"/>
    <mergeCell ref="SVO295:SVV295"/>
    <mergeCell ref="SVW295:SWD295"/>
    <mergeCell ref="SWE295:SWL295"/>
    <mergeCell ref="TGY295:THF295"/>
    <mergeCell ref="THG295:THN295"/>
    <mergeCell ref="THO295:THV295"/>
    <mergeCell ref="THW295:TID295"/>
    <mergeCell ref="TIE295:TIL295"/>
    <mergeCell ref="TIM295:TIT295"/>
    <mergeCell ref="TIU295:TJB295"/>
    <mergeCell ref="TJC295:TJJ295"/>
    <mergeCell ref="TJK295:TJR295"/>
    <mergeCell ref="TJS295:TJZ295"/>
    <mergeCell ref="TKA295:TKH295"/>
    <mergeCell ref="TKI295:TKP295"/>
    <mergeCell ref="TKQ295:TKX295"/>
    <mergeCell ref="TKY295:TLF295"/>
    <mergeCell ref="TLG295:TLN295"/>
    <mergeCell ref="TLO295:TLV295"/>
    <mergeCell ref="TLW295:TMD295"/>
    <mergeCell ref="TBS295:TBZ295"/>
    <mergeCell ref="TCA295:TCH295"/>
    <mergeCell ref="TCI295:TCP295"/>
    <mergeCell ref="TCQ295:TCX295"/>
    <mergeCell ref="TCY295:TDF295"/>
    <mergeCell ref="TDG295:TDN295"/>
    <mergeCell ref="TDO295:TDV295"/>
    <mergeCell ref="TDW295:TED295"/>
    <mergeCell ref="TEE295:TEL295"/>
    <mergeCell ref="TEM295:TET295"/>
    <mergeCell ref="TEU295:TFB295"/>
    <mergeCell ref="TFC295:TFJ295"/>
    <mergeCell ref="TFK295:TFR295"/>
    <mergeCell ref="TFS295:TFZ295"/>
    <mergeCell ref="TGA295:TGH295"/>
    <mergeCell ref="TGI295:TGP295"/>
    <mergeCell ref="TGQ295:TGX295"/>
    <mergeCell ref="TRK295:TRR295"/>
    <mergeCell ref="TRS295:TRZ295"/>
    <mergeCell ref="TSA295:TSH295"/>
    <mergeCell ref="TSI295:TSP295"/>
    <mergeCell ref="TSQ295:TSX295"/>
    <mergeCell ref="TSY295:TTF295"/>
    <mergeCell ref="TTG295:TTN295"/>
    <mergeCell ref="TTO295:TTV295"/>
    <mergeCell ref="TTW295:TUD295"/>
    <mergeCell ref="TUE295:TUL295"/>
    <mergeCell ref="TUM295:TUT295"/>
    <mergeCell ref="TUU295:TVB295"/>
    <mergeCell ref="TVC295:TVJ295"/>
    <mergeCell ref="TVK295:TVR295"/>
    <mergeCell ref="TVS295:TVZ295"/>
    <mergeCell ref="TWA295:TWH295"/>
    <mergeCell ref="TWI295:TWP295"/>
    <mergeCell ref="TME295:TML295"/>
    <mergeCell ref="TMM295:TMT295"/>
    <mergeCell ref="TMU295:TNB295"/>
    <mergeCell ref="TNC295:TNJ295"/>
    <mergeCell ref="TNK295:TNR295"/>
    <mergeCell ref="TNS295:TNZ295"/>
    <mergeCell ref="TOA295:TOH295"/>
    <mergeCell ref="TOI295:TOP295"/>
    <mergeCell ref="TOQ295:TOX295"/>
    <mergeCell ref="TOY295:TPF295"/>
    <mergeCell ref="TPG295:TPN295"/>
    <mergeCell ref="TPO295:TPV295"/>
    <mergeCell ref="TPW295:TQD295"/>
    <mergeCell ref="TQE295:TQL295"/>
    <mergeCell ref="TQM295:TQT295"/>
    <mergeCell ref="TQU295:TRB295"/>
    <mergeCell ref="TRC295:TRJ295"/>
    <mergeCell ref="UBW295:UCD295"/>
    <mergeCell ref="UCE295:UCL295"/>
    <mergeCell ref="UCM295:UCT295"/>
    <mergeCell ref="UCU295:UDB295"/>
    <mergeCell ref="UDC295:UDJ295"/>
    <mergeCell ref="UDK295:UDR295"/>
    <mergeCell ref="UDS295:UDZ295"/>
    <mergeCell ref="UEA295:UEH295"/>
    <mergeCell ref="UEI295:UEP295"/>
    <mergeCell ref="UEQ295:UEX295"/>
    <mergeCell ref="UEY295:UFF295"/>
    <mergeCell ref="UFG295:UFN295"/>
    <mergeCell ref="UFO295:UFV295"/>
    <mergeCell ref="UFW295:UGD295"/>
    <mergeCell ref="UGE295:UGL295"/>
    <mergeCell ref="UGM295:UGT295"/>
    <mergeCell ref="UGU295:UHB295"/>
    <mergeCell ref="TWQ295:TWX295"/>
    <mergeCell ref="TWY295:TXF295"/>
    <mergeCell ref="TXG295:TXN295"/>
    <mergeCell ref="TXO295:TXV295"/>
    <mergeCell ref="TXW295:TYD295"/>
    <mergeCell ref="TYE295:TYL295"/>
    <mergeCell ref="TYM295:TYT295"/>
    <mergeCell ref="TYU295:TZB295"/>
    <mergeCell ref="TZC295:TZJ295"/>
    <mergeCell ref="TZK295:TZR295"/>
    <mergeCell ref="TZS295:TZZ295"/>
    <mergeCell ref="UAA295:UAH295"/>
    <mergeCell ref="UAI295:UAP295"/>
    <mergeCell ref="UAQ295:UAX295"/>
    <mergeCell ref="UAY295:UBF295"/>
    <mergeCell ref="UBG295:UBN295"/>
    <mergeCell ref="UBO295:UBV295"/>
    <mergeCell ref="UMI295:UMP295"/>
    <mergeCell ref="UMQ295:UMX295"/>
    <mergeCell ref="UMY295:UNF295"/>
    <mergeCell ref="UNG295:UNN295"/>
    <mergeCell ref="UNO295:UNV295"/>
    <mergeCell ref="UNW295:UOD295"/>
    <mergeCell ref="UOE295:UOL295"/>
    <mergeCell ref="UOM295:UOT295"/>
    <mergeCell ref="UOU295:UPB295"/>
    <mergeCell ref="UPC295:UPJ295"/>
    <mergeCell ref="UPK295:UPR295"/>
    <mergeCell ref="UPS295:UPZ295"/>
    <mergeCell ref="UQA295:UQH295"/>
    <mergeCell ref="UQI295:UQP295"/>
    <mergeCell ref="UQQ295:UQX295"/>
    <mergeCell ref="UQY295:URF295"/>
    <mergeCell ref="URG295:URN295"/>
    <mergeCell ref="UHC295:UHJ295"/>
    <mergeCell ref="UHK295:UHR295"/>
    <mergeCell ref="UHS295:UHZ295"/>
    <mergeCell ref="UIA295:UIH295"/>
    <mergeCell ref="UII295:UIP295"/>
    <mergeCell ref="UIQ295:UIX295"/>
    <mergeCell ref="UIY295:UJF295"/>
    <mergeCell ref="UJG295:UJN295"/>
    <mergeCell ref="UJO295:UJV295"/>
    <mergeCell ref="UJW295:UKD295"/>
    <mergeCell ref="UKE295:UKL295"/>
    <mergeCell ref="UKM295:UKT295"/>
    <mergeCell ref="UKU295:ULB295"/>
    <mergeCell ref="ULC295:ULJ295"/>
    <mergeCell ref="ULK295:ULR295"/>
    <mergeCell ref="ULS295:ULZ295"/>
    <mergeCell ref="UMA295:UMH295"/>
    <mergeCell ref="UWU295:UXB295"/>
    <mergeCell ref="UXC295:UXJ295"/>
    <mergeCell ref="UXK295:UXR295"/>
    <mergeCell ref="UXS295:UXZ295"/>
    <mergeCell ref="UYA295:UYH295"/>
    <mergeCell ref="UYI295:UYP295"/>
    <mergeCell ref="UYQ295:UYX295"/>
    <mergeCell ref="UYY295:UZF295"/>
    <mergeCell ref="UZG295:UZN295"/>
    <mergeCell ref="UZO295:UZV295"/>
    <mergeCell ref="UZW295:VAD295"/>
    <mergeCell ref="VAE295:VAL295"/>
    <mergeCell ref="VAM295:VAT295"/>
    <mergeCell ref="VAU295:VBB295"/>
    <mergeCell ref="VBC295:VBJ295"/>
    <mergeCell ref="VBK295:VBR295"/>
    <mergeCell ref="VBS295:VBZ295"/>
    <mergeCell ref="URO295:URV295"/>
    <mergeCell ref="URW295:USD295"/>
    <mergeCell ref="USE295:USL295"/>
    <mergeCell ref="USM295:UST295"/>
    <mergeCell ref="USU295:UTB295"/>
    <mergeCell ref="UTC295:UTJ295"/>
    <mergeCell ref="UTK295:UTR295"/>
    <mergeCell ref="UTS295:UTZ295"/>
    <mergeCell ref="UUA295:UUH295"/>
    <mergeCell ref="UUI295:UUP295"/>
    <mergeCell ref="UUQ295:UUX295"/>
    <mergeCell ref="UUY295:UVF295"/>
    <mergeCell ref="UVG295:UVN295"/>
    <mergeCell ref="UVO295:UVV295"/>
    <mergeCell ref="UVW295:UWD295"/>
    <mergeCell ref="UWE295:UWL295"/>
    <mergeCell ref="UWM295:UWT295"/>
    <mergeCell ref="VHG295:VHN295"/>
    <mergeCell ref="VHO295:VHV295"/>
    <mergeCell ref="VHW295:VID295"/>
    <mergeCell ref="VIE295:VIL295"/>
    <mergeCell ref="VIM295:VIT295"/>
    <mergeCell ref="VIU295:VJB295"/>
    <mergeCell ref="VJC295:VJJ295"/>
    <mergeCell ref="VJK295:VJR295"/>
    <mergeCell ref="VJS295:VJZ295"/>
    <mergeCell ref="VKA295:VKH295"/>
    <mergeCell ref="VKI295:VKP295"/>
    <mergeCell ref="VKQ295:VKX295"/>
    <mergeCell ref="VKY295:VLF295"/>
    <mergeCell ref="VLG295:VLN295"/>
    <mergeCell ref="VLO295:VLV295"/>
    <mergeCell ref="VLW295:VMD295"/>
    <mergeCell ref="VME295:VML295"/>
    <mergeCell ref="VCA295:VCH295"/>
    <mergeCell ref="VCI295:VCP295"/>
    <mergeCell ref="VCQ295:VCX295"/>
    <mergeCell ref="VCY295:VDF295"/>
    <mergeCell ref="VDG295:VDN295"/>
    <mergeCell ref="VDO295:VDV295"/>
    <mergeCell ref="VDW295:VED295"/>
    <mergeCell ref="VEE295:VEL295"/>
    <mergeCell ref="VEM295:VET295"/>
    <mergeCell ref="VEU295:VFB295"/>
    <mergeCell ref="VFC295:VFJ295"/>
    <mergeCell ref="VFK295:VFR295"/>
    <mergeCell ref="VFS295:VFZ295"/>
    <mergeCell ref="VGA295:VGH295"/>
    <mergeCell ref="VGI295:VGP295"/>
    <mergeCell ref="VGQ295:VGX295"/>
    <mergeCell ref="VGY295:VHF295"/>
    <mergeCell ref="VRS295:VRZ295"/>
    <mergeCell ref="VSA295:VSH295"/>
    <mergeCell ref="VSI295:VSP295"/>
    <mergeCell ref="VSQ295:VSX295"/>
    <mergeCell ref="VSY295:VTF295"/>
    <mergeCell ref="VTG295:VTN295"/>
    <mergeCell ref="VTO295:VTV295"/>
    <mergeCell ref="VTW295:VUD295"/>
    <mergeCell ref="VUE295:VUL295"/>
    <mergeCell ref="VUM295:VUT295"/>
    <mergeCell ref="VUU295:VVB295"/>
    <mergeCell ref="VVC295:VVJ295"/>
    <mergeCell ref="VVK295:VVR295"/>
    <mergeCell ref="VVS295:VVZ295"/>
    <mergeCell ref="VWA295:VWH295"/>
    <mergeCell ref="VWI295:VWP295"/>
    <mergeCell ref="VWQ295:VWX295"/>
    <mergeCell ref="VMM295:VMT295"/>
    <mergeCell ref="VMU295:VNB295"/>
    <mergeCell ref="VNC295:VNJ295"/>
    <mergeCell ref="VNK295:VNR295"/>
    <mergeCell ref="VNS295:VNZ295"/>
    <mergeCell ref="VOA295:VOH295"/>
    <mergeCell ref="VOI295:VOP295"/>
    <mergeCell ref="VOQ295:VOX295"/>
    <mergeCell ref="VOY295:VPF295"/>
    <mergeCell ref="VPG295:VPN295"/>
    <mergeCell ref="VPO295:VPV295"/>
    <mergeCell ref="VPW295:VQD295"/>
    <mergeCell ref="VQE295:VQL295"/>
    <mergeCell ref="VQM295:VQT295"/>
    <mergeCell ref="VQU295:VRB295"/>
    <mergeCell ref="VRC295:VRJ295"/>
    <mergeCell ref="VRK295:VRR295"/>
    <mergeCell ref="WCE295:WCL295"/>
    <mergeCell ref="WCM295:WCT295"/>
    <mergeCell ref="WCU295:WDB295"/>
    <mergeCell ref="WDC295:WDJ295"/>
    <mergeCell ref="WDK295:WDR295"/>
    <mergeCell ref="WDS295:WDZ295"/>
    <mergeCell ref="WEA295:WEH295"/>
    <mergeCell ref="WEI295:WEP295"/>
    <mergeCell ref="WEQ295:WEX295"/>
    <mergeCell ref="WEY295:WFF295"/>
    <mergeCell ref="WFG295:WFN295"/>
    <mergeCell ref="WFO295:WFV295"/>
    <mergeCell ref="WFW295:WGD295"/>
    <mergeCell ref="WGE295:WGL295"/>
    <mergeCell ref="WGM295:WGT295"/>
    <mergeCell ref="WGU295:WHB295"/>
    <mergeCell ref="WHC295:WHJ295"/>
    <mergeCell ref="VWY295:VXF295"/>
    <mergeCell ref="VXG295:VXN295"/>
    <mergeCell ref="VXO295:VXV295"/>
    <mergeCell ref="VXW295:VYD295"/>
    <mergeCell ref="VYE295:VYL295"/>
    <mergeCell ref="VYM295:VYT295"/>
    <mergeCell ref="VYU295:VZB295"/>
    <mergeCell ref="VZC295:VZJ295"/>
    <mergeCell ref="VZK295:VZR295"/>
    <mergeCell ref="VZS295:VZZ295"/>
    <mergeCell ref="WAA295:WAH295"/>
    <mergeCell ref="WAI295:WAP295"/>
    <mergeCell ref="WAQ295:WAX295"/>
    <mergeCell ref="WAY295:WBF295"/>
    <mergeCell ref="WBG295:WBN295"/>
    <mergeCell ref="WBO295:WBV295"/>
    <mergeCell ref="WBW295:WCD295"/>
    <mergeCell ref="WWU295:WXB295"/>
    <mergeCell ref="WMQ295:WMX295"/>
    <mergeCell ref="WMY295:WNF295"/>
    <mergeCell ref="WNG295:WNN295"/>
    <mergeCell ref="WNO295:WNV295"/>
    <mergeCell ref="WNW295:WOD295"/>
    <mergeCell ref="WOE295:WOL295"/>
    <mergeCell ref="WOM295:WOT295"/>
    <mergeCell ref="WOU295:WPB295"/>
    <mergeCell ref="WPC295:WPJ295"/>
    <mergeCell ref="WPK295:WPR295"/>
    <mergeCell ref="WPS295:WPZ295"/>
    <mergeCell ref="WQA295:WQH295"/>
    <mergeCell ref="WQI295:WQP295"/>
    <mergeCell ref="WQQ295:WQX295"/>
    <mergeCell ref="WQY295:WRF295"/>
    <mergeCell ref="WRG295:WRN295"/>
    <mergeCell ref="WRO295:WRV295"/>
    <mergeCell ref="WHK295:WHR295"/>
    <mergeCell ref="WHS295:WHZ295"/>
    <mergeCell ref="WIA295:WIH295"/>
    <mergeCell ref="WII295:WIP295"/>
    <mergeCell ref="WIQ295:WIX295"/>
    <mergeCell ref="WIY295:WJF295"/>
    <mergeCell ref="WJG295:WJN295"/>
    <mergeCell ref="WJO295:WJV295"/>
    <mergeCell ref="WJW295:WKD295"/>
    <mergeCell ref="WKE295:WKL295"/>
    <mergeCell ref="WKM295:WKT295"/>
    <mergeCell ref="WKU295:WLB295"/>
    <mergeCell ref="WLC295:WLJ295"/>
    <mergeCell ref="WLK295:WLR295"/>
    <mergeCell ref="WLS295:WLZ295"/>
    <mergeCell ref="WMA295:WMH295"/>
    <mergeCell ref="WMI295:WMP295"/>
    <mergeCell ref="XCI295:XCP295"/>
    <mergeCell ref="XCQ295:XCX295"/>
    <mergeCell ref="XCY295:XDF295"/>
    <mergeCell ref="A296:H296"/>
    <mergeCell ref="Q296:V296"/>
    <mergeCell ref="W296:AD296"/>
    <mergeCell ref="AE296:AL296"/>
    <mergeCell ref="AM296:AT296"/>
    <mergeCell ref="AU296:BB296"/>
    <mergeCell ref="BC296:BJ296"/>
    <mergeCell ref="BK296:BR296"/>
    <mergeCell ref="BS296:BZ296"/>
    <mergeCell ref="CA296:CH296"/>
    <mergeCell ref="CI296:CP296"/>
    <mergeCell ref="CQ296:CX296"/>
    <mergeCell ref="CY296:DF296"/>
    <mergeCell ref="DG296:DN296"/>
    <mergeCell ref="DO296:DV296"/>
    <mergeCell ref="DW296:ED296"/>
    <mergeCell ref="EE296:EL296"/>
    <mergeCell ref="EM296:ET296"/>
    <mergeCell ref="EU296:FB296"/>
    <mergeCell ref="FC296:FJ296"/>
    <mergeCell ref="FK296:FR296"/>
    <mergeCell ref="FS296:FZ296"/>
    <mergeCell ref="WXC295:WXJ295"/>
    <mergeCell ref="WXK295:WXR295"/>
    <mergeCell ref="WXS295:WXZ295"/>
    <mergeCell ref="WYA295:WYH295"/>
    <mergeCell ref="WYI295:WYP295"/>
    <mergeCell ref="WYQ295:WYX295"/>
    <mergeCell ref="WYY295:WZF295"/>
    <mergeCell ref="WZG295:WZN295"/>
    <mergeCell ref="WZO295:WZV295"/>
    <mergeCell ref="WZW295:XAD295"/>
    <mergeCell ref="XAE295:XAL295"/>
    <mergeCell ref="XAM295:XAT295"/>
    <mergeCell ref="XAU295:XBB295"/>
    <mergeCell ref="XBC295:XBJ295"/>
    <mergeCell ref="XBK295:XBR295"/>
    <mergeCell ref="XBS295:XBZ295"/>
    <mergeCell ref="XCA295:XCH295"/>
    <mergeCell ref="WRW295:WSD295"/>
    <mergeCell ref="WSE295:WSL295"/>
    <mergeCell ref="WSM295:WST295"/>
    <mergeCell ref="WSU295:WTB295"/>
    <mergeCell ref="WTC295:WTJ295"/>
    <mergeCell ref="WTK295:WTR295"/>
    <mergeCell ref="WTS295:WTZ295"/>
    <mergeCell ref="WUA295:WUH295"/>
    <mergeCell ref="WUI295:WUP295"/>
    <mergeCell ref="WUQ295:WUX295"/>
    <mergeCell ref="WUY295:WVF295"/>
    <mergeCell ref="WVG295:WVN295"/>
    <mergeCell ref="WVO295:WVV295"/>
    <mergeCell ref="WVW295:WWD295"/>
    <mergeCell ref="WWE295:WWL295"/>
    <mergeCell ref="WWM295:WWT295"/>
    <mergeCell ref="LG296:LN296"/>
    <mergeCell ref="LO296:LV296"/>
    <mergeCell ref="LW296:MD296"/>
    <mergeCell ref="ME296:ML296"/>
    <mergeCell ref="MM296:MT296"/>
    <mergeCell ref="MU296:NB296"/>
    <mergeCell ref="NC296:NJ296"/>
    <mergeCell ref="NK296:NR296"/>
    <mergeCell ref="NS296:NZ296"/>
    <mergeCell ref="OA296:OH296"/>
    <mergeCell ref="OI296:OP296"/>
    <mergeCell ref="OQ296:OX296"/>
    <mergeCell ref="OY296:PF296"/>
    <mergeCell ref="PG296:PN296"/>
    <mergeCell ref="PO296:PV296"/>
    <mergeCell ref="PW296:QD296"/>
    <mergeCell ref="QE296:QL296"/>
    <mergeCell ref="GA296:GH296"/>
    <mergeCell ref="GI296:GP296"/>
    <mergeCell ref="GQ296:GX296"/>
    <mergeCell ref="GY296:HF296"/>
    <mergeCell ref="HG296:HN296"/>
    <mergeCell ref="HO296:HV296"/>
    <mergeCell ref="HW296:ID296"/>
    <mergeCell ref="IE296:IL296"/>
    <mergeCell ref="IM296:IT296"/>
    <mergeCell ref="IU296:JB296"/>
    <mergeCell ref="JC296:JJ296"/>
    <mergeCell ref="JK296:JR296"/>
    <mergeCell ref="JS296:JZ296"/>
    <mergeCell ref="KA296:KH296"/>
    <mergeCell ref="KI296:KP296"/>
    <mergeCell ref="KQ296:KX296"/>
    <mergeCell ref="KY296:LF296"/>
    <mergeCell ref="VS296:VZ296"/>
    <mergeCell ref="WA296:WH296"/>
    <mergeCell ref="WI296:WP296"/>
    <mergeCell ref="WQ296:WX296"/>
    <mergeCell ref="WY296:XF296"/>
    <mergeCell ref="XG296:XN296"/>
    <mergeCell ref="XO296:XV296"/>
    <mergeCell ref="XW296:YD296"/>
    <mergeCell ref="YE296:YL296"/>
    <mergeCell ref="YM296:YT296"/>
    <mergeCell ref="YU296:ZB296"/>
    <mergeCell ref="ZC296:ZJ296"/>
    <mergeCell ref="ZK296:ZR296"/>
    <mergeCell ref="ZS296:ZZ296"/>
    <mergeCell ref="AAA296:AAH296"/>
    <mergeCell ref="AAI296:AAP296"/>
    <mergeCell ref="AAQ296:AAX296"/>
    <mergeCell ref="QM296:QT296"/>
    <mergeCell ref="QU296:RB296"/>
    <mergeCell ref="RC296:RJ296"/>
    <mergeCell ref="RK296:RR296"/>
    <mergeCell ref="RS296:RZ296"/>
    <mergeCell ref="SA296:SH296"/>
    <mergeCell ref="SI296:SP296"/>
    <mergeCell ref="SQ296:SX296"/>
    <mergeCell ref="SY296:TF296"/>
    <mergeCell ref="TG296:TN296"/>
    <mergeCell ref="TO296:TV296"/>
    <mergeCell ref="TW296:UD296"/>
    <mergeCell ref="UE296:UL296"/>
    <mergeCell ref="UM296:UT296"/>
    <mergeCell ref="UU296:VB296"/>
    <mergeCell ref="VC296:VJ296"/>
    <mergeCell ref="VK296:VR296"/>
    <mergeCell ref="AGE296:AGL296"/>
    <mergeCell ref="AGM296:AGT296"/>
    <mergeCell ref="AGU296:AHB296"/>
    <mergeCell ref="AHC296:AHJ296"/>
    <mergeCell ref="AHK296:AHR296"/>
    <mergeCell ref="AHS296:AHZ296"/>
    <mergeCell ref="AIA296:AIH296"/>
    <mergeCell ref="AII296:AIP296"/>
    <mergeCell ref="AIQ296:AIX296"/>
    <mergeCell ref="AIY296:AJF296"/>
    <mergeCell ref="AJG296:AJN296"/>
    <mergeCell ref="AJO296:AJV296"/>
    <mergeCell ref="AJW296:AKD296"/>
    <mergeCell ref="AKE296:AKL296"/>
    <mergeCell ref="AKM296:AKT296"/>
    <mergeCell ref="AKU296:ALB296"/>
    <mergeCell ref="ALC296:ALJ296"/>
    <mergeCell ref="AAY296:ABF296"/>
    <mergeCell ref="ABG296:ABN296"/>
    <mergeCell ref="ABO296:ABV296"/>
    <mergeCell ref="ABW296:ACD296"/>
    <mergeCell ref="ACE296:ACL296"/>
    <mergeCell ref="ACM296:ACT296"/>
    <mergeCell ref="ACU296:ADB296"/>
    <mergeCell ref="ADC296:ADJ296"/>
    <mergeCell ref="ADK296:ADR296"/>
    <mergeCell ref="ADS296:ADZ296"/>
    <mergeCell ref="AEA296:AEH296"/>
    <mergeCell ref="AEI296:AEP296"/>
    <mergeCell ref="AEQ296:AEX296"/>
    <mergeCell ref="AEY296:AFF296"/>
    <mergeCell ref="AFG296:AFN296"/>
    <mergeCell ref="AFO296:AFV296"/>
    <mergeCell ref="AFW296:AGD296"/>
    <mergeCell ref="AQQ296:AQX296"/>
    <mergeCell ref="AQY296:ARF296"/>
    <mergeCell ref="ARG296:ARN296"/>
    <mergeCell ref="ARO296:ARV296"/>
    <mergeCell ref="ARW296:ASD296"/>
    <mergeCell ref="ASE296:ASL296"/>
    <mergeCell ref="ASM296:AST296"/>
    <mergeCell ref="ASU296:ATB296"/>
    <mergeCell ref="ATC296:ATJ296"/>
    <mergeCell ref="ATK296:ATR296"/>
    <mergeCell ref="ATS296:ATZ296"/>
    <mergeCell ref="AUA296:AUH296"/>
    <mergeCell ref="AUI296:AUP296"/>
    <mergeCell ref="AUQ296:AUX296"/>
    <mergeCell ref="AUY296:AVF296"/>
    <mergeCell ref="AVG296:AVN296"/>
    <mergeCell ref="AVO296:AVV296"/>
    <mergeCell ref="ALK296:ALR296"/>
    <mergeCell ref="ALS296:ALZ296"/>
    <mergeCell ref="AMA296:AMH296"/>
    <mergeCell ref="AMI296:AMP296"/>
    <mergeCell ref="AMQ296:AMX296"/>
    <mergeCell ref="AMY296:ANF296"/>
    <mergeCell ref="ANG296:ANN296"/>
    <mergeCell ref="ANO296:ANV296"/>
    <mergeCell ref="ANW296:AOD296"/>
    <mergeCell ref="AOE296:AOL296"/>
    <mergeCell ref="AOM296:AOT296"/>
    <mergeCell ref="AOU296:APB296"/>
    <mergeCell ref="APC296:APJ296"/>
    <mergeCell ref="APK296:APR296"/>
    <mergeCell ref="APS296:APZ296"/>
    <mergeCell ref="AQA296:AQH296"/>
    <mergeCell ref="AQI296:AQP296"/>
    <mergeCell ref="BBC296:BBJ296"/>
    <mergeCell ref="BBK296:BBR296"/>
    <mergeCell ref="BFS296:BFZ296"/>
    <mergeCell ref="BGA296:BGH296"/>
    <mergeCell ref="AVW296:AWD296"/>
    <mergeCell ref="AWE296:AWL296"/>
    <mergeCell ref="AWM296:AWT296"/>
    <mergeCell ref="AWU296:AXB296"/>
    <mergeCell ref="AXC296:AXJ296"/>
    <mergeCell ref="AXK296:AXR296"/>
    <mergeCell ref="AXS296:AXZ296"/>
    <mergeCell ref="AYA296:AYH296"/>
    <mergeCell ref="AYI296:AYP296"/>
    <mergeCell ref="AYQ296:AYX296"/>
    <mergeCell ref="AYY296:AZF296"/>
    <mergeCell ref="AZG296:AZN296"/>
    <mergeCell ref="AZO296:AZV296"/>
    <mergeCell ref="AZW296:BAD296"/>
    <mergeCell ref="BAE296:BAL296"/>
    <mergeCell ref="BAM296:BAT296"/>
    <mergeCell ref="BAU296:BBB296"/>
    <mergeCell ref="BQU296:BRB296"/>
    <mergeCell ref="BRC296:BRJ296"/>
    <mergeCell ref="BRK296:BRR296"/>
    <mergeCell ref="BRS296:BRZ296"/>
    <mergeCell ref="BSA296:BSH296"/>
    <mergeCell ref="BSI296:BSP296"/>
    <mergeCell ref="BSQ296:BSX296"/>
    <mergeCell ref="BSY296:BTF296"/>
    <mergeCell ref="BTG296:BTN296"/>
    <mergeCell ref="BTO296:BTV296"/>
    <mergeCell ref="BTW296:BUD296"/>
    <mergeCell ref="BUE296:BUL296"/>
    <mergeCell ref="BUM296:BUT296"/>
    <mergeCell ref="BUU296:BVB296"/>
    <mergeCell ref="BLO296:BLV296"/>
    <mergeCell ref="BGI296:BGP296"/>
    <mergeCell ref="BGQ296:BGX296"/>
    <mergeCell ref="BGY296:BHF296"/>
    <mergeCell ref="BHG296:BHN296"/>
    <mergeCell ref="BHO296:BHV296"/>
    <mergeCell ref="BHW296:BID296"/>
    <mergeCell ref="BIE296:BIL296"/>
    <mergeCell ref="BIM296:BIT296"/>
    <mergeCell ref="BIU296:BJB296"/>
    <mergeCell ref="BJC296:BJJ296"/>
    <mergeCell ref="BJK296:BJR296"/>
    <mergeCell ref="BJS296:BJZ296"/>
    <mergeCell ref="BKA296:BKH296"/>
    <mergeCell ref="BKI296:BKP296"/>
    <mergeCell ref="BKQ296:BKX296"/>
    <mergeCell ref="BKY296:BLF296"/>
    <mergeCell ref="BLG296:BLN296"/>
    <mergeCell ref="BBS296:BBZ296"/>
    <mergeCell ref="BCA296:BCH296"/>
    <mergeCell ref="BCI296:BCP296"/>
    <mergeCell ref="BCQ296:BCX296"/>
    <mergeCell ref="BCY296:BDF296"/>
    <mergeCell ref="BDG296:BDN296"/>
    <mergeCell ref="BDO296:BDV296"/>
    <mergeCell ref="BDW296:BED296"/>
    <mergeCell ref="BEE296:BEL296"/>
    <mergeCell ref="BEM296:BET296"/>
    <mergeCell ref="BEU296:BFB296"/>
    <mergeCell ref="BFC296:BFJ296"/>
    <mergeCell ref="BFK296:BFR296"/>
    <mergeCell ref="BVC296:BVJ296"/>
    <mergeCell ref="BVK296:BVR296"/>
    <mergeCell ref="BVS296:BVZ296"/>
    <mergeCell ref="BLW296:BMD296"/>
    <mergeCell ref="BME296:BML296"/>
    <mergeCell ref="BMM296:BMT296"/>
    <mergeCell ref="BMU296:BNB296"/>
    <mergeCell ref="BNC296:BNJ296"/>
    <mergeCell ref="BNK296:BNR296"/>
    <mergeCell ref="BNS296:BNZ296"/>
    <mergeCell ref="BOA296:BOH296"/>
    <mergeCell ref="BOI296:BOP296"/>
    <mergeCell ref="BOQ296:BOX296"/>
    <mergeCell ref="BOY296:BPF296"/>
    <mergeCell ref="BPG296:BPN296"/>
    <mergeCell ref="BPO296:BPV296"/>
    <mergeCell ref="BPW296:BQD296"/>
    <mergeCell ref="BQE296:BQL296"/>
    <mergeCell ref="BQM296:BQT296"/>
    <mergeCell ref="CBG296:CBN296"/>
    <mergeCell ref="CBO296:CBV296"/>
    <mergeCell ref="CBW296:CCD296"/>
    <mergeCell ref="CCE296:CCL296"/>
    <mergeCell ref="CCM296:CCT296"/>
    <mergeCell ref="CCU296:CDB296"/>
    <mergeCell ref="CDC296:CDJ296"/>
    <mergeCell ref="CDK296:CDR296"/>
    <mergeCell ref="CDS296:CDZ296"/>
    <mergeCell ref="CEA296:CEH296"/>
    <mergeCell ref="CEI296:CEP296"/>
    <mergeCell ref="CEQ296:CEX296"/>
    <mergeCell ref="CEY296:CFF296"/>
    <mergeCell ref="CFG296:CFN296"/>
    <mergeCell ref="CFO296:CFV296"/>
    <mergeCell ref="CFW296:CGD296"/>
    <mergeCell ref="CGE296:CGL296"/>
    <mergeCell ref="BWA296:BWH296"/>
    <mergeCell ref="BWI296:BWP296"/>
    <mergeCell ref="BWQ296:BWX296"/>
    <mergeCell ref="BWY296:BXF296"/>
    <mergeCell ref="BXG296:BXN296"/>
    <mergeCell ref="BXO296:BXV296"/>
    <mergeCell ref="BXW296:BYD296"/>
    <mergeCell ref="BYE296:BYL296"/>
    <mergeCell ref="BYM296:BYT296"/>
    <mergeCell ref="BYU296:BZB296"/>
    <mergeCell ref="BZC296:BZJ296"/>
    <mergeCell ref="BZK296:BZR296"/>
    <mergeCell ref="BZS296:BZZ296"/>
    <mergeCell ref="CAA296:CAH296"/>
    <mergeCell ref="CAI296:CAP296"/>
    <mergeCell ref="CAQ296:CAX296"/>
    <mergeCell ref="CAY296:CBF296"/>
    <mergeCell ref="CLS296:CLZ296"/>
    <mergeCell ref="CMA296:CMH296"/>
    <mergeCell ref="CMI296:CMP296"/>
    <mergeCell ref="CMQ296:CMX296"/>
    <mergeCell ref="CMY296:CNF296"/>
    <mergeCell ref="CNG296:CNN296"/>
    <mergeCell ref="CNO296:CNV296"/>
    <mergeCell ref="CNW296:COD296"/>
    <mergeCell ref="COE296:COL296"/>
    <mergeCell ref="COM296:COT296"/>
    <mergeCell ref="COU296:CPB296"/>
    <mergeCell ref="CPC296:CPJ296"/>
    <mergeCell ref="CPK296:CPR296"/>
    <mergeCell ref="CPS296:CPZ296"/>
    <mergeCell ref="CQA296:CQH296"/>
    <mergeCell ref="CQI296:CQP296"/>
    <mergeCell ref="CQQ296:CQX296"/>
    <mergeCell ref="CGM296:CGT296"/>
    <mergeCell ref="CGU296:CHB296"/>
    <mergeCell ref="CHC296:CHJ296"/>
    <mergeCell ref="CHK296:CHR296"/>
    <mergeCell ref="CHS296:CHZ296"/>
    <mergeCell ref="CIA296:CIH296"/>
    <mergeCell ref="CII296:CIP296"/>
    <mergeCell ref="CIQ296:CIX296"/>
    <mergeCell ref="CIY296:CJF296"/>
    <mergeCell ref="CJG296:CJN296"/>
    <mergeCell ref="CJO296:CJV296"/>
    <mergeCell ref="CJW296:CKD296"/>
    <mergeCell ref="CKE296:CKL296"/>
    <mergeCell ref="CKM296:CKT296"/>
    <mergeCell ref="CKU296:CLB296"/>
    <mergeCell ref="CLC296:CLJ296"/>
    <mergeCell ref="CLK296:CLR296"/>
    <mergeCell ref="CWE296:CWL296"/>
    <mergeCell ref="CWM296:CWT296"/>
    <mergeCell ref="CWU296:CXB296"/>
    <mergeCell ref="CXC296:CXJ296"/>
    <mergeCell ref="CXK296:CXR296"/>
    <mergeCell ref="CXS296:CXZ296"/>
    <mergeCell ref="CYA296:CYH296"/>
    <mergeCell ref="CYI296:CYP296"/>
    <mergeCell ref="CYQ296:CYX296"/>
    <mergeCell ref="CYY296:CZF296"/>
    <mergeCell ref="CZG296:CZN296"/>
    <mergeCell ref="CZO296:CZV296"/>
    <mergeCell ref="CZW296:DAD296"/>
    <mergeCell ref="DAE296:DAL296"/>
    <mergeCell ref="DAM296:DAT296"/>
    <mergeCell ref="DAU296:DBB296"/>
    <mergeCell ref="DBC296:DBJ296"/>
    <mergeCell ref="CQY296:CRF296"/>
    <mergeCell ref="CRG296:CRN296"/>
    <mergeCell ref="CRO296:CRV296"/>
    <mergeCell ref="CRW296:CSD296"/>
    <mergeCell ref="CSE296:CSL296"/>
    <mergeCell ref="CSM296:CST296"/>
    <mergeCell ref="CSU296:CTB296"/>
    <mergeCell ref="CTC296:CTJ296"/>
    <mergeCell ref="CTK296:CTR296"/>
    <mergeCell ref="CTS296:CTZ296"/>
    <mergeCell ref="CUA296:CUH296"/>
    <mergeCell ref="CUI296:CUP296"/>
    <mergeCell ref="CUQ296:CUX296"/>
    <mergeCell ref="CUY296:CVF296"/>
    <mergeCell ref="CVG296:CVN296"/>
    <mergeCell ref="CVO296:CVV296"/>
    <mergeCell ref="CVW296:CWD296"/>
    <mergeCell ref="DGQ296:DGX296"/>
    <mergeCell ref="DGY296:DHF296"/>
    <mergeCell ref="DHG296:DHN296"/>
    <mergeCell ref="DHO296:DHV296"/>
    <mergeCell ref="DHW296:DID296"/>
    <mergeCell ref="DIE296:DIL296"/>
    <mergeCell ref="DIM296:DIT296"/>
    <mergeCell ref="DIU296:DJB296"/>
    <mergeCell ref="DJC296:DJJ296"/>
    <mergeCell ref="DJK296:DJR296"/>
    <mergeCell ref="DJS296:DJZ296"/>
    <mergeCell ref="DKA296:DKH296"/>
    <mergeCell ref="DKI296:DKP296"/>
    <mergeCell ref="DKQ296:DKX296"/>
    <mergeCell ref="DKY296:DLF296"/>
    <mergeCell ref="DLG296:DLN296"/>
    <mergeCell ref="DLO296:DLV296"/>
    <mergeCell ref="DBK296:DBR296"/>
    <mergeCell ref="DBS296:DBZ296"/>
    <mergeCell ref="DCA296:DCH296"/>
    <mergeCell ref="DCI296:DCP296"/>
    <mergeCell ref="DCQ296:DCX296"/>
    <mergeCell ref="DCY296:DDF296"/>
    <mergeCell ref="DDG296:DDN296"/>
    <mergeCell ref="DDO296:DDV296"/>
    <mergeCell ref="DDW296:DED296"/>
    <mergeCell ref="DEE296:DEL296"/>
    <mergeCell ref="DEM296:DET296"/>
    <mergeCell ref="DEU296:DFB296"/>
    <mergeCell ref="DFC296:DFJ296"/>
    <mergeCell ref="DFK296:DFR296"/>
    <mergeCell ref="DFS296:DFZ296"/>
    <mergeCell ref="DGA296:DGH296"/>
    <mergeCell ref="DGI296:DGP296"/>
    <mergeCell ref="DRC296:DRJ296"/>
    <mergeCell ref="DRK296:DRR296"/>
    <mergeCell ref="DRS296:DRZ296"/>
    <mergeCell ref="DSA296:DSH296"/>
    <mergeCell ref="DSI296:DSP296"/>
    <mergeCell ref="DSQ296:DSX296"/>
    <mergeCell ref="DSY296:DTF296"/>
    <mergeCell ref="DTG296:DTN296"/>
    <mergeCell ref="DTO296:DTV296"/>
    <mergeCell ref="DTW296:DUD296"/>
    <mergeCell ref="DUE296:DUL296"/>
    <mergeCell ref="DUM296:DUT296"/>
    <mergeCell ref="DUU296:DVB296"/>
    <mergeCell ref="DVC296:DVJ296"/>
    <mergeCell ref="DVK296:DVR296"/>
    <mergeCell ref="DVS296:DVZ296"/>
    <mergeCell ref="DWA296:DWH296"/>
    <mergeCell ref="DLW296:DMD296"/>
    <mergeCell ref="DME296:DML296"/>
    <mergeCell ref="DMM296:DMT296"/>
    <mergeCell ref="DMU296:DNB296"/>
    <mergeCell ref="DNC296:DNJ296"/>
    <mergeCell ref="DNK296:DNR296"/>
    <mergeCell ref="DNS296:DNZ296"/>
    <mergeCell ref="DOA296:DOH296"/>
    <mergeCell ref="DOI296:DOP296"/>
    <mergeCell ref="DOQ296:DOX296"/>
    <mergeCell ref="DOY296:DPF296"/>
    <mergeCell ref="DPG296:DPN296"/>
    <mergeCell ref="DPO296:DPV296"/>
    <mergeCell ref="DPW296:DQD296"/>
    <mergeCell ref="DQE296:DQL296"/>
    <mergeCell ref="DQM296:DQT296"/>
    <mergeCell ref="DQU296:DRB296"/>
    <mergeCell ref="EBO296:EBV296"/>
    <mergeCell ref="EBW296:ECD296"/>
    <mergeCell ref="ECE296:ECL296"/>
    <mergeCell ref="ECM296:ECT296"/>
    <mergeCell ref="ECU296:EDB296"/>
    <mergeCell ref="EDC296:EDJ296"/>
    <mergeCell ref="EDK296:EDR296"/>
    <mergeCell ref="EDS296:EDZ296"/>
    <mergeCell ref="EEA296:EEH296"/>
    <mergeCell ref="EEI296:EEP296"/>
    <mergeCell ref="EEQ296:EEX296"/>
    <mergeCell ref="EEY296:EFF296"/>
    <mergeCell ref="EFG296:EFN296"/>
    <mergeCell ref="EFO296:EFV296"/>
    <mergeCell ref="EFW296:EGD296"/>
    <mergeCell ref="EGE296:EGL296"/>
    <mergeCell ref="EGM296:EGT296"/>
    <mergeCell ref="DWI296:DWP296"/>
    <mergeCell ref="DWQ296:DWX296"/>
    <mergeCell ref="DWY296:DXF296"/>
    <mergeCell ref="DXG296:DXN296"/>
    <mergeCell ref="DXO296:DXV296"/>
    <mergeCell ref="DXW296:DYD296"/>
    <mergeCell ref="DYE296:DYL296"/>
    <mergeCell ref="DYM296:DYT296"/>
    <mergeCell ref="DYU296:DZB296"/>
    <mergeCell ref="DZC296:DZJ296"/>
    <mergeCell ref="DZK296:DZR296"/>
    <mergeCell ref="DZS296:DZZ296"/>
    <mergeCell ref="EAA296:EAH296"/>
    <mergeCell ref="EAI296:EAP296"/>
    <mergeCell ref="EAQ296:EAX296"/>
    <mergeCell ref="EAY296:EBF296"/>
    <mergeCell ref="EBG296:EBN296"/>
    <mergeCell ref="EMA296:EMH296"/>
    <mergeCell ref="EMI296:EMP296"/>
    <mergeCell ref="EMQ296:EMX296"/>
    <mergeCell ref="EMY296:ENF296"/>
    <mergeCell ref="ENG296:ENN296"/>
    <mergeCell ref="ENO296:ENV296"/>
    <mergeCell ref="ENW296:EOD296"/>
    <mergeCell ref="EOE296:EOL296"/>
    <mergeCell ref="EOM296:EOT296"/>
    <mergeCell ref="EOU296:EPB296"/>
    <mergeCell ref="EPC296:EPJ296"/>
    <mergeCell ref="EPK296:EPR296"/>
    <mergeCell ref="EPS296:EPZ296"/>
    <mergeCell ref="EQA296:EQH296"/>
    <mergeCell ref="EQI296:EQP296"/>
    <mergeCell ref="EQQ296:EQX296"/>
    <mergeCell ref="EQY296:ERF296"/>
    <mergeCell ref="EGU296:EHB296"/>
    <mergeCell ref="EHC296:EHJ296"/>
    <mergeCell ref="EHK296:EHR296"/>
    <mergeCell ref="EHS296:EHZ296"/>
    <mergeCell ref="EIA296:EIH296"/>
    <mergeCell ref="EII296:EIP296"/>
    <mergeCell ref="EIQ296:EIX296"/>
    <mergeCell ref="EIY296:EJF296"/>
    <mergeCell ref="EJG296:EJN296"/>
    <mergeCell ref="EJO296:EJV296"/>
    <mergeCell ref="EJW296:EKD296"/>
    <mergeCell ref="EKE296:EKL296"/>
    <mergeCell ref="EKM296:EKT296"/>
    <mergeCell ref="EKU296:ELB296"/>
    <mergeCell ref="ELC296:ELJ296"/>
    <mergeCell ref="ELK296:ELR296"/>
    <mergeCell ref="ELS296:ELZ296"/>
    <mergeCell ref="EWM296:EWT296"/>
    <mergeCell ref="EWU296:EXB296"/>
    <mergeCell ref="EXC296:EXJ296"/>
    <mergeCell ref="EXK296:EXR296"/>
    <mergeCell ref="EXS296:EXZ296"/>
    <mergeCell ref="EYA296:EYH296"/>
    <mergeCell ref="EYI296:EYP296"/>
    <mergeCell ref="EYQ296:EYX296"/>
    <mergeCell ref="EYY296:EZF296"/>
    <mergeCell ref="EZG296:EZN296"/>
    <mergeCell ref="EZO296:EZV296"/>
    <mergeCell ref="EZW296:FAD296"/>
    <mergeCell ref="FAE296:FAL296"/>
    <mergeCell ref="FAM296:FAT296"/>
    <mergeCell ref="FAU296:FBB296"/>
    <mergeCell ref="FBC296:FBJ296"/>
    <mergeCell ref="FBK296:FBR296"/>
    <mergeCell ref="ERG296:ERN296"/>
    <mergeCell ref="ERO296:ERV296"/>
    <mergeCell ref="ERW296:ESD296"/>
    <mergeCell ref="ESE296:ESL296"/>
    <mergeCell ref="ESM296:EST296"/>
    <mergeCell ref="ESU296:ETB296"/>
    <mergeCell ref="ETC296:ETJ296"/>
    <mergeCell ref="ETK296:ETR296"/>
    <mergeCell ref="ETS296:ETZ296"/>
    <mergeCell ref="EUA296:EUH296"/>
    <mergeCell ref="EUI296:EUP296"/>
    <mergeCell ref="EUQ296:EUX296"/>
    <mergeCell ref="EUY296:EVF296"/>
    <mergeCell ref="EVG296:EVN296"/>
    <mergeCell ref="EVO296:EVV296"/>
    <mergeCell ref="EVW296:EWD296"/>
    <mergeCell ref="EWE296:EWL296"/>
    <mergeCell ref="FGY296:FHF296"/>
    <mergeCell ref="FHG296:FHN296"/>
    <mergeCell ref="FHO296:FHV296"/>
    <mergeCell ref="FHW296:FID296"/>
    <mergeCell ref="FIE296:FIL296"/>
    <mergeCell ref="FIM296:FIT296"/>
    <mergeCell ref="FIU296:FJB296"/>
    <mergeCell ref="FJC296:FJJ296"/>
    <mergeCell ref="FJK296:FJR296"/>
    <mergeCell ref="FJS296:FJZ296"/>
    <mergeCell ref="FKA296:FKH296"/>
    <mergeCell ref="FKI296:FKP296"/>
    <mergeCell ref="FKQ296:FKX296"/>
    <mergeCell ref="FKY296:FLF296"/>
    <mergeCell ref="FLG296:FLN296"/>
    <mergeCell ref="FLO296:FLV296"/>
    <mergeCell ref="FLW296:FMD296"/>
    <mergeCell ref="FBS296:FBZ296"/>
    <mergeCell ref="FCA296:FCH296"/>
    <mergeCell ref="FCI296:FCP296"/>
    <mergeCell ref="FCQ296:FCX296"/>
    <mergeCell ref="FCY296:FDF296"/>
    <mergeCell ref="FDG296:FDN296"/>
    <mergeCell ref="FDO296:FDV296"/>
    <mergeCell ref="FDW296:FED296"/>
    <mergeCell ref="FEE296:FEL296"/>
    <mergeCell ref="FEM296:FET296"/>
    <mergeCell ref="FEU296:FFB296"/>
    <mergeCell ref="FFC296:FFJ296"/>
    <mergeCell ref="FFK296:FFR296"/>
    <mergeCell ref="FFS296:FFZ296"/>
    <mergeCell ref="FGA296:FGH296"/>
    <mergeCell ref="FGI296:FGP296"/>
    <mergeCell ref="FGQ296:FGX296"/>
    <mergeCell ref="FRK296:FRR296"/>
    <mergeCell ref="FRS296:FRZ296"/>
    <mergeCell ref="FSA296:FSH296"/>
    <mergeCell ref="FSI296:FSP296"/>
    <mergeCell ref="FSQ296:FSX296"/>
    <mergeCell ref="FSY296:FTF296"/>
    <mergeCell ref="FTG296:FTN296"/>
    <mergeCell ref="FTO296:FTV296"/>
    <mergeCell ref="FTW296:FUD296"/>
    <mergeCell ref="FUE296:FUL296"/>
    <mergeCell ref="FUM296:FUT296"/>
    <mergeCell ref="FUU296:FVB296"/>
    <mergeCell ref="FVC296:FVJ296"/>
    <mergeCell ref="FVK296:FVR296"/>
    <mergeCell ref="FVS296:FVZ296"/>
    <mergeCell ref="FWA296:FWH296"/>
    <mergeCell ref="FWI296:FWP296"/>
    <mergeCell ref="FME296:FML296"/>
    <mergeCell ref="FMM296:FMT296"/>
    <mergeCell ref="FMU296:FNB296"/>
    <mergeCell ref="FNC296:FNJ296"/>
    <mergeCell ref="FNK296:FNR296"/>
    <mergeCell ref="FNS296:FNZ296"/>
    <mergeCell ref="FOA296:FOH296"/>
    <mergeCell ref="FOI296:FOP296"/>
    <mergeCell ref="FOQ296:FOX296"/>
    <mergeCell ref="FOY296:FPF296"/>
    <mergeCell ref="FPG296:FPN296"/>
    <mergeCell ref="FPO296:FPV296"/>
    <mergeCell ref="FPW296:FQD296"/>
    <mergeCell ref="FQE296:FQL296"/>
    <mergeCell ref="FQM296:FQT296"/>
    <mergeCell ref="FQU296:FRB296"/>
    <mergeCell ref="FRC296:FRJ296"/>
    <mergeCell ref="GBW296:GCD296"/>
    <mergeCell ref="GCE296:GCL296"/>
    <mergeCell ref="GCM296:GCT296"/>
    <mergeCell ref="GCU296:GDB296"/>
    <mergeCell ref="GDC296:GDJ296"/>
    <mergeCell ref="GDK296:GDR296"/>
    <mergeCell ref="GDS296:GDZ296"/>
    <mergeCell ref="GEA296:GEH296"/>
    <mergeCell ref="GEI296:GEP296"/>
    <mergeCell ref="GEQ296:GEX296"/>
    <mergeCell ref="GEY296:GFF296"/>
    <mergeCell ref="GFG296:GFN296"/>
    <mergeCell ref="GFO296:GFV296"/>
    <mergeCell ref="GFW296:GGD296"/>
    <mergeCell ref="GGE296:GGL296"/>
    <mergeCell ref="GGM296:GGT296"/>
    <mergeCell ref="GGU296:GHB296"/>
    <mergeCell ref="FWQ296:FWX296"/>
    <mergeCell ref="FWY296:FXF296"/>
    <mergeCell ref="FXG296:FXN296"/>
    <mergeCell ref="FXO296:FXV296"/>
    <mergeCell ref="FXW296:FYD296"/>
    <mergeCell ref="FYE296:FYL296"/>
    <mergeCell ref="FYM296:FYT296"/>
    <mergeCell ref="FYU296:FZB296"/>
    <mergeCell ref="FZC296:FZJ296"/>
    <mergeCell ref="FZK296:FZR296"/>
    <mergeCell ref="FZS296:FZZ296"/>
    <mergeCell ref="GAA296:GAH296"/>
    <mergeCell ref="GAI296:GAP296"/>
    <mergeCell ref="GAQ296:GAX296"/>
    <mergeCell ref="GAY296:GBF296"/>
    <mergeCell ref="GBG296:GBN296"/>
    <mergeCell ref="GBO296:GBV296"/>
    <mergeCell ref="GMI296:GMP296"/>
    <mergeCell ref="GMQ296:GMX296"/>
    <mergeCell ref="GMY296:GNF296"/>
    <mergeCell ref="GNG296:GNN296"/>
    <mergeCell ref="GNO296:GNV296"/>
    <mergeCell ref="GNW296:GOD296"/>
    <mergeCell ref="GOE296:GOL296"/>
    <mergeCell ref="GOM296:GOT296"/>
    <mergeCell ref="GOU296:GPB296"/>
    <mergeCell ref="GPC296:GPJ296"/>
    <mergeCell ref="GPK296:GPR296"/>
    <mergeCell ref="GPS296:GPZ296"/>
    <mergeCell ref="GQA296:GQH296"/>
    <mergeCell ref="GQI296:GQP296"/>
    <mergeCell ref="GQQ296:GQX296"/>
    <mergeCell ref="GQY296:GRF296"/>
    <mergeCell ref="GRG296:GRN296"/>
    <mergeCell ref="GHC296:GHJ296"/>
    <mergeCell ref="GHK296:GHR296"/>
    <mergeCell ref="GHS296:GHZ296"/>
    <mergeCell ref="GIA296:GIH296"/>
    <mergeCell ref="GII296:GIP296"/>
    <mergeCell ref="GIQ296:GIX296"/>
    <mergeCell ref="GIY296:GJF296"/>
    <mergeCell ref="GJG296:GJN296"/>
    <mergeCell ref="GJO296:GJV296"/>
    <mergeCell ref="GJW296:GKD296"/>
    <mergeCell ref="GKE296:GKL296"/>
    <mergeCell ref="GKM296:GKT296"/>
    <mergeCell ref="GKU296:GLB296"/>
    <mergeCell ref="GLC296:GLJ296"/>
    <mergeCell ref="GLK296:GLR296"/>
    <mergeCell ref="GLS296:GLZ296"/>
    <mergeCell ref="GMA296:GMH296"/>
    <mergeCell ref="GWU296:GXB296"/>
    <mergeCell ref="GXC296:GXJ296"/>
    <mergeCell ref="GXK296:GXR296"/>
    <mergeCell ref="GXS296:GXZ296"/>
    <mergeCell ref="GYA296:GYH296"/>
    <mergeCell ref="GYI296:GYP296"/>
    <mergeCell ref="GYQ296:GYX296"/>
    <mergeCell ref="GYY296:GZF296"/>
    <mergeCell ref="GZG296:GZN296"/>
    <mergeCell ref="GZO296:GZV296"/>
    <mergeCell ref="GZW296:HAD296"/>
    <mergeCell ref="HAE296:HAL296"/>
    <mergeCell ref="HAM296:HAT296"/>
    <mergeCell ref="HAU296:HBB296"/>
    <mergeCell ref="HBC296:HBJ296"/>
    <mergeCell ref="HBK296:HBR296"/>
    <mergeCell ref="HBS296:HBZ296"/>
    <mergeCell ref="GRO296:GRV296"/>
    <mergeCell ref="GRW296:GSD296"/>
    <mergeCell ref="GSE296:GSL296"/>
    <mergeCell ref="GSM296:GST296"/>
    <mergeCell ref="GSU296:GTB296"/>
    <mergeCell ref="GTC296:GTJ296"/>
    <mergeCell ref="GTK296:GTR296"/>
    <mergeCell ref="GTS296:GTZ296"/>
    <mergeCell ref="GUA296:GUH296"/>
    <mergeCell ref="GUI296:GUP296"/>
    <mergeCell ref="GUQ296:GUX296"/>
    <mergeCell ref="GUY296:GVF296"/>
    <mergeCell ref="GVG296:GVN296"/>
    <mergeCell ref="GVO296:GVV296"/>
    <mergeCell ref="GVW296:GWD296"/>
    <mergeCell ref="GWE296:GWL296"/>
    <mergeCell ref="GWM296:GWT296"/>
    <mergeCell ref="HHG296:HHN296"/>
    <mergeCell ref="HHO296:HHV296"/>
    <mergeCell ref="HHW296:HID296"/>
    <mergeCell ref="HIE296:HIL296"/>
    <mergeCell ref="HIM296:HIT296"/>
    <mergeCell ref="HIU296:HJB296"/>
    <mergeCell ref="HJC296:HJJ296"/>
    <mergeCell ref="HJK296:HJR296"/>
    <mergeCell ref="HJS296:HJZ296"/>
    <mergeCell ref="HKA296:HKH296"/>
    <mergeCell ref="HKI296:HKP296"/>
    <mergeCell ref="HKQ296:HKX296"/>
    <mergeCell ref="HKY296:HLF296"/>
    <mergeCell ref="HLG296:HLN296"/>
    <mergeCell ref="HLO296:HLV296"/>
    <mergeCell ref="HLW296:HMD296"/>
    <mergeCell ref="HME296:HML296"/>
    <mergeCell ref="HCA296:HCH296"/>
    <mergeCell ref="HCI296:HCP296"/>
    <mergeCell ref="HCQ296:HCX296"/>
    <mergeCell ref="HCY296:HDF296"/>
    <mergeCell ref="HDG296:HDN296"/>
    <mergeCell ref="HDO296:HDV296"/>
    <mergeCell ref="HDW296:HED296"/>
    <mergeCell ref="HEE296:HEL296"/>
    <mergeCell ref="HEM296:HET296"/>
    <mergeCell ref="HEU296:HFB296"/>
    <mergeCell ref="HFC296:HFJ296"/>
    <mergeCell ref="HFK296:HFR296"/>
    <mergeCell ref="HFS296:HFZ296"/>
    <mergeCell ref="HGA296:HGH296"/>
    <mergeCell ref="HGI296:HGP296"/>
    <mergeCell ref="HGQ296:HGX296"/>
    <mergeCell ref="HGY296:HHF296"/>
    <mergeCell ref="HRS296:HRZ296"/>
    <mergeCell ref="HSA296:HSH296"/>
    <mergeCell ref="HSI296:HSP296"/>
    <mergeCell ref="HSQ296:HSX296"/>
    <mergeCell ref="HSY296:HTF296"/>
    <mergeCell ref="HTG296:HTN296"/>
    <mergeCell ref="HTO296:HTV296"/>
    <mergeCell ref="HTW296:HUD296"/>
    <mergeCell ref="HUE296:HUL296"/>
    <mergeCell ref="HUM296:HUT296"/>
    <mergeCell ref="HUU296:HVB296"/>
    <mergeCell ref="HVC296:HVJ296"/>
    <mergeCell ref="HVK296:HVR296"/>
    <mergeCell ref="HVS296:HVZ296"/>
    <mergeCell ref="HWA296:HWH296"/>
    <mergeCell ref="HWI296:HWP296"/>
    <mergeCell ref="HWQ296:HWX296"/>
    <mergeCell ref="HMM296:HMT296"/>
    <mergeCell ref="HMU296:HNB296"/>
    <mergeCell ref="HNC296:HNJ296"/>
    <mergeCell ref="HNK296:HNR296"/>
    <mergeCell ref="HNS296:HNZ296"/>
    <mergeCell ref="HOA296:HOH296"/>
    <mergeCell ref="HOI296:HOP296"/>
    <mergeCell ref="HOQ296:HOX296"/>
    <mergeCell ref="HOY296:HPF296"/>
    <mergeCell ref="HPG296:HPN296"/>
    <mergeCell ref="HPO296:HPV296"/>
    <mergeCell ref="HPW296:HQD296"/>
    <mergeCell ref="HQE296:HQL296"/>
    <mergeCell ref="HQM296:HQT296"/>
    <mergeCell ref="HQU296:HRB296"/>
    <mergeCell ref="HRC296:HRJ296"/>
    <mergeCell ref="HRK296:HRR296"/>
    <mergeCell ref="ICE296:ICL296"/>
    <mergeCell ref="ICM296:ICT296"/>
    <mergeCell ref="ICU296:IDB296"/>
    <mergeCell ref="IDC296:IDJ296"/>
    <mergeCell ref="IDK296:IDR296"/>
    <mergeCell ref="IDS296:IDZ296"/>
    <mergeCell ref="IEA296:IEH296"/>
    <mergeCell ref="IEI296:IEP296"/>
    <mergeCell ref="IEQ296:IEX296"/>
    <mergeCell ref="IEY296:IFF296"/>
    <mergeCell ref="IFG296:IFN296"/>
    <mergeCell ref="IFO296:IFV296"/>
    <mergeCell ref="IFW296:IGD296"/>
    <mergeCell ref="IGE296:IGL296"/>
    <mergeCell ref="IGM296:IGT296"/>
    <mergeCell ref="IGU296:IHB296"/>
    <mergeCell ref="IHC296:IHJ296"/>
    <mergeCell ref="HWY296:HXF296"/>
    <mergeCell ref="HXG296:HXN296"/>
    <mergeCell ref="HXO296:HXV296"/>
    <mergeCell ref="HXW296:HYD296"/>
    <mergeCell ref="HYE296:HYL296"/>
    <mergeCell ref="HYM296:HYT296"/>
    <mergeCell ref="HYU296:HZB296"/>
    <mergeCell ref="HZC296:HZJ296"/>
    <mergeCell ref="HZK296:HZR296"/>
    <mergeCell ref="HZS296:HZZ296"/>
    <mergeCell ref="IAA296:IAH296"/>
    <mergeCell ref="IAI296:IAP296"/>
    <mergeCell ref="IAQ296:IAX296"/>
    <mergeCell ref="IAY296:IBF296"/>
    <mergeCell ref="IBG296:IBN296"/>
    <mergeCell ref="IBO296:IBV296"/>
    <mergeCell ref="IBW296:ICD296"/>
    <mergeCell ref="IMQ296:IMX296"/>
    <mergeCell ref="IMY296:INF296"/>
    <mergeCell ref="ING296:INN296"/>
    <mergeCell ref="INO296:INV296"/>
    <mergeCell ref="INW296:IOD296"/>
    <mergeCell ref="IOE296:IOL296"/>
    <mergeCell ref="IOM296:IOT296"/>
    <mergeCell ref="IOU296:IPB296"/>
    <mergeCell ref="IPC296:IPJ296"/>
    <mergeCell ref="IPK296:IPR296"/>
    <mergeCell ref="IPS296:IPZ296"/>
    <mergeCell ref="IQA296:IQH296"/>
    <mergeCell ref="IQI296:IQP296"/>
    <mergeCell ref="IQQ296:IQX296"/>
    <mergeCell ref="IQY296:IRF296"/>
    <mergeCell ref="IRG296:IRN296"/>
    <mergeCell ref="IRO296:IRV296"/>
    <mergeCell ref="IHK296:IHR296"/>
    <mergeCell ref="IHS296:IHZ296"/>
    <mergeCell ref="IIA296:IIH296"/>
    <mergeCell ref="III296:IIP296"/>
    <mergeCell ref="IIQ296:IIX296"/>
    <mergeCell ref="IIY296:IJF296"/>
    <mergeCell ref="IJG296:IJN296"/>
    <mergeCell ref="IJO296:IJV296"/>
    <mergeCell ref="IJW296:IKD296"/>
    <mergeCell ref="IKE296:IKL296"/>
    <mergeCell ref="IKM296:IKT296"/>
    <mergeCell ref="IKU296:ILB296"/>
    <mergeCell ref="ILC296:ILJ296"/>
    <mergeCell ref="ILK296:ILR296"/>
    <mergeCell ref="ILS296:ILZ296"/>
    <mergeCell ref="IMA296:IMH296"/>
    <mergeCell ref="IMI296:IMP296"/>
    <mergeCell ref="IXC296:IXJ296"/>
    <mergeCell ref="IXK296:IXR296"/>
    <mergeCell ref="IXS296:IXZ296"/>
    <mergeCell ref="IYA296:IYH296"/>
    <mergeCell ref="IYI296:IYP296"/>
    <mergeCell ref="IYQ296:IYX296"/>
    <mergeCell ref="IYY296:IZF296"/>
    <mergeCell ref="IZG296:IZN296"/>
    <mergeCell ref="IZO296:IZV296"/>
    <mergeCell ref="IZW296:JAD296"/>
    <mergeCell ref="JAE296:JAL296"/>
    <mergeCell ref="JAM296:JAT296"/>
    <mergeCell ref="JAU296:JBB296"/>
    <mergeCell ref="JBC296:JBJ296"/>
    <mergeCell ref="JBK296:JBR296"/>
    <mergeCell ref="JBS296:JBZ296"/>
    <mergeCell ref="JCA296:JCH296"/>
    <mergeCell ref="IRW296:ISD296"/>
    <mergeCell ref="ISE296:ISL296"/>
    <mergeCell ref="ISM296:IST296"/>
    <mergeCell ref="ISU296:ITB296"/>
    <mergeCell ref="ITC296:ITJ296"/>
    <mergeCell ref="ITK296:ITR296"/>
    <mergeCell ref="ITS296:ITZ296"/>
    <mergeCell ref="IUA296:IUH296"/>
    <mergeCell ref="IUI296:IUP296"/>
    <mergeCell ref="IUQ296:IUX296"/>
    <mergeCell ref="IUY296:IVF296"/>
    <mergeCell ref="IVG296:IVN296"/>
    <mergeCell ref="IVO296:IVV296"/>
    <mergeCell ref="IVW296:IWD296"/>
    <mergeCell ref="IWE296:IWL296"/>
    <mergeCell ref="IWM296:IWT296"/>
    <mergeCell ref="IWU296:IXB296"/>
    <mergeCell ref="JHO296:JHV296"/>
    <mergeCell ref="JHW296:JID296"/>
    <mergeCell ref="JIE296:JIL296"/>
    <mergeCell ref="JIM296:JIT296"/>
    <mergeCell ref="JIU296:JJB296"/>
    <mergeCell ref="JJC296:JJJ296"/>
    <mergeCell ref="JJK296:JJR296"/>
    <mergeCell ref="JJS296:JJZ296"/>
    <mergeCell ref="JKA296:JKH296"/>
    <mergeCell ref="JKI296:JKP296"/>
    <mergeCell ref="JKQ296:JKX296"/>
    <mergeCell ref="JKY296:JLF296"/>
    <mergeCell ref="JLG296:JLN296"/>
    <mergeCell ref="JLO296:JLV296"/>
    <mergeCell ref="JLW296:JMD296"/>
    <mergeCell ref="JME296:JML296"/>
    <mergeCell ref="JMM296:JMT296"/>
    <mergeCell ref="JCI296:JCP296"/>
    <mergeCell ref="JCQ296:JCX296"/>
    <mergeCell ref="JCY296:JDF296"/>
    <mergeCell ref="JDG296:JDN296"/>
    <mergeCell ref="JDO296:JDV296"/>
    <mergeCell ref="JDW296:JED296"/>
    <mergeCell ref="JEE296:JEL296"/>
    <mergeCell ref="JEM296:JET296"/>
    <mergeCell ref="JEU296:JFB296"/>
    <mergeCell ref="JFC296:JFJ296"/>
    <mergeCell ref="JFK296:JFR296"/>
    <mergeCell ref="JFS296:JFZ296"/>
    <mergeCell ref="JGA296:JGH296"/>
    <mergeCell ref="JGI296:JGP296"/>
    <mergeCell ref="JGQ296:JGX296"/>
    <mergeCell ref="JGY296:JHF296"/>
    <mergeCell ref="JHG296:JHN296"/>
    <mergeCell ref="JSA296:JSH296"/>
    <mergeCell ref="JSI296:JSP296"/>
    <mergeCell ref="JSQ296:JSX296"/>
    <mergeCell ref="JSY296:JTF296"/>
    <mergeCell ref="JTG296:JTN296"/>
    <mergeCell ref="JTO296:JTV296"/>
    <mergeCell ref="JTW296:JUD296"/>
    <mergeCell ref="JUE296:JUL296"/>
    <mergeCell ref="JUM296:JUT296"/>
    <mergeCell ref="JUU296:JVB296"/>
    <mergeCell ref="JVC296:JVJ296"/>
    <mergeCell ref="JVK296:JVR296"/>
    <mergeCell ref="JVS296:JVZ296"/>
    <mergeCell ref="JWA296:JWH296"/>
    <mergeCell ref="JWI296:JWP296"/>
    <mergeCell ref="JWQ296:JWX296"/>
    <mergeCell ref="JWY296:JXF296"/>
    <mergeCell ref="JMU296:JNB296"/>
    <mergeCell ref="JNC296:JNJ296"/>
    <mergeCell ref="JNK296:JNR296"/>
    <mergeCell ref="JNS296:JNZ296"/>
    <mergeCell ref="JOA296:JOH296"/>
    <mergeCell ref="JOI296:JOP296"/>
    <mergeCell ref="JOQ296:JOX296"/>
    <mergeCell ref="JOY296:JPF296"/>
    <mergeCell ref="JPG296:JPN296"/>
    <mergeCell ref="JPO296:JPV296"/>
    <mergeCell ref="JPW296:JQD296"/>
    <mergeCell ref="JQE296:JQL296"/>
    <mergeCell ref="JQM296:JQT296"/>
    <mergeCell ref="JQU296:JRB296"/>
    <mergeCell ref="JRC296:JRJ296"/>
    <mergeCell ref="JRK296:JRR296"/>
    <mergeCell ref="JRS296:JRZ296"/>
    <mergeCell ref="KCM296:KCT296"/>
    <mergeCell ref="KCU296:KDB296"/>
    <mergeCell ref="KDC296:KDJ296"/>
    <mergeCell ref="KDK296:KDR296"/>
    <mergeCell ref="KDS296:KDZ296"/>
    <mergeCell ref="KEA296:KEH296"/>
    <mergeCell ref="KEI296:KEP296"/>
    <mergeCell ref="KEQ296:KEX296"/>
    <mergeCell ref="KEY296:KFF296"/>
    <mergeCell ref="KFG296:KFN296"/>
    <mergeCell ref="KFO296:KFV296"/>
    <mergeCell ref="KFW296:KGD296"/>
    <mergeCell ref="KGE296:KGL296"/>
    <mergeCell ref="KGM296:KGT296"/>
    <mergeCell ref="KGU296:KHB296"/>
    <mergeCell ref="KHC296:KHJ296"/>
    <mergeCell ref="KHK296:KHR296"/>
    <mergeCell ref="JXG296:JXN296"/>
    <mergeCell ref="JXO296:JXV296"/>
    <mergeCell ref="JXW296:JYD296"/>
    <mergeCell ref="JYE296:JYL296"/>
    <mergeCell ref="JYM296:JYT296"/>
    <mergeCell ref="JYU296:JZB296"/>
    <mergeCell ref="JZC296:JZJ296"/>
    <mergeCell ref="JZK296:JZR296"/>
    <mergeCell ref="JZS296:JZZ296"/>
    <mergeCell ref="KAA296:KAH296"/>
    <mergeCell ref="KAI296:KAP296"/>
    <mergeCell ref="KAQ296:KAX296"/>
    <mergeCell ref="KAY296:KBF296"/>
    <mergeCell ref="KBG296:KBN296"/>
    <mergeCell ref="KBO296:KBV296"/>
    <mergeCell ref="KBW296:KCD296"/>
    <mergeCell ref="KCE296:KCL296"/>
    <mergeCell ref="KMY296:KNF296"/>
    <mergeCell ref="KNG296:KNN296"/>
    <mergeCell ref="KNO296:KNV296"/>
    <mergeCell ref="KNW296:KOD296"/>
    <mergeCell ref="KOE296:KOL296"/>
    <mergeCell ref="KOM296:KOT296"/>
    <mergeCell ref="KOU296:KPB296"/>
    <mergeCell ref="KPC296:KPJ296"/>
    <mergeCell ref="KPK296:KPR296"/>
    <mergeCell ref="KPS296:KPZ296"/>
    <mergeCell ref="KQA296:KQH296"/>
    <mergeCell ref="KQI296:KQP296"/>
    <mergeCell ref="KQQ296:KQX296"/>
    <mergeCell ref="KQY296:KRF296"/>
    <mergeCell ref="KRG296:KRN296"/>
    <mergeCell ref="KRO296:KRV296"/>
    <mergeCell ref="KRW296:KSD296"/>
    <mergeCell ref="KHS296:KHZ296"/>
    <mergeCell ref="KIA296:KIH296"/>
    <mergeCell ref="KII296:KIP296"/>
    <mergeCell ref="KIQ296:KIX296"/>
    <mergeCell ref="KIY296:KJF296"/>
    <mergeCell ref="KJG296:KJN296"/>
    <mergeCell ref="KJO296:KJV296"/>
    <mergeCell ref="KJW296:KKD296"/>
    <mergeCell ref="KKE296:KKL296"/>
    <mergeCell ref="KKM296:KKT296"/>
    <mergeCell ref="KKU296:KLB296"/>
    <mergeCell ref="KLC296:KLJ296"/>
    <mergeCell ref="KLK296:KLR296"/>
    <mergeCell ref="KLS296:KLZ296"/>
    <mergeCell ref="KMA296:KMH296"/>
    <mergeCell ref="KMI296:KMP296"/>
    <mergeCell ref="KMQ296:KMX296"/>
    <mergeCell ref="KXK296:KXR296"/>
    <mergeCell ref="KXS296:KXZ296"/>
    <mergeCell ref="KYA296:KYH296"/>
    <mergeCell ref="KYI296:KYP296"/>
    <mergeCell ref="KYQ296:KYX296"/>
    <mergeCell ref="KYY296:KZF296"/>
    <mergeCell ref="KZG296:KZN296"/>
    <mergeCell ref="KZO296:KZV296"/>
    <mergeCell ref="KZW296:LAD296"/>
    <mergeCell ref="LAE296:LAL296"/>
    <mergeCell ref="LAM296:LAT296"/>
    <mergeCell ref="LAU296:LBB296"/>
    <mergeCell ref="LBC296:LBJ296"/>
    <mergeCell ref="LBK296:LBR296"/>
    <mergeCell ref="LBS296:LBZ296"/>
    <mergeCell ref="LCA296:LCH296"/>
    <mergeCell ref="LCI296:LCP296"/>
    <mergeCell ref="KSE296:KSL296"/>
    <mergeCell ref="KSM296:KST296"/>
    <mergeCell ref="KSU296:KTB296"/>
    <mergeCell ref="KTC296:KTJ296"/>
    <mergeCell ref="KTK296:KTR296"/>
    <mergeCell ref="KTS296:KTZ296"/>
    <mergeCell ref="KUA296:KUH296"/>
    <mergeCell ref="KUI296:KUP296"/>
    <mergeCell ref="KUQ296:KUX296"/>
    <mergeCell ref="KUY296:KVF296"/>
    <mergeCell ref="KVG296:KVN296"/>
    <mergeCell ref="KVO296:KVV296"/>
    <mergeCell ref="KVW296:KWD296"/>
    <mergeCell ref="KWE296:KWL296"/>
    <mergeCell ref="KWM296:KWT296"/>
    <mergeCell ref="KWU296:KXB296"/>
    <mergeCell ref="KXC296:KXJ296"/>
    <mergeCell ref="LHW296:LID296"/>
    <mergeCell ref="LIE296:LIL296"/>
    <mergeCell ref="LIM296:LIT296"/>
    <mergeCell ref="LIU296:LJB296"/>
    <mergeCell ref="LJC296:LJJ296"/>
    <mergeCell ref="LJK296:LJR296"/>
    <mergeCell ref="LJS296:LJZ296"/>
    <mergeCell ref="LKA296:LKH296"/>
    <mergeCell ref="LKI296:LKP296"/>
    <mergeCell ref="LKQ296:LKX296"/>
    <mergeCell ref="LKY296:LLF296"/>
    <mergeCell ref="LLG296:LLN296"/>
    <mergeCell ref="LLO296:LLV296"/>
    <mergeCell ref="LLW296:LMD296"/>
    <mergeCell ref="LME296:LML296"/>
    <mergeCell ref="LMM296:LMT296"/>
    <mergeCell ref="LMU296:LNB296"/>
    <mergeCell ref="LCQ296:LCX296"/>
    <mergeCell ref="LCY296:LDF296"/>
    <mergeCell ref="LDG296:LDN296"/>
    <mergeCell ref="LDO296:LDV296"/>
    <mergeCell ref="LDW296:LED296"/>
    <mergeCell ref="LEE296:LEL296"/>
    <mergeCell ref="LEM296:LET296"/>
    <mergeCell ref="LEU296:LFB296"/>
    <mergeCell ref="LFC296:LFJ296"/>
    <mergeCell ref="LFK296:LFR296"/>
    <mergeCell ref="LFS296:LFZ296"/>
    <mergeCell ref="LGA296:LGH296"/>
    <mergeCell ref="LGI296:LGP296"/>
    <mergeCell ref="LGQ296:LGX296"/>
    <mergeCell ref="LGY296:LHF296"/>
    <mergeCell ref="LHG296:LHN296"/>
    <mergeCell ref="LHO296:LHV296"/>
    <mergeCell ref="LSI296:LSP296"/>
    <mergeCell ref="LSQ296:LSX296"/>
    <mergeCell ref="LSY296:LTF296"/>
    <mergeCell ref="LTG296:LTN296"/>
    <mergeCell ref="LTO296:LTV296"/>
    <mergeCell ref="LTW296:LUD296"/>
    <mergeCell ref="LUE296:LUL296"/>
    <mergeCell ref="LUM296:LUT296"/>
    <mergeCell ref="LUU296:LVB296"/>
    <mergeCell ref="LVC296:LVJ296"/>
    <mergeCell ref="LVK296:LVR296"/>
    <mergeCell ref="LVS296:LVZ296"/>
    <mergeCell ref="LWA296:LWH296"/>
    <mergeCell ref="LWI296:LWP296"/>
    <mergeCell ref="LWQ296:LWX296"/>
    <mergeCell ref="LWY296:LXF296"/>
    <mergeCell ref="LXG296:LXN296"/>
    <mergeCell ref="LNC296:LNJ296"/>
    <mergeCell ref="LNK296:LNR296"/>
    <mergeCell ref="LNS296:LNZ296"/>
    <mergeCell ref="LOA296:LOH296"/>
    <mergeCell ref="LOI296:LOP296"/>
    <mergeCell ref="LOQ296:LOX296"/>
    <mergeCell ref="LOY296:LPF296"/>
    <mergeCell ref="LPG296:LPN296"/>
    <mergeCell ref="LPO296:LPV296"/>
    <mergeCell ref="LPW296:LQD296"/>
    <mergeCell ref="LQE296:LQL296"/>
    <mergeCell ref="LQM296:LQT296"/>
    <mergeCell ref="LQU296:LRB296"/>
    <mergeCell ref="LRC296:LRJ296"/>
    <mergeCell ref="LRK296:LRR296"/>
    <mergeCell ref="LRS296:LRZ296"/>
    <mergeCell ref="LSA296:LSH296"/>
    <mergeCell ref="MCU296:MDB296"/>
    <mergeCell ref="MDC296:MDJ296"/>
    <mergeCell ref="MDK296:MDR296"/>
    <mergeCell ref="MDS296:MDZ296"/>
    <mergeCell ref="MEA296:MEH296"/>
    <mergeCell ref="MEI296:MEP296"/>
    <mergeCell ref="MEQ296:MEX296"/>
    <mergeCell ref="MEY296:MFF296"/>
    <mergeCell ref="MFG296:MFN296"/>
    <mergeCell ref="MFO296:MFV296"/>
    <mergeCell ref="MFW296:MGD296"/>
    <mergeCell ref="MGE296:MGL296"/>
    <mergeCell ref="MGM296:MGT296"/>
    <mergeCell ref="MGU296:MHB296"/>
    <mergeCell ref="MHC296:MHJ296"/>
    <mergeCell ref="MHK296:MHR296"/>
    <mergeCell ref="MHS296:MHZ296"/>
    <mergeCell ref="LXO296:LXV296"/>
    <mergeCell ref="LXW296:LYD296"/>
    <mergeCell ref="LYE296:LYL296"/>
    <mergeCell ref="LYM296:LYT296"/>
    <mergeCell ref="LYU296:LZB296"/>
    <mergeCell ref="LZC296:LZJ296"/>
    <mergeCell ref="LZK296:LZR296"/>
    <mergeCell ref="LZS296:LZZ296"/>
    <mergeCell ref="MAA296:MAH296"/>
    <mergeCell ref="MAI296:MAP296"/>
    <mergeCell ref="MAQ296:MAX296"/>
    <mergeCell ref="MAY296:MBF296"/>
    <mergeCell ref="MBG296:MBN296"/>
    <mergeCell ref="MBO296:MBV296"/>
    <mergeCell ref="MBW296:MCD296"/>
    <mergeCell ref="MCE296:MCL296"/>
    <mergeCell ref="MCM296:MCT296"/>
    <mergeCell ref="MNG296:MNN296"/>
    <mergeCell ref="MNO296:MNV296"/>
    <mergeCell ref="MNW296:MOD296"/>
    <mergeCell ref="MOE296:MOL296"/>
    <mergeCell ref="MOM296:MOT296"/>
    <mergeCell ref="MOU296:MPB296"/>
    <mergeCell ref="MPC296:MPJ296"/>
    <mergeCell ref="MPK296:MPR296"/>
    <mergeCell ref="MPS296:MPZ296"/>
    <mergeCell ref="MQA296:MQH296"/>
    <mergeCell ref="MQI296:MQP296"/>
    <mergeCell ref="MQQ296:MQX296"/>
    <mergeCell ref="MQY296:MRF296"/>
    <mergeCell ref="MRG296:MRN296"/>
    <mergeCell ref="MRO296:MRV296"/>
    <mergeCell ref="MRW296:MSD296"/>
    <mergeCell ref="MSE296:MSL296"/>
    <mergeCell ref="MIA296:MIH296"/>
    <mergeCell ref="MII296:MIP296"/>
    <mergeCell ref="MIQ296:MIX296"/>
    <mergeCell ref="MIY296:MJF296"/>
    <mergeCell ref="MJG296:MJN296"/>
    <mergeCell ref="MJO296:MJV296"/>
    <mergeCell ref="MJW296:MKD296"/>
    <mergeCell ref="MKE296:MKL296"/>
    <mergeCell ref="MKM296:MKT296"/>
    <mergeCell ref="MKU296:MLB296"/>
    <mergeCell ref="MLC296:MLJ296"/>
    <mergeCell ref="MLK296:MLR296"/>
    <mergeCell ref="MLS296:MLZ296"/>
    <mergeCell ref="MMA296:MMH296"/>
    <mergeCell ref="MMI296:MMP296"/>
    <mergeCell ref="MMQ296:MMX296"/>
    <mergeCell ref="MMY296:MNF296"/>
    <mergeCell ref="MXS296:MXZ296"/>
    <mergeCell ref="MYA296:MYH296"/>
    <mergeCell ref="MYI296:MYP296"/>
    <mergeCell ref="MYQ296:MYX296"/>
    <mergeCell ref="MYY296:MZF296"/>
    <mergeCell ref="MZG296:MZN296"/>
    <mergeCell ref="MZO296:MZV296"/>
    <mergeCell ref="MZW296:NAD296"/>
    <mergeCell ref="NAE296:NAL296"/>
    <mergeCell ref="NAM296:NAT296"/>
    <mergeCell ref="NAU296:NBB296"/>
    <mergeCell ref="NBC296:NBJ296"/>
    <mergeCell ref="NBK296:NBR296"/>
    <mergeCell ref="NBS296:NBZ296"/>
    <mergeCell ref="NCA296:NCH296"/>
    <mergeCell ref="NCI296:NCP296"/>
    <mergeCell ref="NCQ296:NCX296"/>
    <mergeCell ref="MSM296:MST296"/>
    <mergeCell ref="MSU296:MTB296"/>
    <mergeCell ref="MTC296:MTJ296"/>
    <mergeCell ref="MTK296:MTR296"/>
    <mergeCell ref="MTS296:MTZ296"/>
    <mergeCell ref="MUA296:MUH296"/>
    <mergeCell ref="MUI296:MUP296"/>
    <mergeCell ref="MUQ296:MUX296"/>
    <mergeCell ref="MUY296:MVF296"/>
    <mergeCell ref="MVG296:MVN296"/>
    <mergeCell ref="MVO296:MVV296"/>
    <mergeCell ref="MVW296:MWD296"/>
    <mergeCell ref="MWE296:MWL296"/>
    <mergeCell ref="MWM296:MWT296"/>
    <mergeCell ref="MWU296:MXB296"/>
    <mergeCell ref="MXC296:MXJ296"/>
    <mergeCell ref="MXK296:MXR296"/>
    <mergeCell ref="NIE296:NIL296"/>
    <mergeCell ref="NIM296:NIT296"/>
    <mergeCell ref="NIU296:NJB296"/>
    <mergeCell ref="NJC296:NJJ296"/>
    <mergeCell ref="NJK296:NJR296"/>
    <mergeCell ref="NJS296:NJZ296"/>
    <mergeCell ref="NKA296:NKH296"/>
    <mergeCell ref="NKI296:NKP296"/>
    <mergeCell ref="NKQ296:NKX296"/>
    <mergeCell ref="NKY296:NLF296"/>
    <mergeCell ref="NLG296:NLN296"/>
    <mergeCell ref="NLO296:NLV296"/>
    <mergeCell ref="NLW296:NMD296"/>
    <mergeCell ref="NME296:NML296"/>
    <mergeCell ref="NMM296:NMT296"/>
    <mergeCell ref="NMU296:NNB296"/>
    <mergeCell ref="NNC296:NNJ296"/>
    <mergeCell ref="NCY296:NDF296"/>
    <mergeCell ref="NDG296:NDN296"/>
    <mergeCell ref="NDO296:NDV296"/>
    <mergeCell ref="NDW296:NED296"/>
    <mergeCell ref="NEE296:NEL296"/>
    <mergeCell ref="NEM296:NET296"/>
    <mergeCell ref="NEU296:NFB296"/>
    <mergeCell ref="NFC296:NFJ296"/>
    <mergeCell ref="NFK296:NFR296"/>
    <mergeCell ref="NFS296:NFZ296"/>
    <mergeCell ref="NGA296:NGH296"/>
    <mergeCell ref="NGI296:NGP296"/>
    <mergeCell ref="NGQ296:NGX296"/>
    <mergeCell ref="NGY296:NHF296"/>
    <mergeCell ref="NHG296:NHN296"/>
    <mergeCell ref="NHO296:NHV296"/>
    <mergeCell ref="NHW296:NID296"/>
    <mergeCell ref="NSQ296:NSX296"/>
    <mergeCell ref="NSY296:NTF296"/>
    <mergeCell ref="NTG296:NTN296"/>
    <mergeCell ref="NTO296:NTV296"/>
    <mergeCell ref="NTW296:NUD296"/>
    <mergeCell ref="NUE296:NUL296"/>
    <mergeCell ref="NUM296:NUT296"/>
    <mergeCell ref="NUU296:NVB296"/>
    <mergeCell ref="NVC296:NVJ296"/>
    <mergeCell ref="NVK296:NVR296"/>
    <mergeCell ref="NVS296:NVZ296"/>
    <mergeCell ref="NWA296:NWH296"/>
    <mergeCell ref="NWI296:NWP296"/>
    <mergeCell ref="NWQ296:NWX296"/>
    <mergeCell ref="NWY296:NXF296"/>
    <mergeCell ref="NXG296:NXN296"/>
    <mergeCell ref="NXO296:NXV296"/>
    <mergeCell ref="NNK296:NNR296"/>
    <mergeCell ref="NNS296:NNZ296"/>
    <mergeCell ref="NOA296:NOH296"/>
    <mergeCell ref="NOI296:NOP296"/>
    <mergeCell ref="NOQ296:NOX296"/>
    <mergeCell ref="NOY296:NPF296"/>
    <mergeCell ref="NPG296:NPN296"/>
    <mergeCell ref="NPO296:NPV296"/>
    <mergeCell ref="NPW296:NQD296"/>
    <mergeCell ref="NQE296:NQL296"/>
    <mergeCell ref="NQM296:NQT296"/>
    <mergeCell ref="NQU296:NRB296"/>
    <mergeCell ref="NRC296:NRJ296"/>
    <mergeCell ref="NRK296:NRR296"/>
    <mergeCell ref="NRS296:NRZ296"/>
    <mergeCell ref="NSA296:NSH296"/>
    <mergeCell ref="NSI296:NSP296"/>
    <mergeCell ref="ODC296:ODJ296"/>
    <mergeCell ref="ODK296:ODR296"/>
    <mergeCell ref="ODS296:ODZ296"/>
    <mergeCell ref="OEA296:OEH296"/>
    <mergeCell ref="OEI296:OEP296"/>
    <mergeCell ref="OEQ296:OEX296"/>
    <mergeCell ref="OEY296:OFF296"/>
    <mergeCell ref="OFG296:OFN296"/>
    <mergeCell ref="OFO296:OFV296"/>
    <mergeCell ref="OFW296:OGD296"/>
    <mergeCell ref="OGE296:OGL296"/>
    <mergeCell ref="OGM296:OGT296"/>
    <mergeCell ref="OGU296:OHB296"/>
    <mergeCell ref="OHC296:OHJ296"/>
    <mergeCell ref="OHK296:OHR296"/>
    <mergeCell ref="OHS296:OHZ296"/>
    <mergeCell ref="OIA296:OIH296"/>
    <mergeCell ref="NXW296:NYD296"/>
    <mergeCell ref="NYE296:NYL296"/>
    <mergeCell ref="NYM296:NYT296"/>
    <mergeCell ref="NYU296:NZB296"/>
    <mergeCell ref="NZC296:NZJ296"/>
    <mergeCell ref="NZK296:NZR296"/>
    <mergeCell ref="NZS296:NZZ296"/>
    <mergeCell ref="OAA296:OAH296"/>
    <mergeCell ref="OAI296:OAP296"/>
    <mergeCell ref="OAQ296:OAX296"/>
    <mergeCell ref="OAY296:OBF296"/>
    <mergeCell ref="OBG296:OBN296"/>
    <mergeCell ref="OBO296:OBV296"/>
    <mergeCell ref="OBW296:OCD296"/>
    <mergeCell ref="OCE296:OCL296"/>
    <mergeCell ref="OCM296:OCT296"/>
    <mergeCell ref="OCU296:ODB296"/>
    <mergeCell ref="ONO296:ONV296"/>
    <mergeCell ref="ONW296:OOD296"/>
    <mergeCell ref="OOE296:OOL296"/>
    <mergeCell ref="OOM296:OOT296"/>
    <mergeCell ref="OOU296:OPB296"/>
    <mergeCell ref="OPC296:OPJ296"/>
    <mergeCell ref="OPK296:OPR296"/>
    <mergeCell ref="OPS296:OPZ296"/>
    <mergeCell ref="OQA296:OQH296"/>
    <mergeCell ref="OQI296:OQP296"/>
    <mergeCell ref="OQQ296:OQX296"/>
    <mergeCell ref="OQY296:ORF296"/>
    <mergeCell ref="ORG296:ORN296"/>
    <mergeCell ref="ORO296:ORV296"/>
    <mergeCell ref="ORW296:OSD296"/>
    <mergeCell ref="OSE296:OSL296"/>
    <mergeCell ref="OSM296:OST296"/>
    <mergeCell ref="OII296:OIP296"/>
    <mergeCell ref="OIQ296:OIX296"/>
    <mergeCell ref="OIY296:OJF296"/>
    <mergeCell ref="OJG296:OJN296"/>
    <mergeCell ref="OJO296:OJV296"/>
    <mergeCell ref="OJW296:OKD296"/>
    <mergeCell ref="OKE296:OKL296"/>
    <mergeCell ref="OKM296:OKT296"/>
    <mergeCell ref="OKU296:OLB296"/>
    <mergeCell ref="OLC296:OLJ296"/>
    <mergeCell ref="OLK296:OLR296"/>
    <mergeCell ref="OLS296:OLZ296"/>
    <mergeCell ref="OMA296:OMH296"/>
    <mergeCell ref="OMI296:OMP296"/>
    <mergeCell ref="OMQ296:OMX296"/>
    <mergeCell ref="OMY296:ONF296"/>
    <mergeCell ref="ONG296:ONN296"/>
    <mergeCell ref="OYA296:OYH296"/>
    <mergeCell ref="OYI296:OYP296"/>
    <mergeCell ref="OYQ296:OYX296"/>
    <mergeCell ref="OYY296:OZF296"/>
    <mergeCell ref="OZG296:OZN296"/>
    <mergeCell ref="OZO296:OZV296"/>
    <mergeCell ref="OZW296:PAD296"/>
    <mergeCell ref="PAE296:PAL296"/>
    <mergeCell ref="PAM296:PAT296"/>
    <mergeCell ref="PAU296:PBB296"/>
    <mergeCell ref="PBC296:PBJ296"/>
    <mergeCell ref="PBK296:PBR296"/>
    <mergeCell ref="PBS296:PBZ296"/>
    <mergeCell ref="PCA296:PCH296"/>
    <mergeCell ref="PCI296:PCP296"/>
    <mergeCell ref="PCQ296:PCX296"/>
    <mergeCell ref="PCY296:PDF296"/>
    <mergeCell ref="OSU296:OTB296"/>
    <mergeCell ref="OTC296:OTJ296"/>
    <mergeCell ref="OTK296:OTR296"/>
    <mergeCell ref="OTS296:OTZ296"/>
    <mergeCell ref="OUA296:OUH296"/>
    <mergeCell ref="OUI296:OUP296"/>
    <mergeCell ref="OUQ296:OUX296"/>
    <mergeCell ref="OUY296:OVF296"/>
    <mergeCell ref="OVG296:OVN296"/>
    <mergeCell ref="OVO296:OVV296"/>
    <mergeCell ref="OVW296:OWD296"/>
    <mergeCell ref="OWE296:OWL296"/>
    <mergeCell ref="OWM296:OWT296"/>
    <mergeCell ref="OWU296:OXB296"/>
    <mergeCell ref="OXC296:OXJ296"/>
    <mergeCell ref="OXK296:OXR296"/>
    <mergeCell ref="OXS296:OXZ296"/>
    <mergeCell ref="PIM296:PIT296"/>
    <mergeCell ref="PIU296:PJB296"/>
    <mergeCell ref="PJC296:PJJ296"/>
    <mergeCell ref="PJK296:PJR296"/>
    <mergeCell ref="PJS296:PJZ296"/>
    <mergeCell ref="PKA296:PKH296"/>
    <mergeCell ref="PKI296:PKP296"/>
    <mergeCell ref="PKQ296:PKX296"/>
    <mergeCell ref="PKY296:PLF296"/>
    <mergeCell ref="PLG296:PLN296"/>
    <mergeCell ref="PLO296:PLV296"/>
    <mergeCell ref="PLW296:PMD296"/>
    <mergeCell ref="PME296:PML296"/>
    <mergeCell ref="PMM296:PMT296"/>
    <mergeCell ref="PMU296:PNB296"/>
    <mergeCell ref="PNC296:PNJ296"/>
    <mergeCell ref="PNK296:PNR296"/>
    <mergeCell ref="PDG296:PDN296"/>
    <mergeCell ref="PDO296:PDV296"/>
    <mergeCell ref="PDW296:PED296"/>
    <mergeCell ref="PEE296:PEL296"/>
    <mergeCell ref="PEM296:PET296"/>
    <mergeCell ref="PEU296:PFB296"/>
    <mergeCell ref="PFC296:PFJ296"/>
    <mergeCell ref="PFK296:PFR296"/>
    <mergeCell ref="PFS296:PFZ296"/>
    <mergeCell ref="PGA296:PGH296"/>
    <mergeCell ref="PGI296:PGP296"/>
    <mergeCell ref="PGQ296:PGX296"/>
    <mergeCell ref="PGY296:PHF296"/>
    <mergeCell ref="PHG296:PHN296"/>
    <mergeCell ref="PHO296:PHV296"/>
    <mergeCell ref="PHW296:PID296"/>
    <mergeCell ref="PIE296:PIL296"/>
    <mergeCell ref="PSY296:PTF296"/>
    <mergeCell ref="PTG296:PTN296"/>
    <mergeCell ref="PTO296:PTV296"/>
    <mergeCell ref="PTW296:PUD296"/>
    <mergeCell ref="PUE296:PUL296"/>
    <mergeCell ref="PUM296:PUT296"/>
    <mergeCell ref="PUU296:PVB296"/>
    <mergeCell ref="PVC296:PVJ296"/>
    <mergeCell ref="PVK296:PVR296"/>
    <mergeCell ref="PVS296:PVZ296"/>
    <mergeCell ref="PWA296:PWH296"/>
    <mergeCell ref="PWI296:PWP296"/>
    <mergeCell ref="PWQ296:PWX296"/>
    <mergeCell ref="PWY296:PXF296"/>
    <mergeCell ref="PXG296:PXN296"/>
    <mergeCell ref="PXO296:PXV296"/>
    <mergeCell ref="PXW296:PYD296"/>
    <mergeCell ref="PNS296:PNZ296"/>
    <mergeCell ref="POA296:POH296"/>
    <mergeCell ref="POI296:POP296"/>
    <mergeCell ref="POQ296:POX296"/>
    <mergeCell ref="POY296:PPF296"/>
    <mergeCell ref="PPG296:PPN296"/>
    <mergeCell ref="PPO296:PPV296"/>
    <mergeCell ref="PPW296:PQD296"/>
    <mergeCell ref="PQE296:PQL296"/>
    <mergeCell ref="PQM296:PQT296"/>
    <mergeCell ref="PQU296:PRB296"/>
    <mergeCell ref="PRC296:PRJ296"/>
    <mergeCell ref="PRK296:PRR296"/>
    <mergeCell ref="PRS296:PRZ296"/>
    <mergeCell ref="PSA296:PSH296"/>
    <mergeCell ref="PSI296:PSP296"/>
    <mergeCell ref="PSQ296:PSX296"/>
    <mergeCell ref="QDK296:QDR296"/>
    <mergeCell ref="QDS296:QDZ296"/>
    <mergeCell ref="QEA296:QEH296"/>
    <mergeCell ref="QEI296:QEP296"/>
    <mergeCell ref="QEQ296:QEX296"/>
    <mergeCell ref="QEY296:QFF296"/>
    <mergeCell ref="QFG296:QFN296"/>
    <mergeCell ref="QFO296:QFV296"/>
    <mergeCell ref="QFW296:QGD296"/>
    <mergeCell ref="QGE296:QGL296"/>
    <mergeCell ref="QGM296:QGT296"/>
    <mergeCell ref="QGU296:QHB296"/>
    <mergeCell ref="QHC296:QHJ296"/>
    <mergeCell ref="QHK296:QHR296"/>
    <mergeCell ref="QHS296:QHZ296"/>
    <mergeCell ref="QIA296:QIH296"/>
    <mergeCell ref="QII296:QIP296"/>
    <mergeCell ref="PYE296:PYL296"/>
    <mergeCell ref="PYM296:PYT296"/>
    <mergeCell ref="PYU296:PZB296"/>
    <mergeCell ref="PZC296:PZJ296"/>
    <mergeCell ref="PZK296:PZR296"/>
    <mergeCell ref="PZS296:PZZ296"/>
    <mergeCell ref="QAA296:QAH296"/>
    <mergeCell ref="QAI296:QAP296"/>
    <mergeCell ref="QAQ296:QAX296"/>
    <mergeCell ref="QAY296:QBF296"/>
    <mergeCell ref="QBG296:QBN296"/>
    <mergeCell ref="QBO296:QBV296"/>
    <mergeCell ref="QBW296:QCD296"/>
    <mergeCell ref="QCE296:QCL296"/>
    <mergeCell ref="QCM296:QCT296"/>
    <mergeCell ref="QCU296:QDB296"/>
    <mergeCell ref="QDC296:QDJ296"/>
    <mergeCell ref="QNW296:QOD296"/>
    <mergeCell ref="QOE296:QOL296"/>
    <mergeCell ref="QOM296:QOT296"/>
    <mergeCell ref="QOU296:QPB296"/>
    <mergeCell ref="QPC296:QPJ296"/>
    <mergeCell ref="QPK296:QPR296"/>
    <mergeCell ref="QPS296:QPZ296"/>
    <mergeCell ref="QQA296:QQH296"/>
    <mergeCell ref="QQI296:QQP296"/>
    <mergeCell ref="QQQ296:QQX296"/>
    <mergeCell ref="QQY296:QRF296"/>
    <mergeCell ref="QRG296:QRN296"/>
    <mergeCell ref="QRO296:QRV296"/>
    <mergeCell ref="QRW296:QSD296"/>
    <mergeCell ref="QSE296:QSL296"/>
    <mergeCell ref="QSM296:QST296"/>
    <mergeCell ref="QSU296:QTB296"/>
    <mergeCell ref="QIQ296:QIX296"/>
    <mergeCell ref="QIY296:QJF296"/>
    <mergeCell ref="QJG296:QJN296"/>
    <mergeCell ref="QJO296:QJV296"/>
    <mergeCell ref="QJW296:QKD296"/>
    <mergeCell ref="QKE296:QKL296"/>
    <mergeCell ref="QKM296:QKT296"/>
    <mergeCell ref="QKU296:QLB296"/>
    <mergeCell ref="QLC296:QLJ296"/>
    <mergeCell ref="QLK296:QLR296"/>
    <mergeCell ref="QLS296:QLZ296"/>
    <mergeCell ref="QMA296:QMH296"/>
    <mergeCell ref="QMI296:QMP296"/>
    <mergeCell ref="QMQ296:QMX296"/>
    <mergeCell ref="QMY296:QNF296"/>
    <mergeCell ref="QNG296:QNN296"/>
    <mergeCell ref="QNO296:QNV296"/>
    <mergeCell ref="QYI296:QYP296"/>
    <mergeCell ref="QYQ296:QYX296"/>
    <mergeCell ref="QYY296:QZF296"/>
    <mergeCell ref="QZG296:QZN296"/>
    <mergeCell ref="QZO296:QZV296"/>
    <mergeCell ref="QZW296:RAD296"/>
    <mergeCell ref="RAE296:RAL296"/>
    <mergeCell ref="RAM296:RAT296"/>
    <mergeCell ref="RAU296:RBB296"/>
    <mergeCell ref="RBC296:RBJ296"/>
    <mergeCell ref="RBK296:RBR296"/>
    <mergeCell ref="RBS296:RBZ296"/>
    <mergeCell ref="RCA296:RCH296"/>
    <mergeCell ref="RCI296:RCP296"/>
    <mergeCell ref="RCQ296:RCX296"/>
    <mergeCell ref="RCY296:RDF296"/>
    <mergeCell ref="RDG296:RDN296"/>
    <mergeCell ref="QTC296:QTJ296"/>
    <mergeCell ref="QTK296:QTR296"/>
    <mergeCell ref="QTS296:QTZ296"/>
    <mergeCell ref="QUA296:QUH296"/>
    <mergeCell ref="QUI296:QUP296"/>
    <mergeCell ref="QUQ296:QUX296"/>
    <mergeCell ref="QUY296:QVF296"/>
    <mergeCell ref="QVG296:QVN296"/>
    <mergeCell ref="QVO296:QVV296"/>
    <mergeCell ref="QVW296:QWD296"/>
    <mergeCell ref="QWE296:QWL296"/>
    <mergeCell ref="QWM296:QWT296"/>
    <mergeCell ref="QWU296:QXB296"/>
    <mergeCell ref="QXC296:QXJ296"/>
    <mergeCell ref="QXK296:QXR296"/>
    <mergeCell ref="QXS296:QXZ296"/>
    <mergeCell ref="QYA296:QYH296"/>
    <mergeCell ref="RIU296:RJB296"/>
    <mergeCell ref="RJC296:RJJ296"/>
    <mergeCell ref="RJK296:RJR296"/>
    <mergeCell ref="RJS296:RJZ296"/>
    <mergeCell ref="RKA296:RKH296"/>
    <mergeCell ref="RKI296:RKP296"/>
    <mergeCell ref="RKQ296:RKX296"/>
    <mergeCell ref="RKY296:RLF296"/>
    <mergeCell ref="RLG296:RLN296"/>
    <mergeCell ref="RLO296:RLV296"/>
    <mergeCell ref="RLW296:RMD296"/>
    <mergeCell ref="RME296:RML296"/>
    <mergeCell ref="RMM296:RMT296"/>
    <mergeCell ref="RMU296:RNB296"/>
    <mergeCell ref="RNC296:RNJ296"/>
    <mergeCell ref="RNK296:RNR296"/>
    <mergeCell ref="RNS296:RNZ296"/>
    <mergeCell ref="RDO296:RDV296"/>
    <mergeCell ref="RDW296:RED296"/>
    <mergeCell ref="REE296:REL296"/>
    <mergeCell ref="REM296:RET296"/>
    <mergeCell ref="REU296:RFB296"/>
    <mergeCell ref="RFC296:RFJ296"/>
    <mergeCell ref="RFK296:RFR296"/>
    <mergeCell ref="RFS296:RFZ296"/>
    <mergeCell ref="RGA296:RGH296"/>
    <mergeCell ref="RGI296:RGP296"/>
    <mergeCell ref="RGQ296:RGX296"/>
    <mergeCell ref="RGY296:RHF296"/>
    <mergeCell ref="RHG296:RHN296"/>
    <mergeCell ref="RHO296:RHV296"/>
    <mergeCell ref="RHW296:RID296"/>
    <mergeCell ref="RIE296:RIL296"/>
    <mergeCell ref="RIM296:RIT296"/>
    <mergeCell ref="RTG296:RTN296"/>
    <mergeCell ref="RTO296:RTV296"/>
    <mergeCell ref="RTW296:RUD296"/>
    <mergeCell ref="RUE296:RUL296"/>
    <mergeCell ref="RUM296:RUT296"/>
    <mergeCell ref="RUU296:RVB296"/>
    <mergeCell ref="RVC296:RVJ296"/>
    <mergeCell ref="RVK296:RVR296"/>
    <mergeCell ref="RVS296:RVZ296"/>
    <mergeCell ref="RWA296:RWH296"/>
    <mergeCell ref="RWI296:RWP296"/>
    <mergeCell ref="RWQ296:RWX296"/>
    <mergeCell ref="RWY296:RXF296"/>
    <mergeCell ref="RXG296:RXN296"/>
    <mergeCell ref="RXO296:RXV296"/>
    <mergeCell ref="RXW296:RYD296"/>
    <mergeCell ref="RYE296:RYL296"/>
    <mergeCell ref="ROA296:ROH296"/>
    <mergeCell ref="ROI296:ROP296"/>
    <mergeCell ref="ROQ296:ROX296"/>
    <mergeCell ref="ROY296:RPF296"/>
    <mergeCell ref="RPG296:RPN296"/>
    <mergeCell ref="RPO296:RPV296"/>
    <mergeCell ref="RPW296:RQD296"/>
    <mergeCell ref="RQE296:RQL296"/>
    <mergeCell ref="RQM296:RQT296"/>
    <mergeCell ref="RQU296:RRB296"/>
    <mergeCell ref="RRC296:RRJ296"/>
    <mergeCell ref="RRK296:RRR296"/>
    <mergeCell ref="RRS296:RRZ296"/>
    <mergeCell ref="RSA296:RSH296"/>
    <mergeCell ref="RSI296:RSP296"/>
    <mergeCell ref="RSQ296:RSX296"/>
    <mergeCell ref="RSY296:RTF296"/>
    <mergeCell ref="SDS296:SDZ296"/>
    <mergeCell ref="SEA296:SEH296"/>
    <mergeCell ref="SEI296:SEP296"/>
    <mergeCell ref="SEQ296:SEX296"/>
    <mergeCell ref="SEY296:SFF296"/>
    <mergeCell ref="SFG296:SFN296"/>
    <mergeCell ref="SFO296:SFV296"/>
    <mergeCell ref="SFW296:SGD296"/>
    <mergeCell ref="SGE296:SGL296"/>
    <mergeCell ref="SGM296:SGT296"/>
    <mergeCell ref="SGU296:SHB296"/>
    <mergeCell ref="SHC296:SHJ296"/>
    <mergeCell ref="SHK296:SHR296"/>
    <mergeCell ref="SHS296:SHZ296"/>
    <mergeCell ref="SIA296:SIH296"/>
    <mergeCell ref="SII296:SIP296"/>
    <mergeCell ref="SIQ296:SIX296"/>
    <mergeCell ref="RYM296:RYT296"/>
    <mergeCell ref="RYU296:RZB296"/>
    <mergeCell ref="RZC296:RZJ296"/>
    <mergeCell ref="RZK296:RZR296"/>
    <mergeCell ref="RZS296:RZZ296"/>
    <mergeCell ref="SAA296:SAH296"/>
    <mergeCell ref="SAI296:SAP296"/>
    <mergeCell ref="SAQ296:SAX296"/>
    <mergeCell ref="SAY296:SBF296"/>
    <mergeCell ref="SBG296:SBN296"/>
    <mergeCell ref="SBO296:SBV296"/>
    <mergeCell ref="SBW296:SCD296"/>
    <mergeCell ref="SCE296:SCL296"/>
    <mergeCell ref="SCM296:SCT296"/>
    <mergeCell ref="SCU296:SDB296"/>
    <mergeCell ref="SDC296:SDJ296"/>
    <mergeCell ref="SDK296:SDR296"/>
    <mergeCell ref="SOE296:SOL296"/>
    <mergeCell ref="SOM296:SOT296"/>
    <mergeCell ref="SOU296:SPB296"/>
    <mergeCell ref="SPC296:SPJ296"/>
    <mergeCell ref="SPK296:SPR296"/>
    <mergeCell ref="SPS296:SPZ296"/>
    <mergeCell ref="SQA296:SQH296"/>
    <mergeCell ref="SQI296:SQP296"/>
    <mergeCell ref="SQQ296:SQX296"/>
    <mergeCell ref="SQY296:SRF296"/>
    <mergeCell ref="SRG296:SRN296"/>
    <mergeCell ref="SRO296:SRV296"/>
    <mergeCell ref="SRW296:SSD296"/>
    <mergeCell ref="SSE296:SSL296"/>
    <mergeCell ref="SSM296:SST296"/>
    <mergeCell ref="SSU296:STB296"/>
    <mergeCell ref="STC296:STJ296"/>
    <mergeCell ref="SIY296:SJF296"/>
    <mergeCell ref="SJG296:SJN296"/>
    <mergeCell ref="SJO296:SJV296"/>
    <mergeCell ref="SJW296:SKD296"/>
    <mergeCell ref="SKE296:SKL296"/>
    <mergeCell ref="SKM296:SKT296"/>
    <mergeCell ref="SKU296:SLB296"/>
    <mergeCell ref="SLC296:SLJ296"/>
    <mergeCell ref="SLK296:SLR296"/>
    <mergeCell ref="SLS296:SLZ296"/>
    <mergeCell ref="SMA296:SMH296"/>
    <mergeCell ref="SMI296:SMP296"/>
    <mergeCell ref="SMQ296:SMX296"/>
    <mergeCell ref="SMY296:SNF296"/>
    <mergeCell ref="SNG296:SNN296"/>
    <mergeCell ref="SNO296:SNV296"/>
    <mergeCell ref="SNW296:SOD296"/>
    <mergeCell ref="SYQ296:SYX296"/>
    <mergeCell ref="SYY296:SZF296"/>
    <mergeCell ref="SZG296:SZN296"/>
    <mergeCell ref="SZO296:SZV296"/>
    <mergeCell ref="SZW296:TAD296"/>
    <mergeCell ref="TAE296:TAL296"/>
    <mergeCell ref="TAM296:TAT296"/>
    <mergeCell ref="TAU296:TBB296"/>
    <mergeCell ref="TBC296:TBJ296"/>
    <mergeCell ref="TBK296:TBR296"/>
    <mergeCell ref="TBS296:TBZ296"/>
    <mergeCell ref="TCA296:TCH296"/>
    <mergeCell ref="TCI296:TCP296"/>
    <mergeCell ref="TCQ296:TCX296"/>
    <mergeCell ref="TCY296:TDF296"/>
    <mergeCell ref="TDG296:TDN296"/>
    <mergeCell ref="TDO296:TDV296"/>
    <mergeCell ref="STK296:STR296"/>
    <mergeCell ref="STS296:STZ296"/>
    <mergeCell ref="SUA296:SUH296"/>
    <mergeCell ref="SUI296:SUP296"/>
    <mergeCell ref="SUQ296:SUX296"/>
    <mergeCell ref="SUY296:SVF296"/>
    <mergeCell ref="SVG296:SVN296"/>
    <mergeCell ref="SVO296:SVV296"/>
    <mergeCell ref="SVW296:SWD296"/>
    <mergeCell ref="SWE296:SWL296"/>
    <mergeCell ref="SWM296:SWT296"/>
    <mergeCell ref="SWU296:SXB296"/>
    <mergeCell ref="SXC296:SXJ296"/>
    <mergeCell ref="SXK296:SXR296"/>
    <mergeCell ref="SXS296:SXZ296"/>
    <mergeCell ref="SYA296:SYH296"/>
    <mergeCell ref="SYI296:SYP296"/>
    <mergeCell ref="TJC296:TJJ296"/>
    <mergeCell ref="TJK296:TJR296"/>
    <mergeCell ref="TJS296:TJZ296"/>
    <mergeCell ref="TKA296:TKH296"/>
    <mergeCell ref="TKI296:TKP296"/>
    <mergeCell ref="TKQ296:TKX296"/>
    <mergeCell ref="TKY296:TLF296"/>
    <mergeCell ref="TLG296:TLN296"/>
    <mergeCell ref="TLO296:TLV296"/>
    <mergeCell ref="TLW296:TMD296"/>
    <mergeCell ref="TME296:TML296"/>
    <mergeCell ref="TMM296:TMT296"/>
    <mergeCell ref="TMU296:TNB296"/>
    <mergeCell ref="TNC296:TNJ296"/>
    <mergeCell ref="TNK296:TNR296"/>
    <mergeCell ref="TNS296:TNZ296"/>
    <mergeCell ref="TOA296:TOH296"/>
    <mergeCell ref="TDW296:TED296"/>
    <mergeCell ref="TEE296:TEL296"/>
    <mergeCell ref="TEM296:TET296"/>
    <mergeCell ref="TEU296:TFB296"/>
    <mergeCell ref="TFC296:TFJ296"/>
    <mergeCell ref="TFK296:TFR296"/>
    <mergeCell ref="TFS296:TFZ296"/>
    <mergeCell ref="TGA296:TGH296"/>
    <mergeCell ref="TGI296:TGP296"/>
    <mergeCell ref="TGQ296:TGX296"/>
    <mergeCell ref="TGY296:THF296"/>
    <mergeCell ref="THG296:THN296"/>
    <mergeCell ref="THO296:THV296"/>
    <mergeCell ref="THW296:TID296"/>
    <mergeCell ref="TIE296:TIL296"/>
    <mergeCell ref="TIM296:TIT296"/>
    <mergeCell ref="TIU296:TJB296"/>
    <mergeCell ref="TTO296:TTV296"/>
    <mergeCell ref="TTW296:TUD296"/>
    <mergeCell ref="TUE296:TUL296"/>
    <mergeCell ref="TUM296:TUT296"/>
    <mergeCell ref="TUU296:TVB296"/>
    <mergeCell ref="TVC296:TVJ296"/>
    <mergeCell ref="TVK296:TVR296"/>
    <mergeCell ref="TVS296:TVZ296"/>
    <mergeCell ref="TWA296:TWH296"/>
    <mergeCell ref="TWI296:TWP296"/>
    <mergeCell ref="TWQ296:TWX296"/>
    <mergeCell ref="TWY296:TXF296"/>
    <mergeCell ref="TXG296:TXN296"/>
    <mergeCell ref="TXO296:TXV296"/>
    <mergeCell ref="TXW296:TYD296"/>
    <mergeCell ref="TYE296:TYL296"/>
    <mergeCell ref="TYM296:TYT296"/>
    <mergeCell ref="TOI296:TOP296"/>
    <mergeCell ref="TOQ296:TOX296"/>
    <mergeCell ref="TOY296:TPF296"/>
    <mergeCell ref="TPG296:TPN296"/>
    <mergeCell ref="TPO296:TPV296"/>
    <mergeCell ref="TPW296:TQD296"/>
    <mergeCell ref="TQE296:TQL296"/>
    <mergeCell ref="TQM296:TQT296"/>
    <mergeCell ref="TQU296:TRB296"/>
    <mergeCell ref="TRC296:TRJ296"/>
    <mergeCell ref="TRK296:TRR296"/>
    <mergeCell ref="TRS296:TRZ296"/>
    <mergeCell ref="TSA296:TSH296"/>
    <mergeCell ref="TSI296:TSP296"/>
    <mergeCell ref="TSQ296:TSX296"/>
    <mergeCell ref="TSY296:TTF296"/>
    <mergeCell ref="TTG296:TTN296"/>
    <mergeCell ref="UEA296:UEH296"/>
    <mergeCell ref="UEI296:UEP296"/>
    <mergeCell ref="UEQ296:UEX296"/>
    <mergeCell ref="UEY296:UFF296"/>
    <mergeCell ref="UFG296:UFN296"/>
    <mergeCell ref="UFO296:UFV296"/>
    <mergeCell ref="UFW296:UGD296"/>
    <mergeCell ref="UGE296:UGL296"/>
    <mergeCell ref="UGM296:UGT296"/>
    <mergeCell ref="UGU296:UHB296"/>
    <mergeCell ref="UHC296:UHJ296"/>
    <mergeCell ref="UHK296:UHR296"/>
    <mergeCell ref="UHS296:UHZ296"/>
    <mergeCell ref="UIA296:UIH296"/>
    <mergeCell ref="UII296:UIP296"/>
    <mergeCell ref="UIQ296:UIX296"/>
    <mergeCell ref="UIY296:UJF296"/>
    <mergeCell ref="TYU296:TZB296"/>
    <mergeCell ref="TZC296:TZJ296"/>
    <mergeCell ref="TZK296:TZR296"/>
    <mergeCell ref="TZS296:TZZ296"/>
    <mergeCell ref="UAA296:UAH296"/>
    <mergeCell ref="UAI296:UAP296"/>
    <mergeCell ref="UAQ296:UAX296"/>
    <mergeCell ref="UAY296:UBF296"/>
    <mergeCell ref="UBG296:UBN296"/>
    <mergeCell ref="UBO296:UBV296"/>
    <mergeCell ref="UBW296:UCD296"/>
    <mergeCell ref="UCE296:UCL296"/>
    <mergeCell ref="UCM296:UCT296"/>
    <mergeCell ref="UCU296:UDB296"/>
    <mergeCell ref="UDC296:UDJ296"/>
    <mergeCell ref="UDK296:UDR296"/>
    <mergeCell ref="UDS296:UDZ296"/>
    <mergeCell ref="UOM296:UOT296"/>
    <mergeCell ref="UOU296:UPB296"/>
    <mergeCell ref="UPC296:UPJ296"/>
    <mergeCell ref="UPK296:UPR296"/>
    <mergeCell ref="UPS296:UPZ296"/>
    <mergeCell ref="UQA296:UQH296"/>
    <mergeCell ref="UQI296:UQP296"/>
    <mergeCell ref="UQQ296:UQX296"/>
    <mergeCell ref="UQY296:URF296"/>
    <mergeCell ref="URG296:URN296"/>
    <mergeCell ref="URO296:URV296"/>
    <mergeCell ref="URW296:USD296"/>
    <mergeCell ref="USE296:USL296"/>
    <mergeCell ref="USM296:UST296"/>
    <mergeCell ref="USU296:UTB296"/>
    <mergeCell ref="UTC296:UTJ296"/>
    <mergeCell ref="UTK296:UTR296"/>
    <mergeCell ref="UJG296:UJN296"/>
    <mergeCell ref="UJO296:UJV296"/>
    <mergeCell ref="UJW296:UKD296"/>
    <mergeCell ref="UKE296:UKL296"/>
    <mergeCell ref="UKM296:UKT296"/>
    <mergeCell ref="UKU296:ULB296"/>
    <mergeCell ref="ULC296:ULJ296"/>
    <mergeCell ref="ULK296:ULR296"/>
    <mergeCell ref="ULS296:ULZ296"/>
    <mergeCell ref="UMA296:UMH296"/>
    <mergeCell ref="UMI296:UMP296"/>
    <mergeCell ref="UMQ296:UMX296"/>
    <mergeCell ref="UMY296:UNF296"/>
    <mergeCell ref="UNG296:UNN296"/>
    <mergeCell ref="UNO296:UNV296"/>
    <mergeCell ref="UNW296:UOD296"/>
    <mergeCell ref="UOE296:UOL296"/>
    <mergeCell ref="UYY296:UZF296"/>
    <mergeCell ref="UZG296:UZN296"/>
    <mergeCell ref="UZO296:UZV296"/>
    <mergeCell ref="UZW296:VAD296"/>
    <mergeCell ref="VAE296:VAL296"/>
    <mergeCell ref="VAM296:VAT296"/>
    <mergeCell ref="VAU296:VBB296"/>
    <mergeCell ref="VBC296:VBJ296"/>
    <mergeCell ref="VBK296:VBR296"/>
    <mergeCell ref="VBS296:VBZ296"/>
    <mergeCell ref="VCA296:VCH296"/>
    <mergeCell ref="VCI296:VCP296"/>
    <mergeCell ref="VCQ296:VCX296"/>
    <mergeCell ref="VCY296:VDF296"/>
    <mergeCell ref="VDG296:VDN296"/>
    <mergeCell ref="VDO296:VDV296"/>
    <mergeCell ref="VDW296:VED296"/>
    <mergeCell ref="UTS296:UTZ296"/>
    <mergeCell ref="UUA296:UUH296"/>
    <mergeCell ref="UUI296:UUP296"/>
    <mergeCell ref="UUQ296:UUX296"/>
    <mergeCell ref="UUY296:UVF296"/>
    <mergeCell ref="UVG296:UVN296"/>
    <mergeCell ref="UVO296:UVV296"/>
    <mergeCell ref="UVW296:UWD296"/>
    <mergeCell ref="UWE296:UWL296"/>
    <mergeCell ref="UWM296:UWT296"/>
    <mergeCell ref="UWU296:UXB296"/>
    <mergeCell ref="UXC296:UXJ296"/>
    <mergeCell ref="UXK296:UXR296"/>
    <mergeCell ref="UXS296:UXZ296"/>
    <mergeCell ref="UYA296:UYH296"/>
    <mergeCell ref="UYI296:UYP296"/>
    <mergeCell ref="UYQ296:UYX296"/>
    <mergeCell ref="VJK296:VJR296"/>
    <mergeCell ref="VJS296:VJZ296"/>
    <mergeCell ref="VKA296:VKH296"/>
    <mergeCell ref="VKI296:VKP296"/>
    <mergeCell ref="VKQ296:VKX296"/>
    <mergeCell ref="VKY296:VLF296"/>
    <mergeCell ref="VLG296:VLN296"/>
    <mergeCell ref="VLO296:VLV296"/>
    <mergeCell ref="VLW296:VMD296"/>
    <mergeCell ref="VME296:VML296"/>
    <mergeCell ref="VMM296:VMT296"/>
    <mergeCell ref="VMU296:VNB296"/>
    <mergeCell ref="VNC296:VNJ296"/>
    <mergeCell ref="VNK296:VNR296"/>
    <mergeCell ref="VNS296:VNZ296"/>
    <mergeCell ref="VOA296:VOH296"/>
    <mergeCell ref="VOI296:VOP296"/>
    <mergeCell ref="VEE296:VEL296"/>
    <mergeCell ref="VEM296:VET296"/>
    <mergeCell ref="VEU296:VFB296"/>
    <mergeCell ref="VFC296:VFJ296"/>
    <mergeCell ref="VFK296:VFR296"/>
    <mergeCell ref="VFS296:VFZ296"/>
    <mergeCell ref="VGA296:VGH296"/>
    <mergeCell ref="VGI296:VGP296"/>
    <mergeCell ref="VGQ296:VGX296"/>
    <mergeCell ref="VGY296:VHF296"/>
    <mergeCell ref="VHG296:VHN296"/>
    <mergeCell ref="VHO296:VHV296"/>
    <mergeCell ref="VHW296:VID296"/>
    <mergeCell ref="VIE296:VIL296"/>
    <mergeCell ref="VIM296:VIT296"/>
    <mergeCell ref="VIU296:VJB296"/>
    <mergeCell ref="VJC296:VJJ296"/>
    <mergeCell ref="VTW296:VUD296"/>
    <mergeCell ref="VUE296:VUL296"/>
    <mergeCell ref="VUM296:VUT296"/>
    <mergeCell ref="VUU296:VVB296"/>
    <mergeCell ref="VVC296:VVJ296"/>
    <mergeCell ref="VVK296:VVR296"/>
    <mergeCell ref="VVS296:VVZ296"/>
    <mergeCell ref="VWA296:VWH296"/>
    <mergeCell ref="VWI296:VWP296"/>
    <mergeCell ref="VWQ296:VWX296"/>
    <mergeCell ref="VWY296:VXF296"/>
    <mergeCell ref="VXG296:VXN296"/>
    <mergeCell ref="VXO296:VXV296"/>
    <mergeCell ref="VXW296:VYD296"/>
    <mergeCell ref="VYE296:VYL296"/>
    <mergeCell ref="VYM296:VYT296"/>
    <mergeCell ref="VYU296:VZB296"/>
    <mergeCell ref="VOQ296:VOX296"/>
    <mergeCell ref="VOY296:VPF296"/>
    <mergeCell ref="VPG296:VPN296"/>
    <mergeCell ref="VPO296:VPV296"/>
    <mergeCell ref="VPW296:VQD296"/>
    <mergeCell ref="VQE296:VQL296"/>
    <mergeCell ref="VQM296:VQT296"/>
    <mergeCell ref="VQU296:VRB296"/>
    <mergeCell ref="VRC296:VRJ296"/>
    <mergeCell ref="VRK296:VRR296"/>
    <mergeCell ref="VRS296:VRZ296"/>
    <mergeCell ref="VSA296:VSH296"/>
    <mergeCell ref="VSI296:VSP296"/>
    <mergeCell ref="VSQ296:VSX296"/>
    <mergeCell ref="VSY296:VTF296"/>
    <mergeCell ref="VTG296:VTN296"/>
    <mergeCell ref="VTO296:VTV296"/>
    <mergeCell ref="WNG296:WNN296"/>
    <mergeCell ref="WNO296:WNV296"/>
    <mergeCell ref="WNW296:WOD296"/>
    <mergeCell ref="WOE296:WOL296"/>
    <mergeCell ref="WOM296:WOT296"/>
    <mergeCell ref="WEI296:WEP296"/>
    <mergeCell ref="WEQ296:WEX296"/>
    <mergeCell ref="WEY296:WFF296"/>
    <mergeCell ref="WFG296:WFN296"/>
    <mergeCell ref="WFO296:WFV296"/>
    <mergeCell ref="WFW296:WGD296"/>
    <mergeCell ref="WGE296:WGL296"/>
    <mergeCell ref="WGM296:WGT296"/>
    <mergeCell ref="WGU296:WHB296"/>
    <mergeCell ref="WHC296:WHJ296"/>
    <mergeCell ref="WHK296:WHR296"/>
    <mergeCell ref="WHS296:WHZ296"/>
    <mergeCell ref="WIA296:WIH296"/>
    <mergeCell ref="WII296:WIP296"/>
    <mergeCell ref="WIQ296:WIX296"/>
    <mergeCell ref="WIY296:WJF296"/>
    <mergeCell ref="WJG296:WJN296"/>
    <mergeCell ref="VZC296:VZJ296"/>
    <mergeCell ref="VZK296:VZR296"/>
    <mergeCell ref="VZS296:VZZ296"/>
    <mergeCell ref="WAA296:WAH296"/>
    <mergeCell ref="WAI296:WAP296"/>
    <mergeCell ref="WAQ296:WAX296"/>
    <mergeCell ref="WAY296:WBF296"/>
    <mergeCell ref="WBG296:WBN296"/>
    <mergeCell ref="WBO296:WBV296"/>
    <mergeCell ref="WBW296:WCD296"/>
    <mergeCell ref="WCE296:WCL296"/>
    <mergeCell ref="WCM296:WCT296"/>
    <mergeCell ref="WCU296:WDB296"/>
    <mergeCell ref="WDC296:WDJ296"/>
    <mergeCell ref="WDK296:WDR296"/>
    <mergeCell ref="WDS296:WDZ296"/>
    <mergeCell ref="WEA296:WEH296"/>
    <mergeCell ref="WZG296:WZN296"/>
    <mergeCell ref="WZO296:WZV296"/>
    <mergeCell ref="WZW296:XAD296"/>
    <mergeCell ref="XAE296:XAL296"/>
    <mergeCell ref="XAM296:XAT296"/>
    <mergeCell ref="XAU296:XBB296"/>
    <mergeCell ref="XBC296:XBJ296"/>
    <mergeCell ref="XBK296:XBR296"/>
    <mergeCell ref="XBS296:XBZ296"/>
    <mergeCell ref="XCA296:XCH296"/>
    <mergeCell ref="XCI296:XCP296"/>
    <mergeCell ref="XCQ296:XCX296"/>
    <mergeCell ref="XCY296:XDF296"/>
    <mergeCell ref="A297:H297"/>
    <mergeCell ref="A298:B298"/>
    <mergeCell ref="G298:H298"/>
    <mergeCell ref="A299:B299"/>
    <mergeCell ref="G299:H299"/>
    <mergeCell ref="WUA296:WUH296"/>
    <mergeCell ref="WUI296:WUP296"/>
    <mergeCell ref="WUQ296:WUX296"/>
    <mergeCell ref="WUY296:WVF296"/>
    <mergeCell ref="WVG296:WVN296"/>
    <mergeCell ref="WVO296:WVV296"/>
    <mergeCell ref="WVW296:WWD296"/>
    <mergeCell ref="WWE296:WWL296"/>
    <mergeCell ref="WWM296:WWT296"/>
    <mergeCell ref="WWU296:WXB296"/>
    <mergeCell ref="WXC296:WXJ296"/>
    <mergeCell ref="WXK296:WXR296"/>
    <mergeCell ref="WXS296:WXZ296"/>
    <mergeCell ref="WYA296:WYH296"/>
    <mergeCell ref="WYI296:WYP296"/>
    <mergeCell ref="WYQ296:WYX296"/>
    <mergeCell ref="WYY296:WZF296"/>
    <mergeCell ref="WOU296:WPB296"/>
    <mergeCell ref="WPC296:WPJ296"/>
    <mergeCell ref="WPK296:WPR296"/>
    <mergeCell ref="WPS296:WPZ296"/>
    <mergeCell ref="WQA296:WQH296"/>
    <mergeCell ref="WQI296:WQP296"/>
    <mergeCell ref="WQQ296:WQX296"/>
    <mergeCell ref="WQY296:WRF296"/>
    <mergeCell ref="WRG296:WRN296"/>
    <mergeCell ref="WRO296:WRV296"/>
    <mergeCell ref="WRW296:WSD296"/>
    <mergeCell ref="WSE296:WSL296"/>
    <mergeCell ref="WSM296:WST296"/>
    <mergeCell ref="WSU296:WTB296"/>
    <mergeCell ref="WTC296:WTJ296"/>
    <mergeCell ref="WTK296:WTR296"/>
    <mergeCell ref="WTS296:WTZ296"/>
    <mergeCell ref="WJO296:WJV296"/>
    <mergeCell ref="WJW296:WKD296"/>
    <mergeCell ref="WKE296:WKL296"/>
    <mergeCell ref="WKM296:WKT296"/>
    <mergeCell ref="WKU296:WLB296"/>
    <mergeCell ref="WLC296:WLJ296"/>
    <mergeCell ref="WLK296:WLR296"/>
    <mergeCell ref="WLS296:WLZ296"/>
    <mergeCell ref="WMA296:WMH296"/>
    <mergeCell ref="WMI296:WMP296"/>
    <mergeCell ref="WMQ296:WMX296"/>
    <mergeCell ref="WMY296:WNF296"/>
    <mergeCell ref="IM305:IT305"/>
    <mergeCell ref="IU305:JB305"/>
    <mergeCell ref="JC305:JJ305"/>
    <mergeCell ref="JK305:JR305"/>
    <mergeCell ref="Q305:V305"/>
    <mergeCell ref="W305:AD305"/>
    <mergeCell ref="AE305:AL305"/>
    <mergeCell ref="AM305:AT305"/>
    <mergeCell ref="AU305:BB305"/>
    <mergeCell ref="BC305:BJ305"/>
    <mergeCell ref="BK305:BR305"/>
    <mergeCell ref="BS305:BZ305"/>
    <mergeCell ref="CA305:CH305"/>
    <mergeCell ref="CI305:CP305"/>
    <mergeCell ref="CQ305:CX305"/>
    <mergeCell ref="CY305:DF305"/>
    <mergeCell ref="DG305:DN305"/>
    <mergeCell ref="DO305:DV305"/>
    <mergeCell ref="DW305:ED305"/>
    <mergeCell ref="EE305:EL305"/>
    <mergeCell ref="OY305:PF305"/>
    <mergeCell ref="PG305:PN305"/>
    <mergeCell ref="PO305:PV305"/>
    <mergeCell ref="PW305:QD305"/>
    <mergeCell ref="QE305:QL305"/>
    <mergeCell ref="QM305:QT305"/>
    <mergeCell ref="QU305:RB305"/>
    <mergeCell ref="RC305:RJ305"/>
    <mergeCell ref="RK305:RR305"/>
    <mergeCell ref="RS305:RZ305"/>
    <mergeCell ref="SA305:SH305"/>
    <mergeCell ref="SI305:SP305"/>
    <mergeCell ref="SQ305:SX305"/>
    <mergeCell ref="EM305:ET305"/>
    <mergeCell ref="EU305:FB305"/>
    <mergeCell ref="FC305:FJ305"/>
    <mergeCell ref="FK305:FR305"/>
    <mergeCell ref="FS305:FZ305"/>
    <mergeCell ref="GA305:GH305"/>
    <mergeCell ref="GI305:GP305"/>
    <mergeCell ref="GQ305:GX305"/>
    <mergeCell ref="GY305:HF305"/>
    <mergeCell ref="HG305:HN305"/>
    <mergeCell ref="HO305:HV305"/>
    <mergeCell ref="HW305:ID305"/>
    <mergeCell ref="IE305:IL305"/>
    <mergeCell ref="SY305:TF305"/>
    <mergeCell ref="TG305:TN305"/>
    <mergeCell ref="TO305:TV305"/>
    <mergeCell ref="TW305:UD305"/>
    <mergeCell ref="JS305:JZ305"/>
    <mergeCell ref="KA305:KH305"/>
    <mergeCell ref="KI305:KP305"/>
    <mergeCell ref="KQ305:KX305"/>
    <mergeCell ref="KY305:LF305"/>
    <mergeCell ref="LG305:LN305"/>
    <mergeCell ref="LO305:LV305"/>
    <mergeCell ref="LW305:MD305"/>
    <mergeCell ref="ME305:ML305"/>
    <mergeCell ref="MM305:MT305"/>
    <mergeCell ref="MU305:NB305"/>
    <mergeCell ref="NC305:NJ305"/>
    <mergeCell ref="NK305:NR305"/>
    <mergeCell ref="NS305:NZ305"/>
    <mergeCell ref="OA305:OH305"/>
    <mergeCell ref="OI305:OP305"/>
    <mergeCell ref="OQ305:OX305"/>
    <mergeCell ref="ZK305:ZR305"/>
    <mergeCell ref="ZS305:ZZ305"/>
    <mergeCell ref="AAA305:AAH305"/>
    <mergeCell ref="AAI305:AAP305"/>
    <mergeCell ref="AAQ305:AAX305"/>
    <mergeCell ref="AAY305:ABF305"/>
    <mergeCell ref="ABG305:ABN305"/>
    <mergeCell ref="ABO305:ABV305"/>
    <mergeCell ref="ABW305:ACD305"/>
    <mergeCell ref="ACE305:ACL305"/>
    <mergeCell ref="ACM305:ACT305"/>
    <mergeCell ref="ACU305:ADB305"/>
    <mergeCell ref="ADC305:ADJ305"/>
    <mergeCell ref="ADK305:ADR305"/>
    <mergeCell ref="ADS305:ADZ305"/>
    <mergeCell ref="AEA305:AEH305"/>
    <mergeCell ref="AEI305:AEP305"/>
    <mergeCell ref="UE305:UL305"/>
    <mergeCell ref="UM305:UT305"/>
    <mergeCell ref="UU305:VB305"/>
    <mergeCell ref="VC305:VJ305"/>
    <mergeCell ref="VK305:VR305"/>
    <mergeCell ref="VS305:VZ305"/>
    <mergeCell ref="WA305:WH305"/>
    <mergeCell ref="WI305:WP305"/>
    <mergeCell ref="WQ305:WX305"/>
    <mergeCell ref="WY305:XF305"/>
    <mergeCell ref="XG305:XN305"/>
    <mergeCell ref="XO305:XV305"/>
    <mergeCell ref="XW305:YD305"/>
    <mergeCell ref="YE305:YL305"/>
    <mergeCell ref="YM305:YT305"/>
    <mergeCell ref="YU305:ZB305"/>
    <mergeCell ref="ZC305:ZJ305"/>
    <mergeCell ref="AJW305:AKD305"/>
    <mergeCell ref="AKE305:AKL305"/>
    <mergeCell ref="AKM305:AKT305"/>
    <mergeCell ref="AKU305:ALB305"/>
    <mergeCell ref="ALC305:ALJ305"/>
    <mergeCell ref="ALK305:ALR305"/>
    <mergeCell ref="ALS305:ALZ305"/>
    <mergeCell ref="AMA305:AMH305"/>
    <mergeCell ref="AMI305:AMP305"/>
    <mergeCell ref="AMQ305:AMX305"/>
    <mergeCell ref="AMY305:ANF305"/>
    <mergeCell ref="BCQ305:BCX305"/>
    <mergeCell ref="BCY305:BDF305"/>
    <mergeCell ref="BDG305:BDN305"/>
    <mergeCell ref="BDO305:BDV305"/>
    <mergeCell ref="BDW305:BED305"/>
    <mergeCell ref="BEE305:BEL305"/>
    <mergeCell ref="BEM305:BET305"/>
    <mergeCell ref="ANG305:ANN305"/>
    <mergeCell ref="ANO305:ANV305"/>
    <mergeCell ref="ANW305:AOD305"/>
    <mergeCell ref="AOE305:AOL305"/>
    <mergeCell ref="AOM305:AOT305"/>
    <mergeCell ref="AOU305:APB305"/>
    <mergeCell ref="AEQ305:AEX305"/>
    <mergeCell ref="AEY305:AFF305"/>
    <mergeCell ref="AFG305:AFN305"/>
    <mergeCell ref="AFO305:AFV305"/>
    <mergeCell ref="AFW305:AGD305"/>
    <mergeCell ref="AGE305:AGL305"/>
    <mergeCell ref="AGM305:AGT305"/>
    <mergeCell ref="AGU305:AHB305"/>
    <mergeCell ref="AHC305:AHJ305"/>
    <mergeCell ref="AHK305:AHR305"/>
    <mergeCell ref="AHS305:AHZ305"/>
    <mergeCell ref="AIA305:AIH305"/>
    <mergeCell ref="AII305:AIP305"/>
    <mergeCell ref="AIQ305:AIX305"/>
    <mergeCell ref="AIY305:AJF305"/>
    <mergeCell ref="AJG305:AJN305"/>
    <mergeCell ref="AJO305:AJV305"/>
    <mergeCell ref="AUI305:AUP305"/>
    <mergeCell ref="AUQ305:AUX305"/>
    <mergeCell ref="AUY305:AVF305"/>
    <mergeCell ref="AVG305:AVN305"/>
    <mergeCell ref="AVO305:AVV305"/>
    <mergeCell ref="AVW305:AWD305"/>
    <mergeCell ref="AWE305:AWL305"/>
    <mergeCell ref="AWM305:AWT305"/>
    <mergeCell ref="AWU305:AXB305"/>
    <mergeCell ref="AXC305:AXJ305"/>
    <mergeCell ref="BXG305:BXN305"/>
    <mergeCell ref="BXO305:BXV305"/>
    <mergeCell ref="BXW305:BYD305"/>
    <mergeCell ref="BYE305:BYL305"/>
    <mergeCell ref="BYM305:BYT305"/>
    <mergeCell ref="BYU305:BZB305"/>
    <mergeCell ref="BZC305:BZJ305"/>
    <mergeCell ref="BZK305:BZR305"/>
    <mergeCell ref="BPW305:BQD305"/>
    <mergeCell ref="BQE305:BQL305"/>
    <mergeCell ref="BQM305:BQT305"/>
    <mergeCell ref="BQU305:BRB305"/>
    <mergeCell ref="BRC305:BRJ305"/>
    <mergeCell ref="BRK305:BRR305"/>
    <mergeCell ref="BRS305:BRZ305"/>
    <mergeCell ref="BSA305:BSH305"/>
    <mergeCell ref="BSI305:BSP305"/>
    <mergeCell ref="BSQ305:BSX305"/>
    <mergeCell ref="BSY305:BTF305"/>
    <mergeCell ref="BTG305:BTN305"/>
    <mergeCell ref="BTO305:BTV305"/>
    <mergeCell ref="AXK305:AXR305"/>
    <mergeCell ref="AXS305:AXZ305"/>
    <mergeCell ref="AYA305:AYH305"/>
    <mergeCell ref="AYI305:AYP305"/>
    <mergeCell ref="AYQ305:AYX305"/>
    <mergeCell ref="AYY305:AZF305"/>
    <mergeCell ref="AZG305:AZN305"/>
    <mergeCell ref="APC305:APJ305"/>
    <mergeCell ref="APK305:APR305"/>
    <mergeCell ref="APS305:APZ305"/>
    <mergeCell ref="AQA305:AQH305"/>
    <mergeCell ref="AQI305:AQP305"/>
    <mergeCell ref="AQQ305:AQX305"/>
    <mergeCell ref="AQY305:ARF305"/>
    <mergeCell ref="ARG305:ARN305"/>
    <mergeCell ref="ARO305:ARV305"/>
    <mergeCell ref="ARW305:ASD305"/>
    <mergeCell ref="ASE305:ASL305"/>
    <mergeCell ref="ASM305:AST305"/>
    <mergeCell ref="ASU305:ATB305"/>
    <mergeCell ref="ATC305:ATJ305"/>
    <mergeCell ref="ATK305:ATR305"/>
    <mergeCell ref="ATS305:ATZ305"/>
    <mergeCell ref="AUA305:AUH305"/>
    <mergeCell ref="BEU305:BFB305"/>
    <mergeCell ref="BFC305:BFJ305"/>
    <mergeCell ref="BFK305:BFR305"/>
    <mergeCell ref="BFS305:BFZ305"/>
    <mergeCell ref="BGA305:BGH305"/>
    <mergeCell ref="BGI305:BGP305"/>
    <mergeCell ref="BGQ305:BGX305"/>
    <mergeCell ref="BGY305:BHF305"/>
    <mergeCell ref="BHG305:BHN305"/>
    <mergeCell ref="AZO305:AZV305"/>
    <mergeCell ref="AZW305:BAD305"/>
    <mergeCell ref="BAE305:BAL305"/>
    <mergeCell ref="BAM305:BAT305"/>
    <mergeCell ref="BAU305:BBB305"/>
    <mergeCell ref="BBC305:BBJ305"/>
    <mergeCell ref="BBK305:BBR305"/>
    <mergeCell ref="BBS305:BBZ305"/>
    <mergeCell ref="BCA305:BCH305"/>
    <mergeCell ref="BCI305:BCP305"/>
    <mergeCell ref="BHO305:BHV305"/>
    <mergeCell ref="BHW305:BID305"/>
    <mergeCell ref="BIE305:BIL305"/>
    <mergeCell ref="BIM305:BIT305"/>
    <mergeCell ref="BIU305:BJB305"/>
    <mergeCell ref="BJC305:BJJ305"/>
    <mergeCell ref="BJK305:BJR305"/>
    <mergeCell ref="BJS305:BJZ305"/>
    <mergeCell ref="CJG305:CJN305"/>
    <mergeCell ref="CJO305:CJV305"/>
    <mergeCell ref="CJW305:CKD305"/>
    <mergeCell ref="CAA305:CAH305"/>
    <mergeCell ref="CAI305:CAP305"/>
    <mergeCell ref="CAQ305:CAX305"/>
    <mergeCell ref="CAY305:CBF305"/>
    <mergeCell ref="CBG305:CBN305"/>
    <mergeCell ref="CBO305:CBV305"/>
    <mergeCell ref="CBW305:CCD305"/>
    <mergeCell ref="CCE305:CCL305"/>
    <mergeCell ref="CCM305:CCT305"/>
    <mergeCell ref="CCU305:CDB305"/>
    <mergeCell ref="CDC305:CDJ305"/>
    <mergeCell ref="CDK305:CDR305"/>
    <mergeCell ref="CDS305:CDZ305"/>
    <mergeCell ref="CEA305:CEH305"/>
    <mergeCell ref="CEI305:CEP305"/>
    <mergeCell ref="CEQ305:CEX305"/>
    <mergeCell ref="CPK305:CPR305"/>
    <mergeCell ref="CPS305:CPZ305"/>
    <mergeCell ref="CQA305:CQH305"/>
    <mergeCell ref="CQI305:CQP305"/>
    <mergeCell ref="CQQ305:CQX305"/>
    <mergeCell ref="CQY305:CRF305"/>
    <mergeCell ref="BPG305:BPN305"/>
    <mergeCell ref="BPO305:BPV305"/>
    <mergeCell ref="BTW305:BUD305"/>
    <mergeCell ref="BUE305:BUL305"/>
    <mergeCell ref="BKA305:BKH305"/>
    <mergeCell ref="BKI305:BKP305"/>
    <mergeCell ref="BKQ305:BKX305"/>
    <mergeCell ref="BKY305:BLF305"/>
    <mergeCell ref="BLG305:BLN305"/>
    <mergeCell ref="BLO305:BLV305"/>
    <mergeCell ref="BLW305:BMD305"/>
    <mergeCell ref="BME305:BML305"/>
    <mergeCell ref="BMM305:BMT305"/>
    <mergeCell ref="BMU305:BNB305"/>
    <mergeCell ref="BNC305:BNJ305"/>
    <mergeCell ref="BNK305:BNR305"/>
    <mergeCell ref="BNS305:BNZ305"/>
    <mergeCell ref="BOA305:BOH305"/>
    <mergeCell ref="BOI305:BOP305"/>
    <mergeCell ref="BOQ305:BOX305"/>
    <mergeCell ref="BOY305:BPF305"/>
    <mergeCell ref="BZS305:BZZ305"/>
    <mergeCell ref="BUM305:BUT305"/>
    <mergeCell ref="BUU305:BVB305"/>
    <mergeCell ref="BVC305:BVJ305"/>
    <mergeCell ref="BVK305:BVR305"/>
    <mergeCell ref="BVS305:BVZ305"/>
    <mergeCell ref="BWA305:BWH305"/>
    <mergeCell ref="BWI305:BWP305"/>
    <mergeCell ref="BWQ305:BWX305"/>
    <mergeCell ref="BWY305:BXF305"/>
    <mergeCell ref="CRG305:CRN305"/>
    <mergeCell ref="CRO305:CRV305"/>
    <mergeCell ref="CRW305:CSD305"/>
    <mergeCell ref="CSE305:CSL305"/>
    <mergeCell ref="CSM305:CST305"/>
    <mergeCell ref="CSU305:CTB305"/>
    <mergeCell ref="CTC305:CTJ305"/>
    <mergeCell ref="CTK305:CTR305"/>
    <mergeCell ref="CEY305:CFF305"/>
    <mergeCell ref="CFG305:CFN305"/>
    <mergeCell ref="CFO305:CFV305"/>
    <mergeCell ref="CFW305:CGD305"/>
    <mergeCell ref="CGE305:CGL305"/>
    <mergeCell ref="CGM305:CGT305"/>
    <mergeCell ref="CGU305:CHB305"/>
    <mergeCell ref="CHC305:CHJ305"/>
    <mergeCell ref="CHK305:CHR305"/>
    <mergeCell ref="CHS305:CHZ305"/>
    <mergeCell ref="CIA305:CIH305"/>
    <mergeCell ref="CII305:CIP305"/>
    <mergeCell ref="CIQ305:CIX305"/>
    <mergeCell ref="CIY305:CJF305"/>
    <mergeCell ref="CTS305:CTZ305"/>
    <mergeCell ref="CUA305:CUH305"/>
    <mergeCell ref="CUI305:CUP305"/>
    <mergeCell ref="CKE305:CKL305"/>
    <mergeCell ref="CKM305:CKT305"/>
    <mergeCell ref="CKU305:CLB305"/>
    <mergeCell ref="CLC305:CLJ305"/>
    <mergeCell ref="CLK305:CLR305"/>
    <mergeCell ref="CLS305:CLZ305"/>
    <mergeCell ref="CMA305:CMH305"/>
    <mergeCell ref="CMI305:CMP305"/>
    <mergeCell ref="CMQ305:CMX305"/>
    <mergeCell ref="CMY305:CNF305"/>
    <mergeCell ref="CNG305:CNN305"/>
    <mergeCell ref="CNO305:CNV305"/>
    <mergeCell ref="CNW305:COD305"/>
    <mergeCell ref="COE305:COL305"/>
    <mergeCell ref="COM305:COT305"/>
    <mergeCell ref="COU305:CPB305"/>
    <mergeCell ref="CPC305:CPJ305"/>
    <mergeCell ref="CZW305:DAD305"/>
    <mergeCell ref="DAE305:DAL305"/>
    <mergeCell ref="DAM305:DAT305"/>
    <mergeCell ref="DAU305:DBB305"/>
    <mergeCell ref="DBC305:DBJ305"/>
    <mergeCell ref="DBK305:DBR305"/>
    <mergeCell ref="DBS305:DBZ305"/>
    <mergeCell ref="DCA305:DCH305"/>
    <mergeCell ref="DCI305:DCP305"/>
    <mergeCell ref="DCQ305:DCX305"/>
    <mergeCell ref="DCY305:DDF305"/>
    <mergeCell ref="DDG305:DDN305"/>
    <mergeCell ref="DDO305:DDV305"/>
    <mergeCell ref="DDW305:DED305"/>
    <mergeCell ref="DEE305:DEL305"/>
    <mergeCell ref="DEM305:DET305"/>
    <mergeCell ref="DEU305:DFB305"/>
    <mergeCell ref="CUQ305:CUX305"/>
    <mergeCell ref="CUY305:CVF305"/>
    <mergeCell ref="CVG305:CVN305"/>
    <mergeCell ref="CVO305:CVV305"/>
    <mergeCell ref="CVW305:CWD305"/>
    <mergeCell ref="CWE305:CWL305"/>
    <mergeCell ref="CWM305:CWT305"/>
    <mergeCell ref="CWU305:CXB305"/>
    <mergeCell ref="CXC305:CXJ305"/>
    <mergeCell ref="CXK305:CXR305"/>
    <mergeCell ref="CXS305:CXZ305"/>
    <mergeCell ref="CYA305:CYH305"/>
    <mergeCell ref="CYI305:CYP305"/>
    <mergeCell ref="CYQ305:CYX305"/>
    <mergeCell ref="CYY305:CZF305"/>
    <mergeCell ref="CZG305:CZN305"/>
    <mergeCell ref="CZO305:CZV305"/>
    <mergeCell ref="DKI305:DKP305"/>
    <mergeCell ref="DKQ305:DKX305"/>
    <mergeCell ref="DKY305:DLF305"/>
    <mergeCell ref="DLG305:DLN305"/>
    <mergeCell ref="DLO305:DLV305"/>
    <mergeCell ref="DLW305:DMD305"/>
    <mergeCell ref="DME305:DML305"/>
    <mergeCell ref="DMM305:DMT305"/>
    <mergeCell ref="DMU305:DNB305"/>
    <mergeCell ref="DNC305:DNJ305"/>
    <mergeCell ref="DNK305:DNR305"/>
    <mergeCell ref="DNS305:DNZ305"/>
    <mergeCell ref="DOA305:DOH305"/>
    <mergeCell ref="DOI305:DOP305"/>
    <mergeCell ref="DOQ305:DOX305"/>
    <mergeCell ref="DOY305:DPF305"/>
    <mergeCell ref="DPG305:DPN305"/>
    <mergeCell ref="DFC305:DFJ305"/>
    <mergeCell ref="DFK305:DFR305"/>
    <mergeCell ref="DFS305:DFZ305"/>
    <mergeCell ref="DGA305:DGH305"/>
    <mergeCell ref="DGI305:DGP305"/>
    <mergeCell ref="DGQ305:DGX305"/>
    <mergeCell ref="DGY305:DHF305"/>
    <mergeCell ref="DHG305:DHN305"/>
    <mergeCell ref="DHO305:DHV305"/>
    <mergeCell ref="DHW305:DID305"/>
    <mergeCell ref="DIE305:DIL305"/>
    <mergeCell ref="DIM305:DIT305"/>
    <mergeCell ref="DIU305:DJB305"/>
    <mergeCell ref="DJC305:DJJ305"/>
    <mergeCell ref="DJK305:DJR305"/>
    <mergeCell ref="DJS305:DJZ305"/>
    <mergeCell ref="DKA305:DKH305"/>
    <mergeCell ref="DUU305:DVB305"/>
    <mergeCell ref="DVC305:DVJ305"/>
    <mergeCell ref="DVK305:DVR305"/>
    <mergeCell ref="DVS305:DVZ305"/>
    <mergeCell ref="DWA305:DWH305"/>
    <mergeCell ref="DWI305:DWP305"/>
    <mergeCell ref="DWQ305:DWX305"/>
    <mergeCell ref="DWY305:DXF305"/>
    <mergeCell ref="DXG305:DXN305"/>
    <mergeCell ref="DXO305:DXV305"/>
    <mergeCell ref="DXW305:DYD305"/>
    <mergeCell ref="DYE305:DYL305"/>
    <mergeCell ref="DYM305:DYT305"/>
    <mergeCell ref="DYU305:DZB305"/>
    <mergeCell ref="DZC305:DZJ305"/>
    <mergeCell ref="DZK305:DZR305"/>
    <mergeCell ref="DZS305:DZZ305"/>
    <mergeCell ref="DPO305:DPV305"/>
    <mergeCell ref="DPW305:DQD305"/>
    <mergeCell ref="DQE305:DQL305"/>
    <mergeCell ref="DQM305:DQT305"/>
    <mergeCell ref="DQU305:DRB305"/>
    <mergeCell ref="DRC305:DRJ305"/>
    <mergeCell ref="DRK305:DRR305"/>
    <mergeCell ref="DRS305:DRZ305"/>
    <mergeCell ref="DSA305:DSH305"/>
    <mergeCell ref="DSI305:DSP305"/>
    <mergeCell ref="DSQ305:DSX305"/>
    <mergeCell ref="DSY305:DTF305"/>
    <mergeCell ref="DTG305:DTN305"/>
    <mergeCell ref="DTO305:DTV305"/>
    <mergeCell ref="DTW305:DUD305"/>
    <mergeCell ref="DUE305:DUL305"/>
    <mergeCell ref="DUM305:DUT305"/>
    <mergeCell ref="EFG305:EFN305"/>
    <mergeCell ref="EFO305:EFV305"/>
    <mergeCell ref="EFW305:EGD305"/>
    <mergeCell ref="EGE305:EGL305"/>
    <mergeCell ref="EGM305:EGT305"/>
    <mergeCell ref="EGU305:EHB305"/>
    <mergeCell ref="EHC305:EHJ305"/>
    <mergeCell ref="EHK305:EHR305"/>
    <mergeCell ref="EHS305:EHZ305"/>
    <mergeCell ref="EIA305:EIH305"/>
    <mergeCell ref="EII305:EIP305"/>
    <mergeCell ref="EIQ305:EIX305"/>
    <mergeCell ref="EIY305:EJF305"/>
    <mergeCell ref="EJG305:EJN305"/>
    <mergeCell ref="EJO305:EJV305"/>
    <mergeCell ref="EJW305:EKD305"/>
    <mergeCell ref="EKE305:EKL305"/>
    <mergeCell ref="EAA305:EAH305"/>
    <mergeCell ref="EAI305:EAP305"/>
    <mergeCell ref="EAQ305:EAX305"/>
    <mergeCell ref="EAY305:EBF305"/>
    <mergeCell ref="EBG305:EBN305"/>
    <mergeCell ref="EBO305:EBV305"/>
    <mergeCell ref="EBW305:ECD305"/>
    <mergeCell ref="ECE305:ECL305"/>
    <mergeCell ref="ECM305:ECT305"/>
    <mergeCell ref="ECU305:EDB305"/>
    <mergeCell ref="EDC305:EDJ305"/>
    <mergeCell ref="EDK305:EDR305"/>
    <mergeCell ref="EDS305:EDZ305"/>
    <mergeCell ref="EEA305:EEH305"/>
    <mergeCell ref="EEI305:EEP305"/>
    <mergeCell ref="EEQ305:EEX305"/>
    <mergeCell ref="EEY305:EFF305"/>
    <mergeCell ref="EPS305:EPZ305"/>
    <mergeCell ref="EQA305:EQH305"/>
    <mergeCell ref="EQI305:EQP305"/>
    <mergeCell ref="EQQ305:EQX305"/>
    <mergeCell ref="EQY305:ERF305"/>
    <mergeCell ref="ERG305:ERN305"/>
    <mergeCell ref="ERO305:ERV305"/>
    <mergeCell ref="ERW305:ESD305"/>
    <mergeCell ref="ESE305:ESL305"/>
    <mergeCell ref="ESM305:EST305"/>
    <mergeCell ref="ESU305:ETB305"/>
    <mergeCell ref="ETC305:ETJ305"/>
    <mergeCell ref="ETK305:ETR305"/>
    <mergeCell ref="ETS305:ETZ305"/>
    <mergeCell ref="EUA305:EUH305"/>
    <mergeCell ref="EUI305:EUP305"/>
    <mergeCell ref="EUQ305:EUX305"/>
    <mergeCell ref="EKM305:EKT305"/>
    <mergeCell ref="EKU305:ELB305"/>
    <mergeCell ref="ELC305:ELJ305"/>
    <mergeCell ref="ELK305:ELR305"/>
    <mergeCell ref="ELS305:ELZ305"/>
    <mergeCell ref="EMA305:EMH305"/>
    <mergeCell ref="EMI305:EMP305"/>
    <mergeCell ref="EMQ305:EMX305"/>
    <mergeCell ref="EMY305:ENF305"/>
    <mergeCell ref="ENG305:ENN305"/>
    <mergeCell ref="ENO305:ENV305"/>
    <mergeCell ref="ENW305:EOD305"/>
    <mergeCell ref="EOE305:EOL305"/>
    <mergeCell ref="EOM305:EOT305"/>
    <mergeCell ref="EOU305:EPB305"/>
    <mergeCell ref="EPC305:EPJ305"/>
    <mergeCell ref="EPK305:EPR305"/>
    <mergeCell ref="FAE305:FAL305"/>
    <mergeCell ref="FAM305:FAT305"/>
    <mergeCell ref="FAU305:FBB305"/>
    <mergeCell ref="FBC305:FBJ305"/>
    <mergeCell ref="FBK305:FBR305"/>
    <mergeCell ref="FBS305:FBZ305"/>
    <mergeCell ref="FCA305:FCH305"/>
    <mergeCell ref="FCI305:FCP305"/>
    <mergeCell ref="FCQ305:FCX305"/>
    <mergeCell ref="FCY305:FDF305"/>
    <mergeCell ref="FDG305:FDN305"/>
    <mergeCell ref="FDO305:FDV305"/>
    <mergeCell ref="FDW305:FED305"/>
    <mergeCell ref="FEE305:FEL305"/>
    <mergeCell ref="FEM305:FET305"/>
    <mergeCell ref="FEU305:FFB305"/>
    <mergeCell ref="FFC305:FFJ305"/>
    <mergeCell ref="EUY305:EVF305"/>
    <mergeCell ref="EVG305:EVN305"/>
    <mergeCell ref="EVO305:EVV305"/>
    <mergeCell ref="EVW305:EWD305"/>
    <mergeCell ref="EWE305:EWL305"/>
    <mergeCell ref="EWM305:EWT305"/>
    <mergeCell ref="EWU305:EXB305"/>
    <mergeCell ref="EXC305:EXJ305"/>
    <mergeCell ref="EXK305:EXR305"/>
    <mergeCell ref="EXS305:EXZ305"/>
    <mergeCell ref="EYA305:EYH305"/>
    <mergeCell ref="EYI305:EYP305"/>
    <mergeCell ref="EYQ305:EYX305"/>
    <mergeCell ref="EYY305:EZF305"/>
    <mergeCell ref="EZG305:EZN305"/>
    <mergeCell ref="EZO305:EZV305"/>
    <mergeCell ref="EZW305:FAD305"/>
    <mergeCell ref="FKQ305:FKX305"/>
    <mergeCell ref="FKY305:FLF305"/>
    <mergeCell ref="FLG305:FLN305"/>
    <mergeCell ref="FLO305:FLV305"/>
    <mergeCell ref="FLW305:FMD305"/>
    <mergeCell ref="FME305:FML305"/>
    <mergeCell ref="FMM305:FMT305"/>
    <mergeCell ref="FMU305:FNB305"/>
    <mergeCell ref="FNC305:FNJ305"/>
    <mergeCell ref="FNK305:FNR305"/>
    <mergeCell ref="FNS305:FNZ305"/>
    <mergeCell ref="FOA305:FOH305"/>
    <mergeCell ref="FOI305:FOP305"/>
    <mergeCell ref="FOQ305:FOX305"/>
    <mergeCell ref="FOY305:FPF305"/>
    <mergeCell ref="FPG305:FPN305"/>
    <mergeCell ref="FPO305:FPV305"/>
    <mergeCell ref="FFK305:FFR305"/>
    <mergeCell ref="FFS305:FFZ305"/>
    <mergeCell ref="FGA305:FGH305"/>
    <mergeCell ref="FGI305:FGP305"/>
    <mergeCell ref="FGQ305:FGX305"/>
    <mergeCell ref="FGY305:FHF305"/>
    <mergeCell ref="FHG305:FHN305"/>
    <mergeCell ref="FHO305:FHV305"/>
    <mergeCell ref="FHW305:FID305"/>
    <mergeCell ref="FIE305:FIL305"/>
    <mergeCell ref="FIM305:FIT305"/>
    <mergeCell ref="FIU305:FJB305"/>
    <mergeCell ref="FJC305:FJJ305"/>
    <mergeCell ref="FJK305:FJR305"/>
    <mergeCell ref="FJS305:FJZ305"/>
    <mergeCell ref="FKA305:FKH305"/>
    <mergeCell ref="FKI305:FKP305"/>
    <mergeCell ref="FVC305:FVJ305"/>
    <mergeCell ref="FVK305:FVR305"/>
    <mergeCell ref="FVS305:FVZ305"/>
    <mergeCell ref="FWA305:FWH305"/>
    <mergeCell ref="FWI305:FWP305"/>
    <mergeCell ref="FWQ305:FWX305"/>
    <mergeCell ref="FWY305:FXF305"/>
    <mergeCell ref="FXG305:FXN305"/>
    <mergeCell ref="FXO305:FXV305"/>
    <mergeCell ref="FXW305:FYD305"/>
    <mergeCell ref="FYE305:FYL305"/>
    <mergeCell ref="FYM305:FYT305"/>
    <mergeCell ref="FYU305:FZB305"/>
    <mergeCell ref="FZC305:FZJ305"/>
    <mergeCell ref="FZK305:FZR305"/>
    <mergeCell ref="FZS305:FZZ305"/>
    <mergeCell ref="GAA305:GAH305"/>
    <mergeCell ref="FPW305:FQD305"/>
    <mergeCell ref="FQE305:FQL305"/>
    <mergeCell ref="FQM305:FQT305"/>
    <mergeCell ref="FQU305:FRB305"/>
    <mergeCell ref="FRC305:FRJ305"/>
    <mergeCell ref="FRK305:FRR305"/>
    <mergeCell ref="FRS305:FRZ305"/>
    <mergeCell ref="FSA305:FSH305"/>
    <mergeCell ref="FSI305:FSP305"/>
    <mergeCell ref="FSQ305:FSX305"/>
    <mergeCell ref="FSY305:FTF305"/>
    <mergeCell ref="FTG305:FTN305"/>
    <mergeCell ref="FTO305:FTV305"/>
    <mergeCell ref="FTW305:FUD305"/>
    <mergeCell ref="FUE305:FUL305"/>
    <mergeCell ref="FUM305:FUT305"/>
    <mergeCell ref="FUU305:FVB305"/>
    <mergeCell ref="GFO305:GFV305"/>
    <mergeCell ref="GFW305:GGD305"/>
    <mergeCell ref="GGE305:GGL305"/>
    <mergeCell ref="GGM305:GGT305"/>
    <mergeCell ref="GGU305:GHB305"/>
    <mergeCell ref="GHC305:GHJ305"/>
    <mergeCell ref="GHK305:GHR305"/>
    <mergeCell ref="GHS305:GHZ305"/>
    <mergeCell ref="GIA305:GIH305"/>
    <mergeCell ref="GII305:GIP305"/>
    <mergeCell ref="GIQ305:GIX305"/>
    <mergeCell ref="GIY305:GJF305"/>
    <mergeCell ref="GJG305:GJN305"/>
    <mergeCell ref="GJO305:GJV305"/>
    <mergeCell ref="GJW305:GKD305"/>
    <mergeCell ref="GKE305:GKL305"/>
    <mergeCell ref="GKM305:GKT305"/>
    <mergeCell ref="GAI305:GAP305"/>
    <mergeCell ref="GAQ305:GAX305"/>
    <mergeCell ref="GAY305:GBF305"/>
    <mergeCell ref="GBG305:GBN305"/>
    <mergeCell ref="GBO305:GBV305"/>
    <mergeCell ref="GBW305:GCD305"/>
    <mergeCell ref="GCE305:GCL305"/>
    <mergeCell ref="GCM305:GCT305"/>
    <mergeCell ref="GCU305:GDB305"/>
    <mergeCell ref="GDC305:GDJ305"/>
    <mergeCell ref="GDK305:GDR305"/>
    <mergeCell ref="GDS305:GDZ305"/>
    <mergeCell ref="GEA305:GEH305"/>
    <mergeCell ref="GEI305:GEP305"/>
    <mergeCell ref="GEQ305:GEX305"/>
    <mergeCell ref="GEY305:GFF305"/>
    <mergeCell ref="GFG305:GFN305"/>
    <mergeCell ref="GQA305:GQH305"/>
    <mergeCell ref="GQI305:GQP305"/>
    <mergeCell ref="GQQ305:GQX305"/>
    <mergeCell ref="GQY305:GRF305"/>
    <mergeCell ref="GRG305:GRN305"/>
    <mergeCell ref="GRO305:GRV305"/>
    <mergeCell ref="GRW305:GSD305"/>
    <mergeCell ref="GSE305:GSL305"/>
    <mergeCell ref="GSM305:GST305"/>
    <mergeCell ref="GSU305:GTB305"/>
    <mergeCell ref="GTC305:GTJ305"/>
    <mergeCell ref="GTK305:GTR305"/>
    <mergeCell ref="GTS305:GTZ305"/>
    <mergeCell ref="GUA305:GUH305"/>
    <mergeCell ref="GUI305:GUP305"/>
    <mergeCell ref="GUQ305:GUX305"/>
    <mergeCell ref="GUY305:GVF305"/>
    <mergeCell ref="GKU305:GLB305"/>
    <mergeCell ref="GLC305:GLJ305"/>
    <mergeCell ref="GLK305:GLR305"/>
    <mergeCell ref="GLS305:GLZ305"/>
    <mergeCell ref="GMA305:GMH305"/>
    <mergeCell ref="GMI305:GMP305"/>
    <mergeCell ref="GMQ305:GMX305"/>
    <mergeCell ref="GMY305:GNF305"/>
    <mergeCell ref="GNG305:GNN305"/>
    <mergeCell ref="GNO305:GNV305"/>
    <mergeCell ref="GNW305:GOD305"/>
    <mergeCell ref="GOE305:GOL305"/>
    <mergeCell ref="GOM305:GOT305"/>
    <mergeCell ref="GOU305:GPB305"/>
    <mergeCell ref="GPC305:GPJ305"/>
    <mergeCell ref="GPK305:GPR305"/>
    <mergeCell ref="GPS305:GPZ305"/>
    <mergeCell ref="HAM305:HAT305"/>
    <mergeCell ref="HAU305:HBB305"/>
    <mergeCell ref="HBC305:HBJ305"/>
    <mergeCell ref="HBK305:HBR305"/>
    <mergeCell ref="HBS305:HBZ305"/>
    <mergeCell ref="HCA305:HCH305"/>
    <mergeCell ref="HCI305:HCP305"/>
    <mergeCell ref="HCQ305:HCX305"/>
    <mergeCell ref="HCY305:HDF305"/>
    <mergeCell ref="HDG305:HDN305"/>
    <mergeCell ref="HDO305:HDV305"/>
    <mergeCell ref="HDW305:HED305"/>
    <mergeCell ref="HEE305:HEL305"/>
    <mergeCell ref="HEM305:HET305"/>
    <mergeCell ref="HEU305:HFB305"/>
    <mergeCell ref="HFC305:HFJ305"/>
    <mergeCell ref="HFK305:HFR305"/>
    <mergeCell ref="GVG305:GVN305"/>
    <mergeCell ref="GVO305:GVV305"/>
    <mergeCell ref="GVW305:GWD305"/>
    <mergeCell ref="GWE305:GWL305"/>
    <mergeCell ref="GWM305:GWT305"/>
    <mergeCell ref="GWU305:GXB305"/>
    <mergeCell ref="GXC305:GXJ305"/>
    <mergeCell ref="GXK305:GXR305"/>
    <mergeCell ref="GXS305:GXZ305"/>
    <mergeCell ref="GYA305:GYH305"/>
    <mergeCell ref="GYI305:GYP305"/>
    <mergeCell ref="GYQ305:GYX305"/>
    <mergeCell ref="GYY305:GZF305"/>
    <mergeCell ref="GZG305:GZN305"/>
    <mergeCell ref="GZO305:GZV305"/>
    <mergeCell ref="GZW305:HAD305"/>
    <mergeCell ref="HAE305:HAL305"/>
    <mergeCell ref="HKY305:HLF305"/>
    <mergeCell ref="HLG305:HLN305"/>
    <mergeCell ref="HLO305:HLV305"/>
    <mergeCell ref="HLW305:HMD305"/>
    <mergeCell ref="HME305:HML305"/>
    <mergeCell ref="HMM305:HMT305"/>
    <mergeCell ref="HMU305:HNB305"/>
    <mergeCell ref="HNC305:HNJ305"/>
    <mergeCell ref="HNK305:HNR305"/>
    <mergeCell ref="HNS305:HNZ305"/>
    <mergeCell ref="HOA305:HOH305"/>
    <mergeCell ref="HOI305:HOP305"/>
    <mergeCell ref="HOQ305:HOX305"/>
    <mergeCell ref="HOY305:HPF305"/>
    <mergeCell ref="HPG305:HPN305"/>
    <mergeCell ref="HPO305:HPV305"/>
    <mergeCell ref="HPW305:HQD305"/>
    <mergeCell ref="HFS305:HFZ305"/>
    <mergeCell ref="HGA305:HGH305"/>
    <mergeCell ref="HGI305:HGP305"/>
    <mergeCell ref="HGQ305:HGX305"/>
    <mergeCell ref="HGY305:HHF305"/>
    <mergeCell ref="HHG305:HHN305"/>
    <mergeCell ref="HHO305:HHV305"/>
    <mergeCell ref="HHW305:HID305"/>
    <mergeCell ref="HIE305:HIL305"/>
    <mergeCell ref="HIM305:HIT305"/>
    <mergeCell ref="HIU305:HJB305"/>
    <mergeCell ref="HJC305:HJJ305"/>
    <mergeCell ref="HJK305:HJR305"/>
    <mergeCell ref="HJS305:HJZ305"/>
    <mergeCell ref="HKA305:HKH305"/>
    <mergeCell ref="HKI305:HKP305"/>
    <mergeCell ref="HKQ305:HKX305"/>
    <mergeCell ref="HVK305:HVR305"/>
    <mergeCell ref="HVS305:HVZ305"/>
    <mergeCell ref="HWA305:HWH305"/>
    <mergeCell ref="HWI305:HWP305"/>
    <mergeCell ref="HWQ305:HWX305"/>
    <mergeCell ref="HWY305:HXF305"/>
    <mergeCell ref="HXG305:HXN305"/>
    <mergeCell ref="HXO305:HXV305"/>
    <mergeCell ref="HXW305:HYD305"/>
    <mergeCell ref="HYE305:HYL305"/>
    <mergeCell ref="HYM305:HYT305"/>
    <mergeCell ref="HYU305:HZB305"/>
    <mergeCell ref="HZC305:HZJ305"/>
    <mergeCell ref="HZK305:HZR305"/>
    <mergeCell ref="HZS305:HZZ305"/>
    <mergeCell ref="IAA305:IAH305"/>
    <mergeCell ref="IAI305:IAP305"/>
    <mergeCell ref="HQE305:HQL305"/>
    <mergeCell ref="HQM305:HQT305"/>
    <mergeCell ref="HQU305:HRB305"/>
    <mergeCell ref="HRC305:HRJ305"/>
    <mergeCell ref="HRK305:HRR305"/>
    <mergeCell ref="HRS305:HRZ305"/>
    <mergeCell ref="HSA305:HSH305"/>
    <mergeCell ref="HSI305:HSP305"/>
    <mergeCell ref="HSQ305:HSX305"/>
    <mergeCell ref="HSY305:HTF305"/>
    <mergeCell ref="HTG305:HTN305"/>
    <mergeCell ref="HTO305:HTV305"/>
    <mergeCell ref="HTW305:HUD305"/>
    <mergeCell ref="HUE305:HUL305"/>
    <mergeCell ref="HUM305:HUT305"/>
    <mergeCell ref="HUU305:HVB305"/>
    <mergeCell ref="HVC305:HVJ305"/>
    <mergeCell ref="IFW305:IGD305"/>
    <mergeCell ref="IGE305:IGL305"/>
    <mergeCell ref="IGM305:IGT305"/>
    <mergeCell ref="IGU305:IHB305"/>
    <mergeCell ref="IHC305:IHJ305"/>
    <mergeCell ref="IHK305:IHR305"/>
    <mergeCell ref="IHS305:IHZ305"/>
    <mergeCell ref="IIA305:IIH305"/>
    <mergeCell ref="III305:IIP305"/>
    <mergeCell ref="IIQ305:IIX305"/>
    <mergeCell ref="IIY305:IJF305"/>
    <mergeCell ref="IJG305:IJN305"/>
    <mergeCell ref="IJO305:IJV305"/>
    <mergeCell ref="IJW305:IKD305"/>
    <mergeCell ref="IKE305:IKL305"/>
    <mergeCell ref="IKM305:IKT305"/>
    <mergeCell ref="IKU305:ILB305"/>
    <mergeCell ref="IAQ305:IAX305"/>
    <mergeCell ref="IAY305:IBF305"/>
    <mergeCell ref="IBG305:IBN305"/>
    <mergeCell ref="IBO305:IBV305"/>
    <mergeCell ref="IBW305:ICD305"/>
    <mergeCell ref="ICE305:ICL305"/>
    <mergeCell ref="ICM305:ICT305"/>
    <mergeCell ref="ICU305:IDB305"/>
    <mergeCell ref="IDC305:IDJ305"/>
    <mergeCell ref="IDK305:IDR305"/>
    <mergeCell ref="IDS305:IDZ305"/>
    <mergeCell ref="IEA305:IEH305"/>
    <mergeCell ref="IEI305:IEP305"/>
    <mergeCell ref="IEQ305:IEX305"/>
    <mergeCell ref="IEY305:IFF305"/>
    <mergeCell ref="IFG305:IFN305"/>
    <mergeCell ref="IFO305:IFV305"/>
    <mergeCell ref="IQI305:IQP305"/>
    <mergeCell ref="IQQ305:IQX305"/>
    <mergeCell ref="IQY305:IRF305"/>
    <mergeCell ref="IRG305:IRN305"/>
    <mergeCell ref="IRO305:IRV305"/>
    <mergeCell ref="IRW305:ISD305"/>
    <mergeCell ref="ISE305:ISL305"/>
    <mergeCell ref="ISM305:IST305"/>
    <mergeCell ref="ISU305:ITB305"/>
    <mergeCell ref="ITC305:ITJ305"/>
    <mergeCell ref="ITK305:ITR305"/>
    <mergeCell ref="ITS305:ITZ305"/>
    <mergeCell ref="IUA305:IUH305"/>
    <mergeCell ref="IUI305:IUP305"/>
    <mergeCell ref="IUQ305:IUX305"/>
    <mergeCell ref="IUY305:IVF305"/>
    <mergeCell ref="IVG305:IVN305"/>
    <mergeCell ref="ILC305:ILJ305"/>
    <mergeCell ref="ILK305:ILR305"/>
    <mergeCell ref="ILS305:ILZ305"/>
    <mergeCell ref="IMA305:IMH305"/>
    <mergeCell ref="IMI305:IMP305"/>
    <mergeCell ref="IMQ305:IMX305"/>
    <mergeCell ref="IMY305:INF305"/>
    <mergeCell ref="ING305:INN305"/>
    <mergeCell ref="INO305:INV305"/>
    <mergeCell ref="INW305:IOD305"/>
    <mergeCell ref="IOE305:IOL305"/>
    <mergeCell ref="IOM305:IOT305"/>
    <mergeCell ref="IOU305:IPB305"/>
    <mergeCell ref="IPC305:IPJ305"/>
    <mergeCell ref="IPK305:IPR305"/>
    <mergeCell ref="IPS305:IPZ305"/>
    <mergeCell ref="IQA305:IQH305"/>
    <mergeCell ref="JAU305:JBB305"/>
    <mergeCell ref="JBC305:JBJ305"/>
    <mergeCell ref="JBK305:JBR305"/>
    <mergeCell ref="JBS305:JBZ305"/>
    <mergeCell ref="JCA305:JCH305"/>
    <mergeCell ref="JCI305:JCP305"/>
    <mergeCell ref="JCQ305:JCX305"/>
    <mergeCell ref="JCY305:JDF305"/>
    <mergeCell ref="JDG305:JDN305"/>
    <mergeCell ref="JDO305:JDV305"/>
    <mergeCell ref="JDW305:JED305"/>
    <mergeCell ref="JEE305:JEL305"/>
    <mergeCell ref="JEM305:JET305"/>
    <mergeCell ref="JEU305:JFB305"/>
    <mergeCell ref="JFC305:JFJ305"/>
    <mergeCell ref="JFK305:JFR305"/>
    <mergeCell ref="JFS305:JFZ305"/>
    <mergeCell ref="IVO305:IVV305"/>
    <mergeCell ref="IVW305:IWD305"/>
    <mergeCell ref="IWE305:IWL305"/>
    <mergeCell ref="IWM305:IWT305"/>
    <mergeCell ref="IWU305:IXB305"/>
    <mergeCell ref="IXC305:IXJ305"/>
    <mergeCell ref="IXK305:IXR305"/>
    <mergeCell ref="IXS305:IXZ305"/>
    <mergeCell ref="IYA305:IYH305"/>
    <mergeCell ref="IYI305:IYP305"/>
    <mergeCell ref="IYQ305:IYX305"/>
    <mergeCell ref="IYY305:IZF305"/>
    <mergeCell ref="IZG305:IZN305"/>
    <mergeCell ref="IZO305:IZV305"/>
    <mergeCell ref="IZW305:JAD305"/>
    <mergeCell ref="JAE305:JAL305"/>
    <mergeCell ref="JAM305:JAT305"/>
    <mergeCell ref="JLG305:JLN305"/>
    <mergeCell ref="JLO305:JLV305"/>
    <mergeCell ref="JLW305:JMD305"/>
    <mergeCell ref="JME305:JML305"/>
    <mergeCell ref="JMM305:JMT305"/>
    <mergeCell ref="JMU305:JNB305"/>
    <mergeCell ref="JNC305:JNJ305"/>
    <mergeCell ref="JNK305:JNR305"/>
    <mergeCell ref="JNS305:JNZ305"/>
    <mergeCell ref="JOA305:JOH305"/>
    <mergeCell ref="JOI305:JOP305"/>
    <mergeCell ref="JOQ305:JOX305"/>
    <mergeCell ref="JOY305:JPF305"/>
    <mergeCell ref="JPG305:JPN305"/>
    <mergeCell ref="JPO305:JPV305"/>
    <mergeCell ref="JPW305:JQD305"/>
    <mergeCell ref="JQE305:JQL305"/>
    <mergeCell ref="JGA305:JGH305"/>
    <mergeCell ref="JGI305:JGP305"/>
    <mergeCell ref="JGQ305:JGX305"/>
    <mergeCell ref="JGY305:JHF305"/>
    <mergeCell ref="JHG305:JHN305"/>
    <mergeCell ref="JHO305:JHV305"/>
    <mergeCell ref="JHW305:JID305"/>
    <mergeCell ref="JIE305:JIL305"/>
    <mergeCell ref="JIM305:JIT305"/>
    <mergeCell ref="JIU305:JJB305"/>
    <mergeCell ref="JJC305:JJJ305"/>
    <mergeCell ref="JJK305:JJR305"/>
    <mergeCell ref="JJS305:JJZ305"/>
    <mergeCell ref="JKA305:JKH305"/>
    <mergeCell ref="JKI305:JKP305"/>
    <mergeCell ref="JKQ305:JKX305"/>
    <mergeCell ref="JKY305:JLF305"/>
    <mergeCell ref="JVS305:JVZ305"/>
    <mergeCell ref="JWA305:JWH305"/>
    <mergeCell ref="JWI305:JWP305"/>
    <mergeCell ref="JWQ305:JWX305"/>
    <mergeCell ref="JWY305:JXF305"/>
    <mergeCell ref="JXG305:JXN305"/>
    <mergeCell ref="JXO305:JXV305"/>
    <mergeCell ref="JXW305:JYD305"/>
    <mergeCell ref="JYE305:JYL305"/>
    <mergeCell ref="JYM305:JYT305"/>
    <mergeCell ref="JYU305:JZB305"/>
    <mergeCell ref="JZC305:JZJ305"/>
    <mergeCell ref="JZK305:JZR305"/>
    <mergeCell ref="JZS305:JZZ305"/>
    <mergeCell ref="KAA305:KAH305"/>
    <mergeCell ref="KAI305:KAP305"/>
    <mergeCell ref="KAQ305:KAX305"/>
    <mergeCell ref="JQM305:JQT305"/>
    <mergeCell ref="JQU305:JRB305"/>
    <mergeCell ref="JRC305:JRJ305"/>
    <mergeCell ref="JRK305:JRR305"/>
    <mergeCell ref="JRS305:JRZ305"/>
    <mergeCell ref="JSA305:JSH305"/>
    <mergeCell ref="JSI305:JSP305"/>
    <mergeCell ref="JSQ305:JSX305"/>
    <mergeCell ref="JSY305:JTF305"/>
    <mergeCell ref="JTG305:JTN305"/>
    <mergeCell ref="JTO305:JTV305"/>
    <mergeCell ref="JTW305:JUD305"/>
    <mergeCell ref="JUE305:JUL305"/>
    <mergeCell ref="JUM305:JUT305"/>
    <mergeCell ref="JUU305:JVB305"/>
    <mergeCell ref="JVC305:JVJ305"/>
    <mergeCell ref="JVK305:JVR305"/>
    <mergeCell ref="KGE305:KGL305"/>
    <mergeCell ref="KGM305:KGT305"/>
    <mergeCell ref="KGU305:KHB305"/>
    <mergeCell ref="KHC305:KHJ305"/>
    <mergeCell ref="KHK305:KHR305"/>
    <mergeCell ref="KHS305:KHZ305"/>
    <mergeCell ref="KIA305:KIH305"/>
    <mergeCell ref="KII305:KIP305"/>
    <mergeCell ref="KIQ305:KIX305"/>
    <mergeCell ref="KIY305:KJF305"/>
    <mergeCell ref="KJG305:KJN305"/>
    <mergeCell ref="KJO305:KJV305"/>
    <mergeCell ref="KJW305:KKD305"/>
    <mergeCell ref="KKE305:KKL305"/>
    <mergeCell ref="KKM305:KKT305"/>
    <mergeCell ref="KKU305:KLB305"/>
    <mergeCell ref="KLC305:KLJ305"/>
    <mergeCell ref="KAY305:KBF305"/>
    <mergeCell ref="KBG305:KBN305"/>
    <mergeCell ref="KBO305:KBV305"/>
    <mergeCell ref="KBW305:KCD305"/>
    <mergeCell ref="KCE305:KCL305"/>
    <mergeCell ref="KCM305:KCT305"/>
    <mergeCell ref="KCU305:KDB305"/>
    <mergeCell ref="KDC305:KDJ305"/>
    <mergeCell ref="KDK305:KDR305"/>
    <mergeCell ref="KDS305:KDZ305"/>
    <mergeCell ref="KEA305:KEH305"/>
    <mergeCell ref="KEI305:KEP305"/>
    <mergeCell ref="KEQ305:KEX305"/>
    <mergeCell ref="KEY305:KFF305"/>
    <mergeCell ref="KFG305:KFN305"/>
    <mergeCell ref="KFO305:KFV305"/>
    <mergeCell ref="KFW305:KGD305"/>
    <mergeCell ref="KQQ305:KQX305"/>
    <mergeCell ref="KQY305:KRF305"/>
    <mergeCell ref="KRG305:KRN305"/>
    <mergeCell ref="KRO305:KRV305"/>
    <mergeCell ref="KRW305:KSD305"/>
    <mergeCell ref="KSE305:KSL305"/>
    <mergeCell ref="KSM305:KST305"/>
    <mergeCell ref="KSU305:KTB305"/>
    <mergeCell ref="KTC305:KTJ305"/>
    <mergeCell ref="KTK305:KTR305"/>
    <mergeCell ref="KTS305:KTZ305"/>
    <mergeCell ref="KUA305:KUH305"/>
    <mergeCell ref="KUI305:KUP305"/>
    <mergeCell ref="KUQ305:KUX305"/>
    <mergeCell ref="KUY305:KVF305"/>
    <mergeCell ref="KVG305:KVN305"/>
    <mergeCell ref="KVO305:KVV305"/>
    <mergeCell ref="KLK305:KLR305"/>
    <mergeCell ref="KLS305:KLZ305"/>
    <mergeCell ref="KMA305:KMH305"/>
    <mergeCell ref="KMI305:KMP305"/>
    <mergeCell ref="KMQ305:KMX305"/>
    <mergeCell ref="KMY305:KNF305"/>
    <mergeCell ref="KNG305:KNN305"/>
    <mergeCell ref="KNO305:KNV305"/>
    <mergeCell ref="KNW305:KOD305"/>
    <mergeCell ref="KOE305:KOL305"/>
    <mergeCell ref="KOM305:KOT305"/>
    <mergeCell ref="KOU305:KPB305"/>
    <mergeCell ref="KPC305:KPJ305"/>
    <mergeCell ref="KPK305:KPR305"/>
    <mergeCell ref="KPS305:KPZ305"/>
    <mergeCell ref="KQA305:KQH305"/>
    <mergeCell ref="KQI305:KQP305"/>
    <mergeCell ref="LBC305:LBJ305"/>
    <mergeCell ref="LBK305:LBR305"/>
    <mergeCell ref="LBS305:LBZ305"/>
    <mergeCell ref="LCA305:LCH305"/>
    <mergeCell ref="LCI305:LCP305"/>
    <mergeCell ref="LCQ305:LCX305"/>
    <mergeCell ref="LCY305:LDF305"/>
    <mergeCell ref="LDG305:LDN305"/>
    <mergeCell ref="LDO305:LDV305"/>
    <mergeCell ref="LDW305:LED305"/>
    <mergeCell ref="LEE305:LEL305"/>
    <mergeCell ref="LEM305:LET305"/>
    <mergeCell ref="LEU305:LFB305"/>
    <mergeCell ref="LFC305:LFJ305"/>
    <mergeCell ref="LFK305:LFR305"/>
    <mergeCell ref="LFS305:LFZ305"/>
    <mergeCell ref="LGA305:LGH305"/>
    <mergeCell ref="KVW305:KWD305"/>
    <mergeCell ref="KWE305:KWL305"/>
    <mergeCell ref="KWM305:KWT305"/>
    <mergeCell ref="KWU305:KXB305"/>
    <mergeCell ref="KXC305:KXJ305"/>
    <mergeCell ref="KXK305:KXR305"/>
    <mergeCell ref="KXS305:KXZ305"/>
    <mergeCell ref="KYA305:KYH305"/>
    <mergeCell ref="KYI305:KYP305"/>
    <mergeCell ref="KYQ305:KYX305"/>
    <mergeCell ref="KYY305:KZF305"/>
    <mergeCell ref="KZG305:KZN305"/>
    <mergeCell ref="KZO305:KZV305"/>
    <mergeCell ref="KZW305:LAD305"/>
    <mergeCell ref="LAE305:LAL305"/>
    <mergeCell ref="LAM305:LAT305"/>
    <mergeCell ref="LAU305:LBB305"/>
    <mergeCell ref="LLO305:LLV305"/>
    <mergeCell ref="LLW305:LMD305"/>
    <mergeCell ref="LME305:LML305"/>
    <mergeCell ref="LMM305:LMT305"/>
    <mergeCell ref="LMU305:LNB305"/>
    <mergeCell ref="LNC305:LNJ305"/>
    <mergeCell ref="LNK305:LNR305"/>
    <mergeCell ref="LNS305:LNZ305"/>
    <mergeCell ref="LOA305:LOH305"/>
    <mergeCell ref="LOI305:LOP305"/>
    <mergeCell ref="LOQ305:LOX305"/>
    <mergeCell ref="LOY305:LPF305"/>
    <mergeCell ref="LPG305:LPN305"/>
    <mergeCell ref="LPO305:LPV305"/>
    <mergeCell ref="LPW305:LQD305"/>
    <mergeCell ref="LQE305:LQL305"/>
    <mergeCell ref="LQM305:LQT305"/>
    <mergeCell ref="LGI305:LGP305"/>
    <mergeCell ref="LGQ305:LGX305"/>
    <mergeCell ref="LGY305:LHF305"/>
    <mergeCell ref="LHG305:LHN305"/>
    <mergeCell ref="LHO305:LHV305"/>
    <mergeCell ref="LHW305:LID305"/>
    <mergeCell ref="LIE305:LIL305"/>
    <mergeCell ref="LIM305:LIT305"/>
    <mergeCell ref="LIU305:LJB305"/>
    <mergeCell ref="LJC305:LJJ305"/>
    <mergeCell ref="LJK305:LJR305"/>
    <mergeCell ref="LJS305:LJZ305"/>
    <mergeCell ref="LKA305:LKH305"/>
    <mergeCell ref="LKI305:LKP305"/>
    <mergeCell ref="LKQ305:LKX305"/>
    <mergeCell ref="LKY305:LLF305"/>
    <mergeCell ref="LLG305:LLN305"/>
    <mergeCell ref="LWA305:LWH305"/>
    <mergeCell ref="LWI305:LWP305"/>
    <mergeCell ref="LWQ305:LWX305"/>
    <mergeCell ref="LWY305:LXF305"/>
    <mergeCell ref="LXG305:LXN305"/>
    <mergeCell ref="LXO305:LXV305"/>
    <mergeCell ref="LXW305:LYD305"/>
    <mergeCell ref="LYE305:LYL305"/>
    <mergeCell ref="LYM305:LYT305"/>
    <mergeCell ref="LYU305:LZB305"/>
    <mergeCell ref="LZC305:LZJ305"/>
    <mergeCell ref="LZK305:LZR305"/>
    <mergeCell ref="LZS305:LZZ305"/>
    <mergeCell ref="MAA305:MAH305"/>
    <mergeCell ref="MAI305:MAP305"/>
    <mergeCell ref="MAQ305:MAX305"/>
    <mergeCell ref="MAY305:MBF305"/>
    <mergeCell ref="LQU305:LRB305"/>
    <mergeCell ref="LRC305:LRJ305"/>
    <mergeCell ref="LRK305:LRR305"/>
    <mergeCell ref="LRS305:LRZ305"/>
    <mergeCell ref="LSA305:LSH305"/>
    <mergeCell ref="LSI305:LSP305"/>
    <mergeCell ref="LSQ305:LSX305"/>
    <mergeCell ref="LSY305:LTF305"/>
    <mergeCell ref="LTG305:LTN305"/>
    <mergeCell ref="LTO305:LTV305"/>
    <mergeCell ref="LTW305:LUD305"/>
    <mergeCell ref="LUE305:LUL305"/>
    <mergeCell ref="LUM305:LUT305"/>
    <mergeCell ref="LUU305:LVB305"/>
    <mergeCell ref="LVC305:LVJ305"/>
    <mergeCell ref="LVK305:LVR305"/>
    <mergeCell ref="LVS305:LVZ305"/>
    <mergeCell ref="MGM305:MGT305"/>
    <mergeCell ref="MGU305:MHB305"/>
    <mergeCell ref="MHC305:MHJ305"/>
    <mergeCell ref="MHK305:MHR305"/>
    <mergeCell ref="MHS305:MHZ305"/>
    <mergeCell ref="MIA305:MIH305"/>
    <mergeCell ref="MII305:MIP305"/>
    <mergeCell ref="MIQ305:MIX305"/>
    <mergeCell ref="MIY305:MJF305"/>
    <mergeCell ref="MJG305:MJN305"/>
    <mergeCell ref="MJO305:MJV305"/>
    <mergeCell ref="MJW305:MKD305"/>
    <mergeCell ref="MKE305:MKL305"/>
    <mergeCell ref="MKM305:MKT305"/>
    <mergeCell ref="MKU305:MLB305"/>
    <mergeCell ref="MLC305:MLJ305"/>
    <mergeCell ref="MLK305:MLR305"/>
    <mergeCell ref="MBG305:MBN305"/>
    <mergeCell ref="MBO305:MBV305"/>
    <mergeCell ref="MBW305:MCD305"/>
    <mergeCell ref="MCE305:MCL305"/>
    <mergeCell ref="MCM305:MCT305"/>
    <mergeCell ref="MCU305:MDB305"/>
    <mergeCell ref="MDC305:MDJ305"/>
    <mergeCell ref="MDK305:MDR305"/>
    <mergeCell ref="MDS305:MDZ305"/>
    <mergeCell ref="MEA305:MEH305"/>
    <mergeCell ref="MEI305:MEP305"/>
    <mergeCell ref="MEQ305:MEX305"/>
    <mergeCell ref="MEY305:MFF305"/>
    <mergeCell ref="MFG305:MFN305"/>
    <mergeCell ref="MFO305:MFV305"/>
    <mergeCell ref="MFW305:MGD305"/>
    <mergeCell ref="MGE305:MGL305"/>
    <mergeCell ref="MQY305:MRF305"/>
    <mergeCell ref="MRG305:MRN305"/>
    <mergeCell ref="MRO305:MRV305"/>
    <mergeCell ref="MRW305:MSD305"/>
    <mergeCell ref="MSE305:MSL305"/>
    <mergeCell ref="MSM305:MST305"/>
    <mergeCell ref="MSU305:MTB305"/>
    <mergeCell ref="MTC305:MTJ305"/>
    <mergeCell ref="MTK305:MTR305"/>
    <mergeCell ref="MTS305:MTZ305"/>
    <mergeCell ref="MUA305:MUH305"/>
    <mergeCell ref="MUI305:MUP305"/>
    <mergeCell ref="MUQ305:MUX305"/>
    <mergeCell ref="MUY305:MVF305"/>
    <mergeCell ref="MVG305:MVN305"/>
    <mergeCell ref="MVO305:MVV305"/>
    <mergeCell ref="MVW305:MWD305"/>
    <mergeCell ref="MLS305:MLZ305"/>
    <mergeCell ref="MMA305:MMH305"/>
    <mergeCell ref="MMI305:MMP305"/>
    <mergeCell ref="MMQ305:MMX305"/>
    <mergeCell ref="MMY305:MNF305"/>
    <mergeCell ref="MNG305:MNN305"/>
    <mergeCell ref="MNO305:MNV305"/>
    <mergeCell ref="MNW305:MOD305"/>
    <mergeCell ref="MOE305:MOL305"/>
    <mergeCell ref="MOM305:MOT305"/>
    <mergeCell ref="MOU305:MPB305"/>
    <mergeCell ref="MPC305:MPJ305"/>
    <mergeCell ref="MPK305:MPR305"/>
    <mergeCell ref="MPS305:MPZ305"/>
    <mergeCell ref="MQA305:MQH305"/>
    <mergeCell ref="MQI305:MQP305"/>
    <mergeCell ref="MQQ305:MQX305"/>
    <mergeCell ref="NBK305:NBR305"/>
    <mergeCell ref="NBS305:NBZ305"/>
    <mergeCell ref="NCA305:NCH305"/>
    <mergeCell ref="NCI305:NCP305"/>
    <mergeCell ref="NCQ305:NCX305"/>
    <mergeCell ref="NCY305:NDF305"/>
    <mergeCell ref="NDG305:NDN305"/>
    <mergeCell ref="NDO305:NDV305"/>
    <mergeCell ref="NDW305:NED305"/>
    <mergeCell ref="NEE305:NEL305"/>
    <mergeCell ref="NEM305:NET305"/>
    <mergeCell ref="NEU305:NFB305"/>
    <mergeCell ref="NFC305:NFJ305"/>
    <mergeCell ref="NFK305:NFR305"/>
    <mergeCell ref="NFS305:NFZ305"/>
    <mergeCell ref="NGA305:NGH305"/>
    <mergeCell ref="NGI305:NGP305"/>
    <mergeCell ref="MWE305:MWL305"/>
    <mergeCell ref="MWM305:MWT305"/>
    <mergeCell ref="MWU305:MXB305"/>
    <mergeCell ref="MXC305:MXJ305"/>
    <mergeCell ref="MXK305:MXR305"/>
    <mergeCell ref="MXS305:MXZ305"/>
    <mergeCell ref="MYA305:MYH305"/>
    <mergeCell ref="MYI305:MYP305"/>
    <mergeCell ref="MYQ305:MYX305"/>
    <mergeCell ref="MYY305:MZF305"/>
    <mergeCell ref="MZG305:MZN305"/>
    <mergeCell ref="MZO305:MZV305"/>
    <mergeCell ref="MZW305:NAD305"/>
    <mergeCell ref="NAE305:NAL305"/>
    <mergeCell ref="NAM305:NAT305"/>
    <mergeCell ref="NAU305:NBB305"/>
    <mergeCell ref="NBC305:NBJ305"/>
    <mergeCell ref="NLW305:NMD305"/>
    <mergeCell ref="NME305:NML305"/>
    <mergeCell ref="NMM305:NMT305"/>
    <mergeCell ref="NMU305:NNB305"/>
    <mergeCell ref="NNC305:NNJ305"/>
    <mergeCell ref="NNK305:NNR305"/>
    <mergeCell ref="NNS305:NNZ305"/>
    <mergeCell ref="NOA305:NOH305"/>
    <mergeCell ref="NOI305:NOP305"/>
    <mergeCell ref="NOQ305:NOX305"/>
    <mergeCell ref="NOY305:NPF305"/>
    <mergeCell ref="NPG305:NPN305"/>
    <mergeCell ref="NPO305:NPV305"/>
    <mergeCell ref="NPW305:NQD305"/>
    <mergeCell ref="NQE305:NQL305"/>
    <mergeCell ref="NQM305:NQT305"/>
    <mergeCell ref="NQU305:NRB305"/>
    <mergeCell ref="NGQ305:NGX305"/>
    <mergeCell ref="NGY305:NHF305"/>
    <mergeCell ref="NHG305:NHN305"/>
    <mergeCell ref="NHO305:NHV305"/>
    <mergeCell ref="NHW305:NID305"/>
    <mergeCell ref="NIE305:NIL305"/>
    <mergeCell ref="NIM305:NIT305"/>
    <mergeCell ref="NIU305:NJB305"/>
    <mergeCell ref="NJC305:NJJ305"/>
    <mergeCell ref="NJK305:NJR305"/>
    <mergeCell ref="NJS305:NJZ305"/>
    <mergeCell ref="NKA305:NKH305"/>
    <mergeCell ref="NKI305:NKP305"/>
    <mergeCell ref="NKQ305:NKX305"/>
    <mergeCell ref="NKY305:NLF305"/>
    <mergeCell ref="NLG305:NLN305"/>
    <mergeCell ref="NLO305:NLV305"/>
    <mergeCell ref="NWI305:NWP305"/>
    <mergeCell ref="NWQ305:NWX305"/>
    <mergeCell ref="NWY305:NXF305"/>
    <mergeCell ref="NXG305:NXN305"/>
    <mergeCell ref="NXO305:NXV305"/>
    <mergeCell ref="NXW305:NYD305"/>
    <mergeCell ref="NYE305:NYL305"/>
    <mergeCell ref="NYM305:NYT305"/>
    <mergeCell ref="NYU305:NZB305"/>
    <mergeCell ref="NZC305:NZJ305"/>
    <mergeCell ref="NZK305:NZR305"/>
    <mergeCell ref="NZS305:NZZ305"/>
    <mergeCell ref="OAA305:OAH305"/>
    <mergeCell ref="OAI305:OAP305"/>
    <mergeCell ref="OAQ305:OAX305"/>
    <mergeCell ref="OAY305:OBF305"/>
    <mergeCell ref="OBG305:OBN305"/>
    <mergeCell ref="NRC305:NRJ305"/>
    <mergeCell ref="NRK305:NRR305"/>
    <mergeCell ref="NRS305:NRZ305"/>
    <mergeCell ref="NSA305:NSH305"/>
    <mergeCell ref="NSI305:NSP305"/>
    <mergeCell ref="NSQ305:NSX305"/>
    <mergeCell ref="NSY305:NTF305"/>
    <mergeCell ref="NTG305:NTN305"/>
    <mergeCell ref="NTO305:NTV305"/>
    <mergeCell ref="NTW305:NUD305"/>
    <mergeCell ref="NUE305:NUL305"/>
    <mergeCell ref="NUM305:NUT305"/>
    <mergeCell ref="NUU305:NVB305"/>
    <mergeCell ref="NVC305:NVJ305"/>
    <mergeCell ref="NVK305:NVR305"/>
    <mergeCell ref="NVS305:NVZ305"/>
    <mergeCell ref="NWA305:NWH305"/>
    <mergeCell ref="OGU305:OHB305"/>
    <mergeCell ref="OHC305:OHJ305"/>
    <mergeCell ref="OHK305:OHR305"/>
    <mergeCell ref="OHS305:OHZ305"/>
    <mergeCell ref="OIA305:OIH305"/>
    <mergeCell ref="OII305:OIP305"/>
    <mergeCell ref="OIQ305:OIX305"/>
    <mergeCell ref="OIY305:OJF305"/>
    <mergeCell ref="OJG305:OJN305"/>
    <mergeCell ref="OJO305:OJV305"/>
    <mergeCell ref="OJW305:OKD305"/>
    <mergeCell ref="OKE305:OKL305"/>
    <mergeCell ref="OKM305:OKT305"/>
    <mergeCell ref="OKU305:OLB305"/>
    <mergeCell ref="OLC305:OLJ305"/>
    <mergeCell ref="OLK305:OLR305"/>
    <mergeCell ref="OLS305:OLZ305"/>
    <mergeCell ref="OBO305:OBV305"/>
    <mergeCell ref="OBW305:OCD305"/>
    <mergeCell ref="OCE305:OCL305"/>
    <mergeCell ref="OCM305:OCT305"/>
    <mergeCell ref="OCU305:ODB305"/>
    <mergeCell ref="ODC305:ODJ305"/>
    <mergeCell ref="ODK305:ODR305"/>
    <mergeCell ref="ODS305:ODZ305"/>
    <mergeCell ref="OEA305:OEH305"/>
    <mergeCell ref="OEI305:OEP305"/>
    <mergeCell ref="OEQ305:OEX305"/>
    <mergeCell ref="OEY305:OFF305"/>
    <mergeCell ref="OFG305:OFN305"/>
    <mergeCell ref="OFO305:OFV305"/>
    <mergeCell ref="OFW305:OGD305"/>
    <mergeCell ref="OGE305:OGL305"/>
    <mergeCell ref="OGM305:OGT305"/>
    <mergeCell ref="ORG305:ORN305"/>
    <mergeCell ref="ORO305:ORV305"/>
    <mergeCell ref="ORW305:OSD305"/>
    <mergeCell ref="OSE305:OSL305"/>
    <mergeCell ref="OSM305:OST305"/>
    <mergeCell ref="OSU305:OTB305"/>
    <mergeCell ref="OTC305:OTJ305"/>
    <mergeCell ref="OTK305:OTR305"/>
    <mergeCell ref="OTS305:OTZ305"/>
    <mergeCell ref="OUA305:OUH305"/>
    <mergeCell ref="OUI305:OUP305"/>
    <mergeCell ref="OUQ305:OUX305"/>
    <mergeCell ref="OUY305:OVF305"/>
    <mergeCell ref="OVG305:OVN305"/>
    <mergeCell ref="OVO305:OVV305"/>
    <mergeCell ref="OVW305:OWD305"/>
    <mergeCell ref="OWE305:OWL305"/>
    <mergeCell ref="OMA305:OMH305"/>
    <mergeCell ref="OMI305:OMP305"/>
    <mergeCell ref="OMQ305:OMX305"/>
    <mergeCell ref="OMY305:ONF305"/>
    <mergeCell ref="ONG305:ONN305"/>
    <mergeCell ref="ONO305:ONV305"/>
    <mergeCell ref="ONW305:OOD305"/>
    <mergeCell ref="OOE305:OOL305"/>
    <mergeCell ref="OOM305:OOT305"/>
    <mergeCell ref="OOU305:OPB305"/>
    <mergeCell ref="OPC305:OPJ305"/>
    <mergeCell ref="OPK305:OPR305"/>
    <mergeCell ref="OPS305:OPZ305"/>
    <mergeCell ref="OQA305:OQH305"/>
    <mergeCell ref="OQI305:OQP305"/>
    <mergeCell ref="OQQ305:OQX305"/>
    <mergeCell ref="OQY305:ORF305"/>
    <mergeCell ref="PBS305:PBZ305"/>
    <mergeCell ref="PCA305:PCH305"/>
    <mergeCell ref="PCI305:PCP305"/>
    <mergeCell ref="PCQ305:PCX305"/>
    <mergeCell ref="PCY305:PDF305"/>
    <mergeCell ref="PDG305:PDN305"/>
    <mergeCell ref="PDO305:PDV305"/>
    <mergeCell ref="PDW305:PED305"/>
    <mergeCell ref="PEE305:PEL305"/>
    <mergeCell ref="PEM305:PET305"/>
    <mergeCell ref="PEU305:PFB305"/>
    <mergeCell ref="PFC305:PFJ305"/>
    <mergeCell ref="PFK305:PFR305"/>
    <mergeCell ref="PFS305:PFZ305"/>
    <mergeCell ref="PGA305:PGH305"/>
    <mergeCell ref="PGI305:PGP305"/>
    <mergeCell ref="PGQ305:PGX305"/>
    <mergeCell ref="OWM305:OWT305"/>
    <mergeCell ref="OWU305:OXB305"/>
    <mergeCell ref="OXC305:OXJ305"/>
    <mergeCell ref="OXK305:OXR305"/>
    <mergeCell ref="OXS305:OXZ305"/>
    <mergeCell ref="OYA305:OYH305"/>
    <mergeCell ref="OYI305:OYP305"/>
    <mergeCell ref="OYQ305:OYX305"/>
    <mergeCell ref="OYY305:OZF305"/>
    <mergeCell ref="OZG305:OZN305"/>
    <mergeCell ref="OZO305:OZV305"/>
    <mergeCell ref="OZW305:PAD305"/>
    <mergeCell ref="PAE305:PAL305"/>
    <mergeCell ref="PAM305:PAT305"/>
    <mergeCell ref="PAU305:PBB305"/>
    <mergeCell ref="PBC305:PBJ305"/>
    <mergeCell ref="PBK305:PBR305"/>
    <mergeCell ref="PME305:PML305"/>
    <mergeCell ref="PMM305:PMT305"/>
    <mergeCell ref="PMU305:PNB305"/>
    <mergeCell ref="PNC305:PNJ305"/>
    <mergeCell ref="PNK305:PNR305"/>
    <mergeCell ref="PNS305:PNZ305"/>
    <mergeCell ref="POA305:POH305"/>
    <mergeCell ref="POI305:POP305"/>
    <mergeCell ref="POQ305:POX305"/>
    <mergeCell ref="POY305:PPF305"/>
    <mergeCell ref="PPG305:PPN305"/>
    <mergeCell ref="PPO305:PPV305"/>
    <mergeCell ref="PPW305:PQD305"/>
    <mergeCell ref="PQE305:PQL305"/>
    <mergeCell ref="PQM305:PQT305"/>
    <mergeCell ref="PQU305:PRB305"/>
    <mergeCell ref="PRC305:PRJ305"/>
    <mergeCell ref="PGY305:PHF305"/>
    <mergeCell ref="PHG305:PHN305"/>
    <mergeCell ref="PHO305:PHV305"/>
    <mergeCell ref="PHW305:PID305"/>
    <mergeCell ref="PIE305:PIL305"/>
    <mergeCell ref="PIM305:PIT305"/>
    <mergeCell ref="PIU305:PJB305"/>
    <mergeCell ref="PJC305:PJJ305"/>
    <mergeCell ref="PJK305:PJR305"/>
    <mergeCell ref="PJS305:PJZ305"/>
    <mergeCell ref="PKA305:PKH305"/>
    <mergeCell ref="PKI305:PKP305"/>
    <mergeCell ref="PKQ305:PKX305"/>
    <mergeCell ref="PKY305:PLF305"/>
    <mergeCell ref="PLG305:PLN305"/>
    <mergeCell ref="PLO305:PLV305"/>
    <mergeCell ref="PLW305:PMD305"/>
    <mergeCell ref="PWQ305:PWX305"/>
    <mergeCell ref="PWY305:PXF305"/>
    <mergeCell ref="PXG305:PXN305"/>
    <mergeCell ref="PXO305:PXV305"/>
    <mergeCell ref="PXW305:PYD305"/>
    <mergeCell ref="PYE305:PYL305"/>
    <mergeCell ref="PYM305:PYT305"/>
    <mergeCell ref="PYU305:PZB305"/>
    <mergeCell ref="PZC305:PZJ305"/>
    <mergeCell ref="PZK305:PZR305"/>
    <mergeCell ref="PZS305:PZZ305"/>
    <mergeCell ref="QAA305:QAH305"/>
    <mergeCell ref="QAI305:QAP305"/>
    <mergeCell ref="QAQ305:QAX305"/>
    <mergeCell ref="QAY305:QBF305"/>
    <mergeCell ref="QBG305:QBN305"/>
    <mergeCell ref="QBO305:QBV305"/>
    <mergeCell ref="PRK305:PRR305"/>
    <mergeCell ref="PRS305:PRZ305"/>
    <mergeCell ref="PSA305:PSH305"/>
    <mergeCell ref="PSI305:PSP305"/>
    <mergeCell ref="PSQ305:PSX305"/>
    <mergeCell ref="PSY305:PTF305"/>
    <mergeCell ref="PTG305:PTN305"/>
    <mergeCell ref="PTO305:PTV305"/>
    <mergeCell ref="PTW305:PUD305"/>
    <mergeCell ref="PUE305:PUL305"/>
    <mergeCell ref="PUM305:PUT305"/>
    <mergeCell ref="PUU305:PVB305"/>
    <mergeCell ref="PVC305:PVJ305"/>
    <mergeCell ref="PVK305:PVR305"/>
    <mergeCell ref="PVS305:PVZ305"/>
    <mergeCell ref="PWA305:PWH305"/>
    <mergeCell ref="PWI305:PWP305"/>
    <mergeCell ref="QHC305:QHJ305"/>
    <mergeCell ref="QHK305:QHR305"/>
    <mergeCell ref="QHS305:QHZ305"/>
    <mergeCell ref="QIA305:QIH305"/>
    <mergeCell ref="QII305:QIP305"/>
    <mergeCell ref="QIQ305:QIX305"/>
    <mergeCell ref="QIY305:QJF305"/>
    <mergeCell ref="QJG305:QJN305"/>
    <mergeCell ref="QJO305:QJV305"/>
    <mergeCell ref="QJW305:QKD305"/>
    <mergeCell ref="QKE305:QKL305"/>
    <mergeCell ref="QKM305:QKT305"/>
    <mergeCell ref="QKU305:QLB305"/>
    <mergeCell ref="QLC305:QLJ305"/>
    <mergeCell ref="QLK305:QLR305"/>
    <mergeCell ref="QLS305:QLZ305"/>
    <mergeCell ref="QMA305:QMH305"/>
    <mergeCell ref="QBW305:QCD305"/>
    <mergeCell ref="QCE305:QCL305"/>
    <mergeCell ref="QCM305:QCT305"/>
    <mergeCell ref="QCU305:QDB305"/>
    <mergeCell ref="QDC305:QDJ305"/>
    <mergeCell ref="QDK305:QDR305"/>
    <mergeCell ref="QDS305:QDZ305"/>
    <mergeCell ref="QEA305:QEH305"/>
    <mergeCell ref="QEI305:QEP305"/>
    <mergeCell ref="QEQ305:QEX305"/>
    <mergeCell ref="QEY305:QFF305"/>
    <mergeCell ref="QFG305:QFN305"/>
    <mergeCell ref="QFO305:QFV305"/>
    <mergeCell ref="QFW305:QGD305"/>
    <mergeCell ref="QGE305:QGL305"/>
    <mergeCell ref="QGM305:QGT305"/>
    <mergeCell ref="QGU305:QHB305"/>
    <mergeCell ref="QRO305:QRV305"/>
    <mergeCell ref="QRW305:QSD305"/>
    <mergeCell ref="QSE305:QSL305"/>
    <mergeCell ref="QSM305:QST305"/>
    <mergeCell ref="QSU305:QTB305"/>
    <mergeCell ref="QTC305:QTJ305"/>
    <mergeCell ref="QTK305:QTR305"/>
    <mergeCell ref="QTS305:QTZ305"/>
    <mergeCell ref="QUA305:QUH305"/>
    <mergeCell ref="QUI305:QUP305"/>
    <mergeCell ref="QUQ305:QUX305"/>
    <mergeCell ref="QUY305:QVF305"/>
    <mergeCell ref="QVG305:QVN305"/>
    <mergeCell ref="QVO305:QVV305"/>
    <mergeCell ref="QVW305:QWD305"/>
    <mergeCell ref="QWE305:QWL305"/>
    <mergeCell ref="QWM305:QWT305"/>
    <mergeCell ref="QMI305:QMP305"/>
    <mergeCell ref="QMQ305:QMX305"/>
    <mergeCell ref="QMY305:QNF305"/>
    <mergeCell ref="QNG305:QNN305"/>
    <mergeCell ref="QNO305:QNV305"/>
    <mergeCell ref="QNW305:QOD305"/>
    <mergeCell ref="QOE305:QOL305"/>
    <mergeCell ref="QOM305:QOT305"/>
    <mergeCell ref="QOU305:QPB305"/>
    <mergeCell ref="QPC305:QPJ305"/>
    <mergeCell ref="QPK305:QPR305"/>
    <mergeCell ref="QPS305:QPZ305"/>
    <mergeCell ref="QQA305:QQH305"/>
    <mergeCell ref="QQI305:QQP305"/>
    <mergeCell ref="QQQ305:QQX305"/>
    <mergeCell ref="QQY305:QRF305"/>
    <mergeCell ref="QRG305:QRN305"/>
    <mergeCell ref="RCA305:RCH305"/>
    <mergeCell ref="RCI305:RCP305"/>
    <mergeCell ref="RCQ305:RCX305"/>
    <mergeCell ref="RCY305:RDF305"/>
    <mergeCell ref="RDG305:RDN305"/>
    <mergeCell ref="RDO305:RDV305"/>
    <mergeCell ref="RDW305:RED305"/>
    <mergeCell ref="REE305:REL305"/>
    <mergeCell ref="REM305:RET305"/>
    <mergeCell ref="REU305:RFB305"/>
    <mergeCell ref="RFC305:RFJ305"/>
    <mergeCell ref="RFK305:RFR305"/>
    <mergeCell ref="RFS305:RFZ305"/>
    <mergeCell ref="RGA305:RGH305"/>
    <mergeCell ref="RGI305:RGP305"/>
    <mergeCell ref="RGQ305:RGX305"/>
    <mergeCell ref="RGY305:RHF305"/>
    <mergeCell ref="QWU305:QXB305"/>
    <mergeCell ref="QXC305:QXJ305"/>
    <mergeCell ref="QXK305:QXR305"/>
    <mergeCell ref="QXS305:QXZ305"/>
    <mergeCell ref="QYA305:QYH305"/>
    <mergeCell ref="QYI305:QYP305"/>
    <mergeCell ref="QYQ305:QYX305"/>
    <mergeCell ref="QYY305:QZF305"/>
    <mergeCell ref="QZG305:QZN305"/>
    <mergeCell ref="QZO305:QZV305"/>
    <mergeCell ref="QZW305:RAD305"/>
    <mergeCell ref="RAE305:RAL305"/>
    <mergeCell ref="RAM305:RAT305"/>
    <mergeCell ref="RAU305:RBB305"/>
    <mergeCell ref="RBC305:RBJ305"/>
    <mergeCell ref="RBK305:RBR305"/>
    <mergeCell ref="RBS305:RBZ305"/>
    <mergeCell ref="RMM305:RMT305"/>
    <mergeCell ref="RMU305:RNB305"/>
    <mergeCell ref="RNC305:RNJ305"/>
    <mergeCell ref="RNK305:RNR305"/>
    <mergeCell ref="RNS305:RNZ305"/>
    <mergeCell ref="ROA305:ROH305"/>
    <mergeCell ref="ROI305:ROP305"/>
    <mergeCell ref="ROQ305:ROX305"/>
    <mergeCell ref="ROY305:RPF305"/>
    <mergeCell ref="RPG305:RPN305"/>
    <mergeCell ref="RPO305:RPV305"/>
    <mergeCell ref="RPW305:RQD305"/>
    <mergeCell ref="RQE305:RQL305"/>
    <mergeCell ref="RQM305:RQT305"/>
    <mergeCell ref="RQU305:RRB305"/>
    <mergeCell ref="RRC305:RRJ305"/>
    <mergeCell ref="RRK305:RRR305"/>
    <mergeCell ref="RHG305:RHN305"/>
    <mergeCell ref="RHO305:RHV305"/>
    <mergeCell ref="RHW305:RID305"/>
    <mergeCell ref="RIE305:RIL305"/>
    <mergeCell ref="RIM305:RIT305"/>
    <mergeCell ref="RIU305:RJB305"/>
    <mergeCell ref="RJC305:RJJ305"/>
    <mergeCell ref="RJK305:RJR305"/>
    <mergeCell ref="RJS305:RJZ305"/>
    <mergeCell ref="RKA305:RKH305"/>
    <mergeCell ref="RKI305:RKP305"/>
    <mergeCell ref="RKQ305:RKX305"/>
    <mergeCell ref="RKY305:RLF305"/>
    <mergeCell ref="RLG305:RLN305"/>
    <mergeCell ref="RLO305:RLV305"/>
    <mergeCell ref="RLW305:RMD305"/>
    <mergeCell ref="RME305:RML305"/>
    <mergeCell ref="RWY305:RXF305"/>
    <mergeCell ref="RXG305:RXN305"/>
    <mergeCell ref="RXO305:RXV305"/>
    <mergeCell ref="RXW305:RYD305"/>
    <mergeCell ref="RYE305:RYL305"/>
    <mergeCell ref="RYM305:RYT305"/>
    <mergeCell ref="RYU305:RZB305"/>
    <mergeCell ref="RZC305:RZJ305"/>
    <mergeCell ref="RZK305:RZR305"/>
    <mergeCell ref="RZS305:RZZ305"/>
    <mergeCell ref="SAA305:SAH305"/>
    <mergeCell ref="SAI305:SAP305"/>
    <mergeCell ref="SAQ305:SAX305"/>
    <mergeCell ref="SAY305:SBF305"/>
    <mergeCell ref="SBG305:SBN305"/>
    <mergeCell ref="SBO305:SBV305"/>
    <mergeCell ref="SBW305:SCD305"/>
    <mergeCell ref="RRS305:RRZ305"/>
    <mergeCell ref="RSA305:RSH305"/>
    <mergeCell ref="RSI305:RSP305"/>
    <mergeCell ref="RSQ305:RSX305"/>
    <mergeCell ref="RSY305:RTF305"/>
    <mergeCell ref="RTG305:RTN305"/>
    <mergeCell ref="RTO305:RTV305"/>
    <mergeCell ref="RTW305:RUD305"/>
    <mergeCell ref="RUE305:RUL305"/>
    <mergeCell ref="RUM305:RUT305"/>
    <mergeCell ref="RUU305:RVB305"/>
    <mergeCell ref="RVC305:RVJ305"/>
    <mergeCell ref="RVK305:RVR305"/>
    <mergeCell ref="RVS305:RVZ305"/>
    <mergeCell ref="RWA305:RWH305"/>
    <mergeCell ref="RWI305:RWP305"/>
    <mergeCell ref="RWQ305:RWX305"/>
    <mergeCell ref="SHK305:SHR305"/>
    <mergeCell ref="SHS305:SHZ305"/>
    <mergeCell ref="SIA305:SIH305"/>
    <mergeCell ref="SII305:SIP305"/>
    <mergeCell ref="SIQ305:SIX305"/>
    <mergeCell ref="SIY305:SJF305"/>
    <mergeCell ref="SJG305:SJN305"/>
    <mergeCell ref="SJO305:SJV305"/>
    <mergeCell ref="SJW305:SKD305"/>
    <mergeCell ref="SKE305:SKL305"/>
    <mergeCell ref="SKM305:SKT305"/>
    <mergeCell ref="SKU305:SLB305"/>
    <mergeCell ref="SLC305:SLJ305"/>
    <mergeCell ref="SLK305:SLR305"/>
    <mergeCell ref="SLS305:SLZ305"/>
    <mergeCell ref="SMA305:SMH305"/>
    <mergeCell ref="SMI305:SMP305"/>
    <mergeCell ref="SCE305:SCL305"/>
    <mergeCell ref="SCM305:SCT305"/>
    <mergeCell ref="SCU305:SDB305"/>
    <mergeCell ref="SDC305:SDJ305"/>
    <mergeCell ref="SDK305:SDR305"/>
    <mergeCell ref="SDS305:SDZ305"/>
    <mergeCell ref="SEA305:SEH305"/>
    <mergeCell ref="SEI305:SEP305"/>
    <mergeCell ref="SEQ305:SEX305"/>
    <mergeCell ref="SEY305:SFF305"/>
    <mergeCell ref="SFG305:SFN305"/>
    <mergeCell ref="SFO305:SFV305"/>
    <mergeCell ref="SFW305:SGD305"/>
    <mergeCell ref="SGE305:SGL305"/>
    <mergeCell ref="SGM305:SGT305"/>
    <mergeCell ref="SGU305:SHB305"/>
    <mergeCell ref="SHC305:SHJ305"/>
    <mergeCell ref="SRW305:SSD305"/>
    <mergeCell ref="SSE305:SSL305"/>
    <mergeCell ref="SSM305:SST305"/>
    <mergeCell ref="SSU305:STB305"/>
    <mergeCell ref="STC305:STJ305"/>
    <mergeCell ref="STK305:STR305"/>
    <mergeCell ref="STS305:STZ305"/>
    <mergeCell ref="SUA305:SUH305"/>
    <mergeCell ref="SUI305:SUP305"/>
    <mergeCell ref="SUQ305:SUX305"/>
    <mergeCell ref="SUY305:SVF305"/>
    <mergeCell ref="SVG305:SVN305"/>
    <mergeCell ref="SVO305:SVV305"/>
    <mergeCell ref="SVW305:SWD305"/>
    <mergeCell ref="SWE305:SWL305"/>
    <mergeCell ref="SWM305:SWT305"/>
    <mergeCell ref="SWU305:SXB305"/>
    <mergeCell ref="SMQ305:SMX305"/>
    <mergeCell ref="SMY305:SNF305"/>
    <mergeCell ref="SNG305:SNN305"/>
    <mergeCell ref="SNO305:SNV305"/>
    <mergeCell ref="SNW305:SOD305"/>
    <mergeCell ref="SOE305:SOL305"/>
    <mergeCell ref="SOM305:SOT305"/>
    <mergeCell ref="SOU305:SPB305"/>
    <mergeCell ref="SPC305:SPJ305"/>
    <mergeCell ref="SPK305:SPR305"/>
    <mergeCell ref="SPS305:SPZ305"/>
    <mergeCell ref="SQA305:SQH305"/>
    <mergeCell ref="SQI305:SQP305"/>
    <mergeCell ref="SQQ305:SQX305"/>
    <mergeCell ref="SQY305:SRF305"/>
    <mergeCell ref="SRG305:SRN305"/>
    <mergeCell ref="SRO305:SRV305"/>
    <mergeCell ref="TCI305:TCP305"/>
    <mergeCell ref="TCQ305:TCX305"/>
    <mergeCell ref="TCY305:TDF305"/>
    <mergeCell ref="TDG305:TDN305"/>
    <mergeCell ref="TDO305:TDV305"/>
    <mergeCell ref="TDW305:TED305"/>
    <mergeCell ref="TEE305:TEL305"/>
    <mergeCell ref="TEM305:TET305"/>
    <mergeCell ref="TEU305:TFB305"/>
    <mergeCell ref="TFC305:TFJ305"/>
    <mergeCell ref="TFK305:TFR305"/>
    <mergeCell ref="TFS305:TFZ305"/>
    <mergeCell ref="TGA305:TGH305"/>
    <mergeCell ref="TGI305:TGP305"/>
    <mergeCell ref="TGQ305:TGX305"/>
    <mergeCell ref="TGY305:THF305"/>
    <mergeCell ref="THG305:THN305"/>
    <mergeCell ref="SXC305:SXJ305"/>
    <mergeCell ref="SXK305:SXR305"/>
    <mergeCell ref="SXS305:SXZ305"/>
    <mergeCell ref="SYA305:SYH305"/>
    <mergeCell ref="SYI305:SYP305"/>
    <mergeCell ref="SYQ305:SYX305"/>
    <mergeCell ref="SYY305:SZF305"/>
    <mergeCell ref="SZG305:SZN305"/>
    <mergeCell ref="SZO305:SZV305"/>
    <mergeCell ref="SZW305:TAD305"/>
    <mergeCell ref="TAE305:TAL305"/>
    <mergeCell ref="TAM305:TAT305"/>
    <mergeCell ref="TAU305:TBB305"/>
    <mergeCell ref="TBC305:TBJ305"/>
    <mergeCell ref="TBK305:TBR305"/>
    <mergeCell ref="TBS305:TBZ305"/>
    <mergeCell ref="TCA305:TCH305"/>
    <mergeCell ref="TMU305:TNB305"/>
    <mergeCell ref="TNC305:TNJ305"/>
    <mergeCell ref="TNK305:TNR305"/>
    <mergeCell ref="TNS305:TNZ305"/>
    <mergeCell ref="TOA305:TOH305"/>
    <mergeCell ref="TOI305:TOP305"/>
    <mergeCell ref="TOQ305:TOX305"/>
    <mergeCell ref="TOY305:TPF305"/>
    <mergeCell ref="TPG305:TPN305"/>
    <mergeCell ref="TPO305:TPV305"/>
    <mergeCell ref="TPW305:TQD305"/>
    <mergeCell ref="TQE305:TQL305"/>
    <mergeCell ref="TQM305:TQT305"/>
    <mergeCell ref="TQU305:TRB305"/>
    <mergeCell ref="TRC305:TRJ305"/>
    <mergeCell ref="TRK305:TRR305"/>
    <mergeCell ref="TRS305:TRZ305"/>
    <mergeCell ref="THO305:THV305"/>
    <mergeCell ref="THW305:TID305"/>
    <mergeCell ref="TIE305:TIL305"/>
    <mergeCell ref="TIM305:TIT305"/>
    <mergeCell ref="TIU305:TJB305"/>
    <mergeCell ref="TJC305:TJJ305"/>
    <mergeCell ref="TJK305:TJR305"/>
    <mergeCell ref="TJS305:TJZ305"/>
    <mergeCell ref="TKA305:TKH305"/>
    <mergeCell ref="TKI305:TKP305"/>
    <mergeCell ref="TKQ305:TKX305"/>
    <mergeCell ref="TKY305:TLF305"/>
    <mergeCell ref="TLG305:TLN305"/>
    <mergeCell ref="TLO305:TLV305"/>
    <mergeCell ref="TLW305:TMD305"/>
    <mergeCell ref="TME305:TML305"/>
    <mergeCell ref="TMM305:TMT305"/>
    <mergeCell ref="TXG305:TXN305"/>
    <mergeCell ref="TXO305:TXV305"/>
    <mergeCell ref="TXW305:TYD305"/>
    <mergeCell ref="TYE305:TYL305"/>
    <mergeCell ref="TYM305:TYT305"/>
    <mergeCell ref="TYU305:TZB305"/>
    <mergeCell ref="TZC305:TZJ305"/>
    <mergeCell ref="TZK305:TZR305"/>
    <mergeCell ref="TZS305:TZZ305"/>
    <mergeCell ref="UAA305:UAH305"/>
    <mergeCell ref="UAI305:UAP305"/>
    <mergeCell ref="UAQ305:UAX305"/>
    <mergeCell ref="UAY305:UBF305"/>
    <mergeCell ref="UBG305:UBN305"/>
    <mergeCell ref="UBO305:UBV305"/>
    <mergeCell ref="UBW305:UCD305"/>
    <mergeCell ref="UCE305:UCL305"/>
    <mergeCell ref="TSA305:TSH305"/>
    <mergeCell ref="TSI305:TSP305"/>
    <mergeCell ref="TSQ305:TSX305"/>
    <mergeCell ref="TSY305:TTF305"/>
    <mergeCell ref="TTG305:TTN305"/>
    <mergeCell ref="TTO305:TTV305"/>
    <mergeCell ref="TTW305:TUD305"/>
    <mergeCell ref="TUE305:TUL305"/>
    <mergeCell ref="TUM305:TUT305"/>
    <mergeCell ref="TUU305:TVB305"/>
    <mergeCell ref="TVC305:TVJ305"/>
    <mergeCell ref="TVK305:TVR305"/>
    <mergeCell ref="TVS305:TVZ305"/>
    <mergeCell ref="TWA305:TWH305"/>
    <mergeCell ref="TWI305:TWP305"/>
    <mergeCell ref="TWQ305:TWX305"/>
    <mergeCell ref="TWY305:TXF305"/>
    <mergeCell ref="UHS305:UHZ305"/>
    <mergeCell ref="UIA305:UIH305"/>
    <mergeCell ref="UII305:UIP305"/>
    <mergeCell ref="UIQ305:UIX305"/>
    <mergeCell ref="UIY305:UJF305"/>
    <mergeCell ref="UJG305:UJN305"/>
    <mergeCell ref="UJO305:UJV305"/>
    <mergeCell ref="UJW305:UKD305"/>
    <mergeCell ref="UKE305:UKL305"/>
    <mergeCell ref="UKM305:UKT305"/>
    <mergeCell ref="UKU305:ULB305"/>
    <mergeCell ref="ULC305:ULJ305"/>
    <mergeCell ref="ULK305:ULR305"/>
    <mergeCell ref="ULS305:ULZ305"/>
    <mergeCell ref="UMA305:UMH305"/>
    <mergeCell ref="UMI305:UMP305"/>
    <mergeCell ref="UMQ305:UMX305"/>
    <mergeCell ref="UCM305:UCT305"/>
    <mergeCell ref="UCU305:UDB305"/>
    <mergeCell ref="UDC305:UDJ305"/>
    <mergeCell ref="UDK305:UDR305"/>
    <mergeCell ref="UDS305:UDZ305"/>
    <mergeCell ref="UEA305:UEH305"/>
    <mergeCell ref="UEI305:UEP305"/>
    <mergeCell ref="UEQ305:UEX305"/>
    <mergeCell ref="UEY305:UFF305"/>
    <mergeCell ref="UFG305:UFN305"/>
    <mergeCell ref="UFO305:UFV305"/>
    <mergeCell ref="UFW305:UGD305"/>
    <mergeCell ref="UGE305:UGL305"/>
    <mergeCell ref="UGM305:UGT305"/>
    <mergeCell ref="UGU305:UHB305"/>
    <mergeCell ref="UHC305:UHJ305"/>
    <mergeCell ref="UHK305:UHR305"/>
    <mergeCell ref="USE305:USL305"/>
    <mergeCell ref="USM305:UST305"/>
    <mergeCell ref="USU305:UTB305"/>
    <mergeCell ref="UTC305:UTJ305"/>
    <mergeCell ref="UTK305:UTR305"/>
    <mergeCell ref="UTS305:UTZ305"/>
    <mergeCell ref="UUA305:UUH305"/>
    <mergeCell ref="UUI305:UUP305"/>
    <mergeCell ref="UUQ305:UUX305"/>
    <mergeCell ref="UUY305:UVF305"/>
    <mergeCell ref="UVG305:UVN305"/>
    <mergeCell ref="UVO305:UVV305"/>
    <mergeCell ref="UVW305:UWD305"/>
    <mergeCell ref="UWE305:UWL305"/>
    <mergeCell ref="UWM305:UWT305"/>
    <mergeCell ref="UWU305:UXB305"/>
    <mergeCell ref="UXC305:UXJ305"/>
    <mergeCell ref="UMY305:UNF305"/>
    <mergeCell ref="UNG305:UNN305"/>
    <mergeCell ref="UNO305:UNV305"/>
    <mergeCell ref="UNW305:UOD305"/>
    <mergeCell ref="UOE305:UOL305"/>
    <mergeCell ref="UOM305:UOT305"/>
    <mergeCell ref="UOU305:UPB305"/>
    <mergeCell ref="UPC305:UPJ305"/>
    <mergeCell ref="UPK305:UPR305"/>
    <mergeCell ref="UPS305:UPZ305"/>
    <mergeCell ref="UQA305:UQH305"/>
    <mergeCell ref="UQI305:UQP305"/>
    <mergeCell ref="UQQ305:UQX305"/>
    <mergeCell ref="UQY305:URF305"/>
    <mergeCell ref="URG305:URN305"/>
    <mergeCell ref="URO305:URV305"/>
    <mergeCell ref="URW305:USD305"/>
    <mergeCell ref="VCQ305:VCX305"/>
    <mergeCell ref="VCY305:VDF305"/>
    <mergeCell ref="VDG305:VDN305"/>
    <mergeCell ref="VDO305:VDV305"/>
    <mergeCell ref="VDW305:VED305"/>
    <mergeCell ref="VEE305:VEL305"/>
    <mergeCell ref="VEM305:VET305"/>
    <mergeCell ref="VEU305:VFB305"/>
    <mergeCell ref="VFC305:VFJ305"/>
    <mergeCell ref="VFK305:VFR305"/>
    <mergeCell ref="VFS305:VFZ305"/>
    <mergeCell ref="VGA305:VGH305"/>
    <mergeCell ref="VGI305:VGP305"/>
    <mergeCell ref="VGQ305:VGX305"/>
    <mergeCell ref="VGY305:VHF305"/>
    <mergeCell ref="VHG305:VHN305"/>
    <mergeCell ref="VHO305:VHV305"/>
    <mergeCell ref="UXK305:UXR305"/>
    <mergeCell ref="UXS305:UXZ305"/>
    <mergeCell ref="UYA305:UYH305"/>
    <mergeCell ref="UYI305:UYP305"/>
    <mergeCell ref="UYQ305:UYX305"/>
    <mergeCell ref="UYY305:UZF305"/>
    <mergeCell ref="UZG305:UZN305"/>
    <mergeCell ref="UZO305:UZV305"/>
    <mergeCell ref="UZW305:VAD305"/>
    <mergeCell ref="VAE305:VAL305"/>
    <mergeCell ref="VAM305:VAT305"/>
    <mergeCell ref="VAU305:VBB305"/>
    <mergeCell ref="VBC305:VBJ305"/>
    <mergeCell ref="VBK305:VBR305"/>
    <mergeCell ref="VBS305:VBZ305"/>
    <mergeCell ref="VCA305:VCH305"/>
    <mergeCell ref="VCI305:VCP305"/>
    <mergeCell ref="VNC305:VNJ305"/>
    <mergeCell ref="VNK305:VNR305"/>
    <mergeCell ref="VNS305:VNZ305"/>
    <mergeCell ref="VOA305:VOH305"/>
    <mergeCell ref="VOI305:VOP305"/>
    <mergeCell ref="VOQ305:VOX305"/>
    <mergeCell ref="VOY305:VPF305"/>
    <mergeCell ref="VPG305:VPN305"/>
    <mergeCell ref="VPO305:VPV305"/>
    <mergeCell ref="VPW305:VQD305"/>
    <mergeCell ref="VQE305:VQL305"/>
    <mergeCell ref="VQM305:VQT305"/>
    <mergeCell ref="VQU305:VRB305"/>
    <mergeCell ref="VRC305:VRJ305"/>
    <mergeCell ref="VRK305:VRR305"/>
    <mergeCell ref="VRS305:VRZ305"/>
    <mergeCell ref="VSA305:VSH305"/>
    <mergeCell ref="VHW305:VID305"/>
    <mergeCell ref="VIE305:VIL305"/>
    <mergeCell ref="VIM305:VIT305"/>
    <mergeCell ref="VIU305:VJB305"/>
    <mergeCell ref="VJC305:VJJ305"/>
    <mergeCell ref="VJK305:VJR305"/>
    <mergeCell ref="VJS305:VJZ305"/>
    <mergeCell ref="VKA305:VKH305"/>
    <mergeCell ref="VKI305:VKP305"/>
    <mergeCell ref="VKQ305:VKX305"/>
    <mergeCell ref="VKY305:VLF305"/>
    <mergeCell ref="VLG305:VLN305"/>
    <mergeCell ref="VLO305:VLV305"/>
    <mergeCell ref="VLW305:VMD305"/>
    <mergeCell ref="VME305:VML305"/>
    <mergeCell ref="VMM305:VMT305"/>
    <mergeCell ref="VMU305:VNB305"/>
    <mergeCell ref="VXO305:VXV305"/>
    <mergeCell ref="VXW305:VYD305"/>
    <mergeCell ref="VYE305:VYL305"/>
    <mergeCell ref="VYM305:VYT305"/>
    <mergeCell ref="VYU305:VZB305"/>
    <mergeCell ref="VZC305:VZJ305"/>
    <mergeCell ref="VZK305:VZR305"/>
    <mergeCell ref="VZS305:VZZ305"/>
    <mergeCell ref="WAA305:WAH305"/>
    <mergeCell ref="WAI305:WAP305"/>
    <mergeCell ref="WAQ305:WAX305"/>
    <mergeCell ref="WAY305:WBF305"/>
    <mergeCell ref="WBG305:WBN305"/>
    <mergeCell ref="WBO305:WBV305"/>
    <mergeCell ref="WBW305:WCD305"/>
    <mergeCell ref="WCE305:WCL305"/>
    <mergeCell ref="WCM305:WCT305"/>
    <mergeCell ref="VSI305:VSP305"/>
    <mergeCell ref="VSQ305:VSX305"/>
    <mergeCell ref="VSY305:VTF305"/>
    <mergeCell ref="VTG305:VTN305"/>
    <mergeCell ref="VTO305:VTV305"/>
    <mergeCell ref="VTW305:VUD305"/>
    <mergeCell ref="VUE305:VUL305"/>
    <mergeCell ref="VUM305:VUT305"/>
    <mergeCell ref="VUU305:VVB305"/>
    <mergeCell ref="VVC305:VVJ305"/>
    <mergeCell ref="VVK305:VVR305"/>
    <mergeCell ref="VVS305:VVZ305"/>
    <mergeCell ref="VWA305:VWH305"/>
    <mergeCell ref="VWI305:VWP305"/>
    <mergeCell ref="VWQ305:VWX305"/>
    <mergeCell ref="VWY305:VXF305"/>
    <mergeCell ref="VXG305:VXN305"/>
    <mergeCell ref="WIA305:WIH305"/>
    <mergeCell ref="WII305:WIP305"/>
    <mergeCell ref="WIQ305:WIX305"/>
    <mergeCell ref="WIY305:WJF305"/>
    <mergeCell ref="WJG305:WJN305"/>
    <mergeCell ref="WJO305:WJV305"/>
    <mergeCell ref="WJW305:WKD305"/>
    <mergeCell ref="WKE305:WKL305"/>
    <mergeCell ref="WKM305:WKT305"/>
    <mergeCell ref="WKU305:WLB305"/>
    <mergeCell ref="WLC305:WLJ305"/>
    <mergeCell ref="WLK305:WLR305"/>
    <mergeCell ref="WLS305:WLZ305"/>
    <mergeCell ref="WMA305:WMH305"/>
    <mergeCell ref="WMI305:WMP305"/>
    <mergeCell ref="WMQ305:WMX305"/>
    <mergeCell ref="WMY305:WNF305"/>
    <mergeCell ref="WCU305:WDB305"/>
    <mergeCell ref="WDC305:WDJ305"/>
    <mergeCell ref="WDK305:WDR305"/>
    <mergeCell ref="WDS305:WDZ305"/>
    <mergeCell ref="WEA305:WEH305"/>
    <mergeCell ref="WEI305:WEP305"/>
    <mergeCell ref="WEQ305:WEX305"/>
    <mergeCell ref="WEY305:WFF305"/>
    <mergeCell ref="WFG305:WFN305"/>
    <mergeCell ref="WFO305:WFV305"/>
    <mergeCell ref="WFW305:WGD305"/>
    <mergeCell ref="WGE305:WGL305"/>
    <mergeCell ref="WGM305:WGT305"/>
    <mergeCell ref="WGU305:WHB305"/>
    <mergeCell ref="WHC305:WHJ305"/>
    <mergeCell ref="WHK305:WHR305"/>
    <mergeCell ref="WHS305:WHZ305"/>
    <mergeCell ref="XCQ305:XCX305"/>
    <mergeCell ref="WSM305:WST305"/>
    <mergeCell ref="WSU305:WTB305"/>
    <mergeCell ref="WTC305:WTJ305"/>
    <mergeCell ref="WTK305:WTR305"/>
    <mergeCell ref="WTS305:WTZ305"/>
    <mergeCell ref="WUA305:WUH305"/>
    <mergeCell ref="WUI305:WUP305"/>
    <mergeCell ref="WUQ305:WUX305"/>
    <mergeCell ref="WUY305:WVF305"/>
    <mergeCell ref="WVG305:WVN305"/>
    <mergeCell ref="WVO305:WVV305"/>
    <mergeCell ref="WVW305:WWD305"/>
    <mergeCell ref="WWE305:WWL305"/>
    <mergeCell ref="WWM305:WWT305"/>
    <mergeCell ref="WWU305:WXB305"/>
    <mergeCell ref="WXC305:WXJ305"/>
    <mergeCell ref="WXK305:WXR305"/>
    <mergeCell ref="WNG305:WNN305"/>
    <mergeCell ref="WNO305:WNV305"/>
    <mergeCell ref="WNW305:WOD305"/>
    <mergeCell ref="WOE305:WOL305"/>
    <mergeCell ref="WOM305:WOT305"/>
    <mergeCell ref="WOU305:WPB305"/>
    <mergeCell ref="WPC305:WPJ305"/>
    <mergeCell ref="WPK305:WPR305"/>
    <mergeCell ref="WPS305:WPZ305"/>
    <mergeCell ref="WQA305:WQH305"/>
    <mergeCell ref="WQI305:WQP305"/>
    <mergeCell ref="WQQ305:WQX305"/>
    <mergeCell ref="WQY305:WRF305"/>
    <mergeCell ref="WRG305:WRN305"/>
    <mergeCell ref="WRO305:WRV305"/>
    <mergeCell ref="WRW305:WSD305"/>
    <mergeCell ref="WSE305:WSL305"/>
    <mergeCell ref="GQ306:GX306"/>
    <mergeCell ref="GY306:HF306"/>
    <mergeCell ref="HG306:HN306"/>
    <mergeCell ref="HO306:HV306"/>
    <mergeCell ref="HW306:ID306"/>
    <mergeCell ref="IE306:IL306"/>
    <mergeCell ref="IM306:IT306"/>
    <mergeCell ref="IU306:JB306"/>
    <mergeCell ref="JC306:JJ306"/>
    <mergeCell ref="JK306:JR306"/>
    <mergeCell ref="JS306:JZ306"/>
    <mergeCell ref="KA306:KH306"/>
    <mergeCell ref="KI306:KP306"/>
    <mergeCell ref="KQ306:KX306"/>
    <mergeCell ref="KY306:LF306"/>
    <mergeCell ref="LG306:LN306"/>
    <mergeCell ref="LO306:LV306"/>
    <mergeCell ref="XCY305:XDF305"/>
    <mergeCell ref="A306:H306"/>
    <mergeCell ref="Q306:V306"/>
    <mergeCell ref="W306:AD306"/>
    <mergeCell ref="AE306:AL306"/>
    <mergeCell ref="AM306:AT306"/>
    <mergeCell ref="AU306:BB306"/>
    <mergeCell ref="BC306:BJ306"/>
    <mergeCell ref="BK306:BR306"/>
    <mergeCell ref="BS306:BZ306"/>
    <mergeCell ref="CA306:CH306"/>
    <mergeCell ref="CI306:CP306"/>
    <mergeCell ref="CQ306:CX306"/>
    <mergeCell ref="CY306:DF306"/>
    <mergeCell ref="DG306:DN306"/>
    <mergeCell ref="DO306:DV306"/>
    <mergeCell ref="DW306:ED306"/>
    <mergeCell ref="EE306:EL306"/>
    <mergeCell ref="EM306:ET306"/>
    <mergeCell ref="EU306:FB306"/>
    <mergeCell ref="FC306:FJ306"/>
    <mergeCell ref="FK306:FR306"/>
    <mergeCell ref="FS306:FZ306"/>
    <mergeCell ref="GA306:GH306"/>
    <mergeCell ref="GI306:GP306"/>
    <mergeCell ref="WXS305:WXZ305"/>
    <mergeCell ref="WYA305:WYH305"/>
    <mergeCell ref="WYI305:WYP305"/>
    <mergeCell ref="WYQ305:WYX305"/>
    <mergeCell ref="WYY305:WZF305"/>
    <mergeCell ref="WZG305:WZN305"/>
    <mergeCell ref="WZO305:WZV305"/>
    <mergeCell ref="WZW305:XAD305"/>
    <mergeCell ref="XAE305:XAL305"/>
    <mergeCell ref="XAM305:XAT305"/>
    <mergeCell ref="XAU305:XBB305"/>
    <mergeCell ref="XBC305:XBJ305"/>
    <mergeCell ref="XBK305:XBR305"/>
    <mergeCell ref="XBS305:XBZ305"/>
    <mergeCell ref="XCA305:XCH305"/>
    <mergeCell ref="XCI305:XCP305"/>
    <mergeCell ref="RC306:RJ306"/>
    <mergeCell ref="RK306:RR306"/>
    <mergeCell ref="RS306:RZ306"/>
    <mergeCell ref="SA306:SH306"/>
    <mergeCell ref="SI306:SP306"/>
    <mergeCell ref="SQ306:SX306"/>
    <mergeCell ref="SY306:TF306"/>
    <mergeCell ref="TG306:TN306"/>
    <mergeCell ref="TO306:TV306"/>
    <mergeCell ref="TW306:UD306"/>
    <mergeCell ref="UE306:UL306"/>
    <mergeCell ref="UM306:UT306"/>
    <mergeCell ref="UU306:VB306"/>
    <mergeCell ref="VC306:VJ306"/>
    <mergeCell ref="VK306:VR306"/>
    <mergeCell ref="VS306:VZ306"/>
    <mergeCell ref="WA306:WH306"/>
    <mergeCell ref="LW306:MD306"/>
    <mergeCell ref="ME306:ML306"/>
    <mergeCell ref="MM306:MT306"/>
    <mergeCell ref="MU306:NB306"/>
    <mergeCell ref="NC306:NJ306"/>
    <mergeCell ref="NK306:NR306"/>
    <mergeCell ref="NS306:NZ306"/>
    <mergeCell ref="OA306:OH306"/>
    <mergeCell ref="OI306:OP306"/>
    <mergeCell ref="OQ306:OX306"/>
    <mergeCell ref="OY306:PF306"/>
    <mergeCell ref="PG306:PN306"/>
    <mergeCell ref="PO306:PV306"/>
    <mergeCell ref="PW306:QD306"/>
    <mergeCell ref="QE306:QL306"/>
    <mergeCell ref="QM306:QT306"/>
    <mergeCell ref="QU306:RB306"/>
    <mergeCell ref="ABO306:ABV306"/>
    <mergeCell ref="ABW306:ACD306"/>
    <mergeCell ref="ACE306:ACL306"/>
    <mergeCell ref="ACM306:ACT306"/>
    <mergeCell ref="ACU306:ADB306"/>
    <mergeCell ref="ADC306:ADJ306"/>
    <mergeCell ref="ADK306:ADR306"/>
    <mergeCell ref="ADS306:ADZ306"/>
    <mergeCell ref="AEA306:AEH306"/>
    <mergeCell ref="AEI306:AEP306"/>
    <mergeCell ref="AEQ306:AEX306"/>
    <mergeCell ref="AEY306:AFF306"/>
    <mergeCell ref="AFG306:AFN306"/>
    <mergeCell ref="AFO306:AFV306"/>
    <mergeCell ref="AFW306:AGD306"/>
    <mergeCell ref="AGE306:AGL306"/>
    <mergeCell ref="AGM306:AGT306"/>
    <mergeCell ref="WI306:WP306"/>
    <mergeCell ref="WQ306:WX306"/>
    <mergeCell ref="WY306:XF306"/>
    <mergeCell ref="XG306:XN306"/>
    <mergeCell ref="XO306:XV306"/>
    <mergeCell ref="XW306:YD306"/>
    <mergeCell ref="YE306:YL306"/>
    <mergeCell ref="YM306:YT306"/>
    <mergeCell ref="YU306:ZB306"/>
    <mergeCell ref="ZC306:ZJ306"/>
    <mergeCell ref="ZK306:ZR306"/>
    <mergeCell ref="ZS306:ZZ306"/>
    <mergeCell ref="AAA306:AAH306"/>
    <mergeCell ref="AAI306:AAP306"/>
    <mergeCell ref="AAQ306:AAX306"/>
    <mergeCell ref="AAY306:ABF306"/>
    <mergeCell ref="ABG306:ABN306"/>
    <mergeCell ref="AMA306:AMH306"/>
    <mergeCell ref="AMI306:AMP306"/>
    <mergeCell ref="AMQ306:AMX306"/>
    <mergeCell ref="AMY306:ANF306"/>
    <mergeCell ref="ANG306:ANN306"/>
    <mergeCell ref="ANO306:ANV306"/>
    <mergeCell ref="ANW306:AOD306"/>
    <mergeCell ref="AOE306:AOL306"/>
    <mergeCell ref="AOM306:AOT306"/>
    <mergeCell ref="AOU306:APB306"/>
    <mergeCell ref="APC306:APJ306"/>
    <mergeCell ref="APK306:APR306"/>
    <mergeCell ref="APS306:APZ306"/>
    <mergeCell ref="AQA306:AQH306"/>
    <mergeCell ref="AQI306:AQP306"/>
    <mergeCell ref="AQQ306:AQX306"/>
    <mergeCell ref="AQY306:ARF306"/>
    <mergeCell ref="AGU306:AHB306"/>
    <mergeCell ref="AHC306:AHJ306"/>
    <mergeCell ref="AHK306:AHR306"/>
    <mergeCell ref="AHS306:AHZ306"/>
    <mergeCell ref="AIA306:AIH306"/>
    <mergeCell ref="AII306:AIP306"/>
    <mergeCell ref="AIQ306:AIX306"/>
    <mergeCell ref="AIY306:AJF306"/>
    <mergeCell ref="AJG306:AJN306"/>
    <mergeCell ref="AJO306:AJV306"/>
    <mergeCell ref="AJW306:AKD306"/>
    <mergeCell ref="AKE306:AKL306"/>
    <mergeCell ref="AKM306:AKT306"/>
    <mergeCell ref="AKU306:ALB306"/>
    <mergeCell ref="ALC306:ALJ306"/>
    <mergeCell ref="ALK306:ALR306"/>
    <mergeCell ref="ALS306:ALZ306"/>
    <mergeCell ref="AWM306:AWT306"/>
    <mergeCell ref="AWU306:AXB306"/>
    <mergeCell ref="AXC306:AXJ306"/>
    <mergeCell ref="AXK306:AXR306"/>
    <mergeCell ref="AXS306:AXZ306"/>
    <mergeCell ref="AYA306:AYH306"/>
    <mergeCell ref="AYI306:AYP306"/>
    <mergeCell ref="AYQ306:AYX306"/>
    <mergeCell ref="AYY306:AZF306"/>
    <mergeCell ref="AZG306:AZN306"/>
    <mergeCell ref="AZO306:AZV306"/>
    <mergeCell ref="AZW306:BAD306"/>
    <mergeCell ref="BAE306:BAL306"/>
    <mergeCell ref="BAM306:BAT306"/>
    <mergeCell ref="BAU306:BBB306"/>
    <mergeCell ref="BBC306:BBJ306"/>
    <mergeCell ref="BBK306:BBR306"/>
    <mergeCell ref="ARG306:ARN306"/>
    <mergeCell ref="ARO306:ARV306"/>
    <mergeCell ref="ARW306:ASD306"/>
    <mergeCell ref="ASE306:ASL306"/>
    <mergeCell ref="ASM306:AST306"/>
    <mergeCell ref="ASU306:ATB306"/>
    <mergeCell ref="ATC306:ATJ306"/>
    <mergeCell ref="ATK306:ATR306"/>
    <mergeCell ref="ATS306:ATZ306"/>
    <mergeCell ref="AUA306:AUH306"/>
    <mergeCell ref="AUI306:AUP306"/>
    <mergeCell ref="AUQ306:AUX306"/>
    <mergeCell ref="AUY306:AVF306"/>
    <mergeCell ref="AVG306:AVN306"/>
    <mergeCell ref="AVO306:AVV306"/>
    <mergeCell ref="AVW306:AWD306"/>
    <mergeCell ref="AWE306:AWL306"/>
    <mergeCell ref="BGY306:BHF306"/>
    <mergeCell ref="BHG306:BHN306"/>
    <mergeCell ref="BLO306:BLV306"/>
    <mergeCell ref="BLW306:BMD306"/>
    <mergeCell ref="BBS306:BBZ306"/>
    <mergeCell ref="BCA306:BCH306"/>
    <mergeCell ref="BCI306:BCP306"/>
    <mergeCell ref="BCQ306:BCX306"/>
    <mergeCell ref="BCY306:BDF306"/>
    <mergeCell ref="BDG306:BDN306"/>
    <mergeCell ref="BDO306:BDV306"/>
    <mergeCell ref="BDW306:BED306"/>
    <mergeCell ref="BEE306:BEL306"/>
    <mergeCell ref="BEM306:BET306"/>
    <mergeCell ref="BEU306:BFB306"/>
    <mergeCell ref="BFC306:BFJ306"/>
    <mergeCell ref="BFK306:BFR306"/>
    <mergeCell ref="BFS306:BFZ306"/>
    <mergeCell ref="BGA306:BGH306"/>
    <mergeCell ref="BGI306:BGP306"/>
    <mergeCell ref="BGQ306:BGX306"/>
    <mergeCell ref="BWQ306:BWX306"/>
    <mergeCell ref="BWY306:BXF306"/>
    <mergeCell ref="BXG306:BXN306"/>
    <mergeCell ref="BXO306:BXV306"/>
    <mergeCell ref="BXW306:BYD306"/>
    <mergeCell ref="BYE306:BYL306"/>
    <mergeCell ref="BYM306:BYT306"/>
    <mergeCell ref="BYU306:BZB306"/>
    <mergeCell ref="BZC306:BZJ306"/>
    <mergeCell ref="BZK306:BZR306"/>
    <mergeCell ref="BZS306:BZZ306"/>
    <mergeCell ref="CAA306:CAH306"/>
    <mergeCell ref="CAI306:CAP306"/>
    <mergeCell ref="CAQ306:CAX306"/>
    <mergeCell ref="BRK306:BRR306"/>
    <mergeCell ref="BME306:BML306"/>
    <mergeCell ref="BMM306:BMT306"/>
    <mergeCell ref="BMU306:BNB306"/>
    <mergeCell ref="BNC306:BNJ306"/>
    <mergeCell ref="BNK306:BNR306"/>
    <mergeCell ref="BNS306:BNZ306"/>
    <mergeCell ref="BOA306:BOH306"/>
    <mergeCell ref="BOI306:BOP306"/>
    <mergeCell ref="BOQ306:BOX306"/>
    <mergeCell ref="BOY306:BPF306"/>
    <mergeCell ref="BPG306:BPN306"/>
    <mergeCell ref="BPO306:BPV306"/>
    <mergeCell ref="BPW306:BQD306"/>
    <mergeCell ref="BQE306:BQL306"/>
    <mergeCell ref="BQM306:BQT306"/>
    <mergeCell ref="BQU306:BRB306"/>
    <mergeCell ref="BRC306:BRJ306"/>
    <mergeCell ref="BHO306:BHV306"/>
    <mergeCell ref="BHW306:BID306"/>
    <mergeCell ref="BIE306:BIL306"/>
    <mergeCell ref="BIM306:BIT306"/>
    <mergeCell ref="BIU306:BJB306"/>
    <mergeCell ref="BJC306:BJJ306"/>
    <mergeCell ref="BJK306:BJR306"/>
    <mergeCell ref="BJS306:BJZ306"/>
    <mergeCell ref="BKA306:BKH306"/>
    <mergeCell ref="BKI306:BKP306"/>
    <mergeCell ref="BKQ306:BKX306"/>
    <mergeCell ref="BKY306:BLF306"/>
    <mergeCell ref="BLG306:BLN306"/>
    <mergeCell ref="CAY306:CBF306"/>
    <mergeCell ref="CBG306:CBN306"/>
    <mergeCell ref="CBO306:CBV306"/>
    <mergeCell ref="BRS306:BRZ306"/>
    <mergeCell ref="BSA306:BSH306"/>
    <mergeCell ref="BSI306:BSP306"/>
    <mergeCell ref="BSQ306:BSX306"/>
    <mergeCell ref="BSY306:BTF306"/>
    <mergeCell ref="BTG306:BTN306"/>
    <mergeCell ref="BTO306:BTV306"/>
    <mergeCell ref="BTW306:BUD306"/>
    <mergeCell ref="BUE306:BUL306"/>
    <mergeCell ref="BUM306:BUT306"/>
    <mergeCell ref="BUU306:BVB306"/>
    <mergeCell ref="BVC306:BVJ306"/>
    <mergeCell ref="BVK306:BVR306"/>
    <mergeCell ref="BVS306:BVZ306"/>
    <mergeCell ref="BWA306:BWH306"/>
    <mergeCell ref="BWI306:BWP306"/>
    <mergeCell ref="CHC306:CHJ306"/>
    <mergeCell ref="CHK306:CHR306"/>
    <mergeCell ref="CHS306:CHZ306"/>
    <mergeCell ref="CIA306:CIH306"/>
    <mergeCell ref="CII306:CIP306"/>
    <mergeCell ref="CIQ306:CIX306"/>
    <mergeCell ref="CIY306:CJF306"/>
    <mergeCell ref="CJG306:CJN306"/>
    <mergeCell ref="CJO306:CJV306"/>
    <mergeCell ref="CJW306:CKD306"/>
    <mergeCell ref="CKE306:CKL306"/>
    <mergeCell ref="CKM306:CKT306"/>
    <mergeCell ref="CKU306:CLB306"/>
    <mergeCell ref="CLC306:CLJ306"/>
    <mergeCell ref="CLK306:CLR306"/>
    <mergeCell ref="CLS306:CLZ306"/>
    <mergeCell ref="CMA306:CMH306"/>
    <mergeCell ref="CBW306:CCD306"/>
    <mergeCell ref="CCE306:CCL306"/>
    <mergeCell ref="CCM306:CCT306"/>
    <mergeCell ref="CCU306:CDB306"/>
    <mergeCell ref="CDC306:CDJ306"/>
    <mergeCell ref="CDK306:CDR306"/>
    <mergeCell ref="CDS306:CDZ306"/>
    <mergeCell ref="CEA306:CEH306"/>
    <mergeCell ref="CEI306:CEP306"/>
    <mergeCell ref="CEQ306:CEX306"/>
    <mergeCell ref="CEY306:CFF306"/>
    <mergeCell ref="CFG306:CFN306"/>
    <mergeCell ref="CFO306:CFV306"/>
    <mergeCell ref="CFW306:CGD306"/>
    <mergeCell ref="CGE306:CGL306"/>
    <mergeCell ref="CGM306:CGT306"/>
    <mergeCell ref="CGU306:CHB306"/>
    <mergeCell ref="CRO306:CRV306"/>
    <mergeCell ref="CRW306:CSD306"/>
    <mergeCell ref="CSE306:CSL306"/>
    <mergeCell ref="CSM306:CST306"/>
    <mergeCell ref="CSU306:CTB306"/>
    <mergeCell ref="CTC306:CTJ306"/>
    <mergeCell ref="CTK306:CTR306"/>
    <mergeCell ref="CTS306:CTZ306"/>
    <mergeCell ref="CUA306:CUH306"/>
    <mergeCell ref="CUI306:CUP306"/>
    <mergeCell ref="CUQ306:CUX306"/>
    <mergeCell ref="CUY306:CVF306"/>
    <mergeCell ref="CVG306:CVN306"/>
    <mergeCell ref="CVO306:CVV306"/>
    <mergeCell ref="CVW306:CWD306"/>
    <mergeCell ref="CWE306:CWL306"/>
    <mergeCell ref="CWM306:CWT306"/>
    <mergeCell ref="CMI306:CMP306"/>
    <mergeCell ref="CMQ306:CMX306"/>
    <mergeCell ref="CMY306:CNF306"/>
    <mergeCell ref="CNG306:CNN306"/>
    <mergeCell ref="CNO306:CNV306"/>
    <mergeCell ref="CNW306:COD306"/>
    <mergeCell ref="COE306:COL306"/>
    <mergeCell ref="COM306:COT306"/>
    <mergeCell ref="COU306:CPB306"/>
    <mergeCell ref="CPC306:CPJ306"/>
    <mergeCell ref="CPK306:CPR306"/>
    <mergeCell ref="CPS306:CPZ306"/>
    <mergeCell ref="CQA306:CQH306"/>
    <mergeCell ref="CQI306:CQP306"/>
    <mergeCell ref="CQQ306:CQX306"/>
    <mergeCell ref="CQY306:CRF306"/>
    <mergeCell ref="CRG306:CRN306"/>
    <mergeCell ref="DCA306:DCH306"/>
    <mergeCell ref="DCI306:DCP306"/>
    <mergeCell ref="DCQ306:DCX306"/>
    <mergeCell ref="DCY306:DDF306"/>
    <mergeCell ref="DDG306:DDN306"/>
    <mergeCell ref="DDO306:DDV306"/>
    <mergeCell ref="DDW306:DED306"/>
    <mergeCell ref="DEE306:DEL306"/>
    <mergeCell ref="DEM306:DET306"/>
    <mergeCell ref="DEU306:DFB306"/>
    <mergeCell ref="DFC306:DFJ306"/>
    <mergeCell ref="DFK306:DFR306"/>
    <mergeCell ref="DFS306:DFZ306"/>
    <mergeCell ref="DGA306:DGH306"/>
    <mergeCell ref="DGI306:DGP306"/>
    <mergeCell ref="DGQ306:DGX306"/>
    <mergeCell ref="DGY306:DHF306"/>
    <mergeCell ref="CWU306:CXB306"/>
    <mergeCell ref="CXC306:CXJ306"/>
    <mergeCell ref="CXK306:CXR306"/>
    <mergeCell ref="CXS306:CXZ306"/>
    <mergeCell ref="CYA306:CYH306"/>
    <mergeCell ref="CYI306:CYP306"/>
    <mergeCell ref="CYQ306:CYX306"/>
    <mergeCell ref="CYY306:CZF306"/>
    <mergeCell ref="CZG306:CZN306"/>
    <mergeCell ref="CZO306:CZV306"/>
    <mergeCell ref="CZW306:DAD306"/>
    <mergeCell ref="DAE306:DAL306"/>
    <mergeCell ref="DAM306:DAT306"/>
    <mergeCell ref="DAU306:DBB306"/>
    <mergeCell ref="DBC306:DBJ306"/>
    <mergeCell ref="DBK306:DBR306"/>
    <mergeCell ref="DBS306:DBZ306"/>
    <mergeCell ref="DMM306:DMT306"/>
    <mergeCell ref="DMU306:DNB306"/>
    <mergeCell ref="DNC306:DNJ306"/>
    <mergeCell ref="DNK306:DNR306"/>
    <mergeCell ref="DNS306:DNZ306"/>
    <mergeCell ref="DOA306:DOH306"/>
    <mergeCell ref="DOI306:DOP306"/>
    <mergeCell ref="DOQ306:DOX306"/>
    <mergeCell ref="DOY306:DPF306"/>
    <mergeCell ref="DPG306:DPN306"/>
    <mergeCell ref="DPO306:DPV306"/>
    <mergeCell ref="DPW306:DQD306"/>
    <mergeCell ref="DQE306:DQL306"/>
    <mergeCell ref="DQM306:DQT306"/>
    <mergeCell ref="DQU306:DRB306"/>
    <mergeCell ref="DRC306:DRJ306"/>
    <mergeCell ref="DRK306:DRR306"/>
    <mergeCell ref="DHG306:DHN306"/>
    <mergeCell ref="DHO306:DHV306"/>
    <mergeCell ref="DHW306:DID306"/>
    <mergeCell ref="DIE306:DIL306"/>
    <mergeCell ref="DIM306:DIT306"/>
    <mergeCell ref="DIU306:DJB306"/>
    <mergeCell ref="DJC306:DJJ306"/>
    <mergeCell ref="DJK306:DJR306"/>
    <mergeCell ref="DJS306:DJZ306"/>
    <mergeCell ref="DKA306:DKH306"/>
    <mergeCell ref="DKI306:DKP306"/>
    <mergeCell ref="DKQ306:DKX306"/>
    <mergeCell ref="DKY306:DLF306"/>
    <mergeCell ref="DLG306:DLN306"/>
    <mergeCell ref="DLO306:DLV306"/>
    <mergeCell ref="DLW306:DMD306"/>
    <mergeCell ref="DME306:DML306"/>
    <mergeCell ref="DWY306:DXF306"/>
    <mergeCell ref="DXG306:DXN306"/>
    <mergeCell ref="DXO306:DXV306"/>
    <mergeCell ref="DXW306:DYD306"/>
    <mergeCell ref="DYE306:DYL306"/>
    <mergeCell ref="DYM306:DYT306"/>
    <mergeCell ref="DYU306:DZB306"/>
    <mergeCell ref="DZC306:DZJ306"/>
    <mergeCell ref="DZK306:DZR306"/>
    <mergeCell ref="DZS306:DZZ306"/>
    <mergeCell ref="EAA306:EAH306"/>
    <mergeCell ref="EAI306:EAP306"/>
    <mergeCell ref="EAQ306:EAX306"/>
    <mergeCell ref="EAY306:EBF306"/>
    <mergeCell ref="EBG306:EBN306"/>
    <mergeCell ref="EBO306:EBV306"/>
    <mergeCell ref="EBW306:ECD306"/>
    <mergeCell ref="DRS306:DRZ306"/>
    <mergeCell ref="DSA306:DSH306"/>
    <mergeCell ref="DSI306:DSP306"/>
    <mergeCell ref="DSQ306:DSX306"/>
    <mergeCell ref="DSY306:DTF306"/>
    <mergeCell ref="DTG306:DTN306"/>
    <mergeCell ref="DTO306:DTV306"/>
    <mergeCell ref="DTW306:DUD306"/>
    <mergeCell ref="DUE306:DUL306"/>
    <mergeCell ref="DUM306:DUT306"/>
    <mergeCell ref="DUU306:DVB306"/>
    <mergeCell ref="DVC306:DVJ306"/>
    <mergeCell ref="DVK306:DVR306"/>
    <mergeCell ref="DVS306:DVZ306"/>
    <mergeCell ref="DWA306:DWH306"/>
    <mergeCell ref="DWI306:DWP306"/>
    <mergeCell ref="DWQ306:DWX306"/>
    <mergeCell ref="EHK306:EHR306"/>
    <mergeCell ref="EHS306:EHZ306"/>
    <mergeCell ref="EIA306:EIH306"/>
    <mergeCell ref="EII306:EIP306"/>
    <mergeCell ref="EIQ306:EIX306"/>
    <mergeCell ref="EIY306:EJF306"/>
    <mergeCell ref="EJG306:EJN306"/>
    <mergeCell ref="EJO306:EJV306"/>
    <mergeCell ref="EJW306:EKD306"/>
    <mergeCell ref="EKE306:EKL306"/>
    <mergeCell ref="EKM306:EKT306"/>
    <mergeCell ref="EKU306:ELB306"/>
    <mergeCell ref="ELC306:ELJ306"/>
    <mergeCell ref="ELK306:ELR306"/>
    <mergeCell ref="ELS306:ELZ306"/>
    <mergeCell ref="EMA306:EMH306"/>
    <mergeCell ref="EMI306:EMP306"/>
    <mergeCell ref="ECE306:ECL306"/>
    <mergeCell ref="ECM306:ECT306"/>
    <mergeCell ref="ECU306:EDB306"/>
    <mergeCell ref="EDC306:EDJ306"/>
    <mergeCell ref="EDK306:EDR306"/>
    <mergeCell ref="EDS306:EDZ306"/>
    <mergeCell ref="EEA306:EEH306"/>
    <mergeCell ref="EEI306:EEP306"/>
    <mergeCell ref="EEQ306:EEX306"/>
    <mergeCell ref="EEY306:EFF306"/>
    <mergeCell ref="EFG306:EFN306"/>
    <mergeCell ref="EFO306:EFV306"/>
    <mergeCell ref="EFW306:EGD306"/>
    <mergeCell ref="EGE306:EGL306"/>
    <mergeCell ref="EGM306:EGT306"/>
    <mergeCell ref="EGU306:EHB306"/>
    <mergeCell ref="EHC306:EHJ306"/>
    <mergeCell ref="ERW306:ESD306"/>
    <mergeCell ref="ESE306:ESL306"/>
    <mergeCell ref="ESM306:EST306"/>
    <mergeCell ref="ESU306:ETB306"/>
    <mergeCell ref="ETC306:ETJ306"/>
    <mergeCell ref="ETK306:ETR306"/>
    <mergeCell ref="ETS306:ETZ306"/>
    <mergeCell ref="EUA306:EUH306"/>
    <mergeCell ref="EUI306:EUP306"/>
    <mergeCell ref="EUQ306:EUX306"/>
    <mergeCell ref="EUY306:EVF306"/>
    <mergeCell ref="EVG306:EVN306"/>
    <mergeCell ref="EVO306:EVV306"/>
    <mergeCell ref="EVW306:EWD306"/>
    <mergeCell ref="EWE306:EWL306"/>
    <mergeCell ref="EWM306:EWT306"/>
    <mergeCell ref="EWU306:EXB306"/>
    <mergeCell ref="EMQ306:EMX306"/>
    <mergeCell ref="EMY306:ENF306"/>
    <mergeCell ref="ENG306:ENN306"/>
    <mergeCell ref="ENO306:ENV306"/>
    <mergeCell ref="ENW306:EOD306"/>
    <mergeCell ref="EOE306:EOL306"/>
    <mergeCell ref="EOM306:EOT306"/>
    <mergeCell ref="EOU306:EPB306"/>
    <mergeCell ref="EPC306:EPJ306"/>
    <mergeCell ref="EPK306:EPR306"/>
    <mergeCell ref="EPS306:EPZ306"/>
    <mergeCell ref="EQA306:EQH306"/>
    <mergeCell ref="EQI306:EQP306"/>
    <mergeCell ref="EQQ306:EQX306"/>
    <mergeCell ref="EQY306:ERF306"/>
    <mergeCell ref="ERG306:ERN306"/>
    <mergeCell ref="ERO306:ERV306"/>
    <mergeCell ref="FCI306:FCP306"/>
    <mergeCell ref="FCQ306:FCX306"/>
    <mergeCell ref="FCY306:FDF306"/>
    <mergeCell ref="FDG306:FDN306"/>
    <mergeCell ref="FDO306:FDV306"/>
    <mergeCell ref="FDW306:FED306"/>
    <mergeCell ref="FEE306:FEL306"/>
    <mergeCell ref="FEM306:FET306"/>
    <mergeCell ref="FEU306:FFB306"/>
    <mergeCell ref="FFC306:FFJ306"/>
    <mergeCell ref="FFK306:FFR306"/>
    <mergeCell ref="FFS306:FFZ306"/>
    <mergeCell ref="FGA306:FGH306"/>
    <mergeCell ref="FGI306:FGP306"/>
    <mergeCell ref="FGQ306:FGX306"/>
    <mergeCell ref="FGY306:FHF306"/>
    <mergeCell ref="FHG306:FHN306"/>
    <mergeCell ref="EXC306:EXJ306"/>
    <mergeCell ref="EXK306:EXR306"/>
    <mergeCell ref="EXS306:EXZ306"/>
    <mergeCell ref="EYA306:EYH306"/>
    <mergeCell ref="EYI306:EYP306"/>
    <mergeCell ref="EYQ306:EYX306"/>
    <mergeCell ref="EYY306:EZF306"/>
    <mergeCell ref="EZG306:EZN306"/>
    <mergeCell ref="EZO306:EZV306"/>
    <mergeCell ref="EZW306:FAD306"/>
    <mergeCell ref="FAE306:FAL306"/>
    <mergeCell ref="FAM306:FAT306"/>
    <mergeCell ref="FAU306:FBB306"/>
    <mergeCell ref="FBC306:FBJ306"/>
    <mergeCell ref="FBK306:FBR306"/>
    <mergeCell ref="FBS306:FBZ306"/>
    <mergeCell ref="FCA306:FCH306"/>
    <mergeCell ref="FMU306:FNB306"/>
    <mergeCell ref="FNC306:FNJ306"/>
    <mergeCell ref="FNK306:FNR306"/>
    <mergeCell ref="FNS306:FNZ306"/>
    <mergeCell ref="FOA306:FOH306"/>
    <mergeCell ref="FOI306:FOP306"/>
    <mergeCell ref="FOQ306:FOX306"/>
    <mergeCell ref="FOY306:FPF306"/>
    <mergeCell ref="FPG306:FPN306"/>
    <mergeCell ref="FPO306:FPV306"/>
    <mergeCell ref="FPW306:FQD306"/>
    <mergeCell ref="FQE306:FQL306"/>
    <mergeCell ref="FQM306:FQT306"/>
    <mergeCell ref="FQU306:FRB306"/>
    <mergeCell ref="FRC306:FRJ306"/>
    <mergeCell ref="FRK306:FRR306"/>
    <mergeCell ref="FRS306:FRZ306"/>
    <mergeCell ref="FHO306:FHV306"/>
    <mergeCell ref="FHW306:FID306"/>
    <mergeCell ref="FIE306:FIL306"/>
    <mergeCell ref="FIM306:FIT306"/>
    <mergeCell ref="FIU306:FJB306"/>
    <mergeCell ref="FJC306:FJJ306"/>
    <mergeCell ref="FJK306:FJR306"/>
    <mergeCell ref="FJS306:FJZ306"/>
    <mergeCell ref="FKA306:FKH306"/>
    <mergeCell ref="FKI306:FKP306"/>
    <mergeCell ref="FKQ306:FKX306"/>
    <mergeCell ref="FKY306:FLF306"/>
    <mergeCell ref="FLG306:FLN306"/>
    <mergeCell ref="FLO306:FLV306"/>
    <mergeCell ref="FLW306:FMD306"/>
    <mergeCell ref="FME306:FML306"/>
    <mergeCell ref="FMM306:FMT306"/>
    <mergeCell ref="FXG306:FXN306"/>
    <mergeCell ref="FXO306:FXV306"/>
    <mergeCell ref="FXW306:FYD306"/>
    <mergeCell ref="FYE306:FYL306"/>
    <mergeCell ref="FYM306:FYT306"/>
    <mergeCell ref="FYU306:FZB306"/>
    <mergeCell ref="FZC306:FZJ306"/>
    <mergeCell ref="FZK306:FZR306"/>
    <mergeCell ref="FZS306:FZZ306"/>
    <mergeCell ref="GAA306:GAH306"/>
    <mergeCell ref="GAI306:GAP306"/>
    <mergeCell ref="GAQ306:GAX306"/>
    <mergeCell ref="GAY306:GBF306"/>
    <mergeCell ref="GBG306:GBN306"/>
    <mergeCell ref="GBO306:GBV306"/>
    <mergeCell ref="GBW306:GCD306"/>
    <mergeCell ref="GCE306:GCL306"/>
    <mergeCell ref="FSA306:FSH306"/>
    <mergeCell ref="FSI306:FSP306"/>
    <mergeCell ref="FSQ306:FSX306"/>
    <mergeCell ref="FSY306:FTF306"/>
    <mergeCell ref="FTG306:FTN306"/>
    <mergeCell ref="FTO306:FTV306"/>
    <mergeCell ref="FTW306:FUD306"/>
    <mergeCell ref="FUE306:FUL306"/>
    <mergeCell ref="FUM306:FUT306"/>
    <mergeCell ref="FUU306:FVB306"/>
    <mergeCell ref="FVC306:FVJ306"/>
    <mergeCell ref="FVK306:FVR306"/>
    <mergeCell ref="FVS306:FVZ306"/>
    <mergeCell ref="FWA306:FWH306"/>
    <mergeCell ref="FWI306:FWP306"/>
    <mergeCell ref="FWQ306:FWX306"/>
    <mergeCell ref="FWY306:FXF306"/>
    <mergeCell ref="GHS306:GHZ306"/>
    <mergeCell ref="GIA306:GIH306"/>
    <mergeCell ref="GII306:GIP306"/>
    <mergeCell ref="GIQ306:GIX306"/>
    <mergeCell ref="GIY306:GJF306"/>
    <mergeCell ref="GJG306:GJN306"/>
    <mergeCell ref="GJO306:GJV306"/>
    <mergeCell ref="GJW306:GKD306"/>
    <mergeCell ref="GKE306:GKL306"/>
    <mergeCell ref="GKM306:GKT306"/>
    <mergeCell ref="GKU306:GLB306"/>
    <mergeCell ref="GLC306:GLJ306"/>
    <mergeCell ref="GLK306:GLR306"/>
    <mergeCell ref="GLS306:GLZ306"/>
    <mergeCell ref="GMA306:GMH306"/>
    <mergeCell ref="GMI306:GMP306"/>
    <mergeCell ref="GMQ306:GMX306"/>
    <mergeCell ref="GCM306:GCT306"/>
    <mergeCell ref="GCU306:GDB306"/>
    <mergeCell ref="GDC306:GDJ306"/>
    <mergeCell ref="GDK306:GDR306"/>
    <mergeCell ref="GDS306:GDZ306"/>
    <mergeCell ref="GEA306:GEH306"/>
    <mergeCell ref="GEI306:GEP306"/>
    <mergeCell ref="GEQ306:GEX306"/>
    <mergeCell ref="GEY306:GFF306"/>
    <mergeCell ref="GFG306:GFN306"/>
    <mergeCell ref="GFO306:GFV306"/>
    <mergeCell ref="GFW306:GGD306"/>
    <mergeCell ref="GGE306:GGL306"/>
    <mergeCell ref="GGM306:GGT306"/>
    <mergeCell ref="GGU306:GHB306"/>
    <mergeCell ref="GHC306:GHJ306"/>
    <mergeCell ref="GHK306:GHR306"/>
    <mergeCell ref="GSE306:GSL306"/>
    <mergeCell ref="GSM306:GST306"/>
    <mergeCell ref="GSU306:GTB306"/>
    <mergeCell ref="GTC306:GTJ306"/>
    <mergeCell ref="GTK306:GTR306"/>
    <mergeCell ref="GTS306:GTZ306"/>
    <mergeCell ref="GUA306:GUH306"/>
    <mergeCell ref="GUI306:GUP306"/>
    <mergeCell ref="GUQ306:GUX306"/>
    <mergeCell ref="GUY306:GVF306"/>
    <mergeCell ref="GVG306:GVN306"/>
    <mergeCell ref="GVO306:GVV306"/>
    <mergeCell ref="GVW306:GWD306"/>
    <mergeCell ref="GWE306:GWL306"/>
    <mergeCell ref="GWM306:GWT306"/>
    <mergeCell ref="GWU306:GXB306"/>
    <mergeCell ref="GXC306:GXJ306"/>
    <mergeCell ref="GMY306:GNF306"/>
    <mergeCell ref="GNG306:GNN306"/>
    <mergeCell ref="GNO306:GNV306"/>
    <mergeCell ref="GNW306:GOD306"/>
    <mergeCell ref="GOE306:GOL306"/>
    <mergeCell ref="GOM306:GOT306"/>
    <mergeCell ref="GOU306:GPB306"/>
    <mergeCell ref="GPC306:GPJ306"/>
    <mergeCell ref="GPK306:GPR306"/>
    <mergeCell ref="GPS306:GPZ306"/>
    <mergeCell ref="GQA306:GQH306"/>
    <mergeCell ref="GQI306:GQP306"/>
    <mergeCell ref="GQQ306:GQX306"/>
    <mergeCell ref="GQY306:GRF306"/>
    <mergeCell ref="GRG306:GRN306"/>
    <mergeCell ref="GRO306:GRV306"/>
    <mergeCell ref="GRW306:GSD306"/>
    <mergeCell ref="HCQ306:HCX306"/>
    <mergeCell ref="HCY306:HDF306"/>
    <mergeCell ref="HHG306:HHN306"/>
    <mergeCell ref="HHO306:HHV306"/>
    <mergeCell ref="GXK306:GXR306"/>
    <mergeCell ref="GXS306:GXZ306"/>
    <mergeCell ref="GYA306:GYH306"/>
    <mergeCell ref="GYI306:GYP306"/>
    <mergeCell ref="GYQ306:GYX306"/>
    <mergeCell ref="GYY306:GZF306"/>
    <mergeCell ref="GZG306:GZN306"/>
    <mergeCell ref="GZO306:GZV306"/>
    <mergeCell ref="GZW306:HAD306"/>
    <mergeCell ref="HAE306:HAL306"/>
    <mergeCell ref="HAM306:HAT306"/>
    <mergeCell ref="HAU306:HBB306"/>
    <mergeCell ref="HBC306:HBJ306"/>
    <mergeCell ref="HBK306:HBR306"/>
    <mergeCell ref="HBS306:HBZ306"/>
    <mergeCell ref="HCA306:HCH306"/>
    <mergeCell ref="HCI306:HCP306"/>
    <mergeCell ref="HSI306:HSP306"/>
    <mergeCell ref="HSQ306:HSX306"/>
    <mergeCell ref="HSY306:HTF306"/>
    <mergeCell ref="HTG306:HTN306"/>
    <mergeCell ref="HTO306:HTV306"/>
    <mergeCell ref="HTW306:HUD306"/>
    <mergeCell ref="HUE306:HUL306"/>
    <mergeCell ref="HUM306:HUT306"/>
    <mergeCell ref="HUU306:HVB306"/>
    <mergeCell ref="HVC306:HVJ306"/>
    <mergeCell ref="HVK306:HVR306"/>
    <mergeCell ref="HVS306:HVZ306"/>
    <mergeCell ref="HWA306:HWH306"/>
    <mergeCell ref="HWI306:HWP306"/>
    <mergeCell ref="HNC306:HNJ306"/>
    <mergeCell ref="HHW306:HID306"/>
    <mergeCell ref="HIE306:HIL306"/>
    <mergeCell ref="HIM306:HIT306"/>
    <mergeCell ref="HIU306:HJB306"/>
    <mergeCell ref="HJC306:HJJ306"/>
    <mergeCell ref="HJK306:HJR306"/>
    <mergeCell ref="HJS306:HJZ306"/>
    <mergeCell ref="HKA306:HKH306"/>
    <mergeCell ref="HKI306:HKP306"/>
    <mergeCell ref="HKQ306:HKX306"/>
    <mergeCell ref="HKY306:HLF306"/>
    <mergeCell ref="HLG306:HLN306"/>
    <mergeCell ref="HLO306:HLV306"/>
    <mergeCell ref="HLW306:HMD306"/>
    <mergeCell ref="HME306:HML306"/>
    <mergeCell ref="HMM306:HMT306"/>
    <mergeCell ref="HMU306:HNB306"/>
    <mergeCell ref="HDG306:HDN306"/>
    <mergeCell ref="HDO306:HDV306"/>
    <mergeCell ref="HDW306:HED306"/>
    <mergeCell ref="HEE306:HEL306"/>
    <mergeCell ref="HEM306:HET306"/>
    <mergeCell ref="HEU306:HFB306"/>
    <mergeCell ref="HFC306:HFJ306"/>
    <mergeCell ref="HFK306:HFR306"/>
    <mergeCell ref="HFS306:HFZ306"/>
    <mergeCell ref="HGA306:HGH306"/>
    <mergeCell ref="HGI306:HGP306"/>
    <mergeCell ref="HGQ306:HGX306"/>
    <mergeCell ref="HGY306:HHF306"/>
    <mergeCell ref="HWQ306:HWX306"/>
    <mergeCell ref="HWY306:HXF306"/>
    <mergeCell ref="HXG306:HXN306"/>
    <mergeCell ref="HNK306:HNR306"/>
    <mergeCell ref="HNS306:HNZ306"/>
    <mergeCell ref="HOA306:HOH306"/>
    <mergeCell ref="HOI306:HOP306"/>
    <mergeCell ref="HOQ306:HOX306"/>
    <mergeCell ref="HOY306:HPF306"/>
    <mergeCell ref="HPG306:HPN306"/>
    <mergeCell ref="HPO306:HPV306"/>
    <mergeCell ref="HPW306:HQD306"/>
    <mergeCell ref="HQE306:HQL306"/>
    <mergeCell ref="HQM306:HQT306"/>
    <mergeCell ref="HQU306:HRB306"/>
    <mergeCell ref="HRC306:HRJ306"/>
    <mergeCell ref="HRK306:HRR306"/>
    <mergeCell ref="HRS306:HRZ306"/>
    <mergeCell ref="HSA306:HSH306"/>
    <mergeCell ref="ICU306:IDB306"/>
    <mergeCell ref="IDC306:IDJ306"/>
    <mergeCell ref="IDK306:IDR306"/>
    <mergeCell ref="IDS306:IDZ306"/>
    <mergeCell ref="IEA306:IEH306"/>
    <mergeCell ref="IEI306:IEP306"/>
    <mergeCell ref="IEQ306:IEX306"/>
    <mergeCell ref="IEY306:IFF306"/>
    <mergeCell ref="IFG306:IFN306"/>
    <mergeCell ref="IFO306:IFV306"/>
    <mergeCell ref="IFW306:IGD306"/>
    <mergeCell ref="IGE306:IGL306"/>
    <mergeCell ref="IGM306:IGT306"/>
    <mergeCell ref="IGU306:IHB306"/>
    <mergeCell ref="IHC306:IHJ306"/>
    <mergeCell ref="IHK306:IHR306"/>
    <mergeCell ref="IHS306:IHZ306"/>
    <mergeCell ref="HXO306:HXV306"/>
    <mergeCell ref="HXW306:HYD306"/>
    <mergeCell ref="HYE306:HYL306"/>
    <mergeCell ref="HYM306:HYT306"/>
    <mergeCell ref="HYU306:HZB306"/>
    <mergeCell ref="HZC306:HZJ306"/>
    <mergeCell ref="HZK306:HZR306"/>
    <mergeCell ref="HZS306:HZZ306"/>
    <mergeCell ref="IAA306:IAH306"/>
    <mergeCell ref="IAI306:IAP306"/>
    <mergeCell ref="IAQ306:IAX306"/>
    <mergeCell ref="IAY306:IBF306"/>
    <mergeCell ref="IBG306:IBN306"/>
    <mergeCell ref="IBO306:IBV306"/>
    <mergeCell ref="IBW306:ICD306"/>
    <mergeCell ref="ICE306:ICL306"/>
    <mergeCell ref="ICM306:ICT306"/>
    <mergeCell ref="ING306:INN306"/>
    <mergeCell ref="INO306:INV306"/>
    <mergeCell ref="INW306:IOD306"/>
    <mergeCell ref="IOE306:IOL306"/>
    <mergeCell ref="IOM306:IOT306"/>
    <mergeCell ref="IOU306:IPB306"/>
    <mergeCell ref="IPC306:IPJ306"/>
    <mergeCell ref="IPK306:IPR306"/>
    <mergeCell ref="IPS306:IPZ306"/>
    <mergeCell ref="IQA306:IQH306"/>
    <mergeCell ref="IQI306:IQP306"/>
    <mergeCell ref="IQQ306:IQX306"/>
    <mergeCell ref="IQY306:IRF306"/>
    <mergeCell ref="IRG306:IRN306"/>
    <mergeCell ref="IRO306:IRV306"/>
    <mergeCell ref="IRW306:ISD306"/>
    <mergeCell ref="ISE306:ISL306"/>
    <mergeCell ref="IIA306:IIH306"/>
    <mergeCell ref="III306:IIP306"/>
    <mergeCell ref="IIQ306:IIX306"/>
    <mergeCell ref="IIY306:IJF306"/>
    <mergeCell ref="IJG306:IJN306"/>
    <mergeCell ref="IJO306:IJV306"/>
    <mergeCell ref="IJW306:IKD306"/>
    <mergeCell ref="IKE306:IKL306"/>
    <mergeCell ref="IKM306:IKT306"/>
    <mergeCell ref="IKU306:ILB306"/>
    <mergeCell ref="ILC306:ILJ306"/>
    <mergeCell ref="ILK306:ILR306"/>
    <mergeCell ref="ILS306:ILZ306"/>
    <mergeCell ref="IMA306:IMH306"/>
    <mergeCell ref="IMI306:IMP306"/>
    <mergeCell ref="IMQ306:IMX306"/>
    <mergeCell ref="IMY306:INF306"/>
    <mergeCell ref="IXS306:IXZ306"/>
    <mergeCell ref="IYA306:IYH306"/>
    <mergeCell ref="IYI306:IYP306"/>
    <mergeCell ref="IYQ306:IYX306"/>
    <mergeCell ref="IYY306:IZF306"/>
    <mergeCell ref="IZG306:IZN306"/>
    <mergeCell ref="IZO306:IZV306"/>
    <mergeCell ref="IZW306:JAD306"/>
    <mergeCell ref="JAE306:JAL306"/>
    <mergeCell ref="JAM306:JAT306"/>
    <mergeCell ref="JAU306:JBB306"/>
    <mergeCell ref="JBC306:JBJ306"/>
    <mergeCell ref="JBK306:JBR306"/>
    <mergeCell ref="JBS306:JBZ306"/>
    <mergeCell ref="JCA306:JCH306"/>
    <mergeCell ref="JCI306:JCP306"/>
    <mergeCell ref="JCQ306:JCX306"/>
    <mergeCell ref="ISM306:IST306"/>
    <mergeCell ref="ISU306:ITB306"/>
    <mergeCell ref="ITC306:ITJ306"/>
    <mergeCell ref="ITK306:ITR306"/>
    <mergeCell ref="ITS306:ITZ306"/>
    <mergeCell ref="IUA306:IUH306"/>
    <mergeCell ref="IUI306:IUP306"/>
    <mergeCell ref="IUQ306:IUX306"/>
    <mergeCell ref="IUY306:IVF306"/>
    <mergeCell ref="IVG306:IVN306"/>
    <mergeCell ref="IVO306:IVV306"/>
    <mergeCell ref="IVW306:IWD306"/>
    <mergeCell ref="IWE306:IWL306"/>
    <mergeCell ref="IWM306:IWT306"/>
    <mergeCell ref="IWU306:IXB306"/>
    <mergeCell ref="IXC306:IXJ306"/>
    <mergeCell ref="IXK306:IXR306"/>
    <mergeCell ref="JIE306:JIL306"/>
    <mergeCell ref="JIM306:JIT306"/>
    <mergeCell ref="JIU306:JJB306"/>
    <mergeCell ref="JJC306:JJJ306"/>
    <mergeCell ref="JJK306:JJR306"/>
    <mergeCell ref="JJS306:JJZ306"/>
    <mergeCell ref="JKA306:JKH306"/>
    <mergeCell ref="JKI306:JKP306"/>
    <mergeCell ref="JKQ306:JKX306"/>
    <mergeCell ref="JKY306:JLF306"/>
    <mergeCell ref="JLG306:JLN306"/>
    <mergeCell ref="JLO306:JLV306"/>
    <mergeCell ref="JLW306:JMD306"/>
    <mergeCell ref="JME306:JML306"/>
    <mergeCell ref="JMM306:JMT306"/>
    <mergeCell ref="JMU306:JNB306"/>
    <mergeCell ref="JNC306:JNJ306"/>
    <mergeCell ref="JCY306:JDF306"/>
    <mergeCell ref="JDG306:JDN306"/>
    <mergeCell ref="JDO306:JDV306"/>
    <mergeCell ref="JDW306:JED306"/>
    <mergeCell ref="JEE306:JEL306"/>
    <mergeCell ref="JEM306:JET306"/>
    <mergeCell ref="JEU306:JFB306"/>
    <mergeCell ref="JFC306:JFJ306"/>
    <mergeCell ref="JFK306:JFR306"/>
    <mergeCell ref="JFS306:JFZ306"/>
    <mergeCell ref="JGA306:JGH306"/>
    <mergeCell ref="JGI306:JGP306"/>
    <mergeCell ref="JGQ306:JGX306"/>
    <mergeCell ref="JGY306:JHF306"/>
    <mergeCell ref="JHG306:JHN306"/>
    <mergeCell ref="JHO306:JHV306"/>
    <mergeCell ref="JHW306:JID306"/>
    <mergeCell ref="JSQ306:JSX306"/>
    <mergeCell ref="JSY306:JTF306"/>
    <mergeCell ref="JTG306:JTN306"/>
    <mergeCell ref="JTO306:JTV306"/>
    <mergeCell ref="JTW306:JUD306"/>
    <mergeCell ref="JUE306:JUL306"/>
    <mergeCell ref="JUM306:JUT306"/>
    <mergeCell ref="JUU306:JVB306"/>
    <mergeCell ref="JVC306:JVJ306"/>
    <mergeCell ref="JVK306:JVR306"/>
    <mergeCell ref="JVS306:JVZ306"/>
    <mergeCell ref="JWA306:JWH306"/>
    <mergeCell ref="JWI306:JWP306"/>
    <mergeCell ref="JWQ306:JWX306"/>
    <mergeCell ref="JWY306:JXF306"/>
    <mergeCell ref="JXG306:JXN306"/>
    <mergeCell ref="JXO306:JXV306"/>
    <mergeCell ref="JNK306:JNR306"/>
    <mergeCell ref="JNS306:JNZ306"/>
    <mergeCell ref="JOA306:JOH306"/>
    <mergeCell ref="JOI306:JOP306"/>
    <mergeCell ref="JOQ306:JOX306"/>
    <mergeCell ref="JOY306:JPF306"/>
    <mergeCell ref="JPG306:JPN306"/>
    <mergeCell ref="JPO306:JPV306"/>
    <mergeCell ref="JPW306:JQD306"/>
    <mergeCell ref="JQE306:JQL306"/>
    <mergeCell ref="JQM306:JQT306"/>
    <mergeCell ref="JQU306:JRB306"/>
    <mergeCell ref="JRC306:JRJ306"/>
    <mergeCell ref="JRK306:JRR306"/>
    <mergeCell ref="JRS306:JRZ306"/>
    <mergeCell ref="JSA306:JSH306"/>
    <mergeCell ref="JSI306:JSP306"/>
    <mergeCell ref="KDC306:KDJ306"/>
    <mergeCell ref="KDK306:KDR306"/>
    <mergeCell ref="KDS306:KDZ306"/>
    <mergeCell ref="KEA306:KEH306"/>
    <mergeCell ref="KEI306:KEP306"/>
    <mergeCell ref="KEQ306:KEX306"/>
    <mergeCell ref="KEY306:KFF306"/>
    <mergeCell ref="KFG306:KFN306"/>
    <mergeCell ref="KFO306:KFV306"/>
    <mergeCell ref="KFW306:KGD306"/>
    <mergeCell ref="KGE306:KGL306"/>
    <mergeCell ref="KGM306:KGT306"/>
    <mergeCell ref="KGU306:KHB306"/>
    <mergeCell ref="KHC306:KHJ306"/>
    <mergeCell ref="KHK306:KHR306"/>
    <mergeCell ref="KHS306:KHZ306"/>
    <mergeCell ref="KIA306:KIH306"/>
    <mergeCell ref="JXW306:JYD306"/>
    <mergeCell ref="JYE306:JYL306"/>
    <mergeCell ref="JYM306:JYT306"/>
    <mergeCell ref="JYU306:JZB306"/>
    <mergeCell ref="JZC306:JZJ306"/>
    <mergeCell ref="JZK306:JZR306"/>
    <mergeCell ref="JZS306:JZZ306"/>
    <mergeCell ref="KAA306:KAH306"/>
    <mergeCell ref="KAI306:KAP306"/>
    <mergeCell ref="KAQ306:KAX306"/>
    <mergeCell ref="KAY306:KBF306"/>
    <mergeCell ref="KBG306:KBN306"/>
    <mergeCell ref="KBO306:KBV306"/>
    <mergeCell ref="KBW306:KCD306"/>
    <mergeCell ref="KCE306:KCL306"/>
    <mergeCell ref="KCM306:KCT306"/>
    <mergeCell ref="KCU306:KDB306"/>
    <mergeCell ref="KNO306:KNV306"/>
    <mergeCell ref="KNW306:KOD306"/>
    <mergeCell ref="KOE306:KOL306"/>
    <mergeCell ref="KOM306:KOT306"/>
    <mergeCell ref="KOU306:KPB306"/>
    <mergeCell ref="KPC306:KPJ306"/>
    <mergeCell ref="KPK306:KPR306"/>
    <mergeCell ref="KPS306:KPZ306"/>
    <mergeCell ref="KQA306:KQH306"/>
    <mergeCell ref="KQI306:KQP306"/>
    <mergeCell ref="KQQ306:KQX306"/>
    <mergeCell ref="KQY306:KRF306"/>
    <mergeCell ref="KRG306:KRN306"/>
    <mergeCell ref="KRO306:KRV306"/>
    <mergeCell ref="KRW306:KSD306"/>
    <mergeCell ref="KSE306:KSL306"/>
    <mergeCell ref="KSM306:KST306"/>
    <mergeCell ref="KII306:KIP306"/>
    <mergeCell ref="KIQ306:KIX306"/>
    <mergeCell ref="KIY306:KJF306"/>
    <mergeCell ref="KJG306:KJN306"/>
    <mergeCell ref="KJO306:KJV306"/>
    <mergeCell ref="KJW306:KKD306"/>
    <mergeCell ref="KKE306:KKL306"/>
    <mergeCell ref="KKM306:KKT306"/>
    <mergeCell ref="KKU306:KLB306"/>
    <mergeCell ref="KLC306:KLJ306"/>
    <mergeCell ref="KLK306:KLR306"/>
    <mergeCell ref="KLS306:KLZ306"/>
    <mergeCell ref="KMA306:KMH306"/>
    <mergeCell ref="KMI306:KMP306"/>
    <mergeCell ref="KMQ306:KMX306"/>
    <mergeCell ref="KMY306:KNF306"/>
    <mergeCell ref="KNG306:KNN306"/>
    <mergeCell ref="KYA306:KYH306"/>
    <mergeCell ref="KYI306:KYP306"/>
    <mergeCell ref="KYQ306:KYX306"/>
    <mergeCell ref="KYY306:KZF306"/>
    <mergeCell ref="KZG306:KZN306"/>
    <mergeCell ref="KZO306:KZV306"/>
    <mergeCell ref="KZW306:LAD306"/>
    <mergeCell ref="LAE306:LAL306"/>
    <mergeCell ref="LAM306:LAT306"/>
    <mergeCell ref="LAU306:LBB306"/>
    <mergeCell ref="LBC306:LBJ306"/>
    <mergeCell ref="LBK306:LBR306"/>
    <mergeCell ref="LBS306:LBZ306"/>
    <mergeCell ref="LCA306:LCH306"/>
    <mergeCell ref="LCI306:LCP306"/>
    <mergeCell ref="LCQ306:LCX306"/>
    <mergeCell ref="LCY306:LDF306"/>
    <mergeCell ref="KSU306:KTB306"/>
    <mergeCell ref="KTC306:KTJ306"/>
    <mergeCell ref="KTK306:KTR306"/>
    <mergeCell ref="KTS306:KTZ306"/>
    <mergeCell ref="KUA306:KUH306"/>
    <mergeCell ref="KUI306:KUP306"/>
    <mergeCell ref="KUQ306:KUX306"/>
    <mergeCell ref="KUY306:KVF306"/>
    <mergeCell ref="KVG306:KVN306"/>
    <mergeCell ref="KVO306:KVV306"/>
    <mergeCell ref="KVW306:KWD306"/>
    <mergeCell ref="KWE306:KWL306"/>
    <mergeCell ref="KWM306:KWT306"/>
    <mergeCell ref="KWU306:KXB306"/>
    <mergeCell ref="KXC306:KXJ306"/>
    <mergeCell ref="KXK306:KXR306"/>
    <mergeCell ref="KXS306:KXZ306"/>
    <mergeCell ref="LIM306:LIT306"/>
    <mergeCell ref="LIU306:LJB306"/>
    <mergeCell ref="LJC306:LJJ306"/>
    <mergeCell ref="LJK306:LJR306"/>
    <mergeCell ref="LJS306:LJZ306"/>
    <mergeCell ref="LKA306:LKH306"/>
    <mergeCell ref="LKI306:LKP306"/>
    <mergeCell ref="LKQ306:LKX306"/>
    <mergeCell ref="LKY306:LLF306"/>
    <mergeCell ref="LLG306:LLN306"/>
    <mergeCell ref="LLO306:LLV306"/>
    <mergeCell ref="LLW306:LMD306"/>
    <mergeCell ref="LME306:LML306"/>
    <mergeCell ref="LMM306:LMT306"/>
    <mergeCell ref="LMU306:LNB306"/>
    <mergeCell ref="LNC306:LNJ306"/>
    <mergeCell ref="LNK306:LNR306"/>
    <mergeCell ref="LDG306:LDN306"/>
    <mergeCell ref="LDO306:LDV306"/>
    <mergeCell ref="LDW306:LED306"/>
    <mergeCell ref="LEE306:LEL306"/>
    <mergeCell ref="LEM306:LET306"/>
    <mergeCell ref="LEU306:LFB306"/>
    <mergeCell ref="LFC306:LFJ306"/>
    <mergeCell ref="LFK306:LFR306"/>
    <mergeCell ref="LFS306:LFZ306"/>
    <mergeCell ref="LGA306:LGH306"/>
    <mergeCell ref="LGI306:LGP306"/>
    <mergeCell ref="LGQ306:LGX306"/>
    <mergeCell ref="LGY306:LHF306"/>
    <mergeCell ref="LHG306:LHN306"/>
    <mergeCell ref="LHO306:LHV306"/>
    <mergeCell ref="LHW306:LID306"/>
    <mergeCell ref="LIE306:LIL306"/>
    <mergeCell ref="LSY306:LTF306"/>
    <mergeCell ref="LTG306:LTN306"/>
    <mergeCell ref="LTO306:LTV306"/>
    <mergeCell ref="LTW306:LUD306"/>
    <mergeCell ref="LUE306:LUL306"/>
    <mergeCell ref="LUM306:LUT306"/>
    <mergeCell ref="LUU306:LVB306"/>
    <mergeCell ref="LVC306:LVJ306"/>
    <mergeCell ref="LVK306:LVR306"/>
    <mergeCell ref="LVS306:LVZ306"/>
    <mergeCell ref="LWA306:LWH306"/>
    <mergeCell ref="LWI306:LWP306"/>
    <mergeCell ref="LWQ306:LWX306"/>
    <mergeCell ref="LWY306:LXF306"/>
    <mergeCell ref="LXG306:LXN306"/>
    <mergeCell ref="LXO306:LXV306"/>
    <mergeCell ref="LXW306:LYD306"/>
    <mergeCell ref="LNS306:LNZ306"/>
    <mergeCell ref="LOA306:LOH306"/>
    <mergeCell ref="LOI306:LOP306"/>
    <mergeCell ref="LOQ306:LOX306"/>
    <mergeCell ref="LOY306:LPF306"/>
    <mergeCell ref="LPG306:LPN306"/>
    <mergeCell ref="LPO306:LPV306"/>
    <mergeCell ref="LPW306:LQD306"/>
    <mergeCell ref="LQE306:LQL306"/>
    <mergeCell ref="LQM306:LQT306"/>
    <mergeCell ref="LQU306:LRB306"/>
    <mergeCell ref="LRC306:LRJ306"/>
    <mergeCell ref="LRK306:LRR306"/>
    <mergeCell ref="LRS306:LRZ306"/>
    <mergeCell ref="LSA306:LSH306"/>
    <mergeCell ref="LSI306:LSP306"/>
    <mergeCell ref="LSQ306:LSX306"/>
    <mergeCell ref="MDK306:MDR306"/>
    <mergeCell ref="MDS306:MDZ306"/>
    <mergeCell ref="MEA306:MEH306"/>
    <mergeCell ref="MEI306:MEP306"/>
    <mergeCell ref="MEQ306:MEX306"/>
    <mergeCell ref="MEY306:MFF306"/>
    <mergeCell ref="MFG306:MFN306"/>
    <mergeCell ref="MFO306:MFV306"/>
    <mergeCell ref="MFW306:MGD306"/>
    <mergeCell ref="MGE306:MGL306"/>
    <mergeCell ref="MGM306:MGT306"/>
    <mergeCell ref="MGU306:MHB306"/>
    <mergeCell ref="MHC306:MHJ306"/>
    <mergeCell ref="MHK306:MHR306"/>
    <mergeCell ref="MHS306:MHZ306"/>
    <mergeCell ref="MIA306:MIH306"/>
    <mergeCell ref="MII306:MIP306"/>
    <mergeCell ref="LYE306:LYL306"/>
    <mergeCell ref="LYM306:LYT306"/>
    <mergeCell ref="LYU306:LZB306"/>
    <mergeCell ref="LZC306:LZJ306"/>
    <mergeCell ref="LZK306:LZR306"/>
    <mergeCell ref="LZS306:LZZ306"/>
    <mergeCell ref="MAA306:MAH306"/>
    <mergeCell ref="MAI306:MAP306"/>
    <mergeCell ref="MAQ306:MAX306"/>
    <mergeCell ref="MAY306:MBF306"/>
    <mergeCell ref="MBG306:MBN306"/>
    <mergeCell ref="MBO306:MBV306"/>
    <mergeCell ref="MBW306:MCD306"/>
    <mergeCell ref="MCE306:MCL306"/>
    <mergeCell ref="MCM306:MCT306"/>
    <mergeCell ref="MCU306:MDB306"/>
    <mergeCell ref="MDC306:MDJ306"/>
    <mergeCell ref="MNW306:MOD306"/>
    <mergeCell ref="MOE306:MOL306"/>
    <mergeCell ref="MOM306:MOT306"/>
    <mergeCell ref="MOU306:MPB306"/>
    <mergeCell ref="MPC306:MPJ306"/>
    <mergeCell ref="MPK306:MPR306"/>
    <mergeCell ref="MPS306:MPZ306"/>
    <mergeCell ref="MQA306:MQH306"/>
    <mergeCell ref="MQI306:MQP306"/>
    <mergeCell ref="MQQ306:MQX306"/>
    <mergeCell ref="MQY306:MRF306"/>
    <mergeCell ref="MRG306:MRN306"/>
    <mergeCell ref="MRO306:MRV306"/>
    <mergeCell ref="MRW306:MSD306"/>
    <mergeCell ref="MSE306:MSL306"/>
    <mergeCell ref="MSM306:MST306"/>
    <mergeCell ref="MSU306:MTB306"/>
    <mergeCell ref="MIQ306:MIX306"/>
    <mergeCell ref="MIY306:MJF306"/>
    <mergeCell ref="MJG306:MJN306"/>
    <mergeCell ref="MJO306:MJV306"/>
    <mergeCell ref="MJW306:MKD306"/>
    <mergeCell ref="MKE306:MKL306"/>
    <mergeCell ref="MKM306:MKT306"/>
    <mergeCell ref="MKU306:MLB306"/>
    <mergeCell ref="MLC306:MLJ306"/>
    <mergeCell ref="MLK306:MLR306"/>
    <mergeCell ref="MLS306:MLZ306"/>
    <mergeCell ref="MMA306:MMH306"/>
    <mergeCell ref="MMI306:MMP306"/>
    <mergeCell ref="MMQ306:MMX306"/>
    <mergeCell ref="MMY306:MNF306"/>
    <mergeCell ref="MNG306:MNN306"/>
    <mergeCell ref="MNO306:MNV306"/>
    <mergeCell ref="MYI306:MYP306"/>
    <mergeCell ref="MYQ306:MYX306"/>
    <mergeCell ref="MYY306:MZF306"/>
    <mergeCell ref="MZG306:MZN306"/>
    <mergeCell ref="MZO306:MZV306"/>
    <mergeCell ref="MZW306:NAD306"/>
    <mergeCell ref="NAE306:NAL306"/>
    <mergeCell ref="NAM306:NAT306"/>
    <mergeCell ref="NAU306:NBB306"/>
    <mergeCell ref="NBC306:NBJ306"/>
    <mergeCell ref="NBK306:NBR306"/>
    <mergeCell ref="NBS306:NBZ306"/>
    <mergeCell ref="NCA306:NCH306"/>
    <mergeCell ref="NCI306:NCP306"/>
    <mergeCell ref="NCQ306:NCX306"/>
    <mergeCell ref="NCY306:NDF306"/>
    <mergeCell ref="NDG306:NDN306"/>
    <mergeCell ref="MTC306:MTJ306"/>
    <mergeCell ref="MTK306:MTR306"/>
    <mergeCell ref="MTS306:MTZ306"/>
    <mergeCell ref="MUA306:MUH306"/>
    <mergeCell ref="MUI306:MUP306"/>
    <mergeCell ref="MUQ306:MUX306"/>
    <mergeCell ref="MUY306:MVF306"/>
    <mergeCell ref="MVG306:MVN306"/>
    <mergeCell ref="MVO306:MVV306"/>
    <mergeCell ref="MVW306:MWD306"/>
    <mergeCell ref="MWE306:MWL306"/>
    <mergeCell ref="MWM306:MWT306"/>
    <mergeCell ref="MWU306:MXB306"/>
    <mergeCell ref="MXC306:MXJ306"/>
    <mergeCell ref="MXK306:MXR306"/>
    <mergeCell ref="MXS306:MXZ306"/>
    <mergeCell ref="MYA306:MYH306"/>
    <mergeCell ref="NIU306:NJB306"/>
    <mergeCell ref="NJC306:NJJ306"/>
    <mergeCell ref="NJK306:NJR306"/>
    <mergeCell ref="NJS306:NJZ306"/>
    <mergeCell ref="NKA306:NKH306"/>
    <mergeCell ref="NKI306:NKP306"/>
    <mergeCell ref="NKQ306:NKX306"/>
    <mergeCell ref="NKY306:NLF306"/>
    <mergeCell ref="NLG306:NLN306"/>
    <mergeCell ref="NLO306:NLV306"/>
    <mergeCell ref="NLW306:NMD306"/>
    <mergeCell ref="NME306:NML306"/>
    <mergeCell ref="NMM306:NMT306"/>
    <mergeCell ref="NMU306:NNB306"/>
    <mergeCell ref="NNC306:NNJ306"/>
    <mergeCell ref="NNK306:NNR306"/>
    <mergeCell ref="NNS306:NNZ306"/>
    <mergeCell ref="NDO306:NDV306"/>
    <mergeCell ref="NDW306:NED306"/>
    <mergeCell ref="NEE306:NEL306"/>
    <mergeCell ref="NEM306:NET306"/>
    <mergeCell ref="NEU306:NFB306"/>
    <mergeCell ref="NFC306:NFJ306"/>
    <mergeCell ref="NFK306:NFR306"/>
    <mergeCell ref="NFS306:NFZ306"/>
    <mergeCell ref="NGA306:NGH306"/>
    <mergeCell ref="NGI306:NGP306"/>
    <mergeCell ref="NGQ306:NGX306"/>
    <mergeCell ref="NGY306:NHF306"/>
    <mergeCell ref="NHG306:NHN306"/>
    <mergeCell ref="NHO306:NHV306"/>
    <mergeCell ref="NHW306:NID306"/>
    <mergeCell ref="NIE306:NIL306"/>
    <mergeCell ref="NIM306:NIT306"/>
    <mergeCell ref="NTG306:NTN306"/>
    <mergeCell ref="NTO306:NTV306"/>
    <mergeCell ref="NTW306:NUD306"/>
    <mergeCell ref="NUE306:NUL306"/>
    <mergeCell ref="NUM306:NUT306"/>
    <mergeCell ref="NUU306:NVB306"/>
    <mergeCell ref="NVC306:NVJ306"/>
    <mergeCell ref="NVK306:NVR306"/>
    <mergeCell ref="NVS306:NVZ306"/>
    <mergeCell ref="NWA306:NWH306"/>
    <mergeCell ref="NWI306:NWP306"/>
    <mergeCell ref="NWQ306:NWX306"/>
    <mergeCell ref="NWY306:NXF306"/>
    <mergeCell ref="NXG306:NXN306"/>
    <mergeCell ref="NXO306:NXV306"/>
    <mergeCell ref="NXW306:NYD306"/>
    <mergeCell ref="NYE306:NYL306"/>
    <mergeCell ref="NOA306:NOH306"/>
    <mergeCell ref="NOI306:NOP306"/>
    <mergeCell ref="NOQ306:NOX306"/>
    <mergeCell ref="NOY306:NPF306"/>
    <mergeCell ref="NPG306:NPN306"/>
    <mergeCell ref="NPO306:NPV306"/>
    <mergeCell ref="NPW306:NQD306"/>
    <mergeCell ref="NQE306:NQL306"/>
    <mergeCell ref="NQM306:NQT306"/>
    <mergeCell ref="NQU306:NRB306"/>
    <mergeCell ref="NRC306:NRJ306"/>
    <mergeCell ref="NRK306:NRR306"/>
    <mergeCell ref="NRS306:NRZ306"/>
    <mergeCell ref="NSA306:NSH306"/>
    <mergeCell ref="NSI306:NSP306"/>
    <mergeCell ref="NSQ306:NSX306"/>
    <mergeCell ref="NSY306:NTF306"/>
    <mergeCell ref="ODS306:ODZ306"/>
    <mergeCell ref="OEA306:OEH306"/>
    <mergeCell ref="OEI306:OEP306"/>
    <mergeCell ref="OEQ306:OEX306"/>
    <mergeCell ref="OEY306:OFF306"/>
    <mergeCell ref="OFG306:OFN306"/>
    <mergeCell ref="OFO306:OFV306"/>
    <mergeCell ref="OFW306:OGD306"/>
    <mergeCell ref="OGE306:OGL306"/>
    <mergeCell ref="OGM306:OGT306"/>
    <mergeCell ref="OGU306:OHB306"/>
    <mergeCell ref="OHC306:OHJ306"/>
    <mergeCell ref="OHK306:OHR306"/>
    <mergeCell ref="OHS306:OHZ306"/>
    <mergeCell ref="OIA306:OIH306"/>
    <mergeCell ref="OII306:OIP306"/>
    <mergeCell ref="OIQ306:OIX306"/>
    <mergeCell ref="NYM306:NYT306"/>
    <mergeCell ref="NYU306:NZB306"/>
    <mergeCell ref="NZC306:NZJ306"/>
    <mergeCell ref="NZK306:NZR306"/>
    <mergeCell ref="NZS306:NZZ306"/>
    <mergeCell ref="OAA306:OAH306"/>
    <mergeCell ref="OAI306:OAP306"/>
    <mergeCell ref="OAQ306:OAX306"/>
    <mergeCell ref="OAY306:OBF306"/>
    <mergeCell ref="OBG306:OBN306"/>
    <mergeCell ref="OBO306:OBV306"/>
    <mergeCell ref="OBW306:OCD306"/>
    <mergeCell ref="OCE306:OCL306"/>
    <mergeCell ref="OCM306:OCT306"/>
    <mergeCell ref="OCU306:ODB306"/>
    <mergeCell ref="ODC306:ODJ306"/>
    <mergeCell ref="ODK306:ODR306"/>
    <mergeCell ref="OOE306:OOL306"/>
    <mergeCell ref="OOM306:OOT306"/>
    <mergeCell ref="OOU306:OPB306"/>
    <mergeCell ref="OPC306:OPJ306"/>
    <mergeCell ref="OPK306:OPR306"/>
    <mergeCell ref="OPS306:OPZ306"/>
    <mergeCell ref="OQA306:OQH306"/>
    <mergeCell ref="OQI306:OQP306"/>
    <mergeCell ref="OQQ306:OQX306"/>
    <mergeCell ref="OQY306:ORF306"/>
    <mergeCell ref="ORG306:ORN306"/>
    <mergeCell ref="ORO306:ORV306"/>
    <mergeCell ref="ORW306:OSD306"/>
    <mergeCell ref="OSE306:OSL306"/>
    <mergeCell ref="OSM306:OST306"/>
    <mergeCell ref="OSU306:OTB306"/>
    <mergeCell ref="OTC306:OTJ306"/>
    <mergeCell ref="OIY306:OJF306"/>
    <mergeCell ref="OJG306:OJN306"/>
    <mergeCell ref="OJO306:OJV306"/>
    <mergeCell ref="OJW306:OKD306"/>
    <mergeCell ref="OKE306:OKL306"/>
    <mergeCell ref="OKM306:OKT306"/>
    <mergeCell ref="OKU306:OLB306"/>
    <mergeCell ref="OLC306:OLJ306"/>
    <mergeCell ref="OLK306:OLR306"/>
    <mergeCell ref="OLS306:OLZ306"/>
    <mergeCell ref="OMA306:OMH306"/>
    <mergeCell ref="OMI306:OMP306"/>
    <mergeCell ref="OMQ306:OMX306"/>
    <mergeCell ref="OMY306:ONF306"/>
    <mergeCell ref="ONG306:ONN306"/>
    <mergeCell ref="ONO306:ONV306"/>
    <mergeCell ref="ONW306:OOD306"/>
    <mergeCell ref="OYQ306:OYX306"/>
    <mergeCell ref="OYY306:OZF306"/>
    <mergeCell ref="OZG306:OZN306"/>
    <mergeCell ref="OZO306:OZV306"/>
    <mergeCell ref="OZW306:PAD306"/>
    <mergeCell ref="PAE306:PAL306"/>
    <mergeCell ref="PAM306:PAT306"/>
    <mergeCell ref="PAU306:PBB306"/>
    <mergeCell ref="PBC306:PBJ306"/>
    <mergeCell ref="PBK306:PBR306"/>
    <mergeCell ref="PBS306:PBZ306"/>
    <mergeCell ref="PCA306:PCH306"/>
    <mergeCell ref="PCI306:PCP306"/>
    <mergeCell ref="PCQ306:PCX306"/>
    <mergeCell ref="PCY306:PDF306"/>
    <mergeCell ref="PDG306:PDN306"/>
    <mergeCell ref="PDO306:PDV306"/>
    <mergeCell ref="OTK306:OTR306"/>
    <mergeCell ref="OTS306:OTZ306"/>
    <mergeCell ref="OUA306:OUH306"/>
    <mergeCell ref="OUI306:OUP306"/>
    <mergeCell ref="OUQ306:OUX306"/>
    <mergeCell ref="OUY306:OVF306"/>
    <mergeCell ref="OVG306:OVN306"/>
    <mergeCell ref="OVO306:OVV306"/>
    <mergeCell ref="OVW306:OWD306"/>
    <mergeCell ref="OWE306:OWL306"/>
    <mergeCell ref="OWM306:OWT306"/>
    <mergeCell ref="OWU306:OXB306"/>
    <mergeCell ref="OXC306:OXJ306"/>
    <mergeCell ref="OXK306:OXR306"/>
    <mergeCell ref="OXS306:OXZ306"/>
    <mergeCell ref="OYA306:OYH306"/>
    <mergeCell ref="OYI306:OYP306"/>
    <mergeCell ref="PJC306:PJJ306"/>
    <mergeCell ref="PJK306:PJR306"/>
    <mergeCell ref="PJS306:PJZ306"/>
    <mergeCell ref="PKA306:PKH306"/>
    <mergeCell ref="PKI306:PKP306"/>
    <mergeCell ref="PKQ306:PKX306"/>
    <mergeCell ref="PKY306:PLF306"/>
    <mergeCell ref="PLG306:PLN306"/>
    <mergeCell ref="PLO306:PLV306"/>
    <mergeCell ref="PLW306:PMD306"/>
    <mergeCell ref="PME306:PML306"/>
    <mergeCell ref="PMM306:PMT306"/>
    <mergeCell ref="PMU306:PNB306"/>
    <mergeCell ref="PNC306:PNJ306"/>
    <mergeCell ref="PNK306:PNR306"/>
    <mergeCell ref="PNS306:PNZ306"/>
    <mergeCell ref="POA306:POH306"/>
    <mergeCell ref="PDW306:PED306"/>
    <mergeCell ref="PEE306:PEL306"/>
    <mergeCell ref="PEM306:PET306"/>
    <mergeCell ref="PEU306:PFB306"/>
    <mergeCell ref="PFC306:PFJ306"/>
    <mergeCell ref="PFK306:PFR306"/>
    <mergeCell ref="PFS306:PFZ306"/>
    <mergeCell ref="PGA306:PGH306"/>
    <mergeCell ref="PGI306:PGP306"/>
    <mergeCell ref="PGQ306:PGX306"/>
    <mergeCell ref="PGY306:PHF306"/>
    <mergeCell ref="PHG306:PHN306"/>
    <mergeCell ref="PHO306:PHV306"/>
    <mergeCell ref="PHW306:PID306"/>
    <mergeCell ref="PIE306:PIL306"/>
    <mergeCell ref="PIM306:PIT306"/>
    <mergeCell ref="PIU306:PJB306"/>
    <mergeCell ref="PTO306:PTV306"/>
    <mergeCell ref="PTW306:PUD306"/>
    <mergeCell ref="PUE306:PUL306"/>
    <mergeCell ref="PUM306:PUT306"/>
    <mergeCell ref="PUU306:PVB306"/>
    <mergeCell ref="PVC306:PVJ306"/>
    <mergeCell ref="PVK306:PVR306"/>
    <mergeCell ref="PVS306:PVZ306"/>
    <mergeCell ref="PWA306:PWH306"/>
    <mergeCell ref="PWI306:PWP306"/>
    <mergeCell ref="PWQ306:PWX306"/>
    <mergeCell ref="PWY306:PXF306"/>
    <mergeCell ref="PXG306:PXN306"/>
    <mergeCell ref="PXO306:PXV306"/>
    <mergeCell ref="PXW306:PYD306"/>
    <mergeCell ref="PYE306:PYL306"/>
    <mergeCell ref="PYM306:PYT306"/>
    <mergeCell ref="POI306:POP306"/>
    <mergeCell ref="POQ306:POX306"/>
    <mergeCell ref="POY306:PPF306"/>
    <mergeCell ref="PPG306:PPN306"/>
    <mergeCell ref="PPO306:PPV306"/>
    <mergeCell ref="PPW306:PQD306"/>
    <mergeCell ref="PQE306:PQL306"/>
    <mergeCell ref="PQM306:PQT306"/>
    <mergeCell ref="PQU306:PRB306"/>
    <mergeCell ref="PRC306:PRJ306"/>
    <mergeCell ref="PRK306:PRR306"/>
    <mergeCell ref="PRS306:PRZ306"/>
    <mergeCell ref="PSA306:PSH306"/>
    <mergeCell ref="PSI306:PSP306"/>
    <mergeCell ref="PSQ306:PSX306"/>
    <mergeCell ref="PSY306:PTF306"/>
    <mergeCell ref="PTG306:PTN306"/>
    <mergeCell ref="QEA306:QEH306"/>
    <mergeCell ref="QEI306:QEP306"/>
    <mergeCell ref="QEQ306:QEX306"/>
    <mergeCell ref="QEY306:QFF306"/>
    <mergeCell ref="QFG306:QFN306"/>
    <mergeCell ref="QFO306:QFV306"/>
    <mergeCell ref="QFW306:QGD306"/>
    <mergeCell ref="QGE306:QGL306"/>
    <mergeCell ref="QGM306:QGT306"/>
    <mergeCell ref="QGU306:QHB306"/>
    <mergeCell ref="QHC306:QHJ306"/>
    <mergeCell ref="QHK306:QHR306"/>
    <mergeCell ref="QHS306:QHZ306"/>
    <mergeCell ref="QIA306:QIH306"/>
    <mergeCell ref="QII306:QIP306"/>
    <mergeCell ref="QIQ306:QIX306"/>
    <mergeCell ref="QIY306:QJF306"/>
    <mergeCell ref="PYU306:PZB306"/>
    <mergeCell ref="PZC306:PZJ306"/>
    <mergeCell ref="PZK306:PZR306"/>
    <mergeCell ref="PZS306:PZZ306"/>
    <mergeCell ref="QAA306:QAH306"/>
    <mergeCell ref="QAI306:QAP306"/>
    <mergeCell ref="QAQ306:QAX306"/>
    <mergeCell ref="QAY306:QBF306"/>
    <mergeCell ref="QBG306:QBN306"/>
    <mergeCell ref="QBO306:QBV306"/>
    <mergeCell ref="QBW306:QCD306"/>
    <mergeCell ref="QCE306:QCL306"/>
    <mergeCell ref="QCM306:QCT306"/>
    <mergeCell ref="QCU306:QDB306"/>
    <mergeCell ref="QDC306:QDJ306"/>
    <mergeCell ref="QDK306:QDR306"/>
    <mergeCell ref="QDS306:QDZ306"/>
    <mergeCell ref="QOM306:QOT306"/>
    <mergeCell ref="QOU306:QPB306"/>
    <mergeCell ref="QPC306:QPJ306"/>
    <mergeCell ref="QPK306:QPR306"/>
    <mergeCell ref="QPS306:QPZ306"/>
    <mergeCell ref="QQA306:QQH306"/>
    <mergeCell ref="QQI306:QQP306"/>
    <mergeCell ref="QQQ306:QQX306"/>
    <mergeCell ref="QQY306:QRF306"/>
    <mergeCell ref="QRG306:QRN306"/>
    <mergeCell ref="QRO306:QRV306"/>
    <mergeCell ref="QRW306:QSD306"/>
    <mergeCell ref="QSE306:QSL306"/>
    <mergeCell ref="QSM306:QST306"/>
    <mergeCell ref="QSU306:QTB306"/>
    <mergeCell ref="QTC306:QTJ306"/>
    <mergeCell ref="QTK306:QTR306"/>
    <mergeCell ref="QJG306:QJN306"/>
    <mergeCell ref="QJO306:QJV306"/>
    <mergeCell ref="QJW306:QKD306"/>
    <mergeCell ref="QKE306:QKL306"/>
    <mergeCell ref="QKM306:QKT306"/>
    <mergeCell ref="QKU306:QLB306"/>
    <mergeCell ref="QLC306:QLJ306"/>
    <mergeCell ref="QLK306:QLR306"/>
    <mergeCell ref="QLS306:QLZ306"/>
    <mergeCell ref="QMA306:QMH306"/>
    <mergeCell ref="QMI306:QMP306"/>
    <mergeCell ref="QMQ306:QMX306"/>
    <mergeCell ref="QMY306:QNF306"/>
    <mergeCell ref="QNG306:QNN306"/>
    <mergeCell ref="QNO306:QNV306"/>
    <mergeCell ref="QNW306:QOD306"/>
    <mergeCell ref="QOE306:QOL306"/>
    <mergeCell ref="QYY306:QZF306"/>
    <mergeCell ref="QZG306:QZN306"/>
    <mergeCell ref="QZO306:QZV306"/>
    <mergeCell ref="QZW306:RAD306"/>
    <mergeCell ref="RAE306:RAL306"/>
    <mergeCell ref="RAM306:RAT306"/>
    <mergeCell ref="RAU306:RBB306"/>
    <mergeCell ref="RBC306:RBJ306"/>
    <mergeCell ref="RBK306:RBR306"/>
    <mergeCell ref="RBS306:RBZ306"/>
    <mergeCell ref="RCA306:RCH306"/>
    <mergeCell ref="RCI306:RCP306"/>
    <mergeCell ref="RCQ306:RCX306"/>
    <mergeCell ref="RCY306:RDF306"/>
    <mergeCell ref="RDG306:RDN306"/>
    <mergeCell ref="RDO306:RDV306"/>
    <mergeCell ref="RDW306:RED306"/>
    <mergeCell ref="QTS306:QTZ306"/>
    <mergeCell ref="QUA306:QUH306"/>
    <mergeCell ref="QUI306:QUP306"/>
    <mergeCell ref="QUQ306:QUX306"/>
    <mergeCell ref="QUY306:QVF306"/>
    <mergeCell ref="QVG306:QVN306"/>
    <mergeCell ref="QVO306:QVV306"/>
    <mergeCell ref="QVW306:QWD306"/>
    <mergeCell ref="QWE306:QWL306"/>
    <mergeCell ref="QWM306:QWT306"/>
    <mergeCell ref="QWU306:QXB306"/>
    <mergeCell ref="QXC306:QXJ306"/>
    <mergeCell ref="QXK306:QXR306"/>
    <mergeCell ref="QXS306:QXZ306"/>
    <mergeCell ref="QYA306:QYH306"/>
    <mergeCell ref="QYI306:QYP306"/>
    <mergeCell ref="QYQ306:QYX306"/>
    <mergeCell ref="RJK306:RJR306"/>
    <mergeCell ref="RJS306:RJZ306"/>
    <mergeCell ref="RKA306:RKH306"/>
    <mergeCell ref="RKI306:RKP306"/>
    <mergeCell ref="RKQ306:RKX306"/>
    <mergeCell ref="RKY306:RLF306"/>
    <mergeCell ref="RLG306:RLN306"/>
    <mergeCell ref="RLO306:RLV306"/>
    <mergeCell ref="RLW306:RMD306"/>
    <mergeCell ref="RME306:RML306"/>
    <mergeCell ref="RMM306:RMT306"/>
    <mergeCell ref="RMU306:RNB306"/>
    <mergeCell ref="RNC306:RNJ306"/>
    <mergeCell ref="RNK306:RNR306"/>
    <mergeCell ref="RNS306:RNZ306"/>
    <mergeCell ref="ROA306:ROH306"/>
    <mergeCell ref="ROI306:ROP306"/>
    <mergeCell ref="REE306:REL306"/>
    <mergeCell ref="REM306:RET306"/>
    <mergeCell ref="REU306:RFB306"/>
    <mergeCell ref="RFC306:RFJ306"/>
    <mergeCell ref="RFK306:RFR306"/>
    <mergeCell ref="RFS306:RFZ306"/>
    <mergeCell ref="RGA306:RGH306"/>
    <mergeCell ref="RGI306:RGP306"/>
    <mergeCell ref="RGQ306:RGX306"/>
    <mergeCell ref="RGY306:RHF306"/>
    <mergeCell ref="RHG306:RHN306"/>
    <mergeCell ref="RHO306:RHV306"/>
    <mergeCell ref="RHW306:RID306"/>
    <mergeCell ref="RIE306:RIL306"/>
    <mergeCell ref="RIM306:RIT306"/>
    <mergeCell ref="RIU306:RJB306"/>
    <mergeCell ref="RJC306:RJJ306"/>
    <mergeCell ref="RTW306:RUD306"/>
    <mergeCell ref="RUE306:RUL306"/>
    <mergeCell ref="RUM306:RUT306"/>
    <mergeCell ref="RUU306:RVB306"/>
    <mergeCell ref="RVC306:RVJ306"/>
    <mergeCell ref="RVK306:RVR306"/>
    <mergeCell ref="RVS306:RVZ306"/>
    <mergeCell ref="RWA306:RWH306"/>
    <mergeCell ref="RWI306:RWP306"/>
    <mergeCell ref="RWQ306:RWX306"/>
    <mergeCell ref="RWY306:RXF306"/>
    <mergeCell ref="RXG306:RXN306"/>
    <mergeCell ref="RXO306:RXV306"/>
    <mergeCell ref="RXW306:RYD306"/>
    <mergeCell ref="RYE306:RYL306"/>
    <mergeCell ref="RYM306:RYT306"/>
    <mergeCell ref="RYU306:RZB306"/>
    <mergeCell ref="ROQ306:ROX306"/>
    <mergeCell ref="ROY306:RPF306"/>
    <mergeCell ref="RPG306:RPN306"/>
    <mergeCell ref="RPO306:RPV306"/>
    <mergeCell ref="RPW306:RQD306"/>
    <mergeCell ref="RQE306:RQL306"/>
    <mergeCell ref="RQM306:RQT306"/>
    <mergeCell ref="RQU306:RRB306"/>
    <mergeCell ref="RRC306:RRJ306"/>
    <mergeCell ref="RRK306:RRR306"/>
    <mergeCell ref="RRS306:RRZ306"/>
    <mergeCell ref="RSA306:RSH306"/>
    <mergeCell ref="RSI306:RSP306"/>
    <mergeCell ref="RSQ306:RSX306"/>
    <mergeCell ref="RSY306:RTF306"/>
    <mergeCell ref="RTG306:RTN306"/>
    <mergeCell ref="RTO306:RTV306"/>
    <mergeCell ref="SEI306:SEP306"/>
    <mergeCell ref="SEQ306:SEX306"/>
    <mergeCell ref="SEY306:SFF306"/>
    <mergeCell ref="SFG306:SFN306"/>
    <mergeCell ref="SFO306:SFV306"/>
    <mergeCell ref="SFW306:SGD306"/>
    <mergeCell ref="SGE306:SGL306"/>
    <mergeCell ref="SGM306:SGT306"/>
    <mergeCell ref="SGU306:SHB306"/>
    <mergeCell ref="SHC306:SHJ306"/>
    <mergeCell ref="SHK306:SHR306"/>
    <mergeCell ref="SHS306:SHZ306"/>
    <mergeCell ref="SIA306:SIH306"/>
    <mergeCell ref="SII306:SIP306"/>
    <mergeCell ref="SIQ306:SIX306"/>
    <mergeCell ref="SIY306:SJF306"/>
    <mergeCell ref="SJG306:SJN306"/>
    <mergeCell ref="RZC306:RZJ306"/>
    <mergeCell ref="RZK306:RZR306"/>
    <mergeCell ref="RZS306:RZZ306"/>
    <mergeCell ref="SAA306:SAH306"/>
    <mergeCell ref="SAI306:SAP306"/>
    <mergeCell ref="SAQ306:SAX306"/>
    <mergeCell ref="SAY306:SBF306"/>
    <mergeCell ref="SBG306:SBN306"/>
    <mergeCell ref="SBO306:SBV306"/>
    <mergeCell ref="SBW306:SCD306"/>
    <mergeCell ref="SCE306:SCL306"/>
    <mergeCell ref="SCM306:SCT306"/>
    <mergeCell ref="SCU306:SDB306"/>
    <mergeCell ref="SDC306:SDJ306"/>
    <mergeCell ref="SDK306:SDR306"/>
    <mergeCell ref="SDS306:SDZ306"/>
    <mergeCell ref="SEA306:SEH306"/>
    <mergeCell ref="SOU306:SPB306"/>
    <mergeCell ref="SPC306:SPJ306"/>
    <mergeCell ref="SPK306:SPR306"/>
    <mergeCell ref="SPS306:SPZ306"/>
    <mergeCell ref="SQA306:SQH306"/>
    <mergeCell ref="SQI306:SQP306"/>
    <mergeCell ref="SQQ306:SQX306"/>
    <mergeCell ref="SQY306:SRF306"/>
    <mergeCell ref="SRG306:SRN306"/>
    <mergeCell ref="SRO306:SRV306"/>
    <mergeCell ref="SRW306:SSD306"/>
    <mergeCell ref="SSE306:SSL306"/>
    <mergeCell ref="SSM306:SST306"/>
    <mergeCell ref="SSU306:STB306"/>
    <mergeCell ref="STC306:STJ306"/>
    <mergeCell ref="STK306:STR306"/>
    <mergeCell ref="STS306:STZ306"/>
    <mergeCell ref="SJO306:SJV306"/>
    <mergeCell ref="SJW306:SKD306"/>
    <mergeCell ref="SKE306:SKL306"/>
    <mergeCell ref="SKM306:SKT306"/>
    <mergeCell ref="SKU306:SLB306"/>
    <mergeCell ref="SLC306:SLJ306"/>
    <mergeCell ref="SLK306:SLR306"/>
    <mergeCell ref="SLS306:SLZ306"/>
    <mergeCell ref="SMA306:SMH306"/>
    <mergeCell ref="SMI306:SMP306"/>
    <mergeCell ref="SMQ306:SMX306"/>
    <mergeCell ref="SMY306:SNF306"/>
    <mergeCell ref="SNG306:SNN306"/>
    <mergeCell ref="SNO306:SNV306"/>
    <mergeCell ref="SNW306:SOD306"/>
    <mergeCell ref="SOE306:SOL306"/>
    <mergeCell ref="SOM306:SOT306"/>
    <mergeCell ref="SZG306:SZN306"/>
    <mergeCell ref="SZO306:SZV306"/>
    <mergeCell ref="SZW306:TAD306"/>
    <mergeCell ref="TAE306:TAL306"/>
    <mergeCell ref="TAM306:TAT306"/>
    <mergeCell ref="TAU306:TBB306"/>
    <mergeCell ref="TBC306:TBJ306"/>
    <mergeCell ref="TBK306:TBR306"/>
    <mergeCell ref="TBS306:TBZ306"/>
    <mergeCell ref="TCA306:TCH306"/>
    <mergeCell ref="TCI306:TCP306"/>
    <mergeCell ref="TCQ306:TCX306"/>
    <mergeCell ref="TCY306:TDF306"/>
    <mergeCell ref="TDG306:TDN306"/>
    <mergeCell ref="TDO306:TDV306"/>
    <mergeCell ref="TDW306:TED306"/>
    <mergeCell ref="TEE306:TEL306"/>
    <mergeCell ref="SUA306:SUH306"/>
    <mergeCell ref="SUI306:SUP306"/>
    <mergeCell ref="SUQ306:SUX306"/>
    <mergeCell ref="SUY306:SVF306"/>
    <mergeCell ref="SVG306:SVN306"/>
    <mergeCell ref="SVO306:SVV306"/>
    <mergeCell ref="SVW306:SWD306"/>
    <mergeCell ref="SWE306:SWL306"/>
    <mergeCell ref="SWM306:SWT306"/>
    <mergeCell ref="SWU306:SXB306"/>
    <mergeCell ref="SXC306:SXJ306"/>
    <mergeCell ref="SXK306:SXR306"/>
    <mergeCell ref="SXS306:SXZ306"/>
    <mergeCell ref="SYA306:SYH306"/>
    <mergeCell ref="SYI306:SYP306"/>
    <mergeCell ref="SYQ306:SYX306"/>
    <mergeCell ref="SYY306:SZF306"/>
    <mergeCell ref="TJS306:TJZ306"/>
    <mergeCell ref="TKA306:TKH306"/>
    <mergeCell ref="TKI306:TKP306"/>
    <mergeCell ref="TKQ306:TKX306"/>
    <mergeCell ref="TKY306:TLF306"/>
    <mergeCell ref="TLG306:TLN306"/>
    <mergeCell ref="TLO306:TLV306"/>
    <mergeCell ref="TLW306:TMD306"/>
    <mergeCell ref="TME306:TML306"/>
    <mergeCell ref="TMM306:TMT306"/>
    <mergeCell ref="TMU306:TNB306"/>
    <mergeCell ref="TNC306:TNJ306"/>
    <mergeCell ref="TNK306:TNR306"/>
    <mergeCell ref="TNS306:TNZ306"/>
    <mergeCell ref="TOA306:TOH306"/>
    <mergeCell ref="TOI306:TOP306"/>
    <mergeCell ref="TOQ306:TOX306"/>
    <mergeCell ref="TEM306:TET306"/>
    <mergeCell ref="TEU306:TFB306"/>
    <mergeCell ref="TFC306:TFJ306"/>
    <mergeCell ref="TFK306:TFR306"/>
    <mergeCell ref="TFS306:TFZ306"/>
    <mergeCell ref="TGA306:TGH306"/>
    <mergeCell ref="TGI306:TGP306"/>
    <mergeCell ref="TGQ306:TGX306"/>
    <mergeCell ref="TGY306:THF306"/>
    <mergeCell ref="THG306:THN306"/>
    <mergeCell ref="THO306:THV306"/>
    <mergeCell ref="THW306:TID306"/>
    <mergeCell ref="TIE306:TIL306"/>
    <mergeCell ref="TIM306:TIT306"/>
    <mergeCell ref="TIU306:TJB306"/>
    <mergeCell ref="TJC306:TJJ306"/>
    <mergeCell ref="TJK306:TJR306"/>
    <mergeCell ref="TUE306:TUL306"/>
    <mergeCell ref="TUM306:TUT306"/>
    <mergeCell ref="TUU306:TVB306"/>
    <mergeCell ref="TVC306:TVJ306"/>
    <mergeCell ref="TVK306:TVR306"/>
    <mergeCell ref="TVS306:TVZ306"/>
    <mergeCell ref="TWA306:TWH306"/>
    <mergeCell ref="TWI306:TWP306"/>
    <mergeCell ref="TWQ306:TWX306"/>
    <mergeCell ref="TWY306:TXF306"/>
    <mergeCell ref="TXG306:TXN306"/>
    <mergeCell ref="TXO306:TXV306"/>
    <mergeCell ref="TXW306:TYD306"/>
    <mergeCell ref="TYE306:TYL306"/>
    <mergeCell ref="TYM306:TYT306"/>
    <mergeCell ref="TYU306:TZB306"/>
    <mergeCell ref="TZC306:TZJ306"/>
    <mergeCell ref="TOY306:TPF306"/>
    <mergeCell ref="TPG306:TPN306"/>
    <mergeCell ref="TPO306:TPV306"/>
    <mergeCell ref="TPW306:TQD306"/>
    <mergeCell ref="TQE306:TQL306"/>
    <mergeCell ref="TQM306:TQT306"/>
    <mergeCell ref="TQU306:TRB306"/>
    <mergeCell ref="TRC306:TRJ306"/>
    <mergeCell ref="TRK306:TRR306"/>
    <mergeCell ref="TRS306:TRZ306"/>
    <mergeCell ref="TSA306:TSH306"/>
    <mergeCell ref="TSI306:TSP306"/>
    <mergeCell ref="TSQ306:TSX306"/>
    <mergeCell ref="TSY306:TTF306"/>
    <mergeCell ref="TTG306:TTN306"/>
    <mergeCell ref="TTO306:TTV306"/>
    <mergeCell ref="TTW306:TUD306"/>
    <mergeCell ref="UEQ306:UEX306"/>
    <mergeCell ref="UEY306:UFF306"/>
    <mergeCell ref="UFG306:UFN306"/>
    <mergeCell ref="UFO306:UFV306"/>
    <mergeCell ref="UFW306:UGD306"/>
    <mergeCell ref="UGE306:UGL306"/>
    <mergeCell ref="UGM306:UGT306"/>
    <mergeCell ref="UGU306:UHB306"/>
    <mergeCell ref="UHC306:UHJ306"/>
    <mergeCell ref="UHK306:UHR306"/>
    <mergeCell ref="UHS306:UHZ306"/>
    <mergeCell ref="UIA306:UIH306"/>
    <mergeCell ref="UII306:UIP306"/>
    <mergeCell ref="UIQ306:UIX306"/>
    <mergeCell ref="UIY306:UJF306"/>
    <mergeCell ref="UJG306:UJN306"/>
    <mergeCell ref="UJO306:UJV306"/>
    <mergeCell ref="TZK306:TZR306"/>
    <mergeCell ref="TZS306:TZZ306"/>
    <mergeCell ref="UAA306:UAH306"/>
    <mergeCell ref="UAI306:UAP306"/>
    <mergeCell ref="UAQ306:UAX306"/>
    <mergeCell ref="UAY306:UBF306"/>
    <mergeCell ref="UBG306:UBN306"/>
    <mergeCell ref="UBO306:UBV306"/>
    <mergeCell ref="UBW306:UCD306"/>
    <mergeCell ref="UCE306:UCL306"/>
    <mergeCell ref="UCM306:UCT306"/>
    <mergeCell ref="UCU306:UDB306"/>
    <mergeCell ref="UDC306:UDJ306"/>
    <mergeCell ref="UDK306:UDR306"/>
    <mergeCell ref="UDS306:UDZ306"/>
    <mergeCell ref="UEA306:UEH306"/>
    <mergeCell ref="UEI306:UEP306"/>
    <mergeCell ref="UPC306:UPJ306"/>
    <mergeCell ref="UPK306:UPR306"/>
    <mergeCell ref="UPS306:UPZ306"/>
    <mergeCell ref="UQA306:UQH306"/>
    <mergeCell ref="UQI306:UQP306"/>
    <mergeCell ref="UQQ306:UQX306"/>
    <mergeCell ref="UQY306:URF306"/>
    <mergeCell ref="URG306:URN306"/>
    <mergeCell ref="URO306:URV306"/>
    <mergeCell ref="URW306:USD306"/>
    <mergeCell ref="USE306:USL306"/>
    <mergeCell ref="USM306:UST306"/>
    <mergeCell ref="USU306:UTB306"/>
    <mergeCell ref="UTC306:UTJ306"/>
    <mergeCell ref="UTK306:UTR306"/>
    <mergeCell ref="UTS306:UTZ306"/>
    <mergeCell ref="UUA306:UUH306"/>
    <mergeCell ref="UJW306:UKD306"/>
    <mergeCell ref="UKE306:UKL306"/>
    <mergeCell ref="UKM306:UKT306"/>
    <mergeCell ref="UKU306:ULB306"/>
    <mergeCell ref="ULC306:ULJ306"/>
    <mergeCell ref="ULK306:ULR306"/>
    <mergeCell ref="ULS306:ULZ306"/>
    <mergeCell ref="UMA306:UMH306"/>
    <mergeCell ref="UMI306:UMP306"/>
    <mergeCell ref="UMQ306:UMX306"/>
    <mergeCell ref="UMY306:UNF306"/>
    <mergeCell ref="UNG306:UNN306"/>
    <mergeCell ref="UNO306:UNV306"/>
    <mergeCell ref="UNW306:UOD306"/>
    <mergeCell ref="UOE306:UOL306"/>
    <mergeCell ref="UOM306:UOT306"/>
    <mergeCell ref="UOU306:UPB306"/>
    <mergeCell ref="UZO306:UZV306"/>
    <mergeCell ref="UZW306:VAD306"/>
    <mergeCell ref="VAE306:VAL306"/>
    <mergeCell ref="VAM306:VAT306"/>
    <mergeCell ref="VAU306:VBB306"/>
    <mergeCell ref="VBC306:VBJ306"/>
    <mergeCell ref="VBK306:VBR306"/>
    <mergeCell ref="VBS306:VBZ306"/>
    <mergeCell ref="VCA306:VCH306"/>
    <mergeCell ref="VCI306:VCP306"/>
    <mergeCell ref="VCQ306:VCX306"/>
    <mergeCell ref="VCY306:VDF306"/>
    <mergeCell ref="VDG306:VDN306"/>
    <mergeCell ref="VDO306:VDV306"/>
    <mergeCell ref="VDW306:VED306"/>
    <mergeCell ref="VEE306:VEL306"/>
    <mergeCell ref="VEM306:VET306"/>
    <mergeCell ref="UUI306:UUP306"/>
    <mergeCell ref="UUQ306:UUX306"/>
    <mergeCell ref="UUY306:UVF306"/>
    <mergeCell ref="UVG306:UVN306"/>
    <mergeCell ref="UVO306:UVV306"/>
    <mergeCell ref="UVW306:UWD306"/>
    <mergeCell ref="UWE306:UWL306"/>
    <mergeCell ref="UWM306:UWT306"/>
    <mergeCell ref="UWU306:UXB306"/>
    <mergeCell ref="UXC306:UXJ306"/>
    <mergeCell ref="UXK306:UXR306"/>
    <mergeCell ref="UXS306:UXZ306"/>
    <mergeCell ref="UYA306:UYH306"/>
    <mergeCell ref="UYI306:UYP306"/>
    <mergeCell ref="UYQ306:UYX306"/>
    <mergeCell ref="UYY306:UZF306"/>
    <mergeCell ref="UZG306:UZN306"/>
    <mergeCell ref="VKA306:VKH306"/>
    <mergeCell ref="VKI306:VKP306"/>
    <mergeCell ref="VKQ306:VKX306"/>
    <mergeCell ref="VKY306:VLF306"/>
    <mergeCell ref="VLG306:VLN306"/>
    <mergeCell ref="VLO306:VLV306"/>
    <mergeCell ref="VLW306:VMD306"/>
    <mergeCell ref="VME306:VML306"/>
    <mergeCell ref="VMM306:VMT306"/>
    <mergeCell ref="VMU306:VNB306"/>
    <mergeCell ref="VNC306:VNJ306"/>
    <mergeCell ref="VNK306:VNR306"/>
    <mergeCell ref="VNS306:VNZ306"/>
    <mergeCell ref="VOA306:VOH306"/>
    <mergeCell ref="VOI306:VOP306"/>
    <mergeCell ref="VOQ306:VOX306"/>
    <mergeCell ref="VOY306:VPF306"/>
    <mergeCell ref="VEU306:VFB306"/>
    <mergeCell ref="VFC306:VFJ306"/>
    <mergeCell ref="VFK306:VFR306"/>
    <mergeCell ref="VFS306:VFZ306"/>
    <mergeCell ref="VGA306:VGH306"/>
    <mergeCell ref="VGI306:VGP306"/>
    <mergeCell ref="VGQ306:VGX306"/>
    <mergeCell ref="VGY306:VHF306"/>
    <mergeCell ref="VHG306:VHN306"/>
    <mergeCell ref="VHO306:VHV306"/>
    <mergeCell ref="VHW306:VID306"/>
    <mergeCell ref="VIE306:VIL306"/>
    <mergeCell ref="VIM306:VIT306"/>
    <mergeCell ref="VIU306:VJB306"/>
    <mergeCell ref="VJC306:VJJ306"/>
    <mergeCell ref="VJK306:VJR306"/>
    <mergeCell ref="VJS306:VJZ306"/>
    <mergeCell ref="VUM306:VUT306"/>
    <mergeCell ref="VUU306:VVB306"/>
    <mergeCell ref="VVC306:VVJ306"/>
    <mergeCell ref="VVK306:VVR306"/>
    <mergeCell ref="VVS306:VVZ306"/>
    <mergeCell ref="VWA306:VWH306"/>
    <mergeCell ref="VWI306:VWP306"/>
    <mergeCell ref="VWQ306:VWX306"/>
    <mergeCell ref="VWY306:VXF306"/>
    <mergeCell ref="VXG306:VXN306"/>
    <mergeCell ref="VXO306:VXV306"/>
    <mergeCell ref="VXW306:VYD306"/>
    <mergeCell ref="VYE306:VYL306"/>
    <mergeCell ref="VYM306:VYT306"/>
    <mergeCell ref="VYU306:VZB306"/>
    <mergeCell ref="VZC306:VZJ306"/>
    <mergeCell ref="VZK306:VZR306"/>
    <mergeCell ref="VPG306:VPN306"/>
    <mergeCell ref="VPO306:VPV306"/>
    <mergeCell ref="VPW306:VQD306"/>
    <mergeCell ref="VQE306:VQL306"/>
    <mergeCell ref="VQM306:VQT306"/>
    <mergeCell ref="VQU306:VRB306"/>
    <mergeCell ref="VRC306:VRJ306"/>
    <mergeCell ref="VRK306:VRR306"/>
    <mergeCell ref="VRS306:VRZ306"/>
    <mergeCell ref="VSA306:VSH306"/>
    <mergeCell ref="VSI306:VSP306"/>
    <mergeCell ref="VSQ306:VSX306"/>
    <mergeCell ref="VSY306:VTF306"/>
    <mergeCell ref="VTG306:VTN306"/>
    <mergeCell ref="VTO306:VTV306"/>
    <mergeCell ref="VTW306:VUD306"/>
    <mergeCell ref="VUE306:VUL306"/>
    <mergeCell ref="WLS306:WLZ306"/>
    <mergeCell ref="WMA306:WMH306"/>
    <mergeCell ref="WMI306:WMP306"/>
    <mergeCell ref="WMQ306:WMX306"/>
    <mergeCell ref="WMY306:WNF306"/>
    <mergeCell ref="WNG306:WNN306"/>
    <mergeCell ref="WNO306:WNV306"/>
    <mergeCell ref="WNW306:WOD306"/>
    <mergeCell ref="WOE306:WOL306"/>
    <mergeCell ref="WOM306:WOT306"/>
    <mergeCell ref="WOU306:WPB306"/>
    <mergeCell ref="WPC306:WPJ306"/>
    <mergeCell ref="WEY306:WFF306"/>
    <mergeCell ref="WFG306:WFN306"/>
    <mergeCell ref="WFO306:WFV306"/>
    <mergeCell ref="WFW306:WGD306"/>
    <mergeCell ref="WGE306:WGL306"/>
    <mergeCell ref="WGM306:WGT306"/>
    <mergeCell ref="WGU306:WHB306"/>
    <mergeCell ref="WHC306:WHJ306"/>
    <mergeCell ref="WHK306:WHR306"/>
    <mergeCell ref="WHS306:WHZ306"/>
    <mergeCell ref="WIA306:WIH306"/>
    <mergeCell ref="WII306:WIP306"/>
    <mergeCell ref="WIQ306:WIX306"/>
    <mergeCell ref="WIY306:WJF306"/>
    <mergeCell ref="WJG306:WJN306"/>
    <mergeCell ref="WJO306:WJV306"/>
    <mergeCell ref="WJW306:WKD306"/>
    <mergeCell ref="VZS306:VZZ306"/>
    <mergeCell ref="WAA306:WAH306"/>
    <mergeCell ref="WAI306:WAP306"/>
    <mergeCell ref="WAQ306:WAX306"/>
    <mergeCell ref="WAY306:WBF306"/>
    <mergeCell ref="WBG306:WBN306"/>
    <mergeCell ref="WBO306:WBV306"/>
    <mergeCell ref="WBW306:WCD306"/>
    <mergeCell ref="WCE306:WCL306"/>
    <mergeCell ref="WCM306:WCT306"/>
    <mergeCell ref="WCU306:WDB306"/>
    <mergeCell ref="WDC306:WDJ306"/>
    <mergeCell ref="WDK306:WDR306"/>
    <mergeCell ref="WDS306:WDZ306"/>
    <mergeCell ref="WEA306:WEH306"/>
    <mergeCell ref="WEI306:WEP306"/>
    <mergeCell ref="WEQ306:WEX306"/>
    <mergeCell ref="CY315:DF315"/>
    <mergeCell ref="DG315:DN315"/>
    <mergeCell ref="DO315:DV315"/>
    <mergeCell ref="DW315:ED315"/>
    <mergeCell ref="EE315:EL315"/>
    <mergeCell ref="EM315:ET315"/>
    <mergeCell ref="EU315:FB315"/>
    <mergeCell ref="WZW306:XAD306"/>
    <mergeCell ref="XAE306:XAL306"/>
    <mergeCell ref="XAM306:XAT306"/>
    <mergeCell ref="XAU306:XBB306"/>
    <mergeCell ref="XBC306:XBJ306"/>
    <mergeCell ref="XBK306:XBR306"/>
    <mergeCell ref="XBS306:XBZ306"/>
    <mergeCell ref="XCA306:XCH306"/>
    <mergeCell ref="XCI306:XCP306"/>
    <mergeCell ref="XCQ306:XCX306"/>
    <mergeCell ref="XCY306:XDF306"/>
    <mergeCell ref="A307:H307"/>
    <mergeCell ref="A308:B308"/>
    <mergeCell ref="G308:H308"/>
    <mergeCell ref="A309:B309"/>
    <mergeCell ref="G309:H309"/>
    <mergeCell ref="A310:B310"/>
    <mergeCell ref="G310:H310"/>
    <mergeCell ref="WUQ306:WUX306"/>
    <mergeCell ref="WUY306:WVF306"/>
    <mergeCell ref="WVG306:WVN306"/>
    <mergeCell ref="WVO306:WVV306"/>
    <mergeCell ref="WVW306:WWD306"/>
    <mergeCell ref="WWE306:WWL306"/>
    <mergeCell ref="WWM306:WWT306"/>
    <mergeCell ref="WWU306:WXB306"/>
    <mergeCell ref="WXC306:WXJ306"/>
    <mergeCell ref="WXK306:WXR306"/>
    <mergeCell ref="WXS306:WXZ306"/>
    <mergeCell ref="WYA306:WYH306"/>
    <mergeCell ref="WYI306:WYP306"/>
    <mergeCell ref="WYQ306:WYX306"/>
    <mergeCell ref="WYY306:WZF306"/>
    <mergeCell ref="WZG306:WZN306"/>
    <mergeCell ref="WZO306:WZV306"/>
    <mergeCell ref="WPK306:WPR306"/>
    <mergeCell ref="WPS306:WPZ306"/>
    <mergeCell ref="WQA306:WQH306"/>
    <mergeCell ref="WQI306:WQP306"/>
    <mergeCell ref="WQQ306:WQX306"/>
    <mergeCell ref="WQY306:WRF306"/>
    <mergeCell ref="WRG306:WRN306"/>
    <mergeCell ref="WRO306:WRV306"/>
    <mergeCell ref="WRW306:WSD306"/>
    <mergeCell ref="WSE306:WSL306"/>
    <mergeCell ref="WSM306:WST306"/>
    <mergeCell ref="WSU306:WTB306"/>
    <mergeCell ref="WTC306:WTJ306"/>
    <mergeCell ref="WTK306:WTR306"/>
    <mergeCell ref="WTS306:WTZ306"/>
    <mergeCell ref="WUA306:WUH306"/>
    <mergeCell ref="WUI306:WUP306"/>
    <mergeCell ref="WKE306:WKL306"/>
    <mergeCell ref="WKM306:WKT306"/>
    <mergeCell ref="WKU306:WLB306"/>
    <mergeCell ref="WLC306:WLJ306"/>
    <mergeCell ref="WLK306:WLR306"/>
    <mergeCell ref="KI315:KP315"/>
    <mergeCell ref="KQ315:KX315"/>
    <mergeCell ref="KY315:LF315"/>
    <mergeCell ref="LG315:LN315"/>
    <mergeCell ref="LO315:LV315"/>
    <mergeCell ref="LW315:MD315"/>
    <mergeCell ref="ME315:ML315"/>
    <mergeCell ref="MM315:MT315"/>
    <mergeCell ref="MU315:NB315"/>
    <mergeCell ref="NC315:NJ315"/>
    <mergeCell ref="NK315:NR315"/>
    <mergeCell ref="NS315:NZ315"/>
    <mergeCell ref="OA315:OH315"/>
    <mergeCell ref="OI315:OP315"/>
    <mergeCell ref="OQ315:OX315"/>
    <mergeCell ref="OY315:PF315"/>
    <mergeCell ref="PG315:PN315"/>
    <mergeCell ref="FC315:FJ315"/>
    <mergeCell ref="FK315:FR315"/>
    <mergeCell ref="FS315:FZ315"/>
    <mergeCell ref="GA315:GH315"/>
    <mergeCell ref="GI315:GP315"/>
    <mergeCell ref="GQ315:GX315"/>
    <mergeCell ref="GY315:HF315"/>
    <mergeCell ref="HG315:HN315"/>
    <mergeCell ref="HO315:HV315"/>
    <mergeCell ref="HW315:ID315"/>
    <mergeCell ref="IE315:IL315"/>
    <mergeCell ref="IM315:IT315"/>
    <mergeCell ref="IU315:JB315"/>
    <mergeCell ref="JC315:JJ315"/>
    <mergeCell ref="JK315:JR315"/>
    <mergeCell ref="JS315:JZ315"/>
    <mergeCell ref="KA315:KH315"/>
    <mergeCell ref="UU315:VB315"/>
    <mergeCell ref="VC315:VJ315"/>
    <mergeCell ref="VK315:VR315"/>
    <mergeCell ref="VS315:VZ315"/>
    <mergeCell ref="WA315:WH315"/>
    <mergeCell ref="WI315:WP315"/>
    <mergeCell ref="WQ315:WX315"/>
    <mergeCell ref="WY315:XF315"/>
    <mergeCell ref="XG315:XN315"/>
    <mergeCell ref="XO315:XV315"/>
    <mergeCell ref="XW315:YD315"/>
    <mergeCell ref="YE315:YL315"/>
    <mergeCell ref="YM315:YT315"/>
    <mergeCell ref="YU315:ZB315"/>
    <mergeCell ref="ZC315:ZJ315"/>
    <mergeCell ref="ZK315:ZR315"/>
    <mergeCell ref="ZS315:ZZ315"/>
    <mergeCell ref="PO315:PV315"/>
    <mergeCell ref="PW315:QD315"/>
    <mergeCell ref="QE315:QL315"/>
    <mergeCell ref="QM315:QT315"/>
    <mergeCell ref="QU315:RB315"/>
    <mergeCell ref="RC315:RJ315"/>
    <mergeCell ref="RK315:RR315"/>
    <mergeCell ref="RS315:RZ315"/>
    <mergeCell ref="SA315:SH315"/>
    <mergeCell ref="SI315:SP315"/>
    <mergeCell ref="SQ315:SX315"/>
    <mergeCell ref="SY315:TF315"/>
    <mergeCell ref="TG315:TN315"/>
    <mergeCell ref="TO315:TV315"/>
    <mergeCell ref="TW315:UD315"/>
    <mergeCell ref="UE315:UL315"/>
    <mergeCell ref="UM315:UT315"/>
    <mergeCell ref="AFG315:AFN315"/>
    <mergeCell ref="AFO315:AFV315"/>
    <mergeCell ref="AFW315:AGD315"/>
    <mergeCell ref="AGE315:AGL315"/>
    <mergeCell ref="AGM315:AGT315"/>
    <mergeCell ref="AGU315:AHB315"/>
    <mergeCell ref="AHC315:AHJ315"/>
    <mergeCell ref="AHK315:AHR315"/>
    <mergeCell ref="AHS315:AHZ315"/>
    <mergeCell ref="AIA315:AIH315"/>
    <mergeCell ref="AII315:AIP315"/>
    <mergeCell ref="AIQ315:AIX315"/>
    <mergeCell ref="AIY315:AJF315"/>
    <mergeCell ref="AJG315:AJN315"/>
    <mergeCell ref="AJO315:AJV315"/>
    <mergeCell ref="AJW315:AKD315"/>
    <mergeCell ref="AKE315:AKL315"/>
    <mergeCell ref="AAA315:AAH315"/>
    <mergeCell ref="AAI315:AAP315"/>
    <mergeCell ref="AAQ315:AAX315"/>
    <mergeCell ref="AAY315:ABF315"/>
    <mergeCell ref="ABG315:ABN315"/>
    <mergeCell ref="ABO315:ABV315"/>
    <mergeCell ref="ABW315:ACD315"/>
    <mergeCell ref="ACE315:ACL315"/>
    <mergeCell ref="ACM315:ACT315"/>
    <mergeCell ref="ACU315:ADB315"/>
    <mergeCell ref="ADC315:ADJ315"/>
    <mergeCell ref="ADK315:ADR315"/>
    <mergeCell ref="ADS315:ADZ315"/>
    <mergeCell ref="AEA315:AEH315"/>
    <mergeCell ref="AEI315:AEP315"/>
    <mergeCell ref="AEQ315:AEX315"/>
    <mergeCell ref="AEY315:AFF315"/>
    <mergeCell ref="APS315:APZ315"/>
    <mergeCell ref="AQA315:AQH315"/>
    <mergeCell ref="AQI315:AQP315"/>
    <mergeCell ref="AQQ315:AQX315"/>
    <mergeCell ref="AQY315:ARF315"/>
    <mergeCell ref="ARG315:ARN315"/>
    <mergeCell ref="ARO315:ARV315"/>
    <mergeCell ref="ARW315:ASD315"/>
    <mergeCell ref="ASE315:ASL315"/>
    <mergeCell ref="ASM315:AST315"/>
    <mergeCell ref="ASU315:ATB315"/>
    <mergeCell ref="ATC315:ATJ315"/>
    <mergeCell ref="ATK315:ATR315"/>
    <mergeCell ref="ATS315:ATZ315"/>
    <mergeCell ref="AUA315:AUH315"/>
    <mergeCell ref="AUI315:AUP315"/>
    <mergeCell ref="AUQ315:AUX315"/>
    <mergeCell ref="AKM315:AKT315"/>
    <mergeCell ref="AKU315:ALB315"/>
    <mergeCell ref="ALC315:ALJ315"/>
    <mergeCell ref="ALK315:ALR315"/>
    <mergeCell ref="ALS315:ALZ315"/>
    <mergeCell ref="AMA315:AMH315"/>
    <mergeCell ref="AMI315:AMP315"/>
    <mergeCell ref="AMQ315:AMX315"/>
    <mergeCell ref="AMY315:ANF315"/>
    <mergeCell ref="ANG315:ANN315"/>
    <mergeCell ref="ANO315:ANV315"/>
    <mergeCell ref="ANW315:AOD315"/>
    <mergeCell ref="AOE315:AOL315"/>
    <mergeCell ref="AOM315:AOT315"/>
    <mergeCell ref="AOU315:APB315"/>
    <mergeCell ref="APC315:APJ315"/>
    <mergeCell ref="APK315:APR315"/>
    <mergeCell ref="BAE315:BAL315"/>
    <mergeCell ref="BAM315:BAT315"/>
    <mergeCell ref="BAU315:BBB315"/>
    <mergeCell ref="BBC315:BBJ315"/>
    <mergeCell ref="BBK315:BBR315"/>
    <mergeCell ref="BBS315:BBZ315"/>
    <mergeCell ref="BCA315:BCH315"/>
    <mergeCell ref="BCI315:BCP315"/>
    <mergeCell ref="BCQ315:BCX315"/>
    <mergeCell ref="BCY315:BDF315"/>
    <mergeCell ref="BDG315:BDN315"/>
    <mergeCell ref="BDO315:BDV315"/>
    <mergeCell ref="BDW315:BED315"/>
    <mergeCell ref="BEE315:BEL315"/>
    <mergeCell ref="BEM315:BET315"/>
    <mergeCell ref="BEU315:BFB315"/>
    <mergeCell ref="BFC315:BFJ315"/>
    <mergeCell ref="AUY315:AVF315"/>
    <mergeCell ref="AVG315:AVN315"/>
    <mergeCell ref="AVO315:AVV315"/>
    <mergeCell ref="AVW315:AWD315"/>
    <mergeCell ref="AWE315:AWL315"/>
    <mergeCell ref="AWM315:AWT315"/>
    <mergeCell ref="AWU315:AXB315"/>
    <mergeCell ref="AXC315:AXJ315"/>
    <mergeCell ref="AXK315:AXR315"/>
    <mergeCell ref="AXS315:AXZ315"/>
    <mergeCell ref="AYA315:AYH315"/>
    <mergeCell ref="AYI315:AYP315"/>
    <mergeCell ref="AYQ315:AYX315"/>
    <mergeCell ref="AYY315:AZF315"/>
    <mergeCell ref="AZG315:AZN315"/>
    <mergeCell ref="AZO315:AZV315"/>
    <mergeCell ref="AZW315:BAD315"/>
    <mergeCell ref="BKQ315:BKX315"/>
    <mergeCell ref="BKY315:BLF315"/>
    <mergeCell ref="BLG315:BLN315"/>
    <mergeCell ref="BLO315:BLV315"/>
    <mergeCell ref="BLW315:BMD315"/>
    <mergeCell ref="BME315:BML315"/>
    <mergeCell ref="BMM315:BMT315"/>
    <mergeCell ref="BMU315:BNB315"/>
    <mergeCell ref="BNC315:BNJ315"/>
    <mergeCell ref="BNK315:BNR315"/>
    <mergeCell ref="BNS315:BNZ315"/>
    <mergeCell ref="BOA315:BOH315"/>
    <mergeCell ref="BOI315:BOP315"/>
    <mergeCell ref="BOQ315:BOX315"/>
    <mergeCell ref="BOY315:BPF315"/>
    <mergeCell ref="BPG315:BPN315"/>
    <mergeCell ref="BPO315:BPV315"/>
    <mergeCell ref="BFK315:BFR315"/>
    <mergeCell ref="BFS315:BFZ315"/>
    <mergeCell ref="BGA315:BGH315"/>
    <mergeCell ref="BGI315:BGP315"/>
    <mergeCell ref="BGQ315:BGX315"/>
    <mergeCell ref="BGY315:BHF315"/>
    <mergeCell ref="BHG315:BHN315"/>
    <mergeCell ref="BHO315:BHV315"/>
    <mergeCell ref="BHW315:BID315"/>
    <mergeCell ref="BIE315:BIL315"/>
    <mergeCell ref="BIM315:BIT315"/>
    <mergeCell ref="BIU315:BJB315"/>
    <mergeCell ref="BJC315:BJJ315"/>
    <mergeCell ref="BJK315:BJR315"/>
    <mergeCell ref="BJS315:BJZ315"/>
    <mergeCell ref="BKA315:BKH315"/>
    <mergeCell ref="BKI315:BKP315"/>
    <mergeCell ref="BVC315:BVJ315"/>
    <mergeCell ref="BVK315:BVR315"/>
    <mergeCell ref="BVS315:BVZ315"/>
    <mergeCell ref="BWA315:BWH315"/>
    <mergeCell ref="BWI315:BWP315"/>
    <mergeCell ref="BWQ315:BWX315"/>
    <mergeCell ref="BWY315:BXF315"/>
    <mergeCell ref="BXG315:BXN315"/>
    <mergeCell ref="BXO315:BXV315"/>
    <mergeCell ref="BXW315:BYD315"/>
    <mergeCell ref="BYE315:BYL315"/>
    <mergeCell ref="BYM315:BYT315"/>
    <mergeCell ref="BYU315:BZB315"/>
    <mergeCell ref="BZC315:BZJ315"/>
    <mergeCell ref="BZK315:BZR315"/>
    <mergeCell ref="BZS315:BZZ315"/>
    <mergeCell ref="CAA315:CAH315"/>
    <mergeCell ref="BPW315:BQD315"/>
    <mergeCell ref="BQE315:BQL315"/>
    <mergeCell ref="BQM315:BQT315"/>
    <mergeCell ref="BQU315:BRB315"/>
    <mergeCell ref="BRC315:BRJ315"/>
    <mergeCell ref="BRK315:BRR315"/>
    <mergeCell ref="BRS315:BRZ315"/>
    <mergeCell ref="BSA315:BSH315"/>
    <mergeCell ref="BSI315:BSP315"/>
    <mergeCell ref="BSQ315:BSX315"/>
    <mergeCell ref="BSY315:BTF315"/>
    <mergeCell ref="BTG315:BTN315"/>
    <mergeCell ref="BTO315:BTV315"/>
    <mergeCell ref="BTW315:BUD315"/>
    <mergeCell ref="BUE315:BUL315"/>
    <mergeCell ref="BUM315:BUT315"/>
    <mergeCell ref="BUU315:BVB315"/>
    <mergeCell ref="CFO315:CFV315"/>
    <mergeCell ref="CFW315:CGD315"/>
    <mergeCell ref="CGE315:CGL315"/>
    <mergeCell ref="CGM315:CGT315"/>
    <mergeCell ref="CGU315:CHB315"/>
    <mergeCell ref="CHC315:CHJ315"/>
    <mergeCell ref="CHK315:CHR315"/>
    <mergeCell ref="CHS315:CHZ315"/>
    <mergeCell ref="CIA315:CIH315"/>
    <mergeCell ref="CII315:CIP315"/>
    <mergeCell ref="CIQ315:CIX315"/>
    <mergeCell ref="CIY315:CJF315"/>
    <mergeCell ref="CJG315:CJN315"/>
    <mergeCell ref="CJO315:CJV315"/>
    <mergeCell ref="CJW315:CKD315"/>
    <mergeCell ref="CKE315:CKL315"/>
    <mergeCell ref="CKM315:CKT315"/>
    <mergeCell ref="CAI315:CAP315"/>
    <mergeCell ref="CAQ315:CAX315"/>
    <mergeCell ref="CAY315:CBF315"/>
    <mergeCell ref="CBG315:CBN315"/>
    <mergeCell ref="CBO315:CBV315"/>
    <mergeCell ref="CBW315:CCD315"/>
    <mergeCell ref="CCE315:CCL315"/>
    <mergeCell ref="CCM315:CCT315"/>
    <mergeCell ref="CCU315:CDB315"/>
    <mergeCell ref="CDC315:CDJ315"/>
    <mergeCell ref="CDK315:CDR315"/>
    <mergeCell ref="CDS315:CDZ315"/>
    <mergeCell ref="CEA315:CEH315"/>
    <mergeCell ref="CEI315:CEP315"/>
    <mergeCell ref="CEQ315:CEX315"/>
    <mergeCell ref="CEY315:CFF315"/>
    <mergeCell ref="CFG315:CFN315"/>
    <mergeCell ref="CQA315:CQH315"/>
    <mergeCell ref="CQI315:CQP315"/>
    <mergeCell ref="CQQ315:CQX315"/>
    <mergeCell ref="CQY315:CRF315"/>
    <mergeCell ref="CRG315:CRN315"/>
    <mergeCell ref="CRO315:CRV315"/>
    <mergeCell ref="CRW315:CSD315"/>
    <mergeCell ref="CSE315:CSL315"/>
    <mergeCell ref="CSM315:CST315"/>
    <mergeCell ref="CSU315:CTB315"/>
    <mergeCell ref="CTC315:CTJ315"/>
    <mergeCell ref="CTK315:CTR315"/>
    <mergeCell ref="CTS315:CTZ315"/>
    <mergeCell ref="CUA315:CUH315"/>
    <mergeCell ref="CUI315:CUP315"/>
    <mergeCell ref="CUQ315:CUX315"/>
    <mergeCell ref="CUY315:CVF315"/>
    <mergeCell ref="CKU315:CLB315"/>
    <mergeCell ref="CLC315:CLJ315"/>
    <mergeCell ref="CLK315:CLR315"/>
    <mergeCell ref="CLS315:CLZ315"/>
    <mergeCell ref="CMA315:CMH315"/>
    <mergeCell ref="CMI315:CMP315"/>
    <mergeCell ref="CMQ315:CMX315"/>
    <mergeCell ref="CMY315:CNF315"/>
    <mergeCell ref="CNG315:CNN315"/>
    <mergeCell ref="CNO315:CNV315"/>
    <mergeCell ref="CNW315:COD315"/>
    <mergeCell ref="COE315:COL315"/>
    <mergeCell ref="COM315:COT315"/>
    <mergeCell ref="COU315:CPB315"/>
    <mergeCell ref="CPC315:CPJ315"/>
    <mergeCell ref="CPK315:CPR315"/>
    <mergeCell ref="CPS315:CPZ315"/>
    <mergeCell ref="DAM315:DAT315"/>
    <mergeCell ref="DAU315:DBB315"/>
    <mergeCell ref="DBC315:DBJ315"/>
    <mergeCell ref="DBK315:DBR315"/>
    <mergeCell ref="DBS315:DBZ315"/>
    <mergeCell ref="DCA315:DCH315"/>
    <mergeCell ref="DCI315:DCP315"/>
    <mergeCell ref="DCQ315:DCX315"/>
    <mergeCell ref="DCY315:DDF315"/>
    <mergeCell ref="DDG315:DDN315"/>
    <mergeCell ref="DDO315:DDV315"/>
    <mergeCell ref="DDW315:DED315"/>
    <mergeCell ref="DEE315:DEL315"/>
    <mergeCell ref="DEM315:DET315"/>
    <mergeCell ref="DEU315:DFB315"/>
    <mergeCell ref="DFC315:DFJ315"/>
    <mergeCell ref="DFK315:DFR315"/>
    <mergeCell ref="CVG315:CVN315"/>
    <mergeCell ref="CVO315:CVV315"/>
    <mergeCell ref="CVW315:CWD315"/>
    <mergeCell ref="CWE315:CWL315"/>
    <mergeCell ref="CWM315:CWT315"/>
    <mergeCell ref="CWU315:CXB315"/>
    <mergeCell ref="CXC315:CXJ315"/>
    <mergeCell ref="CXK315:CXR315"/>
    <mergeCell ref="CXS315:CXZ315"/>
    <mergeCell ref="CYA315:CYH315"/>
    <mergeCell ref="CYI315:CYP315"/>
    <mergeCell ref="CYQ315:CYX315"/>
    <mergeCell ref="CYY315:CZF315"/>
    <mergeCell ref="CZG315:CZN315"/>
    <mergeCell ref="CZO315:CZV315"/>
    <mergeCell ref="CZW315:DAD315"/>
    <mergeCell ref="DAE315:DAL315"/>
    <mergeCell ref="DKY315:DLF315"/>
    <mergeCell ref="DLG315:DLN315"/>
    <mergeCell ref="DLO315:DLV315"/>
    <mergeCell ref="DLW315:DMD315"/>
    <mergeCell ref="DME315:DML315"/>
    <mergeCell ref="DMM315:DMT315"/>
    <mergeCell ref="DMU315:DNB315"/>
    <mergeCell ref="DNC315:DNJ315"/>
    <mergeCell ref="DNK315:DNR315"/>
    <mergeCell ref="DNS315:DNZ315"/>
    <mergeCell ref="DOA315:DOH315"/>
    <mergeCell ref="DOI315:DOP315"/>
    <mergeCell ref="DOQ315:DOX315"/>
    <mergeCell ref="DOY315:DPF315"/>
    <mergeCell ref="DPG315:DPN315"/>
    <mergeCell ref="DPO315:DPV315"/>
    <mergeCell ref="DPW315:DQD315"/>
    <mergeCell ref="DFS315:DFZ315"/>
    <mergeCell ref="DGA315:DGH315"/>
    <mergeCell ref="DGI315:DGP315"/>
    <mergeCell ref="DGQ315:DGX315"/>
    <mergeCell ref="DGY315:DHF315"/>
    <mergeCell ref="DHG315:DHN315"/>
    <mergeCell ref="DHO315:DHV315"/>
    <mergeCell ref="DHW315:DID315"/>
    <mergeCell ref="DIE315:DIL315"/>
    <mergeCell ref="DIM315:DIT315"/>
    <mergeCell ref="DIU315:DJB315"/>
    <mergeCell ref="DJC315:DJJ315"/>
    <mergeCell ref="DJK315:DJR315"/>
    <mergeCell ref="DJS315:DJZ315"/>
    <mergeCell ref="DKA315:DKH315"/>
    <mergeCell ref="DKI315:DKP315"/>
    <mergeCell ref="DKQ315:DKX315"/>
    <mergeCell ref="DVK315:DVR315"/>
    <mergeCell ref="DVS315:DVZ315"/>
    <mergeCell ref="DWA315:DWH315"/>
    <mergeCell ref="DWI315:DWP315"/>
    <mergeCell ref="DWQ315:DWX315"/>
    <mergeCell ref="DWY315:DXF315"/>
    <mergeCell ref="DXG315:DXN315"/>
    <mergeCell ref="DXO315:DXV315"/>
    <mergeCell ref="DXW315:DYD315"/>
    <mergeCell ref="DYE315:DYL315"/>
    <mergeCell ref="DYM315:DYT315"/>
    <mergeCell ref="DYU315:DZB315"/>
    <mergeCell ref="DZC315:DZJ315"/>
    <mergeCell ref="DZK315:DZR315"/>
    <mergeCell ref="DZS315:DZZ315"/>
    <mergeCell ref="EAA315:EAH315"/>
    <mergeCell ref="EAI315:EAP315"/>
    <mergeCell ref="DQE315:DQL315"/>
    <mergeCell ref="DQM315:DQT315"/>
    <mergeCell ref="DQU315:DRB315"/>
    <mergeCell ref="DRC315:DRJ315"/>
    <mergeCell ref="DRK315:DRR315"/>
    <mergeCell ref="DRS315:DRZ315"/>
    <mergeCell ref="DSA315:DSH315"/>
    <mergeCell ref="DSI315:DSP315"/>
    <mergeCell ref="DSQ315:DSX315"/>
    <mergeCell ref="DSY315:DTF315"/>
    <mergeCell ref="DTG315:DTN315"/>
    <mergeCell ref="DTO315:DTV315"/>
    <mergeCell ref="DTW315:DUD315"/>
    <mergeCell ref="DUE315:DUL315"/>
    <mergeCell ref="DUM315:DUT315"/>
    <mergeCell ref="DUU315:DVB315"/>
    <mergeCell ref="DVC315:DVJ315"/>
    <mergeCell ref="EFW315:EGD315"/>
    <mergeCell ref="EGE315:EGL315"/>
    <mergeCell ref="EGM315:EGT315"/>
    <mergeCell ref="EGU315:EHB315"/>
    <mergeCell ref="EHC315:EHJ315"/>
    <mergeCell ref="EHK315:EHR315"/>
    <mergeCell ref="EHS315:EHZ315"/>
    <mergeCell ref="EIA315:EIH315"/>
    <mergeCell ref="EII315:EIP315"/>
    <mergeCell ref="EIQ315:EIX315"/>
    <mergeCell ref="EIY315:EJF315"/>
    <mergeCell ref="EJG315:EJN315"/>
    <mergeCell ref="EJO315:EJV315"/>
    <mergeCell ref="EJW315:EKD315"/>
    <mergeCell ref="EKE315:EKL315"/>
    <mergeCell ref="EKM315:EKT315"/>
    <mergeCell ref="EKU315:ELB315"/>
    <mergeCell ref="EAQ315:EAX315"/>
    <mergeCell ref="EAY315:EBF315"/>
    <mergeCell ref="EBG315:EBN315"/>
    <mergeCell ref="EBO315:EBV315"/>
    <mergeCell ref="EBW315:ECD315"/>
    <mergeCell ref="ECE315:ECL315"/>
    <mergeCell ref="ECM315:ECT315"/>
    <mergeCell ref="ECU315:EDB315"/>
    <mergeCell ref="EDC315:EDJ315"/>
    <mergeCell ref="EDK315:EDR315"/>
    <mergeCell ref="EDS315:EDZ315"/>
    <mergeCell ref="EEA315:EEH315"/>
    <mergeCell ref="EEI315:EEP315"/>
    <mergeCell ref="EEQ315:EEX315"/>
    <mergeCell ref="EEY315:EFF315"/>
    <mergeCell ref="EFG315:EFN315"/>
    <mergeCell ref="EFO315:EFV315"/>
    <mergeCell ref="EQI315:EQP315"/>
    <mergeCell ref="EQQ315:EQX315"/>
    <mergeCell ref="EQY315:ERF315"/>
    <mergeCell ref="ERG315:ERN315"/>
    <mergeCell ref="ERO315:ERV315"/>
    <mergeCell ref="ERW315:ESD315"/>
    <mergeCell ref="ESE315:ESL315"/>
    <mergeCell ref="ESM315:EST315"/>
    <mergeCell ref="ESU315:ETB315"/>
    <mergeCell ref="ETC315:ETJ315"/>
    <mergeCell ref="ETK315:ETR315"/>
    <mergeCell ref="ETS315:ETZ315"/>
    <mergeCell ref="EUA315:EUH315"/>
    <mergeCell ref="EUI315:EUP315"/>
    <mergeCell ref="EUQ315:EUX315"/>
    <mergeCell ref="EUY315:EVF315"/>
    <mergeCell ref="EVG315:EVN315"/>
    <mergeCell ref="ELC315:ELJ315"/>
    <mergeCell ref="ELK315:ELR315"/>
    <mergeCell ref="ELS315:ELZ315"/>
    <mergeCell ref="EMA315:EMH315"/>
    <mergeCell ref="EMI315:EMP315"/>
    <mergeCell ref="EMQ315:EMX315"/>
    <mergeCell ref="EMY315:ENF315"/>
    <mergeCell ref="ENG315:ENN315"/>
    <mergeCell ref="ENO315:ENV315"/>
    <mergeCell ref="ENW315:EOD315"/>
    <mergeCell ref="EOE315:EOL315"/>
    <mergeCell ref="EOM315:EOT315"/>
    <mergeCell ref="EOU315:EPB315"/>
    <mergeCell ref="EPC315:EPJ315"/>
    <mergeCell ref="EPK315:EPR315"/>
    <mergeCell ref="EPS315:EPZ315"/>
    <mergeCell ref="EQA315:EQH315"/>
    <mergeCell ref="FAU315:FBB315"/>
    <mergeCell ref="FBC315:FBJ315"/>
    <mergeCell ref="FBK315:FBR315"/>
    <mergeCell ref="FBS315:FBZ315"/>
    <mergeCell ref="FCA315:FCH315"/>
    <mergeCell ref="FCI315:FCP315"/>
    <mergeCell ref="FCQ315:FCX315"/>
    <mergeCell ref="FCY315:FDF315"/>
    <mergeCell ref="FDG315:FDN315"/>
    <mergeCell ref="FDO315:FDV315"/>
    <mergeCell ref="FDW315:FED315"/>
    <mergeCell ref="FEE315:FEL315"/>
    <mergeCell ref="FEM315:FET315"/>
    <mergeCell ref="FEU315:FFB315"/>
    <mergeCell ref="FFC315:FFJ315"/>
    <mergeCell ref="FFK315:FFR315"/>
    <mergeCell ref="FFS315:FFZ315"/>
    <mergeCell ref="EVO315:EVV315"/>
    <mergeCell ref="EVW315:EWD315"/>
    <mergeCell ref="EWE315:EWL315"/>
    <mergeCell ref="EWM315:EWT315"/>
    <mergeCell ref="EWU315:EXB315"/>
    <mergeCell ref="EXC315:EXJ315"/>
    <mergeCell ref="EXK315:EXR315"/>
    <mergeCell ref="EXS315:EXZ315"/>
    <mergeCell ref="EYA315:EYH315"/>
    <mergeCell ref="EYI315:EYP315"/>
    <mergeCell ref="EYQ315:EYX315"/>
    <mergeCell ref="EYY315:EZF315"/>
    <mergeCell ref="EZG315:EZN315"/>
    <mergeCell ref="EZO315:EZV315"/>
    <mergeCell ref="EZW315:FAD315"/>
    <mergeCell ref="FAE315:FAL315"/>
    <mergeCell ref="FAM315:FAT315"/>
    <mergeCell ref="FLG315:FLN315"/>
    <mergeCell ref="FLO315:FLV315"/>
    <mergeCell ref="FLW315:FMD315"/>
    <mergeCell ref="FME315:FML315"/>
    <mergeCell ref="FMM315:FMT315"/>
    <mergeCell ref="FMU315:FNB315"/>
    <mergeCell ref="FNC315:FNJ315"/>
    <mergeCell ref="FNK315:FNR315"/>
    <mergeCell ref="FNS315:FNZ315"/>
    <mergeCell ref="FOA315:FOH315"/>
    <mergeCell ref="FOI315:FOP315"/>
    <mergeCell ref="FOQ315:FOX315"/>
    <mergeCell ref="FOY315:FPF315"/>
    <mergeCell ref="FPG315:FPN315"/>
    <mergeCell ref="FPO315:FPV315"/>
    <mergeCell ref="FPW315:FQD315"/>
    <mergeCell ref="FQE315:FQL315"/>
    <mergeCell ref="FGA315:FGH315"/>
    <mergeCell ref="FGI315:FGP315"/>
    <mergeCell ref="FGQ315:FGX315"/>
    <mergeCell ref="FGY315:FHF315"/>
    <mergeCell ref="FHG315:FHN315"/>
    <mergeCell ref="FHO315:FHV315"/>
    <mergeCell ref="FHW315:FID315"/>
    <mergeCell ref="FIE315:FIL315"/>
    <mergeCell ref="FIM315:FIT315"/>
    <mergeCell ref="FIU315:FJB315"/>
    <mergeCell ref="FJC315:FJJ315"/>
    <mergeCell ref="FJK315:FJR315"/>
    <mergeCell ref="FJS315:FJZ315"/>
    <mergeCell ref="FKA315:FKH315"/>
    <mergeCell ref="FKI315:FKP315"/>
    <mergeCell ref="FKQ315:FKX315"/>
    <mergeCell ref="FKY315:FLF315"/>
    <mergeCell ref="FVS315:FVZ315"/>
    <mergeCell ref="FWA315:FWH315"/>
    <mergeCell ref="FWI315:FWP315"/>
    <mergeCell ref="FWQ315:FWX315"/>
    <mergeCell ref="FWY315:FXF315"/>
    <mergeCell ref="FXG315:FXN315"/>
    <mergeCell ref="FXO315:FXV315"/>
    <mergeCell ref="FXW315:FYD315"/>
    <mergeCell ref="FYE315:FYL315"/>
    <mergeCell ref="FYM315:FYT315"/>
    <mergeCell ref="FYU315:FZB315"/>
    <mergeCell ref="FZC315:FZJ315"/>
    <mergeCell ref="FZK315:FZR315"/>
    <mergeCell ref="FZS315:FZZ315"/>
    <mergeCell ref="GAA315:GAH315"/>
    <mergeCell ref="GAI315:GAP315"/>
    <mergeCell ref="GAQ315:GAX315"/>
    <mergeCell ref="FQM315:FQT315"/>
    <mergeCell ref="FQU315:FRB315"/>
    <mergeCell ref="FRC315:FRJ315"/>
    <mergeCell ref="FRK315:FRR315"/>
    <mergeCell ref="FRS315:FRZ315"/>
    <mergeCell ref="FSA315:FSH315"/>
    <mergeCell ref="FSI315:FSP315"/>
    <mergeCell ref="FSQ315:FSX315"/>
    <mergeCell ref="FSY315:FTF315"/>
    <mergeCell ref="FTG315:FTN315"/>
    <mergeCell ref="FTO315:FTV315"/>
    <mergeCell ref="FTW315:FUD315"/>
    <mergeCell ref="FUE315:FUL315"/>
    <mergeCell ref="FUM315:FUT315"/>
    <mergeCell ref="FUU315:FVB315"/>
    <mergeCell ref="FVC315:FVJ315"/>
    <mergeCell ref="FVK315:FVR315"/>
    <mergeCell ref="GGE315:GGL315"/>
    <mergeCell ref="GGM315:GGT315"/>
    <mergeCell ref="GGU315:GHB315"/>
    <mergeCell ref="GHC315:GHJ315"/>
    <mergeCell ref="GHK315:GHR315"/>
    <mergeCell ref="GHS315:GHZ315"/>
    <mergeCell ref="GIA315:GIH315"/>
    <mergeCell ref="GII315:GIP315"/>
    <mergeCell ref="GIQ315:GIX315"/>
    <mergeCell ref="GIY315:GJF315"/>
    <mergeCell ref="GJG315:GJN315"/>
    <mergeCell ref="GJO315:GJV315"/>
    <mergeCell ref="GJW315:GKD315"/>
    <mergeCell ref="GKE315:GKL315"/>
    <mergeCell ref="GKM315:GKT315"/>
    <mergeCell ref="GKU315:GLB315"/>
    <mergeCell ref="GLC315:GLJ315"/>
    <mergeCell ref="GAY315:GBF315"/>
    <mergeCell ref="GBG315:GBN315"/>
    <mergeCell ref="GBO315:GBV315"/>
    <mergeCell ref="GBW315:GCD315"/>
    <mergeCell ref="GCE315:GCL315"/>
    <mergeCell ref="GCM315:GCT315"/>
    <mergeCell ref="GCU315:GDB315"/>
    <mergeCell ref="GDC315:GDJ315"/>
    <mergeCell ref="GDK315:GDR315"/>
    <mergeCell ref="GDS315:GDZ315"/>
    <mergeCell ref="GEA315:GEH315"/>
    <mergeCell ref="GEI315:GEP315"/>
    <mergeCell ref="GEQ315:GEX315"/>
    <mergeCell ref="GEY315:GFF315"/>
    <mergeCell ref="GFG315:GFN315"/>
    <mergeCell ref="GFO315:GFV315"/>
    <mergeCell ref="GFW315:GGD315"/>
    <mergeCell ref="GQQ315:GQX315"/>
    <mergeCell ref="GQY315:GRF315"/>
    <mergeCell ref="GRG315:GRN315"/>
    <mergeCell ref="GRO315:GRV315"/>
    <mergeCell ref="GRW315:GSD315"/>
    <mergeCell ref="GSE315:GSL315"/>
    <mergeCell ref="GSM315:GST315"/>
    <mergeCell ref="GSU315:GTB315"/>
    <mergeCell ref="GTC315:GTJ315"/>
    <mergeCell ref="GTK315:GTR315"/>
    <mergeCell ref="GTS315:GTZ315"/>
    <mergeCell ref="GUA315:GUH315"/>
    <mergeCell ref="GUI315:GUP315"/>
    <mergeCell ref="GUQ315:GUX315"/>
    <mergeCell ref="GUY315:GVF315"/>
    <mergeCell ref="GVG315:GVN315"/>
    <mergeCell ref="GVO315:GVV315"/>
    <mergeCell ref="GLK315:GLR315"/>
    <mergeCell ref="GLS315:GLZ315"/>
    <mergeCell ref="GMA315:GMH315"/>
    <mergeCell ref="GMI315:GMP315"/>
    <mergeCell ref="GMQ315:GMX315"/>
    <mergeCell ref="GMY315:GNF315"/>
    <mergeCell ref="GNG315:GNN315"/>
    <mergeCell ref="GNO315:GNV315"/>
    <mergeCell ref="GNW315:GOD315"/>
    <mergeCell ref="GOE315:GOL315"/>
    <mergeCell ref="GOM315:GOT315"/>
    <mergeCell ref="GOU315:GPB315"/>
    <mergeCell ref="GPC315:GPJ315"/>
    <mergeCell ref="GPK315:GPR315"/>
    <mergeCell ref="GPS315:GPZ315"/>
    <mergeCell ref="GQA315:GQH315"/>
    <mergeCell ref="GQI315:GQP315"/>
    <mergeCell ref="HBC315:HBJ315"/>
    <mergeCell ref="HBK315:HBR315"/>
    <mergeCell ref="HBS315:HBZ315"/>
    <mergeCell ref="HCA315:HCH315"/>
    <mergeCell ref="HCI315:HCP315"/>
    <mergeCell ref="HCQ315:HCX315"/>
    <mergeCell ref="HCY315:HDF315"/>
    <mergeCell ref="HDG315:HDN315"/>
    <mergeCell ref="HDO315:HDV315"/>
    <mergeCell ref="HDW315:HED315"/>
    <mergeCell ref="HEE315:HEL315"/>
    <mergeCell ref="HEM315:HET315"/>
    <mergeCell ref="HEU315:HFB315"/>
    <mergeCell ref="HFC315:HFJ315"/>
    <mergeCell ref="HFK315:HFR315"/>
    <mergeCell ref="HFS315:HFZ315"/>
    <mergeCell ref="HGA315:HGH315"/>
    <mergeCell ref="GVW315:GWD315"/>
    <mergeCell ref="GWE315:GWL315"/>
    <mergeCell ref="GWM315:GWT315"/>
    <mergeCell ref="GWU315:GXB315"/>
    <mergeCell ref="GXC315:GXJ315"/>
    <mergeCell ref="GXK315:GXR315"/>
    <mergeCell ref="GXS315:GXZ315"/>
    <mergeCell ref="GYA315:GYH315"/>
    <mergeCell ref="GYI315:GYP315"/>
    <mergeCell ref="GYQ315:GYX315"/>
    <mergeCell ref="GYY315:GZF315"/>
    <mergeCell ref="GZG315:GZN315"/>
    <mergeCell ref="GZO315:GZV315"/>
    <mergeCell ref="GZW315:HAD315"/>
    <mergeCell ref="HAE315:HAL315"/>
    <mergeCell ref="HAM315:HAT315"/>
    <mergeCell ref="HAU315:HBB315"/>
    <mergeCell ref="HLO315:HLV315"/>
    <mergeCell ref="HLW315:HMD315"/>
    <mergeCell ref="HME315:HML315"/>
    <mergeCell ref="HMM315:HMT315"/>
    <mergeCell ref="HMU315:HNB315"/>
    <mergeCell ref="HNC315:HNJ315"/>
    <mergeCell ref="HNK315:HNR315"/>
    <mergeCell ref="HNS315:HNZ315"/>
    <mergeCell ref="HOA315:HOH315"/>
    <mergeCell ref="HOI315:HOP315"/>
    <mergeCell ref="HOQ315:HOX315"/>
    <mergeCell ref="HOY315:HPF315"/>
    <mergeCell ref="HPG315:HPN315"/>
    <mergeCell ref="HPO315:HPV315"/>
    <mergeCell ref="HPW315:HQD315"/>
    <mergeCell ref="HQE315:HQL315"/>
    <mergeCell ref="HQM315:HQT315"/>
    <mergeCell ref="HGI315:HGP315"/>
    <mergeCell ref="HGQ315:HGX315"/>
    <mergeCell ref="HGY315:HHF315"/>
    <mergeCell ref="HHG315:HHN315"/>
    <mergeCell ref="HHO315:HHV315"/>
    <mergeCell ref="HHW315:HID315"/>
    <mergeCell ref="HIE315:HIL315"/>
    <mergeCell ref="HIM315:HIT315"/>
    <mergeCell ref="HIU315:HJB315"/>
    <mergeCell ref="HJC315:HJJ315"/>
    <mergeCell ref="HJK315:HJR315"/>
    <mergeCell ref="HJS315:HJZ315"/>
    <mergeCell ref="HKA315:HKH315"/>
    <mergeCell ref="HKI315:HKP315"/>
    <mergeCell ref="HKQ315:HKX315"/>
    <mergeCell ref="HKY315:HLF315"/>
    <mergeCell ref="HLG315:HLN315"/>
    <mergeCell ref="HWA315:HWH315"/>
    <mergeCell ref="HWI315:HWP315"/>
    <mergeCell ref="HWQ315:HWX315"/>
    <mergeCell ref="HWY315:HXF315"/>
    <mergeCell ref="HXG315:HXN315"/>
    <mergeCell ref="HXO315:HXV315"/>
    <mergeCell ref="HXW315:HYD315"/>
    <mergeCell ref="HYE315:HYL315"/>
    <mergeCell ref="HYM315:HYT315"/>
    <mergeCell ref="HYU315:HZB315"/>
    <mergeCell ref="HZC315:HZJ315"/>
    <mergeCell ref="HZK315:HZR315"/>
    <mergeCell ref="HZS315:HZZ315"/>
    <mergeCell ref="IAA315:IAH315"/>
    <mergeCell ref="IAI315:IAP315"/>
    <mergeCell ref="IAQ315:IAX315"/>
    <mergeCell ref="IAY315:IBF315"/>
    <mergeCell ref="HQU315:HRB315"/>
    <mergeCell ref="HRC315:HRJ315"/>
    <mergeCell ref="HRK315:HRR315"/>
    <mergeCell ref="HRS315:HRZ315"/>
    <mergeCell ref="HSA315:HSH315"/>
    <mergeCell ref="HSI315:HSP315"/>
    <mergeCell ref="HSQ315:HSX315"/>
    <mergeCell ref="HSY315:HTF315"/>
    <mergeCell ref="HTG315:HTN315"/>
    <mergeCell ref="HTO315:HTV315"/>
    <mergeCell ref="HTW315:HUD315"/>
    <mergeCell ref="HUE315:HUL315"/>
    <mergeCell ref="HUM315:HUT315"/>
    <mergeCell ref="HUU315:HVB315"/>
    <mergeCell ref="HVC315:HVJ315"/>
    <mergeCell ref="HVK315:HVR315"/>
    <mergeCell ref="HVS315:HVZ315"/>
    <mergeCell ref="IGM315:IGT315"/>
    <mergeCell ref="IGU315:IHB315"/>
    <mergeCell ref="IHC315:IHJ315"/>
    <mergeCell ref="IHK315:IHR315"/>
    <mergeCell ref="IHS315:IHZ315"/>
    <mergeCell ref="IIA315:IIH315"/>
    <mergeCell ref="III315:IIP315"/>
    <mergeCell ref="IIQ315:IIX315"/>
    <mergeCell ref="IIY315:IJF315"/>
    <mergeCell ref="IJG315:IJN315"/>
    <mergeCell ref="IJO315:IJV315"/>
    <mergeCell ref="IJW315:IKD315"/>
    <mergeCell ref="IKE315:IKL315"/>
    <mergeCell ref="IKM315:IKT315"/>
    <mergeCell ref="IKU315:ILB315"/>
    <mergeCell ref="ILC315:ILJ315"/>
    <mergeCell ref="ILK315:ILR315"/>
    <mergeCell ref="IBG315:IBN315"/>
    <mergeCell ref="IBO315:IBV315"/>
    <mergeCell ref="IBW315:ICD315"/>
    <mergeCell ref="ICE315:ICL315"/>
    <mergeCell ref="ICM315:ICT315"/>
    <mergeCell ref="ICU315:IDB315"/>
    <mergeCell ref="IDC315:IDJ315"/>
    <mergeCell ref="IDK315:IDR315"/>
    <mergeCell ref="IDS315:IDZ315"/>
    <mergeCell ref="IEA315:IEH315"/>
    <mergeCell ref="IEI315:IEP315"/>
    <mergeCell ref="IEQ315:IEX315"/>
    <mergeCell ref="IEY315:IFF315"/>
    <mergeCell ref="IFG315:IFN315"/>
    <mergeCell ref="IFO315:IFV315"/>
    <mergeCell ref="IFW315:IGD315"/>
    <mergeCell ref="IGE315:IGL315"/>
    <mergeCell ref="IQY315:IRF315"/>
    <mergeCell ref="IRG315:IRN315"/>
    <mergeCell ref="IRO315:IRV315"/>
    <mergeCell ref="IRW315:ISD315"/>
    <mergeCell ref="ISE315:ISL315"/>
    <mergeCell ref="ISM315:IST315"/>
    <mergeCell ref="ISU315:ITB315"/>
    <mergeCell ref="ITC315:ITJ315"/>
    <mergeCell ref="ITK315:ITR315"/>
    <mergeCell ref="ITS315:ITZ315"/>
    <mergeCell ref="IUA315:IUH315"/>
    <mergeCell ref="IUI315:IUP315"/>
    <mergeCell ref="IUQ315:IUX315"/>
    <mergeCell ref="IUY315:IVF315"/>
    <mergeCell ref="IVG315:IVN315"/>
    <mergeCell ref="IVO315:IVV315"/>
    <mergeCell ref="IVW315:IWD315"/>
    <mergeCell ref="ILS315:ILZ315"/>
    <mergeCell ref="IMA315:IMH315"/>
    <mergeCell ref="IMI315:IMP315"/>
    <mergeCell ref="IMQ315:IMX315"/>
    <mergeCell ref="IMY315:INF315"/>
    <mergeCell ref="ING315:INN315"/>
    <mergeCell ref="INO315:INV315"/>
    <mergeCell ref="INW315:IOD315"/>
    <mergeCell ref="IOE315:IOL315"/>
    <mergeCell ref="IOM315:IOT315"/>
    <mergeCell ref="IOU315:IPB315"/>
    <mergeCell ref="IPC315:IPJ315"/>
    <mergeCell ref="IPK315:IPR315"/>
    <mergeCell ref="IPS315:IPZ315"/>
    <mergeCell ref="IQA315:IQH315"/>
    <mergeCell ref="IQI315:IQP315"/>
    <mergeCell ref="IQQ315:IQX315"/>
    <mergeCell ref="JBK315:JBR315"/>
    <mergeCell ref="JBS315:JBZ315"/>
    <mergeCell ref="JCA315:JCH315"/>
    <mergeCell ref="JCI315:JCP315"/>
    <mergeCell ref="JCQ315:JCX315"/>
    <mergeCell ref="JCY315:JDF315"/>
    <mergeCell ref="JDG315:JDN315"/>
    <mergeCell ref="JDO315:JDV315"/>
    <mergeCell ref="JDW315:JED315"/>
    <mergeCell ref="JEE315:JEL315"/>
    <mergeCell ref="JEM315:JET315"/>
    <mergeCell ref="JEU315:JFB315"/>
    <mergeCell ref="JFC315:JFJ315"/>
    <mergeCell ref="JFK315:JFR315"/>
    <mergeCell ref="JFS315:JFZ315"/>
    <mergeCell ref="JGA315:JGH315"/>
    <mergeCell ref="JGI315:JGP315"/>
    <mergeCell ref="IWE315:IWL315"/>
    <mergeCell ref="IWM315:IWT315"/>
    <mergeCell ref="IWU315:IXB315"/>
    <mergeCell ref="IXC315:IXJ315"/>
    <mergeCell ref="IXK315:IXR315"/>
    <mergeCell ref="IXS315:IXZ315"/>
    <mergeCell ref="IYA315:IYH315"/>
    <mergeCell ref="IYI315:IYP315"/>
    <mergeCell ref="IYQ315:IYX315"/>
    <mergeCell ref="IYY315:IZF315"/>
    <mergeCell ref="IZG315:IZN315"/>
    <mergeCell ref="IZO315:IZV315"/>
    <mergeCell ref="IZW315:JAD315"/>
    <mergeCell ref="JAE315:JAL315"/>
    <mergeCell ref="JAM315:JAT315"/>
    <mergeCell ref="JAU315:JBB315"/>
    <mergeCell ref="JBC315:JBJ315"/>
    <mergeCell ref="JLW315:JMD315"/>
    <mergeCell ref="JME315:JML315"/>
    <mergeCell ref="JMM315:JMT315"/>
    <mergeCell ref="JMU315:JNB315"/>
    <mergeCell ref="JNC315:JNJ315"/>
    <mergeCell ref="JNK315:JNR315"/>
    <mergeCell ref="JNS315:JNZ315"/>
    <mergeCell ref="JOA315:JOH315"/>
    <mergeCell ref="JOI315:JOP315"/>
    <mergeCell ref="JOQ315:JOX315"/>
    <mergeCell ref="JOY315:JPF315"/>
    <mergeCell ref="JPG315:JPN315"/>
    <mergeCell ref="JPO315:JPV315"/>
    <mergeCell ref="JPW315:JQD315"/>
    <mergeCell ref="JQE315:JQL315"/>
    <mergeCell ref="JQM315:JQT315"/>
    <mergeCell ref="JQU315:JRB315"/>
    <mergeCell ref="JGQ315:JGX315"/>
    <mergeCell ref="JGY315:JHF315"/>
    <mergeCell ref="JHG315:JHN315"/>
    <mergeCell ref="JHO315:JHV315"/>
    <mergeCell ref="JHW315:JID315"/>
    <mergeCell ref="JIE315:JIL315"/>
    <mergeCell ref="JIM315:JIT315"/>
    <mergeCell ref="JIU315:JJB315"/>
    <mergeCell ref="JJC315:JJJ315"/>
    <mergeCell ref="JJK315:JJR315"/>
    <mergeCell ref="JJS315:JJZ315"/>
    <mergeCell ref="JKA315:JKH315"/>
    <mergeCell ref="JKI315:JKP315"/>
    <mergeCell ref="JKQ315:JKX315"/>
    <mergeCell ref="JKY315:JLF315"/>
    <mergeCell ref="JLG315:JLN315"/>
    <mergeCell ref="JLO315:JLV315"/>
    <mergeCell ref="JWI315:JWP315"/>
    <mergeCell ref="JWQ315:JWX315"/>
    <mergeCell ref="JWY315:JXF315"/>
    <mergeCell ref="JXG315:JXN315"/>
    <mergeCell ref="JXO315:JXV315"/>
    <mergeCell ref="JXW315:JYD315"/>
    <mergeCell ref="JYE315:JYL315"/>
    <mergeCell ref="JYM315:JYT315"/>
    <mergeCell ref="JYU315:JZB315"/>
    <mergeCell ref="JZC315:JZJ315"/>
    <mergeCell ref="JZK315:JZR315"/>
    <mergeCell ref="JZS315:JZZ315"/>
    <mergeCell ref="KAA315:KAH315"/>
    <mergeCell ref="KAI315:KAP315"/>
    <mergeCell ref="KAQ315:KAX315"/>
    <mergeCell ref="KAY315:KBF315"/>
    <mergeCell ref="KBG315:KBN315"/>
    <mergeCell ref="JRC315:JRJ315"/>
    <mergeCell ref="JRK315:JRR315"/>
    <mergeCell ref="JRS315:JRZ315"/>
    <mergeCell ref="JSA315:JSH315"/>
    <mergeCell ref="JSI315:JSP315"/>
    <mergeCell ref="JSQ315:JSX315"/>
    <mergeCell ref="JSY315:JTF315"/>
    <mergeCell ref="JTG315:JTN315"/>
    <mergeCell ref="JTO315:JTV315"/>
    <mergeCell ref="JTW315:JUD315"/>
    <mergeCell ref="JUE315:JUL315"/>
    <mergeCell ref="JUM315:JUT315"/>
    <mergeCell ref="JUU315:JVB315"/>
    <mergeCell ref="JVC315:JVJ315"/>
    <mergeCell ref="JVK315:JVR315"/>
    <mergeCell ref="JVS315:JVZ315"/>
    <mergeCell ref="JWA315:JWH315"/>
    <mergeCell ref="KGU315:KHB315"/>
    <mergeCell ref="KHC315:KHJ315"/>
    <mergeCell ref="KHK315:KHR315"/>
    <mergeCell ref="KHS315:KHZ315"/>
    <mergeCell ref="KIA315:KIH315"/>
    <mergeCell ref="KII315:KIP315"/>
    <mergeCell ref="KIQ315:KIX315"/>
    <mergeCell ref="KIY315:KJF315"/>
    <mergeCell ref="KJG315:KJN315"/>
    <mergeCell ref="KJO315:KJV315"/>
    <mergeCell ref="KJW315:KKD315"/>
    <mergeCell ref="KKE315:KKL315"/>
    <mergeCell ref="KKM315:KKT315"/>
    <mergeCell ref="KKU315:KLB315"/>
    <mergeCell ref="KLC315:KLJ315"/>
    <mergeCell ref="KLK315:KLR315"/>
    <mergeCell ref="KLS315:KLZ315"/>
    <mergeCell ref="KBO315:KBV315"/>
    <mergeCell ref="KBW315:KCD315"/>
    <mergeCell ref="KCE315:KCL315"/>
    <mergeCell ref="KCM315:KCT315"/>
    <mergeCell ref="KCU315:KDB315"/>
    <mergeCell ref="KDC315:KDJ315"/>
    <mergeCell ref="KDK315:KDR315"/>
    <mergeCell ref="KDS315:KDZ315"/>
    <mergeCell ref="KEA315:KEH315"/>
    <mergeCell ref="KEI315:KEP315"/>
    <mergeCell ref="KEQ315:KEX315"/>
    <mergeCell ref="KEY315:KFF315"/>
    <mergeCell ref="KFG315:KFN315"/>
    <mergeCell ref="KFO315:KFV315"/>
    <mergeCell ref="KFW315:KGD315"/>
    <mergeCell ref="KGE315:KGL315"/>
    <mergeCell ref="KGM315:KGT315"/>
    <mergeCell ref="KRG315:KRN315"/>
    <mergeCell ref="KRO315:KRV315"/>
    <mergeCell ref="KRW315:KSD315"/>
    <mergeCell ref="KSE315:KSL315"/>
    <mergeCell ref="KSM315:KST315"/>
    <mergeCell ref="KSU315:KTB315"/>
    <mergeCell ref="KTC315:KTJ315"/>
    <mergeCell ref="KTK315:KTR315"/>
    <mergeCell ref="KTS315:KTZ315"/>
    <mergeCell ref="KUA315:KUH315"/>
    <mergeCell ref="KUI315:KUP315"/>
    <mergeCell ref="KUQ315:KUX315"/>
    <mergeCell ref="KUY315:KVF315"/>
    <mergeCell ref="KVG315:KVN315"/>
    <mergeCell ref="KVO315:KVV315"/>
    <mergeCell ref="KVW315:KWD315"/>
    <mergeCell ref="KWE315:KWL315"/>
    <mergeCell ref="KMA315:KMH315"/>
    <mergeCell ref="KMI315:KMP315"/>
    <mergeCell ref="KMQ315:KMX315"/>
    <mergeCell ref="KMY315:KNF315"/>
    <mergeCell ref="KNG315:KNN315"/>
    <mergeCell ref="KNO315:KNV315"/>
    <mergeCell ref="KNW315:KOD315"/>
    <mergeCell ref="KOE315:KOL315"/>
    <mergeCell ref="KOM315:KOT315"/>
    <mergeCell ref="KOU315:KPB315"/>
    <mergeCell ref="KPC315:KPJ315"/>
    <mergeCell ref="KPK315:KPR315"/>
    <mergeCell ref="KPS315:KPZ315"/>
    <mergeCell ref="KQA315:KQH315"/>
    <mergeCell ref="KQI315:KQP315"/>
    <mergeCell ref="KQQ315:KQX315"/>
    <mergeCell ref="KQY315:KRF315"/>
    <mergeCell ref="LBS315:LBZ315"/>
    <mergeCell ref="LCA315:LCH315"/>
    <mergeCell ref="LCI315:LCP315"/>
    <mergeCell ref="LCQ315:LCX315"/>
    <mergeCell ref="LCY315:LDF315"/>
    <mergeCell ref="LDG315:LDN315"/>
    <mergeCell ref="LDO315:LDV315"/>
    <mergeCell ref="LDW315:LED315"/>
    <mergeCell ref="LEE315:LEL315"/>
    <mergeCell ref="LEM315:LET315"/>
    <mergeCell ref="LEU315:LFB315"/>
    <mergeCell ref="LFC315:LFJ315"/>
    <mergeCell ref="LFK315:LFR315"/>
    <mergeCell ref="LFS315:LFZ315"/>
    <mergeCell ref="LGA315:LGH315"/>
    <mergeCell ref="LGI315:LGP315"/>
    <mergeCell ref="LGQ315:LGX315"/>
    <mergeCell ref="KWM315:KWT315"/>
    <mergeCell ref="KWU315:KXB315"/>
    <mergeCell ref="KXC315:KXJ315"/>
    <mergeCell ref="KXK315:KXR315"/>
    <mergeCell ref="KXS315:KXZ315"/>
    <mergeCell ref="KYA315:KYH315"/>
    <mergeCell ref="KYI315:KYP315"/>
    <mergeCell ref="KYQ315:KYX315"/>
    <mergeCell ref="KYY315:KZF315"/>
    <mergeCell ref="KZG315:KZN315"/>
    <mergeCell ref="KZO315:KZV315"/>
    <mergeCell ref="KZW315:LAD315"/>
    <mergeCell ref="LAE315:LAL315"/>
    <mergeCell ref="LAM315:LAT315"/>
    <mergeCell ref="LAU315:LBB315"/>
    <mergeCell ref="LBC315:LBJ315"/>
    <mergeCell ref="LBK315:LBR315"/>
    <mergeCell ref="LME315:LML315"/>
    <mergeCell ref="LMM315:LMT315"/>
    <mergeCell ref="LMU315:LNB315"/>
    <mergeCell ref="LNC315:LNJ315"/>
    <mergeCell ref="LNK315:LNR315"/>
    <mergeCell ref="LNS315:LNZ315"/>
    <mergeCell ref="LOA315:LOH315"/>
    <mergeCell ref="LOI315:LOP315"/>
    <mergeCell ref="LOQ315:LOX315"/>
    <mergeCell ref="LOY315:LPF315"/>
    <mergeCell ref="LPG315:LPN315"/>
    <mergeCell ref="LPO315:LPV315"/>
    <mergeCell ref="LPW315:LQD315"/>
    <mergeCell ref="LQE315:LQL315"/>
    <mergeCell ref="LQM315:LQT315"/>
    <mergeCell ref="LQU315:LRB315"/>
    <mergeCell ref="LRC315:LRJ315"/>
    <mergeCell ref="LGY315:LHF315"/>
    <mergeCell ref="LHG315:LHN315"/>
    <mergeCell ref="LHO315:LHV315"/>
    <mergeCell ref="LHW315:LID315"/>
    <mergeCell ref="LIE315:LIL315"/>
    <mergeCell ref="LIM315:LIT315"/>
    <mergeCell ref="LIU315:LJB315"/>
    <mergeCell ref="LJC315:LJJ315"/>
    <mergeCell ref="LJK315:LJR315"/>
    <mergeCell ref="LJS315:LJZ315"/>
    <mergeCell ref="LKA315:LKH315"/>
    <mergeCell ref="LKI315:LKP315"/>
    <mergeCell ref="LKQ315:LKX315"/>
    <mergeCell ref="LKY315:LLF315"/>
    <mergeCell ref="LLG315:LLN315"/>
    <mergeCell ref="LLO315:LLV315"/>
    <mergeCell ref="LLW315:LMD315"/>
    <mergeCell ref="LWQ315:LWX315"/>
    <mergeCell ref="LWY315:LXF315"/>
    <mergeCell ref="LXG315:LXN315"/>
    <mergeCell ref="LXO315:LXV315"/>
    <mergeCell ref="LXW315:LYD315"/>
    <mergeCell ref="LYE315:LYL315"/>
    <mergeCell ref="LYM315:LYT315"/>
    <mergeCell ref="LYU315:LZB315"/>
    <mergeCell ref="LZC315:LZJ315"/>
    <mergeCell ref="LZK315:LZR315"/>
    <mergeCell ref="LZS315:LZZ315"/>
    <mergeCell ref="MAA315:MAH315"/>
    <mergeCell ref="MAI315:MAP315"/>
    <mergeCell ref="MAQ315:MAX315"/>
    <mergeCell ref="MAY315:MBF315"/>
    <mergeCell ref="MBG315:MBN315"/>
    <mergeCell ref="MBO315:MBV315"/>
    <mergeCell ref="LRK315:LRR315"/>
    <mergeCell ref="LRS315:LRZ315"/>
    <mergeCell ref="LSA315:LSH315"/>
    <mergeCell ref="LSI315:LSP315"/>
    <mergeCell ref="LSQ315:LSX315"/>
    <mergeCell ref="LSY315:LTF315"/>
    <mergeCell ref="LTG315:LTN315"/>
    <mergeCell ref="LTO315:LTV315"/>
    <mergeCell ref="LTW315:LUD315"/>
    <mergeCell ref="LUE315:LUL315"/>
    <mergeCell ref="LUM315:LUT315"/>
    <mergeCell ref="LUU315:LVB315"/>
    <mergeCell ref="LVC315:LVJ315"/>
    <mergeCell ref="LVK315:LVR315"/>
    <mergeCell ref="LVS315:LVZ315"/>
    <mergeCell ref="LWA315:LWH315"/>
    <mergeCell ref="LWI315:LWP315"/>
    <mergeCell ref="MHC315:MHJ315"/>
    <mergeCell ref="MHK315:MHR315"/>
    <mergeCell ref="MHS315:MHZ315"/>
    <mergeCell ref="MIA315:MIH315"/>
    <mergeCell ref="MII315:MIP315"/>
    <mergeCell ref="MIQ315:MIX315"/>
    <mergeCell ref="MIY315:MJF315"/>
    <mergeCell ref="MJG315:MJN315"/>
    <mergeCell ref="MJO315:MJV315"/>
    <mergeCell ref="MJW315:MKD315"/>
    <mergeCell ref="MKE315:MKL315"/>
    <mergeCell ref="MKM315:MKT315"/>
    <mergeCell ref="MKU315:MLB315"/>
    <mergeCell ref="MLC315:MLJ315"/>
    <mergeCell ref="MLK315:MLR315"/>
    <mergeCell ref="MLS315:MLZ315"/>
    <mergeCell ref="MMA315:MMH315"/>
    <mergeCell ref="MBW315:MCD315"/>
    <mergeCell ref="MCE315:MCL315"/>
    <mergeCell ref="MCM315:MCT315"/>
    <mergeCell ref="MCU315:MDB315"/>
    <mergeCell ref="MDC315:MDJ315"/>
    <mergeCell ref="MDK315:MDR315"/>
    <mergeCell ref="MDS315:MDZ315"/>
    <mergeCell ref="MEA315:MEH315"/>
    <mergeCell ref="MEI315:MEP315"/>
    <mergeCell ref="MEQ315:MEX315"/>
    <mergeCell ref="MEY315:MFF315"/>
    <mergeCell ref="MFG315:MFN315"/>
    <mergeCell ref="MFO315:MFV315"/>
    <mergeCell ref="MFW315:MGD315"/>
    <mergeCell ref="MGE315:MGL315"/>
    <mergeCell ref="MGM315:MGT315"/>
    <mergeCell ref="MGU315:MHB315"/>
    <mergeCell ref="MRO315:MRV315"/>
    <mergeCell ref="MRW315:MSD315"/>
    <mergeCell ref="MSE315:MSL315"/>
    <mergeCell ref="MSM315:MST315"/>
    <mergeCell ref="MSU315:MTB315"/>
    <mergeCell ref="MTC315:MTJ315"/>
    <mergeCell ref="MTK315:MTR315"/>
    <mergeCell ref="MTS315:MTZ315"/>
    <mergeCell ref="MUA315:MUH315"/>
    <mergeCell ref="MUI315:MUP315"/>
    <mergeCell ref="MUQ315:MUX315"/>
    <mergeCell ref="MUY315:MVF315"/>
    <mergeCell ref="MVG315:MVN315"/>
    <mergeCell ref="MVO315:MVV315"/>
    <mergeCell ref="MVW315:MWD315"/>
    <mergeCell ref="MWE315:MWL315"/>
    <mergeCell ref="MWM315:MWT315"/>
    <mergeCell ref="MMI315:MMP315"/>
    <mergeCell ref="MMQ315:MMX315"/>
    <mergeCell ref="MMY315:MNF315"/>
    <mergeCell ref="MNG315:MNN315"/>
    <mergeCell ref="MNO315:MNV315"/>
    <mergeCell ref="MNW315:MOD315"/>
    <mergeCell ref="MOE315:MOL315"/>
    <mergeCell ref="MOM315:MOT315"/>
    <mergeCell ref="MOU315:MPB315"/>
    <mergeCell ref="MPC315:MPJ315"/>
    <mergeCell ref="MPK315:MPR315"/>
    <mergeCell ref="MPS315:MPZ315"/>
    <mergeCell ref="MQA315:MQH315"/>
    <mergeCell ref="MQI315:MQP315"/>
    <mergeCell ref="MQQ315:MQX315"/>
    <mergeCell ref="MQY315:MRF315"/>
    <mergeCell ref="MRG315:MRN315"/>
    <mergeCell ref="NCA315:NCH315"/>
    <mergeCell ref="NCI315:NCP315"/>
    <mergeCell ref="NCQ315:NCX315"/>
    <mergeCell ref="NCY315:NDF315"/>
    <mergeCell ref="NDG315:NDN315"/>
    <mergeCell ref="NDO315:NDV315"/>
    <mergeCell ref="NDW315:NED315"/>
    <mergeCell ref="NEE315:NEL315"/>
    <mergeCell ref="NEM315:NET315"/>
    <mergeCell ref="NEU315:NFB315"/>
    <mergeCell ref="NFC315:NFJ315"/>
    <mergeCell ref="NFK315:NFR315"/>
    <mergeCell ref="NFS315:NFZ315"/>
    <mergeCell ref="NGA315:NGH315"/>
    <mergeCell ref="NGI315:NGP315"/>
    <mergeCell ref="NGQ315:NGX315"/>
    <mergeCell ref="NGY315:NHF315"/>
    <mergeCell ref="MWU315:MXB315"/>
    <mergeCell ref="MXC315:MXJ315"/>
    <mergeCell ref="MXK315:MXR315"/>
    <mergeCell ref="MXS315:MXZ315"/>
    <mergeCell ref="MYA315:MYH315"/>
    <mergeCell ref="MYI315:MYP315"/>
    <mergeCell ref="MYQ315:MYX315"/>
    <mergeCell ref="MYY315:MZF315"/>
    <mergeCell ref="MZG315:MZN315"/>
    <mergeCell ref="MZO315:MZV315"/>
    <mergeCell ref="MZW315:NAD315"/>
    <mergeCell ref="NAE315:NAL315"/>
    <mergeCell ref="NAM315:NAT315"/>
    <mergeCell ref="NAU315:NBB315"/>
    <mergeCell ref="NBC315:NBJ315"/>
    <mergeCell ref="NBK315:NBR315"/>
    <mergeCell ref="NBS315:NBZ315"/>
    <mergeCell ref="NMM315:NMT315"/>
    <mergeCell ref="NMU315:NNB315"/>
    <mergeCell ref="NNC315:NNJ315"/>
    <mergeCell ref="NNK315:NNR315"/>
    <mergeCell ref="NNS315:NNZ315"/>
    <mergeCell ref="NOA315:NOH315"/>
    <mergeCell ref="NOI315:NOP315"/>
    <mergeCell ref="NOQ315:NOX315"/>
    <mergeCell ref="NOY315:NPF315"/>
    <mergeCell ref="NPG315:NPN315"/>
    <mergeCell ref="NPO315:NPV315"/>
    <mergeCell ref="NPW315:NQD315"/>
    <mergeCell ref="NQE315:NQL315"/>
    <mergeCell ref="NQM315:NQT315"/>
    <mergeCell ref="NQU315:NRB315"/>
    <mergeCell ref="NRC315:NRJ315"/>
    <mergeCell ref="NRK315:NRR315"/>
    <mergeCell ref="NHG315:NHN315"/>
    <mergeCell ref="NHO315:NHV315"/>
    <mergeCell ref="NHW315:NID315"/>
    <mergeCell ref="NIE315:NIL315"/>
    <mergeCell ref="NIM315:NIT315"/>
    <mergeCell ref="NIU315:NJB315"/>
    <mergeCell ref="NJC315:NJJ315"/>
    <mergeCell ref="NJK315:NJR315"/>
    <mergeCell ref="NJS315:NJZ315"/>
    <mergeCell ref="NKA315:NKH315"/>
    <mergeCell ref="NKI315:NKP315"/>
    <mergeCell ref="NKQ315:NKX315"/>
    <mergeCell ref="NKY315:NLF315"/>
    <mergeCell ref="NLG315:NLN315"/>
    <mergeCell ref="NLO315:NLV315"/>
    <mergeCell ref="NLW315:NMD315"/>
    <mergeCell ref="NME315:NML315"/>
    <mergeCell ref="NWY315:NXF315"/>
    <mergeCell ref="NXG315:NXN315"/>
    <mergeCell ref="NXO315:NXV315"/>
    <mergeCell ref="NXW315:NYD315"/>
    <mergeCell ref="NYE315:NYL315"/>
    <mergeCell ref="NYM315:NYT315"/>
    <mergeCell ref="NYU315:NZB315"/>
    <mergeCell ref="NZC315:NZJ315"/>
    <mergeCell ref="NZK315:NZR315"/>
    <mergeCell ref="NZS315:NZZ315"/>
    <mergeCell ref="OAA315:OAH315"/>
    <mergeCell ref="OAI315:OAP315"/>
    <mergeCell ref="OAQ315:OAX315"/>
    <mergeCell ref="OAY315:OBF315"/>
    <mergeCell ref="OBG315:OBN315"/>
    <mergeCell ref="OBO315:OBV315"/>
    <mergeCell ref="OBW315:OCD315"/>
    <mergeCell ref="NRS315:NRZ315"/>
    <mergeCell ref="NSA315:NSH315"/>
    <mergeCell ref="NSI315:NSP315"/>
    <mergeCell ref="NSQ315:NSX315"/>
    <mergeCell ref="NSY315:NTF315"/>
    <mergeCell ref="NTG315:NTN315"/>
    <mergeCell ref="NTO315:NTV315"/>
    <mergeCell ref="NTW315:NUD315"/>
    <mergeCell ref="NUE315:NUL315"/>
    <mergeCell ref="NUM315:NUT315"/>
    <mergeCell ref="NUU315:NVB315"/>
    <mergeCell ref="NVC315:NVJ315"/>
    <mergeCell ref="NVK315:NVR315"/>
    <mergeCell ref="NVS315:NVZ315"/>
    <mergeCell ref="NWA315:NWH315"/>
    <mergeCell ref="NWI315:NWP315"/>
    <mergeCell ref="NWQ315:NWX315"/>
    <mergeCell ref="OHK315:OHR315"/>
    <mergeCell ref="OHS315:OHZ315"/>
    <mergeCell ref="OIA315:OIH315"/>
    <mergeCell ref="OII315:OIP315"/>
    <mergeCell ref="OIQ315:OIX315"/>
    <mergeCell ref="OIY315:OJF315"/>
    <mergeCell ref="OJG315:OJN315"/>
    <mergeCell ref="OJO315:OJV315"/>
    <mergeCell ref="OJW315:OKD315"/>
    <mergeCell ref="OKE315:OKL315"/>
    <mergeCell ref="OKM315:OKT315"/>
    <mergeCell ref="OKU315:OLB315"/>
    <mergeCell ref="OLC315:OLJ315"/>
    <mergeCell ref="OLK315:OLR315"/>
    <mergeCell ref="OLS315:OLZ315"/>
    <mergeCell ref="OMA315:OMH315"/>
    <mergeCell ref="OMI315:OMP315"/>
    <mergeCell ref="OCE315:OCL315"/>
    <mergeCell ref="OCM315:OCT315"/>
    <mergeCell ref="OCU315:ODB315"/>
    <mergeCell ref="ODC315:ODJ315"/>
    <mergeCell ref="ODK315:ODR315"/>
    <mergeCell ref="ODS315:ODZ315"/>
    <mergeCell ref="OEA315:OEH315"/>
    <mergeCell ref="OEI315:OEP315"/>
    <mergeCell ref="OEQ315:OEX315"/>
    <mergeCell ref="OEY315:OFF315"/>
    <mergeCell ref="OFG315:OFN315"/>
    <mergeCell ref="OFO315:OFV315"/>
    <mergeCell ref="OFW315:OGD315"/>
    <mergeCell ref="OGE315:OGL315"/>
    <mergeCell ref="OGM315:OGT315"/>
    <mergeCell ref="OGU315:OHB315"/>
    <mergeCell ref="OHC315:OHJ315"/>
    <mergeCell ref="ORW315:OSD315"/>
    <mergeCell ref="OSE315:OSL315"/>
    <mergeCell ref="OSM315:OST315"/>
    <mergeCell ref="OSU315:OTB315"/>
    <mergeCell ref="OTC315:OTJ315"/>
    <mergeCell ref="OTK315:OTR315"/>
    <mergeCell ref="OTS315:OTZ315"/>
    <mergeCell ref="OUA315:OUH315"/>
    <mergeCell ref="OUI315:OUP315"/>
    <mergeCell ref="OUQ315:OUX315"/>
    <mergeCell ref="OUY315:OVF315"/>
    <mergeCell ref="OVG315:OVN315"/>
    <mergeCell ref="OVO315:OVV315"/>
    <mergeCell ref="OVW315:OWD315"/>
    <mergeCell ref="OWE315:OWL315"/>
    <mergeCell ref="OWM315:OWT315"/>
    <mergeCell ref="OWU315:OXB315"/>
    <mergeCell ref="OMQ315:OMX315"/>
    <mergeCell ref="OMY315:ONF315"/>
    <mergeCell ref="ONG315:ONN315"/>
    <mergeCell ref="ONO315:ONV315"/>
    <mergeCell ref="ONW315:OOD315"/>
    <mergeCell ref="OOE315:OOL315"/>
    <mergeCell ref="OOM315:OOT315"/>
    <mergeCell ref="OOU315:OPB315"/>
    <mergeCell ref="OPC315:OPJ315"/>
    <mergeCell ref="OPK315:OPR315"/>
    <mergeCell ref="OPS315:OPZ315"/>
    <mergeCell ref="OQA315:OQH315"/>
    <mergeCell ref="OQI315:OQP315"/>
    <mergeCell ref="OQQ315:OQX315"/>
    <mergeCell ref="OQY315:ORF315"/>
    <mergeCell ref="ORG315:ORN315"/>
    <mergeCell ref="ORO315:ORV315"/>
    <mergeCell ref="PCI315:PCP315"/>
    <mergeCell ref="PCQ315:PCX315"/>
    <mergeCell ref="PCY315:PDF315"/>
    <mergeCell ref="PDG315:PDN315"/>
    <mergeCell ref="PDO315:PDV315"/>
    <mergeCell ref="PDW315:PED315"/>
    <mergeCell ref="PEE315:PEL315"/>
    <mergeCell ref="PEM315:PET315"/>
    <mergeCell ref="PEU315:PFB315"/>
    <mergeCell ref="PFC315:PFJ315"/>
    <mergeCell ref="PFK315:PFR315"/>
    <mergeCell ref="PFS315:PFZ315"/>
    <mergeCell ref="PGA315:PGH315"/>
    <mergeCell ref="PGI315:PGP315"/>
    <mergeCell ref="PGQ315:PGX315"/>
    <mergeCell ref="PGY315:PHF315"/>
    <mergeCell ref="PHG315:PHN315"/>
    <mergeCell ref="OXC315:OXJ315"/>
    <mergeCell ref="OXK315:OXR315"/>
    <mergeCell ref="OXS315:OXZ315"/>
    <mergeCell ref="OYA315:OYH315"/>
    <mergeCell ref="OYI315:OYP315"/>
    <mergeCell ref="OYQ315:OYX315"/>
    <mergeCell ref="OYY315:OZF315"/>
    <mergeCell ref="OZG315:OZN315"/>
    <mergeCell ref="OZO315:OZV315"/>
    <mergeCell ref="OZW315:PAD315"/>
    <mergeCell ref="PAE315:PAL315"/>
    <mergeCell ref="PAM315:PAT315"/>
    <mergeCell ref="PAU315:PBB315"/>
    <mergeCell ref="PBC315:PBJ315"/>
    <mergeCell ref="PBK315:PBR315"/>
    <mergeCell ref="PBS315:PBZ315"/>
    <mergeCell ref="PCA315:PCH315"/>
    <mergeCell ref="PMU315:PNB315"/>
    <mergeCell ref="PNC315:PNJ315"/>
    <mergeCell ref="PNK315:PNR315"/>
    <mergeCell ref="PNS315:PNZ315"/>
    <mergeCell ref="POA315:POH315"/>
    <mergeCell ref="POI315:POP315"/>
    <mergeCell ref="POQ315:POX315"/>
    <mergeCell ref="POY315:PPF315"/>
    <mergeCell ref="PPG315:PPN315"/>
    <mergeCell ref="PPO315:PPV315"/>
    <mergeCell ref="PPW315:PQD315"/>
    <mergeCell ref="PQE315:PQL315"/>
    <mergeCell ref="PQM315:PQT315"/>
    <mergeCell ref="PQU315:PRB315"/>
    <mergeCell ref="PRC315:PRJ315"/>
    <mergeCell ref="PRK315:PRR315"/>
    <mergeCell ref="PRS315:PRZ315"/>
    <mergeCell ref="PHO315:PHV315"/>
    <mergeCell ref="PHW315:PID315"/>
    <mergeCell ref="PIE315:PIL315"/>
    <mergeCell ref="PIM315:PIT315"/>
    <mergeCell ref="PIU315:PJB315"/>
    <mergeCell ref="PJC315:PJJ315"/>
    <mergeCell ref="PJK315:PJR315"/>
    <mergeCell ref="PJS315:PJZ315"/>
    <mergeCell ref="PKA315:PKH315"/>
    <mergeCell ref="PKI315:PKP315"/>
    <mergeCell ref="PKQ315:PKX315"/>
    <mergeCell ref="PKY315:PLF315"/>
    <mergeCell ref="PLG315:PLN315"/>
    <mergeCell ref="PLO315:PLV315"/>
    <mergeCell ref="PLW315:PMD315"/>
    <mergeCell ref="PME315:PML315"/>
    <mergeCell ref="PMM315:PMT315"/>
    <mergeCell ref="PXG315:PXN315"/>
    <mergeCell ref="PXO315:PXV315"/>
    <mergeCell ref="PXW315:PYD315"/>
    <mergeCell ref="PYE315:PYL315"/>
    <mergeCell ref="PYM315:PYT315"/>
    <mergeCell ref="PYU315:PZB315"/>
    <mergeCell ref="PZC315:PZJ315"/>
    <mergeCell ref="PZK315:PZR315"/>
    <mergeCell ref="PZS315:PZZ315"/>
    <mergeCell ref="QAA315:QAH315"/>
    <mergeCell ref="QAI315:QAP315"/>
    <mergeCell ref="QAQ315:QAX315"/>
    <mergeCell ref="QAY315:QBF315"/>
    <mergeCell ref="QBG315:QBN315"/>
    <mergeCell ref="QBO315:QBV315"/>
    <mergeCell ref="QBW315:QCD315"/>
    <mergeCell ref="QCE315:QCL315"/>
    <mergeCell ref="PSA315:PSH315"/>
    <mergeCell ref="PSI315:PSP315"/>
    <mergeCell ref="PSQ315:PSX315"/>
    <mergeCell ref="PSY315:PTF315"/>
    <mergeCell ref="PTG315:PTN315"/>
    <mergeCell ref="PTO315:PTV315"/>
    <mergeCell ref="PTW315:PUD315"/>
    <mergeCell ref="PUE315:PUL315"/>
    <mergeCell ref="PUM315:PUT315"/>
    <mergeCell ref="PUU315:PVB315"/>
    <mergeCell ref="PVC315:PVJ315"/>
    <mergeCell ref="PVK315:PVR315"/>
    <mergeCell ref="PVS315:PVZ315"/>
    <mergeCell ref="PWA315:PWH315"/>
    <mergeCell ref="PWI315:PWP315"/>
    <mergeCell ref="PWQ315:PWX315"/>
    <mergeCell ref="PWY315:PXF315"/>
    <mergeCell ref="QHS315:QHZ315"/>
    <mergeCell ref="QIA315:QIH315"/>
    <mergeCell ref="QII315:QIP315"/>
    <mergeCell ref="QIQ315:QIX315"/>
    <mergeCell ref="QIY315:QJF315"/>
    <mergeCell ref="QJG315:QJN315"/>
    <mergeCell ref="QJO315:QJV315"/>
    <mergeCell ref="QJW315:QKD315"/>
    <mergeCell ref="QKE315:QKL315"/>
    <mergeCell ref="QKM315:QKT315"/>
    <mergeCell ref="QKU315:QLB315"/>
    <mergeCell ref="QLC315:QLJ315"/>
    <mergeCell ref="QLK315:QLR315"/>
    <mergeCell ref="QLS315:QLZ315"/>
    <mergeCell ref="QMA315:QMH315"/>
    <mergeCell ref="QMI315:QMP315"/>
    <mergeCell ref="QMQ315:QMX315"/>
    <mergeCell ref="QCM315:QCT315"/>
    <mergeCell ref="QCU315:QDB315"/>
    <mergeCell ref="QDC315:QDJ315"/>
    <mergeCell ref="QDK315:QDR315"/>
    <mergeCell ref="QDS315:QDZ315"/>
    <mergeCell ref="QEA315:QEH315"/>
    <mergeCell ref="QEI315:QEP315"/>
    <mergeCell ref="QEQ315:QEX315"/>
    <mergeCell ref="QEY315:QFF315"/>
    <mergeCell ref="QFG315:QFN315"/>
    <mergeCell ref="QFO315:QFV315"/>
    <mergeCell ref="QFW315:QGD315"/>
    <mergeCell ref="QGE315:QGL315"/>
    <mergeCell ref="QGM315:QGT315"/>
    <mergeCell ref="QGU315:QHB315"/>
    <mergeCell ref="QHC315:QHJ315"/>
    <mergeCell ref="QHK315:QHR315"/>
    <mergeCell ref="QSE315:QSL315"/>
    <mergeCell ref="QSM315:QST315"/>
    <mergeCell ref="QSU315:QTB315"/>
    <mergeCell ref="QTC315:QTJ315"/>
    <mergeCell ref="QTK315:QTR315"/>
    <mergeCell ref="QTS315:QTZ315"/>
    <mergeCell ref="QUA315:QUH315"/>
    <mergeCell ref="QUI315:QUP315"/>
    <mergeCell ref="QUQ315:QUX315"/>
    <mergeCell ref="QUY315:QVF315"/>
    <mergeCell ref="QVG315:QVN315"/>
    <mergeCell ref="QVO315:QVV315"/>
    <mergeCell ref="QVW315:QWD315"/>
    <mergeCell ref="QWE315:QWL315"/>
    <mergeCell ref="QWM315:QWT315"/>
    <mergeCell ref="QWU315:QXB315"/>
    <mergeCell ref="QXC315:QXJ315"/>
    <mergeCell ref="QMY315:QNF315"/>
    <mergeCell ref="QNG315:QNN315"/>
    <mergeCell ref="QNO315:QNV315"/>
    <mergeCell ref="QNW315:QOD315"/>
    <mergeCell ref="QOE315:QOL315"/>
    <mergeCell ref="QOM315:QOT315"/>
    <mergeCell ref="QOU315:QPB315"/>
    <mergeCell ref="QPC315:QPJ315"/>
    <mergeCell ref="QPK315:QPR315"/>
    <mergeCell ref="QPS315:QPZ315"/>
    <mergeCell ref="QQA315:QQH315"/>
    <mergeCell ref="QQI315:QQP315"/>
    <mergeCell ref="QQQ315:QQX315"/>
    <mergeCell ref="QQY315:QRF315"/>
    <mergeCell ref="QRG315:QRN315"/>
    <mergeCell ref="QRO315:QRV315"/>
    <mergeCell ref="QRW315:QSD315"/>
    <mergeCell ref="RCQ315:RCX315"/>
    <mergeCell ref="RCY315:RDF315"/>
    <mergeCell ref="RDG315:RDN315"/>
    <mergeCell ref="RDO315:RDV315"/>
    <mergeCell ref="RDW315:RED315"/>
    <mergeCell ref="REE315:REL315"/>
    <mergeCell ref="REM315:RET315"/>
    <mergeCell ref="REU315:RFB315"/>
    <mergeCell ref="RFC315:RFJ315"/>
    <mergeCell ref="RFK315:RFR315"/>
    <mergeCell ref="RFS315:RFZ315"/>
    <mergeCell ref="RGA315:RGH315"/>
    <mergeCell ref="RGI315:RGP315"/>
    <mergeCell ref="RGQ315:RGX315"/>
    <mergeCell ref="RGY315:RHF315"/>
    <mergeCell ref="RHG315:RHN315"/>
    <mergeCell ref="RHO315:RHV315"/>
    <mergeCell ref="QXK315:QXR315"/>
    <mergeCell ref="QXS315:QXZ315"/>
    <mergeCell ref="QYA315:QYH315"/>
    <mergeCell ref="QYI315:QYP315"/>
    <mergeCell ref="QYQ315:QYX315"/>
    <mergeCell ref="QYY315:QZF315"/>
    <mergeCell ref="QZG315:QZN315"/>
    <mergeCell ref="QZO315:QZV315"/>
    <mergeCell ref="QZW315:RAD315"/>
    <mergeCell ref="RAE315:RAL315"/>
    <mergeCell ref="RAM315:RAT315"/>
    <mergeCell ref="RAU315:RBB315"/>
    <mergeCell ref="RBC315:RBJ315"/>
    <mergeCell ref="RBK315:RBR315"/>
    <mergeCell ref="RBS315:RBZ315"/>
    <mergeCell ref="RCA315:RCH315"/>
    <mergeCell ref="RCI315:RCP315"/>
    <mergeCell ref="RNC315:RNJ315"/>
    <mergeCell ref="RNK315:RNR315"/>
    <mergeCell ref="RNS315:RNZ315"/>
    <mergeCell ref="ROA315:ROH315"/>
    <mergeCell ref="ROI315:ROP315"/>
    <mergeCell ref="ROQ315:ROX315"/>
    <mergeCell ref="ROY315:RPF315"/>
    <mergeCell ref="RPG315:RPN315"/>
    <mergeCell ref="RPO315:RPV315"/>
    <mergeCell ref="RPW315:RQD315"/>
    <mergeCell ref="RQE315:RQL315"/>
    <mergeCell ref="RQM315:RQT315"/>
    <mergeCell ref="RQU315:RRB315"/>
    <mergeCell ref="RRC315:RRJ315"/>
    <mergeCell ref="RRK315:RRR315"/>
    <mergeCell ref="RRS315:RRZ315"/>
    <mergeCell ref="RSA315:RSH315"/>
    <mergeCell ref="RHW315:RID315"/>
    <mergeCell ref="RIE315:RIL315"/>
    <mergeCell ref="RIM315:RIT315"/>
    <mergeCell ref="RIU315:RJB315"/>
    <mergeCell ref="RJC315:RJJ315"/>
    <mergeCell ref="RJK315:RJR315"/>
    <mergeCell ref="RJS315:RJZ315"/>
    <mergeCell ref="RKA315:RKH315"/>
    <mergeCell ref="RKI315:RKP315"/>
    <mergeCell ref="RKQ315:RKX315"/>
    <mergeCell ref="RKY315:RLF315"/>
    <mergeCell ref="RLG315:RLN315"/>
    <mergeCell ref="RLO315:RLV315"/>
    <mergeCell ref="RLW315:RMD315"/>
    <mergeCell ref="RME315:RML315"/>
    <mergeCell ref="RMM315:RMT315"/>
    <mergeCell ref="RMU315:RNB315"/>
    <mergeCell ref="RXO315:RXV315"/>
    <mergeCell ref="RXW315:RYD315"/>
    <mergeCell ref="RYE315:RYL315"/>
    <mergeCell ref="RYM315:RYT315"/>
    <mergeCell ref="RYU315:RZB315"/>
    <mergeCell ref="RZC315:RZJ315"/>
    <mergeCell ref="RZK315:RZR315"/>
    <mergeCell ref="RZS315:RZZ315"/>
    <mergeCell ref="SAA315:SAH315"/>
    <mergeCell ref="SAI315:SAP315"/>
    <mergeCell ref="SAQ315:SAX315"/>
    <mergeCell ref="SAY315:SBF315"/>
    <mergeCell ref="SBG315:SBN315"/>
    <mergeCell ref="SBO315:SBV315"/>
    <mergeCell ref="SBW315:SCD315"/>
    <mergeCell ref="SCE315:SCL315"/>
    <mergeCell ref="SCM315:SCT315"/>
    <mergeCell ref="RSI315:RSP315"/>
    <mergeCell ref="RSQ315:RSX315"/>
    <mergeCell ref="RSY315:RTF315"/>
    <mergeCell ref="RTG315:RTN315"/>
    <mergeCell ref="RTO315:RTV315"/>
    <mergeCell ref="RTW315:RUD315"/>
    <mergeCell ref="RUE315:RUL315"/>
    <mergeCell ref="RUM315:RUT315"/>
    <mergeCell ref="RUU315:RVB315"/>
    <mergeCell ref="RVC315:RVJ315"/>
    <mergeCell ref="RVK315:RVR315"/>
    <mergeCell ref="RVS315:RVZ315"/>
    <mergeCell ref="RWA315:RWH315"/>
    <mergeCell ref="RWI315:RWP315"/>
    <mergeCell ref="RWQ315:RWX315"/>
    <mergeCell ref="RWY315:RXF315"/>
    <mergeCell ref="RXG315:RXN315"/>
    <mergeCell ref="SIA315:SIH315"/>
    <mergeCell ref="SII315:SIP315"/>
    <mergeCell ref="SIQ315:SIX315"/>
    <mergeCell ref="SIY315:SJF315"/>
    <mergeCell ref="SJG315:SJN315"/>
    <mergeCell ref="SJO315:SJV315"/>
    <mergeCell ref="SJW315:SKD315"/>
    <mergeCell ref="SKE315:SKL315"/>
    <mergeCell ref="SKM315:SKT315"/>
    <mergeCell ref="SKU315:SLB315"/>
    <mergeCell ref="SLC315:SLJ315"/>
    <mergeCell ref="SLK315:SLR315"/>
    <mergeCell ref="SLS315:SLZ315"/>
    <mergeCell ref="SMA315:SMH315"/>
    <mergeCell ref="SMI315:SMP315"/>
    <mergeCell ref="SMQ315:SMX315"/>
    <mergeCell ref="SMY315:SNF315"/>
    <mergeCell ref="SCU315:SDB315"/>
    <mergeCell ref="SDC315:SDJ315"/>
    <mergeCell ref="SDK315:SDR315"/>
    <mergeCell ref="SDS315:SDZ315"/>
    <mergeCell ref="SEA315:SEH315"/>
    <mergeCell ref="SEI315:SEP315"/>
    <mergeCell ref="SEQ315:SEX315"/>
    <mergeCell ref="SEY315:SFF315"/>
    <mergeCell ref="SFG315:SFN315"/>
    <mergeCell ref="SFO315:SFV315"/>
    <mergeCell ref="SFW315:SGD315"/>
    <mergeCell ref="SGE315:SGL315"/>
    <mergeCell ref="SGM315:SGT315"/>
    <mergeCell ref="SGU315:SHB315"/>
    <mergeCell ref="SHC315:SHJ315"/>
    <mergeCell ref="SHK315:SHR315"/>
    <mergeCell ref="SHS315:SHZ315"/>
    <mergeCell ref="SSM315:SST315"/>
    <mergeCell ref="SSU315:STB315"/>
    <mergeCell ref="STC315:STJ315"/>
    <mergeCell ref="STK315:STR315"/>
    <mergeCell ref="STS315:STZ315"/>
    <mergeCell ref="SUA315:SUH315"/>
    <mergeCell ref="SUI315:SUP315"/>
    <mergeCell ref="SUQ315:SUX315"/>
    <mergeCell ref="SUY315:SVF315"/>
    <mergeCell ref="SVG315:SVN315"/>
    <mergeCell ref="SVO315:SVV315"/>
    <mergeCell ref="SVW315:SWD315"/>
    <mergeCell ref="SWE315:SWL315"/>
    <mergeCell ref="SWM315:SWT315"/>
    <mergeCell ref="SWU315:SXB315"/>
    <mergeCell ref="SXC315:SXJ315"/>
    <mergeCell ref="SXK315:SXR315"/>
    <mergeCell ref="SNG315:SNN315"/>
    <mergeCell ref="SNO315:SNV315"/>
    <mergeCell ref="SNW315:SOD315"/>
    <mergeCell ref="SOE315:SOL315"/>
    <mergeCell ref="SOM315:SOT315"/>
    <mergeCell ref="SOU315:SPB315"/>
    <mergeCell ref="SPC315:SPJ315"/>
    <mergeCell ref="SPK315:SPR315"/>
    <mergeCell ref="SPS315:SPZ315"/>
    <mergeCell ref="SQA315:SQH315"/>
    <mergeCell ref="SQI315:SQP315"/>
    <mergeCell ref="SQQ315:SQX315"/>
    <mergeCell ref="SQY315:SRF315"/>
    <mergeCell ref="SRG315:SRN315"/>
    <mergeCell ref="SRO315:SRV315"/>
    <mergeCell ref="SRW315:SSD315"/>
    <mergeCell ref="SSE315:SSL315"/>
    <mergeCell ref="TCY315:TDF315"/>
    <mergeCell ref="TDG315:TDN315"/>
    <mergeCell ref="TDO315:TDV315"/>
    <mergeCell ref="TDW315:TED315"/>
    <mergeCell ref="TEE315:TEL315"/>
    <mergeCell ref="TEM315:TET315"/>
    <mergeCell ref="TEU315:TFB315"/>
    <mergeCell ref="TFC315:TFJ315"/>
    <mergeCell ref="TFK315:TFR315"/>
    <mergeCell ref="TFS315:TFZ315"/>
    <mergeCell ref="TGA315:TGH315"/>
    <mergeCell ref="TGI315:TGP315"/>
    <mergeCell ref="TGQ315:TGX315"/>
    <mergeCell ref="TGY315:THF315"/>
    <mergeCell ref="THG315:THN315"/>
    <mergeCell ref="THO315:THV315"/>
    <mergeCell ref="THW315:TID315"/>
    <mergeCell ref="SXS315:SXZ315"/>
    <mergeCell ref="SYA315:SYH315"/>
    <mergeCell ref="SYI315:SYP315"/>
    <mergeCell ref="SYQ315:SYX315"/>
    <mergeCell ref="SYY315:SZF315"/>
    <mergeCell ref="SZG315:SZN315"/>
    <mergeCell ref="SZO315:SZV315"/>
    <mergeCell ref="SZW315:TAD315"/>
    <mergeCell ref="TAE315:TAL315"/>
    <mergeCell ref="TAM315:TAT315"/>
    <mergeCell ref="TAU315:TBB315"/>
    <mergeCell ref="TBC315:TBJ315"/>
    <mergeCell ref="TBK315:TBR315"/>
    <mergeCell ref="TBS315:TBZ315"/>
    <mergeCell ref="TCA315:TCH315"/>
    <mergeCell ref="TCI315:TCP315"/>
    <mergeCell ref="TCQ315:TCX315"/>
    <mergeCell ref="TNK315:TNR315"/>
    <mergeCell ref="TNS315:TNZ315"/>
    <mergeCell ref="TOA315:TOH315"/>
    <mergeCell ref="TOI315:TOP315"/>
    <mergeCell ref="TOQ315:TOX315"/>
    <mergeCell ref="TOY315:TPF315"/>
    <mergeCell ref="TPG315:TPN315"/>
    <mergeCell ref="TPO315:TPV315"/>
    <mergeCell ref="TPW315:TQD315"/>
    <mergeCell ref="TQE315:TQL315"/>
    <mergeCell ref="TQM315:TQT315"/>
    <mergeCell ref="TQU315:TRB315"/>
    <mergeCell ref="TRC315:TRJ315"/>
    <mergeCell ref="TRK315:TRR315"/>
    <mergeCell ref="TRS315:TRZ315"/>
    <mergeCell ref="TSA315:TSH315"/>
    <mergeCell ref="TSI315:TSP315"/>
    <mergeCell ref="TIE315:TIL315"/>
    <mergeCell ref="TIM315:TIT315"/>
    <mergeCell ref="TIU315:TJB315"/>
    <mergeCell ref="TJC315:TJJ315"/>
    <mergeCell ref="TJK315:TJR315"/>
    <mergeCell ref="TJS315:TJZ315"/>
    <mergeCell ref="TKA315:TKH315"/>
    <mergeCell ref="TKI315:TKP315"/>
    <mergeCell ref="TKQ315:TKX315"/>
    <mergeCell ref="TKY315:TLF315"/>
    <mergeCell ref="TLG315:TLN315"/>
    <mergeCell ref="TLO315:TLV315"/>
    <mergeCell ref="TLW315:TMD315"/>
    <mergeCell ref="TME315:TML315"/>
    <mergeCell ref="TMM315:TMT315"/>
    <mergeCell ref="TMU315:TNB315"/>
    <mergeCell ref="TNC315:TNJ315"/>
    <mergeCell ref="TXW315:TYD315"/>
    <mergeCell ref="TYE315:TYL315"/>
    <mergeCell ref="TYM315:TYT315"/>
    <mergeCell ref="TYU315:TZB315"/>
    <mergeCell ref="TZC315:TZJ315"/>
    <mergeCell ref="TZK315:TZR315"/>
    <mergeCell ref="TZS315:TZZ315"/>
    <mergeCell ref="UAA315:UAH315"/>
    <mergeCell ref="UAI315:UAP315"/>
    <mergeCell ref="UAQ315:UAX315"/>
    <mergeCell ref="UAY315:UBF315"/>
    <mergeCell ref="UBG315:UBN315"/>
    <mergeCell ref="UBO315:UBV315"/>
    <mergeCell ref="UBW315:UCD315"/>
    <mergeCell ref="UCE315:UCL315"/>
    <mergeCell ref="UCM315:UCT315"/>
    <mergeCell ref="UCU315:UDB315"/>
    <mergeCell ref="TSQ315:TSX315"/>
    <mergeCell ref="TSY315:TTF315"/>
    <mergeCell ref="TTG315:TTN315"/>
    <mergeCell ref="TTO315:TTV315"/>
    <mergeCell ref="TTW315:TUD315"/>
    <mergeCell ref="TUE315:TUL315"/>
    <mergeCell ref="TUM315:TUT315"/>
    <mergeCell ref="TUU315:TVB315"/>
    <mergeCell ref="TVC315:TVJ315"/>
    <mergeCell ref="TVK315:TVR315"/>
    <mergeCell ref="TVS315:TVZ315"/>
    <mergeCell ref="TWA315:TWH315"/>
    <mergeCell ref="TWI315:TWP315"/>
    <mergeCell ref="TWQ315:TWX315"/>
    <mergeCell ref="TWY315:TXF315"/>
    <mergeCell ref="TXG315:TXN315"/>
    <mergeCell ref="TXO315:TXV315"/>
    <mergeCell ref="UII315:UIP315"/>
    <mergeCell ref="UIQ315:UIX315"/>
    <mergeCell ref="UIY315:UJF315"/>
    <mergeCell ref="UJG315:UJN315"/>
    <mergeCell ref="UJO315:UJV315"/>
    <mergeCell ref="UJW315:UKD315"/>
    <mergeCell ref="UKE315:UKL315"/>
    <mergeCell ref="UKM315:UKT315"/>
    <mergeCell ref="UKU315:ULB315"/>
    <mergeCell ref="ULC315:ULJ315"/>
    <mergeCell ref="ULK315:ULR315"/>
    <mergeCell ref="ULS315:ULZ315"/>
    <mergeCell ref="UMA315:UMH315"/>
    <mergeCell ref="UMI315:UMP315"/>
    <mergeCell ref="UMQ315:UMX315"/>
    <mergeCell ref="UMY315:UNF315"/>
    <mergeCell ref="UNG315:UNN315"/>
    <mergeCell ref="UDC315:UDJ315"/>
    <mergeCell ref="UDK315:UDR315"/>
    <mergeCell ref="UDS315:UDZ315"/>
    <mergeCell ref="UEA315:UEH315"/>
    <mergeCell ref="UEI315:UEP315"/>
    <mergeCell ref="UEQ315:UEX315"/>
    <mergeCell ref="UEY315:UFF315"/>
    <mergeCell ref="UFG315:UFN315"/>
    <mergeCell ref="UFO315:UFV315"/>
    <mergeCell ref="UFW315:UGD315"/>
    <mergeCell ref="UGE315:UGL315"/>
    <mergeCell ref="UGM315:UGT315"/>
    <mergeCell ref="UGU315:UHB315"/>
    <mergeCell ref="UHC315:UHJ315"/>
    <mergeCell ref="UHK315:UHR315"/>
    <mergeCell ref="UHS315:UHZ315"/>
    <mergeCell ref="UIA315:UIH315"/>
    <mergeCell ref="USU315:UTB315"/>
    <mergeCell ref="UTC315:UTJ315"/>
    <mergeCell ref="UTK315:UTR315"/>
    <mergeCell ref="UTS315:UTZ315"/>
    <mergeCell ref="UUA315:UUH315"/>
    <mergeCell ref="UUI315:UUP315"/>
    <mergeCell ref="UUQ315:UUX315"/>
    <mergeCell ref="UUY315:UVF315"/>
    <mergeCell ref="UVG315:UVN315"/>
    <mergeCell ref="UVO315:UVV315"/>
    <mergeCell ref="UVW315:UWD315"/>
    <mergeCell ref="UWE315:UWL315"/>
    <mergeCell ref="UWM315:UWT315"/>
    <mergeCell ref="UWU315:UXB315"/>
    <mergeCell ref="UXC315:UXJ315"/>
    <mergeCell ref="UXK315:UXR315"/>
    <mergeCell ref="UXS315:UXZ315"/>
    <mergeCell ref="UNO315:UNV315"/>
    <mergeCell ref="UNW315:UOD315"/>
    <mergeCell ref="UOE315:UOL315"/>
    <mergeCell ref="UOM315:UOT315"/>
    <mergeCell ref="UOU315:UPB315"/>
    <mergeCell ref="UPC315:UPJ315"/>
    <mergeCell ref="UPK315:UPR315"/>
    <mergeCell ref="UPS315:UPZ315"/>
    <mergeCell ref="UQA315:UQH315"/>
    <mergeCell ref="UQI315:UQP315"/>
    <mergeCell ref="UQQ315:UQX315"/>
    <mergeCell ref="UQY315:URF315"/>
    <mergeCell ref="URG315:URN315"/>
    <mergeCell ref="URO315:URV315"/>
    <mergeCell ref="URW315:USD315"/>
    <mergeCell ref="USE315:USL315"/>
    <mergeCell ref="USM315:UST315"/>
    <mergeCell ref="VDG315:VDN315"/>
    <mergeCell ref="VDO315:VDV315"/>
    <mergeCell ref="VDW315:VED315"/>
    <mergeCell ref="VEE315:VEL315"/>
    <mergeCell ref="VEM315:VET315"/>
    <mergeCell ref="VEU315:VFB315"/>
    <mergeCell ref="VFC315:VFJ315"/>
    <mergeCell ref="VFK315:VFR315"/>
    <mergeCell ref="VFS315:VFZ315"/>
    <mergeCell ref="VGA315:VGH315"/>
    <mergeCell ref="VGI315:VGP315"/>
    <mergeCell ref="VGQ315:VGX315"/>
    <mergeCell ref="VGY315:VHF315"/>
    <mergeCell ref="VHG315:VHN315"/>
    <mergeCell ref="VHO315:VHV315"/>
    <mergeCell ref="VHW315:VID315"/>
    <mergeCell ref="VIE315:VIL315"/>
    <mergeCell ref="UYA315:UYH315"/>
    <mergeCell ref="UYI315:UYP315"/>
    <mergeCell ref="UYQ315:UYX315"/>
    <mergeCell ref="UYY315:UZF315"/>
    <mergeCell ref="UZG315:UZN315"/>
    <mergeCell ref="UZO315:UZV315"/>
    <mergeCell ref="UZW315:VAD315"/>
    <mergeCell ref="VAE315:VAL315"/>
    <mergeCell ref="VAM315:VAT315"/>
    <mergeCell ref="VAU315:VBB315"/>
    <mergeCell ref="VBC315:VBJ315"/>
    <mergeCell ref="VBK315:VBR315"/>
    <mergeCell ref="VBS315:VBZ315"/>
    <mergeCell ref="VCA315:VCH315"/>
    <mergeCell ref="VCI315:VCP315"/>
    <mergeCell ref="VCQ315:VCX315"/>
    <mergeCell ref="VCY315:VDF315"/>
    <mergeCell ref="VPG315:VPN315"/>
    <mergeCell ref="VPO315:VPV315"/>
    <mergeCell ref="VPW315:VQD315"/>
    <mergeCell ref="VQE315:VQL315"/>
    <mergeCell ref="VQM315:VQT315"/>
    <mergeCell ref="VQU315:VRB315"/>
    <mergeCell ref="VRC315:VRJ315"/>
    <mergeCell ref="VRK315:VRR315"/>
    <mergeCell ref="VRS315:VRZ315"/>
    <mergeCell ref="VSA315:VSH315"/>
    <mergeCell ref="VSI315:VSP315"/>
    <mergeCell ref="VSQ315:VSX315"/>
    <mergeCell ref="VYE315:VYL315"/>
    <mergeCell ref="VYM315:VYT315"/>
    <mergeCell ref="VYU315:VZB315"/>
    <mergeCell ref="VZC315:VZJ315"/>
    <mergeCell ref="VZK315:VZR315"/>
    <mergeCell ref="VZS315:VZZ315"/>
    <mergeCell ref="WAA315:WAH315"/>
    <mergeCell ref="WAI315:WAP315"/>
    <mergeCell ref="WAQ315:WAX315"/>
    <mergeCell ref="WAY315:WBF315"/>
    <mergeCell ref="WBG315:WBN315"/>
    <mergeCell ref="VIM315:VIT315"/>
    <mergeCell ref="VIU315:VJB315"/>
    <mergeCell ref="VJC315:VJJ315"/>
    <mergeCell ref="VJK315:VJR315"/>
    <mergeCell ref="VJS315:VJZ315"/>
    <mergeCell ref="VKA315:VKH315"/>
    <mergeCell ref="VKI315:VKP315"/>
    <mergeCell ref="VKQ315:VKX315"/>
    <mergeCell ref="VKY315:VLF315"/>
    <mergeCell ref="VLG315:VLN315"/>
    <mergeCell ref="VLO315:VLV315"/>
    <mergeCell ref="VLW315:VMD315"/>
    <mergeCell ref="VME315:VML315"/>
    <mergeCell ref="VMM315:VMT315"/>
    <mergeCell ref="VMU315:VNB315"/>
    <mergeCell ref="VNC315:VNJ315"/>
    <mergeCell ref="VNK315:VNR315"/>
    <mergeCell ref="WRG315:WRN315"/>
    <mergeCell ref="WRO315:WRV315"/>
    <mergeCell ref="WRW315:WSD315"/>
    <mergeCell ref="WSE315:WSL315"/>
    <mergeCell ref="WSM315:WST315"/>
    <mergeCell ref="WSU315:WTB315"/>
    <mergeCell ref="WIQ315:WIX315"/>
    <mergeCell ref="WIY315:WJF315"/>
    <mergeCell ref="WJG315:WJN315"/>
    <mergeCell ref="WJO315:WJV315"/>
    <mergeCell ref="WJW315:WKD315"/>
    <mergeCell ref="WKE315:WKL315"/>
    <mergeCell ref="WKM315:WKT315"/>
    <mergeCell ref="WKU315:WLB315"/>
    <mergeCell ref="WLC315:WLJ315"/>
    <mergeCell ref="WLK315:WLR315"/>
    <mergeCell ref="WLS315:WLZ315"/>
    <mergeCell ref="WMA315:WMH315"/>
    <mergeCell ref="WMI315:WMP315"/>
    <mergeCell ref="WMQ315:WMX315"/>
    <mergeCell ref="HG316:HN316"/>
    <mergeCell ref="HO316:HV316"/>
    <mergeCell ref="HW316:ID316"/>
    <mergeCell ref="IE316:IL316"/>
    <mergeCell ref="IM316:IT316"/>
    <mergeCell ref="IU316:JB316"/>
    <mergeCell ref="JC316:JJ316"/>
    <mergeCell ref="JK316:JR316"/>
    <mergeCell ref="JS316:JZ316"/>
    <mergeCell ref="KA316:KH316"/>
    <mergeCell ref="KI316:KP316"/>
    <mergeCell ref="WBO315:WBV315"/>
    <mergeCell ref="WBW315:WCD315"/>
    <mergeCell ref="WCE315:WCL315"/>
    <mergeCell ref="KQ316:KX316"/>
    <mergeCell ref="KY316:LF316"/>
    <mergeCell ref="LG316:LN316"/>
    <mergeCell ref="LO316:LV316"/>
    <mergeCell ref="LW316:MD316"/>
    <mergeCell ref="WCM315:WCT315"/>
    <mergeCell ref="WCU315:WDB315"/>
    <mergeCell ref="WDC315:WDJ315"/>
    <mergeCell ref="VSY315:VTF315"/>
    <mergeCell ref="VTG315:VTN315"/>
    <mergeCell ref="VTO315:VTV315"/>
    <mergeCell ref="VTW315:VUD315"/>
    <mergeCell ref="VUE315:VUL315"/>
    <mergeCell ref="VUM315:VUT315"/>
    <mergeCell ref="VUU315:VVB315"/>
    <mergeCell ref="VVC315:VVJ315"/>
    <mergeCell ref="VVK315:VVR315"/>
    <mergeCell ref="VVS315:VVZ315"/>
    <mergeCell ref="VWA315:VWH315"/>
    <mergeCell ref="VWI315:VWP315"/>
    <mergeCell ref="VWQ315:VWX315"/>
    <mergeCell ref="VWY315:VXF315"/>
    <mergeCell ref="VXG315:VXN315"/>
    <mergeCell ref="VXO315:VXV315"/>
    <mergeCell ref="VXW315:VYD315"/>
    <mergeCell ref="VNS315:VNZ315"/>
    <mergeCell ref="VOA315:VOH315"/>
    <mergeCell ref="VOI315:VOP315"/>
    <mergeCell ref="VOQ315:VOX315"/>
    <mergeCell ref="VOY315:VPF315"/>
    <mergeCell ref="WYI315:WYP315"/>
    <mergeCell ref="WYQ315:WYX315"/>
    <mergeCell ref="WYY315:WZF315"/>
    <mergeCell ref="WZG315:WZN315"/>
    <mergeCell ref="WZO315:WZV315"/>
    <mergeCell ref="WZW315:XAD315"/>
    <mergeCell ref="XAE315:XAL315"/>
    <mergeCell ref="XAM315:XAT315"/>
    <mergeCell ref="XAU315:XBB315"/>
    <mergeCell ref="XBC315:XBJ315"/>
    <mergeCell ref="XBK315:XBR315"/>
    <mergeCell ref="XBS315:XBZ315"/>
    <mergeCell ref="XCA315:XCH315"/>
    <mergeCell ref="XCI315:XCP315"/>
    <mergeCell ref="XCQ315:XCX315"/>
    <mergeCell ref="XCY315:XDF315"/>
    <mergeCell ref="WMY315:WNF315"/>
    <mergeCell ref="WNG315:WNN315"/>
    <mergeCell ref="WNO315:WNV315"/>
    <mergeCell ref="WDK315:WDR315"/>
    <mergeCell ref="WDS315:WDZ315"/>
    <mergeCell ref="WEA315:WEH315"/>
    <mergeCell ref="WEI315:WEP315"/>
    <mergeCell ref="WEQ315:WEX315"/>
    <mergeCell ref="WEY315:WFF315"/>
    <mergeCell ref="WFG315:WFN315"/>
    <mergeCell ref="WFO315:WFV315"/>
    <mergeCell ref="WFW315:WGD315"/>
    <mergeCell ref="WGE315:WGL315"/>
    <mergeCell ref="WGM315:WGT315"/>
    <mergeCell ref="WGU315:WHB315"/>
    <mergeCell ref="WHC315:WHJ315"/>
    <mergeCell ref="WHK315:WHR315"/>
    <mergeCell ref="WHS315:WHZ315"/>
    <mergeCell ref="WIA315:WIH315"/>
    <mergeCell ref="WII315:WIP315"/>
    <mergeCell ref="WUY315:WVF315"/>
    <mergeCell ref="WVG315:WVN315"/>
    <mergeCell ref="WVO315:WVV315"/>
    <mergeCell ref="WVW315:WWD315"/>
    <mergeCell ref="WWE315:WWL315"/>
    <mergeCell ref="WWM315:WWT315"/>
    <mergeCell ref="WWU315:WXB315"/>
    <mergeCell ref="WXC315:WXJ315"/>
    <mergeCell ref="WXK315:WXR315"/>
    <mergeCell ref="WXS315:WXZ315"/>
    <mergeCell ref="WYA315:WYH315"/>
    <mergeCell ref="WTC315:WTJ315"/>
    <mergeCell ref="WTK315:WTR315"/>
    <mergeCell ref="WTS315:WTZ315"/>
    <mergeCell ref="WUA315:WUH315"/>
    <mergeCell ref="WUI315:WUP315"/>
    <mergeCell ref="WUQ315:WUX315"/>
    <mergeCell ref="WNW315:WOD315"/>
    <mergeCell ref="WOE315:WOL315"/>
    <mergeCell ref="WOM315:WOT315"/>
    <mergeCell ref="WOU315:WPB315"/>
    <mergeCell ref="WPC315:WPJ315"/>
    <mergeCell ref="WPK315:WPR315"/>
    <mergeCell ref="WPS315:WPZ315"/>
    <mergeCell ref="WQA315:WQH315"/>
    <mergeCell ref="WQI315:WQP315"/>
    <mergeCell ref="WQQ315:WQX315"/>
    <mergeCell ref="WQY315:WRF315"/>
    <mergeCell ref="ME316:ML316"/>
    <mergeCell ref="CA316:CH316"/>
    <mergeCell ref="CI316:CP316"/>
    <mergeCell ref="CQ316:CX316"/>
    <mergeCell ref="CY316:DF316"/>
    <mergeCell ref="DG316:DN316"/>
    <mergeCell ref="DO316:DV316"/>
    <mergeCell ref="DW316:ED316"/>
    <mergeCell ref="EE316:EL316"/>
    <mergeCell ref="EM316:ET316"/>
    <mergeCell ref="EU316:FB316"/>
    <mergeCell ref="FC316:FJ316"/>
    <mergeCell ref="FK316:FR316"/>
    <mergeCell ref="FS316:FZ316"/>
    <mergeCell ref="GA316:GH316"/>
    <mergeCell ref="GI316:GP316"/>
    <mergeCell ref="GQ316:GX316"/>
    <mergeCell ref="GY316:HF316"/>
    <mergeCell ref="RS316:RZ316"/>
    <mergeCell ref="SA316:SH316"/>
    <mergeCell ref="SI316:SP316"/>
    <mergeCell ref="SQ316:SX316"/>
    <mergeCell ref="SY316:TF316"/>
    <mergeCell ref="TG316:TN316"/>
    <mergeCell ref="TO316:TV316"/>
    <mergeCell ref="TW316:UD316"/>
    <mergeCell ref="UE316:UL316"/>
    <mergeCell ref="UM316:UT316"/>
    <mergeCell ref="UU316:VB316"/>
    <mergeCell ref="VC316:VJ316"/>
    <mergeCell ref="VK316:VR316"/>
    <mergeCell ref="VS316:VZ316"/>
    <mergeCell ref="WA316:WH316"/>
    <mergeCell ref="WI316:WP316"/>
    <mergeCell ref="WQ316:WX316"/>
    <mergeCell ref="MM316:MT316"/>
    <mergeCell ref="MU316:NB316"/>
    <mergeCell ref="NC316:NJ316"/>
    <mergeCell ref="NK316:NR316"/>
    <mergeCell ref="NS316:NZ316"/>
    <mergeCell ref="OA316:OH316"/>
    <mergeCell ref="OI316:OP316"/>
    <mergeCell ref="OQ316:OX316"/>
    <mergeCell ref="OY316:PF316"/>
    <mergeCell ref="PG316:PN316"/>
    <mergeCell ref="PO316:PV316"/>
    <mergeCell ref="PW316:QD316"/>
    <mergeCell ref="QE316:QL316"/>
    <mergeCell ref="QM316:QT316"/>
    <mergeCell ref="QU316:RB316"/>
    <mergeCell ref="RC316:RJ316"/>
    <mergeCell ref="RK316:RR316"/>
    <mergeCell ref="ACE316:ACL316"/>
    <mergeCell ref="ACM316:ACT316"/>
    <mergeCell ref="ACU316:ADB316"/>
    <mergeCell ref="ADC316:ADJ316"/>
    <mergeCell ref="ADK316:ADR316"/>
    <mergeCell ref="ADS316:ADZ316"/>
    <mergeCell ref="AEA316:AEH316"/>
    <mergeCell ref="AEI316:AEP316"/>
    <mergeCell ref="AEQ316:AEX316"/>
    <mergeCell ref="AEY316:AFF316"/>
    <mergeCell ref="AFG316:AFN316"/>
    <mergeCell ref="AFO316:AFV316"/>
    <mergeCell ref="AFW316:AGD316"/>
    <mergeCell ref="AGE316:AGL316"/>
    <mergeCell ref="AGM316:AGT316"/>
    <mergeCell ref="AGU316:AHB316"/>
    <mergeCell ref="AHC316:AHJ316"/>
    <mergeCell ref="WY316:XF316"/>
    <mergeCell ref="XG316:XN316"/>
    <mergeCell ref="XO316:XV316"/>
    <mergeCell ref="XW316:YD316"/>
    <mergeCell ref="YE316:YL316"/>
    <mergeCell ref="YM316:YT316"/>
    <mergeCell ref="YU316:ZB316"/>
    <mergeCell ref="ZC316:ZJ316"/>
    <mergeCell ref="ZK316:ZR316"/>
    <mergeCell ref="ZS316:ZZ316"/>
    <mergeCell ref="AAA316:AAH316"/>
    <mergeCell ref="AAI316:AAP316"/>
    <mergeCell ref="AAQ316:AAX316"/>
    <mergeCell ref="AAY316:ABF316"/>
    <mergeCell ref="ABG316:ABN316"/>
    <mergeCell ref="ABO316:ABV316"/>
    <mergeCell ref="ABW316:ACD316"/>
    <mergeCell ref="AMQ316:AMX316"/>
    <mergeCell ref="AMY316:ANF316"/>
    <mergeCell ref="ANG316:ANN316"/>
    <mergeCell ref="ANO316:ANV316"/>
    <mergeCell ref="ANW316:AOD316"/>
    <mergeCell ref="AOE316:AOL316"/>
    <mergeCell ref="AOM316:AOT316"/>
    <mergeCell ref="AOU316:APB316"/>
    <mergeCell ref="APC316:APJ316"/>
    <mergeCell ref="APK316:APR316"/>
    <mergeCell ref="APS316:APZ316"/>
    <mergeCell ref="AQA316:AQH316"/>
    <mergeCell ref="AQI316:AQP316"/>
    <mergeCell ref="AQQ316:AQX316"/>
    <mergeCell ref="AQY316:ARF316"/>
    <mergeCell ref="ARG316:ARN316"/>
    <mergeCell ref="ARO316:ARV316"/>
    <mergeCell ref="AHK316:AHR316"/>
    <mergeCell ref="AHS316:AHZ316"/>
    <mergeCell ref="AIA316:AIH316"/>
    <mergeCell ref="AII316:AIP316"/>
    <mergeCell ref="AIQ316:AIX316"/>
    <mergeCell ref="AIY316:AJF316"/>
    <mergeCell ref="AJG316:AJN316"/>
    <mergeCell ref="AJO316:AJV316"/>
    <mergeCell ref="AJW316:AKD316"/>
    <mergeCell ref="AKE316:AKL316"/>
    <mergeCell ref="AKM316:AKT316"/>
    <mergeCell ref="AKU316:ALB316"/>
    <mergeCell ref="ALC316:ALJ316"/>
    <mergeCell ref="ALK316:ALR316"/>
    <mergeCell ref="ALS316:ALZ316"/>
    <mergeCell ref="AMA316:AMH316"/>
    <mergeCell ref="AMI316:AMP316"/>
    <mergeCell ref="AXC316:AXJ316"/>
    <mergeCell ref="AXK316:AXR316"/>
    <mergeCell ref="AXS316:AXZ316"/>
    <mergeCell ref="AYA316:AYH316"/>
    <mergeCell ref="AYI316:AYP316"/>
    <mergeCell ref="AYQ316:AYX316"/>
    <mergeCell ref="AYY316:AZF316"/>
    <mergeCell ref="AZG316:AZN316"/>
    <mergeCell ref="AZO316:AZV316"/>
    <mergeCell ref="AZW316:BAD316"/>
    <mergeCell ref="BAE316:BAL316"/>
    <mergeCell ref="BAM316:BAT316"/>
    <mergeCell ref="BAU316:BBB316"/>
    <mergeCell ref="BBC316:BBJ316"/>
    <mergeCell ref="BBK316:BBR316"/>
    <mergeCell ref="BBS316:BBZ316"/>
    <mergeCell ref="BCA316:BCH316"/>
    <mergeCell ref="ARW316:ASD316"/>
    <mergeCell ref="ASE316:ASL316"/>
    <mergeCell ref="ASM316:AST316"/>
    <mergeCell ref="ASU316:ATB316"/>
    <mergeCell ref="ATC316:ATJ316"/>
    <mergeCell ref="ATK316:ATR316"/>
    <mergeCell ref="ATS316:ATZ316"/>
    <mergeCell ref="AUA316:AUH316"/>
    <mergeCell ref="AUI316:AUP316"/>
    <mergeCell ref="AUQ316:AUX316"/>
    <mergeCell ref="AUY316:AVF316"/>
    <mergeCell ref="AVG316:AVN316"/>
    <mergeCell ref="AVO316:AVV316"/>
    <mergeCell ref="AVW316:AWD316"/>
    <mergeCell ref="AWE316:AWL316"/>
    <mergeCell ref="AWM316:AWT316"/>
    <mergeCell ref="AWU316:AXB316"/>
    <mergeCell ref="BHO316:BHV316"/>
    <mergeCell ref="BHW316:BID316"/>
    <mergeCell ref="BIE316:BIL316"/>
    <mergeCell ref="BIM316:BIT316"/>
    <mergeCell ref="BIU316:BJB316"/>
    <mergeCell ref="BJC316:BJJ316"/>
    <mergeCell ref="BJK316:BJR316"/>
    <mergeCell ref="BJS316:BJZ316"/>
    <mergeCell ref="BKA316:BKH316"/>
    <mergeCell ref="BKI316:BKP316"/>
    <mergeCell ref="BKQ316:BKX316"/>
    <mergeCell ref="BKY316:BLF316"/>
    <mergeCell ref="BLG316:BLN316"/>
    <mergeCell ref="BLO316:BLV316"/>
    <mergeCell ref="BLW316:BMD316"/>
    <mergeCell ref="BME316:BML316"/>
    <mergeCell ref="BMM316:BMT316"/>
    <mergeCell ref="BCI316:BCP316"/>
    <mergeCell ref="BCQ316:BCX316"/>
    <mergeCell ref="BCY316:BDF316"/>
    <mergeCell ref="BDG316:BDN316"/>
    <mergeCell ref="BDO316:BDV316"/>
    <mergeCell ref="BDW316:BED316"/>
    <mergeCell ref="BEE316:BEL316"/>
    <mergeCell ref="BEM316:BET316"/>
    <mergeCell ref="BEU316:BFB316"/>
    <mergeCell ref="BFC316:BFJ316"/>
    <mergeCell ref="BFK316:BFR316"/>
    <mergeCell ref="BFS316:BFZ316"/>
    <mergeCell ref="BGA316:BGH316"/>
    <mergeCell ref="BGI316:BGP316"/>
    <mergeCell ref="BGQ316:BGX316"/>
    <mergeCell ref="BGY316:BHF316"/>
    <mergeCell ref="BHG316:BHN316"/>
    <mergeCell ref="BSA316:BSH316"/>
    <mergeCell ref="BSI316:BSP316"/>
    <mergeCell ref="BSQ316:BSX316"/>
    <mergeCell ref="BSY316:BTF316"/>
    <mergeCell ref="BTG316:BTN316"/>
    <mergeCell ref="BTO316:BTV316"/>
    <mergeCell ref="BTW316:BUD316"/>
    <mergeCell ref="BUE316:BUL316"/>
    <mergeCell ref="BUM316:BUT316"/>
    <mergeCell ref="BUU316:BVB316"/>
    <mergeCell ref="BVC316:BVJ316"/>
    <mergeCell ref="BVK316:BVR316"/>
    <mergeCell ref="BVS316:BVZ316"/>
    <mergeCell ref="BWA316:BWH316"/>
    <mergeCell ref="BWI316:BWP316"/>
    <mergeCell ref="BWQ316:BWX316"/>
    <mergeCell ref="BWY316:BXF316"/>
    <mergeCell ref="BMU316:BNB316"/>
    <mergeCell ref="BNC316:BNJ316"/>
    <mergeCell ref="BNK316:BNR316"/>
    <mergeCell ref="BNS316:BNZ316"/>
    <mergeCell ref="BOA316:BOH316"/>
    <mergeCell ref="BOI316:BOP316"/>
    <mergeCell ref="BOQ316:BOX316"/>
    <mergeCell ref="BOY316:BPF316"/>
    <mergeCell ref="BPG316:BPN316"/>
    <mergeCell ref="BPO316:BPV316"/>
    <mergeCell ref="BPW316:BQD316"/>
    <mergeCell ref="BQE316:BQL316"/>
    <mergeCell ref="BQM316:BQT316"/>
    <mergeCell ref="BQU316:BRB316"/>
    <mergeCell ref="BRC316:BRJ316"/>
    <mergeCell ref="BRK316:BRR316"/>
    <mergeCell ref="BRS316:BRZ316"/>
    <mergeCell ref="CCM316:CCT316"/>
    <mergeCell ref="CCU316:CDB316"/>
    <mergeCell ref="CDC316:CDJ316"/>
    <mergeCell ref="CDK316:CDR316"/>
    <mergeCell ref="CDS316:CDZ316"/>
    <mergeCell ref="CEA316:CEH316"/>
    <mergeCell ref="CEI316:CEP316"/>
    <mergeCell ref="CEQ316:CEX316"/>
    <mergeCell ref="CEY316:CFF316"/>
    <mergeCell ref="CFG316:CFN316"/>
    <mergeCell ref="CFO316:CFV316"/>
    <mergeCell ref="CFW316:CGD316"/>
    <mergeCell ref="CGE316:CGL316"/>
    <mergeCell ref="CGM316:CGT316"/>
    <mergeCell ref="CGU316:CHB316"/>
    <mergeCell ref="CHC316:CHJ316"/>
    <mergeCell ref="CHK316:CHR316"/>
    <mergeCell ref="BXG316:BXN316"/>
    <mergeCell ref="BXO316:BXV316"/>
    <mergeCell ref="BXW316:BYD316"/>
    <mergeCell ref="BYE316:BYL316"/>
    <mergeCell ref="BYM316:BYT316"/>
    <mergeCell ref="BYU316:BZB316"/>
    <mergeCell ref="BZC316:BZJ316"/>
    <mergeCell ref="BZK316:BZR316"/>
    <mergeCell ref="BZS316:BZZ316"/>
    <mergeCell ref="CAA316:CAH316"/>
    <mergeCell ref="CAI316:CAP316"/>
    <mergeCell ref="CAQ316:CAX316"/>
    <mergeCell ref="CAY316:CBF316"/>
    <mergeCell ref="CBG316:CBN316"/>
    <mergeCell ref="CBO316:CBV316"/>
    <mergeCell ref="CBW316:CCD316"/>
    <mergeCell ref="CCE316:CCL316"/>
    <mergeCell ref="CMY316:CNF316"/>
    <mergeCell ref="CNG316:CNN316"/>
    <mergeCell ref="CNO316:CNV316"/>
    <mergeCell ref="CNW316:COD316"/>
    <mergeCell ref="COE316:COL316"/>
    <mergeCell ref="COM316:COT316"/>
    <mergeCell ref="COU316:CPB316"/>
    <mergeCell ref="CPC316:CPJ316"/>
    <mergeCell ref="CPK316:CPR316"/>
    <mergeCell ref="CPS316:CPZ316"/>
    <mergeCell ref="CQA316:CQH316"/>
    <mergeCell ref="CQI316:CQP316"/>
    <mergeCell ref="CQQ316:CQX316"/>
    <mergeCell ref="CQY316:CRF316"/>
    <mergeCell ref="CRG316:CRN316"/>
    <mergeCell ref="CRO316:CRV316"/>
    <mergeCell ref="CRW316:CSD316"/>
    <mergeCell ref="CHS316:CHZ316"/>
    <mergeCell ref="CIA316:CIH316"/>
    <mergeCell ref="CII316:CIP316"/>
    <mergeCell ref="CIQ316:CIX316"/>
    <mergeCell ref="CIY316:CJF316"/>
    <mergeCell ref="CJG316:CJN316"/>
    <mergeCell ref="CJO316:CJV316"/>
    <mergeCell ref="CJW316:CKD316"/>
    <mergeCell ref="CKE316:CKL316"/>
    <mergeCell ref="CKM316:CKT316"/>
    <mergeCell ref="CKU316:CLB316"/>
    <mergeCell ref="CLC316:CLJ316"/>
    <mergeCell ref="CLK316:CLR316"/>
    <mergeCell ref="CLS316:CLZ316"/>
    <mergeCell ref="CMA316:CMH316"/>
    <mergeCell ref="CMI316:CMP316"/>
    <mergeCell ref="CMQ316:CMX316"/>
    <mergeCell ref="CXK316:CXR316"/>
    <mergeCell ref="CXS316:CXZ316"/>
    <mergeCell ref="CYA316:CYH316"/>
    <mergeCell ref="CYI316:CYP316"/>
    <mergeCell ref="CYQ316:CYX316"/>
    <mergeCell ref="CYY316:CZF316"/>
    <mergeCell ref="CZG316:CZN316"/>
    <mergeCell ref="CZO316:CZV316"/>
    <mergeCell ref="CZW316:DAD316"/>
    <mergeCell ref="DAE316:DAL316"/>
    <mergeCell ref="DAM316:DAT316"/>
    <mergeCell ref="DAU316:DBB316"/>
    <mergeCell ref="DBC316:DBJ316"/>
    <mergeCell ref="DBK316:DBR316"/>
    <mergeCell ref="DBS316:DBZ316"/>
    <mergeCell ref="DCA316:DCH316"/>
    <mergeCell ref="DCI316:DCP316"/>
    <mergeCell ref="CSE316:CSL316"/>
    <mergeCell ref="CSM316:CST316"/>
    <mergeCell ref="CSU316:CTB316"/>
    <mergeCell ref="CTC316:CTJ316"/>
    <mergeCell ref="CTK316:CTR316"/>
    <mergeCell ref="CTS316:CTZ316"/>
    <mergeCell ref="CUA316:CUH316"/>
    <mergeCell ref="CUI316:CUP316"/>
    <mergeCell ref="CUQ316:CUX316"/>
    <mergeCell ref="CUY316:CVF316"/>
    <mergeCell ref="CVG316:CVN316"/>
    <mergeCell ref="CVO316:CVV316"/>
    <mergeCell ref="CVW316:CWD316"/>
    <mergeCell ref="CWE316:CWL316"/>
    <mergeCell ref="CWM316:CWT316"/>
    <mergeCell ref="CWU316:CXB316"/>
    <mergeCell ref="CXC316:CXJ316"/>
    <mergeCell ref="DHW316:DID316"/>
    <mergeCell ref="DIE316:DIL316"/>
    <mergeCell ref="DIM316:DIT316"/>
    <mergeCell ref="DIU316:DJB316"/>
    <mergeCell ref="DJC316:DJJ316"/>
    <mergeCell ref="DJK316:DJR316"/>
    <mergeCell ref="DJS316:DJZ316"/>
    <mergeCell ref="DKA316:DKH316"/>
    <mergeCell ref="DKI316:DKP316"/>
    <mergeCell ref="DKQ316:DKX316"/>
    <mergeCell ref="DKY316:DLF316"/>
    <mergeCell ref="DLG316:DLN316"/>
    <mergeCell ref="DLO316:DLV316"/>
    <mergeCell ref="DLW316:DMD316"/>
    <mergeCell ref="DME316:DML316"/>
    <mergeCell ref="DMM316:DMT316"/>
    <mergeCell ref="DMU316:DNB316"/>
    <mergeCell ref="DCQ316:DCX316"/>
    <mergeCell ref="DCY316:DDF316"/>
    <mergeCell ref="DDG316:DDN316"/>
    <mergeCell ref="DDO316:DDV316"/>
    <mergeCell ref="DDW316:DED316"/>
    <mergeCell ref="DEE316:DEL316"/>
    <mergeCell ref="DEM316:DET316"/>
    <mergeCell ref="DEU316:DFB316"/>
    <mergeCell ref="DFC316:DFJ316"/>
    <mergeCell ref="DFK316:DFR316"/>
    <mergeCell ref="DFS316:DFZ316"/>
    <mergeCell ref="DGA316:DGH316"/>
    <mergeCell ref="DGI316:DGP316"/>
    <mergeCell ref="DGQ316:DGX316"/>
    <mergeCell ref="DGY316:DHF316"/>
    <mergeCell ref="DHG316:DHN316"/>
    <mergeCell ref="DHO316:DHV316"/>
    <mergeCell ref="DSI316:DSP316"/>
    <mergeCell ref="DSQ316:DSX316"/>
    <mergeCell ref="DSY316:DTF316"/>
    <mergeCell ref="DTG316:DTN316"/>
    <mergeCell ref="DTO316:DTV316"/>
    <mergeCell ref="DTW316:DUD316"/>
    <mergeCell ref="DUE316:DUL316"/>
    <mergeCell ref="DUM316:DUT316"/>
    <mergeCell ref="DUU316:DVB316"/>
    <mergeCell ref="DVC316:DVJ316"/>
    <mergeCell ref="DVK316:DVR316"/>
    <mergeCell ref="DVS316:DVZ316"/>
    <mergeCell ref="DWA316:DWH316"/>
    <mergeCell ref="DWI316:DWP316"/>
    <mergeCell ref="DWQ316:DWX316"/>
    <mergeCell ref="DWY316:DXF316"/>
    <mergeCell ref="DXG316:DXN316"/>
    <mergeCell ref="DNC316:DNJ316"/>
    <mergeCell ref="DNK316:DNR316"/>
    <mergeCell ref="DNS316:DNZ316"/>
    <mergeCell ref="DOA316:DOH316"/>
    <mergeCell ref="DOI316:DOP316"/>
    <mergeCell ref="DOQ316:DOX316"/>
    <mergeCell ref="DOY316:DPF316"/>
    <mergeCell ref="DPG316:DPN316"/>
    <mergeCell ref="DPO316:DPV316"/>
    <mergeCell ref="DPW316:DQD316"/>
    <mergeCell ref="DQE316:DQL316"/>
    <mergeCell ref="DQM316:DQT316"/>
    <mergeCell ref="DQU316:DRB316"/>
    <mergeCell ref="DRC316:DRJ316"/>
    <mergeCell ref="DRK316:DRR316"/>
    <mergeCell ref="DRS316:DRZ316"/>
    <mergeCell ref="DSA316:DSH316"/>
    <mergeCell ref="ECU316:EDB316"/>
    <mergeCell ref="EDC316:EDJ316"/>
    <mergeCell ref="EDK316:EDR316"/>
    <mergeCell ref="EDS316:EDZ316"/>
    <mergeCell ref="EEA316:EEH316"/>
    <mergeCell ref="EEI316:EEP316"/>
    <mergeCell ref="EEQ316:EEX316"/>
    <mergeCell ref="EEY316:EFF316"/>
    <mergeCell ref="EFG316:EFN316"/>
    <mergeCell ref="EFO316:EFV316"/>
    <mergeCell ref="EFW316:EGD316"/>
    <mergeCell ref="EGE316:EGL316"/>
    <mergeCell ref="EGM316:EGT316"/>
    <mergeCell ref="EGU316:EHB316"/>
    <mergeCell ref="EHC316:EHJ316"/>
    <mergeCell ref="EHK316:EHR316"/>
    <mergeCell ref="EHS316:EHZ316"/>
    <mergeCell ref="DXO316:DXV316"/>
    <mergeCell ref="DXW316:DYD316"/>
    <mergeCell ref="DYE316:DYL316"/>
    <mergeCell ref="DYM316:DYT316"/>
    <mergeCell ref="DYU316:DZB316"/>
    <mergeCell ref="DZC316:DZJ316"/>
    <mergeCell ref="DZK316:DZR316"/>
    <mergeCell ref="DZS316:DZZ316"/>
    <mergeCell ref="EAA316:EAH316"/>
    <mergeCell ref="EAI316:EAP316"/>
    <mergeCell ref="EAQ316:EAX316"/>
    <mergeCell ref="EAY316:EBF316"/>
    <mergeCell ref="EBG316:EBN316"/>
    <mergeCell ref="EBO316:EBV316"/>
    <mergeCell ref="EBW316:ECD316"/>
    <mergeCell ref="ECE316:ECL316"/>
    <mergeCell ref="ECM316:ECT316"/>
    <mergeCell ref="ENG316:ENN316"/>
    <mergeCell ref="ENO316:ENV316"/>
    <mergeCell ref="ENW316:EOD316"/>
    <mergeCell ref="EOE316:EOL316"/>
    <mergeCell ref="EOM316:EOT316"/>
    <mergeCell ref="EOU316:EPB316"/>
    <mergeCell ref="EPC316:EPJ316"/>
    <mergeCell ref="EPK316:EPR316"/>
    <mergeCell ref="EPS316:EPZ316"/>
    <mergeCell ref="EQA316:EQH316"/>
    <mergeCell ref="EQI316:EQP316"/>
    <mergeCell ref="EQQ316:EQX316"/>
    <mergeCell ref="EQY316:ERF316"/>
    <mergeCell ref="ERG316:ERN316"/>
    <mergeCell ref="ERO316:ERV316"/>
    <mergeCell ref="ERW316:ESD316"/>
    <mergeCell ref="ESE316:ESL316"/>
    <mergeCell ref="EIA316:EIH316"/>
    <mergeCell ref="EII316:EIP316"/>
    <mergeCell ref="EIQ316:EIX316"/>
    <mergeCell ref="EIY316:EJF316"/>
    <mergeCell ref="EJG316:EJN316"/>
    <mergeCell ref="EJO316:EJV316"/>
    <mergeCell ref="EJW316:EKD316"/>
    <mergeCell ref="EKE316:EKL316"/>
    <mergeCell ref="EKM316:EKT316"/>
    <mergeCell ref="EKU316:ELB316"/>
    <mergeCell ref="ELC316:ELJ316"/>
    <mergeCell ref="ELK316:ELR316"/>
    <mergeCell ref="ELS316:ELZ316"/>
    <mergeCell ref="EMA316:EMH316"/>
    <mergeCell ref="EMI316:EMP316"/>
    <mergeCell ref="EMQ316:EMX316"/>
    <mergeCell ref="EMY316:ENF316"/>
    <mergeCell ref="EXS316:EXZ316"/>
    <mergeCell ref="EYA316:EYH316"/>
    <mergeCell ref="EYI316:EYP316"/>
    <mergeCell ref="EYQ316:EYX316"/>
    <mergeCell ref="EYY316:EZF316"/>
    <mergeCell ref="EZG316:EZN316"/>
    <mergeCell ref="EZO316:EZV316"/>
    <mergeCell ref="EZW316:FAD316"/>
    <mergeCell ref="FAE316:FAL316"/>
    <mergeCell ref="FAM316:FAT316"/>
    <mergeCell ref="FAU316:FBB316"/>
    <mergeCell ref="FBC316:FBJ316"/>
    <mergeCell ref="FBK316:FBR316"/>
    <mergeCell ref="FBS316:FBZ316"/>
    <mergeCell ref="FCA316:FCH316"/>
    <mergeCell ref="FCI316:FCP316"/>
    <mergeCell ref="FCQ316:FCX316"/>
    <mergeCell ref="ESM316:EST316"/>
    <mergeCell ref="ESU316:ETB316"/>
    <mergeCell ref="ETC316:ETJ316"/>
    <mergeCell ref="ETK316:ETR316"/>
    <mergeCell ref="ETS316:ETZ316"/>
    <mergeCell ref="EUA316:EUH316"/>
    <mergeCell ref="EUI316:EUP316"/>
    <mergeCell ref="EUQ316:EUX316"/>
    <mergeCell ref="EUY316:EVF316"/>
    <mergeCell ref="EVG316:EVN316"/>
    <mergeCell ref="EVO316:EVV316"/>
    <mergeCell ref="EVW316:EWD316"/>
    <mergeCell ref="EWE316:EWL316"/>
    <mergeCell ref="EWM316:EWT316"/>
    <mergeCell ref="EWU316:EXB316"/>
    <mergeCell ref="EXC316:EXJ316"/>
    <mergeCell ref="EXK316:EXR316"/>
    <mergeCell ref="FIE316:FIL316"/>
    <mergeCell ref="FIM316:FIT316"/>
    <mergeCell ref="FIU316:FJB316"/>
    <mergeCell ref="FJC316:FJJ316"/>
    <mergeCell ref="FJK316:FJR316"/>
    <mergeCell ref="FJS316:FJZ316"/>
    <mergeCell ref="FKA316:FKH316"/>
    <mergeCell ref="FKI316:FKP316"/>
    <mergeCell ref="FKQ316:FKX316"/>
    <mergeCell ref="FKY316:FLF316"/>
    <mergeCell ref="FLG316:FLN316"/>
    <mergeCell ref="FLO316:FLV316"/>
    <mergeCell ref="FLW316:FMD316"/>
    <mergeCell ref="FME316:FML316"/>
    <mergeCell ref="FMM316:FMT316"/>
    <mergeCell ref="FMU316:FNB316"/>
    <mergeCell ref="FNC316:FNJ316"/>
    <mergeCell ref="FCY316:FDF316"/>
    <mergeCell ref="FDG316:FDN316"/>
    <mergeCell ref="FDO316:FDV316"/>
    <mergeCell ref="FDW316:FED316"/>
    <mergeCell ref="FEE316:FEL316"/>
    <mergeCell ref="FEM316:FET316"/>
    <mergeCell ref="FEU316:FFB316"/>
    <mergeCell ref="FFC316:FFJ316"/>
    <mergeCell ref="FFK316:FFR316"/>
    <mergeCell ref="FFS316:FFZ316"/>
    <mergeCell ref="FGA316:FGH316"/>
    <mergeCell ref="FGI316:FGP316"/>
    <mergeCell ref="FGQ316:FGX316"/>
    <mergeCell ref="FGY316:FHF316"/>
    <mergeCell ref="FHG316:FHN316"/>
    <mergeCell ref="FHO316:FHV316"/>
    <mergeCell ref="FHW316:FID316"/>
    <mergeCell ref="FSQ316:FSX316"/>
    <mergeCell ref="FSY316:FTF316"/>
    <mergeCell ref="FTG316:FTN316"/>
    <mergeCell ref="FTO316:FTV316"/>
    <mergeCell ref="FTW316:FUD316"/>
    <mergeCell ref="FUE316:FUL316"/>
    <mergeCell ref="FUM316:FUT316"/>
    <mergeCell ref="FUU316:FVB316"/>
    <mergeCell ref="FVC316:FVJ316"/>
    <mergeCell ref="FVK316:FVR316"/>
    <mergeCell ref="FVS316:FVZ316"/>
    <mergeCell ref="FWA316:FWH316"/>
    <mergeCell ref="FWI316:FWP316"/>
    <mergeCell ref="FWQ316:FWX316"/>
    <mergeCell ref="FWY316:FXF316"/>
    <mergeCell ref="FXG316:FXN316"/>
    <mergeCell ref="FXO316:FXV316"/>
    <mergeCell ref="FNK316:FNR316"/>
    <mergeCell ref="FNS316:FNZ316"/>
    <mergeCell ref="FOA316:FOH316"/>
    <mergeCell ref="FOI316:FOP316"/>
    <mergeCell ref="FOQ316:FOX316"/>
    <mergeCell ref="FOY316:FPF316"/>
    <mergeCell ref="FPG316:FPN316"/>
    <mergeCell ref="FPO316:FPV316"/>
    <mergeCell ref="FPW316:FQD316"/>
    <mergeCell ref="FQE316:FQL316"/>
    <mergeCell ref="FQM316:FQT316"/>
    <mergeCell ref="FQU316:FRB316"/>
    <mergeCell ref="FRC316:FRJ316"/>
    <mergeCell ref="FRK316:FRR316"/>
    <mergeCell ref="FRS316:FRZ316"/>
    <mergeCell ref="FSA316:FSH316"/>
    <mergeCell ref="FSI316:FSP316"/>
    <mergeCell ref="GDC316:GDJ316"/>
    <mergeCell ref="GDK316:GDR316"/>
    <mergeCell ref="GDS316:GDZ316"/>
    <mergeCell ref="GEA316:GEH316"/>
    <mergeCell ref="GEI316:GEP316"/>
    <mergeCell ref="GEQ316:GEX316"/>
    <mergeCell ref="GEY316:GFF316"/>
    <mergeCell ref="GFG316:GFN316"/>
    <mergeCell ref="GFO316:GFV316"/>
    <mergeCell ref="GFW316:GGD316"/>
    <mergeCell ref="GGE316:GGL316"/>
    <mergeCell ref="GGM316:GGT316"/>
    <mergeCell ref="GGU316:GHB316"/>
    <mergeCell ref="GHC316:GHJ316"/>
    <mergeCell ref="GHK316:GHR316"/>
    <mergeCell ref="GHS316:GHZ316"/>
    <mergeCell ref="GIA316:GIH316"/>
    <mergeCell ref="FXW316:FYD316"/>
    <mergeCell ref="FYE316:FYL316"/>
    <mergeCell ref="FYM316:FYT316"/>
    <mergeCell ref="FYU316:FZB316"/>
    <mergeCell ref="FZC316:FZJ316"/>
    <mergeCell ref="FZK316:FZR316"/>
    <mergeCell ref="FZS316:FZZ316"/>
    <mergeCell ref="GAA316:GAH316"/>
    <mergeCell ref="GAI316:GAP316"/>
    <mergeCell ref="GAQ316:GAX316"/>
    <mergeCell ref="GAY316:GBF316"/>
    <mergeCell ref="GBG316:GBN316"/>
    <mergeCell ref="GBO316:GBV316"/>
    <mergeCell ref="GBW316:GCD316"/>
    <mergeCell ref="GCE316:GCL316"/>
    <mergeCell ref="GCM316:GCT316"/>
    <mergeCell ref="GCU316:GDB316"/>
    <mergeCell ref="GNO316:GNV316"/>
    <mergeCell ref="GNW316:GOD316"/>
    <mergeCell ref="GOE316:GOL316"/>
    <mergeCell ref="GOM316:GOT316"/>
    <mergeCell ref="GOU316:GPB316"/>
    <mergeCell ref="GPC316:GPJ316"/>
    <mergeCell ref="GPK316:GPR316"/>
    <mergeCell ref="GPS316:GPZ316"/>
    <mergeCell ref="GQA316:GQH316"/>
    <mergeCell ref="GQI316:GQP316"/>
    <mergeCell ref="GQQ316:GQX316"/>
    <mergeCell ref="GQY316:GRF316"/>
    <mergeCell ref="GRG316:GRN316"/>
    <mergeCell ref="GRO316:GRV316"/>
    <mergeCell ref="GRW316:GSD316"/>
    <mergeCell ref="GSE316:GSL316"/>
    <mergeCell ref="GSM316:GST316"/>
    <mergeCell ref="GII316:GIP316"/>
    <mergeCell ref="GIQ316:GIX316"/>
    <mergeCell ref="GIY316:GJF316"/>
    <mergeCell ref="GJG316:GJN316"/>
    <mergeCell ref="GJO316:GJV316"/>
    <mergeCell ref="GJW316:GKD316"/>
    <mergeCell ref="GKE316:GKL316"/>
    <mergeCell ref="GKM316:GKT316"/>
    <mergeCell ref="GKU316:GLB316"/>
    <mergeCell ref="GLC316:GLJ316"/>
    <mergeCell ref="GLK316:GLR316"/>
    <mergeCell ref="GLS316:GLZ316"/>
    <mergeCell ref="GMA316:GMH316"/>
    <mergeCell ref="GMI316:GMP316"/>
    <mergeCell ref="GMQ316:GMX316"/>
    <mergeCell ref="GMY316:GNF316"/>
    <mergeCell ref="GNG316:GNN316"/>
    <mergeCell ref="GYA316:GYH316"/>
    <mergeCell ref="GYI316:GYP316"/>
    <mergeCell ref="GYQ316:GYX316"/>
    <mergeCell ref="GYY316:GZF316"/>
    <mergeCell ref="GZG316:GZN316"/>
    <mergeCell ref="GZO316:GZV316"/>
    <mergeCell ref="GZW316:HAD316"/>
    <mergeCell ref="HAE316:HAL316"/>
    <mergeCell ref="HAM316:HAT316"/>
    <mergeCell ref="HAU316:HBB316"/>
    <mergeCell ref="HBC316:HBJ316"/>
    <mergeCell ref="HBK316:HBR316"/>
    <mergeCell ref="HBS316:HBZ316"/>
    <mergeCell ref="HCA316:HCH316"/>
    <mergeCell ref="HCI316:HCP316"/>
    <mergeCell ref="HCQ316:HCX316"/>
    <mergeCell ref="HCY316:HDF316"/>
    <mergeCell ref="GSU316:GTB316"/>
    <mergeCell ref="GTC316:GTJ316"/>
    <mergeCell ref="GTK316:GTR316"/>
    <mergeCell ref="GTS316:GTZ316"/>
    <mergeCell ref="GUA316:GUH316"/>
    <mergeCell ref="GUI316:GUP316"/>
    <mergeCell ref="GUQ316:GUX316"/>
    <mergeCell ref="GUY316:GVF316"/>
    <mergeCell ref="GVG316:GVN316"/>
    <mergeCell ref="GVO316:GVV316"/>
    <mergeCell ref="GVW316:GWD316"/>
    <mergeCell ref="GWE316:GWL316"/>
    <mergeCell ref="GWM316:GWT316"/>
    <mergeCell ref="GWU316:GXB316"/>
    <mergeCell ref="GXC316:GXJ316"/>
    <mergeCell ref="GXK316:GXR316"/>
    <mergeCell ref="GXS316:GXZ316"/>
    <mergeCell ref="HIM316:HIT316"/>
    <mergeCell ref="HIU316:HJB316"/>
    <mergeCell ref="HJC316:HJJ316"/>
    <mergeCell ref="HJK316:HJR316"/>
    <mergeCell ref="HJS316:HJZ316"/>
    <mergeCell ref="HKA316:HKH316"/>
    <mergeCell ref="HKI316:HKP316"/>
    <mergeCell ref="HKQ316:HKX316"/>
    <mergeCell ref="HKY316:HLF316"/>
    <mergeCell ref="HLG316:HLN316"/>
    <mergeCell ref="HLO316:HLV316"/>
    <mergeCell ref="HLW316:HMD316"/>
    <mergeCell ref="HME316:HML316"/>
    <mergeCell ref="HMM316:HMT316"/>
    <mergeCell ref="HMU316:HNB316"/>
    <mergeCell ref="HNC316:HNJ316"/>
    <mergeCell ref="HNK316:HNR316"/>
    <mergeCell ref="HDG316:HDN316"/>
    <mergeCell ref="HDO316:HDV316"/>
    <mergeCell ref="HDW316:HED316"/>
    <mergeCell ref="HEE316:HEL316"/>
    <mergeCell ref="HEM316:HET316"/>
    <mergeCell ref="HEU316:HFB316"/>
    <mergeCell ref="HFC316:HFJ316"/>
    <mergeCell ref="HFK316:HFR316"/>
    <mergeCell ref="HFS316:HFZ316"/>
    <mergeCell ref="HGA316:HGH316"/>
    <mergeCell ref="HGI316:HGP316"/>
    <mergeCell ref="HGQ316:HGX316"/>
    <mergeCell ref="HGY316:HHF316"/>
    <mergeCell ref="HHG316:HHN316"/>
    <mergeCell ref="HHO316:HHV316"/>
    <mergeCell ref="HHW316:HID316"/>
    <mergeCell ref="HIE316:HIL316"/>
    <mergeCell ref="HSY316:HTF316"/>
    <mergeCell ref="HTG316:HTN316"/>
    <mergeCell ref="HTO316:HTV316"/>
    <mergeCell ref="HTW316:HUD316"/>
    <mergeCell ref="HUE316:HUL316"/>
    <mergeCell ref="HUM316:HUT316"/>
    <mergeCell ref="HUU316:HVB316"/>
    <mergeCell ref="HVC316:HVJ316"/>
    <mergeCell ref="HVK316:HVR316"/>
    <mergeCell ref="HVS316:HVZ316"/>
    <mergeCell ref="HWA316:HWH316"/>
    <mergeCell ref="HWI316:HWP316"/>
    <mergeCell ref="HWQ316:HWX316"/>
    <mergeCell ref="HWY316:HXF316"/>
    <mergeCell ref="HXG316:HXN316"/>
    <mergeCell ref="HXO316:HXV316"/>
    <mergeCell ref="HXW316:HYD316"/>
    <mergeCell ref="HNS316:HNZ316"/>
    <mergeCell ref="HOA316:HOH316"/>
    <mergeCell ref="HOI316:HOP316"/>
    <mergeCell ref="HOQ316:HOX316"/>
    <mergeCell ref="HOY316:HPF316"/>
    <mergeCell ref="HPG316:HPN316"/>
    <mergeCell ref="HPO316:HPV316"/>
    <mergeCell ref="HPW316:HQD316"/>
    <mergeCell ref="HQE316:HQL316"/>
    <mergeCell ref="HQM316:HQT316"/>
    <mergeCell ref="HQU316:HRB316"/>
    <mergeCell ref="HRC316:HRJ316"/>
    <mergeCell ref="HRK316:HRR316"/>
    <mergeCell ref="HRS316:HRZ316"/>
    <mergeCell ref="HSA316:HSH316"/>
    <mergeCell ref="HSI316:HSP316"/>
    <mergeCell ref="HSQ316:HSX316"/>
    <mergeCell ref="IDK316:IDR316"/>
    <mergeCell ref="IDS316:IDZ316"/>
    <mergeCell ref="IEA316:IEH316"/>
    <mergeCell ref="IEI316:IEP316"/>
    <mergeCell ref="IEQ316:IEX316"/>
    <mergeCell ref="IEY316:IFF316"/>
    <mergeCell ref="IFG316:IFN316"/>
    <mergeCell ref="IFO316:IFV316"/>
    <mergeCell ref="IFW316:IGD316"/>
    <mergeCell ref="IGE316:IGL316"/>
    <mergeCell ref="IGM316:IGT316"/>
    <mergeCell ref="IGU316:IHB316"/>
    <mergeCell ref="IHC316:IHJ316"/>
    <mergeCell ref="IHK316:IHR316"/>
    <mergeCell ref="IHS316:IHZ316"/>
    <mergeCell ref="IIA316:IIH316"/>
    <mergeCell ref="III316:IIP316"/>
    <mergeCell ref="HYE316:HYL316"/>
    <mergeCell ref="HYM316:HYT316"/>
    <mergeCell ref="HYU316:HZB316"/>
    <mergeCell ref="HZC316:HZJ316"/>
    <mergeCell ref="HZK316:HZR316"/>
    <mergeCell ref="HZS316:HZZ316"/>
    <mergeCell ref="IAA316:IAH316"/>
    <mergeCell ref="IAI316:IAP316"/>
    <mergeCell ref="IAQ316:IAX316"/>
    <mergeCell ref="IAY316:IBF316"/>
    <mergeCell ref="IBG316:IBN316"/>
    <mergeCell ref="IBO316:IBV316"/>
    <mergeCell ref="IBW316:ICD316"/>
    <mergeCell ref="ICE316:ICL316"/>
    <mergeCell ref="ICM316:ICT316"/>
    <mergeCell ref="ICU316:IDB316"/>
    <mergeCell ref="IDC316:IDJ316"/>
    <mergeCell ref="INW316:IOD316"/>
    <mergeCell ref="IOE316:IOL316"/>
    <mergeCell ref="IOM316:IOT316"/>
    <mergeCell ref="IOU316:IPB316"/>
    <mergeCell ref="IPC316:IPJ316"/>
    <mergeCell ref="IPK316:IPR316"/>
    <mergeCell ref="IPS316:IPZ316"/>
    <mergeCell ref="IQA316:IQH316"/>
    <mergeCell ref="IQI316:IQP316"/>
    <mergeCell ref="IQQ316:IQX316"/>
    <mergeCell ref="IQY316:IRF316"/>
    <mergeCell ref="IRG316:IRN316"/>
    <mergeCell ref="IRO316:IRV316"/>
    <mergeCell ref="IRW316:ISD316"/>
    <mergeCell ref="ISE316:ISL316"/>
    <mergeCell ref="ISM316:IST316"/>
    <mergeCell ref="ISU316:ITB316"/>
    <mergeCell ref="IIQ316:IIX316"/>
    <mergeCell ref="IIY316:IJF316"/>
    <mergeCell ref="IJG316:IJN316"/>
    <mergeCell ref="IJO316:IJV316"/>
    <mergeCell ref="IJW316:IKD316"/>
    <mergeCell ref="IKE316:IKL316"/>
    <mergeCell ref="IKM316:IKT316"/>
    <mergeCell ref="IKU316:ILB316"/>
    <mergeCell ref="ILC316:ILJ316"/>
    <mergeCell ref="ILK316:ILR316"/>
    <mergeCell ref="ILS316:ILZ316"/>
    <mergeCell ref="IMA316:IMH316"/>
    <mergeCell ref="IMI316:IMP316"/>
    <mergeCell ref="IMQ316:IMX316"/>
    <mergeCell ref="IMY316:INF316"/>
    <mergeCell ref="ING316:INN316"/>
    <mergeCell ref="INO316:INV316"/>
    <mergeCell ref="IYI316:IYP316"/>
    <mergeCell ref="IYQ316:IYX316"/>
    <mergeCell ref="IYY316:IZF316"/>
    <mergeCell ref="IZG316:IZN316"/>
    <mergeCell ref="IZO316:IZV316"/>
    <mergeCell ref="IZW316:JAD316"/>
    <mergeCell ref="JAE316:JAL316"/>
    <mergeCell ref="JAM316:JAT316"/>
    <mergeCell ref="JAU316:JBB316"/>
    <mergeCell ref="JBC316:JBJ316"/>
    <mergeCell ref="JBK316:JBR316"/>
    <mergeCell ref="JBS316:JBZ316"/>
    <mergeCell ref="JCA316:JCH316"/>
    <mergeCell ref="JCI316:JCP316"/>
    <mergeCell ref="JCQ316:JCX316"/>
    <mergeCell ref="JCY316:JDF316"/>
    <mergeCell ref="JDG316:JDN316"/>
    <mergeCell ref="ITC316:ITJ316"/>
    <mergeCell ref="ITK316:ITR316"/>
    <mergeCell ref="ITS316:ITZ316"/>
    <mergeCell ref="IUA316:IUH316"/>
    <mergeCell ref="IUI316:IUP316"/>
    <mergeCell ref="IUQ316:IUX316"/>
    <mergeCell ref="IUY316:IVF316"/>
    <mergeCell ref="IVG316:IVN316"/>
    <mergeCell ref="IVO316:IVV316"/>
    <mergeCell ref="IVW316:IWD316"/>
    <mergeCell ref="IWE316:IWL316"/>
    <mergeCell ref="IWM316:IWT316"/>
    <mergeCell ref="IWU316:IXB316"/>
    <mergeCell ref="IXC316:IXJ316"/>
    <mergeCell ref="IXK316:IXR316"/>
    <mergeCell ref="IXS316:IXZ316"/>
    <mergeCell ref="IYA316:IYH316"/>
    <mergeCell ref="JIU316:JJB316"/>
    <mergeCell ref="JJC316:JJJ316"/>
    <mergeCell ref="JJK316:JJR316"/>
    <mergeCell ref="JJS316:JJZ316"/>
    <mergeCell ref="JKA316:JKH316"/>
    <mergeCell ref="JKI316:JKP316"/>
    <mergeCell ref="JKQ316:JKX316"/>
    <mergeCell ref="JKY316:JLF316"/>
    <mergeCell ref="JLG316:JLN316"/>
    <mergeCell ref="JLO316:JLV316"/>
    <mergeCell ref="JLW316:JMD316"/>
    <mergeCell ref="JME316:JML316"/>
    <mergeCell ref="JMM316:JMT316"/>
    <mergeCell ref="JMU316:JNB316"/>
    <mergeCell ref="JNC316:JNJ316"/>
    <mergeCell ref="JNK316:JNR316"/>
    <mergeCell ref="JNS316:JNZ316"/>
    <mergeCell ref="JDO316:JDV316"/>
    <mergeCell ref="JDW316:JED316"/>
    <mergeCell ref="JEE316:JEL316"/>
    <mergeCell ref="JEM316:JET316"/>
    <mergeCell ref="JEU316:JFB316"/>
    <mergeCell ref="JFC316:JFJ316"/>
    <mergeCell ref="JFK316:JFR316"/>
    <mergeCell ref="JFS316:JFZ316"/>
    <mergeCell ref="JGA316:JGH316"/>
    <mergeCell ref="JGI316:JGP316"/>
    <mergeCell ref="JGQ316:JGX316"/>
    <mergeCell ref="JGY316:JHF316"/>
    <mergeCell ref="JHG316:JHN316"/>
    <mergeCell ref="JHO316:JHV316"/>
    <mergeCell ref="JHW316:JID316"/>
    <mergeCell ref="JIE316:JIL316"/>
    <mergeCell ref="JIM316:JIT316"/>
    <mergeCell ref="JTG316:JTN316"/>
    <mergeCell ref="JTO316:JTV316"/>
    <mergeCell ref="JTW316:JUD316"/>
    <mergeCell ref="JUE316:JUL316"/>
    <mergeCell ref="JUM316:JUT316"/>
    <mergeCell ref="JUU316:JVB316"/>
    <mergeCell ref="JVC316:JVJ316"/>
    <mergeCell ref="JVK316:JVR316"/>
    <mergeCell ref="JVS316:JVZ316"/>
    <mergeCell ref="JWA316:JWH316"/>
    <mergeCell ref="JWI316:JWP316"/>
    <mergeCell ref="JWQ316:JWX316"/>
    <mergeCell ref="JWY316:JXF316"/>
    <mergeCell ref="JXG316:JXN316"/>
    <mergeCell ref="JXO316:JXV316"/>
    <mergeCell ref="JXW316:JYD316"/>
    <mergeCell ref="JYE316:JYL316"/>
    <mergeCell ref="JOA316:JOH316"/>
    <mergeCell ref="JOI316:JOP316"/>
    <mergeCell ref="JOQ316:JOX316"/>
    <mergeCell ref="JOY316:JPF316"/>
    <mergeCell ref="JPG316:JPN316"/>
    <mergeCell ref="JPO316:JPV316"/>
    <mergeCell ref="JPW316:JQD316"/>
    <mergeCell ref="JQE316:JQL316"/>
    <mergeCell ref="JQM316:JQT316"/>
    <mergeCell ref="JQU316:JRB316"/>
    <mergeCell ref="JRC316:JRJ316"/>
    <mergeCell ref="JRK316:JRR316"/>
    <mergeCell ref="JRS316:JRZ316"/>
    <mergeCell ref="JSA316:JSH316"/>
    <mergeCell ref="JSI316:JSP316"/>
    <mergeCell ref="JSQ316:JSX316"/>
    <mergeCell ref="JSY316:JTF316"/>
    <mergeCell ref="KDS316:KDZ316"/>
    <mergeCell ref="KEA316:KEH316"/>
    <mergeCell ref="KEI316:KEP316"/>
    <mergeCell ref="KEQ316:KEX316"/>
    <mergeCell ref="KEY316:KFF316"/>
    <mergeCell ref="KFG316:KFN316"/>
    <mergeCell ref="KFO316:KFV316"/>
    <mergeCell ref="KFW316:KGD316"/>
    <mergeCell ref="KGE316:KGL316"/>
    <mergeCell ref="KGM316:KGT316"/>
    <mergeCell ref="KGU316:KHB316"/>
    <mergeCell ref="KHC316:KHJ316"/>
    <mergeCell ref="KHK316:KHR316"/>
    <mergeCell ref="KHS316:KHZ316"/>
    <mergeCell ref="KIA316:KIH316"/>
    <mergeCell ref="KII316:KIP316"/>
    <mergeCell ref="KIQ316:KIX316"/>
    <mergeCell ref="JYM316:JYT316"/>
    <mergeCell ref="JYU316:JZB316"/>
    <mergeCell ref="JZC316:JZJ316"/>
    <mergeCell ref="JZK316:JZR316"/>
    <mergeCell ref="JZS316:JZZ316"/>
    <mergeCell ref="KAA316:KAH316"/>
    <mergeCell ref="KAI316:KAP316"/>
    <mergeCell ref="KAQ316:KAX316"/>
    <mergeCell ref="KAY316:KBF316"/>
    <mergeCell ref="KBG316:KBN316"/>
    <mergeCell ref="KBO316:KBV316"/>
    <mergeCell ref="KBW316:KCD316"/>
    <mergeCell ref="KCE316:KCL316"/>
    <mergeCell ref="KCM316:KCT316"/>
    <mergeCell ref="KCU316:KDB316"/>
    <mergeCell ref="KDC316:KDJ316"/>
    <mergeCell ref="KDK316:KDR316"/>
    <mergeCell ref="KOE316:KOL316"/>
    <mergeCell ref="KOM316:KOT316"/>
    <mergeCell ref="KOU316:KPB316"/>
    <mergeCell ref="KPC316:KPJ316"/>
    <mergeCell ref="KPK316:KPR316"/>
    <mergeCell ref="KPS316:KPZ316"/>
    <mergeCell ref="KQA316:KQH316"/>
    <mergeCell ref="KQI316:KQP316"/>
    <mergeCell ref="KQQ316:KQX316"/>
    <mergeCell ref="KQY316:KRF316"/>
    <mergeCell ref="KRG316:KRN316"/>
    <mergeCell ref="KRO316:KRV316"/>
    <mergeCell ref="KRW316:KSD316"/>
    <mergeCell ref="KSE316:KSL316"/>
    <mergeCell ref="KSM316:KST316"/>
    <mergeCell ref="KSU316:KTB316"/>
    <mergeCell ref="KTC316:KTJ316"/>
    <mergeCell ref="KIY316:KJF316"/>
    <mergeCell ref="KJG316:KJN316"/>
    <mergeCell ref="KJO316:KJV316"/>
    <mergeCell ref="KJW316:KKD316"/>
    <mergeCell ref="KKE316:KKL316"/>
    <mergeCell ref="KKM316:KKT316"/>
    <mergeCell ref="KKU316:KLB316"/>
    <mergeCell ref="KLC316:KLJ316"/>
    <mergeCell ref="KLK316:KLR316"/>
    <mergeCell ref="KLS316:KLZ316"/>
    <mergeCell ref="KMA316:KMH316"/>
    <mergeCell ref="KMI316:KMP316"/>
    <mergeCell ref="KMQ316:KMX316"/>
    <mergeCell ref="KMY316:KNF316"/>
    <mergeCell ref="KNG316:KNN316"/>
    <mergeCell ref="KNO316:KNV316"/>
    <mergeCell ref="KNW316:KOD316"/>
    <mergeCell ref="KYQ316:KYX316"/>
    <mergeCell ref="KYY316:KZF316"/>
    <mergeCell ref="KZG316:KZN316"/>
    <mergeCell ref="KZO316:KZV316"/>
    <mergeCell ref="KZW316:LAD316"/>
    <mergeCell ref="LAE316:LAL316"/>
    <mergeCell ref="LAM316:LAT316"/>
    <mergeCell ref="LAU316:LBB316"/>
    <mergeCell ref="LBC316:LBJ316"/>
    <mergeCell ref="LBK316:LBR316"/>
    <mergeCell ref="LBS316:LBZ316"/>
    <mergeCell ref="LCA316:LCH316"/>
    <mergeCell ref="LCI316:LCP316"/>
    <mergeCell ref="LCQ316:LCX316"/>
    <mergeCell ref="LCY316:LDF316"/>
    <mergeCell ref="LDG316:LDN316"/>
    <mergeCell ref="LDO316:LDV316"/>
    <mergeCell ref="KTK316:KTR316"/>
    <mergeCell ref="KTS316:KTZ316"/>
    <mergeCell ref="KUA316:KUH316"/>
    <mergeCell ref="KUI316:KUP316"/>
    <mergeCell ref="KUQ316:KUX316"/>
    <mergeCell ref="KUY316:KVF316"/>
    <mergeCell ref="KVG316:KVN316"/>
    <mergeCell ref="KVO316:KVV316"/>
    <mergeCell ref="KVW316:KWD316"/>
    <mergeCell ref="KWE316:KWL316"/>
    <mergeCell ref="KWM316:KWT316"/>
    <mergeCell ref="KWU316:KXB316"/>
    <mergeCell ref="KXC316:KXJ316"/>
    <mergeCell ref="KXK316:KXR316"/>
    <mergeCell ref="KXS316:KXZ316"/>
    <mergeCell ref="KYA316:KYH316"/>
    <mergeCell ref="KYI316:KYP316"/>
    <mergeCell ref="LJC316:LJJ316"/>
    <mergeCell ref="LJK316:LJR316"/>
    <mergeCell ref="LJS316:LJZ316"/>
    <mergeCell ref="LKA316:LKH316"/>
    <mergeCell ref="LKI316:LKP316"/>
    <mergeCell ref="LKQ316:LKX316"/>
    <mergeCell ref="LKY316:LLF316"/>
    <mergeCell ref="LLG316:LLN316"/>
    <mergeCell ref="LLO316:LLV316"/>
    <mergeCell ref="LLW316:LMD316"/>
    <mergeCell ref="LME316:LML316"/>
    <mergeCell ref="LMM316:LMT316"/>
    <mergeCell ref="LMU316:LNB316"/>
    <mergeCell ref="LNC316:LNJ316"/>
    <mergeCell ref="LNK316:LNR316"/>
    <mergeCell ref="LNS316:LNZ316"/>
    <mergeCell ref="LOA316:LOH316"/>
    <mergeCell ref="LDW316:LED316"/>
    <mergeCell ref="LEE316:LEL316"/>
    <mergeCell ref="LEM316:LET316"/>
    <mergeCell ref="LEU316:LFB316"/>
    <mergeCell ref="LFC316:LFJ316"/>
    <mergeCell ref="LFK316:LFR316"/>
    <mergeCell ref="LFS316:LFZ316"/>
    <mergeCell ref="LGA316:LGH316"/>
    <mergeCell ref="LGI316:LGP316"/>
    <mergeCell ref="LGQ316:LGX316"/>
    <mergeCell ref="LGY316:LHF316"/>
    <mergeCell ref="LHG316:LHN316"/>
    <mergeCell ref="LHO316:LHV316"/>
    <mergeCell ref="LHW316:LID316"/>
    <mergeCell ref="LIE316:LIL316"/>
    <mergeCell ref="LIM316:LIT316"/>
    <mergeCell ref="LIU316:LJB316"/>
    <mergeCell ref="LTO316:LTV316"/>
    <mergeCell ref="LTW316:LUD316"/>
    <mergeCell ref="LUE316:LUL316"/>
    <mergeCell ref="LUM316:LUT316"/>
    <mergeCell ref="LUU316:LVB316"/>
    <mergeCell ref="LVC316:LVJ316"/>
    <mergeCell ref="LVK316:LVR316"/>
    <mergeCell ref="LVS316:LVZ316"/>
    <mergeCell ref="LWA316:LWH316"/>
    <mergeCell ref="LWI316:LWP316"/>
    <mergeCell ref="LWQ316:LWX316"/>
    <mergeCell ref="LWY316:LXF316"/>
    <mergeCell ref="LXG316:LXN316"/>
    <mergeCell ref="LXO316:LXV316"/>
    <mergeCell ref="LXW316:LYD316"/>
    <mergeCell ref="LYE316:LYL316"/>
    <mergeCell ref="LYM316:LYT316"/>
    <mergeCell ref="LOI316:LOP316"/>
    <mergeCell ref="LOQ316:LOX316"/>
    <mergeCell ref="LOY316:LPF316"/>
    <mergeCell ref="LPG316:LPN316"/>
    <mergeCell ref="LPO316:LPV316"/>
    <mergeCell ref="LPW316:LQD316"/>
    <mergeCell ref="LQE316:LQL316"/>
    <mergeCell ref="LQM316:LQT316"/>
    <mergeCell ref="LQU316:LRB316"/>
    <mergeCell ref="LRC316:LRJ316"/>
    <mergeCell ref="LRK316:LRR316"/>
    <mergeCell ref="LRS316:LRZ316"/>
    <mergeCell ref="LSA316:LSH316"/>
    <mergeCell ref="LSI316:LSP316"/>
    <mergeCell ref="LSQ316:LSX316"/>
    <mergeCell ref="LSY316:LTF316"/>
    <mergeCell ref="LTG316:LTN316"/>
    <mergeCell ref="MEA316:MEH316"/>
    <mergeCell ref="MEI316:MEP316"/>
    <mergeCell ref="MEQ316:MEX316"/>
    <mergeCell ref="MEY316:MFF316"/>
    <mergeCell ref="MFG316:MFN316"/>
    <mergeCell ref="MFO316:MFV316"/>
    <mergeCell ref="MFW316:MGD316"/>
    <mergeCell ref="MGE316:MGL316"/>
    <mergeCell ref="MGM316:MGT316"/>
    <mergeCell ref="MGU316:MHB316"/>
    <mergeCell ref="MHC316:MHJ316"/>
    <mergeCell ref="MHK316:MHR316"/>
    <mergeCell ref="MHS316:MHZ316"/>
    <mergeCell ref="MIA316:MIH316"/>
    <mergeCell ref="MII316:MIP316"/>
    <mergeCell ref="MIQ316:MIX316"/>
    <mergeCell ref="MIY316:MJF316"/>
    <mergeCell ref="LYU316:LZB316"/>
    <mergeCell ref="LZC316:LZJ316"/>
    <mergeCell ref="LZK316:LZR316"/>
    <mergeCell ref="LZS316:LZZ316"/>
    <mergeCell ref="MAA316:MAH316"/>
    <mergeCell ref="MAI316:MAP316"/>
    <mergeCell ref="MAQ316:MAX316"/>
    <mergeCell ref="MAY316:MBF316"/>
    <mergeCell ref="MBG316:MBN316"/>
    <mergeCell ref="MBO316:MBV316"/>
    <mergeCell ref="MBW316:MCD316"/>
    <mergeCell ref="MCE316:MCL316"/>
    <mergeCell ref="MCM316:MCT316"/>
    <mergeCell ref="MCU316:MDB316"/>
    <mergeCell ref="MDC316:MDJ316"/>
    <mergeCell ref="MDK316:MDR316"/>
    <mergeCell ref="MDS316:MDZ316"/>
    <mergeCell ref="MOM316:MOT316"/>
    <mergeCell ref="MOU316:MPB316"/>
    <mergeCell ref="MPC316:MPJ316"/>
    <mergeCell ref="MPK316:MPR316"/>
    <mergeCell ref="MPS316:MPZ316"/>
    <mergeCell ref="MQA316:MQH316"/>
    <mergeCell ref="MQI316:MQP316"/>
    <mergeCell ref="MQQ316:MQX316"/>
    <mergeCell ref="MQY316:MRF316"/>
    <mergeCell ref="MRG316:MRN316"/>
    <mergeCell ref="MRO316:MRV316"/>
    <mergeCell ref="MRW316:MSD316"/>
    <mergeCell ref="MSE316:MSL316"/>
    <mergeCell ref="MSM316:MST316"/>
    <mergeCell ref="MSU316:MTB316"/>
    <mergeCell ref="MTC316:MTJ316"/>
    <mergeCell ref="MTK316:MTR316"/>
    <mergeCell ref="MJG316:MJN316"/>
    <mergeCell ref="MJO316:MJV316"/>
    <mergeCell ref="MJW316:MKD316"/>
    <mergeCell ref="MKE316:MKL316"/>
    <mergeCell ref="MKM316:MKT316"/>
    <mergeCell ref="MKU316:MLB316"/>
    <mergeCell ref="MLC316:MLJ316"/>
    <mergeCell ref="MLK316:MLR316"/>
    <mergeCell ref="MLS316:MLZ316"/>
    <mergeCell ref="MMA316:MMH316"/>
    <mergeCell ref="MMI316:MMP316"/>
    <mergeCell ref="MMQ316:MMX316"/>
    <mergeCell ref="MMY316:MNF316"/>
    <mergeCell ref="MNG316:MNN316"/>
    <mergeCell ref="MNO316:MNV316"/>
    <mergeCell ref="MNW316:MOD316"/>
    <mergeCell ref="MOE316:MOL316"/>
    <mergeCell ref="MYY316:MZF316"/>
    <mergeCell ref="MZG316:MZN316"/>
    <mergeCell ref="MZO316:MZV316"/>
    <mergeCell ref="MZW316:NAD316"/>
    <mergeCell ref="NAE316:NAL316"/>
    <mergeCell ref="NAM316:NAT316"/>
    <mergeCell ref="NAU316:NBB316"/>
    <mergeCell ref="NBC316:NBJ316"/>
    <mergeCell ref="NBK316:NBR316"/>
    <mergeCell ref="NBS316:NBZ316"/>
    <mergeCell ref="NCA316:NCH316"/>
    <mergeCell ref="NCI316:NCP316"/>
    <mergeCell ref="NCQ316:NCX316"/>
    <mergeCell ref="NCY316:NDF316"/>
    <mergeCell ref="NDG316:NDN316"/>
    <mergeCell ref="NDO316:NDV316"/>
    <mergeCell ref="NDW316:NED316"/>
    <mergeCell ref="MTS316:MTZ316"/>
    <mergeCell ref="MUA316:MUH316"/>
    <mergeCell ref="MUI316:MUP316"/>
    <mergeCell ref="MUQ316:MUX316"/>
    <mergeCell ref="MUY316:MVF316"/>
    <mergeCell ref="MVG316:MVN316"/>
    <mergeCell ref="MVO316:MVV316"/>
    <mergeCell ref="MVW316:MWD316"/>
    <mergeCell ref="MWE316:MWL316"/>
    <mergeCell ref="MWM316:MWT316"/>
    <mergeCell ref="MWU316:MXB316"/>
    <mergeCell ref="MXC316:MXJ316"/>
    <mergeCell ref="MXK316:MXR316"/>
    <mergeCell ref="MXS316:MXZ316"/>
    <mergeCell ref="MYA316:MYH316"/>
    <mergeCell ref="MYI316:MYP316"/>
    <mergeCell ref="MYQ316:MYX316"/>
    <mergeCell ref="NJK316:NJR316"/>
    <mergeCell ref="NJS316:NJZ316"/>
    <mergeCell ref="NKA316:NKH316"/>
    <mergeCell ref="NKI316:NKP316"/>
    <mergeCell ref="NKQ316:NKX316"/>
    <mergeCell ref="NKY316:NLF316"/>
    <mergeCell ref="NLG316:NLN316"/>
    <mergeCell ref="NLO316:NLV316"/>
    <mergeCell ref="NLW316:NMD316"/>
    <mergeCell ref="NME316:NML316"/>
    <mergeCell ref="NMM316:NMT316"/>
    <mergeCell ref="NMU316:NNB316"/>
    <mergeCell ref="NNC316:NNJ316"/>
    <mergeCell ref="NNK316:NNR316"/>
    <mergeCell ref="NNS316:NNZ316"/>
    <mergeCell ref="NOA316:NOH316"/>
    <mergeCell ref="NOI316:NOP316"/>
    <mergeCell ref="NEE316:NEL316"/>
    <mergeCell ref="NEM316:NET316"/>
    <mergeCell ref="NEU316:NFB316"/>
    <mergeCell ref="NFC316:NFJ316"/>
    <mergeCell ref="NFK316:NFR316"/>
    <mergeCell ref="NFS316:NFZ316"/>
    <mergeCell ref="NGA316:NGH316"/>
    <mergeCell ref="NGI316:NGP316"/>
    <mergeCell ref="NGQ316:NGX316"/>
    <mergeCell ref="NGY316:NHF316"/>
    <mergeCell ref="NHG316:NHN316"/>
    <mergeCell ref="NHO316:NHV316"/>
    <mergeCell ref="NHW316:NID316"/>
    <mergeCell ref="NIE316:NIL316"/>
    <mergeCell ref="NIM316:NIT316"/>
    <mergeCell ref="NIU316:NJB316"/>
    <mergeCell ref="NJC316:NJJ316"/>
    <mergeCell ref="NTW316:NUD316"/>
    <mergeCell ref="NUE316:NUL316"/>
    <mergeCell ref="NUM316:NUT316"/>
    <mergeCell ref="NUU316:NVB316"/>
    <mergeCell ref="NVC316:NVJ316"/>
    <mergeCell ref="NVK316:NVR316"/>
    <mergeCell ref="NVS316:NVZ316"/>
    <mergeCell ref="NWA316:NWH316"/>
    <mergeCell ref="NWI316:NWP316"/>
    <mergeCell ref="NWQ316:NWX316"/>
    <mergeCell ref="NWY316:NXF316"/>
    <mergeCell ref="NXG316:NXN316"/>
    <mergeCell ref="NXO316:NXV316"/>
    <mergeCell ref="NXW316:NYD316"/>
    <mergeCell ref="NYE316:NYL316"/>
    <mergeCell ref="NYM316:NYT316"/>
    <mergeCell ref="NYU316:NZB316"/>
    <mergeCell ref="NOQ316:NOX316"/>
    <mergeCell ref="NOY316:NPF316"/>
    <mergeCell ref="NPG316:NPN316"/>
    <mergeCell ref="NPO316:NPV316"/>
    <mergeCell ref="NPW316:NQD316"/>
    <mergeCell ref="NQE316:NQL316"/>
    <mergeCell ref="NQM316:NQT316"/>
    <mergeCell ref="NQU316:NRB316"/>
    <mergeCell ref="NRC316:NRJ316"/>
    <mergeCell ref="NRK316:NRR316"/>
    <mergeCell ref="NRS316:NRZ316"/>
    <mergeCell ref="NSA316:NSH316"/>
    <mergeCell ref="NSI316:NSP316"/>
    <mergeCell ref="NSQ316:NSX316"/>
    <mergeCell ref="NSY316:NTF316"/>
    <mergeCell ref="NTG316:NTN316"/>
    <mergeCell ref="NTO316:NTV316"/>
    <mergeCell ref="OEI316:OEP316"/>
    <mergeCell ref="OEQ316:OEX316"/>
    <mergeCell ref="OEY316:OFF316"/>
    <mergeCell ref="OFG316:OFN316"/>
    <mergeCell ref="OFO316:OFV316"/>
    <mergeCell ref="OFW316:OGD316"/>
    <mergeCell ref="OGE316:OGL316"/>
    <mergeCell ref="OGM316:OGT316"/>
    <mergeCell ref="OGU316:OHB316"/>
    <mergeCell ref="OHC316:OHJ316"/>
    <mergeCell ref="OHK316:OHR316"/>
    <mergeCell ref="OHS316:OHZ316"/>
    <mergeCell ref="OIA316:OIH316"/>
    <mergeCell ref="OII316:OIP316"/>
    <mergeCell ref="OIQ316:OIX316"/>
    <mergeCell ref="OIY316:OJF316"/>
    <mergeCell ref="OJG316:OJN316"/>
    <mergeCell ref="NZC316:NZJ316"/>
    <mergeCell ref="NZK316:NZR316"/>
    <mergeCell ref="NZS316:NZZ316"/>
    <mergeCell ref="OAA316:OAH316"/>
    <mergeCell ref="OAI316:OAP316"/>
    <mergeCell ref="OAQ316:OAX316"/>
    <mergeCell ref="OAY316:OBF316"/>
    <mergeCell ref="OBG316:OBN316"/>
    <mergeCell ref="OBO316:OBV316"/>
    <mergeCell ref="OBW316:OCD316"/>
    <mergeCell ref="OCE316:OCL316"/>
    <mergeCell ref="OCM316:OCT316"/>
    <mergeCell ref="OCU316:ODB316"/>
    <mergeCell ref="ODC316:ODJ316"/>
    <mergeCell ref="ODK316:ODR316"/>
    <mergeCell ref="ODS316:ODZ316"/>
    <mergeCell ref="OEA316:OEH316"/>
    <mergeCell ref="OOU316:OPB316"/>
    <mergeCell ref="OPC316:OPJ316"/>
    <mergeCell ref="OPK316:OPR316"/>
    <mergeCell ref="OPS316:OPZ316"/>
    <mergeCell ref="OQA316:OQH316"/>
    <mergeCell ref="OQI316:OQP316"/>
    <mergeCell ref="OQQ316:OQX316"/>
    <mergeCell ref="OQY316:ORF316"/>
    <mergeCell ref="ORG316:ORN316"/>
    <mergeCell ref="ORO316:ORV316"/>
    <mergeCell ref="ORW316:OSD316"/>
    <mergeCell ref="OSE316:OSL316"/>
    <mergeCell ref="OSM316:OST316"/>
    <mergeCell ref="OSU316:OTB316"/>
    <mergeCell ref="OTC316:OTJ316"/>
    <mergeCell ref="OTK316:OTR316"/>
    <mergeCell ref="OTS316:OTZ316"/>
    <mergeCell ref="OJO316:OJV316"/>
    <mergeCell ref="OJW316:OKD316"/>
    <mergeCell ref="OKE316:OKL316"/>
    <mergeCell ref="OKM316:OKT316"/>
    <mergeCell ref="OKU316:OLB316"/>
    <mergeCell ref="OLC316:OLJ316"/>
    <mergeCell ref="OLK316:OLR316"/>
    <mergeCell ref="OLS316:OLZ316"/>
    <mergeCell ref="OMA316:OMH316"/>
    <mergeCell ref="OMI316:OMP316"/>
    <mergeCell ref="OMQ316:OMX316"/>
    <mergeCell ref="OMY316:ONF316"/>
    <mergeCell ref="ONG316:ONN316"/>
    <mergeCell ref="ONO316:ONV316"/>
    <mergeCell ref="ONW316:OOD316"/>
    <mergeCell ref="OOE316:OOL316"/>
    <mergeCell ref="OOM316:OOT316"/>
    <mergeCell ref="OZG316:OZN316"/>
    <mergeCell ref="OZO316:OZV316"/>
    <mergeCell ref="OZW316:PAD316"/>
    <mergeCell ref="PAE316:PAL316"/>
    <mergeCell ref="PAM316:PAT316"/>
    <mergeCell ref="PAU316:PBB316"/>
    <mergeCell ref="PBC316:PBJ316"/>
    <mergeCell ref="PBK316:PBR316"/>
    <mergeCell ref="PBS316:PBZ316"/>
    <mergeCell ref="PCA316:PCH316"/>
    <mergeCell ref="PCI316:PCP316"/>
    <mergeCell ref="PCQ316:PCX316"/>
    <mergeCell ref="PCY316:PDF316"/>
    <mergeCell ref="PDG316:PDN316"/>
    <mergeCell ref="PDO316:PDV316"/>
    <mergeCell ref="PDW316:PED316"/>
    <mergeCell ref="PEE316:PEL316"/>
    <mergeCell ref="OUA316:OUH316"/>
    <mergeCell ref="OUI316:OUP316"/>
    <mergeCell ref="OUQ316:OUX316"/>
    <mergeCell ref="OUY316:OVF316"/>
    <mergeCell ref="OVG316:OVN316"/>
    <mergeCell ref="OVO316:OVV316"/>
    <mergeCell ref="OVW316:OWD316"/>
    <mergeCell ref="OWE316:OWL316"/>
    <mergeCell ref="OWM316:OWT316"/>
    <mergeCell ref="OWU316:OXB316"/>
    <mergeCell ref="OXC316:OXJ316"/>
    <mergeCell ref="OXK316:OXR316"/>
    <mergeCell ref="OXS316:OXZ316"/>
    <mergeCell ref="OYA316:OYH316"/>
    <mergeCell ref="OYI316:OYP316"/>
    <mergeCell ref="OYQ316:OYX316"/>
    <mergeCell ref="OYY316:OZF316"/>
    <mergeCell ref="PJS316:PJZ316"/>
    <mergeCell ref="PKA316:PKH316"/>
    <mergeCell ref="PKI316:PKP316"/>
    <mergeCell ref="PKQ316:PKX316"/>
    <mergeCell ref="PKY316:PLF316"/>
    <mergeCell ref="PLG316:PLN316"/>
    <mergeCell ref="PLO316:PLV316"/>
    <mergeCell ref="PLW316:PMD316"/>
    <mergeCell ref="PME316:PML316"/>
    <mergeCell ref="PMM316:PMT316"/>
    <mergeCell ref="PMU316:PNB316"/>
    <mergeCell ref="PNC316:PNJ316"/>
    <mergeCell ref="PNK316:PNR316"/>
    <mergeCell ref="PNS316:PNZ316"/>
    <mergeCell ref="POA316:POH316"/>
    <mergeCell ref="POI316:POP316"/>
    <mergeCell ref="POQ316:POX316"/>
    <mergeCell ref="PEM316:PET316"/>
    <mergeCell ref="PEU316:PFB316"/>
    <mergeCell ref="PFC316:PFJ316"/>
    <mergeCell ref="PFK316:PFR316"/>
    <mergeCell ref="PFS316:PFZ316"/>
    <mergeCell ref="PGA316:PGH316"/>
    <mergeCell ref="PGI316:PGP316"/>
    <mergeCell ref="PGQ316:PGX316"/>
    <mergeCell ref="PGY316:PHF316"/>
    <mergeCell ref="PHG316:PHN316"/>
    <mergeCell ref="PHO316:PHV316"/>
    <mergeCell ref="PHW316:PID316"/>
    <mergeCell ref="PIE316:PIL316"/>
    <mergeCell ref="PIM316:PIT316"/>
    <mergeCell ref="PIU316:PJB316"/>
    <mergeCell ref="PJC316:PJJ316"/>
    <mergeCell ref="PJK316:PJR316"/>
    <mergeCell ref="PUE316:PUL316"/>
    <mergeCell ref="PUM316:PUT316"/>
    <mergeCell ref="PUU316:PVB316"/>
    <mergeCell ref="PVC316:PVJ316"/>
    <mergeCell ref="PVK316:PVR316"/>
    <mergeCell ref="PVS316:PVZ316"/>
    <mergeCell ref="PWA316:PWH316"/>
    <mergeCell ref="PWI316:PWP316"/>
    <mergeCell ref="PWQ316:PWX316"/>
    <mergeCell ref="PWY316:PXF316"/>
    <mergeCell ref="PXG316:PXN316"/>
    <mergeCell ref="PXO316:PXV316"/>
    <mergeCell ref="PXW316:PYD316"/>
    <mergeCell ref="PYE316:PYL316"/>
    <mergeCell ref="PYM316:PYT316"/>
    <mergeCell ref="PYU316:PZB316"/>
    <mergeCell ref="PZC316:PZJ316"/>
    <mergeCell ref="POY316:PPF316"/>
    <mergeCell ref="PPG316:PPN316"/>
    <mergeCell ref="PPO316:PPV316"/>
    <mergeCell ref="PPW316:PQD316"/>
    <mergeCell ref="PQE316:PQL316"/>
    <mergeCell ref="PQM316:PQT316"/>
    <mergeCell ref="PQU316:PRB316"/>
    <mergeCell ref="PRC316:PRJ316"/>
    <mergeCell ref="PRK316:PRR316"/>
    <mergeCell ref="PRS316:PRZ316"/>
    <mergeCell ref="PSA316:PSH316"/>
    <mergeCell ref="PSI316:PSP316"/>
    <mergeCell ref="PSQ316:PSX316"/>
    <mergeCell ref="PSY316:PTF316"/>
    <mergeCell ref="PTG316:PTN316"/>
    <mergeCell ref="PTO316:PTV316"/>
    <mergeCell ref="PTW316:PUD316"/>
    <mergeCell ref="QEQ316:QEX316"/>
    <mergeCell ref="QEY316:QFF316"/>
    <mergeCell ref="QFG316:QFN316"/>
    <mergeCell ref="QFO316:QFV316"/>
    <mergeCell ref="QFW316:QGD316"/>
    <mergeCell ref="QGE316:QGL316"/>
    <mergeCell ref="QGM316:QGT316"/>
    <mergeCell ref="QGU316:QHB316"/>
    <mergeCell ref="QHC316:QHJ316"/>
    <mergeCell ref="QHK316:QHR316"/>
    <mergeCell ref="QHS316:QHZ316"/>
    <mergeCell ref="QIA316:QIH316"/>
    <mergeCell ref="QII316:QIP316"/>
    <mergeCell ref="QIQ316:QIX316"/>
    <mergeCell ref="QIY316:QJF316"/>
    <mergeCell ref="QJG316:QJN316"/>
    <mergeCell ref="QJO316:QJV316"/>
    <mergeCell ref="PZK316:PZR316"/>
    <mergeCell ref="PZS316:PZZ316"/>
    <mergeCell ref="QAA316:QAH316"/>
    <mergeCell ref="QAI316:QAP316"/>
    <mergeCell ref="QAQ316:QAX316"/>
    <mergeCell ref="QAY316:QBF316"/>
    <mergeCell ref="QBG316:QBN316"/>
    <mergeCell ref="QBO316:QBV316"/>
    <mergeCell ref="QBW316:QCD316"/>
    <mergeCell ref="QCE316:QCL316"/>
    <mergeCell ref="QCM316:QCT316"/>
    <mergeCell ref="QCU316:QDB316"/>
    <mergeCell ref="QDC316:QDJ316"/>
    <mergeCell ref="QDK316:QDR316"/>
    <mergeCell ref="QDS316:QDZ316"/>
    <mergeCell ref="QEA316:QEH316"/>
    <mergeCell ref="QEI316:QEP316"/>
    <mergeCell ref="QPC316:QPJ316"/>
    <mergeCell ref="QPK316:QPR316"/>
    <mergeCell ref="QPS316:QPZ316"/>
    <mergeCell ref="QQA316:QQH316"/>
    <mergeCell ref="QQI316:QQP316"/>
    <mergeCell ref="QQQ316:QQX316"/>
    <mergeCell ref="QQY316:QRF316"/>
    <mergeCell ref="QRG316:QRN316"/>
    <mergeCell ref="QRO316:QRV316"/>
    <mergeCell ref="QRW316:QSD316"/>
    <mergeCell ref="QSE316:QSL316"/>
    <mergeCell ref="QSM316:QST316"/>
    <mergeCell ref="QSU316:QTB316"/>
    <mergeCell ref="QTC316:QTJ316"/>
    <mergeCell ref="QTK316:QTR316"/>
    <mergeCell ref="QTS316:QTZ316"/>
    <mergeCell ref="QUA316:QUH316"/>
    <mergeCell ref="QJW316:QKD316"/>
    <mergeCell ref="QKE316:QKL316"/>
    <mergeCell ref="QKM316:QKT316"/>
    <mergeCell ref="QKU316:QLB316"/>
    <mergeCell ref="QLC316:QLJ316"/>
    <mergeCell ref="QLK316:QLR316"/>
    <mergeCell ref="QLS316:QLZ316"/>
    <mergeCell ref="QMA316:QMH316"/>
    <mergeCell ref="QMI316:QMP316"/>
    <mergeCell ref="QMQ316:QMX316"/>
    <mergeCell ref="QMY316:QNF316"/>
    <mergeCell ref="QNG316:QNN316"/>
    <mergeCell ref="QNO316:QNV316"/>
    <mergeCell ref="QNW316:QOD316"/>
    <mergeCell ref="QOE316:QOL316"/>
    <mergeCell ref="QOM316:QOT316"/>
    <mergeCell ref="QOU316:QPB316"/>
    <mergeCell ref="QZO316:QZV316"/>
    <mergeCell ref="QZW316:RAD316"/>
    <mergeCell ref="RAE316:RAL316"/>
    <mergeCell ref="RAM316:RAT316"/>
    <mergeCell ref="RAU316:RBB316"/>
    <mergeCell ref="RBC316:RBJ316"/>
    <mergeCell ref="RBK316:RBR316"/>
    <mergeCell ref="RBS316:RBZ316"/>
    <mergeCell ref="RCA316:RCH316"/>
    <mergeCell ref="RCI316:RCP316"/>
    <mergeCell ref="RCQ316:RCX316"/>
    <mergeCell ref="RCY316:RDF316"/>
    <mergeCell ref="RDG316:RDN316"/>
    <mergeCell ref="RDO316:RDV316"/>
    <mergeCell ref="RDW316:RED316"/>
    <mergeCell ref="REE316:REL316"/>
    <mergeCell ref="REM316:RET316"/>
    <mergeCell ref="QUI316:QUP316"/>
    <mergeCell ref="QUQ316:QUX316"/>
    <mergeCell ref="QUY316:QVF316"/>
    <mergeCell ref="QVG316:QVN316"/>
    <mergeCell ref="QVO316:QVV316"/>
    <mergeCell ref="QVW316:QWD316"/>
    <mergeCell ref="QWE316:QWL316"/>
    <mergeCell ref="QWM316:QWT316"/>
    <mergeCell ref="QWU316:QXB316"/>
    <mergeCell ref="QXC316:QXJ316"/>
    <mergeCell ref="QXK316:QXR316"/>
    <mergeCell ref="QXS316:QXZ316"/>
    <mergeCell ref="QYA316:QYH316"/>
    <mergeCell ref="QYI316:QYP316"/>
    <mergeCell ref="QYQ316:QYX316"/>
    <mergeCell ref="QYY316:QZF316"/>
    <mergeCell ref="QZG316:QZN316"/>
    <mergeCell ref="RKA316:RKH316"/>
    <mergeCell ref="RKI316:RKP316"/>
    <mergeCell ref="RKQ316:RKX316"/>
    <mergeCell ref="RKY316:RLF316"/>
    <mergeCell ref="RLG316:RLN316"/>
    <mergeCell ref="RLO316:RLV316"/>
    <mergeCell ref="RLW316:RMD316"/>
    <mergeCell ref="RME316:RML316"/>
    <mergeCell ref="RMM316:RMT316"/>
    <mergeCell ref="RMU316:RNB316"/>
    <mergeCell ref="RNC316:RNJ316"/>
    <mergeCell ref="RNK316:RNR316"/>
    <mergeCell ref="RNS316:RNZ316"/>
    <mergeCell ref="ROA316:ROH316"/>
    <mergeCell ref="ROI316:ROP316"/>
    <mergeCell ref="ROQ316:ROX316"/>
    <mergeCell ref="ROY316:RPF316"/>
    <mergeCell ref="REU316:RFB316"/>
    <mergeCell ref="RFC316:RFJ316"/>
    <mergeCell ref="RFK316:RFR316"/>
    <mergeCell ref="RFS316:RFZ316"/>
    <mergeCell ref="RGA316:RGH316"/>
    <mergeCell ref="RGI316:RGP316"/>
    <mergeCell ref="RGQ316:RGX316"/>
    <mergeCell ref="RGY316:RHF316"/>
    <mergeCell ref="RHG316:RHN316"/>
    <mergeCell ref="RHO316:RHV316"/>
    <mergeCell ref="RHW316:RID316"/>
    <mergeCell ref="RIE316:RIL316"/>
    <mergeCell ref="RIM316:RIT316"/>
    <mergeCell ref="RIU316:RJB316"/>
    <mergeCell ref="RJC316:RJJ316"/>
    <mergeCell ref="RJK316:RJR316"/>
    <mergeCell ref="RJS316:RJZ316"/>
    <mergeCell ref="RUM316:RUT316"/>
    <mergeCell ref="RUU316:RVB316"/>
    <mergeCell ref="RVC316:RVJ316"/>
    <mergeCell ref="RVK316:RVR316"/>
    <mergeCell ref="RVS316:RVZ316"/>
    <mergeCell ref="RWA316:RWH316"/>
    <mergeCell ref="RWI316:RWP316"/>
    <mergeCell ref="RWQ316:RWX316"/>
    <mergeCell ref="RWY316:RXF316"/>
    <mergeCell ref="RXG316:RXN316"/>
    <mergeCell ref="RXO316:RXV316"/>
    <mergeCell ref="RXW316:RYD316"/>
    <mergeCell ref="RYE316:RYL316"/>
    <mergeCell ref="RYM316:RYT316"/>
    <mergeCell ref="RYU316:RZB316"/>
    <mergeCell ref="RZC316:RZJ316"/>
    <mergeCell ref="RZK316:RZR316"/>
    <mergeCell ref="RPG316:RPN316"/>
    <mergeCell ref="RPO316:RPV316"/>
    <mergeCell ref="RPW316:RQD316"/>
    <mergeCell ref="RQE316:RQL316"/>
    <mergeCell ref="RQM316:RQT316"/>
    <mergeCell ref="RQU316:RRB316"/>
    <mergeCell ref="RRC316:RRJ316"/>
    <mergeCell ref="RRK316:RRR316"/>
    <mergeCell ref="RRS316:RRZ316"/>
    <mergeCell ref="RSA316:RSH316"/>
    <mergeCell ref="RSI316:RSP316"/>
    <mergeCell ref="RSQ316:RSX316"/>
    <mergeCell ref="RSY316:RTF316"/>
    <mergeCell ref="RTG316:RTN316"/>
    <mergeCell ref="RTO316:RTV316"/>
    <mergeCell ref="RTW316:RUD316"/>
    <mergeCell ref="RUE316:RUL316"/>
    <mergeCell ref="SEY316:SFF316"/>
    <mergeCell ref="SFG316:SFN316"/>
    <mergeCell ref="SFO316:SFV316"/>
    <mergeCell ref="SFW316:SGD316"/>
    <mergeCell ref="SGE316:SGL316"/>
    <mergeCell ref="SGM316:SGT316"/>
    <mergeCell ref="SGU316:SHB316"/>
    <mergeCell ref="SHC316:SHJ316"/>
    <mergeCell ref="SHK316:SHR316"/>
    <mergeCell ref="SHS316:SHZ316"/>
    <mergeCell ref="SIA316:SIH316"/>
    <mergeCell ref="SII316:SIP316"/>
    <mergeCell ref="SIQ316:SIX316"/>
    <mergeCell ref="SIY316:SJF316"/>
    <mergeCell ref="SJG316:SJN316"/>
    <mergeCell ref="SJO316:SJV316"/>
    <mergeCell ref="SJW316:SKD316"/>
    <mergeCell ref="RZS316:RZZ316"/>
    <mergeCell ref="SAA316:SAH316"/>
    <mergeCell ref="SAI316:SAP316"/>
    <mergeCell ref="SAQ316:SAX316"/>
    <mergeCell ref="SAY316:SBF316"/>
    <mergeCell ref="SBG316:SBN316"/>
    <mergeCell ref="SBO316:SBV316"/>
    <mergeCell ref="SBW316:SCD316"/>
    <mergeCell ref="SCE316:SCL316"/>
    <mergeCell ref="SCM316:SCT316"/>
    <mergeCell ref="SCU316:SDB316"/>
    <mergeCell ref="SDC316:SDJ316"/>
    <mergeCell ref="SDK316:SDR316"/>
    <mergeCell ref="SDS316:SDZ316"/>
    <mergeCell ref="SEA316:SEH316"/>
    <mergeCell ref="SEI316:SEP316"/>
    <mergeCell ref="SEQ316:SEX316"/>
    <mergeCell ref="SPK316:SPR316"/>
    <mergeCell ref="SPS316:SPZ316"/>
    <mergeCell ref="SQA316:SQH316"/>
    <mergeCell ref="SQI316:SQP316"/>
    <mergeCell ref="SQQ316:SQX316"/>
    <mergeCell ref="SQY316:SRF316"/>
    <mergeCell ref="SRG316:SRN316"/>
    <mergeCell ref="SRO316:SRV316"/>
    <mergeCell ref="SRW316:SSD316"/>
    <mergeCell ref="SSE316:SSL316"/>
    <mergeCell ref="SSM316:SST316"/>
    <mergeCell ref="SSU316:STB316"/>
    <mergeCell ref="STC316:STJ316"/>
    <mergeCell ref="STK316:STR316"/>
    <mergeCell ref="STS316:STZ316"/>
    <mergeCell ref="SUA316:SUH316"/>
    <mergeCell ref="SUI316:SUP316"/>
    <mergeCell ref="SKE316:SKL316"/>
    <mergeCell ref="SKM316:SKT316"/>
    <mergeCell ref="SKU316:SLB316"/>
    <mergeCell ref="SLC316:SLJ316"/>
    <mergeCell ref="SLK316:SLR316"/>
    <mergeCell ref="SLS316:SLZ316"/>
    <mergeCell ref="SMA316:SMH316"/>
    <mergeCell ref="SMI316:SMP316"/>
    <mergeCell ref="SMQ316:SMX316"/>
    <mergeCell ref="SMY316:SNF316"/>
    <mergeCell ref="SNG316:SNN316"/>
    <mergeCell ref="SNO316:SNV316"/>
    <mergeCell ref="SNW316:SOD316"/>
    <mergeCell ref="SOE316:SOL316"/>
    <mergeCell ref="SOM316:SOT316"/>
    <mergeCell ref="SOU316:SPB316"/>
    <mergeCell ref="SPC316:SPJ316"/>
    <mergeCell ref="SZW316:TAD316"/>
    <mergeCell ref="TAE316:TAL316"/>
    <mergeCell ref="TAM316:TAT316"/>
    <mergeCell ref="TAU316:TBB316"/>
    <mergeCell ref="TBC316:TBJ316"/>
    <mergeCell ref="TBK316:TBR316"/>
    <mergeCell ref="TBS316:TBZ316"/>
    <mergeCell ref="TCA316:TCH316"/>
    <mergeCell ref="TCI316:TCP316"/>
    <mergeCell ref="TCQ316:TCX316"/>
    <mergeCell ref="TCY316:TDF316"/>
    <mergeCell ref="TDG316:TDN316"/>
    <mergeCell ref="TDO316:TDV316"/>
    <mergeCell ref="TDW316:TED316"/>
    <mergeCell ref="TEE316:TEL316"/>
    <mergeCell ref="TEM316:TET316"/>
    <mergeCell ref="TEU316:TFB316"/>
    <mergeCell ref="SUQ316:SUX316"/>
    <mergeCell ref="SUY316:SVF316"/>
    <mergeCell ref="SVG316:SVN316"/>
    <mergeCell ref="SVO316:SVV316"/>
    <mergeCell ref="SVW316:SWD316"/>
    <mergeCell ref="SWE316:SWL316"/>
    <mergeCell ref="SWM316:SWT316"/>
    <mergeCell ref="SWU316:SXB316"/>
    <mergeCell ref="SXC316:SXJ316"/>
    <mergeCell ref="SXK316:SXR316"/>
    <mergeCell ref="SXS316:SXZ316"/>
    <mergeCell ref="SYA316:SYH316"/>
    <mergeCell ref="SYI316:SYP316"/>
    <mergeCell ref="SYQ316:SYX316"/>
    <mergeCell ref="SYY316:SZF316"/>
    <mergeCell ref="SZG316:SZN316"/>
    <mergeCell ref="SZO316:SZV316"/>
    <mergeCell ref="TKI316:TKP316"/>
    <mergeCell ref="TKQ316:TKX316"/>
    <mergeCell ref="TKY316:TLF316"/>
    <mergeCell ref="TLG316:TLN316"/>
    <mergeCell ref="TLO316:TLV316"/>
    <mergeCell ref="TLW316:TMD316"/>
    <mergeCell ref="TME316:TML316"/>
    <mergeCell ref="TMM316:TMT316"/>
    <mergeCell ref="TMU316:TNB316"/>
    <mergeCell ref="TNC316:TNJ316"/>
    <mergeCell ref="TNK316:TNR316"/>
    <mergeCell ref="TNS316:TNZ316"/>
    <mergeCell ref="TOA316:TOH316"/>
    <mergeCell ref="TOI316:TOP316"/>
    <mergeCell ref="TOQ316:TOX316"/>
    <mergeCell ref="TOY316:TPF316"/>
    <mergeCell ref="TPG316:TPN316"/>
    <mergeCell ref="TFC316:TFJ316"/>
    <mergeCell ref="TFK316:TFR316"/>
    <mergeCell ref="TFS316:TFZ316"/>
    <mergeCell ref="TGA316:TGH316"/>
    <mergeCell ref="TGI316:TGP316"/>
    <mergeCell ref="TGQ316:TGX316"/>
    <mergeCell ref="TGY316:THF316"/>
    <mergeCell ref="THG316:THN316"/>
    <mergeCell ref="THO316:THV316"/>
    <mergeCell ref="THW316:TID316"/>
    <mergeCell ref="TIE316:TIL316"/>
    <mergeCell ref="TIM316:TIT316"/>
    <mergeCell ref="TIU316:TJB316"/>
    <mergeCell ref="TJC316:TJJ316"/>
    <mergeCell ref="TJK316:TJR316"/>
    <mergeCell ref="TJS316:TJZ316"/>
    <mergeCell ref="TKA316:TKH316"/>
    <mergeCell ref="TUU316:TVB316"/>
    <mergeCell ref="TVC316:TVJ316"/>
    <mergeCell ref="TVK316:TVR316"/>
    <mergeCell ref="TVS316:TVZ316"/>
    <mergeCell ref="TWA316:TWH316"/>
    <mergeCell ref="TWI316:TWP316"/>
    <mergeCell ref="TWQ316:TWX316"/>
    <mergeCell ref="TWY316:TXF316"/>
    <mergeCell ref="TXG316:TXN316"/>
    <mergeCell ref="TXO316:TXV316"/>
    <mergeCell ref="TXW316:TYD316"/>
    <mergeCell ref="TYE316:TYL316"/>
    <mergeCell ref="TYM316:TYT316"/>
    <mergeCell ref="TYU316:TZB316"/>
    <mergeCell ref="TZC316:TZJ316"/>
    <mergeCell ref="TZK316:TZR316"/>
    <mergeCell ref="TZS316:TZZ316"/>
    <mergeCell ref="TPO316:TPV316"/>
    <mergeCell ref="TPW316:TQD316"/>
    <mergeCell ref="TQE316:TQL316"/>
    <mergeCell ref="TQM316:TQT316"/>
    <mergeCell ref="TQU316:TRB316"/>
    <mergeCell ref="TRC316:TRJ316"/>
    <mergeCell ref="TRK316:TRR316"/>
    <mergeCell ref="TRS316:TRZ316"/>
    <mergeCell ref="TSA316:TSH316"/>
    <mergeCell ref="TSI316:TSP316"/>
    <mergeCell ref="TSQ316:TSX316"/>
    <mergeCell ref="TSY316:TTF316"/>
    <mergeCell ref="TTG316:TTN316"/>
    <mergeCell ref="TTO316:TTV316"/>
    <mergeCell ref="TTW316:TUD316"/>
    <mergeCell ref="TUE316:TUL316"/>
    <mergeCell ref="TUM316:TUT316"/>
    <mergeCell ref="UFG316:UFN316"/>
    <mergeCell ref="UFO316:UFV316"/>
    <mergeCell ref="UFW316:UGD316"/>
    <mergeCell ref="UGE316:UGL316"/>
    <mergeCell ref="UGM316:UGT316"/>
    <mergeCell ref="UGU316:UHB316"/>
    <mergeCell ref="UHC316:UHJ316"/>
    <mergeCell ref="UHK316:UHR316"/>
    <mergeCell ref="UHS316:UHZ316"/>
    <mergeCell ref="UIA316:UIH316"/>
    <mergeCell ref="UII316:UIP316"/>
    <mergeCell ref="UIQ316:UIX316"/>
    <mergeCell ref="UIY316:UJF316"/>
    <mergeCell ref="UJG316:UJN316"/>
    <mergeCell ref="UJO316:UJV316"/>
    <mergeCell ref="UJW316:UKD316"/>
    <mergeCell ref="UKE316:UKL316"/>
    <mergeCell ref="UAA316:UAH316"/>
    <mergeCell ref="UAI316:UAP316"/>
    <mergeCell ref="UAQ316:UAX316"/>
    <mergeCell ref="UAY316:UBF316"/>
    <mergeCell ref="UBG316:UBN316"/>
    <mergeCell ref="UBO316:UBV316"/>
    <mergeCell ref="UBW316:UCD316"/>
    <mergeCell ref="UCE316:UCL316"/>
    <mergeCell ref="UCM316:UCT316"/>
    <mergeCell ref="UCU316:UDB316"/>
    <mergeCell ref="UDC316:UDJ316"/>
    <mergeCell ref="UDK316:UDR316"/>
    <mergeCell ref="UDS316:UDZ316"/>
    <mergeCell ref="UEA316:UEH316"/>
    <mergeCell ref="UEI316:UEP316"/>
    <mergeCell ref="UEQ316:UEX316"/>
    <mergeCell ref="UEY316:UFF316"/>
    <mergeCell ref="UPS316:UPZ316"/>
    <mergeCell ref="UQA316:UQH316"/>
    <mergeCell ref="UQI316:UQP316"/>
    <mergeCell ref="UQQ316:UQX316"/>
    <mergeCell ref="UQY316:URF316"/>
    <mergeCell ref="URG316:URN316"/>
    <mergeCell ref="URO316:URV316"/>
    <mergeCell ref="URW316:USD316"/>
    <mergeCell ref="USE316:USL316"/>
    <mergeCell ref="USM316:UST316"/>
    <mergeCell ref="USU316:UTB316"/>
    <mergeCell ref="UTC316:UTJ316"/>
    <mergeCell ref="UTK316:UTR316"/>
    <mergeCell ref="UTS316:UTZ316"/>
    <mergeCell ref="UUA316:UUH316"/>
    <mergeCell ref="UUI316:UUP316"/>
    <mergeCell ref="UUQ316:UUX316"/>
    <mergeCell ref="UKM316:UKT316"/>
    <mergeCell ref="UKU316:ULB316"/>
    <mergeCell ref="ULC316:ULJ316"/>
    <mergeCell ref="ULK316:ULR316"/>
    <mergeCell ref="ULS316:ULZ316"/>
    <mergeCell ref="UMA316:UMH316"/>
    <mergeCell ref="UMI316:UMP316"/>
    <mergeCell ref="UMQ316:UMX316"/>
    <mergeCell ref="UMY316:UNF316"/>
    <mergeCell ref="UNG316:UNN316"/>
    <mergeCell ref="UNO316:UNV316"/>
    <mergeCell ref="UNW316:UOD316"/>
    <mergeCell ref="UOE316:UOL316"/>
    <mergeCell ref="UOM316:UOT316"/>
    <mergeCell ref="UOU316:UPB316"/>
    <mergeCell ref="UPC316:UPJ316"/>
    <mergeCell ref="UPK316:UPR316"/>
    <mergeCell ref="VAE316:VAL316"/>
    <mergeCell ref="VAM316:VAT316"/>
    <mergeCell ref="VAU316:VBB316"/>
    <mergeCell ref="VBC316:VBJ316"/>
    <mergeCell ref="VBK316:VBR316"/>
    <mergeCell ref="VBS316:VBZ316"/>
    <mergeCell ref="VCA316:VCH316"/>
    <mergeCell ref="VCI316:VCP316"/>
    <mergeCell ref="VCQ316:VCX316"/>
    <mergeCell ref="VCY316:VDF316"/>
    <mergeCell ref="VDG316:VDN316"/>
    <mergeCell ref="VDO316:VDV316"/>
    <mergeCell ref="VDW316:VED316"/>
    <mergeCell ref="VEE316:VEL316"/>
    <mergeCell ref="VEM316:VET316"/>
    <mergeCell ref="VEU316:VFB316"/>
    <mergeCell ref="VFC316:VFJ316"/>
    <mergeCell ref="UUY316:UVF316"/>
    <mergeCell ref="UVG316:UVN316"/>
    <mergeCell ref="UVO316:UVV316"/>
    <mergeCell ref="UVW316:UWD316"/>
    <mergeCell ref="UWE316:UWL316"/>
    <mergeCell ref="UWM316:UWT316"/>
    <mergeCell ref="UWU316:UXB316"/>
    <mergeCell ref="UXC316:UXJ316"/>
    <mergeCell ref="UXK316:UXR316"/>
    <mergeCell ref="UXS316:UXZ316"/>
    <mergeCell ref="UYA316:UYH316"/>
    <mergeCell ref="UYI316:UYP316"/>
    <mergeCell ref="UYQ316:UYX316"/>
    <mergeCell ref="UYY316:UZF316"/>
    <mergeCell ref="UZG316:UZN316"/>
    <mergeCell ref="UZO316:UZV316"/>
    <mergeCell ref="UZW316:VAD316"/>
    <mergeCell ref="VKQ316:VKX316"/>
    <mergeCell ref="VKY316:VLF316"/>
    <mergeCell ref="VLG316:VLN316"/>
    <mergeCell ref="VLO316:VLV316"/>
    <mergeCell ref="VLW316:VMD316"/>
    <mergeCell ref="VME316:VML316"/>
    <mergeCell ref="VMM316:VMT316"/>
    <mergeCell ref="VMU316:VNB316"/>
    <mergeCell ref="VNC316:VNJ316"/>
    <mergeCell ref="VNK316:VNR316"/>
    <mergeCell ref="VNS316:VNZ316"/>
    <mergeCell ref="VOA316:VOH316"/>
    <mergeCell ref="VOI316:VOP316"/>
    <mergeCell ref="VOQ316:VOX316"/>
    <mergeCell ref="VOY316:VPF316"/>
    <mergeCell ref="VPG316:VPN316"/>
    <mergeCell ref="VPO316:VPV316"/>
    <mergeCell ref="VFK316:VFR316"/>
    <mergeCell ref="VFS316:VFZ316"/>
    <mergeCell ref="VGA316:VGH316"/>
    <mergeCell ref="VGI316:VGP316"/>
    <mergeCell ref="VGQ316:VGX316"/>
    <mergeCell ref="VGY316:VHF316"/>
    <mergeCell ref="VHG316:VHN316"/>
    <mergeCell ref="VHO316:VHV316"/>
    <mergeCell ref="VHW316:VID316"/>
    <mergeCell ref="VIE316:VIL316"/>
    <mergeCell ref="VIM316:VIT316"/>
    <mergeCell ref="VIU316:VJB316"/>
    <mergeCell ref="VJC316:VJJ316"/>
    <mergeCell ref="VJK316:VJR316"/>
    <mergeCell ref="VJS316:VJZ316"/>
    <mergeCell ref="VKA316:VKH316"/>
    <mergeCell ref="VKI316:VKP316"/>
    <mergeCell ref="VVC316:VVJ316"/>
    <mergeCell ref="VVK316:VVR316"/>
    <mergeCell ref="VVS316:VVZ316"/>
    <mergeCell ref="VWA316:VWH316"/>
    <mergeCell ref="VWI316:VWP316"/>
    <mergeCell ref="VWQ316:VWX316"/>
    <mergeCell ref="VWY316:VXF316"/>
    <mergeCell ref="VXG316:VXN316"/>
    <mergeCell ref="VXO316:VXV316"/>
    <mergeCell ref="VXW316:VYD316"/>
    <mergeCell ref="VYE316:VYL316"/>
    <mergeCell ref="VYM316:VYT316"/>
    <mergeCell ref="VYU316:VZB316"/>
    <mergeCell ref="VZC316:VZJ316"/>
    <mergeCell ref="VZK316:VZR316"/>
    <mergeCell ref="VZS316:VZZ316"/>
    <mergeCell ref="WAA316:WAH316"/>
    <mergeCell ref="VPW316:VQD316"/>
    <mergeCell ref="VQE316:VQL316"/>
    <mergeCell ref="VQM316:VQT316"/>
    <mergeCell ref="VQU316:VRB316"/>
    <mergeCell ref="VRC316:VRJ316"/>
    <mergeCell ref="VRK316:VRR316"/>
    <mergeCell ref="VRS316:VRZ316"/>
    <mergeCell ref="VSA316:VSH316"/>
    <mergeCell ref="VSI316:VSP316"/>
    <mergeCell ref="VSQ316:VSX316"/>
    <mergeCell ref="VSY316:VTF316"/>
    <mergeCell ref="VTG316:VTN316"/>
    <mergeCell ref="VTO316:VTV316"/>
    <mergeCell ref="VTW316:VUD316"/>
    <mergeCell ref="VUE316:VUL316"/>
    <mergeCell ref="VUM316:VUT316"/>
    <mergeCell ref="VUU316:VVB316"/>
    <mergeCell ref="XCQ316:XCX316"/>
    <mergeCell ref="XCY316:XDF316"/>
    <mergeCell ref="A317:H317"/>
    <mergeCell ref="A318:B318"/>
    <mergeCell ref="G318:H318"/>
    <mergeCell ref="A319:B319"/>
    <mergeCell ref="G319:H319"/>
    <mergeCell ref="A320:B320"/>
    <mergeCell ref="G320:H320"/>
    <mergeCell ref="A321:B321"/>
    <mergeCell ref="G321:H321"/>
    <mergeCell ref="WVG316:WVN316"/>
    <mergeCell ref="WVO316:WVV316"/>
    <mergeCell ref="WVW316:WWD316"/>
    <mergeCell ref="WWE316:WWL316"/>
    <mergeCell ref="WWM316:WWT316"/>
    <mergeCell ref="WWU316:WXB316"/>
    <mergeCell ref="WXC316:WXJ316"/>
    <mergeCell ref="WXK316:WXR316"/>
    <mergeCell ref="WXS316:WXZ316"/>
    <mergeCell ref="WYA316:WYH316"/>
    <mergeCell ref="WYI316:WYP316"/>
    <mergeCell ref="WYQ316:WYX316"/>
    <mergeCell ref="WYY316:WZF316"/>
    <mergeCell ref="WZG316:WZN316"/>
    <mergeCell ref="WZO316:WZV316"/>
    <mergeCell ref="WZW316:XAD316"/>
    <mergeCell ref="XAE316:XAL316"/>
    <mergeCell ref="WQA316:WQH316"/>
    <mergeCell ref="WQI316:WQP316"/>
    <mergeCell ref="WQQ316:WQX316"/>
    <mergeCell ref="WQY316:WRF316"/>
    <mergeCell ref="WRG316:WRN316"/>
    <mergeCell ref="WRO316:WRV316"/>
    <mergeCell ref="WRW316:WSD316"/>
    <mergeCell ref="WSE316:WSL316"/>
    <mergeCell ref="WSM316:WST316"/>
    <mergeCell ref="WSU316:WTB316"/>
    <mergeCell ref="WTC316:WTJ316"/>
    <mergeCell ref="WTK316:WTR316"/>
    <mergeCell ref="WTS316:WTZ316"/>
    <mergeCell ref="WUA316:WUH316"/>
    <mergeCell ref="WUI316:WUP316"/>
    <mergeCell ref="WUQ316:WUX316"/>
    <mergeCell ref="WUY316:WVF316"/>
    <mergeCell ref="WKU316:WLB316"/>
    <mergeCell ref="WLC316:WLJ316"/>
    <mergeCell ref="WLK316:WLR316"/>
    <mergeCell ref="WLS316:WLZ316"/>
    <mergeCell ref="WMA316:WMH316"/>
    <mergeCell ref="WMI316:WMP316"/>
    <mergeCell ref="WMQ316:WMX316"/>
    <mergeCell ref="WMY316:WNF316"/>
    <mergeCell ref="WNG316:WNN316"/>
    <mergeCell ref="WNO316:WNV316"/>
    <mergeCell ref="WNW316:WOD316"/>
    <mergeCell ref="WOE316:WOL316"/>
    <mergeCell ref="WOM316:WOT316"/>
    <mergeCell ref="WOU316:WPB316"/>
    <mergeCell ref="WPC316:WPJ316"/>
    <mergeCell ref="WPK316:WPR316"/>
    <mergeCell ref="WPS316:WPZ316"/>
    <mergeCell ref="WFO316:WFV316"/>
    <mergeCell ref="WFW316:WGD316"/>
    <mergeCell ref="CY325:DF325"/>
    <mergeCell ref="DG325:DN325"/>
    <mergeCell ref="DO325:DV325"/>
    <mergeCell ref="DW325:ED325"/>
    <mergeCell ref="EE325:EL325"/>
    <mergeCell ref="EM325:ET325"/>
    <mergeCell ref="EU325:FB325"/>
    <mergeCell ref="FC325:FJ325"/>
    <mergeCell ref="FK325:FR325"/>
    <mergeCell ref="A322:B322"/>
    <mergeCell ref="G322:H322"/>
    <mergeCell ref="A323:B323"/>
    <mergeCell ref="G323:H323"/>
    <mergeCell ref="A324:B324"/>
    <mergeCell ref="G324:H324"/>
    <mergeCell ref="A325:H325"/>
    <mergeCell ref="Q325:V325"/>
    <mergeCell ref="W325:AD325"/>
    <mergeCell ref="AE325:AL325"/>
    <mergeCell ref="XAM316:XAT316"/>
    <mergeCell ref="XAU316:XBB316"/>
    <mergeCell ref="XBC316:XBJ316"/>
    <mergeCell ref="XBK316:XBR316"/>
    <mergeCell ref="XBS316:XBZ316"/>
    <mergeCell ref="XCA316:XCH316"/>
    <mergeCell ref="XCI316:XCP316"/>
    <mergeCell ref="WGE316:WGL316"/>
    <mergeCell ref="WGM316:WGT316"/>
    <mergeCell ref="WGU316:WHB316"/>
    <mergeCell ref="WHC316:WHJ316"/>
    <mergeCell ref="WHK316:WHR316"/>
    <mergeCell ref="WHS316:WHZ316"/>
    <mergeCell ref="WIA316:WIH316"/>
    <mergeCell ref="WII316:WIP316"/>
    <mergeCell ref="WIQ316:WIX316"/>
    <mergeCell ref="WIY316:WJF316"/>
    <mergeCell ref="WJG316:WJN316"/>
    <mergeCell ref="WJO316:WJV316"/>
    <mergeCell ref="WJW316:WKD316"/>
    <mergeCell ref="WKE316:WKL316"/>
    <mergeCell ref="WKM316:WKT316"/>
    <mergeCell ref="WAI316:WAP316"/>
    <mergeCell ref="WAQ316:WAX316"/>
    <mergeCell ref="WAY316:WBF316"/>
    <mergeCell ref="WBG316:WBN316"/>
    <mergeCell ref="WBO316:WBV316"/>
    <mergeCell ref="WBW316:WCD316"/>
    <mergeCell ref="WCE316:WCL316"/>
    <mergeCell ref="WCM316:WCT316"/>
    <mergeCell ref="WCU316:WDB316"/>
    <mergeCell ref="WDC316:WDJ316"/>
    <mergeCell ref="WDK316:WDR316"/>
    <mergeCell ref="WDS316:WDZ316"/>
    <mergeCell ref="WEA316:WEH316"/>
    <mergeCell ref="WEI316:WEP316"/>
    <mergeCell ref="WEQ316:WEX316"/>
    <mergeCell ref="WEY316:WFF316"/>
    <mergeCell ref="WFG316:WFN316"/>
    <mergeCell ref="KY325:LF325"/>
    <mergeCell ref="LG325:LN325"/>
    <mergeCell ref="LO325:LV325"/>
    <mergeCell ref="LW325:MD325"/>
    <mergeCell ref="ME325:ML325"/>
    <mergeCell ref="MM325:MT325"/>
    <mergeCell ref="MU325:NB325"/>
    <mergeCell ref="NC325:NJ325"/>
    <mergeCell ref="NK325:NR325"/>
    <mergeCell ref="NS325:NZ325"/>
    <mergeCell ref="OA325:OH325"/>
    <mergeCell ref="OI325:OP325"/>
    <mergeCell ref="OQ325:OX325"/>
    <mergeCell ref="OY325:PF325"/>
    <mergeCell ref="PG325:PN325"/>
    <mergeCell ref="PO325:PV325"/>
    <mergeCell ref="PW325:QD325"/>
    <mergeCell ref="FS325:FZ325"/>
    <mergeCell ref="GA325:GH325"/>
    <mergeCell ref="GI325:GP325"/>
    <mergeCell ref="GQ325:GX325"/>
    <mergeCell ref="GY325:HF325"/>
    <mergeCell ref="HG325:HN325"/>
    <mergeCell ref="HO325:HV325"/>
    <mergeCell ref="HW325:ID325"/>
    <mergeCell ref="IE325:IL325"/>
    <mergeCell ref="IM325:IT325"/>
    <mergeCell ref="IU325:JB325"/>
    <mergeCell ref="JC325:JJ325"/>
    <mergeCell ref="JK325:JR325"/>
    <mergeCell ref="JS325:JZ325"/>
    <mergeCell ref="KA325:KH325"/>
    <mergeCell ref="KI325:KP325"/>
    <mergeCell ref="KQ325:KX325"/>
    <mergeCell ref="VK325:VR325"/>
    <mergeCell ref="VS325:VZ325"/>
    <mergeCell ref="WA325:WH325"/>
    <mergeCell ref="WI325:WP325"/>
    <mergeCell ref="WQ325:WX325"/>
    <mergeCell ref="WY325:XF325"/>
    <mergeCell ref="XG325:XN325"/>
    <mergeCell ref="XO325:XV325"/>
    <mergeCell ref="XW325:YD325"/>
    <mergeCell ref="YE325:YL325"/>
    <mergeCell ref="YM325:YT325"/>
    <mergeCell ref="YU325:ZB325"/>
    <mergeCell ref="ZC325:ZJ325"/>
    <mergeCell ref="ZK325:ZR325"/>
    <mergeCell ref="ZS325:ZZ325"/>
    <mergeCell ref="AAA325:AAH325"/>
    <mergeCell ref="AAI325:AAP325"/>
    <mergeCell ref="QE325:QL325"/>
    <mergeCell ref="QM325:QT325"/>
    <mergeCell ref="QU325:RB325"/>
    <mergeCell ref="RC325:RJ325"/>
    <mergeCell ref="RK325:RR325"/>
    <mergeCell ref="RS325:RZ325"/>
    <mergeCell ref="SA325:SH325"/>
    <mergeCell ref="SI325:SP325"/>
    <mergeCell ref="SQ325:SX325"/>
    <mergeCell ref="SY325:TF325"/>
    <mergeCell ref="TG325:TN325"/>
    <mergeCell ref="TO325:TV325"/>
    <mergeCell ref="TW325:UD325"/>
    <mergeCell ref="UE325:UL325"/>
    <mergeCell ref="UM325:UT325"/>
    <mergeCell ref="UU325:VB325"/>
    <mergeCell ref="VC325:VJ325"/>
    <mergeCell ref="AFW325:AGD325"/>
    <mergeCell ref="AGE325:AGL325"/>
    <mergeCell ref="AGM325:AGT325"/>
    <mergeCell ref="AGU325:AHB325"/>
    <mergeCell ref="AHC325:AHJ325"/>
    <mergeCell ref="AHK325:AHR325"/>
    <mergeCell ref="AHS325:AHZ325"/>
    <mergeCell ref="AIA325:AIH325"/>
    <mergeCell ref="AII325:AIP325"/>
    <mergeCell ref="AIQ325:AIX325"/>
    <mergeCell ref="AIY325:AJF325"/>
    <mergeCell ref="AJG325:AJN325"/>
    <mergeCell ref="AJO325:AJV325"/>
    <mergeCell ref="AJW325:AKD325"/>
    <mergeCell ref="AKE325:AKL325"/>
    <mergeCell ref="AKM325:AKT325"/>
    <mergeCell ref="AKU325:ALB325"/>
    <mergeCell ref="AAQ325:AAX325"/>
    <mergeCell ref="AAY325:ABF325"/>
    <mergeCell ref="ABG325:ABN325"/>
    <mergeCell ref="ABO325:ABV325"/>
    <mergeCell ref="ABW325:ACD325"/>
    <mergeCell ref="ACE325:ACL325"/>
    <mergeCell ref="ACM325:ACT325"/>
    <mergeCell ref="ACU325:ADB325"/>
    <mergeCell ref="ADC325:ADJ325"/>
    <mergeCell ref="ADK325:ADR325"/>
    <mergeCell ref="ADS325:ADZ325"/>
    <mergeCell ref="AEA325:AEH325"/>
    <mergeCell ref="AEI325:AEP325"/>
    <mergeCell ref="AEQ325:AEX325"/>
    <mergeCell ref="AEY325:AFF325"/>
    <mergeCell ref="AFG325:AFN325"/>
    <mergeCell ref="AFO325:AFV325"/>
    <mergeCell ref="AQI325:AQP325"/>
    <mergeCell ref="AQQ325:AQX325"/>
    <mergeCell ref="AQY325:ARF325"/>
    <mergeCell ref="ARG325:ARN325"/>
    <mergeCell ref="ARO325:ARV325"/>
    <mergeCell ref="ARW325:ASD325"/>
    <mergeCell ref="ASE325:ASL325"/>
    <mergeCell ref="ASM325:AST325"/>
    <mergeCell ref="ASU325:ATB325"/>
    <mergeCell ref="ATC325:ATJ325"/>
    <mergeCell ref="ATK325:ATR325"/>
    <mergeCell ref="ATS325:ATZ325"/>
    <mergeCell ref="AUA325:AUH325"/>
    <mergeCell ref="AUI325:AUP325"/>
    <mergeCell ref="AUQ325:AUX325"/>
    <mergeCell ref="AUY325:AVF325"/>
    <mergeCell ref="AVG325:AVN325"/>
    <mergeCell ref="ALC325:ALJ325"/>
    <mergeCell ref="ALK325:ALR325"/>
    <mergeCell ref="ALS325:ALZ325"/>
    <mergeCell ref="AMA325:AMH325"/>
    <mergeCell ref="AMI325:AMP325"/>
    <mergeCell ref="AMQ325:AMX325"/>
    <mergeCell ref="AMY325:ANF325"/>
    <mergeCell ref="ANG325:ANN325"/>
    <mergeCell ref="ANO325:ANV325"/>
    <mergeCell ref="ANW325:AOD325"/>
    <mergeCell ref="AOE325:AOL325"/>
    <mergeCell ref="AOM325:AOT325"/>
    <mergeCell ref="AOU325:APB325"/>
    <mergeCell ref="APC325:APJ325"/>
    <mergeCell ref="APK325:APR325"/>
    <mergeCell ref="APS325:APZ325"/>
    <mergeCell ref="AQA325:AQH325"/>
    <mergeCell ref="BAU325:BBB325"/>
    <mergeCell ref="BBC325:BBJ325"/>
    <mergeCell ref="BBK325:BBR325"/>
    <mergeCell ref="BBS325:BBZ325"/>
    <mergeCell ref="BCA325:BCH325"/>
    <mergeCell ref="BCI325:BCP325"/>
    <mergeCell ref="BCQ325:BCX325"/>
    <mergeCell ref="BCY325:BDF325"/>
    <mergeCell ref="BDG325:BDN325"/>
    <mergeCell ref="BDO325:BDV325"/>
    <mergeCell ref="BDW325:BED325"/>
    <mergeCell ref="BEE325:BEL325"/>
    <mergeCell ref="BEM325:BET325"/>
    <mergeCell ref="BEU325:BFB325"/>
    <mergeCell ref="BFC325:BFJ325"/>
    <mergeCell ref="BFK325:BFR325"/>
    <mergeCell ref="BFS325:BFZ325"/>
    <mergeCell ref="AVO325:AVV325"/>
    <mergeCell ref="AVW325:AWD325"/>
    <mergeCell ref="AWE325:AWL325"/>
    <mergeCell ref="AWM325:AWT325"/>
    <mergeCell ref="AWU325:AXB325"/>
    <mergeCell ref="AXC325:AXJ325"/>
    <mergeCell ref="AXK325:AXR325"/>
    <mergeCell ref="AXS325:AXZ325"/>
    <mergeCell ref="AYA325:AYH325"/>
    <mergeCell ref="AYI325:AYP325"/>
    <mergeCell ref="AYQ325:AYX325"/>
    <mergeCell ref="AYY325:AZF325"/>
    <mergeCell ref="AZG325:AZN325"/>
    <mergeCell ref="AZO325:AZV325"/>
    <mergeCell ref="AZW325:BAD325"/>
    <mergeCell ref="BAE325:BAL325"/>
    <mergeCell ref="BAM325:BAT325"/>
    <mergeCell ref="BLG325:BLN325"/>
    <mergeCell ref="BLO325:BLV325"/>
    <mergeCell ref="BLW325:BMD325"/>
    <mergeCell ref="BME325:BML325"/>
    <mergeCell ref="BMM325:BMT325"/>
    <mergeCell ref="BMU325:BNB325"/>
    <mergeCell ref="BNC325:BNJ325"/>
    <mergeCell ref="BNK325:BNR325"/>
    <mergeCell ref="BNS325:BNZ325"/>
    <mergeCell ref="BOA325:BOH325"/>
    <mergeCell ref="BOI325:BOP325"/>
    <mergeCell ref="BOQ325:BOX325"/>
    <mergeCell ref="BOY325:BPF325"/>
    <mergeCell ref="BPG325:BPN325"/>
    <mergeCell ref="BPO325:BPV325"/>
    <mergeCell ref="BPW325:BQD325"/>
    <mergeCell ref="BQE325:BQL325"/>
    <mergeCell ref="BGA325:BGH325"/>
    <mergeCell ref="BGI325:BGP325"/>
    <mergeCell ref="BGQ325:BGX325"/>
    <mergeCell ref="BGY325:BHF325"/>
    <mergeCell ref="BHG325:BHN325"/>
    <mergeCell ref="BHO325:BHV325"/>
    <mergeCell ref="BHW325:BID325"/>
    <mergeCell ref="BIE325:BIL325"/>
    <mergeCell ref="BIM325:BIT325"/>
    <mergeCell ref="BIU325:BJB325"/>
    <mergeCell ref="BJC325:BJJ325"/>
    <mergeCell ref="BJK325:BJR325"/>
    <mergeCell ref="BJS325:BJZ325"/>
    <mergeCell ref="BKA325:BKH325"/>
    <mergeCell ref="BKI325:BKP325"/>
    <mergeCell ref="BKQ325:BKX325"/>
    <mergeCell ref="BKY325:BLF325"/>
    <mergeCell ref="BVS325:BVZ325"/>
    <mergeCell ref="BWA325:BWH325"/>
    <mergeCell ref="BWI325:BWP325"/>
    <mergeCell ref="BWQ325:BWX325"/>
    <mergeCell ref="BWY325:BXF325"/>
    <mergeCell ref="BXG325:BXN325"/>
    <mergeCell ref="BXO325:BXV325"/>
    <mergeCell ref="BXW325:BYD325"/>
    <mergeCell ref="BYE325:BYL325"/>
    <mergeCell ref="BYM325:BYT325"/>
    <mergeCell ref="BYU325:BZB325"/>
    <mergeCell ref="BZC325:BZJ325"/>
    <mergeCell ref="BZK325:BZR325"/>
    <mergeCell ref="BZS325:BZZ325"/>
    <mergeCell ref="CAA325:CAH325"/>
    <mergeCell ref="CAI325:CAP325"/>
    <mergeCell ref="CAQ325:CAX325"/>
    <mergeCell ref="BQM325:BQT325"/>
    <mergeCell ref="BQU325:BRB325"/>
    <mergeCell ref="BRC325:BRJ325"/>
    <mergeCell ref="BRK325:BRR325"/>
    <mergeCell ref="BRS325:BRZ325"/>
    <mergeCell ref="BSA325:BSH325"/>
    <mergeCell ref="BSI325:BSP325"/>
    <mergeCell ref="BSQ325:BSX325"/>
    <mergeCell ref="BSY325:BTF325"/>
    <mergeCell ref="BTG325:BTN325"/>
    <mergeCell ref="BTO325:BTV325"/>
    <mergeCell ref="BTW325:BUD325"/>
    <mergeCell ref="BUE325:BUL325"/>
    <mergeCell ref="BUM325:BUT325"/>
    <mergeCell ref="BUU325:BVB325"/>
    <mergeCell ref="BVC325:BVJ325"/>
    <mergeCell ref="BVK325:BVR325"/>
    <mergeCell ref="CGE325:CGL325"/>
    <mergeCell ref="CGM325:CGT325"/>
    <mergeCell ref="CGU325:CHB325"/>
    <mergeCell ref="CHC325:CHJ325"/>
    <mergeCell ref="CHK325:CHR325"/>
    <mergeCell ref="CHS325:CHZ325"/>
    <mergeCell ref="CIA325:CIH325"/>
    <mergeCell ref="CII325:CIP325"/>
    <mergeCell ref="CIQ325:CIX325"/>
    <mergeCell ref="CIY325:CJF325"/>
    <mergeCell ref="CJG325:CJN325"/>
    <mergeCell ref="CJO325:CJV325"/>
    <mergeCell ref="CJW325:CKD325"/>
    <mergeCell ref="CKE325:CKL325"/>
    <mergeCell ref="CKM325:CKT325"/>
    <mergeCell ref="CKU325:CLB325"/>
    <mergeCell ref="CLC325:CLJ325"/>
    <mergeCell ref="CAY325:CBF325"/>
    <mergeCell ref="CBG325:CBN325"/>
    <mergeCell ref="CBO325:CBV325"/>
    <mergeCell ref="CBW325:CCD325"/>
    <mergeCell ref="CCE325:CCL325"/>
    <mergeCell ref="CCM325:CCT325"/>
    <mergeCell ref="CCU325:CDB325"/>
    <mergeCell ref="CDC325:CDJ325"/>
    <mergeCell ref="CDK325:CDR325"/>
    <mergeCell ref="CDS325:CDZ325"/>
    <mergeCell ref="CEA325:CEH325"/>
    <mergeCell ref="CEI325:CEP325"/>
    <mergeCell ref="CEQ325:CEX325"/>
    <mergeCell ref="CEY325:CFF325"/>
    <mergeCell ref="CFG325:CFN325"/>
    <mergeCell ref="CFO325:CFV325"/>
    <mergeCell ref="CFW325:CGD325"/>
    <mergeCell ref="CQQ325:CQX325"/>
    <mergeCell ref="CQY325:CRF325"/>
    <mergeCell ref="CRG325:CRN325"/>
    <mergeCell ref="CRO325:CRV325"/>
    <mergeCell ref="CRW325:CSD325"/>
    <mergeCell ref="CSE325:CSL325"/>
    <mergeCell ref="CSM325:CST325"/>
    <mergeCell ref="CSU325:CTB325"/>
    <mergeCell ref="CTC325:CTJ325"/>
    <mergeCell ref="CTK325:CTR325"/>
    <mergeCell ref="CTS325:CTZ325"/>
    <mergeCell ref="CUA325:CUH325"/>
    <mergeCell ref="CUI325:CUP325"/>
    <mergeCell ref="CUQ325:CUX325"/>
    <mergeCell ref="CUY325:CVF325"/>
    <mergeCell ref="CVG325:CVN325"/>
    <mergeCell ref="CVO325:CVV325"/>
    <mergeCell ref="CLK325:CLR325"/>
    <mergeCell ref="CLS325:CLZ325"/>
    <mergeCell ref="CMA325:CMH325"/>
    <mergeCell ref="CMI325:CMP325"/>
    <mergeCell ref="CMQ325:CMX325"/>
    <mergeCell ref="CMY325:CNF325"/>
    <mergeCell ref="CNG325:CNN325"/>
    <mergeCell ref="CNO325:CNV325"/>
    <mergeCell ref="CNW325:COD325"/>
    <mergeCell ref="COE325:COL325"/>
    <mergeCell ref="COM325:COT325"/>
    <mergeCell ref="COU325:CPB325"/>
    <mergeCell ref="CPC325:CPJ325"/>
    <mergeCell ref="CPK325:CPR325"/>
    <mergeCell ref="CPS325:CPZ325"/>
    <mergeCell ref="CQA325:CQH325"/>
    <mergeCell ref="CQI325:CQP325"/>
    <mergeCell ref="DBC325:DBJ325"/>
    <mergeCell ref="DBK325:DBR325"/>
    <mergeCell ref="DBS325:DBZ325"/>
    <mergeCell ref="DCA325:DCH325"/>
    <mergeCell ref="DCI325:DCP325"/>
    <mergeCell ref="DCQ325:DCX325"/>
    <mergeCell ref="DCY325:DDF325"/>
    <mergeCell ref="DDG325:DDN325"/>
    <mergeCell ref="DDO325:DDV325"/>
    <mergeCell ref="DDW325:DED325"/>
    <mergeCell ref="DEE325:DEL325"/>
    <mergeCell ref="DEM325:DET325"/>
    <mergeCell ref="DEU325:DFB325"/>
    <mergeCell ref="DFC325:DFJ325"/>
    <mergeCell ref="DFK325:DFR325"/>
    <mergeCell ref="DFS325:DFZ325"/>
    <mergeCell ref="DGA325:DGH325"/>
    <mergeCell ref="CVW325:CWD325"/>
    <mergeCell ref="CWE325:CWL325"/>
    <mergeCell ref="CWM325:CWT325"/>
    <mergeCell ref="CWU325:CXB325"/>
    <mergeCell ref="CXC325:CXJ325"/>
    <mergeCell ref="CXK325:CXR325"/>
    <mergeCell ref="CXS325:CXZ325"/>
    <mergeCell ref="CYA325:CYH325"/>
    <mergeCell ref="CYI325:CYP325"/>
    <mergeCell ref="CYQ325:CYX325"/>
    <mergeCell ref="CYY325:CZF325"/>
    <mergeCell ref="CZG325:CZN325"/>
    <mergeCell ref="CZO325:CZV325"/>
    <mergeCell ref="CZW325:DAD325"/>
    <mergeCell ref="DAE325:DAL325"/>
    <mergeCell ref="DAM325:DAT325"/>
    <mergeCell ref="DAU325:DBB325"/>
    <mergeCell ref="DLO325:DLV325"/>
    <mergeCell ref="DLW325:DMD325"/>
    <mergeCell ref="DME325:DML325"/>
    <mergeCell ref="DMM325:DMT325"/>
    <mergeCell ref="DMU325:DNB325"/>
    <mergeCell ref="DNC325:DNJ325"/>
    <mergeCell ref="DNK325:DNR325"/>
    <mergeCell ref="DNS325:DNZ325"/>
    <mergeCell ref="DOA325:DOH325"/>
    <mergeCell ref="DOI325:DOP325"/>
    <mergeCell ref="DOQ325:DOX325"/>
    <mergeCell ref="DOY325:DPF325"/>
    <mergeCell ref="DPG325:DPN325"/>
    <mergeCell ref="DPO325:DPV325"/>
    <mergeCell ref="DPW325:DQD325"/>
    <mergeCell ref="DQE325:DQL325"/>
    <mergeCell ref="DQM325:DQT325"/>
    <mergeCell ref="DGI325:DGP325"/>
    <mergeCell ref="DGQ325:DGX325"/>
    <mergeCell ref="DGY325:DHF325"/>
    <mergeCell ref="DHG325:DHN325"/>
    <mergeCell ref="DHO325:DHV325"/>
    <mergeCell ref="DHW325:DID325"/>
    <mergeCell ref="DIE325:DIL325"/>
    <mergeCell ref="DIM325:DIT325"/>
    <mergeCell ref="DIU325:DJB325"/>
    <mergeCell ref="DJC325:DJJ325"/>
    <mergeCell ref="DJK325:DJR325"/>
    <mergeCell ref="DJS325:DJZ325"/>
    <mergeCell ref="DKA325:DKH325"/>
    <mergeCell ref="DKI325:DKP325"/>
    <mergeCell ref="DKQ325:DKX325"/>
    <mergeCell ref="DKY325:DLF325"/>
    <mergeCell ref="DLG325:DLN325"/>
    <mergeCell ref="DWA325:DWH325"/>
    <mergeCell ref="DWI325:DWP325"/>
    <mergeCell ref="DWQ325:DWX325"/>
    <mergeCell ref="DWY325:DXF325"/>
    <mergeCell ref="DXG325:DXN325"/>
    <mergeCell ref="DXO325:DXV325"/>
    <mergeCell ref="DXW325:DYD325"/>
    <mergeCell ref="DYE325:DYL325"/>
    <mergeCell ref="DYM325:DYT325"/>
    <mergeCell ref="DYU325:DZB325"/>
    <mergeCell ref="DZC325:DZJ325"/>
    <mergeCell ref="DZK325:DZR325"/>
    <mergeCell ref="DZS325:DZZ325"/>
    <mergeCell ref="EAA325:EAH325"/>
    <mergeCell ref="EAI325:EAP325"/>
    <mergeCell ref="EAQ325:EAX325"/>
    <mergeCell ref="EAY325:EBF325"/>
    <mergeCell ref="DQU325:DRB325"/>
    <mergeCell ref="DRC325:DRJ325"/>
    <mergeCell ref="DRK325:DRR325"/>
    <mergeCell ref="DRS325:DRZ325"/>
    <mergeCell ref="DSA325:DSH325"/>
    <mergeCell ref="DSI325:DSP325"/>
    <mergeCell ref="DSQ325:DSX325"/>
    <mergeCell ref="DSY325:DTF325"/>
    <mergeCell ref="DTG325:DTN325"/>
    <mergeCell ref="DTO325:DTV325"/>
    <mergeCell ref="DTW325:DUD325"/>
    <mergeCell ref="DUE325:DUL325"/>
    <mergeCell ref="DUM325:DUT325"/>
    <mergeCell ref="DUU325:DVB325"/>
    <mergeCell ref="DVC325:DVJ325"/>
    <mergeCell ref="DVK325:DVR325"/>
    <mergeCell ref="DVS325:DVZ325"/>
    <mergeCell ref="EGM325:EGT325"/>
    <mergeCell ref="EGU325:EHB325"/>
    <mergeCell ref="EHC325:EHJ325"/>
    <mergeCell ref="EHK325:EHR325"/>
    <mergeCell ref="EHS325:EHZ325"/>
    <mergeCell ref="EIA325:EIH325"/>
    <mergeCell ref="EII325:EIP325"/>
    <mergeCell ref="EIQ325:EIX325"/>
    <mergeCell ref="EIY325:EJF325"/>
    <mergeCell ref="EJG325:EJN325"/>
    <mergeCell ref="EJO325:EJV325"/>
    <mergeCell ref="EJW325:EKD325"/>
    <mergeCell ref="EKE325:EKL325"/>
    <mergeCell ref="EKM325:EKT325"/>
    <mergeCell ref="EKU325:ELB325"/>
    <mergeCell ref="ELC325:ELJ325"/>
    <mergeCell ref="ELK325:ELR325"/>
    <mergeCell ref="EBG325:EBN325"/>
    <mergeCell ref="EBO325:EBV325"/>
    <mergeCell ref="EBW325:ECD325"/>
    <mergeCell ref="ECE325:ECL325"/>
    <mergeCell ref="ECM325:ECT325"/>
    <mergeCell ref="ECU325:EDB325"/>
    <mergeCell ref="EDC325:EDJ325"/>
    <mergeCell ref="EDK325:EDR325"/>
    <mergeCell ref="EDS325:EDZ325"/>
    <mergeCell ref="EEA325:EEH325"/>
    <mergeCell ref="EEI325:EEP325"/>
    <mergeCell ref="EEQ325:EEX325"/>
    <mergeCell ref="EEY325:EFF325"/>
    <mergeCell ref="EFG325:EFN325"/>
    <mergeCell ref="EFO325:EFV325"/>
    <mergeCell ref="EFW325:EGD325"/>
    <mergeCell ref="EGE325:EGL325"/>
    <mergeCell ref="EQY325:ERF325"/>
    <mergeCell ref="ERG325:ERN325"/>
    <mergeCell ref="ERO325:ERV325"/>
    <mergeCell ref="ERW325:ESD325"/>
    <mergeCell ref="ESE325:ESL325"/>
    <mergeCell ref="ESM325:EST325"/>
    <mergeCell ref="ESU325:ETB325"/>
    <mergeCell ref="ETC325:ETJ325"/>
    <mergeCell ref="ETK325:ETR325"/>
    <mergeCell ref="ETS325:ETZ325"/>
    <mergeCell ref="EUA325:EUH325"/>
    <mergeCell ref="EUI325:EUP325"/>
    <mergeCell ref="EUQ325:EUX325"/>
    <mergeCell ref="EUY325:EVF325"/>
    <mergeCell ref="EVG325:EVN325"/>
    <mergeCell ref="EVO325:EVV325"/>
    <mergeCell ref="EVW325:EWD325"/>
    <mergeCell ref="ELS325:ELZ325"/>
    <mergeCell ref="EMA325:EMH325"/>
    <mergeCell ref="EMI325:EMP325"/>
    <mergeCell ref="EMQ325:EMX325"/>
    <mergeCell ref="EMY325:ENF325"/>
    <mergeCell ref="ENG325:ENN325"/>
    <mergeCell ref="ENO325:ENV325"/>
    <mergeCell ref="ENW325:EOD325"/>
    <mergeCell ref="EOE325:EOL325"/>
    <mergeCell ref="EOM325:EOT325"/>
    <mergeCell ref="EOU325:EPB325"/>
    <mergeCell ref="EPC325:EPJ325"/>
    <mergeCell ref="EPK325:EPR325"/>
    <mergeCell ref="EPS325:EPZ325"/>
    <mergeCell ref="EQA325:EQH325"/>
    <mergeCell ref="EQI325:EQP325"/>
    <mergeCell ref="EQQ325:EQX325"/>
    <mergeCell ref="FBK325:FBR325"/>
    <mergeCell ref="FBS325:FBZ325"/>
    <mergeCell ref="FCA325:FCH325"/>
    <mergeCell ref="FCI325:FCP325"/>
    <mergeCell ref="FCQ325:FCX325"/>
    <mergeCell ref="FCY325:FDF325"/>
    <mergeCell ref="FDG325:FDN325"/>
    <mergeCell ref="FDO325:FDV325"/>
    <mergeCell ref="FDW325:FED325"/>
    <mergeCell ref="FEE325:FEL325"/>
    <mergeCell ref="FEM325:FET325"/>
    <mergeCell ref="FEU325:FFB325"/>
    <mergeCell ref="FFC325:FFJ325"/>
    <mergeCell ref="FFK325:FFR325"/>
    <mergeCell ref="FFS325:FFZ325"/>
    <mergeCell ref="FGA325:FGH325"/>
    <mergeCell ref="FGI325:FGP325"/>
    <mergeCell ref="EWE325:EWL325"/>
    <mergeCell ref="EWM325:EWT325"/>
    <mergeCell ref="EWU325:EXB325"/>
    <mergeCell ref="EXC325:EXJ325"/>
    <mergeCell ref="EXK325:EXR325"/>
    <mergeCell ref="EXS325:EXZ325"/>
    <mergeCell ref="EYA325:EYH325"/>
    <mergeCell ref="EYI325:EYP325"/>
    <mergeCell ref="EYQ325:EYX325"/>
    <mergeCell ref="EYY325:EZF325"/>
    <mergeCell ref="EZG325:EZN325"/>
    <mergeCell ref="EZO325:EZV325"/>
    <mergeCell ref="EZW325:FAD325"/>
    <mergeCell ref="FAE325:FAL325"/>
    <mergeCell ref="FAM325:FAT325"/>
    <mergeCell ref="FAU325:FBB325"/>
    <mergeCell ref="FBC325:FBJ325"/>
    <mergeCell ref="FLW325:FMD325"/>
    <mergeCell ref="FME325:FML325"/>
    <mergeCell ref="FMM325:FMT325"/>
    <mergeCell ref="FMU325:FNB325"/>
    <mergeCell ref="FNC325:FNJ325"/>
    <mergeCell ref="FNK325:FNR325"/>
    <mergeCell ref="FNS325:FNZ325"/>
    <mergeCell ref="FOA325:FOH325"/>
    <mergeCell ref="FOI325:FOP325"/>
    <mergeCell ref="FOQ325:FOX325"/>
    <mergeCell ref="FOY325:FPF325"/>
    <mergeCell ref="FPG325:FPN325"/>
    <mergeCell ref="FPO325:FPV325"/>
    <mergeCell ref="FPW325:FQD325"/>
    <mergeCell ref="FQE325:FQL325"/>
    <mergeCell ref="FQM325:FQT325"/>
    <mergeCell ref="FQU325:FRB325"/>
    <mergeCell ref="FGQ325:FGX325"/>
    <mergeCell ref="FGY325:FHF325"/>
    <mergeCell ref="FHG325:FHN325"/>
    <mergeCell ref="FHO325:FHV325"/>
    <mergeCell ref="FHW325:FID325"/>
    <mergeCell ref="FIE325:FIL325"/>
    <mergeCell ref="FIM325:FIT325"/>
    <mergeCell ref="FIU325:FJB325"/>
    <mergeCell ref="FJC325:FJJ325"/>
    <mergeCell ref="FJK325:FJR325"/>
    <mergeCell ref="FJS325:FJZ325"/>
    <mergeCell ref="FKA325:FKH325"/>
    <mergeCell ref="FKI325:FKP325"/>
    <mergeCell ref="FKQ325:FKX325"/>
    <mergeCell ref="FKY325:FLF325"/>
    <mergeCell ref="FLG325:FLN325"/>
    <mergeCell ref="FLO325:FLV325"/>
    <mergeCell ref="FWI325:FWP325"/>
    <mergeCell ref="FWQ325:FWX325"/>
    <mergeCell ref="FWY325:FXF325"/>
    <mergeCell ref="FXG325:FXN325"/>
    <mergeCell ref="FXO325:FXV325"/>
    <mergeCell ref="FXW325:FYD325"/>
    <mergeCell ref="FYE325:FYL325"/>
    <mergeCell ref="FYM325:FYT325"/>
    <mergeCell ref="FYU325:FZB325"/>
    <mergeCell ref="FZC325:FZJ325"/>
    <mergeCell ref="FZK325:FZR325"/>
    <mergeCell ref="FZS325:FZZ325"/>
    <mergeCell ref="GAA325:GAH325"/>
    <mergeCell ref="GAI325:GAP325"/>
    <mergeCell ref="GAQ325:GAX325"/>
    <mergeCell ref="GAY325:GBF325"/>
    <mergeCell ref="GBG325:GBN325"/>
    <mergeCell ref="FRC325:FRJ325"/>
    <mergeCell ref="FRK325:FRR325"/>
    <mergeCell ref="FRS325:FRZ325"/>
    <mergeCell ref="FSA325:FSH325"/>
    <mergeCell ref="FSI325:FSP325"/>
    <mergeCell ref="FSQ325:FSX325"/>
    <mergeCell ref="FSY325:FTF325"/>
    <mergeCell ref="FTG325:FTN325"/>
    <mergeCell ref="FTO325:FTV325"/>
    <mergeCell ref="FTW325:FUD325"/>
    <mergeCell ref="FUE325:FUL325"/>
    <mergeCell ref="FUM325:FUT325"/>
    <mergeCell ref="FUU325:FVB325"/>
    <mergeCell ref="FVC325:FVJ325"/>
    <mergeCell ref="FVK325:FVR325"/>
    <mergeCell ref="FVS325:FVZ325"/>
    <mergeCell ref="FWA325:FWH325"/>
    <mergeCell ref="GGU325:GHB325"/>
    <mergeCell ref="GHC325:GHJ325"/>
    <mergeCell ref="GHK325:GHR325"/>
    <mergeCell ref="GHS325:GHZ325"/>
    <mergeCell ref="GIA325:GIH325"/>
    <mergeCell ref="GII325:GIP325"/>
    <mergeCell ref="GIQ325:GIX325"/>
    <mergeCell ref="GIY325:GJF325"/>
    <mergeCell ref="GJG325:GJN325"/>
    <mergeCell ref="GJO325:GJV325"/>
    <mergeCell ref="GJW325:GKD325"/>
    <mergeCell ref="GKE325:GKL325"/>
    <mergeCell ref="GKM325:GKT325"/>
    <mergeCell ref="GKU325:GLB325"/>
    <mergeCell ref="GLC325:GLJ325"/>
    <mergeCell ref="GLK325:GLR325"/>
    <mergeCell ref="GLS325:GLZ325"/>
    <mergeCell ref="GBO325:GBV325"/>
    <mergeCell ref="GBW325:GCD325"/>
    <mergeCell ref="GCE325:GCL325"/>
    <mergeCell ref="GCM325:GCT325"/>
    <mergeCell ref="GCU325:GDB325"/>
    <mergeCell ref="GDC325:GDJ325"/>
    <mergeCell ref="GDK325:GDR325"/>
    <mergeCell ref="GDS325:GDZ325"/>
    <mergeCell ref="GEA325:GEH325"/>
    <mergeCell ref="GEI325:GEP325"/>
    <mergeCell ref="GEQ325:GEX325"/>
    <mergeCell ref="GEY325:GFF325"/>
    <mergeCell ref="GFG325:GFN325"/>
    <mergeCell ref="GFO325:GFV325"/>
    <mergeCell ref="GFW325:GGD325"/>
    <mergeCell ref="GGE325:GGL325"/>
    <mergeCell ref="GGM325:GGT325"/>
    <mergeCell ref="GRG325:GRN325"/>
    <mergeCell ref="GRO325:GRV325"/>
    <mergeCell ref="GRW325:GSD325"/>
    <mergeCell ref="GSE325:GSL325"/>
    <mergeCell ref="GSM325:GST325"/>
    <mergeCell ref="GSU325:GTB325"/>
    <mergeCell ref="GTC325:GTJ325"/>
    <mergeCell ref="GTK325:GTR325"/>
    <mergeCell ref="GTS325:GTZ325"/>
    <mergeCell ref="GUA325:GUH325"/>
    <mergeCell ref="GUI325:GUP325"/>
    <mergeCell ref="GUQ325:GUX325"/>
    <mergeCell ref="GUY325:GVF325"/>
    <mergeCell ref="GVG325:GVN325"/>
    <mergeCell ref="GVO325:GVV325"/>
    <mergeCell ref="GVW325:GWD325"/>
    <mergeCell ref="GWE325:GWL325"/>
    <mergeCell ref="GMA325:GMH325"/>
    <mergeCell ref="GMI325:GMP325"/>
    <mergeCell ref="GMQ325:GMX325"/>
    <mergeCell ref="GMY325:GNF325"/>
    <mergeCell ref="GNG325:GNN325"/>
    <mergeCell ref="GNO325:GNV325"/>
    <mergeCell ref="GNW325:GOD325"/>
    <mergeCell ref="GOE325:GOL325"/>
    <mergeCell ref="GOM325:GOT325"/>
    <mergeCell ref="GOU325:GPB325"/>
    <mergeCell ref="GPC325:GPJ325"/>
    <mergeCell ref="GPK325:GPR325"/>
    <mergeCell ref="GPS325:GPZ325"/>
    <mergeCell ref="GQA325:GQH325"/>
    <mergeCell ref="GQI325:GQP325"/>
    <mergeCell ref="GQQ325:GQX325"/>
    <mergeCell ref="GQY325:GRF325"/>
    <mergeCell ref="HBS325:HBZ325"/>
    <mergeCell ref="HCA325:HCH325"/>
    <mergeCell ref="HCI325:HCP325"/>
    <mergeCell ref="HCQ325:HCX325"/>
    <mergeCell ref="HCY325:HDF325"/>
    <mergeCell ref="HDG325:HDN325"/>
    <mergeCell ref="HDO325:HDV325"/>
    <mergeCell ref="HDW325:HED325"/>
    <mergeCell ref="HEE325:HEL325"/>
    <mergeCell ref="HEM325:HET325"/>
    <mergeCell ref="HEU325:HFB325"/>
    <mergeCell ref="HFC325:HFJ325"/>
    <mergeCell ref="HFK325:HFR325"/>
    <mergeCell ref="HFS325:HFZ325"/>
    <mergeCell ref="HGA325:HGH325"/>
    <mergeCell ref="HGI325:HGP325"/>
    <mergeCell ref="HGQ325:HGX325"/>
    <mergeCell ref="GWM325:GWT325"/>
    <mergeCell ref="GWU325:GXB325"/>
    <mergeCell ref="GXC325:GXJ325"/>
    <mergeCell ref="GXK325:GXR325"/>
    <mergeCell ref="GXS325:GXZ325"/>
    <mergeCell ref="GYA325:GYH325"/>
    <mergeCell ref="GYI325:GYP325"/>
    <mergeCell ref="GYQ325:GYX325"/>
    <mergeCell ref="GYY325:GZF325"/>
    <mergeCell ref="GZG325:GZN325"/>
    <mergeCell ref="GZO325:GZV325"/>
    <mergeCell ref="GZW325:HAD325"/>
    <mergeCell ref="HAE325:HAL325"/>
    <mergeCell ref="HAM325:HAT325"/>
    <mergeCell ref="HAU325:HBB325"/>
    <mergeCell ref="HBC325:HBJ325"/>
    <mergeCell ref="HBK325:HBR325"/>
    <mergeCell ref="HME325:HML325"/>
    <mergeCell ref="HMM325:HMT325"/>
    <mergeCell ref="HMU325:HNB325"/>
    <mergeCell ref="HNC325:HNJ325"/>
    <mergeCell ref="HNK325:HNR325"/>
    <mergeCell ref="HNS325:HNZ325"/>
    <mergeCell ref="HOA325:HOH325"/>
    <mergeCell ref="HOI325:HOP325"/>
    <mergeCell ref="HOQ325:HOX325"/>
    <mergeCell ref="HOY325:HPF325"/>
    <mergeCell ref="HPG325:HPN325"/>
    <mergeCell ref="HPO325:HPV325"/>
    <mergeCell ref="HPW325:HQD325"/>
    <mergeCell ref="HQE325:HQL325"/>
    <mergeCell ref="HQM325:HQT325"/>
    <mergeCell ref="HQU325:HRB325"/>
    <mergeCell ref="HRC325:HRJ325"/>
    <mergeCell ref="HGY325:HHF325"/>
    <mergeCell ref="HHG325:HHN325"/>
    <mergeCell ref="HHO325:HHV325"/>
    <mergeCell ref="HHW325:HID325"/>
    <mergeCell ref="HIE325:HIL325"/>
    <mergeCell ref="HIM325:HIT325"/>
    <mergeCell ref="HIU325:HJB325"/>
    <mergeCell ref="HJC325:HJJ325"/>
    <mergeCell ref="HJK325:HJR325"/>
    <mergeCell ref="HJS325:HJZ325"/>
    <mergeCell ref="HKA325:HKH325"/>
    <mergeCell ref="HKI325:HKP325"/>
    <mergeCell ref="HKQ325:HKX325"/>
    <mergeCell ref="HKY325:HLF325"/>
    <mergeCell ref="HLG325:HLN325"/>
    <mergeCell ref="HLO325:HLV325"/>
    <mergeCell ref="HLW325:HMD325"/>
    <mergeCell ref="HWQ325:HWX325"/>
    <mergeCell ref="HWY325:HXF325"/>
    <mergeCell ref="HXG325:HXN325"/>
    <mergeCell ref="HXO325:HXV325"/>
    <mergeCell ref="HXW325:HYD325"/>
    <mergeCell ref="HYE325:HYL325"/>
    <mergeCell ref="HYM325:HYT325"/>
    <mergeCell ref="HYU325:HZB325"/>
    <mergeCell ref="HZC325:HZJ325"/>
    <mergeCell ref="HZK325:HZR325"/>
    <mergeCell ref="HZS325:HZZ325"/>
    <mergeCell ref="IAA325:IAH325"/>
    <mergeCell ref="IAI325:IAP325"/>
    <mergeCell ref="IAQ325:IAX325"/>
    <mergeCell ref="IAY325:IBF325"/>
    <mergeCell ref="IBG325:IBN325"/>
    <mergeCell ref="IBO325:IBV325"/>
    <mergeCell ref="HRK325:HRR325"/>
    <mergeCell ref="HRS325:HRZ325"/>
    <mergeCell ref="HSA325:HSH325"/>
    <mergeCell ref="HSI325:HSP325"/>
    <mergeCell ref="HSQ325:HSX325"/>
    <mergeCell ref="HSY325:HTF325"/>
    <mergeCell ref="HTG325:HTN325"/>
    <mergeCell ref="HTO325:HTV325"/>
    <mergeCell ref="HTW325:HUD325"/>
    <mergeCell ref="HUE325:HUL325"/>
    <mergeCell ref="HUM325:HUT325"/>
    <mergeCell ref="HUU325:HVB325"/>
    <mergeCell ref="HVC325:HVJ325"/>
    <mergeCell ref="HVK325:HVR325"/>
    <mergeCell ref="HVS325:HVZ325"/>
    <mergeCell ref="HWA325:HWH325"/>
    <mergeCell ref="HWI325:HWP325"/>
    <mergeCell ref="IHC325:IHJ325"/>
    <mergeCell ref="IHK325:IHR325"/>
    <mergeCell ref="IHS325:IHZ325"/>
    <mergeCell ref="IIA325:IIH325"/>
    <mergeCell ref="III325:IIP325"/>
    <mergeCell ref="IIQ325:IIX325"/>
    <mergeCell ref="IIY325:IJF325"/>
    <mergeCell ref="IJG325:IJN325"/>
    <mergeCell ref="IJO325:IJV325"/>
    <mergeCell ref="IJW325:IKD325"/>
    <mergeCell ref="IKE325:IKL325"/>
    <mergeCell ref="IKM325:IKT325"/>
    <mergeCell ref="IKU325:ILB325"/>
    <mergeCell ref="ILC325:ILJ325"/>
    <mergeCell ref="ILK325:ILR325"/>
    <mergeCell ref="ILS325:ILZ325"/>
    <mergeCell ref="IMA325:IMH325"/>
    <mergeCell ref="IBW325:ICD325"/>
    <mergeCell ref="ICE325:ICL325"/>
    <mergeCell ref="ICM325:ICT325"/>
    <mergeCell ref="ICU325:IDB325"/>
    <mergeCell ref="IDC325:IDJ325"/>
    <mergeCell ref="IDK325:IDR325"/>
    <mergeCell ref="IDS325:IDZ325"/>
    <mergeCell ref="IEA325:IEH325"/>
    <mergeCell ref="IEI325:IEP325"/>
    <mergeCell ref="IEQ325:IEX325"/>
    <mergeCell ref="IEY325:IFF325"/>
    <mergeCell ref="IFG325:IFN325"/>
    <mergeCell ref="IFO325:IFV325"/>
    <mergeCell ref="IFW325:IGD325"/>
    <mergeCell ref="IGE325:IGL325"/>
    <mergeCell ref="IGM325:IGT325"/>
    <mergeCell ref="IGU325:IHB325"/>
    <mergeCell ref="IRO325:IRV325"/>
    <mergeCell ref="IRW325:ISD325"/>
    <mergeCell ref="ISE325:ISL325"/>
    <mergeCell ref="ISM325:IST325"/>
    <mergeCell ref="ISU325:ITB325"/>
    <mergeCell ref="ITC325:ITJ325"/>
    <mergeCell ref="ITK325:ITR325"/>
    <mergeCell ref="ITS325:ITZ325"/>
    <mergeCell ref="IUA325:IUH325"/>
    <mergeCell ref="IUI325:IUP325"/>
    <mergeCell ref="IUQ325:IUX325"/>
    <mergeCell ref="IUY325:IVF325"/>
    <mergeCell ref="IVG325:IVN325"/>
    <mergeCell ref="IVO325:IVV325"/>
    <mergeCell ref="IVW325:IWD325"/>
    <mergeCell ref="IWE325:IWL325"/>
    <mergeCell ref="IWM325:IWT325"/>
    <mergeCell ref="IMI325:IMP325"/>
    <mergeCell ref="IMQ325:IMX325"/>
    <mergeCell ref="IMY325:INF325"/>
    <mergeCell ref="ING325:INN325"/>
    <mergeCell ref="INO325:INV325"/>
    <mergeCell ref="INW325:IOD325"/>
    <mergeCell ref="IOE325:IOL325"/>
    <mergeCell ref="IOM325:IOT325"/>
    <mergeCell ref="IOU325:IPB325"/>
    <mergeCell ref="IPC325:IPJ325"/>
    <mergeCell ref="IPK325:IPR325"/>
    <mergeCell ref="IPS325:IPZ325"/>
    <mergeCell ref="IQA325:IQH325"/>
    <mergeCell ref="IQI325:IQP325"/>
    <mergeCell ref="IQQ325:IQX325"/>
    <mergeCell ref="IQY325:IRF325"/>
    <mergeCell ref="IRG325:IRN325"/>
    <mergeCell ref="JCA325:JCH325"/>
    <mergeCell ref="JCI325:JCP325"/>
    <mergeCell ref="JCQ325:JCX325"/>
    <mergeCell ref="JCY325:JDF325"/>
    <mergeCell ref="JDG325:JDN325"/>
    <mergeCell ref="JDO325:JDV325"/>
    <mergeCell ref="JDW325:JED325"/>
    <mergeCell ref="JEE325:JEL325"/>
    <mergeCell ref="JEM325:JET325"/>
    <mergeCell ref="JEU325:JFB325"/>
    <mergeCell ref="JFC325:JFJ325"/>
    <mergeCell ref="JFK325:JFR325"/>
    <mergeCell ref="JFS325:JFZ325"/>
    <mergeCell ref="JGA325:JGH325"/>
    <mergeCell ref="JGI325:JGP325"/>
    <mergeCell ref="JGQ325:JGX325"/>
    <mergeCell ref="JGY325:JHF325"/>
    <mergeCell ref="IWU325:IXB325"/>
    <mergeCell ref="IXC325:IXJ325"/>
    <mergeCell ref="IXK325:IXR325"/>
    <mergeCell ref="IXS325:IXZ325"/>
    <mergeCell ref="IYA325:IYH325"/>
    <mergeCell ref="IYI325:IYP325"/>
    <mergeCell ref="IYQ325:IYX325"/>
    <mergeCell ref="IYY325:IZF325"/>
    <mergeCell ref="IZG325:IZN325"/>
    <mergeCell ref="IZO325:IZV325"/>
    <mergeCell ref="IZW325:JAD325"/>
    <mergeCell ref="JAE325:JAL325"/>
    <mergeCell ref="JAM325:JAT325"/>
    <mergeCell ref="JAU325:JBB325"/>
    <mergeCell ref="JBC325:JBJ325"/>
    <mergeCell ref="JBK325:JBR325"/>
    <mergeCell ref="JBS325:JBZ325"/>
    <mergeCell ref="JMM325:JMT325"/>
    <mergeCell ref="JMU325:JNB325"/>
    <mergeCell ref="JNC325:JNJ325"/>
    <mergeCell ref="JNK325:JNR325"/>
    <mergeCell ref="JNS325:JNZ325"/>
    <mergeCell ref="JOA325:JOH325"/>
    <mergeCell ref="JOI325:JOP325"/>
    <mergeCell ref="JOQ325:JOX325"/>
    <mergeCell ref="JOY325:JPF325"/>
    <mergeCell ref="JPG325:JPN325"/>
    <mergeCell ref="JPO325:JPV325"/>
    <mergeCell ref="JPW325:JQD325"/>
    <mergeCell ref="JQE325:JQL325"/>
    <mergeCell ref="JQM325:JQT325"/>
    <mergeCell ref="JQU325:JRB325"/>
    <mergeCell ref="JRC325:JRJ325"/>
    <mergeCell ref="JRK325:JRR325"/>
    <mergeCell ref="JHG325:JHN325"/>
    <mergeCell ref="JHO325:JHV325"/>
    <mergeCell ref="JHW325:JID325"/>
    <mergeCell ref="JIE325:JIL325"/>
    <mergeCell ref="JIM325:JIT325"/>
    <mergeCell ref="JIU325:JJB325"/>
    <mergeCell ref="JJC325:JJJ325"/>
    <mergeCell ref="JJK325:JJR325"/>
    <mergeCell ref="JJS325:JJZ325"/>
    <mergeCell ref="JKA325:JKH325"/>
    <mergeCell ref="JKI325:JKP325"/>
    <mergeCell ref="JKQ325:JKX325"/>
    <mergeCell ref="JKY325:JLF325"/>
    <mergeCell ref="JLG325:JLN325"/>
    <mergeCell ref="JLO325:JLV325"/>
    <mergeCell ref="JLW325:JMD325"/>
    <mergeCell ref="JME325:JML325"/>
    <mergeCell ref="JWY325:JXF325"/>
    <mergeCell ref="JXG325:JXN325"/>
    <mergeCell ref="JXO325:JXV325"/>
    <mergeCell ref="JXW325:JYD325"/>
    <mergeCell ref="JYE325:JYL325"/>
    <mergeCell ref="JYM325:JYT325"/>
    <mergeCell ref="JYU325:JZB325"/>
    <mergeCell ref="JZC325:JZJ325"/>
    <mergeCell ref="JZK325:JZR325"/>
    <mergeCell ref="JZS325:JZZ325"/>
    <mergeCell ref="KAA325:KAH325"/>
    <mergeCell ref="KAI325:KAP325"/>
    <mergeCell ref="KAQ325:KAX325"/>
    <mergeCell ref="KAY325:KBF325"/>
    <mergeCell ref="KBG325:KBN325"/>
    <mergeCell ref="KBO325:KBV325"/>
    <mergeCell ref="KBW325:KCD325"/>
    <mergeCell ref="JRS325:JRZ325"/>
    <mergeCell ref="JSA325:JSH325"/>
    <mergeCell ref="JSI325:JSP325"/>
    <mergeCell ref="JSQ325:JSX325"/>
    <mergeCell ref="JSY325:JTF325"/>
    <mergeCell ref="JTG325:JTN325"/>
    <mergeCell ref="JTO325:JTV325"/>
    <mergeCell ref="JTW325:JUD325"/>
    <mergeCell ref="JUE325:JUL325"/>
    <mergeCell ref="JUM325:JUT325"/>
    <mergeCell ref="JUU325:JVB325"/>
    <mergeCell ref="JVC325:JVJ325"/>
    <mergeCell ref="JVK325:JVR325"/>
    <mergeCell ref="JVS325:JVZ325"/>
    <mergeCell ref="JWA325:JWH325"/>
    <mergeCell ref="JWI325:JWP325"/>
    <mergeCell ref="JWQ325:JWX325"/>
    <mergeCell ref="KHK325:KHR325"/>
    <mergeCell ref="KHS325:KHZ325"/>
    <mergeCell ref="KIA325:KIH325"/>
    <mergeCell ref="KII325:KIP325"/>
    <mergeCell ref="KIQ325:KIX325"/>
    <mergeCell ref="KIY325:KJF325"/>
    <mergeCell ref="KJG325:KJN325"/>
    <mergeCell ref="KJO325:KJV325"/>
    <mergeCell ref="KJW325:KKD325"/>
    <mergeCell ref="KKE325:KKL325"/>
    <mergeCell ref="KKM325:KKT325"/>
    <mergeCell ref="KKU325:KLB325"/>
    <mergeCell ref="KLC325:KLJ325"/>
    <mergeCell ref="KLK325:KLR325"/>
    <mergeCell ref="KLS325:KLZ325"/>
    <mergeCell ref="KMA325:KMH325"/>
    <mergeCell ref="KMI325:KMP325"/>
    <mergeCell ref="KCE325:KCL325"/>
    <mergeCell ref="KCM325:KCT325"/>
    <mergeCell ref="KCU325:KDB325"/>
    <mergeCell ref="KDC325:KDJ325"/>
    <mergeCell ref="KDK325:KDR325"/>
    <mergeCell ref="KDS325:KDZ325"/>
    <mergeCell ref="KEA325:KEH325"/>
    <mergeCell ref="KEI325:KEP325"/>
    <mergeCell ref="KEQ325:KEX325"/>
    <mergeCell ref="KEY325:KFF325"/>
    <mergeCell ref="KFG325:KFN325"/>
    <mergeCell ref="KFO325:KFV325"/>
    <mergeCell ref="KFW325:KGD325"/>
    <mergeCell ref="KGE325:KGL325"/>
    <mergeCell ref="KGM325:KGT325"/>
    <mergeCell ref="KGU325:KHB325"/>
    <mergeCell ref="KHC325:KHJ325"/>
    <mergeCell ref="KRW325:KSD325"/>
    <mergeCell ref="KSE325:KSL325"/>
    <mergeCell ref="KSM325:KST325"/>
    <mergeCell ref="KSU325:KTB325"/>
    <mergeCell ref="KTC325:KTJ325"/>
    <mergeCell ref="KTK325:KTR325"/>
    <mergeCell ref="KTS325:KTZ325"/>
    <mergeCell ref="KUA325:KUH325"/>
    <mergeCell ref="KUI325:KUP325"/>
    <mergeCell ref="KUQ325:KUX325"/>
    <mergeCell ref="KUY325:KVF325"/>
    <mergeCell ref="KVG325:KVN325"/>
    <mergeCell ref="KVO325:KVV325"/>
    <mergeCell ref="KVW325:KWD325"/>
    <mergeCell ref="KWE325:KWL325"/>
    <mergeCell ref="KWM325:KWT325"/>
    <mergeCell ref="KWU325:KXB325"/>
    <mergeCell ref="KMQ325:KMX325"/>
    <mergeCell ref="KMY325:KNF325"/>
    <mergeCell ref="KNG325:KNN325"/>
    <mergeCell ref="KNO325:KNV325"/>
    <mergeCell ref="KNW325:KOD325"/>
    <mergeCell ref="KOE325:KOL325"/>
    <mergeCell ref="KOM325:KOT325"/>
    <mergeCell ref="KOU325:KPB325"/>
    <mergeCell ref="KPC325:KPJ325"/>
    <mergeCell ref="KPK325:KPR325"/>
    <mergeCell ref="KPS325:KPZ325"/>
    <mergeCell ref="KQA325:KQH325"/>
    <mergeCell ref="KQI325:KQP325"/>
    <mergeCell ref="KQQ325:KQX325"/>
    <mergeCell ref="KQY325:KRF325"/>
    <mergeCell ref="KRG325:KRN325"/>
    <mergeCell ref="KRO325:KRV325"/>
    <mergeCell ref="LCI325:LCP325"/>
    <mergeCell ref="LCQ325:LCX325"/>
    <mergeCell ref="LCY325:LDF325"/>
    <mergeCell ref="LDG325:LDN325"/>
    <mergeCell ref="LDO325:LDV325"/>
    <mergeCell ref="LDW325:LED325"/>
    <mergeCell ref="LEE325:LEL325"/>
    <mergeCell ref="LEM325:LET325"/>
    <mergeCell ref="LEU325:LFB325"/>
    <mergeCell ref="LFC325:LFJ325"/>
    <mergeCell ref="LFK325:LFR325"/>
    <mergeCell ref="LFS325:LFZ325"/>
    <mergeCell ref="LGA325:LGH325"/>
    <mergeCell ref="LGI325:LGP325"/>
    <mergeCell ref="LGQ325:LGX325"/>
    <mergeCell ref="LGY325:LHF325"/>
    <mergeCell ref="LHG325:LHN325"/>
    <mergeCell ref="KXC325:KXJ325"/>
    <mergeCell ref="KXK325:KXR325"/>
    <mergeCell ref="KXS325:KXZ325"/>
    <mergeCell ref="KYA325:KYH325"/>
    <mergeCell ref="KYI325:KYP325"/>
    <mergeCell ref="KYQ325:KYX325"/>
    <mergeCell ref="KYY325:KZF325"/>
    <mergeCell ref="KZG325:KZN325"/>
    <mergeCell ref="KZO325:KZV325"/>
    <mergeCell ref="KZW325:LAD325"/>
    <mergeCell ref="LAE325:LAL325"/>
    <mergeCell ref="LAM325:LAT325"/>
    <mergeCell ref="LAU325:LBB325"/>
    <mergeCell ref="LBC325:LBJ325"/>
    <mergeCell ref="LBK325:LBR325"/>
    <mergeCell ref="LBS325:LBZ325"/>
    <mergeCell ref="LCA325:LCH325"/>
    <mergeCell ref="LMU325:LNB325"/>
    <mergeCell ref="LNC325:LNJ325"/>
    <mergeCell ref="LNK325:LNR325"/>
    <mergeCell ref="LNS325:LNZ325"/>
    <mergeCell ref="LOA325:LOH325"/>
    <mergeCell ref="LOI325:LOP325"/>
    <mergeCell ref="LOQ325:LOX325"/>
    <mergeCell ref="LOY325:LPF325"/>
    <mergeCell ref="LPG325:LPN325"/>
    <mergeCell ref="LPO325:LPV325"/>
    <mergeCell ref="LPW325:LQD325"/>
    <mergeCell ref="LQE325:LQL325"/>
    <mergeCell ref="LQM325:LQT325"/>
    <mergeCell ref="LQU325:LRB325"/>
    <mergeCell ref="LRC325:LRJ325"/>
    <mergeCell ref="LRK325:LRR325"/>
    <mergeCell ref="LRS325:LRZ325"/>
    <mergeCell ref="LHO325:LHV325"/>
    <mergeCell ref="LHW325:LID325"/>
    <mergeCell ref="LIE325:LIL325"/>
    <mergeCell ref="LIM325:LIT325"/>
    <mergeCell ref="LIU325:LJB325"/>
    <mergeCell ref="LJC325:LJJ325"/>
    <mergeCell ref="LJK325:LJR325"/>
    <mergeCell ref="LJS325:LJZ325"/>
    <mergeCell ref="LKA325:LKH325"/>
    <mergeCell ref="LKI325:LKP325"/>
    <mergeCell ref="LKQ325:LKX325"/>
    <mergeCell ref="LKY325:LLF325"/>
    <mergeCell ref="LLG325:LLN325"/>
    <mergeCell ref="LLO325:LLV325"/>
    <mergeCell ref="LLW325:LMD325"/>
    <mergeCell ref="LME325:LML325"/>
    <mergeCell ref="LMM325:LMT325"/>
    <mergeCell ref="LXG325:LXN325"/>
    <mergeCell ref="LXO325:LXV325"/>
    <mergeCell ref="LXW325:LYD325"/>
    <mergeCell ref="LYE325:LYL325"/>
    <mergeCell ref="LYM325:LYT325"/>
    <mergeCell ref="LYU325:LZB325"/>
    <mergeCell ref="LZC325:LZJ325"/>
    <mergeCell ref="LZK325:LZR325"/>
    <mergeCell ref="LZS325:LZZ325"/>
    <mergeCell ref="MAA325:MAH325"/>
    <mergeCell ref="MAI325:MAP325"/>
    <mergeCell ref="MAQ325:MAX325"/>
    <mergeCell ref="MAY325:MBF325"/>
    <mergeCell ref="MBG325:MBN325"/>
    <mergeCell ref="MBO325:MBV325"/>
    <mergeCell ref="MBW325:MCD325"/>
    <mergeCell ref="MCE325:MCL325"/>
    <mergeCell ref="LSA325:LSH325"/>
    <mergeCell ref="LSI325:LSP325"/>
    <mergeCell ref="LSQ325:LSX325"/>
    <mergeCell ref="LSY325:LTF325"/>
    <mergeCell ref="LTG325:LTN325"/>
    <mergeCell ref="LTO325:LTV325"/>
    <mergeCell ref="LTW325:LUD325"/>
    <mergeCell ref="LUE325:LUL325"/>
    <mergeCell ref="LUM325:LUT325"/>
    <mergeCell ref="LUU325:LVB325"/>
    <mergeCell ref="LVC325:LVJ325"/>
    <mergeCell ref="LVK325:LVR325"/>
    <mergeCell ref="LVS325:LVZ325"/>
    <mergeCell ref="LWA325:LWH325"/>
    <mergeCell ref="LWI325:LWP325"/>
    <mergeCell ref="LWQ325:LWX325"/>
    <mergeCell ref="LWY325:LXF325"/>
    <mergeCell ref="MHS325:MHZ325"/>
    <mergeCell ref="MIA325:MIH325"/>
    <mergeCell ref="MII325:MIP325"/>
    <mergeCell ref="MIQ325:MIX325"/>
    <mergeCell ref="MIY325:MJF325"/>
    <mergeCell ref="MJG325:MJN325"/>
    <mergeCell ref="MJO325:MJV325"/>
    <mergeCell ref="MJW325:MKD325"/>
    <mergeCell ref="MKE325:MKL325"/>
    <mergeCell ref="MKM325:MKT325"/>
    <mergeCell ref="MKU325:MLB325"/>
    <mergeCell ref="MLC325:MLJ325"/>
    <mergeCell ref="MLK325:MLR325"/>
    <mergeCell ref="MLS325:MLZ325"/>
    <mergeCell ref="MMA325:MMH325"/>
    <mergeCell ref="MMI325:MMP325"/>
    <mergeCell ref="MMQ325:MMX325"/>
    <mergeCell ref="MCM325:MCT325"/>
    <mergeCell ref="MCU325:MDB325"/>
    <mergeCell ref="MDC325:MDJ325"/>
    <mergeCell ref="MDK325:MDR325"/>
    <mergeCell ref="MDS325:MDZ325"/>
    <mergeCell ref="MEA325:MEH325"/>
    <mergeCell ref="MEI325:MEP325"/>
    <mergeCell ref="MEQ325:MEX325"/>
    <mergeCell ref="MEY325:MFF325"/>
    <mergeCell ref="MFG325:MFN325"/>
    <mergeCell ref="MFO325:MFV325"/>
    <mergeCell ref="MFW325:MGD325"/>
    <mergeCell ref="MGE325:MGL325"/>
    <mergeCell ref="MGM325:MGT325"/>
    <mergeCell ref="MGU325:MHB325"/>
    <mergeCell ref="MHC325:MHJ325"/>
    <mergeCell ref="MHK325:MHR325"/>
    <mergeCell ref="MSE325:MSL325"/>
    <mergeCell ref="MSM325:MST325"/>
    <mergeCell ref="MSU325:MTB325"/>
    <mergeCell ref="MTC325:MTJ325"/>
    <mergeCell ref="MTK325:MTR325"/>
    <mergeCell ref="MTS325:MTZ325"/>
    <mergeCell ref="MUA325:MUH325"/>
    <mergeCell ref="MUI325:MUP325"/>
    <mergeCell ref="MUQ325:MUX325"/>
    <mergeCell ref="MUY325:MVF325"/>
    <mergeCell ref="MVG325:MVN325"/>
    <mergeCell ref="MVO325:MVV325"/>
    <mergeCell ref="MVW325:MWD325"/>
    <mergeCell ref="MWE325:MWL325"/>
    <mergeCell ref="MWM325:MWT325"/>
    <mergeCell ref="MWU325:MXB325"/>
    <mergeCell ref="MXC325:MXJ325"/>
    <mergeCell ref="MMY325:MNF325"/>
    <mergeCell ref="MNG325:MNN325"/>
    <mergeCell ref="MNO325:MNV325"/>
    <mergeCell ref="MNW325:MOD325"/>
    <mergeCell ref="MOE325:MOL325"/>
    <mergeCell ref="MOM325:MOT325"/>
    <mergeCell ref="MOU325:MPB325"/>
    <mergeCell ref="MPC325:MPJ325"/>
    <mergeCell ref="MPK325:MPR325"/>
    <mergeCell ref="MPS325:MPZ325"/>
    <mergeCell ref="MQA325:MQH325"/>
    <mergeCell ref="MQI325:MQP325"/>
    <mergeCell ref="MQQ325:MQX325"/>
    <mergeCell ref="MQY325:MRF325"/>
    <mergeCell ref="MRG325:MRN325"/>
    <mergeCell ref="MRO325:MRV325"/>
    <mergeCell ref="MRW325:MSD325"/>
    <mergeCell ref="NCQ325:NCX325"/>
    <mergeCell ref="NCY325:NDF325"/>
    <mergeCell ref="NDG325:NDN325"/>
    <mergeCell ref="NDO325:NDV325"/>
    <mergeCell ref="NDW325:NED325"/>
    <mergeCell ref="NEE325:NEL325"/>
    <mergeCell ref="NEM325:NET325"/>
    <mergeCell ref="NEU325:NFB325"/>
    <mergeCell ref="NFC325:NFJ325"/>
    <mergeCell ref="NFK325:NFR325"/>
    <mergeCell ref="NFS325:NFZ325"/>
    <mergeCell ref="NGA325:NGH325"/>
    <mergeCell ref="NGI325:NGP325"/>
    <mergeCell ref="NGQ325:NGX325"/>
    <mergeCell ref="NGY325:NHF325"/>
    <mergeCell ref="NHG325:NHN325"/>
    <mergeCell ref="NHO325:NHV325"/>
    <mergeCell ref="MXK325:MXR325"/>
    <mergeCell ref="MXS325:MXZ325"/>
    <mergeCell ref="MYA325:MYH325"/>
    <mergeCell ref="MYI325:MYP325"/>
    <mergeCell ref="MYQ325:MYX325"/>
    <mergeCell ref="MYY325:MZF325"/>
    <mergeCell ref="MZG325:MZN325"/>
    <mergeCell ref="MZO325:MZV325"/>
    <mergeCell ref="MZW325:NAD325"/>
    <mergeCell ref="NAE325:NAL325"/>
    <mergeCell ref="NAM325:NAT325"/>
    <mergeCell ref="NAU325:NBB325"/>
    <mergeCell ref="NBC325:NBJ325"/>
    <mergeCell ref="NBK325:NBR325"/>
    <mergeCell ref="NBS325:NBZ325"/>
    <mergeCell ref="NCA325:NCH325"/>
    <mergeCell ref="NCI325:NCP325"/>
    <mergeCell ref="NNC325:NNJ325"/>
    <mergeCell ref="NNK325:NNR325"/>
    <mergeCell ref="NNS325:NNZ325"/>
    <mergeCell ref="NOA325:NOH325"/>
    <mergeCell ref="NOI325:NOP325"/>
    <mergeCell ref="NOQ325:NOX325"/>
    <mergeCell ref="NOY325:NPF325"/>
    <mergeCell ref="NPG325:NPN325"/>
    <mergeCell ref="NPO325:NPV325"/>
    <mergeCell ref="NPW325:NQD325"/>
    <mergeCell ref="NQE325:NQL325"/>
    <mergeCell ref="NQM325:NQT325"/>
    <mergeCell ref="NQU325:NRB325"/>
    <mergeCell ref="NRC325:NRJ325"/>
    <mergeCell ref="NRK325:NRR325"/>
    <mergeCell ref="NRS325:NRZ325"/>
    <mergeCell ref="NSA325:NSH325"/>
    <mergeCell ref="NHW325:NID325"/>
    <mergeCell ref="NIE325:NIL325"/>
    <mergeCell ref="NIM325:NIT325"/>
    <mergeCell ref="NIU325:NJB325"/>
    <mergeCell ref="NJC325:NJJ325"/>
    <mergeCell ref="NJK325:NJR325"/>
    <mergeCell ref="NJS325:NJZ325"/>
    <mergeCell ref="NKA325:NKH325"/>
    <mergeCell ref="NKI325:NKP325"/>
    <mergeCell ref="NKQ325:NKX325"/>
    <mergeCell ref="NKY325:NLF325"/>
    <mergeCell ref="NLG325:NLN325"/>
    <mergeCell ref="NLO325:NLV325"/>
    <mergeCell ref="NLW325:NMD325"/>
    <mergeCell ref="NME325:NML325"/>
    <mergeCell ref="NMM325:NMT325"/>
    <mergeCell ref="NMU325:NNB325"/>
    <mergeCell ref="NXO325:NXV325"/>
    <mergeCell ref="NXW325:NYD325"/>
    <mergeCell ref="NYE325:NYL325"/>
    <mergeCell ref="NYM325:NYT325"/>
    <mergeCell ref="NYU325:NZB325"/>
    <mergeCell ref="NZC325:NZJ325"/>
    <mergeCell ref="NZK325:NZR325"/>
    <mergeCell ref="NZS325:NZZ325"/>
    <mergeCell ref="OAA325:OAH325"/>
    <mergeCell ref="OAI325:OAP325"/>
    <mergeCell ref="OAQ325:OAX325"/>
    <mergeCell ref="OAY325:OBF325"/>
    <mergeCell ref="OBG325:OBN325"/>
    <mergeCell ref="OBO325:OBV325"/>
    <mergeCell ref="OBW325:OCD325"/>
    <mergeCell ref="OCE325:OCL325"/>
    <mergeCell ref="OCM325:OCT325"/>
    <mergeCell ref="NSI325:NSP325"/>
    <mergeCell ref="NSQ325:NSX325"/>
    <mergeCell ref="NSY325:NTF325"/>
    <mergeCell ref="NTG325:NTN325"/>
    <mergeCell ref="NTO325:NTV325"/>
    <mergeCell ref="NTW325:NUD325"/>
    <mergeCell ref="NUE325:NUL325"/>
    <mergeCell ref="NUM325:NUT325"/>
    <mergeCell ref="NUU325:NVB325"/>
    <mergeCell ref="NVC325:NVJ325"/>
    <mergeCell ref="NVK325:NVR325"/>
    <mergeCell ref="NVS325:NVZ325"/>
    <mergeCell ref="NWA325:NWH325"/>
    <mergeCell ref="NWI325:NWP325"/>
    <mergeCell ref="NWQ325:NWX325"/>
    <mergeCell ref="NWY325:NXF325"/>
    <mergeCell ref="NXG325:NXN325"/>
    <mergeCell ref="OIA325:OIH325"/>
    <mergeCell ref="OII325:OIP325"/>
    <mergeCell ref="OIQ325:OIX325"/>
    <mergeCell ref="OIY325:OJF325"/>
    <mergeCell ref="OJG325:OJN325"/>
    <mergeCell ref="OJO325:OJV325"/>
    <mergeCell ref="OJW325:OKD325"/>
    <mergeCell ref="OKE325:OKL325"/>
    <mergeCell ref="OKM325:OKT325"/>
    <mergeCell ref="OKU325:OLB325"/>
    <mergeCell ref="OLC325:OLJ325"/>
    <mergeCell ref="OLK325:OLR325"/>
    <mergeCell ref="OLS325:OLZ325"/>
    <mergeCell ref="OMA325:OMH325"/>
    <mergeCell ref="OMI325:OMP325"/>
    <mergeCell ref="OMQ325:OMX325"/>
    <mergeCell ref="OMY325:ONF325"/>
    <mergeCell ref="OCU325:ODB325"/>
    <mergeCell ref="ODC325:ODJ325"/>
    <mergeCell ref="ODK325:ODR325"/>
    <mergeCell ref="ODS325:ODZ325"/>
    <mergeCell ref="OEA325:OEH325"/>
    <mergeCell ref="OEI325:OEP325"/>
    <mergeCell ref="OEQ325:OEX325"/>
    <mergeCell ref="OEY325:OFF325"/>
    <mergeCell ref="OFG325:OFN325"/>
    <mergeCell ref="OFO325:OFV325"/>
    <mergeCell ref="OFW325:OGD325"/>
    <mergeCell ref="OGE325:OGL325"/>
    <mergeCell ref="OGM325:OGT325"/>
    <mergeCell ref="OGU325:OHB325"/>
    <mergeCell ref="OHC325:OHJ325"/>
    <mergeCell ref="OHK325:OHR325"/>
    <mergeCell ref="OHS325:OHZ325"/>
    <mergeCell ref="OSM325:OST325"/>
    <mergeCell ref="OSU325:OTB325"/>
    <mergeCell ref="OTC325:OTJ325"/>
    <mergeCell ref="OTK325:OTR325"/>
    <mergeCell ref="OTS325:OTZ325"/>
    <mergeCell ref="OUA325:OUH325"/>
    <mergeCell ref="OUI325:OUP325"/>
    <mergeCell ref="OUQ325:OUX325"/>
    <mergeCell ref="OUY325:OVF325"/>
    <mergeCell ref="OVG325:OVN325"/>
    <mergeCell ref="OVO325:OVV325"/>
    <mergeCell ref="OVW325:OWD325"/>
    <mergeCell ref="OWE325:OWL325"/>
    <mergeCell ref="OWM325:OWT325"/>
    <mergeCell ref="OWU325:OXB325"/>
    <mergeCell ref="OXC325:OXJ325"/>
    <mergeCell ref="OXK325:OXR325"/>
    <mergeCell ref="ONG325:ONN325"/>
    <mergeCell ref="ONO325:ONV325"/>
    <mergeCell ref="ONW325:OOD325"/>
    <mergeCell ref="OOE325:OOL325"/>
    <mergeCell ref="OOM325:OOT325"/>
    <mergeCell ref="OOU325:OPB325"/>
    <mergeCell ref="OPC325:OPJ325"/>
    <mergeCell ref="OPK325:OPR325"/>
    <mergeCell ref="OPS325:OPZ325"/>
    <mergeCell ref="OQA325:OQH325"/>
    <mergeCell ref="OQI325:OQP325"/>
    <mergeCell ref="OQQ325:OQX325"/>
    <mergeCell ref="OQY325:ORF325"/>
    <mergeCell ref="ORG325:ORN325"/>
    <mergeCell ref="ORO325:ORV325"/>
    <mergeCell ref="ORW325:OSD325"/>
    <mergeCell ref="OSE325:OSL325"/>
    <mergeCell ref="PCY325:PDF325"/>
    <mergeCell ref="PDG325:PDN325"/>
    <mergeCell ref="PDO325:PDV325"/>
    <mergeCell ref="PDW325:PED325"/>
    <mergeCell ref="PEE325:PEL325"/>
    <mergeCell ref="PEM325:PET325"/>
    <mergeCell ref="PEU325:PFB325"/>
    <mergeCell ref="PFC325:PFJ325"/>
    <mergeCell ref="PFK325:PFR325"/>
    <mergeCell ref="PFS325:PFZ325"/>
    <mergeCell ref="PGA325:PGH325"/>
    <mergeCell ref="PGI325:PGP325"/>
    <mergeCell ref="PGQ325:PGX325"/>
    <mergeCell ref="PGY325:PHF325"/>
    <mergeCell ref="PHG325:PHN325"/>
    <mergeCell ref="PHO325:PHV325"/>
    <mergeCell ref="PHW325:PID325"/>
    <mergeCell ref="OXS325:OXZ325"/>
    <mergeCell ref="OYA325:OYH325"/>
    <mergeCell ref="OYI325:OYP325"/>
    <mergeCell ref="OYQ325:OYX325"/>
    <mergeCell ref="OYY325:OZF325"/>
    <mergeCell ref="OZG325:OZN325"/>
    <mergeCell ref="OZO325:OZV325"/>
    <mergeCell ref="OZW325:PAD325"/>
    <mergeCell ref="PAE325:PAL325"/>
    <mergeCell ref="PAM325:PAT325"/>
    <mergeCell ref="PAU325:PBB325"/>
    <mergeCell ref="PBC325:PBJ325"/>
    <mergeCell ref="PBK325:PBR325"/>
    <mergeCell ref="PBS325:PBZ325"/>
    <mergeCell ref="PCA325:PCH325"/>
    <mergeCell ref="PCI325:PCP325"/>
    <mergeCell ref="PCQ325:PCX325"/>
    <mergeCell ref="PNK325:PNR325"/>
    <mergeCell ref="PNS325:PNZ325"/>
    <mergeCell ref="POA325:POH325"/>
    <mergeCell ref="POI325:POP325"/>
    <mergeCell ref="POQ325:POX325"/>
    <mergeCell ref="POY325:PPF325"/>
    <mergeCell ref="PPG325:PPN325"/>
    <mergeCell ref="PPO325:PPV325"/>
    <mergeCell ref="PPW325:PQD325"/>
    <mergeCell ref="PQE325:PQL325"/>
    <mergeCell ref="PQM325:PQT325"/>
    <mergeCell ref="PQU325:PRB325"/>
    <mergeCell ref="PRC325:PRJ325"/>
    <mergeCell ref="PRK325:PRR325"/>
    <mergeCell ref="PRS325:PRZ325"/>
    <mergeCell ref="PSA325:PSH325"/>
    <mergeCell ref="PSI325:PSP325"/>
    <mergeCell ref="PIE325:PIL325"/>
    <mergeCell ref="PIM325:PIT325"/>
    <mergeCell ref="PIU325:PJB325"/>
    <mergeCell ref="PJC325:PJJ325"/>
    <mergeCell ref="PJK325:PJR325"/>
    <mergeCell ref="PJS325:PJZ325"/>
    <mergeCell ref="PKA325:PKH325"/>
    <mergeCell ref="PKI325:PKP325"/>
    <mergeCell ref="PKQ325:PKX325"/>
    <mergeCell ref="PKY325:PLF325"/>
    <mergeCell ref="PLG325:PLN325"/>
    <mergeCell ref="PLO325:PLV325"/>
    <mergeCell ref="PLW325:PMD325"/>
    <mergeCell ref="PME325:PML325"/>
    <mergeCell ref="PMM325:PMT325"/>
    <mergeCell ref="PMU325:PNB325"/>
    <mergeCell ref="PNC325:PNJ325"/>
    <mergeCell ref="PXW325:PYD325"/>
    <mergeCell ref="PYE325:PYL325"/>
    <mergeCell ref="PYM325:PYT325"/>
    <mergeCell ref="PYU325:PZB325"/>
    <mergeCell ref="PZC325:PZJ325"/>
    <mergeCell ref="PZK325:PZR325"/>
    <mergeCell ref="PZS325:PZZ325"/>
    <mergeCell ref="QAA325:QAH325"/>
    <mergeCell ref="QAI325:QAP325"/>
    <mergeCell ref="QAQ325:QAX325"/>
    <mergeCell ref="QAY325:QBF325"/>
    <mergeCell ref="QBG325:QBN325"/>
    <mergeCell ref="QBO325:QBV325"/>
    <mergeCell ref="QBW325:QCD325"/>
    <mergeCell ref="QCE325:QCL325"/>
    <mergeCell ref="QCM325:QCT325"/>
    <mergeCell ref="QCU325:QDB325"/>
    <mergeCell ref="PSQ325:PSX325"/>
    <mergeCell ref="PSY325:PTF325"/>
    <mergeCell ref="PTG325:PTN325"/>
    <mergeCell ref="PTO325:PTV325"/>
    <mergeCell ref="PTW325:PUD325"/>
    <mergeCell ref="PUE325:PUL325"/>
    <mergeCell ref="PUM325:PUT325"/>
    <mergeCell ref="PUU325:PVB325"/>
    <mergeCell ref="PVC325:PVJ325"/>
    <mergeCell ref="PVK325:PVR325"/>
    <mergeCell ref="PVS325:PVZ325"/>
    <mergeCell ref="PWA325:PWH325"/>
    <mergeCell ref="PWI325:PWP325"/>
    <mergeCell ref="PWQ325:PWX325"/>
    <mergeCell ref="PWY325:PXF325"/>
    <mergeCell ref="PXG325:PXN325"/>
    <mergeCell ref="PXO325:PXV325"/>
    <mergeCell ref="QII325:QIP325"/>
    <mergeCell ref="QIQ325:QIX325"/>
    <mergeCell ref="QIY325:QJF325"/>
    <mergeCell ref="QJG325:QJN325"/>
    <mergeCell ref="QJO325:QJV325"/>
    <mergeCell ref="QJW325:QKD325"/>
    <mergeCell ref="QKE325:QKL325"/>
    <mergeCell ref="QKM325:QKT325"/>
    <mergeCell ref="QKU325:QLB325"/>
    <mergeCell ref="QLC325:QLJ325"/>
    <mergeCell ref="QLK325:QLR325"/>
    <mergeCell ref="QLS325:QLZ325"/>
    <mergeCell ref="QMA325:QMH325"/>
    <mergeCell ref="QMI325:QMP325"/>
    <mergeCell ref="QMQ325:QMX325"/>
    <mergeCell ref="QMY325:QNF325"/>
    <mergeCell ref="QNG325:QNN325"/>
    <mergeCell ref="QDC325:QDJ325"/>
    <mergeCell ref="QDK325:QDR325"/>
    <mergeCell ref="QDS325:QDZ325"/>
    <mergeCell ref="QEA325:QEH325"/>
    <mergeCell ref="QEI325:QEP325"/>
    <mergeCell ref="QEQ325:QEX325"/>
    <mergeCell ref="QEY325:QFF325"/>
    <mergeCell ref="QFG325:QFN325"/>
    <mergeCell ref="QFO325:QFV325"/>
    <mergeCell ref="QFW325:QGD325"/>
    <mergeCell ref="QGE325:QGL325"/>
    <mergeCell ref="QGM325:QGT325"/>
    <mergeCell ref="QGU325:QHB325"/>
    <mergeCell ref="QHC325:QHJ325"/>
    <mergeCell ref="QHK325:QHR325"/>
    <mergeCell ref="QHS325:QHZ325"/>
    <mergeCell ref="QIA325:QIH325"/>
    <mergeCell ref="QSU325:QTB325"/>
    <mergeCell ref="QTC325:QTJ325"/>
    <mergeCell ref="QTK325:QTR325"/>
    <mergeCell ref="QTS325:QTZ325"/>
    <mergeCell ref="QUA325:QUH325"/>
    <mergeCell ref="QUI325:QUP325"/>
    <mergeCell ref="QUQ325:QUX325"/>
    <mergeCell ref="QUY325:QVF325"/>
    <mergeCell ref="QVG325:QVN325"/>
    <mergeCell ref="QVO325:QVV325"/>
    <mergeCell ref="QVW325:QWD325"/>
    <mergeCell ref="QWE325:QWL325"/>
    <mergeCell ref="QWM325:QWT325"/>
    <mergeCell ref="QWU325:QXB325"/>
    <mergeCell ref="QXC325:QXJ325"/>
    <mergeCell ref="QXK325:QXR325"/>
    <mergeCell ref="QXS325:QXZ325"/>
    <mergeCell ref="QNO325:QNV325"/>
    <mergeCell ref="QNW325:QOD325"/>
    <mergeCell ref="QOE325:QOL325"/>
    <mergeCell ref="QOM325:QOT325"/>
    <mergeCell ref="QOU325:QPB325"/>
    <mergeCell ref="QPC325:QPJ325"/>
    <mergeCell ref="QPK325:QPR325"/>
    <mergeCell ref="QPS325:QPZ325"/>
    <mergeCell ref="QQA325:QQH325"/>
    <mergeCell ref="QQI325:QQP325"/>
    <mergeCell ref="QQQ325:QQX325"/>
    <mergeCell ref="QQY325:QRF325"/>
    <mergeCell ref="QRG325:QRN325"/>
    <mergeCell ref="QRO325:QRV325"/>
    <mergeCell ref="QRW325:QSD325"/>
    <mergeCell ref="QSE325:QSL325"/>
    <mergeCell ref="QSM325:QST325"/>
    <mergeCell ref="RDG325:RDN325"/>
    <mergeCell ref="RDO325:RDV325"/>
    <mergeCell ref="RDW325:RED325"/>
    <mergeCell ref="REE325:REL325"/>
    <mergeCell ref="REM325:RET325"/>
    <mergeCell ref="REU325:RFB325"/>
    <mergeCell ref="RFC325:RFJ325"/>
    <mergeCell ref="RFK325:RFR325"/>
    <mergeCell ref="RFS325:RFZ325"/>
    <mergeCell ref="RGA325:RGH325"/>
    <mergeCell ref="RGI325:RGP325"/>
    <mergeCell ref="RGQ325:RGX325"/>
    <mergeCell ref="RGY325:RHF325"/>
    <mergeCell ref="RHG325:RHN325"/>
    <mergeCell ref="RHO325:RHV325"/>
    <mergeCell ref="RHW325:RID325"/>
    <mergeCell ref="RIE325:RIL325"/>
    <mergeCell ref="QYA325:QYH325"/>
    <mergeCell ref="QYI325:QYP325"/>
    <mergeCell ref="QYQ325:QYX325"/>
    <mergeCell ref="QYY325:QZF325"/>
    <mergeCell ref="QZG325:QZN325"/>
    <mergeCell ref="QZO325:QZV325"/>
    <mergeCell ref="QZW325:RAD325"/>
    <mergeCell ref="RAE325:RAL325"/>
    <mergeCell ref="RAM325:RAT325"/>
    <mergeCell ref="RAU325:RBB325"/>
    <mergeCell ref="RBC325:RBJ325"/>
    <mergeCell ref="RBK325:RBR325"/>
    <mergeCell ref="RBS325:RBZ325"/>
    <mergeCell ref="RCA325:RCH325"/>
    <mergeCell ref="RCI325:RCP325"/>
    <mergeCell ref="RCQ325:RCX325"/>
    <mergeCell ref="RCY325:RDF325"/>
    <mergeCell ref="RNS325:RNZ325"/>
    <mergeCell ref="ROA325:ROH325"/>
    <mergeCell ref="ROI325:ROP325"/>
    <mergeCell ref="ROQ325:ROX325"/>
    <mergeCell ref="ROY325:RPF325"/>
    <mergeCell ref="RPG325:RPN325"/>
    <mergeCell ref="RPO325:RPV325"/>
    <mergeCell ref="RPW325:RQD325"/>
    <mergeCell ref="RQE325:RQL325"/>
    <mergeCell ref="RQM325:RQT325"/>
    <mergeCell ref="RQU325:RRB325"/>
    <mergeCell ref="RRC325:RRJ325"/>
    <mergeCell ref="RRK325:RRR325"/>
    <mergeCell ref="RRS325:RRZ325"/>
    <mergeCell ref="RSA325:RSH325"/>
    <mergeCell ref="RSI325:RSP325"/>
    <mergeCell ref="RSQ325:RSX325"/>
    <mergeCell ref="RIM325:RIT325"/>
    <mergeCell ref="RIU325:RJB325"/>
    <mergeCell ref="RJC325:RJJ325"/>
    <mergeCell ref="RJK325:RJR325"/>
    <mergeCell ref="RJS325:RJZ325"/>
    <mergeCell ref="RKA325:RKH325"/>
    <mergeCell ref="RKI325:RKP325"/>
    <mergeCell ref="RKQ325:RKX325"/>
    <mergeCell ref="RKY325:RLF325"/>
    <mergeCell ref="RLG325:RLN325"/>
    <mergeCell ref="RLO325:RLV325"/>
    <mergeCell ref="RLW325:RMD325"/>
    <mergeCell ref="RME325:RML325"/>
    <mergeCell ref="RMM325:RMT325"/>
    <mergeCell ref="RMU325:RNB325"/>
    <mergeCell ref="RNC325:RNJ325"/>
    <mergeCell ref="RNK325:RNR325"/>
    <mergeCell ref="RYE325:RYL325"/>
    <mergeCell ref="RYM325:RYT325"/>
    <mergeCell ref="RYU325:RZB325"/>
    <mergeCell ref="RZC325:RZJ325"/>
    <mergeCell ref="RZK325:RZR325"/>
    <mergeCell ref="RZS325:RZZ325"/>
    <mergeCell ref="SAA325:SAH325"/>
    <mergeCell ref="SAI325:SAP325"/>
    <mergeCell ref="SAQ325:SAX325"/>
    <mergeCell ref="SAY325:SBF325"/>
    <mergeCell ref="SBG325:SBN325"/>
    <mergeCell ref="SBO325:SBV325"/>
    <mergeCell ref="SBW325:SCD325"/>
    <mergeCell ref="SCE325:SCL325"/>
    <mergeCell ref="SCM325:SCT325"/>
    <mergeCell ref="SCU325:SDB325"/>
    <mergeCell ref="SDC325:SDJ325"/>
    <mergeCell ref="RSY325:RTF325"/>
    <mergeCell ref="RTG325:RTN325"/>
    <mergeCell ref="RTO325:RTV325"/>
    <mergeCell ref="RTW325:RUD325"/>
    <mergeCell ref="RUE325:RUL325"/>
    <mergeCell ref="RUM325:RUT325"/>
    <mergeCell ref="RUU325:RVB325"/>
    <mergeCell ref="RVC325:RVJ325"/>
    <mergeCell ref="RVK325:RVR325"/>
    <mergeCell ref="RVS325:RVZ325"/>
    <mergeCell ref="RWA325:RWH325"/>
    <mergeCell ref="RWI325:RWP325"/>
    <mergeCell ref="RWQ325:RWX325"/>
    <mergeCell ref="RWY325:RXF325"/>
    <mergeCell ref="RXG325:RXN325"/>
    <mergeCell ref="RXO325:RXV325"/>
    <mergeCell ref="RXW325:RYD325"/>
    <mergeCell ref="SIQ325:SIX325"/>
    <mergeCell ref="SIY325:SJF325"/>
    <mergeCell ref="SJG325:SJN325"/>
    <mergeCell ref="SJO325:SJV325"/>
    <mergeCell ref="SJW325:SKD325"/>
    <mergeCell ref="SKE325:SKL325"/>
    <mergeCell ref="SKM325:SKT325"/>
    <mergeCell ref="SKU325:SLB325"/>
    <mergeCell ref="SLC325:SLJ325"/>
    <mergeCell ref="SLK325:SLR325"/>
    <mergeCell ref="SLS325:SLZ325"/>
    <mergeCell ref="SMA325:SMH325"/>
    <mergeCell ref="SMI325:SMP325"/>
    <mergeCell ref="SMQ325:SMX325"/>
    <mergeCell ref="SMY325:SNF325"/>
    <mergeCell ref="SNG325:SNN325"/>
    <mergeCell ref="SNO325:SNV325"/>
    <mergeCell ref="SDK325:SDR325"/>
    <mergeCell ref="SDS325:SDZ325"/>
    <mergeCell ref="SEA325:SEH325"/>
    <mergeCell ref="SEI325:SEP325"/>
    <mergeCell ref="SEQ325:SEX325"/>
    <mergeCell ref="SEY325:SFF325"/>
    <mergeCell ref="SFG325:SFN325"/>
    <mergeCell ref="SFO325:SFV325"/>
    <mergeCell ref="SFW325:SGD325"/>
    <mergeCell ref="SGE325:SGL325"/>
    <mergeCell ref="SGM325:SGT325"/>
    <mergeCell ref="SGU325:SHB325"/>
    <mergeCell ref="SHC325:SHJ325"/>
    <mergeCell ref="SHK325:SHR325"/>
    <mergeCell ref="SHS325:SHZ325"/>
    <mergeCell ref="SIA325:SIH325"/>
    <mergeCell ref="SII325:SIP325"/>
    <mergeCell ref="STC325:STJ325"/>
    <mergeCell ref="STK325:STR325"/>
    <mergeCell ref="STS325:STZ325"/>
    <mergeCell ref="SUA325:SUH325"/>
    <mergeCell ref="SUI325:SUP325"/>
    <mergeCell ref="SUQ325:SUX325"/>
    <mergeCell ref="SUY325:SVF325"/>
    <mergeCell ref="SVG325:SVN325"/>
    <mergeCell ref="SVO325:SVV325"/>
    <mergeCell ref="SVW325:SWD325"/>
    <mergeCell ref="SWE325:SWL325"/>
    <mergeCell ref="SWM325:SWT325"/>
    <mergeCell ref="SWU325:SXB325"/>
    <mergeCell ref="SXC325:SXJ325"/>
    <mergeCell ref="SXK325:SXR325"/>
    <mergeCell ref="SXS325:SXZ325"/>
    <mergeCell ref="SYA325:SYH325"/>
    <mergeCell ref="SNW325:SOD325"/>
    <mergeCell ref="SOE325:SOL325"/>
    <mergeCell ref="SOM325:SOT325"/>
    <mergeCell ref="SOU325:SPB325"/>
    <mergeCell ref="SPC325:SPJ325"/>
    <mergeCell ref="SPK325:SPR325"/>
    <mergeCell ref="SPS325:SPZ325"/>
    <mergeCell ref="SQA325:SQH325"/>
    <mergeCell ref="SQI325:SQP325"/>
    <mergeCell ref="SQQ325:SQX325"/>
    <mergeCell ref="SQY325:SRF325"/>
    <mergeCell ref="SRG325:SRN325"/>
    <mergeCell ref="SRO325:SRV325"/>
    <mergeCell ref="SRW325:SSD325"/>
    <mergeCell ref="SSE325:SSL325"/>
    <mergeCell ref="SSM325:SST325"/>
    <mergeCell ref="SSU325:STB325"/>
    <mergeCell ref="TDO325:TDV325"/>
    <mergeCell ref="TDW325:TED325"/>
    <mergeCell ref="TEE325:TEL325"/>
    <mergeCell ref="TEM325:TET325"/>
    <mergeCell ref="TEU325:TFB325"/>
    <mergeCell ref="TFC325:TFJ325"/>
    <mergeCell ref="TFK325:TFR325"/>
    <mergeCell ref="TFS325:TFZ325"/>
    <mergeCell ref="TGA325:TGH325"/>
    <mergeCell ref="TGI325:TGP325"/>
    <mergeCell ref="TGQ325:TGX325"/>
    <mergeCell ref="TGY325:THF325"/>
    <mergeCell ref="THG325:THN325"/>
    <mergeCell ref="THO325:THV325"/>
    <mergeCell ref="THW325:TID325"/>
    <mergeCell ref="TIE325:TIL325"/>
    <mergeCell ref="TIM325:TIT325"/>
    <mergeCell ref="SYI325:SYP325"/>
    <mergeCell ref="SYQ325:SYX325"/>
    <mergeCell ref="SYY325:SZF325"/>
    <mergeCell ref="SZG325:SZN325"/>
    <mergeCell ref="SZO325:SZV325"/>
    <mergeCell ref="SZW325:TAD325"/>
    <mergeCell ref="TAE325:TAL325"/>
    <mergeCell ref="TAM325:TAT325"/>
    <mergeCell ref="TAU325:TBB325"/>
    <mergeCell ref="TBC325:TBJ325"/>
    <mergeCell ref="TBK325:TBR325"/>
    <mergeCell ref="TBS325:TBZ325"/>
    <mergeCell ref="TCA325:TCH325"/>
    <mergeCell ref="TCI325:TCP325"/>
    <mergeCell ref="TCQ325:TCX325"/>
    <mergeCell ref="TCY325:TDF325"/>
    <mergeCell ref="TDG325:TDN325"/>
    <mergeCell ref="TOA325:TOH325"/>
    <mergeCell ref="TOI325:TOP325"/>
    <mergeCell ref="TOQ325:TOX325"/>
    <mergeCell ref="TOY325:TPF325"/>
    <mergeCell ref="TPG325:TPN325"/>
    <mergeCell ref="TPO325:TPV325"/>
    <mergeCell ref="TPW325:TQD325"/>
    <mergeCell ref="TQE325:TQL325"/>
    <mergeCell ref="TQM325:TQT325"/>
    <mergeCell ref="TQU325:TRB325"/>
    <mergeCell ref="TRC325:TRJ325"/>
    <mergeCell ref="TRK325:TRR325"/>
    <mergeCell ref="TRS325:TRZ325"/>
    <mergeCell ref="TSA325:TSH325"/>
    <mergeCell ref="TSI325:TSP325"/>
    <mergeCell ref="TSQ325:TSX325"/>
    <mergeCell ref="TSY325:TTF325"/>
    <mergeCell ref="TIU325:TJB325"/>
    <mergeCell ref="TJC325:TJJ325"/>
    <mergeCell ref="TJK325:TJR325"/>
    <mergeCell ref="TJS325:TJZ325"/>
    <mergeCell ref="TKA325:TKH325"/>
    <mergeCell ref="TKI325:TKP325"/>
    <mergeCell ref="TKQ325:TKX325"/>
    <mergeCell ref="TKY325:TLF325"/>
    <mergeCell ref="TLG325:TLN325"/>
    <mergeCell ref="TLO325:TLV325"/>
    <mergeCell ref="TLW325:TMD325"/>
    <mergeCell ref="TME325:TML325"/>
    <mergeCell ref="TMM325:TMT325"/>
    <mergeCell ref="TMU325:TNB325"/>
    <mergeCell ref="TNC325:TNJ325"/>
    <mergeCell ref="TNK325:TNR325"/>
    <mergeCell ref="TNS325:TNZ325"/>
    <mergeCell ref="TYM325:TYT325"/>
    <mergeCell ref="TYU325:TZB325"/>
    <mergeCell ref="TZC325:TZJ325"/>
    <mergeCell ref="TZK325:TZR325"/>
    <mergeCell ref="TZS325:TZZ325"/>
    <mergeCell ref="UAA325:UAH325"/>
    <mergeCell ref="UAI325:UAP325"/>
    <mergeCell ref="UAQ325:UAX325"/>
    <mergeCell ref="UAY325:UBF325"/>
    <mergeCell ref="UBG325:UBN325"/>
    <mergeCell ref="UBO325:UBV325"/>
    <mergeCell ref="UBW325:UCD325"/>
    <mergeCell ref="UCE325:UCL325"/>
    <mergeCell ref="UCM325:UCT325"/>
    <mergeCell ref="UCU325:UDB325"/>
    <mergeCell ref="UDC325:UDJ325"/>
    <mergeCell ref="UDK325:UDR325"/>
    <mergeCell ref="TTG325:TTN325"/>
    <mergeCell ref="TTO325:TTV325"/>
    <mergeCell ref="TTW325:TUD325"/>
    <mergeCell ref="TUE325:TUL325"/>
    <mergeCell ref="TUM325:TUT325"/>
    <mergeCell ref="TUU325:TVB325"/>
    <mergeCell ref="TVC325:TVJ325"/>
    <mergeCell ref="TVK325:TVR325"/>
    <mergeCell ref="TVS325:TVZ325"/>
    <mergeCell ref="TWA325:TWH325"/>
    <mergeCell ref="TWI325:TWP325"/>
    <mergeCell ref="TWQ325:TWX325"/>
    <mergeCell ref="TWY325:TXF325"/>
    <mergeCell ref="TXG325:TXN325"/>
    <mergeCell ref="TXO325:TXV325"/>
    <mergeCell ref="TXW325:TYD325"/>
    <mergeCell ref="TYE325:TYL325"/>
    <mergeCell ref="UIY325:UJF325"/>
    <mergeCell ref="UJG325:UJN325"/>
    <mergeCell ref="UJO325:UJV325"/>
    <mergeCell ref="UJW325:UKD325"/>
    <mergeCell ref="UKE325:UKL325"/>
    <mergeCell ref="UKM325:UKT325"/>
    <mergeCell ref="UKU325:ULB325"/>
    <mergeCell ref="ULC325:ULJ325"/>
    <mergeCell ref="ULK325:ULR325"/>
    <mergeCell ref="ULS325:ULZ325"/>
    <mergeCell ref="UMA325:UMH325"/>
    <mergeCell ref="UMI325:UMP325"/>
    <mergeCell ref="UMQ325:UMX325"/>
    <mergeCell ref="UMY325:UNF325"/>
    <mergeCell ref="UNG325:UNN325"/>
    <mergeCell ref="UNO325:UNV325"/>
    <mergeCell ref="UNW325:UOD325"/>
    <mergeCell ref="UDS325:UDZ325"/>
    <mergeCell ref="UEA325:UEH325"/>
    <mergeCell ref="UEI325:UEP325"/>
    <mergeCell ref="UEQ325:UEX325"/>
    <mergeCell ref="UEY325:UFF325"/>
    <mergeCell ref="UFG325:UFN325"/>
    <mergeCell ref="UFO325:UFV325"/>
    <mergeCell ref="UFW325:UGD325"/>
    <mergeCell ref="UGE325:UGL325"/>
    <mergeCell ref="UGM325:UGT325"/>
    <mergeCell ref="UGU325:UHB325"/>
    <mergeCell ref="UHC325:UHJ325"/>
    <mergeCell ref="UHK325:UHR325"/>
    <mergeCell ref="UHS325:UHZ325"/>
    <mergeCell ref="UIA325:UIH325"/>
    <mergeCell ref="UII325:UIP325"/>
    <mergeCell ref="UIQ325:UIX325"/>
    <mergeCell ref="UTK325:UTR325"/>
    <mergeCell ref="UTS325:UTZ325"/>
    <mergeCell ref="UUA325:UUH325"/>
    <mergeCell ref="UUI325:UUP325"/>
    <mergeCell ref="UUQ325:UUX325"/>
    <mergeCell ref="UUY325:UVF325"/>
    <mergeCell ref="UVG325:UVN325"/>
    <mergeCell ref="UVO325:UVV325"/>
    <mergeCell ref="UVW325:UWD325"/>
    <mergeCell ref="UWE325:UWL325"/>
    <mergeCell ref="UWM325:UWT325"/>
    <mergeCell ref="UWU325:UXB325"/>
    <mergeCell ref="UXC325:UXJ325"/>
    <mergeCell ref="UXK325:UXR325"/>
    <mergeCell ref="UXS325:UXZ325"/>
    <mergeCell ref="UYA325:UYH325"/>
    <mergeCell ref="UYI325:UYP325"/>
    <mergeCell ref="UOE325:UOL325"/>
    <mergeCell ref="UOM325:UOT325"/>
    <mergeCell ref="UOU325:UPB325"/>
    <mergeCell ref="UPC325:UPJ325"/>
    <mergeCell ref="UPK325:UPR325"/>
    <mergeCell ref="UPS325:UPZ325"/>
    <mergeCell ref="UQA325:UQH325"/>
    <mergeCell ref="UQI325:UQP325"/>
    <mergeCell ref="UQQ325:UQX325"/>
    <mergeCell ref="UQY325:URF325"/>
    <mergeCell ref="URG325:URN325"/>
    <mergeCell ref="URO325:URV325"/>
    <mergeCell ref="URW325:USD325"/>
    <mergeCell ref="USE325:USL325"/>
    <mergeCell ref="USM325:UST325"/>
    <mergeCell ref="USU325:UTB325"/>
    <mergeCell ref="UTC325:UTJ325"/>
    <mergeCell ref="VDW325:VED325"/>
    <mergeCell ref="VEE325:VEL325"/>
    <mergeCell ref="VEM325:VET325"/>
    <mergeCell ref="VEU325:VFB325"/>
    <mergeCell ref="VFC325:VFJ325"/>
    <mergeCell ref="VFK325:VFR325"/>
    <mergeCell ref="VFS325:VFZ325"/>
    <mergeCell ref="VGA325:VGH325"/>
    <mergeCell ref="VGI325:VGP325"/>
    <mergeCell ref="VGQ325:VGX325"/>
    <mergeCell ref="VGY325:VHF325"/>
    <mergeCell ref="VHG325:VHN325"/>
    <mergeCell ref="VHO325:VHV325"/>
    <mergeCell ref="VHW325:VID325"/>
    <mergeCell ref="VIE325:VIL325"/>
    <mergeCell ref="VIM325:VIT325"/>
    <mergeCell ref="VIU325:VJB325"/>
    <mergeCell ref="UYQ325:UYX325"/>
    <mergeCell ref="UYY325:UZF325"/>
    <mergeCell ref="UZG325:UZN325"/>
    <mergeCell ref="UZO325:UZV325"/>
    <mergeCell ref="UZW325:VAD325"/>
    <mergeCell ref="VAE325:VAL325"/>
    <mergeCell ref="VAM325:VAT325"/>
    <mergeCell ref="VAU325:VBB325"/>
    <mergeCell ref="VBC325:VBJ325"/>
    <mergeCell ref="VBK325:VBR325"/>
    <mergeCell ref="VBS325:VBZ325"/>
    <mergeCell ref="VCA325:VCH325"/>
    <mergeCell ref="VCI325:VCP325"/>
    <mergeCell ref="VCQ325:VCX325"/>
    <mergeCell ref="VCY325:VDF325"/>
    <mergeCell ref="VDG325:VDN325"/>
    <mergeCell ref="VDO325:VDV325"/>
    <mergeCell ref="VOI325:VOP325"/>
    <mergeCell ref="VOQ325:VOX325"/>
    <mergeCell ref="VOY325:VPF325"/>
    <mergeCell ref="VPG325:VPN325"/>
    <mergeCell ref="VPO325:VPV325"/>
    <mergeCell ref="VPW325:VQD325"/>
    <mergeCell ref="VQE325:VQL325"/>
    <mergeCell ref="VQM325:VQT325"/>
    <mergeCell ref="VQU325:VRB325"/>
    <mergeCell ref="VRC325:VRJ325"/>
    <mergeCell ref="VRK325:VRR325"/>
    <mergeCell ref="VRS325:VRZ325"/>
    <mergeCell ref="VSA325:VSH325"/>
    <mergeCell ref="VSI325:VSP325"/>
    <mergeCell ref="VSQ325:VSX325"/>
    <mergeCell ref="VSY325:VTF325"/>
    <mergeCell ref="VTG325:VTN325"/>
    <mergeCell ref="VJC325:VJJ325"/>
    <mergeCell ref="VJK325:VJR325"/>
    <mergeCell ref="VJS325:VJZ325"/>
    <mergeCell ref="VKA325:VKH325"/>
    <mergeCell ref="VKI325:VKP325"/>
    <mergeCell ref="VKQ325:VKX325"/>
    <mergeCell ref="VKY325:VLF325"/>
    <mergeCell ref="VLG325:VLN325"/>
    <mergeCell ref="VLO325:VLV325"/>
    <mergeCell ref="VLW325:VMD325"/>
    <mergeCell ref="VME325:VML325"/>
    <mergeCell ref="VMM325:VMT325"/>
    <mergeCell ref="VMU325:VNB325"/>
    <mergeCell ref="VNC325:VNJ325"/>
    <mergeCell ref="VNK325:VNR325"/>
    <mergeCell ref="VNS325:VNZ325"/>
    <mergeCell ref="VOA325:VOH325"/>
    <mergeCell ref="VYU325:VZB325"/>
    <mergeCell ref="VZC325:VZJ325"/>
    <mergeCell ref="VZK325:VZR325"/>
    <mergeCell ref="VZS325:VZZ325"/>
    <mergeCell ref="WAA325:WAH325"/>
    <mergeCell ref="WAI325:WAP325"/>
    <mergeCell ref="WAQ325:WAX325"/>
    <mergeCell ref="WAY325:WBF325"/>
    <mergeCell ref="WBG325:WBN325"/>
    <mergeCell ref="WBO325:WBV325"/>
    <mergeCell ref="WBW325:WCD325"/>
    <mergeCell ref="WCE325:WCL325"/>
    <mergeCell ref="WCM325:WCT325"/>
    <mergeCell ref="WCU325:WDB325"/>
    <mergeCell ref="WDC325:WDJ325"/>
    <mergeCell ref="WDK325:WDR325"/>
    <mergeCell ref="WDS325:WDZ325"/>
    <mergeCell ref="VTO325:VTV325"/>
    <mergeCell ref="VTW325:VUD325"/>
    <mergeCell ref="VUE325:VUL325"/>
    <mergeCell ref="VUM325:VUT325"/>
    <mergeCell ref="VUU325:VVB325"/>
    <mergeCell ref="VVC325:VVJ325"/>
    <mergeCell ref="VVK325:VVR325"/>
    <mergeCell ref="VVS325:VVZ325"/>
    <mergeCell ref="VWA325:VWH325"/>
    <mergeCell ref="VWI325:VWP325"/>
    <mergeCell ref="VWQ325:VWX325"/>
    <mergeCell ref="VWY325:VXF325"/>
    <mergeCell ref="VXG325:VXN325"/>
    <mergeCell ref="VXO325:VXV325"/>
    <mergeCell ref="VXW325:VYD325"/>
    <mergeCell ref="VYE325:VYL325"/>
    <mergeCell ref="VYM325:VYT325"/>
    <mergeCell ref="WTK325:WTR325"/>
    <mergeCell ref="WJG325:WJN325"/>
    <mergeCell ref="WJO325:WJV325"/>
    <mergeCell ref="WJW325:WKD325"/>
    <mergeCell ref="WKE325:WKL325"/>
    <mergeCell ref="WKM325:WKT325"/>
    <mergeCell ref="WKU325:WLB325"/>
    <mergeCell ref="WLC325:WLJ325"/>
    <mergeCell ref="WLK325:WLR325"/>
    <mergeCell ref="WLS325:WLZ325"/>
    <mergeCell ref="WMA325:WMH325"/>
    <mergeCell ref="WMI325:WMP325"/>
    <mergeCell ref="WMQ325:WMX325"/>
    <mergeCell ref="WMY325:WNF325"/>
    <mergeCell ref="WNG325:WNN325"/>
    <mergeCell ref="WNO325:WNV325"/>
    <mergeCell ref="WNW325:WOD325"/>
    <mergeCell ref="WOE325:WOL325"/>
    <mergeCell ref="WEA325:WEH325"/>
    <mergeCell ref="WEI325:WEP325"/>
    <mergeCell ref="WEQ325:WEX325"/>
    <mergeCell ref="WEY325:WFF325"/>
    <mergeCell ref="WFG325:WFN325"/>
    <mergeCell ref="WFO325:WFV325"/>
    <mergeCell ref="WFW325:WGD325"/>
    <mergeCell ref="WGE325:WGL325"/>
    <mergeCell ref="WGM325:WGT325"/>
    <mergeCell ref="WGU325:WHB325"/>
    <mergeCell ref="WHC325:WHJ325"/>
    <mergeCell ref="WHK325:WHR325"/>
    <mergeCell ref="WHS325:WHZ325"/>
    <mergeCell ref="WIA325:WIH325"/>
    <mergeCell ref="WII325:WIP325"/>
    <mergeCell ref="WIQ325:WIX325"/>
    <mergeCell ref="WIY325:WJF325"/>
    <mergeCell ref="WYY325:WZF325"/>
    <mergeCell ref="WZG325:WZN325"/>
    <mergeCell ref="WZO325:WZV325"/>
    <mergeCell ref="WZW325:XAD325"/>
    <mergeCell ref="XAE325:XAL325"/>
    <mergeCell ref="XAM325:XAT325"/>
    <mergeCell ref="XAU325:XBB325"/>
    <mergeCell ref="XBC325:XBJ325"/>
    <mergeCell ref="XBK325:XBR325"/>
    <mergeCell ref="XBS325:XBZ325"/>
    <mergeCell ref="XCA325:XCH325"/>
    <mergeCell ref="XCI325:XCP325"/>
    <mergeCell ref="XCQ325:XCX325"/>
    <mergeCell ref="XCY325:XDF325"/>
    <mergeCell ref="A326:H326"/>
    <mergeCell ref="Q326:V326"/>
    <mergeCell ref="W326:AD326"/>
    <mergeCell ref="AE326:AL326"/>
    <mergeCell ref="AM326:AT326"/>
    <mergeCell ref="AU326:BB326"/>
    <mergeCell ref="BC326:BJ326"/>
    <mergeCell ref="BK326:BR326"/>
    <mergeCell ref="BS326:BZ326"/>
    <mergeCell ref="CA326:CH326"/>
    <mergeCell ref="CI326:CP326"/>
    <mergeCell ref="WTS325:WTZ325"/>
    <mergeCell ref="WUA325:WUH325"/>
    <mergeCell ref="WUI325:WUP325"/>
    <mergeCell ref="WUQ325:WUX325"/>
    <mergeCell ref="WUY325:WVF325"/>
    <mergeCell ref="WVG325:WVN325"/>
    <mergeCell ref="WVO325:WVV325"/>
    <mergeCell ref="WVW325:WWD325"/>
    <mergeCell ref="WWE325:WWL325"/>
    <mergeCell ref="WWM325:WWT325"/>
    <mergeCell ref="WWU325:WXB325"/>
    <mergeCell ref="WXC325:WXJ325"/>
    <mergeCell ref="WXK325:WXR325"/>
    <mergeCell ref="WXS325:WXZ325"/>
    <mergeCell ref="WYA325:WYH325"/>
    <mergeCell ref="WYI325:WYP325"/>
    <mergeCell ref="WYQ325:WYX325"/>
    <mergeCell ref="WOM325:WOT325"/>
    <mergeCell ref="WOU325:WPB325"/>
    <mergeCell ref="WPC325:WPJ325"/>
    <mergeCell ref="WPK325:WPR325"/>
    <mergeCell ref="WPS325:WPZ325"/>
    <mergeCell ref="WQA325:WQH325"/>
    <mergeCell ref="WQI325:WQP325"/>
    <mergeCell ref="WQQ325:WQX325"/>
    <mergeCell ref="WQY325:WRF325"/>
    <mergeCell ref="WRG325:WRN325"/>
    <mergeCell ref="WRO325:WRV325"/>
    <mergeCell ref="WRW325:WSD325"/>
    <mergeCell ref="WSE325:WSL325"/>
    <mergeCell ref="WSM325:WST325"/>
    <mergeCell ref="WSU325:WTB325"/>
    <mergeCell ref="WTC325:WTJ325"/>
    <mergeCell ref="HW326:ID326"/>
    <mergeCell ref="IE326:IL326"/>
    <mergeCell ref="IM326:IT326"/>
    <mergeCell ref="IU326:JB326"/>
    <mergeCell ref="JC326:JJ326"/>
    <mergeCell ref="JK326:JR326"/>
    <mergeCell ref="JS326:JZ326"/>
    <mergeCell ref="KA326:KH326"/>
    <mergeCell ref="KI326:KP326"/>
    <mergeCell ref="KQ326:KX326"/>
    <mergeCell ref="KY326:LF326"/>
    <mergeCell ref="LG326:LN326"/>
    <mergeCell ref="LO326:LV326"/>
    <mergeCell ref="LW326:MD326"/>
    <mergeCell ref="ME326:ML326"/>
    <mergeCell ref="MM326:MT326"/>
    <mergeCell ref="MU326:NB326"/>
    <mergeCell ref="CQ326:CX326"/>
    <mergeCell ref="CY326:DF326"/>
    <mergeCell ref="DG326:DN326"/>
    <mergeCell ref="DO326:DV326"/>
    <mergeCell ref="DW326:ED326"/>
    <mergeCell ref="EE326:EL326"/>
    <mergeCell ref="EM326:ET326"/>
    <mergeCell ref="EU326:FB326"/>
    <mergeCell ref="FC326:FJ326"/>
    <mergeCell ref="FK326:FR326"/>
    <mergeCell ref="FS326:FZ326"/>
    <mergeCell ref="GA326:GH326"/>
    <mergeCell ref="GI326:GP326"/>
    <mergeCell ref="GQ326:GX326"/>
    <mergeCell ref="GY326:HF326"/>
    <mergeCell ref="HG326:HN326"/>
    <mergeCell ref="HO326:HV326"/>
    <mergeCell ref="SI326:SP326"/>
    <mergeCell ref="SQ326:SX326"/>
    <mergeCell ref="SY326:TF326"/>
    <mergeCell ref="TG326:TN326"/>
    <mergeCell ref="TO326:TV326"/>
    <mergeCell ref="TW326:UD326"/>
    <mergeCell ref="UE326:UL326"/>
    <mergeCell ref="UM326:UT326"/>
    <mergeCell ref="UU326:VB326"/>
    <mergeCell ref="VC326:VJ326"/>
    <mergeCell ref="VK326:VR326"/>
    <mergeCell ref="VS326:VZ326"/>
    <mergeCell ref="WA326:WH326"/>
    <mergeCell ref="WI326:WP326"/>
    <mergeCell ref="WQ326:WX326"/>
    <mergeCell ref="WY326:XF326"/>
    <mergeCell ref="XG326:XN326"/>
    <mergeCell ref="NC326:NJ326"/>
    <mergeCell ref="NK326:NR326"/>
    <mergeCell ref="NS326:NZ326"/>
    <mergeCell ref="OA326:OH326"/>
    <mergeCell ref="OI326:OP326"/>
    <mergeCell ref="OQ326:OX326"/>
    <mergeCell ref="OY326:PF326"/>
    <mergeCell ref="PG326:PN326"/>
    <mergeCell ref="PO326:PV326"/>
    <mergeCell ref="PW326:QD326"/>
    <mergeCell ref="QE326:QL326"/>
    <mergeCell ref="QM326:QT326"/>
    <mergeCell ref="QU326:RB326"/>
    <mergeCell ref="RC326:RJ326"/>
    <mergeCell ref="RK326:RR326"/>
    <mergeCell ref="RS326:RZ326"/>
    <mergeCell ref="SA326:SH326"/>
    <mergeCell ref="ACU326:ADB326"/>
    <mergeCell ref="ADC326:ADJ326"/>
    <mergeCell ref="ADK326:ADR326"/>
    <mergeCell ref="ADS326:ADZ326"/>
    <mergeCell ref="AEA326:AEH326"/>
    <mergeCell ref="AEI326:AEP326"/>
    <mergeCell ref="AEQ326:AEX326"/>
    <mergeCell ref="AEY326:AFF326"/>
    <mergeCell ref="AFG326:AFN326"/>
    <mergeCell ref="AFO326:AFV326"/>
    <mergeCell ref="AFW326:AGD326"/>
    <mergeCell ref="AGE326:AGL326"/>
    <mergeCell ref="AGM326:AGT326"/>
    <mergeCell ref="AGU326:AHB326"/>
    <mergeCell ref="AHC326:AHJ326"/>
    <mergeCell ref="AHK326:AHR326"/>
    <mergeCell ref="AHS326:AHZ326"/>
    <mergeCell ref="XO326:XV326"/>
    <mergeCell ref="XW326:YD326"/>
    <mergeCell ref="YE326:YL326"/>
    <mergeCell ref="YM326:YT326"/>
    <mergeCell ref="YU326:ZB326"/>
    <mergeCell ref="ZC326:ZJ326"/>
    <mergeCell ref="ZK326:ZR326"/>
    <mergeCell ref="ZS326:ZZ326"/>
    <mergeCell ref="AAA326:AAH326"/>
    <mergeCell ref="AAI326:AAP326"/>
    <mergeCell ref="AAQ326:AAX326"/>
    <mergeCell ref="AAY326:ABF326"/>
    <mergeCell ref="ABG326:ABN326"/>
    <mergeCell ref="ABO326:ABV326"/>
    <mergeCell ref="ABW326:ACD326"/>
    <mergeCell ref="ACE326:ACL326"/>
    <mergeCell ref="ACM326:ACT326"/>
    <mergeCell ref="ANG326:ANN326"/>
    <mergeCell ref="ANO326:ANV326"/>
    <mergeCell ref="ANW326:AOD326"/>
    <mergeCell ref="AOE326:AOL326"/>
    <mergeCell ref="AOM326:AOT326"/>
    <mergeCell ref="AOU326:APB326"/>
    <mergeCell ref="APC326:APJ326"/>
    <mergeCell ref="APK326:APR326"/>
    <mergeCell ref="APS326:APZ326"/>
    <mergeCell ref="AQA326:AQH326"/>
    <mergeCell ref="AQI326:AQP326"/>
    <mergeCell ref="AQQ326:AQX326"/>
    <mergeCell ref="AQY326:ARF326"/>
    <mergeCell ref="ARG326:ARN326"/>
    <mergeCell ref="ARO326:ARV326"/>
    <mergeCell ref="ARW326:ASD326"/>
    <mergeCell ref="ASE326:ASL326"/>
    <mergeCell ref="AIA326:AIH326"/>
    <mergeCell ref="AII326:AIP326"/>
    <mergeCell ref="AIQ326:AIX326"/>
    <mergeCell ref="AIY326:AJF326"/>
    <mergeCell ref="AJG326:AJN326"/>
    <mergeCell ref="AJO326:AJV326"/>
    <mergeCell ref="AJW326:AKD326"/>
    <mergeCell ref="AKE326:AKL326"/>
    <mergeCell ref="AKM326:AKT326"/>
    <mergeCell ref="AKU326:ALB326"/>
    <mergeCell ref="ALC326:ALJ326"/>
    <mergeCell ref="ALK326:ALR326"/>
    <mergeCell ref="ALS326:ALZ326"/>
    <mergeCell ref="AMA326:AMH326"/>
    <mergeCell ref="AMI326:AMP326"/>
    <mergeCell ref="AMQ326:AMX326"/>
    <mergeCell ref="AMY326:ANF326"/>
    <mergeCell ref="AXS326:AXZ326"/>
    <mergeCell ref="AYA326:AYH326"/>
    <mergeCell ref="AYI326:AYP326"/>
    <mergeCell ref="AYQ326:AYX326"/>
    <mergeCell ref="AYY326:AZF326"/>
    <mergeCell ref="AZG326:AZN326"/>
    <mergeCell ref="AZO326:AZV326"/>
    <mergeCell ref="AZW326:BAD326"/>
    <mergeCell ref="BAE326:BAL326"/>
    <mergeCell ref="BAM326:BAT326"/>
    <mergeCell ref="BAU326:BBB326"/>
    <mergeCell ref="BBC326:BBJ326"/>
    <mergeCell ref="BBK326:BBR326"/>
    <mergeCell ref="BBS326:BBZ326"/>
    <mergeCell ref="BCA326:BCH326"/>
    <mergeCell ref="BCI326:BCP326"/>
    <mergeCell ref="BCQ326:BCX326"/>
    <mergeCell ref="ASM326:AST326"/>
    <mergeCell ref="ASU326:ATB326"/>
    <mergeCell ref="ATC326:ATJ326"/>
    <mergeCell ref="ATK326:ATR326"/>
    <mergeCell ref="ATS326:ATZ326"/>
    <mergeCell ref="AUA326:AUH326"/>
    <mergeCell ref="AUI326:AUP326"/>
    <mergeCell ref="AUQ326:AUX326"/>
    <mergeCell ref="AUY326:AVF326"/>
    <mergeCell ref="AVG326:AVN326"/>
    <mergeCell ref="AVO326:AVV326"/>
    <mergeCell ref="AVW326:AWD326"/>
    <mergeCell ref="AWE326:AWL326"/>
    <mergeCell ref="AWM326:AWT326"/>
    <mergeCell ref="AWU326:AXB326"/>
    <mergeCell ref="AXC326:AXJ326"/>
    <mergeCell ref="AXK326:AXR326"/>
    <mergeCell ref="BIE326:BIL326"/>
    <mergeCell ref="BIM326:BIT326"/>
    <mergeCell ref="BIU326:BJB326"/>
    <mergeCell ref="BJC326:BJJ326"/>
    <mergeCell ref="BJK326:BJR326"/>
    <mergeCell ref="BJS326:BJZ326"/>
    <mergeCell ref="BKA326:BKH326"/>
    <mergeCell ref="BKI326:BKP326"/>
    <mergeCell ref="BKQ326:BKX326"/>
    <mergeCell ref="BKY326:BLF326"/>
    <mergeCell ref="BLG326:BLN326"/>
    <mergeCell ref="BLO326:BLV326"/>
    <mergeCell ref="BLW326:BMD326"/>
    <mergeCell ref="BME326:BML326"/>
    <mergeCell ref="BMM326:BMT326"/>
    <mergeCell ref="BMU326:BNB326"/>
    <mergeCell ref="BNC326:BNJ326"/>
    <mergeCell ref="BCY326:BDF326"/>
    <mergeCell ref="BDG326:BDN326"/>
    <mergeCell ref="BDO326:BDV326"/>
    <mergeCell ref="BDW326:BED326"/>
    <mergeCell ref="BEE326:BEL326"/>
    <mergeCell ref="BEM326:BET326"/>
    <mergeCell ref="BEU326:BFB326"/>
    <mergeCell ref="BFC326:BFJ326"/>
    <mergeCell ref="BFK326:BFR326"/>
    <mergeCell ref="BFS326:BFZ326"/>
    <mergeCell ref="BGA326:BGH326"/>
    <mergeCell ref="BGI326:BGP326"/>
    <mergeCell ref="BGQ326:BGX326"/>
    <mergeCell ref="BGY326:BHF326"/>
    <mergeCell ref="BHG326:BHN326"/>
    <mergeCell ref="BHO326:BHV326"/>
    <mergeCell ref="BHW326:BID326"/>
    <mergeCell ref="BSQ326:BSX326"/>
    <mergeCell ref="BSY326:BTF326"/>
    <mergeCell ref="BTG326:BTN326"/>
    <mergeCell ref="BTO326:BTV326"/>
    <mergeCell ref="BTW326:BUD326"/>
    <mergeCell ref="BUE326:BUL326"/>
    <mergeCell ref="BUM326:BUT326"/>
    <mergeCell ref="BUU326:BVB326"/>
    <mergeCell ref="BVC326:BVJ326"/>
    <mergeCell ref="BVK326:BVR326"/>
    <mergeCell ref="BVS326:BVZ326"/>
    <mergeCell ref="BWA326:BWH326"/>
    <mergeCell ref="BWI326:BWP326"/>
    <mergeCell ref="BWQ326:BWX326"/>
    <mergeCell ref="BWY326:BXF326"/>
    <mergeCell ref="BXG326:BXN326"/>
    <mergeCell ref="BXO326:BXV326"/>
    <mergeCell ref="BNK326:BNR326"/>
    <mergeCell ref="BNS326:BNZ326"/>
    <mergeCell ref="BOA326:BOH326"/>
    <mergeCell ref="BOI326:BOP326"/>
    <mergeCell ref="BOQ326:BOX326"/>
    <mergeCell ref="BOY326:BPF326"/>
    <mergeCell ref="BPG326:BPN326"/>
    <mergeCell ref="BPO326:BPV326"/>
    <mergeCell ref="BPW326:BQD326"/>
    <mergeCell ref="BQE326:BQL326"/>
    <mergeCell ref="BQM326:BQT326"/>
    <mergeCell ref="BQU326:BRB326"/>
    <mergeCell ref="BRC326:BRJ326"/>
    <mergeCell ref="BRK326:BRR326"/>
    <mergeCell ref="BRS326:BRZ326"/>
    <mergeCell ref="BSA326:BSH326"/>
    <mergeCell ref="BSI326:BSP326"/>
    <mergeCell ref="CDC326:CDJ326"/>
    <mergeCell ref="CDK326:CDR326"/>
    <mergeCell ref="CDS326:CDZ326"/>
    <mergeCell ref="CEA326:CEH326"/>
    <mergeCell ref="CEI326:CEP326"/>
    <mergeCell ref="CEQ326:CEX326"/>
    <mergeCell ref="CEY326:CFF326"/>
    <mergeCell ref="CFG326:CFN326"/>
    <mergeCell ref="CFO326:CFV326"/>
    <mergeCell ref="CFW326:CGD326"/>
    <mergeCell ref="CGE326:CGL326"/>
    <mergeCell ref="CGM326:CGT326"/>
    <mergeCell ref="CGU326:CHB326"/>
    <mergeCell ref="CHC326:CHJ326"/>
    <mergeCell ref="CHK326:CHR326"/>
    <mergeCell ref="CHS326:CHZ326"/>
    <mergeCell ref="CIA326:CIH326"/>
    <mergeCell ref="BXW326:BYD326"/>
    <mergeCell ref="BYE326:BYL326"/>
    <mergeCell ref="BYM326:BYT326"/>
    <mergeCell ref="BYU326:BZB326"/>
    <mergeCell ref="BZC326:BZJ326"/>
    <mergeCell ref="BZK326:BZR326"/>
    <mergeCell ref="BZS326:BZZ326"/>
    <mergeCell ref="CAA326:CAH326"/>
    <mergeCell ref="CAI326:CAP326"/>
    <mergeCell ref="CAQ326:CAX326"/>
    <mergeCell ref="CAY326:CBF326"/>
    <mergeCell ref="CBG326:CBN326"/>
    <mergeCell ref="CBO326:CBV326"/>
    <mergeCell ref="CBW326:CCD326"/>
    <mergeCell ref="CCE326:CCL326"/>
    <mergeCell ref="CCM326:CCT326"/>
    <mergeCell ref="CCU326:CDB326"/>
    <mergeCell ref="CNO326:CNV326"/>
    <mergeCell ref="CNW326:COD326"/>
    <mergeCell ref="COE326:COL326"/>
    <mergeCell ref="COM326:COT326"/>
    <mergeCell ref="COU326:CPB326"/>
    <mergeCell ref="CPC326:CPJ326"/>
    <mergeCell ref="CPK326:CPR326"/>
    <mergeCell ref="CPS326:CPZ326"/>
    <mergeCell ref="CQA326:CQH326"/>
    <mergeCell ref="CQI326:CQP326"/>
    <mergeCell ref="CQQ326:CQX326"/>
    <mergeCell ref="CQY326:CRF326"/>
    <mergeCell ref="CRG326:CRN326"/>
    <mergeCell ref="CRO326:CRV326"/>
    <mergeCell ref="CRW326:CSD326"/>
    <mergeCell ref="CSE326:CSL326"/>
    <mergeCell ref="CSM326:CST326"/>
    <mergeCell ref="CII326:CIP326"/>
    <mergeCell ref="CIQ326:CIX326"/>
    <mergeCell ref="CIY326:CJF326"/>
    <mergeCell ref="CJG326:CJN326"/>
    <mergeCell ref="CJO326:CJV326"/>
    <mergeCell ref="CJW326:CKD326"/>
    <mergeCell ref="CKE326:CKL326"/>
    <mergeCell ref="CKM326:CKT326"/>
    <mergeCell ref="CKU326:CLB326"/>
    <mergeCell ref="CLC326:CLJ326"/>
    <mergeCell ref="CLK326:CLR326"/>
    <mergeCell ref="CLS326:CLZ326"/>
    <mergeCell ref="CMA326:CMH326"/>
    <mergeCell ref="CMI326:CMP326"/>
    <mergeCell ref="CMQ326:CMX326"/>
    <mergeCell ref="CMY326:CNF326"/>
    <mergeCell ref="CNG326:CNN326"/>
    <mergeCell ref="CYA326:CYH326"/>
    <mergeCell ref="CYI326:CYP326"/>
    <mergeCell ref="CYQ326:CYX326"/>
    <mergeCell ref="CYY326:CZF326"/>
    <mergeCell ref="CZG326:CZN326"/>
    <mergeCell ref="CZO326:CZV326"/>
    <mergeCell ref="CZW326:DAD326"/>
    <mergeCell ref="DAE326:DAL326"/>
    <mergeCell ref="DAM326:DAT326"/>
    <mergeCell ref="DAU326:DBB326"/>
    <mergeCell ref="DBC326:DBJ326"/>
    <mergeCell ref="DBK326:DBR326"/>
    <mergeCell ref="DBS326:DBZ326"/>
    <mergeCell ref="DCA326:DCH326"/>
    <mergeCell ref="DCI326:DCP326"/>
    <mergeCell ref="DCQ326:DCX326"/>
    <mergeCell ref="DCY326:DDF326"/>
    <mergeCell ref="CSU326:CTB326"/>
    <mergeCell ref="CTC326:CTJ326"/>
    <mergeCell ref="CTK326:CTR326"/>
    <mergeCell ref="CTS326:CTZ326"/>
    <mergeCell ref="CUA326:CUH326"/>
    <mergeCell ref="CUI326:CUP326"/>
    <mergeCell ref="CUQ326:CUX326"/>
    <mergeCell ref="CUY326:CVF326"/>
    <mergeCell ref="CVG326:CVN326"/>
    <mergeCell ref="CVO326:CVV326"/>
    <mergeCell ref="CVW326:CWD326"/>
    <mergeCell ref="CWE326:CWL326"/>
    <mergeCell ref="CWM326:CWT326"/>
    <mergeCell ref="CWU326:CXB326"/>
    <mergeCell ref="CXC326:CXJ326"/>
    <mergeCell ref="CXK326:CXR326"/>
    <mergeCell ref="CXS326:CXZ326"/>
    <mergeCell ref="DIM326:DIT326"/>
    <mergeCell ref="DIU326:DJB326"/>
    <mergeCell ref="DJC326:DJJ326"/>
    <mergeCell ref="DJK326:DJR326"/>
    <mergeCell ref="DJS326:DJZ326"/>
    <mergeCell ref="DKA326:DKH326"/>
    <mergeCell ref="DKI326:DKP326"/>
    <mergeCell ref="DKQ326:DKX326"/>
    <mergeCell ref="DKY326:DLF326"/>
    <mergeCell ref="DLG326:DLN326"/>
    <mergeCell ref="DLO326:DLV326"/>
    <mergeCell ref="DLW326:DMD326"/>
    <mergeCell ref="DME326:DML326"/>
    <mergeCell ref="DMM326:DMT326"/>
    <mergeCell ref="DMU326:DNB326"/>
    <mergeCell ref="DNC326:DNJ326"/>
    <mergeCell ref="DNK326:DNR326"/>
    <mergeCell ref="DDG326:DDN326"/>
    <mergeCell ref="DDO326:DDV326"/>
    <mergeCell ref="DDW326:DED326"/>
    <mergeCell ref="DEE326:DEL326"/>
    <mergeCell ref="DEM326:DET326"/>
    <mergeCell ref="DEU326:DFB326"/>
    <mergeCell ref="DFC326:DFJ326"/>
    <mergeCell ref="DFK326:DFR326"/>
    <mergeCell ref="DFS326:DFZ326"/>
    <mergeCell ref="DGA326:DGH326"/>
    <mergeCell ref="DGI326:DGP326"/>
    <mergeCell ref="DGQ326:DGX326"/>
    <mergeCell ref="DGY326:DHF326"/>
    <mergeCell ref="DHG326:DHN326"/>
    <mergeCell ref="DHO326:DHV326"/>
    <mergeCell ref="DHW326:DID326"/>
    <mergeCell ref="DIE326:DIL326"/>
    <mergeCell ref="DSY326:DTF326"/>
    <mergeCell ref="DTG326:DTN326"/>
    <mergeCell ref="DTO326:DTV326"/>
    <mergeCell ref="DTW326:DUD326"/>
    <mergeCell ref="DUE326:DUL326"/>
    <mergeCell ref="DUM326:DUT326"/>
    <mergeCell ref="DUU326:DVB326"/>
    <mergeCell ref="DVC326:DVJ326"/>
    <mergeCell ref="DVK326:DVR326"/>
    <mergeCell ref="DVS326:DVZ326"/>
    <mergeCell ref="DWA326:DWH326"/>
    <mergeCell ref="DWI326:DWP326"/>
    <mergeCell ref="DWQ326:DWX326"/>
    <mergeCell ref="DWY326:DXF326"/>
    <mergeCell ref="DXG326:DXN326"/>
    <mergeCell ref="DXO326:DXV326"/>
    <mergeCell ref="DXW326:DYD326"/>
    <mergeCell ref="DNS326:DNZ326"/>
    <mergeCell ref="DOA326:DOH326"/>
    <mergeCell ref="DOI326:DOP326"/>
    <mergeCell ref="DOQ326:DOX326"/>
    <mergeCell ref="DOY326:DPF326"/>
    <mergeCell ref="DPG326:DPN326"/>
    <mergeCell ref="DPO326:DPV326"/>
    <mergeCell ref="DPW326:DQD326"/>
    <mergeCell ref="DQE326:DQL326"/>
    <mergeCell ref="DQM326:DQT326"/>
    <mergeCell ref="DQU326:DRB326"/>
    <mergeCell ref="DRC326:DRJ326"/>
    <mergeCell ref="DRK326:DRR326"/>
    <mergeCell ref="DRS326:DRZ326"/>
    <mergeCell ref="DSA326:DSH326"/>
    <mergeCell ref="DSI326:DSP326"/>
    <mergeCell ref="DSQ326:DSX326"/>
    <mergeCell ref="EDK326:EDR326"/>
    <mergeCell ref="EDS326:EDZ326"/>
    <mergeCell ref="EEA326:EEH326"/>
    <mergeCell ref="EEI326:EEP326"/>
    <mergeCell ref="EEQ326:EEX326"/>
    <mergeCell ref="EEY326:EFF326"/>
    <mergeCell ref="EFG326:EFN326"/>
    <mergeCell ref="EFO326:EFV326"/>
    <mergeCell ref="EFW326:EGD326"/>
    <mergeCell ref="EGE326:EGL326"/>
    <mergeCell ref="EGM326:EGT326"/>
    <mergeCell ref="EGU326:EHB326"/>
    <mergeCell ref="EHC326:EHJ326"/>
    <mergeCell ref="EHK326:EHR326"/>
    <mergeCell ref="EHS326:EHZ326"/>
    <mergeCell ref="EIA326:EIH326"/>
    <mergeCell ref="EII326:EIP326"/>
    <mergeCell ref="DYE326:DYL326"/>
    <mergeCell ref="DYM326:DYT326"/>
    <mergeCell ref="DYU326:DZB326"/>
    <mergeCell ref="DZC326:DZJ326"/>
    <mergeCell ref="DZK326:DZR326"/>
    <mergeCell ref="DZS326:DZZ326"/>
    <mergeCell ref="EAA326:EAH326"/>
    <mergeCell ref="EAI326:EAP326"/>
    <mergeCell ref="EAQ326:EAX326"/>
    <mergeCell ref="EAY326:EBF326"/>
    <mergeCell ref="EBG326:EBN326"/>
    <mergeCell ref="EBO326:EBV326"/>
    <mergeCell ref="EBW326:ECD326"/>
    <mergeCell ref="ECE326:ECL326"/>
    <mergeCell ref="ECM326:ECT326"/>
    <mergeCell ref="ECU326:EDB326"/>
    <mergeCell ref="EDC326:EDJ326"/>
    <mergeCell ref="ENW326:EOD326"/>
    <mergeCell ref="EOE326:EOL326"/>
    <mergeCell ref="EOM326:EOT326"/>
    <mergeCell ref="EOU326:EPB326"/>
    <mergeCell ref="EPC326:EPJ326"/>
    <mergeCell ref="EPK326:EPR326"/>
    <mergeCell ref="EPS326:EPZ326"/>
    <mergeCell ref="EQA326:EQH326"/>
    <mergeCell ref="EQI326:EQP326"/>
    <mergeCell ref="EQQ326:EQX326"/>
    <mergeCell ref="EQY326:ERF326"/>
    <mergeCell ref="ERG326:ERN326"/>
    <mergeCell ref="ERO326:ERV326"/>
    <mergeCell ref="ERW326:ESD326"/>
    <mergeCell ref="ESE326:ESL326"/>
    <mergeCell ref="ESM326:EST326"/>
    <mergeCell ref="ESU326:ETB326"/>
    <mergeCell ref="EIQ326:EIX326"/>
    <mergeCell ref="EIY326:EJF326"/>
    <mergeCell ref="EJG326:EJN326"/>
    <mergeCell ref="EJO326:EJV326"/>
    <mergeCell ref="EJW326:EKD326"/>
    <mergeCell ref="EKE326:EKL326"/>
    <mergeCell ref="EKM326:EKT326"/>
    <mergeCell ref="EKU326:ELB326"/>
    <mergeCell ref="ELC326:ELJ326"/>
    <mergeCell ref="ELK326:ELR326"/>
    <mergeCell ref="ELS326:ELZ326"/>
    <mergeCell ref="EMA326:EMH326"/>
    <mergeCell ref="EMI326:EMP326"/>
    <mergeCell ref="EMQ326:EMX326"/>
    <mergeCell ref="EMY326:ENF326"/>
    <mergeCell ref="ENG326:ENN326"/>
    <mergeCell ref="ENO326:ENV326"/>
    <mergeCell ref="EYI326:EYP326"/>
    <mergeCell ref="EYQ326:EYX326"/>
    <mergeCell ref="EYY326:EZF326"/>
    <mergeCell ref="EZG326:EZN326"/>
    <mergeCell ref="EZO326:EZV326"/>
    <mergeCell ref="EZW326:FAD326"/>
    <mergeCell ref="FAE326:FAL326"/>
    <mergeCell ref="FAM326:FAT326"/>
    <mergeCell ref="FAU326:FBB326"/>
    <mergeCell ref="FBC326:FBJ326"/>
    <mergeCell ref="FBK326:FBR326"/>
    <mergeCell ref="FBS326:FBZ326"/>
    <mergeCell ref="FCA326:FCH326"/>
    <mergeCell ref="FCI326:FCP326"/>
    <mergeCell ref="FCQ326:FCX326"/>
    <mergeCell ref="FCY326:FDF326"/>
    <mergeCell ref="FDG326:FDN326"/>
    <mergeCell ref="ETC326:ETJ326"/>
    <mergeCell ref="ETK326:ETR326"/>
    <mergeCell ref="ETS326:ETZ326"/>
    <mergeCell ref="EUA326:EUH326"/>
    <mergeCell ref="EUI326:EUP326"/>
    <mergeCell ref="EUQ326:EUX326"/>
    <mergeCell ref="EUY326:EVF326"/>
    <mergeCell ref="EVG326:EVN326"/>
    <mergeCell ref="EVO326:EVV326"/>
    <mergeCell ref="EVW326:EWD326"/>
    <mergeCell ref="EWE326:EWL326"/>
    <mergeCell ref="EWM326:EWT326"/>
    <mergeCell ref="EWU326:EXB326"/>
    <mergeCell ref="EXC326:EXJ326"/>
    <mergeCell ref="EXK326:EXR326"/>
    <mergeCell ref="EXS326:EXZ326"/>
    <mergeCell ref="EYA326:EYH326"/>
    <mergeCell ref="FIU326:FJB326"/>
    <mergeCell ref="FJC326:FJJ326"/>
    <mergeCell ref="FJK326:FJR326"/>
    <mergeCell ref="FJS326:FJZ326"/>
    <mergeCell ref="FKA326:FKH326"/>
    <mergeCell ref="FKI326:FKP326"/>
    <mergeCell ref="FKQ326:FKX326"/>
    <mergeCell ref="FKY326:FLF326"/>
    <mergeCell ref="FLG326:FLN326"/>
    <mergeCell ref="FLO326:FLV326"/>
    <mergeCell ref="FLW326:FMD326"/>
    <mergeCell ref="FME326:FML326"/>
    <mergeCell ref="FMM326:FMT326"/>
    <mergeCell ref="FMU326:FNB326"/>
    <mergeCell ref="FNC326:FNJ326"/>
    <mergeCell ref="FNK326:FNR326"/>
    <mergeCell ref="FNS326:FNZ326"/>
    <mergeCell ref="FDO326:FDV326"/>
    <mergeCell ref="FDW326:FED326"/>
    <mergeCell ref="FEE326:FEL326"/>
    <mergeCell ref="FEM326:FET326"/>
    <mergeCell ref="FEU326:FFB326"/>
    <mergeCell ref="FFC326:FFJ326"/>
    <mergeCell ref="FFK326:FFR326"/>
    <mergeCell ref="FFS326:FFZ326"/>
    <mergeCell ref="FGA326:FGH326"/>
    <mergeCell ref="FGI326:FGP326"/>
    <mergeCell ref="FGQ326:FGX326"/>
    <mergeCell ref="FGY326:FHF326"/>
    <mergeCell ref="FHG326:FHN326"/>
    <mergeCell ref="FHO326:FHV326"/>
    <mergeCell ref="FHW326:FID326"/>
    <mergeCell ref="FIE326:FIL326"/>
    <mergeCell ref="FIM326:FIT326"/>
    <mergeCell ref="FTG326:FTN326"/>
    <mergeCell ref="FTO326:FTV326"/>
    <mergeCell ref="FTW326:FUD326"/>
    <mergeCell ref="FUE326:FUL326"/>
    <mergeCell ref="FUM326:FUT326"/>
    <mergeCell ref="FUU326:FVB326"/>
    <mergeCell ref="FVC326:FVJ326"/>
    <mergeCell ref="FVK326:FVR326"/>
    <mergeCell ref="FVS326:FVZ326"/>
    <mergeCell ref="FWA326:FWH326"/>
    <mergeCell ref="FWI326:FWP326"/>
    <mergeCell ref="FWQ326:FWX326"/>
    <mergeCell ref="FWY326:FXF326"/>
    <mergeCell ref="FXG326:FXN326"/>
    <mergeCell ref="FXO326:FXV326"/>
    <mergeCell ref="FXW326:FYD326"/>
    <mergeCell ref="FYE326:FYL326"/>
    <mergeCell ref="FOA326:FOH326"/>
    <mergeCell ref="FOI326:FOP326"/>
    <mergeCell ref="FOQ326:FOX326"/>
    <mergeCell ref="FOY326:FPF326"/>
    <mergeCell ref="FPG326:FPN326"/>
    <mergeCell ref="FPO326:FPV326"/>
    <mergeCell ref="FPW326:FQD326"/>
    <mergeCell ref="FQE326:FQL326"/>
    <mergeCell ref="FQM326:FQT326"/>
    <mergeCell ref="FQU326:FRB326"/>
    <mergeCell ref="FRC326:FRJ326"/>
    <mergeCell ref="FRK326:FRR326"/>
    <mergeCell ref="FRS326:FRZ326"/>
    <mergeCell ref="FSA326:FSH326"/>
    <mergeCell ref="FSI326:FSP326"/>
    <mergeCell ref="FSQ326:FSX326"/>
    <mergeCell ref="FSY326:FTF326"/>
    <mergeCell ref="GDS326:GDZ326"/>
    <mergeCell ref="GEA326:GEH326"/>
    <mergeCell ref="GEI326:GEP326"/>
    <mergeCell ref="GEQ326:GEX326"/>
    <mergeCell ref="GEY326:GFF326"/>
    <mergeCell ref="GFG326:GFN326"/>
    <mergeCell ref="GFO326:GFV326"/>
    <mergeCell ref="GFW326:GGD326"/>
    <mergeCell ref="GGE326:GGL326"/>
    <mergeCell ref="GGM326:GGT326"/>
    <mergeCell ref="GGU326:GHB326"/>
    <mergeCell ref="GHC326:GHJ326"/>
    <mergeCell ref="GHK326:GHR326"/>
    <mergeCell ref="GHS326:GHZ326"/>
    <mergeCell ref="GIA326:GIH326"/>
    <mergeCell ref="GII326:GIP326"/>
    <mergeCell ref="GIQ326:GIX326"/>
    <mergeCell ref="FYM326:FYT326"/>
    <mergeCell ref="FYU326:FZB326"/>
    <mergeCell ref="FZC326:FZJ326"/>
    <mergeCell ref="FZK326:FZR326"/>
    <mergeCell ref="FZS326:FZZ326"/>
    <mergeCell ref="GAA326:GAH326"/>
    <mergeCell ref="GAI326:GAP326"/>
    <mergeCell ref="GAQ326:GAX326"/>
    <mergeCell ref="GAY326:GBF326"/>
    <mergeCell ref="GBG326:GBN326"/>
    <mergeCell ref="GBO326:GBV326"/>
    <mergeCell ref="GBW326:GCD326"/>
    <mergeCell ref="GCE326:GCL326"/>
    <mergeCell ref="GCM326:GCT326"/>
    <mergeCell ref="GCU326:GDB326"/>
    <mergeCell ref="GDC326:GDJ326"/>
    <mergeCell ref="GDK326:GDR326"/>
    <mergeCell ref="GOE326:GOL326"/>
    <mergeCell ref="GOM326:GOT326"/>
    <mergeCell ref="GOU326:GPB326"/>
    <mergeCell ref="GPC326:GPJ326"/>
    <mergeCell ref="GPK326:GPR326"/>
    <mergeCell ref="GPS326:GPZ326"/>
    <mergeCell ref="GQA326:GQH326"/>
    <mergeCell ref="GQI326:GQP326"/>
    <mergeCell ref="GQQ326:GQX326"/>
    <mergeCell ref="GQY326:GRF326"/>
    <mergeCell ref="GRG326:GRN326"/>
    <mergeCell ref="GRO326:GRV326"/>
    <mergeCell ref="GRW326:GSD326"/>
    <mergeCell ref="GSE326:GSL326"/>
    <mergeCell ref="GSM326:GST326"/>
    <mergeCell ref="GSU326:GTB326"/>
    <mergeCell ref="GTC326:GTJ326"/>
    <mergeCell ref="GIY326:GJF326"/>
    <mergeCell ref="GJG326:GJN326"/>
    <mergeCell ref="GJO326:GJV326"/>
    <mergeCell ref="GJW326:GKD326"/>
    <mergeCell ref="GKE326:GKL326"/>
    <mergeCell ref="GKM326:GKT326"/>
    <mergeCell ref="GKU326:GLB326"/>
    <mergeCell ref="GLC326:GLJ326"/>
    <mergeCell ref="GLK326:GLR326"/>
    <mergeCell ref="GLS326:GLZ326"/>
    <mergeCell ref="GMA326:GMH326"/>
    <mergeCell ref="GMI326:GMP326"/>
    <mergeCell ref="GMQ326:GMX326"/>
    <mergeCell ref="GMY326:GNF326"/>
    <mergeCell ref="GNG326:GNN326"/>
    <mergeCell ref="GNO326:GNV326"/>
    <mergeCell ref="GNW326:GOD326"/>
    <mergeCell ref="GYQ326:GYX326"/>
    <mergeCell ref="GYY326:GZF326"/>
    <mergeCell ref="GZG326:GZN326"/>
    <mergeCell ref="GZO326:GZV326"/>
    <mergeCell ref="GZW326:HAD326"/>
    <mergeCell ref="HAE326:HAL326"/>
    <mergeCell ref="HAM326:HAT326"/>
    <mergeCell ref="HAU326:HBB326"/>
    <mergeCell ref="HBC326:HBJ326"/>
    <mergeCell ref="HBK326:HBR326"/>
    <mergeCell ref="HBS326:HBZ326"/>
    <mergeCell ref="HCA326:HCH326"/>
    <mergeCell ref="HCI326:HCP326"/>
    <mergeCell ref="HCQ326:HCX326"/>
    <mergeCell ref="HCY326:HDF326"/>
    <mergeCell ref="HDG326:HDN326"/>
    <mergeCell ref="HDO326:HDV326"/>
    <mergeCell ref="GTK326:GTR326"/>
    <mergeCell ref="GTS326:GTZ326"/>
    <mergeCell ref="GUA326:GUH326"/>
    <mergeCell ref="GUI326:GUP326"/>
    <mergeCell ref="GUQ326:GUX326"/>
    <mergeCell ref="GUY326:GVF326"/>
    <mergeCell ref="GVG326:GVN326"/>
    <mergeCell ref="GVO326:GVV326"/>
    <mergeCell ref="GVW326:GWD326"/>
    <mergeCell ref="GWE326:GWL326"/>
    <mergeCell ref="GWM326:GWT326"/>
    <mergeCell ref="GWU326:GXB326"/>
    <mergeCell ref="GXC326:GXJ326"/>
    <mergeCell ref="GXK326:GXR326"/>
    <mergeCell ref="GXS326:GXZ326"/>
    <mergeCell ref="GYA326:GYH326"/>
    <mergeCell ref="GYI326:GYP326"/>
    <mergeCell ref="HJC326:HJJ326"/>
    <mergeCell ref="HJK326:HJR326"/>
    <mergeCell ref="HJS326:HJZ326"/>
    <mergeCell ref="HKA326:HKH326"/>
    <mergeCell ref="HKI326:HKP326"/>
    <mergeCell ref="HKQ326:HKX326"/>
    <mergeCell ref="HKY326:HLF326"/>
    <mergeCell ref="HLG326:HLN326"/>
    <mergeCell ref="HLO326:HLV326"/>
    <mergeCell ref="HLW326:HMD326"/>
    <mergeCell ref="HME326:HML326"/>
    <mergeCell ref="HMM326:HMT326"/>
    <mergeCell ref="HMU326:HNB326"/>
    <mergeCell ref="HNC326:HNJ326"/>
    <mergeCell ref="HNK326:HNR326"/>
    <mergeCell ref="HNS326:HNZ326"/>
    <mergeCell ref="HOA326:HOH326"/>
    <mergeCell ref="HDW326:HED326"/>
    <mergeCell ref="HEE326:HEL326"/>
    <mergeCell ref="HEM326:HET326"/>
    <mergeCell ref="HEU326:HFB326"/>
    <mergeCell ref="HFC326:HFJ326"/>
    <mergeCell ref="HFK326:HFR326"/>
    <mergeCell ref="HFS326:HFZ326"/>
    <mergeCell ref="HGA326:HGH326"/>
    <mergeCell ref="HGI326:HGP326"/>
    <mergeCell ref="HGQ326:HGX326"/>
    <mergeCell ref="HGY326:HHF326"/>
    <mergeCell ref="HHG326:HHN326"/>
    <mergeCell ref="HHO326:HHV326"/>
    <mergeCell ref="HHW326:HID326"/>
    <mergeCell ref="HIE326:HIL326"/>
    <mergeCell ref="HIM326:HIT326"/>
    <mergeCell ref="HIU326:HJB326"/>
    <mergeCell ref="HTO326:HTV326"/>
    <mergeCell ref="HTW326:HUD326"/>
    <mergeCell ref="HUE326:HUL326"/>
    <mergeCell ref="HUM326:HUT326"/>
    <mergeCell ref="HUU326:HVB326"/>
    <mergeCell ref="HVC326:HVJ326"/>
    <mergeCell ref="HVK326:HVR326"/>
    <mergeCell ref="HVS326:HVZ326"/>
    <mergeCell ref="HWA326:HWH326"/>
    <mergeCell ref="HWI326:HWP326"/>
    <mergeCell ref="HWQ326:HWX326"/>
    <mergeCell ref="HWY326:HXF326"/>
    <mergeCell ref="HXG326:HXN326"/>
    <mergeCell ref="HXO326:HXV326"/>
    <mergeCell ref="HXW326:HYD326"/>
    <mergeCell ref="HYE326:HYL326"/>
    <mergeCell ref="HYM326:HYT326"/>
    <mergeCell ref="HOI326:HOP326"/>
    <mergeCell ref="HOQ326:HOX326"/>
    <mergeCell ref="HOY326:HPF326"/>
    <mergeCell ref="HPG326:HPN326"/>
    <mergeCell ref="HPO326:HPV326"/>
    <mergeCell ref="HPW326:HQD326"/>
    <mergeCell ref="HQE326:HQL326"/>
    <mergeCell ref="HQM326:HQT326"/>
    <mergeCell ref="HQU326:HRB326"/>
    <mergeCell ref="HRC326:HRJ326"/>
    <mergeCell ref="HRK326:HRR326"/>
    <mergeCell ref="HRS326:HRZ326"/>
    <mergeCell ref="HSA326:HSH326"/>
    <mergeCell ref="HSI326:HSP326"/>
    <mergeCell ref="HSQ326:HSX326"/>
    <mergeCell ref="HSY326:HTF326"/>
    <mergeCell ref="HTG326:HTN326"/>
    <mergeCell ref="IEA326:IEH326"/>
    <mergeCell ref="IEI326:IEP326"/>
    <mergeCell ref="IEQ326:IEX326"/>
    <mergeCell ref="IEY326:IFF326"/>
    <mergeCell ref="IFG326:IFN326"/>
    <mergeCell ref="IFO326:IFV326"/>
    <mergeCell ref="IFW326:IGD326"/>
    <mergeCell ref="IGE326:IGL326"/>
    <mergeCell ref="IGM326:IGT326"/>
    <mergeCell ref="IGU326:IHB326"/>
    <mergeCell ref="IHC326:IHJ326"/>
    <mergeCell ref="IHK326:IHR326"/>
    <mergeCell ref="IHS326:IHZ326"/>
    <mergeCell ref="IIA326:IIH326"/>
    <mergeCell ref="III326:IIP326"/>
    <mergeCell ref="IIQ326:IIX326"/>
    <mergeCell ref="IIY326:IJF326"/>
    <mergeCell ref="HYU326:HZB326"/>
    <mergeCell ref="HZC326:HZJ326"/>
    <mergeCell ref="HZK326:HZR326"/>
    <mergeCell ref="HZS326:HZZ326"/>
    <mergeCell ref="IAA326:IAH326"/>
    <mergeCell ref="IAI326:IAP326"/>
    <mergeCell ref="IAQ326:IAX326"/>
    <mergeCell ref="IAY326:IBF326"/>
    <mergeCell ref="IBG326:IBN326"/>
    <mergeCell ref="IBO326:IBV326"/>
    <mergeCell ref="IBW326:ICD326"/>
    <mergeCell ref="ICE326:ICL326"/>
    <mergeCell ref="ICM326:ICT326"/>
    <mergeCell ref="ICU326:IDB326"/>
    <mergeCell ref="IDC326:IDJ326"/>
    <mergeCell ref="IDK326:IDR326"/>
    <mergeCell ref="IDS326:IDZ326"/>
    <mergeCell ref="IOM326:IOT326"/>
    <mergeCell ref="IOU326:IPB326"/>
    <mergeCell ref="IPC326:IPJ326"/>
    <mergeCell ref="IPK326:IPR326"/>
    <mergeCell ref="IPS326:IPZ326"/>
    <mergeCell ref="IQA326:IQH326"/>
    <mergeCell ref="IQI326:IQP326"/>
    <mergeCell ref="IQQ326:IQX326"/>
    <mergeCell ref="IQY326:IRF326"/>
    <mergeCell ref="IRG326:IRN326"/>
    <mergeCell ref="IRO326:IRV326"/>
    <mergeCell ref="IRW326:ISD326"/>
    <mergeCell ref="ISE326:ISL326"/>
    <mergeCell ref="ISM326:IST326"/>
    <mergeCell ref="ISU326:ITB326"/>
    <mergeCell ref="ITC326:ITJ326"/>
    <mergeCell ref="ITK326:ITR326"/>
    <mergeCell ref="IJG326:IJN326"/>
    <mergeCell ref="IJO326:IJV326"/>
    <mergeCell ref="IJW326:IKD326"/>
    <mergeCell ref="IKE326:IKL326"/>
    <mergeCell ref="IKM326:IKT326"/>
    <mergeCell ref="IKU326:ILB326"/>
    <mergeCell ref="ILC326:ILJ326"/>
    <mergeCell ref="ILK326:ILR326"/>
    <mergeCell ref="ILS326:ILZ326"/>
    <mergeCell ref="IMA326:IMH326"/>
    <mergeCell ref="IMI326:IMP326"/>
    <mergeCell ref="IMQ326:IMX326"/>
    <mergeCell ref="IMY326:INF326"/>
    <mergeCell ref="ING326:INN326"/>
    <mergeCell ref="INO326:INV326"/>
    <mergeCell ref="INW326:IOD326"/>
    <mergeCell ref="IOE326:IOL326"/>
    <mergeCell ref="IYY326:IZF326"/>
    <mergeCell ref="IZG326:IZN326"/>
    <mergeCell ref="IZO326:IZV326"/>
    <mergeCell ref="IZW326:JAD326"/>
    <mergeCell ref="JAE326:JAL326"/>
    <mergeCell ref="JAM326:JAT326"/>
    <mergeCell ref="JAU326:JBB326"/>
    <mergeCell ref="JBC326:JBJ326"/>
    <mergeCell ref="JBK326:JBR326"/>
    <mergeCell ref="JBS326:JBZ326"/>
    <mergeCell ref="JCA326:JCH326"/>
    <mergeCell ref="JCI326:JCP326"/>
    <mergeCell ref="JCQ326:JCX326"/>
    <mergeCell ref="JCY326:JDF326"/>
    <mergeCell ref="JDG326:JDN326"/>
    <mergeCell ref="JDO326:JDV326"/>
    <mergeCell ref="JDW326:JED326"/>
    <mergeCell ref="ITS326:ITZ326"/>
    <mergeCell ref="IUA326:IUH326"/>
    <mergeCell ref="IUI326:IUP326"/>
    <mergeCell ref="IUQ326:IUX326"/>
    <mergeCell ref="IUY326:IVF326"/>
    <mergeCell ref="IVG326:IVN326"/>
    <mergeCell ref="IVO326:IVV326"/>
    <mergeCell ref="IVW326:IWD326"/>
    <mergeCell ref="IWE326:IWL326"/>
    <mergeCell ref="IWM326:IWT326"/>
    <mergeCell ref="IWU326:IXB326"/>
    <mergeCell ref="IXC326:IXJ326"/>
    <mergeCell ref="IXK326:IXR326"/>
    <mergeCell ref="IXS326:IXZ326"/>
    <mergeCell ref="IYA326:IYH326"/>
    <mergeCell ref="IYI326:IYP326"/>
    <mergeCell ref="IYQ326:IYX326"/>
    <mergeCell ref="JJK326:JJR326"/>
    <mergeCell ref="JJS326:JJZ326"/>
    <mergeCell ref="JKA326:JKH326"/>
    <mergeCell ref="JKI326:JKP326"/>
    <mergeCell ref="JKQ326:JKX326"/>
    <mergeCell ref="JKY326:JLF326"/>
    <mergeCell ref="JLG326:JLN326"/>
    <mergeCell ref="JLO326:JLV326"/>
    <mergeCell ref="JLW326:JMD326"/>
    <mergeCell ref="JME326:JML326"/>
    <mergeCell ref="JMM326:JMT326"/>
    <mergeCell ref="JMU326:JNB326"/>
    <mergeCell ref="JNC326:JNJ326"/>
    <mergeCell ref="JNK326:JNR326"/>
    <mergeCell ref="JNS326:JNZ326"/>
    <mergeCell ref="JOA326:JOH326"/>
    <mergeCell ref="JOI326:JOP326"/>
    <mergeCell ref="JEE326:JEL326"/>
    <mergeCell ref="JEM326:JET326"/>
    <mergeCell ref="JEU326:JFB326"/>
    <mergeCell ref="JFC326:JFJ326"/>
    <mergeCell ref="JFK326:JFR326"/>
    <mergeCell ref="JFS326:JFZ326"/>
    <mergeCell ref="JGA326:JGH326"/>
    <mergeCell ref="JGI326:JGP326"/>
    <mergeCell ref="JGQ326:JGX326"/>
    <mergeCell ref="JGY326:JHF326"/>
    <mergeCell ref="JHG326:JHN326"/>
    <mergeCell ref="JHO326:JHV326"/>
    <mergeCell ref="JHW326:JID326"/>
    <mergeCell ref="JIE326:JIL326"/>
    <mergeCell ref="JIM326:JIT326"/>
    <mergeCell ref="JIU326:JJB326"/>
    <mergeCell ref="JJC326:JJJ326"/>
    <mergeCell ref="JTW326:JUD326"/>
    <mergeCell ref="JUE326:JUL326"/>
    <mergeCell ref="JUM326:JUT326"/>
    <mergeCell ref="JUU326:JVB326"/>
    <mergeCell ref="JVC326:JVJ326"/>
    <mergeCell ref="JVK326:JVR326"/>
    <mergeCell ref="JVS326:JVZ326"/>
    <mergeCell ref="JWA326:JWH326"/>
    <mergeCell ref="JWI326:JWP326"/>
    <mergeCell ref="JWQ326:JWX326"/>
    <mergeCell ref="JWY326:JXF326"/>
    <mergeCell ref="JXG326:JXN326"/>
    <mergeCell ref="JXO326:JXV326"/>
    <mergeCell ref="JXW326:JYD326"/>
    <mergeCell ref="JYE326:JYL326"/>
    <mergeCell ref="JYM326:JYT326"/>
    <mergeCell ref="JYU326:JZB326"/>
    <mergeCell ref="JOQ326:JOX326"/>
    <mergeCell ref="JOY326:JPF326"/>
    <mergeCell ref="JPG326:JPN326"/>
    <mergeCell ref="JPO326:JPV326"/>
    <mergeCell ref="JPW326:JQD326"/>
    <mergeCell ref="JQE326:JQL326"/>
    <mergeCell ref="JQM326:JQT326"/>
    <mergeCell ref="JQU326:JRB326"/>
    <mergeCell ref="JRC326:JRJ326"/>
    <mergeCell ref="JRK326:JRR326"/>
    <mergeCell ref="JRS326:JRZ326"/>
    <mergeCell ref="JSA326:JSH326"/>
    <mergeCell ref="JSI326:JSP326"/>
    <mergeCell ref="JSQ326:JSX326"/>
    <mergeCell ref="JSY326:JTF326"/>
    <mergeCell ref="JTG326:JTN326"/>
    <mergeCell ref="JTO326:JTV326"/>
    <mergeCell ref="KEI326:KEP326"/>
    <mergeCell ref="KEQ326:KEX326"/>
    <mergeCell ref="KEY326:KFF326"/>
    <mergeCell ref="KFG326:KFN326"/>
    <mergeCell ref="KFO326:KFV326"/>
    <mergeCell ref="KFW326:KGD326"/>
    <mergeCell ref="KGE326:KGL326"/>
    <mergeCell ref="KGM326:KGT326"/>
    <mergeCell ref="KGU326:KHB326"/>
    <mergeCell ref="KHC326:KHJ326"/>
    <mergeCell ref="KHK326:KHR326"/>
    <mergeCell ref="KHS326:KHZ326"/>
    <mergeCell ref="KIA326:KIH326"/>
    <mergeCell ref="KII326:KIP326"/>
    <mergeCell ref="KIQ326:KIX326"/>
    <mergeCell ref="KIY326:KJF326"/>
    <mergeCell ref="KJG326:KJN326"/>
    <mergeCell ref="JZC326:JZJ326"/>
    <mergeCell ref="JZK326:JZR326"/>
    <mergeCell ref="JZS326:JZZ326"/>
    <mergeCell ref="KAA326:KAH326"/>
    <mergeCell ref="KAI326:KAP326"/>
    <mergeCell ref="KAQ326:KAX326"/>
    <mergeCell ref="KAY326:KBF326"/>
    <mergeCell ref="KBG326:KBN326"/>
    <mergeCell ref="KBO326:KBV326"/>
    <mergeCell ref="KBW326:KCD326"/>
    <mergeCell ref="KCE326:KCL326"/>
    <mergeCell ref="KCM326:KCT326"/>
    <mergeCell ref="KCU326:KDB326"/>
    <mergeCell ref="KDC326:KDJ326"/>
    <mergeCell ref="KDK326:KDR326"/>
    <mergeCell ref="KDS326:KDZ326"/>
    <mergeCell ref="KEA326:KEH326"/>
    <mergeCell ref="KOU326:KPB326"/>
    <mergeCell ref="KPC326:KPJ326"/>
    <mergeCell ref="KPK326:KPR326"/>
    <mergeCell ref="KPS326:KPZ326"/>
    <mergeCell ref="KQA326:KQH326"/>
    <mergeCell ref="KQI326:KQP326"/>
    <mergeCell ref="KQQ326:KQX326"/>
    <mergeCell ref="KQY326:KRF326"/>
    <mergeCell ref="KRG326:KRN326"/>
    <mergeCell ref="KRO326:KRV326"/>
    <mergeCell ref="KRW326:KSD326"/>
    <mergeCell ref="KSE326:KSL326"/>
    <mergeCell ref="KSM326:KST326"/>
    <mergeCell ref="KSU326:KTB326"/>
    <mergeCell ref="KTC326:KTJ326"/>
    <mergeCell ref="KTK326:KTR326"/>
    <mergeCell ref="KTS326:KTZ326"/>
    <mergeCell ref="KJO326:KJV326"/>
    <mergeCell ref="KJW326:KKD326"/>
    <mergeCell ref="KKE326:KKL326"/>
    <mergeCell ref="KKM326:KKT326"/>
    <mergeCell ref="KKU326:KLB326"/>
    <mergeCell ref="KLC326:KLJ326"/>
    <mergeCell ref="KLK326:KLR326"/>
    <mergeCell ref="KLS326:KLZ326"/>
    <mergeCell ref="KMA326:KMH326"/>
    <mergeCell ref="KMI326:KMP326"/>
    <mergeCell ref="KMQ326:KMX326"/>
    <mergeCell ref="KMY326:KNF326"/>
    <mergeCell ref="KNG326:KNN326"/>
    <mergeCell ref="KNO326:KNV326"/>
    <mergeCell ref="KNW326:KOD326"/>
    <mergeCell ref="KOE326:KOL326"/>
    <mergeCell ref="KOM326:KOT326"/>
    <mergeCell ref="KZG326:KZN326"/>
    <mergeCell ref="KZO326:KZV326"/>
    <mergeCell ref="KZW326:LAD326"/>
    <mergeCell ref="LAE326:LAL326"/>
    <mergeCell ref="LAM326:LAT326"/>
    <mergeCell ref="LAU326:LBB326"/>
    <mergeCell ref="LBC326:LBJ326"/>
    <mergeCell ref="LBK326:LBR326"/>
    <mergeCell ref="LBS326:LBZ326"/>
    <mergeCell ref="LCA326:LCH326"/>
    <mergeCell ref="LCI326:LCP326"/>
    <mergeCell ref="LCQ326:LCX326"/>
    <mergeCell ref="LCY326:LDF326"/>
    <mergeCell ref="LDG326:LDN326"/>
    <mergeCell ref="LDO326:LDV326"/>
    <mergeCell ref="LDW326:LED326"/>
    <mergeCell ref="LEE326:LEL326"/>
    <mergeCell ref="KUA326:KUH326"/>
    <mergeCell ref="KUI326:KUP326"/>
    <mergeCell ref="KUQ326:KUX326"/>
    <mergeCell ref="KUY326:KVF326"/>
    <mergeCell ref="KVG326:KVN326"/>
    <mergeCell ref="KVO326:KVV326"/>
    <mergeCell ref="KVW326:KWD326"/>
    <mergeCell ref="KWE326:KWL326"/>
    <mergeCell ref="KWM326:KWT326"/>
    <mergeCell ref="KWU326:KXB326"/>
    <mergeCell ref="KXC326:KXJ326"/>
    <mergeCell ref="KXK326:KXR326"/>
    <mergeCell ref="KXS326:KXZ326"/>
    <mergeCell ref="KYA326:KYH326"/>
    <mergeCell ref="KYI326:KYP326"/>
    <mergeCell ref="KYQ326:KYX326"/>
    <mergeCell ref="KYY326:KZF326"/>
    <mergeCell ref="LJS326:LJZ326"/>
    <mergeCell ref="LKA326:LKH326"/>
    <mergeCell ref="LKI326:LKP326"/>
    <mergeCell ref="LKQ326:LKX326"/>
    <mergeCell ref="LKY326:LLF326"/>
    <mergeCell ref="LLG326:LLN326"/>
    <mergeCell ref="LLO326:LLV326"/>
    <mergeCell ref="LLW326:LMD326"/>
    <mergeCell ref="LME326:LML326"/>
    <mergeCell ref="LMM326:LMT326"/>
    <mergeCell ref="LMU326:LNB326"/>
    <mergeCell ref="LNC326:LNJ326"/>
    <mergeCell ref="LNK326:LNR326"/>
    <mergeCell ref="LNS326:LNZ326"/>
    <mergeCell ref="LOA326:LOH326"/>
    <mergeCell ref="LOI326:LOP326"/>
    <mergeCell ref="LOQ326:LOX326"/>
    <mergeCell ref="LEM326:LET326"/>
    <mergeCell ref="LEU326:LFB326"/>
    <mergeCell ref="LFC326:LFJ326"/>
    <mergeCell ref="LFK326:LFR326"/>
    <mergeCell ref="LFS326:LFZ326"/>
    <mergeCell ref="LGA326:LGH326"/>
    <mergeCell ref="LGI326:LGP326"/>
    <mergeCell ref="LGQ326:LGX326"/>
    <mergeCell ref="LGY326:LHF326"/>
    <mergeCell ref="LHG326:LHN326"/>
    <mergeCell ref="LHO326:LHV326"/>
    <mergeCell ref="LHW326:LID326"/>
    <mergeCell ref="LIE326:LIL326"/>
    <mergeCell ref="LIM326:LIT326"/>
    <mergeCell ref="LIU326:LJB326"/>
    <mergeCell ref="LJC326:LJJ326"/>
    <mergeCell ref="LJK326:LJR326"/>
    <mergeCell ref="LUE326:LUL326"/>
    <mergeCell ref="LUM326:LUT326"/>
    <mergeCell ref="LUU326:LVB326"/>
    <mergeCell ref="LVC326:LVJ326"/>
    <mergeCell ref="LVK326:LVR326"/>
    <mergeCell ref="LVS326:LVZ326"/>
    <mergeCell ref="LWA326:LWH326"/>
    <mergeCell ref="LWI326:LWP326"/>
    <mergeCell ref="LWQ326:LWX326"/>
    <mergeCell ref="LWY326:LXF326"/>
    <mergeCell ref="LXG326:LXN326"/>
    <mergeCell ref="LXO326:LXV326"/>
    <mergeCell ref="LXW326:LYD326"/>
    <mergeCell ref="LYE326:LYL326"/>
    <mergeCell ref="LYM326:LYT326"/>
    <mergeCell ref="LYU326:LZB326"/>
    <mergeCell ref="LZC326:LZJ326"/>
    <mergeCell ref="LOY326:LPF326"/>
    <mergeCell ref="LPG326:LPN326"/>
    <mergeCell ref="LPO326:LPV326"/>
    <mergeCell ref="LPW326:LQD326"/>
    <mergeCell ref="LQE326:LQL326"/>
    <mergeCell ref="LQM326:LQT326"/>
    <mergeCell ref="LQU326:LRB326"/>
    <mergeCell ref="LRC326:LRJ326"/>
    <mergeCell ref="LRK326:LRR326"/>
    <mergeCell ref="LRS326:LRZ326"/>
    <mergeCell ref="LSA326:LSH326"/>
    <mergeCell ref="LSI326:LSP326"/>
    <mergeCell ref="LSQ326:LSX326"/>
    <mergeCell ref="LSY326:LTF326"/>
    <mergeCell ref="LTG326:LTN326"/>
    <mergeCell ref="LTO326:LTV326"/>
    <mergeCell ref="LTW326:LUD326"/>
    <mergeCell ref="MEQ326:MEX326"/>
    <mergeCell ref="MEY326:MFF326"/>
    <mergeCell ref="MFG326:MFN326"/>
    <mergeCell ref="MFO326:MFV326"/>
    <mergeCell ref="MFW326:MGD326"/>
    <mergeCell ref="MGE326:MGL326"/>
    <mergeCell ref="MGM326:MGT326"/>
    <mergeCell ref="MGU326:MHB326"/>
    <mergeCell ref="MHC326:MHJ326"/>
    <mergeCell ref="MHK326:MHR326"/>
    <mergeCell ref="MHS326:MHZ326"/>
    <mergeCell ref="MIA326:MIH326"/>
    <mergeCell ref="MII326:MIP326"/>
    <mergeCell ref="MIQ326:MIX326"/>
    <mergeCell ref="MIY326:MJF326"/>
    <mergeCell ref="MJG326:MJN326"/>
    <mergeCell ref="MJO326:MJV326"/>
    <mergeCell ref="LZK326:LZR326"/>
    <mergeCell ref="LZS326:LZZ326"/>
    <mergeCell ref="MAA326:MAH326"/>
    <mergeCell ref="MAI326:MAP326"/>
    <mergeCell ref="MAQ326:MAX326"/>
    <mergeCell ref="MAY326:MBF326"/>
    <mergeCell ref="MBG326:MBN326"/>
    <mergeCell ref="MBO326:MBV326"/>
    <mergeCell ref="MBW326:MCD326"/>
    <mergeCell ref="MCE326:MCL326"/>
    <mergeCell ref="MCM326:MCT326"/>
    <mergeCell ref="MCU326:MDB326"/>
    <mergeCell ref="MDC326:MDJ326"/>
    <mergeCell ref="MDK326:MDR326"/>
    <mergeCell ref="MDS326:MDZ326"/>
    <mergeCell ref="MEA326:MEH326"/>
    <mergeCell ref="MEI326:MEP326"/>
    <mergeCell ref="MPC326:MPJ326"/>
    <mergeCell ref="MPK326:MPR326"/>
    <mergeCell ref="MPS326:MPZ326"/>
    <mergeCell ref="MQA326:MQH326"/>
    <mergeCell ref="MQI326:MQP326"/>
    <mergeCell ref="MQQ326:MQX326"/>
    <mergeCell ref="MQY326:MRF326"/>
    <mergeCell ref="MRG326:MRN326"/>
    <mergeCell ref="MRO326:MRV326"/>
    <mergeCell ref="MRW326:MSD326"/>
    <mergeCell ref="MSE326:MSL326"/>
    <mergeCell ref="MSM326:MST326"/>
    <mergeCell ref="MSU326:MTB326"/>
    <mergeCell ref="MTC326:MTJ326"/>
    <mergeCell ref="MTK326:MTR326"/>
    <mergeCell ref="MTS326:MTZ326"/>
    <mergeCell ref="MUA326:MUH326"/>
    <mergeCell ref="MJW326:MKD326"/>
    <mergeCell ref="MKE326:MKL326"/>
    <mergeCell ref="MKM326:MKT326"/>
    <mergeCell ref="MKU326:MLB326"/>
    <mergeCell ref="MLC326:MLJ326"/>
    <mergeCell ref="MLK326:MLR326"/>
    <mergeCell ref="MLS326:MLZ326"/>
    <mergeCell ref="MMA326:MMH326"/>
    <mergeCell ref="MMI326:MMP326"/>
    <mergeCell ref="MMQ326:MMX326"/>
    <mergeCell ref="MMY326:MNF326"/>
    <mergeCell ref="MNG326:MNN326"/>
    <mergeCell ref="MNO326:MNV326"/>
    <mergeCell ref="MNW326:MOD326"/>
    <mergeCell ref="MOE326:MOL326"/>
    <mergeCell ref="MOM326:MOT326"/>
    <mergeCell ref="MOU326:MPB326"/>
    <mergeCell ref="MZO326:MZV326"/>
    <mergeCell ref="MZW326:NAD326"/>
    <mergeCell ref="NAE326:NAL326"/>
    <mergeCell ref="NAM326:NAT326"/>
    <mergeCell ref="NAU326:NBB326"/>
    <mergeCell ref="NBC326:NBJ326"/>
    <mergeCell ref="NBK326:NBR326"/>
    <mergeCell ref="NBS326:NBZ326"/>
    <mergeCell ref="NCA326:NCH326"/>
    <mergeCell ref="NCI326:NCP326"/>
    <mergeCell ref="NCQ326:NCX326"/>
    <mergeCell ref="NCY326:NDF326"/>
    <mergeCell ref="NDG326:NDN326"/>
    <mergeCell ref="NDO326:NDV326"/>
    <mergeCell ref="NDW326:NED326"/>
    <mergeCell ref="NEE326:NEL326"/>
    <mergeCell ref="NEM326:NET326"/>
    <mergeCell ref="MUI326:MUP326"/>
    <mergeCell ref="MUQ326:MUX326"/>
    <mergeCell ref="MUY326:MVF326"/>
    <mergeCell ref="MVG326:MVN326"/>
    <mergeCell ref="MVO326:MVV326"/>
    <mergeCell ref="MVW326:MWD326"/>
    <mergeCell ref="MWE326:MWL326"/>
    <mergeCell ref="MWM326:MWT326"/>
    <mergeCell ref="MWU326:MXB326"/>
    <mergeCell ref="MXC326:MXJ326"/>
    <mergeCell ref="MXK326:MXR326"/>
    <mergeCell ref="MXS326:MXZ326"/>
    <mergeCell ref="MYA326:MYH326"/>
    <mergeCell ref="MYI326:MYP326"/>
    <mergeCell ref="MYQ326:MYX326"/>
    <mergeCell ref="MYY326:MZF326"/>
    <mergeCell ref="MZG326:MZN326"/>
    <mergeCell ref="NKA326:NKH326"/>
    <mergeCell ref="NKI326:NKP326"/>
    <mergeCell ref="NKQ326:NKX326"/>
    <mergeCell ref="NKY326:NLF326"/>
    <mergeCell ref="NLG326:NLN326"/>
    <mergeCell ref="NLO326:NLV326"/>
    <mergeCell ref="NLW326:NMD326"/>
    <mergeCell ref="NME326:NML326"/>
    <mergeCell ref="NMM326:NMT326"/>
    <mergeCell ref="NMU326:NNB326"/>
    <mergeCell ref="NNC326:NNJ326"/>
    <mergeCell ref="NNK326:NNR326"/>
    <mergeCell ref="NNS326:NNZ326"/>
    <mergeCell ref="NOA326:NOH326"/>
    <mergeCell ref="NOI326:NOP326"/>
    <mergeCell ref="NOQ326:NOX326"/>
    <mergeCell ref="NOY326:NPF326"/>
    <mergeCell ref="NEU326:NFB326"/>
    <mergeCell ref="NFC326:NFJ326"/>
    <mergeCell ref="NFK326:NFR326"/>
    <mergeCell ref="NFS326:NFZ326"/>
    <mergeCell ref="NGA326:NGH326"/>
    <mergeCell ref="NGI326:NGP326"/>
    <mergeCell ref="NGQ326:NGX326"/>
    <mergeCell ref="NGY326:NHF326"/>
    <mergeCell ref="NHG326:NHN326"/>
    <mergeCell ref="NHO326:NHV326"/>
    <mergeCell ref="NHW326:NID326"/>
    <mergeCell ref="NIE326:NIL326"/>
    <mergeCell ref="NIM326:NIT326"/>
    <mergeCell ref="NIU326:NJB326"/>
    <mergeCell ref="NJC326:NJJ326"/>
    <mergeCell ref="NJK326:NJR326"/>
    <mergeCell ref="NJS326:NJZ326"/>
    <mergeCell ref="NUM326:NUT326"/>
    <mergeCell ref="NUU326:NVB326"/>
    <mergeCell ref="NVC326:NVJ326"/>
    <mergeCell ref="NVK326:NVR326"/>
    <mergeCell ref="NVS326:NVZ326"/>
    <mergeCell ref="NWA326:NWH326"/>
    <mergeCell ref="NWI326:NWP326"/>
    <mergeCell ref="NWQ326:NWX326"/>
    <mergeCell ref="NWY326:NXF326"/>
    <mergeCell ref="NXG326:NXN326"/>
    <mergeCell ref="NXO326:NXV326"/>
    <mergeCell ref="NXW326:NYD326"/>
    <mergeCell ref="NYE326:NYL326"/>
    <mergeCell ref="NYM326:NYT326"/>
    <mergeCell ref="NYU326:NZB326"/>
    <mergeCell ref="NZC326:NZJ326"/>
    <mergeCell ref="NZK326:NZR326"/>
    <mergeCell ref="NPG326:NPN326"/>
    <mergeCell ref="NPO326:NPV326"/>
    <mergeCell ref="NPW326:NQD326"/>
    <mergeCell ref="NQE326:NQL326"/>
    <mergeCell ref="NQM326:NQT326"/>
    <mergeCell ref="NQU326:NRB326"/>
    <mergeCell ref="NRC326:NRJ326"/>
    <mergeCell ref="NRK326:NRR326"/>
    <mergeCell ref="NRS326:NRZ326"/>
    <mergeCell ref="NSA326:NSH326"/>
    <mergeCell ref="NSI326:NSP326"/>
    <mergeCell ref="NSQ326:NSX326"/>
    <mergeCell ref="NSY326:NTF326"/>
    <mergeCell ref="NTG326:NTN326"/>
    <mergeCell ref="NTO326:NTV326"/>
    <mergeCell ref="NTW326:NUD326"/>
    <mergeCell ref="NUE326:NUL326"/>
    <mergeCell ref="OEY326:OFF326"/>
    <mergeCell ref="OFG326:OFN326"/>
    <mergeCell ref="OFO326:OFV326"/>
    <mergeCell ref="OFW326:OGD326"/>
    <mergeCell ref="OGE326:OGL326"/>
    <mergeCell ref="OGM326:OGT326"/>
    <mergeCell ref="OGU326:OHB326"/>
    <mergeCell ref="OHC326:OHJ326"/>
    <mergeCell ref="OHK326:OHR326"/>
    <mergeCell ref="OHS326:OHZ326"/>
    <mergeCell ref="OIA326:OIH326"/>
    <mergeCell ref="OII326:OIP326"/>
    <mergeCell ref="OIQ326:OIX326"/>
    <mergeCell ref="OIY326:OJF326"/>
    <mergeCell ref="OJG326:OJN326"/>
    <mergeCell ref="OJO326:OJV326"/>
    <mergeCell ref="OJW326:OKD326"/>
    <mergeCell ref="NZS326:NZZ326"/>
    <mergeCell ref="OAA326:OAH326"/>
    <mergeCell ref="OAI326:OAP326"/>
    <mergeCell ref="OAQ326:OAX326"/>
    <mergeCell ref="OAY326:OBF326"/>
    <mergeCell ref="OBG326:OBN326"/>
    <mergeCell ref="OBO326:OBV326"/>
    <mergeCell ref="OBW326:OCD326"/>
    <mergeCell ref="OCE326:OCL326"/>
    <mergeCell ref="OCM326:OCT326"/>
    <mergeCell ref="OCU326:ODB326"/>
    <mergeCell ref="ODC326:ODJ326"/>
    <mergeCell ref="ODK326:ODR326"/>
    <mergeCell ref="ODS326:ODZ326"/>
    <mergeCell ref="OEA326:OEH326"/>
    <mergeCell ref="OEI326:OEP326"/>
    <mergeCell ref="OEQ326:OEX326"/>
    <mergeCell ref="OPK326:OPR326"/>
    <mergeCell ref="OPS326:OPZ326"/>
    <mergeCell ref="OQA326:OQH326"/>
    <mergeCell ref="OQI326:OQP326"/>
    <mergeCell ref="OQQ326:OQX326"/>
    <mergeCell ref="OQY326:ORF326"/>
    <mergeCell ref="ORG326:ORN326"/>
    <mergeCell ref="ORO326:ORV326"/>
    <mergeCell ref="ORW326:OSD326"/>
    <mergeCell ref="OSE326:OSL326"/>
    <mergeCell ref="OSM326:OST326"/>
    <mergeCell ref="OSU326:OTB326"/>
    <mergeCell ref="OTC326:OTJ326"/>
    <mergeCell ref="OTK326:OTR326"/>
    <mergeCell ref="OTS326:OTZ326"/>
    <mergeCell ref="OUA326:OUH326"/>
    <mergeCell ref="OUI326:OUP326"/>
    <mergeCell ref="OKE326:OKL326"/>
    <mergeCell ref="OKM326:OKT326"/>
    <mergeCell ref="OKU326:OLB326"/>
    <mergeCell ref="OLC326:OLJ326"/>
    <mergeCell ref="OLK326:OLR326"/>
    <mergeCell ref="OLS326:OLZ326"/>
    <mergeCell ref="OMA326:OMH326"/>
    <mergeCell ref="OMI326:OMP326"/>
    <mergeCell ref="OMQ326:OMX326"/>
    <mergeCell ref="OMY326:ONF326"/>
    <mergeCell ref="ONG326:ONN326"/>
    <mergeCell ref="ONO326:ONV326"/>
    <mergeCell ref="ONW326:OOD326"/>
    <mergeCell ref="OOE326:OOL326"/>
    <mergeCell ref="OOM326:OOT326"/>
    <mergeCell ref="OOU326:OPB326"/>
    <mergeCell ref="OPC326:OPJ326"/>
    <mergeCell ref="OZW326:PAD326"/>
    <mergeCell ref="PAE326:PAL326"/>
    <mergeCell ref="PAM326:PAT326"/>
    <mergeCell ref="PAU326:PBB326"/>
    <mergeCell ref="PBC326:PBJ326"/>
    <mergeCell ref="PBK326:PBR326"/>
    <mergeCell ref="PBS326:PBZ326"/>
    <mergeCell ref="PCA326:PCH326"/>
    <mergeCell ref="PCI326:PCP326"/>
    <mergeCell ref="PCQ326:PCX326"/>
    <mergeCell ref="PCY326:PDF326"/>
    <mergeCell ref="PDG326:PDN326"/>
    <mergeCell ref="PDO326:PDV326"/>
    <mergeCell ref="PDW326:PED326"/>
    <mergeCell ref="PEE326:PEL326"/>
    <mergeCell ref="PEM326:PET326"/>
    <mergeCell ref="PEU326:PFB326"/>
    <mergeCell ref="OUQ326:OUX326"/>
    <mergeCell ref="OUY326:OVF326"/>
    <mergeCell ref="OVG326:OVN326"/>
    <mergeCell ref="OVO326:OVV326"/>
    <mergeCell ref="OVW326:OWD326"/>
    <mergeCell ref="OWE326:OWL326"/>
    <mergeCell ref="OWM326:OWT326"/>
    <mergeCell ref="OWU326:OXB326"/>
    <mergeCell ref="OXC326:OXJ326"/>
    <mergeCell ref="OXK326:OXR326"/>
    <mergeCell ref="OXS326:OXZ326"/>
    <mergeCell ref="OYA326:OYH326"/>
    <mergeCell ref="OYI326:OYP326"/>
    <mergeCell ref="OYQ326:OYX326"/>
    <mergeCell ref="OYY326:OZF326"/>
    <mergeCell ref="OZG326:OZN326"/>
    <mergeCell ref="OZO326:OZV326"/>
    <mergeCell ref="PKI326:PKP326"/>
    <mergeCell ref="PKQ326:PKX326"/>
    <mergeCell ref="PKY326:PLF326"/>
    <mergeCell ref="PLG326:PLN326"/>
    <mergeCell ref="PLO326:PLV326"/>
    <mergeCell ref="PLW326:PMD326"/>
    <mergeCell ref="PME326:PML326"/>
    <mergeCell ref="PMM326:PMT326"/>
    <mergeCell ref="PMU326:PNB326"/>
    <mergeCell ref="PNC326:PNJ326"/>
    <mergeCell ref="PNK326:PNR326"/>
    <mergeCell ref="PNS326:PNZ326"/>
    <mergeCell ref="POA326:POH326"/>
    <mergeCell ref="POI326:POP326"/>
    <mergeCell ref="POQ326:POX326"/>
    <mergeCell ref="POY326:PPF326"/>
    <mergeCell ref="PPG326:PPN326"/>
    <mergeCell ref="PFC326:PFJ326"/>
    <mergeCell ref="PFK326:PFR326"/>
    <mergeCell ref="PFS326:PFZ326"/>
    <mergeCell ref="PGA326:PGH326"/>
    <mergeCell ref="PGI326:PGP326"/>
    <mergeCell ref="PGQ326:PGX326"/>
    <mergeCell ref="PGY326:PHF326"/>
    <mergeCell ref="PHG326:PHN326"/>
    <mergeCell ref="PHO326:PHV326"/>
    <mergeCell ref="PHW326:PID326"/>
    <mergeCell ref="PIE326:PIL326"/>
    <mergeCell ref="PIM326:PIT326"/>
    <mergeCell ref="PIU326:PJB326"/>
    <mergeCell ref="PJC326:PJJ326"/>
    <mergeCell ref="PJK326:PJR326"/>
    <mergeCell ref="PJS326:PJZ326"/>
    <mergeCell ref="PKA326:PKH326"/>
    <mergeCell ref="PUU326:PVB326"/>
    <mergeCell ref="PVC326:PVJ326"/>
    <mergeCell ref="PVK326:PVR326"/>
    <mergeCell ref="PVS326:PVZ326"/>
    <mergeCell ref="PWA326:PWH326"/>
    <mergeCell ref="PWI326:PWP326"/>
    <mergeCell ref="PWQ326:PWX326"/>
    <mergeCell ref="PWY326:PXF326"/>
    <mergeCell ref="PXG326:PXN326"/>
    <mergeCell ref="PXO326:PXV326"/>
    <mergeCell ref="PXW326:PYD326"/>
    <mergeCell ref="PYE326:PYL326"/>
    <mergeCell ref="PYM326:PYT326"/>
    <mergeCell ref="PYU326:PZB326"/>
    <mergeCell ref="PZC326:PZJ326"/>
    <mergeCell ref="PZK326:PZR326"/>
    <mergeCell ref="PZS326:PZZ326"/>
    <mergeCell ref="PPO326:PPV326"/>
    <mergeCell ref="PPW326:PQD326"/>
    <mergeCell ref="PQE326:PQL326"/>
    <mergeCell ref="PQM326:PQT326"/>
    <mergeCell ref="PQU326:PRB326"/>
    <mergeCell ref="PRC326:PRJ326"/>
    <mergeCell ref="PRK326:PRR326"/>
    <mergeCell ref="PRS326:PRZ326"/>
    <mergeCell ref="PSA326:PSH326"/>
    <mergeCell ref="PSI326:PSP326"/>
    <mergeCell ref="PSQ326:PSX326"/>
    <mergeCell ref="PSY326:PTF326"/>
    <mergeCell ref="PTG326:PTN326"/>
    <mergeCell ref="PTO326:PTV326"/>
    <mergeCell ref="PTW326:PUD326"/>
    <mergeCell ref="PUE326:PUL326"/>
    <mergeCell ref="PUM326:PUT326"/>
    <mergeCell ref="QFG326:QFN326"/>
    <mergeCell ref="QFO326:QFV326"/>
    <mergeCell ref="QFW326:QGD326"/>
    <mergeCell ref="QGE326:QGL326"/>
    <mergeCell ref="QGM326:QGT326"/>
    <mergeCell ref="QGU326:QHB326"/>
    <mergeCell ref="QHC326:QHJ326"/>
    <mergeCell ref="QHK326:QHR326"/>
    <mergeCell ref="QHS326:QHZ326"/>
    <mergeCell ref="QIA326:QIH326"/>
    <mergeCell ref="QII326:QIP326"/>
    <mergeCell ref="QIQ326:QIX326"/>
    <mergeCell ref="QIY326:QJF326"/>
    <mergeCell ref="QJG326:QJN326"/>
    <mergeCell ref="QJO326:QJV326"/>
    <mergeCell ref="QJW326:QKD326"/>
    <mergeCell ref="QKE326:QKL326"/>
    <mergeCell ref="QAA326:QAH326"/>
    <mergeCell ref="QAI326:QAP326"/>
    <mergeCell ref="QAQ326:QAX326"/>
    <mergeCell ref="QAY326:QBF326"/>
    <mergeCell ref="QBG326:QBN326"/>
    <mergeCell ref="QBO326:QBV326"/>
    <mergeCell ref="QBW326:QCD326"/>
    <mergeCell ref="QCE326:QCL326"/>
    <mergeCell ref="QCM326:QCT326"/>
    <mergeCell ref="QCU326:QDB326"/>
    <mergeCell ref="QDC326:QDJ326"/>
    <mergeCell ref="QDK326:QDR326"/>
    <mergeCell ref="QDS326:QDZ326"/>
    <mergeCell ref="QEA326:QEH326"/>
    <mergeCell ref="QEI326:QEP326"/>
    <mergeCell ref="QEQ326:QEX326"/>
    <mergeCell ref="QEY326:QFF326"/>
    <mergeCell ref="QPS326:QPZ326"/>
    <mergeCell ref="QQA326:QQH326"/>
    <mergeCell ref="QQI326:QQP326"/>
    <mergeCell ref="QQQ326:QQX326"/>
    <mergeCell ref="QQY326:QRF326"/>
    <mergeCell ref="QRG326:QRN326"/>
    <mergeCell ref="QRO326:QRV326"/>
    <mergeCell ref="QRW326:QSD326"/>
    <mergeCell ref="QSE326:QSL326"/>
    <mergeCell ref="QSM326:QST326"/>
    <mergeCell ref="QSU326:QTB326"/>
    <mergeCell ref="QTC326:QTJ326"/>
    <mergeCell ref="QTK326:QTR326"/>
    <mergeCell ref="QTS326:QTZ326"/>
    <mergeCell ref="QUA326:QUH326"/>
    <mergeCell ref="QUI326:QUP326"/>
    <mergeCell ref="QUQ326:QUX326"/>
    <mergeCell ref="QKM326:QKT326"/>
    <mergeCell ref="QKU326:QLB326"/>
    <mergeCell ref="QLC326:QLJ326"/>
    <mergeCell ref="QLK326:QLR326"/>
    <mergeCell ref="QLS326:QLZ326"/>
    <mergeCell ref="QMA326:QMH326"/>
    <mergeCell ref="QMI326:QMP326"/>
    <mergeCell ref="QMQ326:QMX326"/>
    <mergeCell ref="QMY326:QNF326"/>
    <mergeCell ref="QNG326:QNN326"/>
    <mergeCell ref="QNO326:QNV326"/>
    <mergeCell ref="QNW326:QOD326"/>
    <mergeCell ref="QOE326:QOL326"/>
    <mergeCell ref="QOM326:QOT326"/>
    <mergeCell ref="QOU326:QPB326"/>
    <mergeCell ref="QPC326:QPJ326"/>
    <mergeCell ref="QPK326:QPR326"/>
    <mergeCell ref="RAE326:RAL326"/>
    <mergeCell ref="RAM326:RAT326"/>
    <mergeCell ref="RAU326:RBB326"/>
    <mergeCell ref="RBC326:RBJ326"/>
    <mergeCell ref="RBK326:RBR326"/>
    <mergeCell ref="RBS326:RBZ326"/>
    <mergeCell ref="RCA326:RCH326"/>
    <mergeCell ref="RCI326:RCP326"/>
    <mergeCell ref="RCQ326:RCX326"/>
    <mergeCell ref="RCY326:RDF326"/>
    <mergeCell ref="RDG326:RDN326"/>
    <mergeCell ref="RDO326:RDV326"/>
    <mergeCell ref="RDW326:RED326"/>
    <mergeCell ref="REE326:REL326"/>
    <mergeCell ref="REM326:RET326"/>
    <mergeCell ref="REU326:RFB326"/>
    <mergeCell ref="RFC326:RFJ326"/>
    <mergeCell ref="QUY326:QVF326"/>
    <mergeCell ref="QVG326:QVN326"/>
    <mergeCell ref="QVO326:QVV326"/>
    <mergeCell ref="QVW326:QWD326"/>
    <mergeCell ref="QWE326:QWL326"/>
    <mergeCell ref="QWM326:QWT326"/>
    <mergeCell ref="QWU326:QXB326"/>
    <mergeCell ref="QXC326:QXJ326"/>
    <mergeCell ref="QXK326:QXR326"/>
    <mergeCell ref="QXS326:QXZ326"/>
    <mergeCell ref="QYA326:QYH326"/>
    <mergeCell ref="QYI326:QYP326"/>
    <mergeCell ref="QYQ326:QYX326"/>
    <mergeCell ref="QYY326:QZF326"/>
    <mergeCell ref="QZG326:QZN326"/>
    <mergeCell ref="QZO326:QZV326"/>
    <mergeCell ref="QZW326:RAD326"/>
    <mergeCell ref="RKQ326:RKX326"/>
    <mergeCell ref="RKY326:RLF326"/>
    <mergeCell ref="RLG326:RLN326"/>
    <mergeCell ref="RLO326:RLV326"/>
    <mergeCell ref="RLW326:RMD326"/>
    <mergeCell ref="RME326:RML326"/>
    <mergeCell ref="RMM326:RMT326"/>
    <mergeCell ref="RMU326:RNB326"/>
    <mergeCell ref="RNC326:RNJ326"/>
    <mergeCell ref="RNK326:RNR326"/>
    <mergeCell ref="RNS326:RNZ326"/>
    <mergeCell ref="ROA326:ROH326"/>
    <mergeCell ref="ROI326:ROP326"/>
    <mergeCell ref="ROQ326:ROX326"/>
    <mergeCell ref="ROY326:RPF326"/>
    <mergeCell ref="RPG326:RPN326"/>
    <mergeCell ref="RPO326:RPV326"/>
    <mergeCell ref="RFK326:RFR326"/>
    <mergeCell ref="RFS326:RFZ326"/>
    <mergeCell ref="RGA326:RGH326"/>
    <mergeCell ref="RGI326:RGP326"/>
    <mergeCell ref="RGQ326:RGX326"/>
    <mergeCell ref="RGY326:RHF326"/>
    <mergeCell ref="RHG326:RHN326"/>
    <mergeCell ref="RHO326:RHV326"/>
    <mergeCell ref="RHW326:RID326"/>
    <mergeCell ref="RIE326:RIL326"/>
    <mergeCell ref="RIM326:RIT326"/>
    <mergeCell ref="RIU326:RJB326"/>
    <mergeCell ref="RJC326:RJJ326"/>
    <mergeCell ref="RJK326:RJR326"/>
    <mergeCell ref="RJS326:RJZ326"/>
    <mergeCell ref="RKA326:RKH326"/>
    <mergeCell ref="RKI326:RKP326"/>
    <mergeCell ref="RVC326:RVJ326"/>
    <mergeCell ref="RVK326:RVR326"/>
    <mergeCell ref="RVS326:RVZ326"/>
    <mergeCell ref="RWA326:RWH326"/>
    <mergeCell ref="RWI326:RWP326"/>
    <mergeCell ref="RWQ326:RWX326"/>
    <mergeCell ref="RWY326:RXF326"/>
    <mergeCell ref="RXG326:RXN326"/>
    <mergeCell ref="RXO326:RXV326"/>
    <mergeCell ref="RXW326:RYD326"/>
    <mergeCell ref="RYE326:RYL326"/>
    <mergeCell ref="RYM326:RYT326"/>
    <mergeCell ref="RYU326:RZB326"/>
    <mergeCell ref="RZC326:RZJ326"/>
    <mergeCell ref="RZK326:RZR326"/>
    <mergeCell ref="RZS326:RZZ326"/>
    <mergeCell ref="SAA326:SAH326"/>
    <mergeCell ref="RPW326:RQD326"/>
    <mergeCell ref="RQE326:RQL326"/>
    <mergeCell ref="RQM326:RQT326"/>
    <mergeCell ref="RQU326:RRB326"/>
    <mergeCell ref="RRC326:RRJ326"/>
    <mergeCell ref="RRK326:RRR326"/>
    <mergeCell ref="RRS326:RRZ326"/>
    <mergeCell ref="RSA326:RSH326"/>
    <mergeCell ref="RSI326:RSP326"/>
    <mergeCell ref="RSQ326:RSX326"/>
    <mergeCell ref="RSY326:RTF326"/>
    <mergeCell ref="RTG326:RTN326"/>
    <mergeCell ref="RTO326:RTV326"/>
    <mergeCell ref="RTW326:RUD326"/>
    <mergeCell ref="RUE326:RUL326"/>
    <mergeCell ref="RUM326:RUT326"/>
    <mergeCell ref="RUU326:RVB326"/>
    <mergeCell ref="SFO326:SFV326"/>
    <mergeCell ref="SFW326:SGD326"/>
    <mergeCell ref="SGE326:SGL326"/>
    <mergeCell ref="SGM326:SGT326"/>
    <mergeCell ref="SGU326:SHB326"/>
    <mergeCell ref="SHC326:SHJ326"/>
    <mergeCell ref="SHK326:SHR326"/>
    <mergeCell ref="SHS326:SHZ326"/>
    <mergeCell ref="SIA326:SIH326"/>
    <mergeCell ref="SII326:SIP326"/>
    <mergeCell ref="SIQ326:SIX326"/>
    <mergeCell ref="SIY326:SJF326"/>
    <mergeCell ref="SJG326:SJN326"/>
    <mergeCell ref="SJO326:SJV326"/>
    <mergeCell ref="SJW326:SKD326"/>
    <mergeCell ref="SKE326:SKL326"/>
    <mergeCell ref="SKM326:SKT326"/>
    <mergeCell ref="SAI326:SAP326"/>
    <mergeCell ref="SAQ326:SAX326"/>
    <mergeCell ref="SAY326:SBF326"/>
    <mergeCell ref="SBG326:SBN326"/>
    <mergeCell ref="SBO326:SBV326"/>
    <mergeCell ref="SBW326:SCD326"/>
    <mergeCell ref="SCE326:SCL326"/>
    <mergeCell ref="SCM326:SCT326"/>
    <mergeCell ref="SCU326:SDB326"/>
    <mergeCell ref="SDC326:SDJ326"/>
    <mergeCell ref="SDK326:SDR326"/>
    <mergeCell ref="SDS326:SDZ326"/>
    <mergeCell ref="SEA326:SEH326"/>
    <mergeCell ref="SEI326:SEP326"/>
    <mergeCell ref="SEQ326:SEX326"/>
    <mergeCell ref="SEY326:SFF326"/>
    <mergeCell ref="SFG326:SFN326"/>
    <mergeCell ref="SQA326:SQH326"/>
    <mergeCell ref="SQI326:SQP326"/>
    <mergeCell ref="SQQ326:SQX326"/>
    <mergeCell ref="SQY326:SRF326"/>
    <mergeCell ref="SRG326:SRN326"/>
    <mergeCell ref="SRO326:SRV326"/>
    <mergeCell ref="SRW326:SSD326"/>
    <mergeCell ref="SSE326:SSL326"/>
    <mergeCell ref="SSM326:SST326"/>
    <mergeCell ref="SSU326:STB326"/>
    <mergeCell ref="STC326:STJ326"/>
    <mergeCell ref="STK326:STR326"/>
    <mergeCell ref="STS326:STZ326"/>
    <mergeCell ref="SUA326:SUH326"/>
    <mergeCell ref="SUI326:SUP326"/>
    <mergeCell ref="SUQ326:SUX326"/>
    <mergeCell ref="SUY326:SVF326"/>
    <mergeCell ref="SKU326:SLB326"/>
    <mergeCell ref="SLC326:SLJ326"/>
    <mergeCell ref="SLK326:SLR326"/>
    <mergeCell ref="SLS326:SLZ326"/>
    <mergeCell ref="SMA326:SMH326"/>
    <mergeCell ref="SMI326:SMP326"/>
    <mergeCell ref="SMQ326:SMX326"/>
    <mergeCell ref="SMY326:SNF326"/>
    <mergeCell ref="SNG326:SNN326"/>
    <mergeCell ref="SNO326:SNV326"/>
    <mergeCell ref="SNW326:SOD326"/>
    <mergeCell ref="SOE326:SOL326"/>
    <mergeCell ref="SOM326:SOT326"/>
    <mergeCell ref="SOU326:SPB326"/>
    <mergeCell ref="SPC326:SPJ326"/>
    <mergeCell ref="SPK326:SPR326"/>
    <mergeCell ref="SPS326:SPZ326"/>
    <mergeCell ref="TAM326:TAT326"/>
    <mergeCell ref="TAU326:TBB326"/>
    <mergeCell ref="TBC326:TBJ326"/>
    <mergeCell ref="TBK326:TBR326"/>
    <mergeCell ref="TBS326:TBZ326"/>
    <mergeCell ref="TCA326:TCH326"/>
    <mergeCell ref="TCI326:TCP326"/>
    <mergeCell ref="TCQ326:TCX326"/>
    <mergeCell ref="TCY326:TDF326"/>
    <mergeCell ref="TDG326:TDN326"/>
    <mergeCell ref="TDO326:TDV326"/>
    <mergeCell ref="TDW326:TED326"/>
    <mergeCell ref="TEE326:TEL326"/>
    <mergeCell ref="TEM326:TET326"/>
    <mergeCell ref="TEU326:TFB326"/>
    <mergeCell ref="TFC326:TFJ326"/>
    <mergeCell ref="TFK326:TFR326"/>
    <mergeCell ref="SVG326:SVN326"/>
    <mergeCell ref="SVO326:SVV326"/>
    <mergeCell ref="SVW326:SWD326"/>
    <mergeCell ref="SWE326:SWL326"/>
    <mergeCell ref="SWM326:SWT326"/>
    <mergeCell ref="SWU326:SXB326"/>
    <mergeCell ref="SXC326:SXJ326"/>
    <mergeCell ref="SXK326:SXR326"/>
    <mergeCell ref="SXS326:SXZ326"/>
    <mergeCell ref="SYA326:SYH326"/>
    <mergeCell ref="SYI326:SYP326"/>
    <mergeCell ref="SYQ326:SYX326"/>
    <mergeCell ref="SYY326:SZF326"/>
    <mergeCell ref="SZG326:SZN326"/>
    <mergeCell ref="SZO326:SZV326"/>
    <mergeCell ref="SZW326:TAD326"/>
    <mergeCell ref="TAE326:TAL326"/>
    <mergeCell ref="TKY326:TLF326"/>
    <mergeCell ref="TLG326:TLN326"/>
    <mergeCell ref="TLO326:TLV326"/>
    <mergeCell ref="TLW326:TMD326"/>
    <mergeCell ref="TME326:TML326"/>
    <mergeCell ref="TMM326:TMT326"/>
    <mergeCell ref="TMU326:TNB326"/>
    <mergeCell ref="TNC326:TNJ326"/>
    <mergeCell ref="TNK326:TNR326"/>
    <mergeCell ref="TNS326:TNZ326"/>
    <mergeCell ref="TOA326:TOH326"/>
    <mergeCell ref="TOI326:TOP326"/>
    <mergeCell ref="TOQ326:TOX326"/>
    <mergeCell ref="TOY326:TPF326"/>
    <mergeCell ref="TPG326:TPN326"/>
    <mergeCell ref="TPO326:TPV326"/>
    <mergeCell ref="TPW326:TQD326"/>
    <mergeCell ref="TFS326:TFZ326"/>
    <mergeCell ref="TGA326:TGH326"/>
    <mergeCell ref="TGI326:TGP326"/>
    <mergeCell ref="TGQ326:TGX326"/>
    <mergeCell ref="TGY326:THF326"/>
    <mergeCell ref="THG326:THN326"/>
    <mergeCell ref="THO326:THV326"/>
    <mergeCell ref="THW326:TID326"/>
    <mergeCell ref="TIE326:TIL326"/>
    <mergeCell ref="TIM326:TIT326"/>
    <mergeCell ref="TIU326:TJB326"/>
    <mergeCell ref="TJC326:TJJ326"/>
    <mergeCell ref="TJK326:TJR326"/>
    <mergeCell ref="TJS326:TJZ326"/>
    <mergeCell ref="TKA326:TKH326"/>
    <mergeCell ref="TKI326:TKP326"/>
    <mergeCell ref="TKQ326:TKX326"/>
    <mergeCell ref="TVK326:TVR326"/>
    <mergeCell ref="TVS326:TVZ326"/>
    <mergeCell ref="TWA326:TWH326"/>
    <mergeCell ref="TWI326:TWP326"/>
    <mergeCell ref="TWQ326:TWX326"/>
    <mergeCell ref="TWY326:TXF326"/>
    <mergeCell ref="TXG326:TXN326"/>
    <mergeCell ref="TXO326:TXV326"/>
    <mergeCell ref="TXW326:TYD326"/>
    <mergeCell ref="TYE326:TYL326"/>
    <mergeCell ref="TYM326:TYT326"/>
    <mergeCell ref="TYU326:TZB326"/>
    <mergeCell ref="TZC326:TZJ326"/>
    <mergeCell ref="TZK326:TZR326"/>
    <mergeCell ref="TZS326:TZZ326"/>
    <mergeCell ref="UAA326:UAH326"/>
    <mergeCell ref="UAI326:UAP326"/>
    <mergeCell ref="TQE326:TQL326"/>
    <mergeCell ref="TQM326:TQT326"/>
    <mergeCell ref="TQU326:TRB326"/>
    <mergeCell ref="TRC326:TRJ326"/>
    <mergeCell ref="TRK326:TRR326"/>
    <mergeCell ref="TRS326:TRZ326"/>
    <mergeCell ref="TSA326:TSH326"/>
    <mergeCell ref="TSI326:TSP326"/>
    <mergeCell ref="TSQ326:TSX326"/>
    <mergeCell ref="TSY326:TTF326"/>
    <mergeCell ref="TTG326:TTN326"/>
    <mergeCell ref="TTO326:TTV326"/>
    <mergeCell ref="TTW326:TUD326"/>
    <mergeCell ref="TUE326:TUL326"/>
    <mergeCell ref="TUM326:TUT326"/>
    <mergeCell ref="TUU326:TVB326"/>
    <mergeCell ref="TVC326:TVJ326"/>
    <mergeCell ref="UFW326:UGD326"/>
    <mergeCell ref="UGE326:UGL326"/>
    <mergeCell ref="UGM326:UGT326"/>
    <mergeCell ref="UGU326:UHB326"/>
    <mergeCell ref="UHC326:UHJ326"/>
    <mergeCell ref="UHK326:UHR326"/>
    <mergeCell ref="UHS326:UHZ326"/>
    <mergeCell ref="UIA326:UIH326"/>
    <mergeCell ref="UII326:UIP326"/>
    <mergeCell ref="UIQ326:UIX326"/>
    <mergeCell ref="UIY326:UJF326"/>
    <mergeCell ref="UJG326:UJN326"/>
    <mergeCell ref="UJO326:UJV326"/>
    <mergeCell ref="UJW326:UKD326"/>
    <mergeCell ref="UKE326:UKL326"/>
    <mergeCell ref="UKM326:UKT326"/>
    <mergeCell ref="UKU326:ULB326"/>
    <mergeCell ref="UAQ326:UAX326"/>
    <mergeCell ref="UAY326:UBF326"/>
    <mergeCell ref="UBG326:UBN326"/>
    <mergeCell ref="UBO326:UBV326"/>
    <mergeCell ref="UBW326:UCD326"/>
    <mergeCell ref="UCE326:UCL326"/>
    <mergeCell ref="UCM326:UCT326"/>
    <mergeCell ref="UCU326:UDB326"/>
    <mergeCell ref="UDC326:UDJ326"/>
    <mergeCell ref="UDK326:UDR326"/>
    <mergeCell ref="UDS326:UDZ326"/>
    <mergeCell ref="UEA326:UEH326"/>
    <mergeCell ref="UEI326:UEP326"/>
    <mergeCell ref="UEQ326:UEX326"/>
    <mergeCell ref="UEY326:UFF326"/>
    <mergeCell ref="UFG326:UFN326"/>
    <mergeCell ref="UFO326:UFV326"/>
    <mergeCell ref="UQI326:UQP326"/>
    <mergeCell ref="UQQ326:UQX326"/>
    <mergeCell ref="UQY326:URF326"/>
    <mergeCell ref="URG326:URN326"/>
    <mergeCell ref="URO326:URV326"/>
    <mergeCell ref="URW326:USD326"/>
    <mergeCell ref="USE326:USL326"/>
    <mergeCell ref="USM326:UST326"/>
    <mergeCell ref="USU326:UTB326"/>
    <mergeCell ref="UTC326:UTJ326"/>
    <mergeCell ref="UTK326:UTR326"/>
    <mergeCell ref="UTS326:UTZ326"/>
    <mergeCell ref="UUA326:UUH326"/>
    <mergeCell ref="UUI326:UUP326"/>
    <mergeCell ref="UUQ326:UUX326"/>
    <mergeCell ref="UUY326:UVF326"/>
    <mergeCell ref="UVG326:UVN326"/>
    <mergeCell ref="ULC326:ULJ326"/>
    <mergeCell ref="ULK326:ULR326"/>
    <mergeCell ref="ULS326:ULZ326"/>
    <mergeCell ref="UMA326:UMH326"/>
    <mergeCell ref="UMI326:UMP326"/>
    <mergeCell ref="UMQ326:UMX326"/>
    <mergeCell ref="UMY326:UNF326"/>
    <mergeCell ref="UNG326:UNN326"/>
    <mergeCell ref="UNO326:UNV326"/>
    <mergeCell ref="UNW326:UOD326"/>
    <mergeCell ref="UOE326:UOL326"/>
    <mergeCell ref="UOM326:UOT326"/>
    <mergeCell ref="UOU326:UPB326"/>
    <mergeCell ref="UPC326:UPJ326"/>
    <mergeCell ref="UPK326:UPR326"/>
    <mergeCell ref="UPS326:UPZ326"/>
    <mergeCell ref="UQA326:UQH326"/>
    <mergeCell ref="VAU326:VBB326"/>
    <mergeCell ref="VBC326:VBJ326"/>
    <mergeCell ref="VBK326:VBR326"/>
    <mergeCell ref="VBS326:VBZ326"/>
    <mergeCell ref="VCA326:VCH326"/>
    <mergeCell ref="VCI326:VCP326"/>
    <mergeCell ref="VCQ326:VCX326"/>
    <mergeCell ref="VCY326:VDF326"/>
    <mergeCell ref="VDG326:VDN326"/>
    <mergeCell ref="VDO326:VDV326"/>
    <mergeCell ref="VDW326:VED326"/>
    <mergeCell ref="VEE326:VEL326"/>
    <mergeCell ref="VEM326:VET326"/>
    <mergeCell ref="VEU326:VFB326"/>
    <mergeCell ref="VFC326:VFJ326"/>
    <mergeCell ref="VFK326:VFR326"/>
    <mergeCell ref="VFS326:VFZ326"/>
    <mergeCell ref="UVO326:UVV326"/>
    <mergeCell ref="UVW326:UWD326"/>
    <mergeCell ref="UWE326:UWL326"/>
    <mergeCell ref="UWM326:UWT326"/>
    <mergeCell ref="UWU326:UXB326"/>
    <mergeCell ref="UXC326:UXJ326"/>
    <mergeCell ref="UXK326:UXR326"/>
    <mergeCell ref="UXS326:UXZ326"/>
    <mergeCell ref="UYA326:UYH326"/>
    <mergeCell ref="UYI326:UYP326"/>
    <mergeCell ref="UYQ326:UYX326"/>
    <mergeCell ref="UYY326:UZF326"/>
    <mergeCell ref="UZG326:UZN326"/>
    <mergeCell ref="UZO326:UZV326"/>
    <mergeCell ref="UZW326:VAD326"/>
    <mergeCell ref="VAE326:VAL326"/>
    <mergeCell ref="VAM326:VAT326"/>
    <mergeCell ref="VLG326:VLN326"/>
    <mergeCell ref="VLO326:VLV326"/>
    <mergeCell ref="VLW326:VMD326"/>
    <mergeCell ref="VME326:VML326"/>
    <mergeCell ref="VMM326:VMT326"/>
    <mergeCell ref="VMU326:VNB326"/>
    <mergeCell ref="VNC326:VNJ326"/>
    <mergeCell ref="VNK326:VNR326"/>
    <mergeCell ref="VNS326:VNZ326"/>
    <mergeCell ref="VOA326:VOH326"/>
    <mergeCell ref="VOI326:VOP326"/>
    <mergeCell ref="VOQ326:VOX326"/>
    <mergeCell ref="VOY326:VPF326"/>
    <mergeCell ref="VPG326:VPN326"/>
    <mergeCell ref="VPO326:VPV326"/>
    <mergeCell ref="VPW326:VQD326"/>
    <mergeCell ref="VQE326:VQL326"/>
    <mergeCell ref="VGA326:VGH326"/>
    <mergeCell ref="VGI326:VGP326"/>
    <mergeCell ref="VGQ326:VGX326"/>
    <mergeCell ref="VGY326:VHF326"/>
    <mergeCell ref="VHG326:VHN326"/>
    <mergeCell ref="VHO326:VHV326"/>
    <mergeCell ref="VHW326:VID326"/>
    <mergeCell ref="VIE326:VIL326"/>
    <mergeCell ref="VIM326:VIT326"/>
    <mergeCell ref="VIU326:VJB326"/>
    <mergeCell ref="VJC326:VJJ326"/>
    <mergeCell ref="VJK326:VJR326"/>
    <mergeCell ref="VJS326:VJZ326"/>
    <mergeCell ref="VKA326:VKH326"/>
    <mergeCell ref="VKI326:VKP326"/>
    <mergeCell ref="VKQ326:VKX326"/>
    <mergeCell ref="VKY326:VLF326"/>
    <mergeCell ref="WFO326:WFV326"/>
    <mergeCell ref="WFW326:WGD326"/>
    <mergeCell ref="VVS326:VVZ326"/>
    <mergeCell ref="VWA326:VWH326"/>
    <mergeCell ref="VWI326:VWP326"/>
    <mergeCell ref="VWQ326:VWX326"/>
    <mergeCell ref="VWY326:VXF326"/>
    <mergeCell ref="VXG326:VXN326"/>
    <mergeCell ref="VXO326:VXV326"/>
    <mergeCell ref="VXW326:VYD326"/>
    <mergeCell ref="VYE326:VYL326"/>
    <mergeCell ref="VYM326:VYT326"/>
    <mergeCell ref="VYU326:VZB326"/>
    <mergeCell ref="VZC326:VZJ326"/>
    <mergeCell ref="VZK326:VZR326"/>
    <mergeCell ref="VZS326:VZZ326"/>
    <mergeCell ref="WAA326:WAH326"/>
    <mergeCell ref="WAI326:WAP326"/>
    <mergeCell ref="WAQ326:WAX326"/>
    <mergeCell ref="VQM326:VQT326"/>
    <mergeCell ref="VQU326:VRB326"/>
    <mergeCell ref="VRC326:VRJ326"/>
    <mergeCell ref="VRK326:VRR326"/>
    <mergeCell ref="VRS326:VRZ326"/>
    <mergeCell ref="VSA326:VSH326"/>
    <mergeCell ref="VSI326:VSP326"/>
    <mergeCell ref="VSQ326:VSX326"/>
    <mergeCell ref="VSY326:VTF326"/>
    <mergeCell ref="VTG326:VTN326"/>
    <mergeCell ref="VTO326:VTV326"/>
    <mergeCell ref="VTW326:VUD326"/>
    <mergeCell ref="VUE326:VUL326"/>
    <mergeCell ref="VUM326:VUT326"/>
    <mergeCell ref="VUU326:VVB326"/>
    <mergeCell ref="VVC326:VVJ326"/>
    <mergeCell ref="VVK326:VVR326"/>
    <mergeCell ref="XCQ326:XCX326"/>
    <mergeCell ref="XCY326:XDF326"/>
    <mergeCell ref="A327:H327"/>
    <mergeCell ref="A328:B328"/>
    <mergeCell ref="G328:H328"/>
    <mergeCell ref="A329:B329"/>
    <mergeCell ref="G329:H329"/>
    <mergeCell ref="A330:B330"/>
    <mergeCell ref="G330:H330"/>
    <mergeCell ref="A331:B331"/>
    <mergeCell ref="G331:H331"/>
    <mergeCell ref="A332:B332"/>
    <mergeCell ref="G332:H332"/>
    <mergeCell ref="WVW326:WWD326"/>
    <mergeCell ref="WWE326:WWL326"/>
    <mergeCell ref="WWM326:WWT326"/>
    <mergeCell ref="WWU326:WXB326"/>
    <mergeCell ref="WXC326:WXJ326"/>
    <mergeCell ref="WXK326:WXR326"/>
    <mergeCell ref="WXS326:WXZ326"/>
    <mergeCell ref="WYA326:WYH326"/>
    <mergeCell ref="WYI326:WYP326"/>
    <mergeCell ref="WYQ326:WYX326"/>
    <mergeCell ref="WYY326:WZF326"/>
    <mergeCell ref="WZG326:WZN326"/>
    <mergeCell ref="WZO326:WZV326"/>
    <mergeCell ref="WZW326:XAD326"/>
    <mergeCell ref="XAE326:XAL326"/>
    <mergeCell ref="XAM326:XAT326"/>
    <mergeCell ref="XAU326:XBB326"/>
    <mergeCell ref="WQQ326:WQX326"/>
    <mergeCell ref="WQY326:WRF326"/>
    <mergeCell ref="WRG326:WRN326"/>
    <mergeCell ref="WRO326:WRV326"/>
    <mergeCell ref="WRW326:WSD326"/>
    <mergeCell ref="WSE326:WSL326"/>
    <mergeCell ref="WSM326:WST326"/>
    <mergeCell ref="WSU326:WTB326"/>
    <mergeCell ref="WTC326:WTJ326"/>
    <mergeCell ref="WTK326:WTR326"/>
    <mergeCell ref="WTS326:WTZ326"/>
    <mergeCell ref="WUA326:WUH326"/>
    <mergeCell ref="WUI326:WUP326"/>
    <mergeCell ref="WUQ326:WUX326"/>
    <mergeCell ref="WUY326:WVF326"/>
    <mergeCell ref="WVG326:WVN326"/>
    <mergeCell ref="WVO326:WVV326"/>
    <mergeCell ref="WLK326:WLR326"/>
    <mergeCell ref="WLS326:WLZ326"/>
    <mergeCell ref="WMA326:WMH326"/>
    <mergeCell ref="WMI326:WMP326"/>
    <mergeCell ref="WMQ326:WMX326"/>
    <mergeCell ref="WMY326:WNF326"/>
    <mergeCell ref="WNG326:WNN326"/>
    <mergeCell ref="WNO326:WNV326"/>
    <mergeCell ref="WNW326:WOD326"/>
    <mergeCell ref="WOE326:WOL326"/>
    <mergeCell ref="WOM326:WOT326"/>
    <mergeCell ref="WOU326:WPB326"/>
    <mergeCell ref="WPC326:WPJ326"/>
    <mergeCell ref="WPK326:WPR326"/>
    <mergeCell ref="WPS326:WPZ326"/>
    <mergeCell ref="WQA326:WQH326"/>
    <mergeCell ref="WQI326:WQP326"/>
    <mergeCell ref="CY335:DF335"/>
    <mergeCell ref="DG335:DN335"/>
    <mergeCell ref="DO335:DV335"/>
    <mergeCell ref="DW335:ED335"/>
    <mergeCell ref="EE335:EL335"/>
    <mergeCell ref="EM335:ET335"/>
    <mergeCell ref="EU335:FB335"/>
    <mergeCell ref="FC335:FJ335"/>
    <mergeCell ref="FK335:FR335"/>
    <mergeCell ref="FS335:FZ335"/>
    <mergeCell ref="GA335:GH335"/>
    <mergeCell ref="A333:B333"/>
    <mergeCell ref="G333:H333"/>
    <mergeCell ref="A334:B334"/>
    <mergeCell ref="G334:H334"/>
    <mergeCell ref="A335:H335"/>
    <mergeCell ref="Q335:V335"/>
    <mergeCell ref="W335:AD335"/>
    <mergeCell ref="AE335:AL335"/>
    <mergeCell ref="AM335:AT335"/>
    <mergeCell ref="AU335:BB335"/>
    <mergeCell ref="XBC326:XBJ326"/>
    <mergeCell ref="XBK326:XBR326"/>
    <mergeCell ref="XBS326:XBZ326"/>
    <mergeCell ref="XCA326:XCH326"/>
    <mergeCell ref="XCI326:XCP326"/>
    <mergeCell ref="WGE326:WGL326"/>
    <mergeCell ref="WGM326:WGT326"/>
    <mergeCell ref="WGU326:WHB326"/>
    <mergeCell ref="WHC326:WHJ326"/>
    <mergeCell ref="WHK326:WHR326"/>
    <mergeCell ref="WHS326:WHZ326"/>
    <mergeCell ref="WIA326:WIH326"/>
    <mergeCell ref="WII326:WIP326"/>
    <mergeCell ref="WIQ326:WIX326"/>
    <mergeCell ref="WIY326:WJF326"/>
    <mergeCell ref="WJG326:WJN326"/>
    <mergeCell ref="WJO326:WJV326"/>
    <mergeCell ref="WJW326:WKD326"/>
    <mergeCell ref="WKE326:WKL326"/>
    <mergeCell ref="WKM326:WKT326"/>
    <mergeCell ref="WKU326:WLB326"/>
    <mergeCell ref="WLC326:WLJ326"/>
    <mergeCell ref="WAY326:WBF326"/>
    <mergeCell ref="WBG326:WBN326"/>
    <mergeCell ref="WBO326:WBV326"/>
    <mergeCell ref="WBW326:WCD326"/>
    <mergeCell ref="WCE326:WCL326"/>
    <mergeCell ref="WCM326:WCT326"/>
    <mergeCell ref="WCU326:WDB326"/>
    <mergeCell ref="WDC326:WDJ326"/>
    <mergeCell ref="WDK326:WDR326"/>
    <mergeCell ref="WDS326:WDZ326"/>
    <mergeCell ref="WEA326:WEH326"/>
    <mergeCell ref="WEI326:WEP326"/>
    <mergeCell ref="WEQ326:WEX326"/>
    <mergeCell ref="WEY326:WFF326"/>
    <mergeCell ref="WFG326:WFN326"/>
    <mergeCell ref="LO335:LV335"/>
    <mergeCell ref="LW335:MD335"/>
    <mergeCell ref="ME335:ML335"/>
    <mergeCell ref="MM335:MT335"/>
    <mergeCell ref="MU335:NB335"/>
    <mergeCell ref="NC335:NJ335"/>
    <mergeCell ref="NK335:NR335"/>
    <mergeCell ref="NS335:NZ335"/>
    <mergeCell ref="OA335:OH335"/>
    <mergeCell ref="OI335:OP335"/>
    <mergeCell ref="OQ335:OX335"/>
    <mergeCell ref="OY335:PF335"/>
    <mergeCell ref="PG335:PN335"/>
    <mergeCell ref="PO335:PV335"/>
    <mergeCell ref="PW335:QD335"/>
    <mergeCell ref="QE335:QL335"/>
    <mergeCell ref="QM335:QT335"/>
    <mergeCell ref="GI335:GP335"/>
    <mergeCell ref="GQ335:GX335"/>
    <mergeCell ref="GY335:HF335"/>
    <mergeCell ref="HG335:HN335"/>
    <mergeCell ref="HO335:HV335"/>
    <mergeCell ref="HW335:ID335"/>
    <mergeCell ref="IE335:IL335"/>
    <mergeCell ref="IM335:IT335"/>
    <mergeCell ref="IU335:JB335"/>
    <mergeCell ref="JC335:JJ335"/>
    <mergeCell ref="JK335:JR335"/>
    <mergeCell ref="JS335:JZ335"/>
    <mergeCell ref="KA335:KH335"/>
    <mergeCell ref="KI335:KP335"/>
    <mergeCell ref="KQ335:KX335"/>
    <mergeCell ref="KY335:LF335"/>
    <mergeCell ref="LG335:LN335"/>
    <mergeCell ref="WA335:WH335"/>
    <mergeCell ref="WI335:WP335"/>
    <mergeCell ref="WQ335:WX335"/>
    <mergeCell ref="WY335:XF335"/>
    <mergeCell ref="XG335:XN335"/>
    <mergeCell ref="XO335:XV335"/>
    <mergeCell ref="XW335:YD335"/>
    <mergeCell ref="YE335:YL335"/>
    <mergeCell ref="YM335:YT335"/>
    <mergeCell ref="YU335:ZB335"/>
    <mergeCell ref="ZC335:ZJ335"/>
    <mergeCell ref="ZK335:ZR335"/>
    <mergeCell ref="ZS335:ZZ335"/>
    <mergeCell ref="AAA335:AAH335"/>
    <mergeCell ref="AAI335:AAP335"/>
    <mergeCell ref="AAQ335:AAX335"/>
    <mergeCell ref="AAY335:ABF335"/>
    <mergeCell ref="QU335:RB335"/>
    <mergeCell ref="RC335:RJ335"/>
    <mergeCell ref="RK335:RR335"/>
    <mergeCell ref="RS335:RZ335"/>
    <mergeCell ref="SA335:SH335"/>
    <mergeCell ref="SI335:SP335"/>
    <mergeCell ref="SQ335:SX335"/>
    <mergeCell ref="SY335:TF335"/>
    <mergeCell ref="TG335:TN335"/>
    <mergeCell ref="TO335:TV335"/>
    <mergeCell ref="TW335:UD335"/>
    <mergeCell ref="UE335:UL335"/>
    <mergeCell ref="UM335:UT335"/>
    <mergeCell ref="UU335:VB335"/>
    <mergeCell ref="VC335:VJ335"/>
    <mergeCell ref="VK335:VR335"/>
    <mergeCell ref="VS335:VZ335"/>
    <mergeCell ref="AGM335:AGT335"/>
    <mergeCell ref="AGU335:AHB335"/>
    <mergeCell ref="AHC335:AHJ335"/>
    <mergeCell ref="AHK335:AHR335"/>
    <mergeCell ref="AHS335:AHZ335"/>
    <mergeCell ref="AIA335:AIH335"/>
    <mergeCell ref="AII335:AIP335"/>
    <mergeCell ref="AIQ335:AIX335"/>
    <mergeCell ref="AIY335:AJF335"/>
    <mergeCell ref="AJG335:AJN335"/>
    <mergeCell ref="AJO335:AJV335"/>
    <mergeCell ref="AJW335:AKD335"/>
    <mergeCell ref="AKE335:AKL335"/>
    <mergeCell ref="AKM335:AKT335"/>
    <mergeCell ref="AKU335:ALB335"/>
    <mergeCell ref="ALC335:ALJ335"/>
    <mergeCell ref="ALK335:ALR335"/>
    <mergeCell ref="ABG335:ABN335"/>
    <mergeCell ref="ABO335:ABV335"/>
    <mergeCell ref="ABW335:ACD335"/>
    <mergeCell ref="ACE335:ACL335"/>
    <mergeCell ref="ACM335:ACT335"/>
    <mergeCell ref="ACU335:ADB335"/>
    <mergeCell ref="ADC335:ADJ335"/>
    <mergeCell ref="ADK335:ADR335"/>
    <mergeCell ref="ADS335:ADZ335"/>
    <mergeCell ref="AEA335:AEH335"/>
    <mergeCell ref="AEI335:AEP335"/>
    <mergeCell ref="AEQ335:AEX335"/>
    <mergeCell ref="AEY335:AFF335"/>
    <mergeCell ref="AFG335:AFN335"/>
    <mergeCell ref="AFO335:AFV335"/>
    <mergeCell ref="AFW335:AGD335"/>
    <mergeCell ref="AGE335:AGL335"/>
    <mergeCell ref="AQY335:ARF335"/>
    <mergeCell ref="ARG335:ARN335"/>
    <mergeCell ref="ARO335:ARV335"/>
    <mergeCell ref="ARW335:ASD335"/>
    <mergeCell ref="ASE335:ASL335"/>
    <mergeCell ref="ASM335:AST335"/>
    <mergeCell ref="ASU335:ATB335"/>
    <mergeCell ref="ATC335:ATJ335"/>
    <mergeCell ref="ATK335:ATR335"/>
    <mergeCell ref="ATS335:ATZ335"/>
    <mergeCell ref="AUA335:AUH335"/>
    <mergeCell ref="AUI335:AUP335"/>
    <mergeCell ref="AUQ335:AUX335"/>
    <mergeCell ref="AUY335:AVF335"/>
    <mergeCell ref="AVG335:AVN335"/>
    <mergeCell ref="AVO335:AVV335"/>
    <mergeCell ref="AVW335:AWD335"/>
    <mergeCell ref="ALS335:ALZ335"/>
    <mergeCell ref="AMA335:AMH335"/>
    <mergeCell ref="AMI335:AMP335"/>
    <mergeCell ref="AMQ335:AMX335"/>
    <mergeCell ref="AMY335:ANF335"/>
    <mergeCell ref="ANG335:ANN335"/>
    <mergeCell ref="ANO335:ANV335"/>
    <mergeCell ref="ANW335:AOD335"/>
    <mergeCell ref="AOE335:AOL335"/>
    <mergeCell ref="AOM335:AOT335"/>
    <mergeCell ref="AOU335:APB335"/>
    <mergeCell ref="APC335:APJ335"/>
    <mergeCell ref="APK335:APR335"/>
    <mergeCell ref="APS335:APZ335"/>
    <mergeCell ref="AQA335:AQH335"/>
    <mergeCell ref="AQI335:AQP335"/>
    <mergeCell ref="AQQ335:AQX335"/>
    <mergeCell ref="BBK335:BBR335"/>
    <mergeCell ref="BBS335:BBZ335"/>
    <mergeCell ref="BCA335:BCH335"/>
    <mergeCell ref="BCI335:BCP335"/>
    <mergeCell ref="BCQ335:BCX335"/>
    <mergeCell ref="BCY335:BDF335"/>
    <mergeCell ref="BDG335:BDN335"/>
    <mergeCell ref="BDO335:BDV335"/>
    <mergeCell ref="BDW335:BED335"/>
    <mergeCell ref="BEE335:BEL335"/>
    <mergeCell ref="BEM335:BET335"/>
    <mergeCell ref="BEU335:BFB335"/>
    <mergeCell ref="BFC335:BFJ335"/>
    <mergeCell ref="BFK335:BFR335"/>
    <mergeCell ref="BFS335:BFZ335"/>
    <mergeCell ref="BGA335:BGH335"/>
    <mergeCell ref="BGI335:BGP335"/>
    <mergeCell ref="AWE335:AWL335"/>
    <mergeCell ref="AWM335:AWT335"/>
    <mergeCell ref="AWU335:AXB335"/>
    <mergeCell ref="AXC335:AXJ335"/>
    <mergeCell ref="AXK335:AXR335"/>
    <mergeCell ref="AXS335:AXZ335"/>
    <mergeCell ref="AYA335:AYH335"/>
    <mergeCell ref="AYI335:AYP335"/>
    <mergeCell ref="AYQ335:AYX335"/>
    <mergeCell ref="AYY335:AZF335"/>
    <mergeCell ref="AZG335:AZN335"/>
    <mergeCell ref="AZO335:AZV335"/>
    <mergeCell ref="AZW335:BAD335"/>
    <mergeCell ref="BAE335:BAL335"/>
    <mergeCell ref="BAM335:BAT335"/>
    <mergeCell ref="BAU335:BBB335"/>
    <mergeCell ref="BBC335:BBJ335"/>
    <mergeCell ref="BLW335:BMD335"/>
    <mergeCell ref="BME335:BML335"/>
    <mergeCell ref="BMM335:BMT335"/>
    <mergeCell ref="BMU335:BNB335"/>
    <mergeCell ref="BNC335:BNJ335"/>
    <mergeCell ref="BNK335:BNR335"/>
    <mergeCell ref="BNS335:BNZ335"/>
    <mergeCell ref="BOA335:BOH335"/>
    <mergeCell ref="BOI335:BOP335"/>
    <mergeCell ref="BOQ335:BOX335"/>
    <mergeCell ref="BOY335:BPF335"/>
    <mergeCell ref="BPG335:BPN335"/>
    <mergeCell ref="BPO335:BPV335"/>
    <mergeCell ref="BPW335:BQD335"/>
    <mergeCell ref="BQE335:BQL335"/>
    <mergeCell ref="BQM335:BQT335"/>
    <mergeCell ref="BQU335:BRB335"/>
    <mergeCell ref="BGQ335:BGX335"/>
    <mergeCell ref="BGY335:BHF335"/>
    <mergeCell ref="BHG335:BHN335"/>
    <mergeCell ref="BHO335:BHV335"/>
    <mergeCell ref="BHW335:BID335"/>
    <mergeCell ref="BIE335:BIL335"/>
    <mergeCell ref="BIM335:BIT335"/>
    <mergeCell ref="BIU335:BJB335"/>
    <mergeCell ref="BJC335:BJJ335"/>
    <mergeCell ref="BJK335:BJR335"/>
    <mergeCell ref="BJS335:BJZ335"/>
    <mergeCell ref="BKA335:BKH335"/>
    <mergeCell ref="BKI335:BKP335"/>
    <mergeCell ref="BKQ335:BKX335"/>
    <mergeCell ref="BKY335:BLF335"/>
    <mergeCell ref="BLG335:BLN335"/>
    <mergeCell ref="BLO335:BLV335"/>
    <mergeCell ref="BWI335:BWP335"/>
    <mergeCell ref="BWQ335:BWX335"/>
    <mergeCell ref="BWY335:BXF335"/>
    <mergeCell ref="BXG335:BXN335"/>
    <mergeCell ref="BXO335:BXV335"/>
    <mergeCell ref="BXW335:BYD335"/>
    <mergeCell ref="BYE335:BYL335"/>
    <mergeCell ref="BYM335:BYT335"/>
    <mergeCell ref="BYU335:BZB335"/>
    <mergeCell ref="BZC335:BZJ335"/>
    <mergeCell ref="BZK335:BZR335"/>
    <mergeCell ref="BZS335:BZZ335"/>
    <mergeCell ref="CAA335:CAH335"/>
    <mergeCell ref="CAI335:CAP335"/>
    <mergeCell ref="CAQ335:CAX335"/>
    <mergeCell ref="CAY335:CBF335"/>
    <mergeCell ref="CBG335:CBN335"/>
    <mergeCell ref="BRC335:BRJ335"/>
    <mergeCell ref="BRK335:BRR335"/>
    <mergeCell ref="BRS335:BRZ335"/>
    <mergeCell ref="BSA335:BSH335"/>
    <mergeCell ref="BSI335:BSP335"/>
    <mergeCell ref="BSQ335:BSX335"/>
    <mergeCell ref="BSY335:BTF335"/>
    <mergeCell ref="BTG335:BTN335"/>
    <mergeCell ref="BTO335:BTV335"/>
    <mergeCell ref="BTW335:BUD335"/>
    <mergeCell ref="BUE335:BUL335"/>
    <mergeCell ref="BUM335:BUT335"/>
    <mergeCell ref="BUU335:BVB335"/>
    <mergeCell ref="BVC335:BVJ335"/>
    <mergeCell ref="BVK335:BVR335"/>
    <mergeCell ref="BVS335:BVZ335"/>
    <mergeCell ref="BWA335:BWH335"/>
    <mergeCell ref="CGU335:CHB335"/>
    <mergeCell ref="CHC335:CHJ335"/>
    <mergeCell ref="CHK335:CHR335"/>
    <mergeCell ref="CHS335:CHZ335"/>
    <mergeCell ref="CIA335:CIH335"/>
    <mergeCell ref="CII335:CIP335"/>
    <mergeCell ref="CIQ335:CIX335"/>
    <mergeCell ref="CIY335:CJF335"/>
    <mergeCell ref="CJG335:CJN335"/>
    <mergeCell ref="CJO335:CJV335"/>
    <mergeCell ref="CJW335:CKD335"/>
    <mergeCell ref="CKE335:CKL335"/>
    <mergeCell ref="CKM335:CKT335"/>
    <mergeCell ref="CKU335:CLB335"/>
    <mergeCell ref="CLC335:CLJ335"/>
    <mergeCell ref="CLK335:CLR335"/>
    <mergeCell ref="CLS335:CLZ335"/>
    <mergeCell ref="CBO335:CBV335"/>
    <mergeCell ref="CBW335:CCD335"/>
    <mergeCell ref="CCE335:CCL335"/>
    <mergeCell ref="CCM335:CCT335"/>
    <mergeCell ref="CCU335:CDB335"/>
    <mergeCell ref="CDC335:CDJ335"/>
    <mergeCell ref="CDK335:CDR335"/>
    <mergeCell ref="CDS335:CDZ335"/>
    <mergeCell ref="CEA335:CEH335"/>
    <mergeCell ref="CEI335:CEP335"/>
    <mergeCell ref="CEQ335:CEX335"/>
    <mergeCell ref="CEY335:CFF335"/>
    <mergeCell ref="CFG335:CFN335"/>
    <mergeCell ref="CFO335:CFV335"/>
    <mergeCell ref="CFW335:CGD335"/>
    <mergeCell ref="CGE335:CGL335"/>
    <mergeCell ref="CGM335:CGT335"/>
    <mergeCell ref="CRG335:CRN335"/>
    <mergeCell ref="CRO335:CRV335"/>
    <mergeCell ref="CRW335:CSD335"/>
    <mergeCell ref="CSE335:CSL335"/>
    <mergeCell ref="CSM335:CST335"/>
    <mergeCell ref="CSU335:CTB335"/>
    <mergeCell ref="CTC335:CTJ335"/>
    <mergeCell ref="CTK335:CTR335"/>
    <mergeCell ref="CTS335:CTZ335"/>
    <mergeCell ref="CUA335:CUH335"/>
    <mergeCell ref="CUI335:CUP335"/>
    <mergeCell ref="CUQ335:CUX335"/>
    <mergeCell ref="CUY335:CVF335"/>
    <mergeCell ref="CVG335:CVN335"/>
    <mergeCell ref="CVO335:CVV335"/>
    <mergeCell ref="CVW335:CWD335"/>
    <mergeCell ref="CWE335:CWL335"/>
    <mergeCell ref="CMA335:CMH335"/>
    <mergeCell ref="CMI335:CMP335"/>
    <mergeCell ref="CMQ335:CMX335"/>
    <mergeCell ref="CMY335:CNF335"/>
    <mergeCell ref="CNG335:CNN335"/>
    <mergeCell ref="CNO335:CNV335"/>
    <mergeCell ref="CNW335:COD335"/>
    <mergeCell ref="COE335:COL335"/>
    <mergeCell ref="COM335:COT335"/>
    <mergeCell ref="COU335:CPB335"/>
    <mergeCell ref="CPC335:CPJ335"/>
    <mergeCell ref="CPK335:CPR335"/>
    <mergeCell ref="CPS335:CPZ335"/>
    <mergeCell ref="CQA335:CQH335"/>
    <mergeCell ref="CQI335:CQP335"/>
    <mergeCell ref="CQQ335:CQX335"/>
    <mergeCell ref="CQY335:CRF335"/>
    <mergeCell ref="DBS335:DBZ335"/>
    <mergeCell ref="DCA335:DCH335"/>
    <mergeCell ref="DCI335:DCP335"/>
    <mergeCell ref="DCQ335:DCX335"/>
    <mergeCell ref="DCY335:DDF335"/>
    <mergeCell ref="DDG335:DDN335"/>
    <mergeCell ref="DDO335:DDV335"/>
    <mergeCell ref="DDW335:DED335"/>
    <mergeCell ref="DEE335:DEL335"/>
    <mergeCell ref="DEM335:DET335"/>
    <mergeCell ref="DEU335:DFB335"/>
    <mergeCell ref="DFC335:DFJ335"/>
    <mergeCell ref="DFK335:DFR335"/>
    <mergeCell ref="DFS335:DFZ335"/>
    <mergeCell ref="DGA335:DGH335"/>
    <mergeCell ref="DGI335:DGP335"/>
    <mergeCell ref="DGQ335:DGX335"/>
    <mergeCell ref="CWM335:CWT335"/>
    <mergeCell ref="CWU335:CXB335"/>
    <mergeCell ref="CXC335:CXJ335"/>
    <mergeCell ref="CXK335:CXR335"/>
    <mergeCell ref="CXS335:CXZ335"/>
    <mergeCell ref="CYA335:CYH335"/>
    <mergeCell ref="CYI335:CYP335"/>
    <mergeCell ref="CYQ335:CYX335"/>
    <mergeCell ref="CYY335:CZF335"/>
    <mergeCell ref="CZG335:CZN335"/>
    <mergeCell ref="CZO335:CZV335"/>
    <mergeCell ref="CZW335:DAD335"/>
    <mergeCell ref="DAE335:DAL335"/>
    <mergeCell ref="DAM335:DAT335"/>
    <mergeCell ref="DAU335:DBB335"/>
    <mergeCell ref="DBC335:DBJ335"/>
    <mergeCell ref="DBK335:DBR335"/>
    <mergeCell ref="DME335:DML335"/>
    <mergeCell ref="DMM335:DMT335"/>
    <mergeCell ref="DMU335:DNB335"/>
    <mergeCell ref="DNC335:DNJ335"/>
    <mergeCell ref="DNK335:DNR335"/>
    <mergeCell ref="DNS335:DNZ335"/>
    <mergeCell ref="DOA335:DOH335"/>
    <mergeCell ref="DOI335:DOP335"/>
    <mergeCell ref="DOQ335:DOX335"/>
    <mergeCell ref="DOY335:DPF335"/>
    <mergeCell ref="DPG335:DPN335"/>
    <mergeCell ref="DPO335:DPV335"/>
    <mergeCell ref="DPW335:DQD335"/>
    <mergeCell ref="DQE335:DQL335"/>
    <mergeCell ref="DQM335:DQT335"/>
    <mergeCell ref="DQU335:DRB335"/>
    <mergeCell ref="DRC335:DRJ335"/>
    <mergeCell ref="DGY335:DHF335"/>
    <mergeCell ref="DHG335:DHN335"/>
    <mergeCell ref="DHO335:DHV335"/>
    <mergeCell ref="DHW335:DID335"/>
    <mergeCell ref="DIE335:DIL335"/>
    <mergeCell ref="DIM335:DIT335"/>
    <mergeCell ref="DIU335:DJB335"/>
    <mergeCell ref="DJC335:DJJ335"/>
    <mergeCell ref="DJK335:DJR335"/>
    <mergeCell ref="DJS335:DJZ335"/>
    <mergeCell ref="DKA335:DKH335"/>
    <mergeCell ref="DKI335:DKP335"/>
    <mergeCell ref="DKQ335:DKX335"/>
    <mergeCell ref="DKY335:DLF335"/>
    <mergeCell ref="DLG335:DLN335"/>
    <mergeCell ref="DLO335:DLV335"/>
    <mergeCell ref="DLW335:DMD335"/>
    <mergeCell ref="DWQ335:DWX335"/>
    <mergeCell ref="DWY335:DXF335"/>
    <mergeCell ref="DXG335:DXN335"/>
    <mergeCell ref="DXO335:DXV335"/>
    <mergeCell ref="DXW335:DYD335"/>
    <mergeCell ref="DYE335:DYL335"/>
    <mergeCell ref="DYM335:DYT335"/>
    <mergeCell ref="DYU335:DZB335"/>
    <mergeCell ref="DZC335:DZJ335"/>
    <mergeCell ref="DZK335:DZR335"/>
    <mergeCell ref="DZS335:DZZ335"/>
    <mergeCell ref="EAA335:EAH335"/>
    <mergeCell ref="EAI335:EAP335"/>
    <mergeCell ref="EAQ335:EAX335"/>
    <mergeCell ref="EAY335:EBF335"/>
    <mergeCell ref="EBG335:EBN335"/>
    <mergeCell ref="EBO335:EBV335"/>
    <mergeCell ref="DRK335:DRR335"/>
    <mergeCell ref="DRS335:DRZ335"/>
    <mergeCell ref="DSA335:DSH335"/>
    <mergeCell ref="DSI335:DSP335"/>
    <mergeCell ref="DSQ335:DSX335"/>
    <mergeCell ref="DSY335:DTF335"/>
    <mergeCell ref="DTG335:DTN335"/>
    <mergeCell ref="DTO335:DTV335"/>
    <mergeCell ref="DTW335:DUD335"/>
    <mergeCell ref="DUE335:DUL335"/>
    <mergeCell ref="DUM335:DUT335"/>
    <mergeCell ref="DUU335:DVB335"/>
    <mergeCell ref="DVC335:DVJ335"/>
    <mergeCell ref="DVK335:DVR335"/>
    <mergeCell ref="DVS335:DVZ335"/>
    <mergeCell ref="DWA335:DWH335"/>
    <mergeCell ref="DWI335:DWP335"/>
    <mergeCell ref="EHC335:EHJ335"/>
    <mergeCell ref="EHK335:EHR335"/>
    <mergeCell ref="EHS335:EHZ335"/>
    <mergeCell ref="EIA335:EIH335"/>
    <mergeCell ref="EII335:EIP335"/>
    <mergeCell ref="EIQ335:EIX335"/>
    <mergeCell ref="EIY335:EJF335"/>
    <mergeCell ref="EJG335:EJN335"/>
    <mergeCell ref="EJO335:EJV335"/>
    <mergeCell ref="EJW335:EKD335"/>
    <mergeCell ref="EKE335:EKL335"/>
    <mergeCell ref="EKM335:EKT335"/>
    <mergeCell ref="EKU335:ELB335"/>
    <mergeCell ref="ELC335:ELJ335"/>
    <mergeCell ref="ELK335:ELR335"/>
    <mergeCell ref="ELS335:ELZ335"/>
    <mergeCell ref="EMA335:EMH335"/>
    <mergeCell ref="EBW335:ECD335"/>
    <mergeCell ref="ECE335:ECL335"/>
    <mergeCell ref="ECM335:ECT335"/>
    <mergeCell ref="ECU335:EDB335"/>
    <mergeCell ref="EDC335:EDJ335"/>
    <mergeCell ref="EDK335:EDR335"/>
    <mergeCell ref="EDS335:EDZ335"/>
    <mergeCell ref="EEA335:EEH335"/>
    <mergeCell ref="EEI335:EEP335"/>
    <mergeCell ref="EEQ335:EEX335"/>
    <mergeCell ref="EEY335:EFF335"/>
    <mergeCell ref="EFG335:EFN335"/>
    <mergeCell ref="EFO335:EFV335"/>
    <mergeCell ref="EFW335:EGD335"/>
    <mergeCell ref="EGE335:EGL335"/>
    <mergeCell ref="EGM335:EGT335"/>
    <mergeCell ref="EGU335:EHB335"/>
    <mergeCell ref="ERO335:ERV335"/>
    <mergeCell ref="ERW335:ESD335"/>
    <mergeCell ref="ESE335:ESL335"/>
    <mergeCell ref="ESM335:EST335"/>
    <mergeCell ref="ESU335:ETB335"/>
    <mergeCell ref="ETC335:ETJ335"/>
    <mergeCell ref="ETK335:ETR335"/>
    <mergeCell ref="ETS335:ETZ335"/>
    <mergeCell ref="EUA335:EUH335"/>
    <mergeCell ref="EUI335:EUP335"/>
    <mergeCell ref="EUQ335:EUX335"/>
    <mergeCell ref="EUY335:EVF335"/>
    <mergeCell ref="EVG335:EVN335"/>
    <mergeCell ref="EVO335:EVV335"/>
    <mergeCell ref="EVW335:EWD335"/>
    <mergeCell ref="EWE335:EWL335"/>
    <mergeCell ref="EWM335:EWT335"/>
    <mergeCell ref="EMI335:EMP335"/>
    <mergeCell ref="EMQ335:EMX335"/>
    <mergeCell ref="EMY335:ENF335"/>
    <mergeCell ref="ENG335:ENN335"/>
    <mergeCell ref="ENO335:ENV335"/>
    <mergeCell ref="ENW335:EOD335"/>
    <mergeCell ref="EOE335:EOL335"/>
    <mergeCell ref="EOM335:EOT335"/>
    <mergeCell ref="EOU335:EPB335"/>
    <mergeCell ref="EPC335:EPJ335"/>
    <mergeCell ref="EPK335:EPR335"/>
    <mergeCell ref="EPS335:EPZ335"/>
    <mergeCell ref="EQA335:EQH335"/>
    <mergeCell ref="EQI335:EQP335"/>
    <mergeCell ref="EQQ335:EQX335"/>
    <mergeCell ref="EQY335:ERF335"/>
    <mergeCell ref="ERG335:ERN335"/>
    <mergeCell ref="FCA335:FCH335"/>
    <mergeCell ref="FCI335:FCP335"/>
    <mergeCell ref="FCQ335:FCX335"/>
    <mergeCell ref="FCY335:FDF335"/>
    <mergeCell ref="FDG335:FDN335"/>
    <mergeCell ref="FDO335:FDV335"/>
    <mergeCell ref="FDW335:FED335"/>
    <mergeCell ref="FEE335:FEL335"/>
    <mergeCell ref="FEM335:FET335"/>
    <mergeCell ref="FEU335:FFB335"/>
    <mergeCell ref="FFC335:FFJ335"/>
    <mergeCell ref="FFK335:FFR335"/>
    <mergeCell ref="FFS335:FFZ335"/>
    <mergeCell ref="FGA335:FGH335"/>
    <mergeCell ref="FGI335:FGP335"/>
    <mergeCell ref="FGQ335:FGX335"/>
    <mergeCell ref="FGY335:FHF335"/>
    <mergeCell ref="EWU335:EXB335"/>
    <mergeCell ref="EXC335:EXJ335"/>
    <mergeCell ref="EXK335:EXR335"/>
    <mergeCell ref="EXS335:EXZ335"/>
    <mergeCell ref="EYA335:EYH335"/>
    <mergeCell ref="EYI335:EYP335"/>
    <mergeCell ref="EYQ335:EYX335"/>
    <mergeCell ref="EYY335:EZF335"/>
    <mergeCell ref="EZG335:EZN335"/>
    <mergeCell ref="EZO335:EZV335"/>
    <mergeCell ref="EZW335:FAD335"/>
    <mergeCell ref="FAE335:FAL335"/>
    <mergeCell ref="FAM335:FAT335"/>
    <mergeCell ref="FAU335:FBB335"/>
    <mergeCell ref="FBC335:FBJ335"/>
    <mergeCell ref="FBK335:FBR335"/>
    <mergeCell ref="FBS335:FBZ335"/>
    <mergeCell ref="FMM335:FMT335"/>
    <mergeCell ref="FMU335:FNB335"/>
    <mergeCell ref="FNC335:FNJ335"/>
    <mergeCell ref="FNK335:FNR335"/>
    <mergeCell ref="FNS335:FNZ335"/>
    <mergeCell ref="FOA335:FOH335"/>
    <mergeCell ref="FOI335:FOP335"/>
    <mergeCell ref="FOQ335:FOX335"/>
    <mergeCell ref="FOY335:FPF335"/>
    <mergeCell ref="FPG335:FPN335"/>
    <mergeCell ref="FPO335:FPV335"/>
    <mergeCell ref="FPW335:FQD335"/>
    <mergeCell ref="FQE335:FQL335"/>
    <mergeCell ref="FQM335:FQT335"/>
    <mergeCell ref="FQU335:FRB335"/>
    <mergeCell ref="FRC335:FRJ335"/>
    <mergeCell ref="FRK335:FRR335"/>
    <mergeCell ref="FHG335:FHN335"/>
    <mergeCell ref="FHO335:FHV335"/>
    <mergeCell ref="FHW335:FID335"/>
    <mergeCell ref="FIE335:FIL335"/>
    <mergeCell ref="FIM335:FIT335"/>
    <mergeCell ref="FIU335:FJB335"/>
    <mergeCell ref="FJC335:FJJ335"/>
    <mergeCell ref="FJK335:FJR335"/>
    <mergeCell ref="FJS335:FJZ335"/>
    <mergeCell ref="FKA335:FKH335"/>
    <mergeCell ref="FKI335:FKP335"/>
    <mergeCell ref="FKQ335:FKX335"/>
    <mergeCell ref="FKY335:FLF335"/>
    <mergeCell ref="FLG335:FLN335"/>
    <mergeCell ref="FLO335:FLV335"/>
    <mergeCell ref="FLW335:FMD335"/>
    <mergeCell ref="FME335:FML335"/>
    <mergeCell ref="FWY335:FXF335"/>
    <mergeCell ref="FXG335:FXN335"/>
    <mergeCell ref="FXO335:FXV335"/>
    <mergeCell ref="FXW335:FYD335"/>
    <mergeCell ref="FYE335:FYL335"/>
    <mergeCell ref="FYM335:FYT335"/>
    <mergeCell ref="FYU335:FZB335"/>
    <mergeCell ref="FZC335:FZJ335"/>
    <mergeCell ref="FZK335:FZR335"/>
    <mergeCell ref="FZS335:FZZ335"/>
    <mergeCell ref="GAA335:GAH335"/>
    <mergeCell ref="GAI335:GAP335"/>
    <mergeCell ref="GAQ335:GAX335"/>
    <mergeCell ref="GAY335:GBF335"/>
    <mergeCell ref="GBG335:GBN335"/>
    <mergeCell ref="GBO335:GBV335"/>
    <mergeCell ref="GBW335:GCD335"/>
    <mergeCell ref="FRS335:FRZ335"/>
    <mergeCell ref="FSA335:FSH335"/>
    <mergeCell ref="FSI335:FSP335"/>
    <mergeCell ref="FSQ335:FSX335"/>
    <mergeCell ref="FSY335:FTF335"/>
    <mergeCell ref="FTG335:FTN335"/>
    <mergeCell ref="FTO335:FTV335"/>
    <mergeCell ref="FTW335:FUD335"/>
    <mergeCell ref="FUE335:FUL335"/>
    <mergeCell ref="FUM335:FUT335"/>
    <mergeCell ref="FUU335:FVB335"/>
    <mergeCell ref="FVC335:FVJ335"/>
    <mergeCell ref="FVK335:FVR335"/>
    <mergeCell ref="FVS335:FVZ335"/>
    <mergeCell ref="FWA335:FWH335"/>
    <mergeCell ref="FWI335:FWP335"/>
    <mergeCell ref="FWQ335:FWX335"/>
    <mergeCell ref="GHK335:GHR335"/>
    <mergeCell ref="GHS335:GHZ335"/>
    <mergeCell ref="GIA335:GIH335"/>
    <mergeCell ref="GII335:GIP335"/>
    <mergeCell ref="GIQ335:GIX335"/>
    <mergeCell ref="GIY335:GJF335"/>
    <mergeCell ref="GJG335:GJN335"/>
    <mergeCell ref="GJO335:GJV335"/>
    <mergeCell ref="GJW335:GKD335"/>
    <mergeCell ref="GKE335:GKL335"/>
    <mergeCell ref="GKM335:GKT335"/>
    <mergeCell ref="GKU335:GLB335"/>
    <mergeCell ref="GLC335:GLJ335"/>
    <mergeCell ref="GLK335:GLR335"/>
    <mergeCell ref="GLS335:GLZ335"/>
    <mergeCell ref="GMA335:GMH335"/>
    <mergeCell ref="GMI335:GMP335"/>
    <mergeCell ref="GCE335:GCL335"/>
    <mergeCell ref="GCM335:GCT335"/>
    <mergeCell ref="GCU335:GDB335"/>
    <mergeCell ref="GDC335:GDJ335"/>
    <mergeCell ref="GDK335:GDR335"/>
    <mergeCell ref="GDS335:GDZ335"/>
    <mergeCell ref="GEA335:GEH335"/>
    <mergeCell ref="GEI335:GEP335"/>
    <mergeCell ref="GEQ335:GEX335"/>
    <mergeCell ref="GEY335:GFF335"/>
    <mergeCell ref="GFG335:GFN335"/>
    <mergeCell ref="GFO335:GFV335"/>
    <mergeCell ref="GFW335:GGD335"/>
    <mergeCell ref="GGE335:GGL335"/>
    <mergeCell ref="GGM335:GGT335"/>
    <mergeCell ref="GGU335:GHB335"/>
    <mergeCell ref="GHC335:GHJ335"/>
    <mergeCell ref="GRW335:GSD335"/>
    <mergeCell ref="GSE335:GSL335"/>
    <mergeCell ref="GSM335:GST335"/>
    <mergeCell ref="GSU335:GTB335"/>
    <mergeCell ref="GTC335:GTJ335"/>
    <mergeCell ref="GTK335:GTR335"/>
    <mergeCell ref="GTS335:GTZ335"/>
    <mergeCell ref="GUA335:GUH335"/>
    <mergeCell ref="GUI335:GUP335"/>
    <mergeCell ref="GUQ335:GUX335"/>
    <mergeCell ref="GUY335:GVF335"/>
    <mergeCell ref="GVG335:GVN335"/>
    <mergeCell ref="GVO335:GVV335"/>
    <mergeCell ref="GVW335:GWD335"/>
    <mergeCell ref="GWE335:GWL335"/>
    <mergeCell ref="GWM335:GWT335"/>
    <mergeCell ref="GWU335:GXB335"/>
    <mergeCell ref="GMQ335:GMX335"/>
    <mergeCell ref="GMY335:GNF335"/>
    <mergeCell ref="GNG335:GNN335"/>
    <mergeCell ref="GNO335:GNV335"/>
    <mergeCell ref="GNW335:GOD335"/>
    <mergeCell ref="GOE335:GOL335"/>
    <mergeCell ref="GOM335:GOT335"/>
    <mergeCell ref="GOU335:GPB335"/>
    <mergeCell ref="GPC335:GPJ335"/>
    <mergeCell ref="GPK335:GPR335"/>
    <mergeCell ref="GPS335:GPZ335"/>
    <mergeCell ref="GQA335:GQH335"/>
    <mergeCell ref="GQI335:GQP335"/>
    <mergeCell ref="GQQ335:GQX335"/>
    <mergeCell ref="GQY335:GRF335"/>
    <mergeCell ref="GRG335:GRN335"/>
    <mergeCell ref="GRO335:GRV335"/>
    <mergeCell ref="HCI335:HCP335"/>
    <mergeCell ref="HCQ335:HCX335"/>
    <mergeCell ref="HCY335:HDF335"/>
    <mergeCell ref="HDG335:HDN335"/>
    <mergeCell ref="HDO335:HDV335"/>
    <mergeCell ref="HDW335:HED335"/>
    <mergeCell ref="HEE335:HEL335"/>
    <mergeCell ref="HEM335:HET335"/>
    <mergeCell ref="HEU335:HFB335"/>
    <mergeCell ref="HFC335:HFJ335"/>
    <mergeCell ref="HFK335:HFR335"/>
    <mergeCell ref="HFS335:HFZ335"/>
    <mergeCell ref="HGA335:HGH335"/>
    <mergeCell ref="HGI335:HGP335"/>
    <mergeCell ref="HGQ335:HGX335"/>
    <mergeCell ref="HGY335:HHF335"/>
    <mergeCell ref="HHG335:HHN335"/>
    <mergeCell ref="GXC335:GXJ335"/>
    <mergeCell ref="GXK335:GXR335"/>
    <mergeCell ref="GXS335:GXZ335"/>
    <mergeCell ref="GYA335:GYH335"/>
    <mergeCell ref="GYI335:GYP335"/>
    <mergeCell ref="GYQ335:GYX335"/>
    <mergeCell ref="GYY335:GZF335"/>
    <mergeCell ref="GZG335:GZN335"/>
    <mergeCell ref="GZO335:GZV335"/>
    <mergeCell ref="GZW335:HAD335"/>
    <mergeCell ref="HAE335:HAL335"/>
    <mergeCell ref="HAM335:HAT335"/>
    <mergeCell ref="HAU335:HBB335"/>
    <mergeCell ref="HBC335:HBJ335"/>
    <mergeCell ref="HBK335:HBR335"/>
    <mergeCell ref="HBS335:HBZ335"/>
    <mergeCell ref="HCA335:HCH335"/>
    <mergeCell ref="HMU335:HNB335"/>
    <mergeCell ref="HNC335:HNJ335"/>
    <mergeCell ref="HNK335:HNR335"/>
    <mergeCell ref="HNS335:HNZ335"/>
    <mergeCell ref="HOA335:HOH335"/>
    <mergeCell ref="HOI335:HOP335"/>
    <mergeCell ref="HOQ335:HOX335"/>
    <mergeCell ref="HOY335:HPF335"/>
    <mergeCell ref="HPG335:HPN335"/>
    <mergeCell ref="HPO335:HPV335"/>
    <mergeCell ref="HPW335:HQD335"/>
    <mergeCell ref="HQE335:HQL335"/>
    <mergeCell ref="HQM335:HQT335"/>
    <mergeCell ref="HQU335:HRB335"/>
    <mergeCell ref="HRC335:HRJ335"/>
    <mergeCell ref="HRK335:HRR335"/>
    <mergeCell ref="HRS335:HRZ335"/>
    <mergeCell ref="HHO335:HHV335"/>
    <mergeCell ref="HHW335:HID335"/>
    <mergeCell ref="HIE335:HIL335"/>
    <mergeCell ref="HIM335:HIT335"/>
    <mergeCell ref="HIU335:HJB335"/>
    <mergeCell ref="HJC335:HJJ335"/>
    <mergeCell ref="HJK335:HJR335"/>
    <mergeCell ref="HJS335:HJZ335"/>
    <mergeCell ref="HKA335:HKH335"/>
    <mergeCell ref="HKI335:HKP335"/>
    <mergeCell ref="HKQ335:HKX335"/>
    <mergeCell ref="HKY335:HLF335"/>
    <mergeCell ref="HLG335:HLN335"/>
    <mergeCell ref="HLO335:HLV335"/>
    <mergeCell ref="HLW335:HMD335"/>
    <mergeCell ref="HME335:HML335"/>
    <mergeCell ref="HMM335:HMT335"/>
    <mergeCell ref="HXG335:HXN335"/>
    <mergeCell ref="HXO335:HXV335"/>
    <mergeCell ref="HXW335:HYD335"/>
    <mergeCell ref="HYE335:HYL335"/>
    <mergeCell ref="HYM335:HYT335"/>
    <mergeCell ref="HYU335:HZB335"/>
    <mergeCell ref="HZC335:HZJ335"/>
    <mergeCell ref="HZK335:HZR335"/>
    <mergeCell ref="HZS335:HZZ335"/>
    <mergeCell ref="IAA335:IAH335"/>
    <mergeCell ref="IAI335:IAP335"/>
    <mergeCell ref="IAQ335:IAX335"/>
    <mergeCell ref="IAY335:IBF335"/>
    <mergeCell ref="IBG335:IBN335"/>
    <mergeCell ref="IBO335:IBV335"/>
    <mergeCell ref="IBW335:ICD335"/>
    <mergeCell ref="ICE335:ICL335"/>
    <mergeCell ref="HSA335:HSH335"/>
    <mergeCell ref="HSI335:HSP335"/>
    <mergeCell ref="HSQ335:HSX335"/>
    <mergeCell ref="HSY335:HTF335"/>
    <mergeCell ref="HTG335:HTN335"/>
    <mergeCell ref="HTO335:HTV335"/>
    <mergeCell ref="HTW335:HUD335"/>
    <mergeCell ref="HUE335:HUL335"/>
    <mergeCell ref="HUM335:HUT335"/>
    <mergeCell ref="HUU335:HVB335"/>
    <mergeCell ref="HVC335:HVJ335"/>
    <mergeCell ref="HVK335:HVR335"/>
    <mergeCell ref="HVS335:HVZ335"/>
    <mergeCell ref="HWA335:HWH335"/>
    <mergeCell ref="HWI335:HWP335"/>
    <mergeCell ref="HWQ335:HWX335"/>
    <mergeCell ref="HWY335:HXF335"/>
    <mergeCell ref="IHS335:IHZ335"/>
    <mergeCell ref="IIA335:IIH335"/>
    <mergeCell ref="III335:IIP335"/>
    <mergeCell ref="IIQ335:IIX335"/>
    <mergeCell ref="IIY335:IJF335"/>
    <mergeCell ref="IJG335:IJN335"/>
    <mergeCell ref="IJO335:IJV335"/>
    <mergeCell ref="IJW335:IKD335"/>
    <mergeCell ref="IKE335:IKL335"/>
    <mergeCell ref="IKM335:IKT335"/>
    <mergeCell ref="IKU335:ILB335"/>
    <mergeCell ref="ILC335:ILJ335"/>
    <mergeCell ref="ILK335:ILR335"/>
    <mergeCell ref="ILS335:ILZ335"/>
    <mergeCell ref="IMA335:IMH335"/>
    <mergeCell ref="IMI335:IMP335"/>
    <mergeCell ref="IMQ335:IMX335"/>
    <mergeCell ref="ICM335:ICT335"/>
    <mergeCell ref="ICU335:IDB335"/>
    <mergeCell ref="IDC335:IDJ335"/>
    <mergeCell ref="IDK335:IDR335"/>
    <mergeCell ref="IDS335:IDZ335"/>
    <mergeCell ref="IEA335:IEH335"/>
    <mergeCell ref="IEI335:IEP335"/>
    <mergeCell ref="IEQ335:IEX335"/>
    <mergeCell ref="IEY335:IFF335"/>
    <mergeCell ref="IFG335:IFN335"/>
    <mergeCell ref="IFO335:IFV335"/>
    <mergeCell ref="IFW335:IGD335"/>
    <mergeCell ref="IGE335:IGL335"/>
    <mergeCell ref="IGM335:IGT335"/>
    <mergeCell ref="IGU335:IHB335"/>
    <mergeCell ref="IHC335:IHJ335"/>
    <mergeCell ref="IHK335:IHR335"/>
    <mergeCell ref="ISE335:ISL335"/>
    <mergeCell ref="ISM335:IST335"/>
    <mergeCell ref="ISU335:ITB335"/>
    <mergeCell ref="ITC335:ITJ335"/>
    <mergeCell ref="ITK335:ITR335"/>
    <mergeCell ref="ITS335:ITZ335"/>
    <mergeCell ref="IUA335:IUH335"/>
    <mergeCell ref="IUI335:IUP335"/>
    <mergeCell ref="IUQ335:IUX335"/>
    <mergeCell ref="IUY335:IVF335"/>
    <mergeCell ref="IVG335:IVN335"/>
    <mergeCell ref="IVO335:IVV335"/>
    <mergeCell ref="IVW335:IWD335"/>
    <mergeCell ref="IWE335:IWL335"/>
    <mergeCell ref="IWM335:IWT335"/>
    <mergeCell ref="IWU335:IXB335"/>
    <mergeCell ref="IXC335:IXJ335"/>
    <mergeCell ref="IMY335:INF335"/>
    <mergeCell ref="ING335:INN335"/>
    <mergeCell ref="INO335:INV335"/>
    <mergeCell ref="INW335:IOD335"/>
    <mergeCell ref="IOE335:IOL335"/>
    <mergeCell ref="IOM335:IOT335"/>
    <mergeCell ref="IOU335:IPB335"/>
    <mergeCell ref="IPC335:IPJ335"/>
    <mergeCell ref="IPK335:IPR335"/>
    <mergeCell ref="IPS335:IPZ335"/>
    <mergeCell ref="IQA335:IQH335"/>
    <mergeCell ref="IQI335:IQP335"/>
    <mergeCell ref="IQQ335:IQX335"/>
    <mergeCell ref="IQY335:IRF335"/>
    <mergeCell ref="IRG335:IRN335"/>
    <mergeCell ref="IRO335:IRV335"/>
    <mergeCell ref="IRW335:ISD335"/>
    <mergeCell ref="JCQ335:JCX335"/>
    <mergeCell ref="JCY335:JDF335"/>
    <mergeCell ref="JDG335:JDN335"/>
    <mergeCell ref="JDO335:JDV335"/>
    <mergeCell ref="JDW335:JED335"/>
    <mergeCell ref="JEE335:JEL335"/>
    <mergeCell ref="JEM335:JET335"/>
    <mergeCell ref="JEU335:JFB335"/>
    <mergeCell ref="JFC335:JFJ335"/>
    <mergeCell ref="JFK335:JFR335"/>
    <mergeCell ref="JFS335:JFZ335"/>
    <mergeCell ref="JGA335:JGH335"/>
    <mergeCell ref="JGI335:JGP335"/>
    <mergeCell ref="JGQ335:JGX335"/>
    <mergeCell ref="JGY335:JHF335"/>
    <mergeCell ref="JHG335:JHN335"/>
    <mergeCell ref="JHO335:JHV335"/>
    <mergeCell ref="IXK335:IXR335"/>
    <mergeCell ref="IXS335:IXZ335"/>
    <mergeCell ref="IYA335:IYH335"/>
    <mergeCell ref="IYI335:IYP335"/>
    <mergeCell ref="IYQ335:IYX335"/>
    <mergeCell ref="IYY335:IZF335"/>
    <mergeCell ref="IZG335:IZN335"/>
    <mergeCell ref="IZO335:IZV335"/>
    <mergeCell ref="IZW335:JAD335"/>
    <mergeCell ref="JAE335:JAL335"/>
    <mergeCell ref="JAM335:JAT335"/>
    <mergeCell ref="JAU335:JBB335"/>
    <mergeCell ref="JBC335:JBJ335"/>
    <mergeCell ref="JBK335:JBR335"/>
    <mergeCell ref="JBS335:JBZ335"/>
    <mergeCell ref="JCA335:JCH335"/>
    <mergeCell ref="JCI335:JCP335"/>
    <mergeCell ref="JNC335:JNJ335"/>
    <mergeCell ref="JNK335:JNR335"/>
    <mergeCell ref="JNS335:JNZ335"/>
    <mergeCell ref="JOA335:JOH335"/>
    <mergeCell ref="JOI335:JOP335"/>
    <mergeCell ref="JOQ335:JOX335"/>
    <mergeCell ref="JOY335:JPF335"/>
    <mergeCell ref="JPG335:JPN335"/>
    <mergeCell ref="JPO335:JPV335"/>
    <mergeCell ref="JPW335:JQD335"/>
    <mergeCell ref="JQE335:JQL335"/>
    <mergeCell ref="JQM335:JQT335"/>
    <mergeCell ref="JQU335:JRB335"/>
    <mergeCell ref="JRC335:JRJ335"/>
    <mergeCell ref="JRK335:JRR335"/>
    <mergeCell ref="JRS335:JRZ335"/>
    <mergeCell ref="JSA335:JSH335"/>
    <mergeCell ref="JHW335:JID335"/>
    <mergeCell ref="JIE335:JIL335"/>
    <mergeCell ref="JIM335:JIT335"/>
    <mergeCell ref="JIU335:JJB335"/>
    <mergeCell ref="JJC335:JJJ335"/>
    <mergeCell ref="JJK335:JJR335"/>
    <mergeCell ref="JJS335:JJZ335"/>
    <mergeCell ref="JKA335:JKH335"/>
    <mergeCell ref="JKI335:JKP335"/>
    <mergeCell ref="JKQ335:JKX335"/>
    <mergeCell ref="JKY335:JLF335"/>
    <mergeCell ref="JLG335:JLN335"/>
    <mergeCell ref="JLO335:JLV335"/>
    <mergeCell ref="JLW335:JMD335"/>
    <mergeCell ref="JME335:JML335"/>
    <mergeCell ref="JMM335:JMT335"/>
    <mergeCell ref="JMU335:JNB335"/>
    <mergeCell ref="JXO335:JXV335"/>
    <mergeCell ref="JXW335:JYD335"/>
    <mergeCell ref="JYE335:JYL335"/>
    <mergeCell ref="JYM335:JYT335"/>
    <mergeCell ref="JYU335:JZB335"/>
    <mergeCell ref="JZC335:JZJ335"/>
    <mergeCell ref="JZK335:JZR335"/>
    <mergeCell ref="JZS335:JZZ335"/>
    <mergeCell ref="KAA335:KAH335"/>
    <mergeCell ref="KAI335:KAP335"/>
    <mergeCell ref="KAQ335:KAX335"/>
    <mergeCell ref="KAY335:KBF335"/>
    <mergeCell ref="KBG335:KBN335"/>
    <mergeCell ref="KBO335:KBV335"/>
    <mergeCell ref="KBW335:KCD335"/>
    <mergeCell ref="KCE335:KCL335"/>
    <mergeCell ref="KCM335:KCT335"/>
    <mergeCell ref="JSI335:JSP335"/>
    <mergeCell ref="JSQ335:JSX335"/>
    <mergeCell ref="JSY335:JTF335"/>
    <mergeCell ref="JTG335:JTN335"/>
    <mergeCell ref="JTO335:JTV335"/>
    <mergeCell ref="JTW335:JUD335"/>
    <mergeCell ref="JUE335:JUL335"/>
    <mergeCell ref="JUM335:JUT335"/>
    <mergeCell ref="JUU335:JVB335"/>
    <mergeCell ref="JVC335:JVJ335"/>
    <mergeCell ref="JVK335:JVR335"/>
    <mergeCell ref="JVS335:JVZ335"/>
    <mergeCell ref="JWA335:JWH335"/>
    <mergeCell ref="JWI335:JWP335"/>
    <mergeCell ref="JWQ335:JWX335"/>
    <mergeCell ref="JWY335:JXF335"/>
    <mergeCell ref="JXG335:JXN335"/>
    <mergeCell ref="KIA335:KIH335"/>
    <mergeCell ref="KII335:KIP335"/>
    <mergeCell ref="KIQ335:KIX335"/>
    <mergeCell ref="KIY335:KJF335"/>
    <mergeCell ref="KJG335:KJN335"/>
    <mergeCell ref="KJO335:KJV335"/>
    <mergeCell ref="KJW335:KKD335"/>
    <mergeCell ref="KKE335:KKL335"/>
    <mergeCell ref="KKM335:KKT335"/>
    <mergeCell ref="KKU335:KLB335"/>
    <mergeCell ref="KLC335:KLJ335"/>
    <mergeCell ref="KLK335:KLR335"/>
    <mergeCell ref="KLS335:KLZ335"/>
    <mergeCell ref="KMA335:KMH335"/>
    <mergeCell ref="KMI335:KMP335"/>
    <mergeCell ref="KMQ335:KMX335"/>
    <mergeCell ref="KMY335:KNF335"/>
    <mergeCell ref="KCU335:KDB335"/>
    <mergeCell ref="KDC335:KDJ335"/>
    <mergeCell ref="KDK335:KDR335"/>
    <mergeCell ref="KDS335:KDZ335"/>
    <mergeCell ref="KEA335:KEH335"/>
    <mergeCell ref="KEI335:KEP335"/>
    <mergeCell ref="KEQ335:KEX335"/>
    <mergeCell ref="KEY335:KFF335"/>
    <mergeCell ref="KFG335:KFN335"/>
    <mergeCell ref="KFO335:KFV335"/>
    <mergeCell ref="KFW335:KGD335"/>
    <mergeCell ref="KGE335:KGL335"/>
    <mergeCell ref="KGM335:KGT335"/>
    <mergeCell ref="KGU335:KHB335"/>
    <mergeCell ref="KHC335:KHJ335"/>
    <mergeCell ref="KHK335:KHR335"/>
    <mergeCell ref="KHS335:KHZ335"/>
    <mergeCell ref="KSM335:KST335"/>
    <mergeCell ref="KSU335:KTB335"/>
    <mergeCell ref="KTC335:KTJ335"/>
    <mergeCell ref="KTK335:KTR335"/>
    <mergeCell ref="KTS335:KTZ335"/>
    <mergeCell ref="KUA335:KUH335"/>
    <mergeCell ref="KUI335:KUP335"/>
    <mergeCell ref="KUQ335:KUX335"/>
    <mergeCell ref="KUY335:KVF335"/>
    <mergeCell ref="KVG335:KVN335"/>
    <mergeCell ref="KVO335:KVV335"/>
    <mergeCell ref="KVW335:KWD335"/>
    <mergeCell ref="KWE335:KWL335"/>
    <mergeCell ref="KWM335:KWT335"/>
    <mergeCell ref="KWU335:KXB335"/>
    <mergeCell ref="KXC335:KXJ335"/>
    <mergeCell ref="KXK335:KXR335"/>
    <mergeCell ref="KNG335:KNN335"/>
    <mergeCell ref="KNO335:KNV335"/>
    <mergeCell ref="KNW335:KOD335"/>
    <mergeCell ref="KOE335:KOL335"/>
    <mergeCell ref="KOM335:KOT335"/>
    <mergeCell ref="KOU335:KPB335"/>
    <mergeCell ref="KPC335:KPJ335"/>
    <mergeCell ref="KPK335:KPR335"/>
    <mergeCell ref="KPS335:KPZ335"/>
    <mergeCell ref="KQA335:KQH335"/>
    <mergeCell ref="KQI335:KQP335"/>
    <mergeCell ref="KQQ335:KQX335"/>
    <mergeCell ref="KQY335:KRF335"/>
    <mergeCell ref="KRG335:KRN335"/>
    <mergeCell ref="KRO335:KRV335"/>
    <mergeCell ref="KRW335:KSD335"/>
    <mergeCell ref="KSE335:KSL335"/>
    <mergeCell ref="LCY335:LDF335"/>
    <mergeCell ref="LDG335:LDN335"/>
    <mergeCell ref="LDO335:LDV335"/>
    <mergeCell ref="LDW335:LED335"/>
    <mergeCell ref="LEE335:LEL335"/>
    <mergeCell ref="LEM335:LET335"/>
    <mergeCell ref="LEU335:LFB335"/>
    <mergeCell ref="LFC335:LFJ335"/>
    <mergeCell ref="LFK335:LFR335"/>
    <mergeCell ref="LFS335:LFZ335"/>
    <mergeCell ref="LGA335:LGH335"/>
    <mergeCell ref="LGI335:LGP335"/>
    <mergeCell ref="LGQ335:LGX335"/>
    <mergeCell ref="LGY335:LHF335"/>
    <mergeCell ref="LHG335:LHN335"/>
    <mergeCell ref="LHO335:LHV335"/>
    <mergeCell ref="LHW335:LID335"/>
    <mergeCell ref="KXS335:KXZ335"/>
    <mergeCell ref="KYA335:KYH335"/>
    <mergeCell ref="KYI335:KYP335"/>
    <mergeCell ref="KYQ335:KYX335"/>
    <mergeCell ref="KYY335:KZF335"/>
    <mergeCell ref="KZG335:KZN335"/>
    <mergeCell ref="KZO335:KZV335"/>
    <mergeCell ref="KZW335:LAD335"/>
    <mergeCell ref="LAE335:LAL335"/>
    <mergeCell ref="LAM335:LAT335"/>
    <mergeCell ref="LAU335:LBB335"/>
    <mergeCell ref="LBC335:LBJ335"/>
    <mergeCell ref="LBK335:LBR335"/>
    <mergeCell ref="LBS335:LBZ335"/>
    <mergeCell ref="LCA335:LCH335"/>
    <mergeCell ref="LCI335:LCP335"/>
    <mergeCell ref="LCQ335:LCX335"/>
    <mergeCell ref="LNK335:LNR335"/>
    <mergeCell ref="LNS335:LNZ335"/>
    <mergeCell ref="LOA335:LOH335"/>
    <mergeCell ref="LOI335:LOP335"/>
    <mergeCell ref="LOQ335:LOX335"/>
    <mergeCell ref="LOY335:LPF335"/>
    <mergeCell ref="LPG335:LPN335"/>
    <mergeCell ref="LPO335:LPV335"/>
    <mergeCell ref="LPW335:LQD335"/>
    <mergeCell ref="LQE335:LQL335"/>
    <mergeCell ref="LQM335:LQT335"/>
    <mergeCell ref="LQU335:LRB335"/>
    <mergeCell ref="LRC335:LRJ335"/>
    <mergeCell ref="LRK335:LRR335"/>
    <mergeCell ref="LRS335:LRZ335"/>
    <mergeCell ref="LSA335:LSH335"/>
    <mergeCell ref="LSI335:LSP335"/>
    <mergeCell ref="LIE335:LIL335"/>
    <mergeCell ref="LIM335:LIT335"/>
    <mergeCell ref="LIU335:LJB335"/>
    <mergeCell ref="LJC335:LJJ335"/>
    <mergeCell ref="LJK335:LJR335"/>
    <mergeCell ref="LJS335:LJZ335"/>
    <mergeCell ref="LKA335:LKH335"/>
    <mergeCell ref="LKI335:LKP335"/>
    <mergeCell ref="LKQ335:LKX335"/>
    <mergeCell ref="LKY335:LLF335"/>
    <mergeCell ref="LLG335:LLN335"/>
    <mergeCell ref="LLO335:LLV335"/>
    <mergeCell ref="LLW335:LMD335"/>
    <mergeCell ref="LME335:LML335"/>
    <mergeCell ref="LMM335:LMT335"/>
    <mergeCell ref="LMU335:LNB335"/>
    <mergeCell ref="LNC335:LNJ335"/>
    <mergeCell ref="LXW335:LYD335"/>
    <mergeCell ref="LYE335:LYL335"/>
    <mergeCell ref="LYM335:LYT335"/>
    <mergeCell ref="LYU335:LZB335"/>
    <mergeCell ref="LZC335:LZJ335"/>
    <mergeCell ref="LZK335:LZR335"/>
    <mergeCell ref="LZS335:LZZ335"/>
    <mergeCell ref="MAA335:MAH335"/>
    <mergeCell ref="MAI335:MAP335"/>
    <mergeCell ref="MAQ335:MAX335"/>
    <mergeCell ref="MAY335:MBF335"/>
    <mergeCell ref="MBG335:MBN335"/>
    <mergeCell ref="MBO335:MBV335"/>
    <mergeCell ref="MBW335:MCD335"/>
    <mergeCell ref="MCE335:MCL335"/>
    <mergeCell ref="MCM335:MCT335"/>
    <mergeCell ref="MCU335:MDB335"/>
    <mergeCell ref="LSQ335:LSX335"/>
    <mergeCell ref="LSY335:LTF335"/>
    <mergeCell ref="LTG335:LTN335"/>
    <mergeCell ref="LTO335:LTV335"/>
    <mergeCell ref="LTW335:LUD335"/>
    <mergeCell ref="LUE335:LUL335"/>
    <mergeCell ref="LUM335:LUT335"/>
    <mergeCell ref="LUU335:LVB335"/>
    <mergeCell ref="LVC335:LVJ335"/>
    <mergeCell ref="LVK335:LVR335"/>
    <mergeCell ref="LVS335:LVZ335"/>
    <mergeCell ref="LWA335:LWH335"/>
    <mergeCell ref="LWI335:LWP335"/>
    <mergeCell ref="LWQ335:LWX335"/>
    <mergeCell ref="LWY335:LXF335"/>
    <mergeCell ref="LXG335:LXN335"/>
    <mergeCell ref="LXO335:LXV335"/>
    <mergeCell ref="MII335:MIP335"/>
    <mergeCell ref="MIQ335:MIX335"/>
    <mergeCell ref="MIY335:MJF335"/>
    <mergeCell ref="MJG335:MJN335"/>
    <mergeCell ref="MJO335:MJV335"/>
    <mergeCell ref="MJW335:MKD335"/>
    <mergeCell ref="MKE335:MKL335"/>
    <mergeCell ref="MKM335:MKT335"/>
    <mergeCell ref="MKU335:MLB335"/>
    <mergeCell ref="MLC335:MLJ335"/>
    <mergeCell ref="MLK335:MLR335"/>
    <mergeCell ref="MLS335:MLZ335"/>
    <mergeCell ref="MMA335:MMH335"/>
    <mergeCell ref="MMI335:MMP335"/>
    <mergeCell ref="MMQ335:MMX335"/>
    <mergeCell ref="MMY335:MNF335"/>
    <mergeCell ref="MNG335:MNN335"/>
    <mergeCell ref="MDC335:MDJ335"/>
    <mergeCell ref="MDK335:MDR335"/>
    <mergeCell ref="MDS335:MDZ335"/>
    <mergeCell ref="MEA335:MEH335"/>
    <mergeCell ref="MEI335:MEP335"/>
    <mergeCell ref="MEQ335:MEX335"/>
    <mergeCell ref="MEY335:MFF335"/>
    <mergeCell ref="MFG335:MFN335"/>
    <mergeCell ref="MFO335:MFV335"/>
    <mergeCell ref="MFW335:MGD335"/>
    <mergeCell ref="MGE335:MGL335"/>
    <mergeCell ref="MGM335:MGT335"/>
    <mergeCell ref="MGU335:MHB335"/>
    <mergeCell ref="MHC335:MHJ335"/>
    <mergeCell ref="MHK335:MHR335"/>
    <mergeCell ref="MHS335:MHZ335"/>
    <mergeCell ref="MIA335:MIH335"/>
    <mergeCell ref="MSU335:MTB335"/>
    <mergeCell ref="MTC335:MTJ335"/>
    <mergeCell ref="MTK335:MTR335"/>
    <mergeCell ref="MTS335:MTZ335"/>
    <mergeCell ref="MUA335:MUH335"/>
    <mergeCell ref="MUI335:MUP335"/>
    <mergeCell ref="MUQ335:MUX335"/>
    <mergeCell ref="MUY335:MVF335"/>
    <mergeCell ref="MVG335:MVN335"/>
    <mergeCell ref="MVO335:MVV335"/>
    <mergeCell ref="MVW335:MWD335"/>
    <mergeCell ref="MWE335:MWL335"/>
    <mergeCell ref="MWM335:MWT335"/>
    <mergeCell ref="MWU335:MXB335"/>
    <mergeCell ref="MXC335:MXJ335"/>
    <mergeCell ref="MXK335:MXR335"/>
    <mergeCell ref="MXS335:MXZ335"/>
    <mergeCell ref="MNO335:MNV335"/>
    <mergeCell ref="MNW335:MOD335"/>
    <mergeCell ref="MOE335:MOL335"/>
    <mergeCell ref="MOM335:MOT335"/>
    <mergeCell ref="MOU335:MPB335"/>
    <mergeCell ref="MPC335:MPJ335"/>
    <mergeCell ref="MPK335:MPR335"/>
    <mergeCell ref="MPS335:MPZ335"/>
    <mergeCell ref="MQA335:MQH335"/>
    <mergeCell ref="MQI335:MQP335"/>
    <mergeCell ref="MQQ335:MQX335"/>
    <mergeCell ref="MQY335:MRF335"/>
    <mergeCell ref="MRG335:MRN335"/>
    <mergeCell ref="MRO335:MRV335"/>
    <mergeCell ref="MRW335:MSD335"/>
    <mergeCell ref="MSE335:MSL335"/>
    <mergeCell ref="MSM335:MST335"/>
    <mergeCell ref="NDG335:NDN335"/>
    <mergeCell ref="NDO335:NDV335"/>
    <mergeCell ref="NDW335:NED335"/>
    <mergeCell ref="NEE335:NEL335"/>
    <mergeCell ref="NEM335:NET335"/>
    <mergeCell ref="NEU335:NFB335"/>
    <mergeCell ref="NFC335:NFJ335"/>
    <mergeCell ref="NFK335:NFR335"/>
    <mergeCell ref="NFS335:NFZ335"/>
    <mergeCell ref="NGA335:NGH335"/>
    <mergeCell ref="NGI335:NGP335"/>
    <mergeCell ref="NGQ335:NGX335"/>
    <mergeCell ref="NGY335:NHF335"/>
    <mergeCell ref="NHG335:NHN335"/>
    <mergeCell ref="NHO335:NHV335"/>
    <mergeCell ref="NHW335:NID335"/>
    <mergeCell ref="NIE335:NIL335"/>
    <mergeCell ref="MYA335:MYH335"/>
    <mergeCell ref="MYI335:MYP335"/>
    <mergeCell ref="MYQ335:MYX335"/>
    <mergeCell ref="MYY335:MZF335"/>
    <mergeCell ref="MZG335:MZN335"/>
    <mergeCell ref="MZO335:MZV335"/>
    <mergeCell ref="MZW335:NAD335"/>
    <mergeCell ref="NAE335:NAL335"/>
    <mergeCell ref="NAM335:NAT335"/>
    <mergeCell ref="NAU335:NBB335"/>
    <mergeCell ref="NBC335:NBJ335"/>
    <mergeCell ref="NBK335:NBR335"/>
    <mergeCell ref="NBS335:NBZ335"/>
    <mergeCell ref="NCA335:NCH335"/>
    <mergeCell ref="NCI335:NCP335"/>
    <mergeCell ref="NCQ335:NCX335"/>
    <mergeCell ref="NCY335:NDF335"/>
    <mergeCell ref="NNS335:NNZ335"/>
    <mergeCell ref="NOA335:NOH335"/>
    <mergeCell ref="NOI335:NOP335"/>
    <mergeCell ref="NOQ335:NOX335"/>
    <mergeCell ref="NOY335:NPF335"/>
    <mergeCell ref="NPG335:NPN335"/>
    <mergeCell ref="NPO335:NPV335"/>
    <mergeCell ref="NPW335:NQD335"/>
    <mergeCell ref="NQE335:NQL335"/>
    <mergeCell ref="NQM335:NQT335"/>
    <mergeCell ref="NQU335:NRB335"/>
    <mergeCell ref="NRC335:NRJ335"/>
    <mergeCell ref="NRK335:NRR335"/>
    <mergeCell ref="NRS335:NRZ335"/>
    <mergeCell ref="NSA335:NSH335"/>
    <mergeCell ref="NSI335:NSP335"/>
    <mergeCell ref="NSQ335:NSX335"/>
    <mergeCell ref="NIM335:NIT335"/>
    <mergeCell ref="NIU335:NJB335"/>
    <mergeCell ref="NJC335:NJJ335"/>
    <mergeCell ref="NJK335:NJR335"/>
    <mergeCell ref="NJS335:NJZ335"/>
    <mergeCell ref="NKA335:NKH335"/>
    <mergeCell ref="NKI335:NKP335"/>
    <mergeCell ref="NKQ335:NKX335"/>
    <mergeCell ref="NKY335:NLF335"/>
    <mergeCell ref="NLG335:NLN335"/>
    <mergeCell ref="NLO335:NLV335"/>
    <mergeCell ref="NLW335:NMD335"/>
    <mergeCell ref="NME335:NML335"/>
    <mergeCell ref="NMM335:NMT335"/>
    <mergeCell ref="NMU335:NNB335"/>
    <mergeCell ref="NNC335:NNJ335"/>
    <mergeCell ref="NNK335:NNR335"/>
    <mergeCell ref="NYE335:NYL335"/>
    <mergeCell ref="NYM335:NYT335"/>
    <mergeCell ref="NYU335:NZB335"/>
    <mergeCell ref="NZC335:NZJ335"/>
    <mergeCell ref="NZK335:NZR335"/>
    <mergeCell ref="NZS335:NZZ335"/>
    <mergeCell ref="OAA335:OAH335"/>
    <mergeCell ref="OAI335:OAP335"/>
    <mergeCell ref="OAQ335:OAX335"/>
    <mergeCell ref="OAY335:OBF335"/>
    <mergeCell ref="OBG335:OBN335"/>
    <mergeCell ref="OBO335:OBV335"/>
    <mergeCell ref="OBW335:OCD335"/>
    <mergeCell ref="OCE335:OCL335"/>
    <mergeCell ref="OCM335:OCT335"/>
    <mergeCell ref="OCU335:ODB335"/>
    <mergeCell ref="ODC335:ODJ335"/>
    <mergeCell ref="NSY335:NTF335"/>
    <mergeCell ref="NTG335:NTN335"/>
    <mergeCell ref="NTO335:NTV335"/>
    <mergeCell ref="NTW335:NUD335"/>
    <mergeCell ref="NUE335:NUL335"/>
    <mergeCell ref="NUM335:NUT335"/>
    <mergeCell ref="NUU335:NVB335"/>
    <mergeCell ref="NVC335:NVJ335"/>
    <mergeCell ref="NVK335:NVR335"/>
    <mergeCell ref="NVS335:NVZ335"/>
    <mergeCell ref="NWA335:NWH335"/>
    <mergeCell ref="NWI335:NWP335"/>
    <mergeCell ref="NWQ335:NWX335"/>
    <mergeCell ref="NWY335:NXF335"/>
    <mergeCell ref="NXG335:NXN335"/>
    <mergeCell ref="NXO335:NXV335"/>
    <mergeCell ref="NXW335:NYD335"/>
    <mergeCell ref="OIQ335:OIX335"/>
    <mergeCell ref="OIY335:OJF335"/>
    <mergeCell ref="OJG335:OJN335"/>
    <mergeCell ref="OJO335:OJV335"/>
    <mergeCell ref="OJW335:OKD335"/>
    <mergeCell ref="OKE335:OKL335"/>
    <mergeCell ref="OKM335:OKT335"/>
    <mergeCell ref="OKU335:OLB335"/>
    <mergeCell ref="OLC335:OLJ335"/>
    <mergeCell ref="OLK335:OLR335"/>
    <mergeCell ref="OLS335:OLZ335"/>
    <mergeCell ref="OMA335:OMH335"/>
    <mergeCell ref="OMI335:OMP335"/>
    <mergeCell ref="OMQ335:OMX335"/>
    <mergeCell ref="OMY335:ONF335"/>
    <mergeCell ref="ONG335:ONN335"/>
    <mergeCell ref="ONO335:ONV335"/>
    <mergeCell ref="ODK335:ODR335"/>
    <mergeCell ref="ODS335:ODZ335"/>
    <mergeCell ref="OEA335:OEH335"/>
    <mergeCell ref="OEI335:OEP335"/>
    <mergeCell ref="OEQ335:OEX335"/>
    <mergeCell ref="OEY335:OFF335"/>
    <mergeCell ref="OFG335:OFN335"/>
    <mergeCell ref="OFO335:OFV335"/>
    <mergeCell ref="OFW335:OGD335"/>
    <mergeCell ref="OGE335:OGL335"/>
    <mergeCell ref="OGM335:OGT335"/>
    <mergeCell ref="OGU335:OHB335"/>
    <mergeCell ref="OHC335:OHJ335"/>
    <mergeCell ref="OHK335:OHR335"/>
    <mergeCell ref="OHS335:OHZ335"/>
    <mergeCell ref="OIA335:OIH335"/>
    <mergeCell ref="OII335:OIP335"/>
    <mergeCell ref="OTC335:OTJ335"/>
    <mergeCell ref="OTK335:OTR335"/>
    <mergeCell ref="OTS335:OTZ335"/>
    <mergeCell ref="OUA335:OUH335"/>
    <mergeCell ref="OUI335:OUP335"/>
    <mergeCell ref="OUQ335:OUX335"/>
    <mergeCell ref="OUY335:OVF335"/>
    <mergeCell ref="OVG335:OVN335"/>
    <mergeCell ref="OVO335:OVV335"/>
    <mergeCell ref="OVW335:OWD335"/>
    <mergeCell ref="OWE335:OWL335"/>
    <mergeCell ref="OWM335:OWT335"/>
    <mergeCell ref="OWU335:OXB335"/>
    <mergeCell ref="OXC335:OXJ335"/>
    <mergeCell ref="OXK335:OXR335"/>
    <mergeCell ref="OXS335:OXZ335"/>
    <mergeCell ref="OYA335:OYH335"/>
    <mergeCell ref="ONW335:OOD335"/>
    <mergeCell ref="OOE335:OOL335"/>
    <mergeCell ref="OOM335:OOT335"/>
    <mergeCell ref="OOU335:OPB335"/>
    <mergeCell ref="OPC335:OPJ335"/>
    <mergeCell ref="OPK335:OPR335"/>
    <mergeCell ref="OPS335:OPZ335"/>
    <mergeCell ref="OQA335:OQH335"/>
    <mergeCell ref="OQI335:OQP335"/>
    <mergeCell ref="OQQ335:OQX335"/>
    <mergeCell ref="OQY335:ORF335"/>
    <mergeCell ref="ORG335:ORN335"/>
    <mergeCell ref="ORO335:ORV335"/>
    <mergeCell ref="ORW335:OSD335"/>
    <mergeCell ref="OSE335:OSL335"/>
    <mergeCell ref="OSM335:OST335"/>
    <mergeCell ref="OSU335:OTB335"/>
    <mergeCell ref="PDO335:PDV335"/>
    <mergeCell ref="PDW335:PED335"/>
    <mergeCell ref="PEE335:PEL335"/>
    <mergeCell ref="PEM335:PET335"/>
    <mergeCell ref="PEU335:PFB335"/>
    <mergeCell ref="PFC335:PFJ335"/>
    <mergeCell ref="PFK335:PFR335"/>
    <mergeCell ref="PFS335:PFZ335"/>
    <mergeCell ref="PGA335:PGH335"/>
    <mergeCell ref="PGI335:PGP335"/>
    <mergeCell ref="PGQ335:PGX335"/>
    <mergeCell ref="PGY335:PHF335"/>
    <mergeCell ref="PHG335:PHN335"/>
    <mergeCell ref="PHO335:PHV335"/>
    <mergeCell ref="PHW335:PID335"/>
    <mergeCell ref="PIE335:PIL335"/>
    <mergeCell ref="PIM335:PIT335"/>
    <mergeCell ref="OYI335:OYP335"/>
    <mergeCell ref="OYQ335:OYX335"/>
    <mergeCell ref="OYY335:OZF335"/>
    <mergeCell ref="OZG335:OZN335"/>
    <mergeCell ref="OZO335:OZV335"/>
    <mergeCell ref="OZW335:PAD335"/>
    <mergeCell ref="PAE335:PAL335"/>
    <mergeCell ref="PAM335:PAT335"/>
    <mergeCell ref="PAU335:PBB335"/>
    <mergeCell ref="PBC335:PBJ335"/>
    <mergeCell ref="PBK335:PBR335"/>
    <mergeCell ref="PBS335:PBZ335"/>
    <mergeCell ref="PCA335:PCH335"/>
    <mergeCell ref="PCI335:PCP335"/>
    <mergeCell ref="PCQ335:PCX335"/>
    <mergeCell ref="PCY335:PDF335"/>
    <mergeCell ref="PDG335:PDN335"/>
    <mergeCell ref="POA335:POH335"/>
    <mergeCell ref="POI335:POP335"/>
    <mergeCell ref="POQ335:POX335"/>
    <mergeCell ref="POY335:PPF335"/>
    <mergeCell ref="PPG335:PPN335"/>
    <mergeCell ref="PPO335:PPV335"/>
    <mergeCell ref="PPW335:PQD335"/>
    <mergeCell ref="PQE335:PQL335"/>
    <mergeCell ref="PQM335:PQT335"/>
    <mergeCell ref="PQU335:PRB335"/>
    <mergeCell ref="PRC335:PRJ335"/>
    <mergeCell ref="PRK335:PRR335"/>
    <mergeCell ref="PRS335:PRZ335"/>
    <mergeCell ref="PSA335:PSH335"/>
    <mergeCell ref="PSI335:PSP335"/>
    <mergeCell ref="PSQ335:PSX335"/>
    <mergeCell ref="PSY335:PTF335"/>
    <mergeCell ref="PIU335:PJB335"/>
    <mergeCell ref="PJC335:PJJ335"/>
    <mergeCell ref="PJK335:PJR335"/>
    <mergeCell ref="PJS335:PJZ335"/>
    <mergeCell ref="PKA335:PKH335"/>
    <mergeCell ref="PKI335:PKP335"/>
    <mergeCell ref="PKQ335:PKX335"/>
    <mergeCell ref="PKY335:PLF335"/>
    <mergeCell ref="PLG335:PLN335"/>
    <mergeCell ref="PLO335:PLV335"/>
    <mergeCell ref="PLW335:PMD335"/>
    <mergeCell ref="PME335:PML335"/>
    <mergeCell ref="PMM335:PMT335"/>
    <mergeCell ref="PMU335:PNB335"/>
    <mergeCell ref="PNC335:PNJ335"/>
    <mergeCell ref="PNK335:PNR335"/>
    <mergeCell ref="PNS335:PNZ335"/>
    <mergeCell ref="PYM335:PYT335"/>
    <mergeCell ref="PYU335:PZB335"/>
    <mergeCell ref="PZC335:PZJ335"/>
    <mergeCell ref="PZK335:PZR335"/>
    <mergeCell ref="PZS335:PZZ335"/>
    <mergeCell ref="QAA335:QAH335"/>
    <mergeCell ref="QAI335:QAP335"/>
    <mergeCell ref="QAQ335:QAX335"/>
    <mergeCell ref="QAY335:QBF335"/>
    <mergeCell ref="QBG335:QBN335"/>
    <mergeCell ref="QBO335:QBV335"/>
    <mergeCell ref="QBW335:QCD335"/>
    <mergeCell ref="QCE335:QCL335"/>
    <mergeCell ref="QCM335:QCT335"/>
    <mergeCell ref="QCU335:QDB335"/>
    <mergeCell ref="QDC335:QDJ335"/>
    <mergeCell ref="QDK335:QDR335"/>
    <mergeCell ref="PTG335:PTN335"/>
    <mergeCell ref="PTO335:PTV335"/>
    <mergeCell ref="PTW335:PUD335"/>
    <mergeCell ref="PUE335:PUL335"/>
    <mergeCell ref="PUM335:PUT335"/>
    <mergeCell ref="PUU335:PVB335"/>
    <mergeCell ref="PVC335:PVJ335"/>
    <mergeCell ref="PVK335:PVR335"/>
    <mergeCell ref="PVS335:PVZ335"/>
    <mergeCell ref="PWA335:PWH335"/>
    <mergeCell ref="PWI335:PWP335"/>
    <mergeCell ref="PWQ335:PWX335"/>
    <mergeCell ref="PWY335:PXF335"/>
    <mergeCell ref="PXG335:PXN335"/>
    <mergeCell ref="PXO335:PXV335"/>
    <mergeCell ref="PXW335:PYD335"/>
    <mergeCell ref="PYE335:PYL335"/>
    <mergeCell ref="QIY335:QJF335"/>
    <mergeCell ref="QJG335:QJN335"/>
    <mergeCell ref="QJO335:QJV335"/>
    <mergeCell ref="QJW335:QKD335"/>
    <mergeCell ref="QKE335:QKL335"/>
    <mergeCell ref="QKM335:QKT335"/>
    <mergeCell ref="QKU335:QLB335"/>
    <mergeCell ref="QLC335:QLJ335"/>
    <mergeCell ref="QLK335:QLR335"/>
    <mergeCell ref="QLS335:QLZ335"/>
    <mergeCell ref="QMA335:QMH335"/>
    <mergeCell ref="QMI335:QMP335"/>
    <mergeCell ref="QMQ335:QMX335"/>
    <mergeCell ref="QMY335:QNF335"/>
    <mergeCell ref="QNG335:QNN335"/>
    <mergeCell ref="QNO335:QNV335"/>
    <mergeCell ref="QNW335:QOD335"/>
    <mergeCell ref="QDS335:QDZ335"/>
    <mergeCell ref="QEA335:QEH335"/>
    <mergeCell ref="QEI335:QEP335"/>
    <mergeCell ref="QEQ335:QEX335"/>
    <mergeCell ref="QEY335:QFF335"/>
    <mergeCell ref="QFG335:QFN335"/>
    <mergeCell ref="QFO335:QFV335"/>
    <mergeCell ref="QFW335:QGD335"/>
    <mergeCell ref="QGE335:QGL335"/>
    <mergeCell ref="QGM335:QGT335"/>
    <mergeCell ref="QGU335:QHB335"/>
    <mergeCell ref="QHC335:QHJ335"/>
    <mergeCell ref="QHK335:QHR335"/>
    <mergeCell ref="QHS335:QHZ335"/>
    <mergeCell ref="QIA335:QIH335"/>
    <mergeCell ref="QII335:QIP335"/>
    <mergeCell ref="QIQ335:QIX335"/>
    <mergeCell ref="QTK335:QTR335"/>
    <mergeCell ref="QTS335:QTZ335"/>
    <mergeCell ref="QUA335:QUH335"/>
    <mergeCell ref="QUI335:QUP335"/>
    <mergeCell ref="QUQ335:QUX335"/>
    <mergeCell ref="QUY335:QVF335"/>
    <mergeCell ref="QVG335:QVN335"/>
    <mergeCell ref="QVO335:QVV335"/>
    <mergeCell ref="QVW335:QWD335"/>
    <mergeCell ref="QWE335:QWL335"/>
    <mergeCell ref="QWM335:QWT335"/>
    <mergeCell ref="QWU335:QXB335"/>
    <mergeCell ref="QXC335:QXJ335"/>
    <mergeCell ref="QXK335:QXR335"/>
    <mergeCell ref="QXS335:QXZ335"/>
    <mergeCell ref="QYA335:QYH335"/>
    <mergeCell ref="QYI335:QYP335"/>
    <mergeCell ref="QOE335:QOL335"/>
    <mergeCell ref="QOM335:QOT335"/>
    <mergeCell ref="QOU335:QPB335"/>
    <mergeCell ref="QPC335:QPJ335"/>
    <mergeCell ref="QPK335:QPR335"/>
    <mergeCell ref="QPS335:QPZ335"/>
    <mergeCell ref="QQA335:QQH335"/>
    <mergeCell ref="QQI335:QQP335"/>
    <mergeCell ref="QQQ335:QQX335"/>
    <mergeCell ref="QQY335:QRF335"/>
    <mergeCell ref="QRG335:QRN335"/>
    <mergeCell ref="QRO335:QRV335"/>
    <mergeCell ref="QRW335:QSD335"/>
    <mergeCell ref="QSE335:QSL335"/>
    <mergeCell ref="QSM335:QST335"/>
    <mergeCell ref="QSU335:QTB335"/>
    <mergeCell ref="QTC335:QTJ335"/>
    <mergeCell ref="RDW335:RED335"/>
    <mergeCell ref="REE335:REL335"/>
    <mergeCell ref="REM335:RET335"/>
    <mergeCell ref="REU335:RFB335"/>
    <mergeCell ref="RFC335:RFJ335"/>
    <mergeCell ref="RFK335:RFR335"/>
    <mergeCell ref="RFS335:RFZ335"/>
    <mergeCell ref="RGA335:RGH335"/>
    <mergeCell ref="RGI335:RGP335"/>
    <mergeCell ref="RGQ335:RGX335"/>
    <mergeCell ref="RGY335:RHF335"/>
    <mergeCell ref="RHG335:RHN335"/>
    <mergeCell ref="RHO335:RHV335"/>
    <mergeCell ref="RHW335:RID335"/>
    <mergeCell ref="RIE335:RIL335"/>
    <mergeCell ref="RIM335:RIT335"/>
    <mergeCell ref="RIU335:RJB335"/>
    <mergeCell ref="QYQ335:QYX335"/>
    <mergeCell ref="QYY335:QZF335"/>
    <mergeCell ref="QZG335:QZN335"/>
    <mergeCell ref="QZO335:QZV335"/>
    <mergeCell ref="QZW335:RAD335"/>
    <mergeCell ref="RAE335:RAL335"/>
    <mergeCell ref="RAM335:RAT335"/>
    <mergeCell ref="RAU335:RBB335"/>
    <mergeCell ref="RBC335:RBJ335"/>
    <mergeCell ref="RBK335:RBR335"/>
    <mergeCell ref="RBS335:RBZ335"/>
    <mergeCell ref="RCA335:RCH335"/>
    <mergeCell ref="RCI335:RCP335"/>
    <mergeCell ref="RCQ335:RCX335"/>
    <mergeCell ref="RCY335:RDF335"/>
    <mergeCell ref="RDG335:RDN335"/>
    <mergeCell ref="RDO335:RDV335"/>
    <mergeCell ref="ROI335:ROP335"/>
    <mergeCell ref="ROQ335:ROX335"/>
    <mergeCell ref="ROY335:RPF335"/>
    <mergeCell ref="RPG335:RPN335"/>
    <mergeCell ref="RPO335:RPV335"/>
    <mergeCell ref="RPW335:RQD335"/>
    <mergeCell ref="RQE335:RQL335"/>
    <mergeCell ref="RQM335:RQT335"/>
    <mergeCell ref="RQU335:RRB335"/>
    <mergeCell ref="RRC335:RRJ335"/>
    <mergeCell ref="RRK335:RRR335"/>
    <mergeCell ref="RRS335:RRZ335"/>
    <mergeCell ref="RSA335:RSH335"/>
    <mergeCell ref="RSI335:RSP335"/>
    <mergeCell ref="RSQ335:RSX335"/>
    <mergeCell ref="RSY335:RTF335"/>
    <mergeCell ref="RTG335:RTN335"/>
    <mergeCell ref="RJC335:RJJ335"/>
    <mergeCell ref="RJK335:RJR335"/>
    <mergeCell ref="RJS335:RJZ335"/>
    <mergeCell ref="RKA335:RKH335"/>
    <mergeCell ref="RKI335:RKP335"/>
    <mergeCell ref="RKQ335:RKX335"/>
    <mergeCell ref="RKY335:RLF335"/>
    <mergeCell ref="RLG335:RLN335"/>
    <mergeCell ref="RLO335:RLV335"/>
    <mergeCell ref="RLW335:RMD335"/>
    <mergeCell ref="RME335:RML335"/>
    <mergeCell ref="RMM335:RMT335"/>
    <mergeCell ref="RMU335:RNB335"/>
    <mergeCell ref="RNC335:RNJ335"/>
    <mergeCell ref="RNK335:RNR335"/>
    <mergeCell ref="RNS335:RNZ335"/>
    <mergeCell ref="ROA335:ROH335"/>
    <mergeCell ref="RYU335:RZB335"/>
    <mergeCell ref="RZC335:RZJ335"/>
    <mergeCell ref="RZK335:RZR335"/>
    <mergeCell ref="RZS335:RZZ335"/>
    <mergeCell ref="SAA335:SAH335"/>
    <mergeCell ref="SAI335:SAP335"/>
    <mergeCell ref="SAQ335:SAX335"/>
    <mergeCell ref="SAY335:SBF335"/>
    <mergeCell ref="SBG335:SBN335"/>
    <mergeCell ref="SBO335:SBV335"/>
    <mergeCell ref="SBW335:SCD335"/>
    <mergeCell ref="SCE335:SCL335"/>
    <mergeCell ref="SCM335:SCT335"/>
    <mergeCell ref="SCU335:SDB335"/>
    <mergeCell ref="SDC335:SDJ335"/>
    <mergeCell ref="SDK335:SDR335"/>
    <mergeCell ref="SDS335:SDZ335"/>
    <mergeCell ref="RTO335:RTV335"/>
    <mergeCell ref="RTW335:RUD335"/>
    <mergeCell ref="RUE335:RUL335"/>
    <mergeCell ref="RUM335:RUT335"/>
    <mergeCell ref="RUU335:RVB335"/>
    <mergeCell ref="RVC335:RVJ335"/>
    <mergeCell ref="RVK335:RVR335"/>
    <mergeCell ref="RVS335:RVZ335"/>
    <mergeCell ref="RWA335:RWH335"/>
    <mergeCell ref="RWI335:RWP335"/>
    <mergeCell ref="RWQ335:RWX335"/>
    <mergeCell ref="RWY335:RXF335"/>
    <mergeCell ref="RXG335:RXN335"/>
    <mergeCell ref="RXO335:RXV335"/>
    <mergeCell ref="RXW335:RYD335"/>
    <mergeCell ref="RYE335:RYL335"/>
    <mergeCell ref="RYM335:RYT335"/>
    <mergeCell ref="SJG335:SJN335"/>
    <mergeCell ref="SJO335:SJV335"/>
    <mergeCell ref="SJW335:SKD335"/>
    <mergeCell ref="SKE335:SKL335"/>
    <mergeCell ref="SKM335:SKT335"/>
    <mergeCell ref="SKU335:SLB335"/>
    <mergeCell ref="SLC335:SLJ335"/>
    <mergeCell ref="SLK335:SLR335"/>
    <mergeCell ref="SLS335:SLZ335"/>
    <mergeCell ref="SMA335:SMH335"/>
    <mergeCell ref="SMI335:SMP335"/>
    <mergeCell ref="SMQ335:SMX335"/>
    <mergeCell ref="SMY335:SNF335"/>
    <mergeCell ref="SNG335:SNN335"/>
    <mergeCell ref="SNO335:SNV335"/>
    <mergeCell ref="SNW335:SOD335"/>
    <mergeCell ref="SOE335:SOL335"/>
    <mergeCell ref="SEA335:SEH335"/>
    <mergeCell ref="SEI335:SEP335"/>
    <mergeCell ref="SEQ335:SEX335"/>
    <mergeCell ref="SEY335:SFF335"/>
    <mergeCell ref="SFG335:SFN335"/>
    <mergeCell ref="SFO335:SFV335"/>
    <mergeCell ref="SFW335:SGD335"/>
    <mergeCell ref="SGE335:SGL335"/>
    <mergeCell ref="SGM335:SGT335"/>
    <mergeCell ref="SGU335:SHB335"/>
    <mergeCell ref="SHC335:SHJ335"/>
    <mergeCell ref="SHK335:SHR335"/>
    <mergeCell ref="SHS335:SHZ335"/>
    <mergeCell ref="SIA335:SIH335"/>
    <mergeCell ref="SII335:SIP335"/>
    <mergeCell ref="SIQ335:SIX335"/>
    <mergeCell ref="SIY335:SJF335"/>
    <mergeCell ref="STS335:STZ335"/>
    <mergeCell ref="SUA335:SUH335"/>
    <mergeCell ref="SUI335:SUP335"/>
    <mergeCell ref="SUQ335:SUX335"/>
    <mergeCell ref="SUY335:SVF335"/>
    <mergeCell ref="SVG335:SVN335"/>
    <mergeCell ref="SVO335:SVV335"/>
    <mergeCell ref="SVW335:SWD335"/>
    <mergeCell ref="SWE335:SWL335"/>
    <mergeCell ref="SWM335:SWT335"/>
    <mergeCell ref="SWU335:SXB335"/>
    <mergeCell ref="SXC335:SXJ335"/>
    <mergeCell ref="SXK335:SXR335"/>
    <mergeCell ref="SXS335:SXZ335"/>
    <mergeCell ref="SYA335:SYH335"/>
    <mergeCell ref="SYI335:SYP335"/>
    <mergeCell ref="SYQ335:SYX335"/>
    <mergeCell ref="SOM335:SOT335"/>
    <mergeCell ref="SOU335:SPB335"/>
    <mergeCell ref="SPC335:SPJ335"/>
    <mergeCell ref="SPK335:SPR335"/>
    <mergeCell ref="SPS335:SPZ335"/>
    <mergeCell ref="SQA335:SQH335"/>
    <mergeCell ref="SQI335:SQP335"/>
    <mergeCell ref="SQQ335:SQX335"/>
    <mergeCell ref="SQY335:SRF335"/>
    <mergeCell ref="SRG335:SRN335"/>
    <mergeCell ref="SRO335:SRV335"/>
    <mergeCell ref="SRW335:SSD335"/>
    <mergeCell ref="SSE335:SSL335"/>
    <mergeCell ref="SSM335:SST335"/>
    <mergeCell ref="SSU335:STB335"/>
    <mergeCell ref="STC335:STJ335"/>
    <mergeCell ref="STK335:STR335"/>
    <mergeCell ref="TEE335:TEL335"/>
    <mergeCell ref="TEM335:TET335"/>
    <mergeCell ref="TEU335:TFB335"/>
    <mergeCell ref="TFC335:TFJ335"/>
    <mergeCell ref="TFK335:TFR335"/>
    <mergeCell ref="TFS335:TFZ335"/>
    <mergeCell ref="TGA335:TGH335"/>
    <mergeCell ref="TGI335:TGP335"/>
    <mergeCell ref="TGQ335:TGX335"/>
    <mergeCell ref="TGY335:THF335"/>
    <mergeCell ref="THG335:THN335"/>
    <mergeCell ref="THO335:THV335"/>
    <mergeCell ref="THW335:TID335"/>
    <mergeCell ref="TIE335:TIL335"/>
    <mergeCell ref="TIM335:TIT335"/>
    <mergeCell ref="TIU335:TJB335"/>
    <mergeCell ref="TJC335:TJJ335"/>
    <mergeCell ref="SYY335:SZF335"/>
    <mergeCell ref="SZG335:SZN335"/>
    <mergeCell ref="SZO335:SZV335"/>
    <mergeCell ref="SZW335:TAD335"/>
    <mergeCell ref="TAE335:TAL335"/>
    <mergeCell ref="TAM335:TAT335"/>
    <mergeCell ref="TAU335:TBB335"/>
    <mergeCell ref="TBC335:TBJ335"/>
    <mergeCell ref="TBK335:TBR335"/>
    <mergeCell ref="TBS335:TBZ335"/>
    <mergeCell ref="TCA335:TCH335"/>
    <mergeCell ref="TCI335:TCP335"/>
    <mergeCell ref="TCQ335:TCX335"/>
    <mergeCell ref="TCY335:TDF335"/>
    <mergeCell ref="TDG335:TDN335"/>
    <mergeCell ref="TDO335:TDV335"/>
    <mergeCell ref="TDW335:TED335"/>
    <mergeCell ref="TOQ335:TOX335"/>
    <mergeCell ref="TOY335:TPF335"/>
    <mergeCell ref="TPG335:TPN335"/>
    <mergeCell ref="TPO335:TPV335"/>
    <mergeCell ref="TPW335:TQD335"/>
    <mergeCell ref="TQE335:TQL335"/>
    <mergeCell ref="TQM335:TQT335"/>
    <mergeCell ref="TQU335:TRB335"/>
    <mergeCell ref="TRC335:TRJ335"/>
    <mergeCell ref="TRK335:TRR335"/>
    <mergeCell ref="TRS335:TRZ335"/>
    <mergeCell ref="TSA335:TSH335"/>
    <mergeCell ref="TSI335:TSP335"/>
    <mergeCell ref="TSQ335:TSX335"/>
    <mergeCell ref="TSY335:TTF335"/>
    <mergeCell ref="TTG335:TTN335"/>
    <mergeCell ref="TTO335:TTV335"/>
    <mergeCell ref="TJK335:TJR335"/>
    <mergeCell ref="TJS335:TJZ335"/>
    <mergeCell ref="TKA335:TKH335"/>
    <mergeCell ref="TKI335:TKP335"/>
    <mergeCell ref="TKQ335:TKX335"/>
    <mergeCell ref="TKY335:TLF335"/>
    <mergeCell ref="TLG335:TLN335"/>
    <mergeCell ref="TLO335:TLV335"/>
    <mergeCell ref="TLW335:TMD335"/>
    <mergeCell ref="TME335:TML335"/>
    <mergeCell ref="TMM335:TMT335"/>
    <mergeCell ref="TMU335:TNB335"/>
    <mergeCell ref="TNC335:TNJ335"/>
    <mergeCell ref="TNK335:TNR335"/>
    <mergeCell ref="TNS335:TNZ335"/>
    <mergeCell ref="TOA335:TOH335"/>
    <mergeCell ref="TOI335:TOP335"/>
    <mergeCell ref="TZC335:TZJ335"/>
    <mergeCell ref="TZK335:TZR335"/>
    <mergeCell ref="TZS335:TZZ335"/>
    <mergeCell ref="UAA335:UAH335"/>
    <mergeCell ref="UAI335:UAP335"/>
    <mergeCell ref="UAQ335:UAX335"/>
    <mergeCell ref="UAY335:UBF335"/>
    <mergeCell ref="UBG335:UBN335"/>
    <mergeCell ref="UBO335:UBV335"/>
    <mergeCell ref="UBW335:UCD335"/>
    <mergeCell ref="UCE335:UCL335"/>
    <mergeCell ref="UCM335:UCT335"/>
    <mergeCell ref="UCU335:UDB335"/>
    <mergeCell ref="UDC335:UDJ335"/>
    <mergeCell ref="UDK335:UDR335"/>
    <mergeCell ref="UDS335:UDZ335"/>
    <mergeCell ref="UEA335:UEH335"/>
    <mergeCell ref="TTW335:TUD335"/>
    <mergeCell ref="TUE335:TUL335"/>
    <mergeCell ref="TUM335:TUT335"/>
    <mergeCell ref="TUU335:TVB335"/>
    <mergeCell ref="TVC335:TVJ335"/>
    <mergeCell ref="TVK335:TVR335"/>
    <mergeCell ref="TVS335:TVZ335"/>
    <mergeCell ref="TWA335:TWH335"/>
    <mergeCell ref="TWI335:TWP335"/>
    <mergeCell ref="TWQ335:TWX335"/>
    <mergeCell ref="TWY335:TXF335"/>
    <mergeCell ref="TXG335:TXN335"/>
    <mergeCell ref="TXO335:TXV335"/>
    <mergeCell ref="TXW335:TYD335"/>
    <mergeCell ref="TYE335:TYL335"/>
    <mergeCell ref="TYM335:TYT335"/>
    <mergeCell ref="TYU335:TZB335"/>
    <mergeCell ref="UJO335:UJV335"/>
    <mergeCell ref="UJW335:UKD335"/>
    <mergeCell ref="UKE335:UKL335"/>
    <mergeCell ref="UKM335:UKT335"/>
    <mergeCell ref="UKU335:ULB335"/>
    <mergeCell ref="ULC335:ULJ335"/>
    <mergeCell ref="ULK335:ULR335"/>
    <mergeCell ref="ULS335:ULZ335"/>
    <mergeCell ref="UMA335:UMH335"/>
    <mergeCell ref="UMI335:UMP335"/>
    <mergeCell ref="UMQ335:UMX335"/>
    <mergeCell ref="UMY335:UNF335"/>
    <mergeCell ref="UNG335:UNN335"/>
    <mergeCell ref="UNO335:UNV335"/>
    <mergeCell ref="UNW335:UOD335"/>
    <mergeCell ref="UOE335:UOL335"/>
    <mergeCell ref="UOM335:UOT335"/>
    <mergeCell ref="UEI335:UEP335"/>
    <mergeCell ref="UEQ335:UEX335"/>
    <mergeCell ref="UEY335:UFF335"/>
    <mergeCell ref="UFG335:UFN335"/>
    <mergeCell ref="UFO335:UFV335"/>
    <mergeCell ref="UFW335:UGD335"/>
    <mergeCell ref="UGE335:UGL335"/>
    <mergeCell ref="UGM335:UGT335"/>
    <mergeCell ref="UGU335:UHB335"/>
    <mergeCell ref="UHC335:UHJ335"/>
    <mergeCell ref="UHK335:UHR335"/>
    <mergeCell ref="UHS335:UHZ335"/>
    <mergeCell ref="UIA335:UIH335"/>
    <mergeCell ref="UII335:UIP335"/>
    <mergeCell ref="UIQ335:UIX335"/>
    <mergeCell ref="UIY335:UJF335"/>
    <mergeCell ref="UJG335:UJN335"/>
    <mergeCell ref="UUA335:UUH335"/>
    <mergeCell ref="UUI335:UUP335"/>
    <mergeCell ref="UUQ335:UUX335"/>
    <mergeCell ref="UUY335:UVF335"/>
    <mergeCell ref="UVG335:UVN335"/>
    <mergeCell ref="UVO335:UVV335"/>
    <mergeCell ref="UVW335:UWD335"/>
    <mergeCell ref="UWE335:UWL335"/>
    <mergeCell ref="UWM335:UWT335"/>
    <mergeCell ref="UWU335:UXB335"/>
    <mergeCell ref="UXC335:UXJ335"/>
    <mergeCell ref="UXK335:UXR335"/>
    <mergeCell ref="UXS335:UXZ335"/>
    <mergeCell ref="UYA335:UYH335"/>
    <mergeCell ref="UYI335:UYP335"/>
    <mergeCell ref="UYQ335:UYX335"/>
    <mergeCell ref="UYY335:UZF335"/>
    <mergeCell ref="UOU335:UPB335"/>
    <mergeCell ref="UPC335:UPJ335"/>
    <mergeCell ref="UPK335:UPR335"/>
    <mergeCell ref="UPS335:UPZ335"/>
    <mergeCell ref="UQA335:UQH335"/>
    <mergeCell ref="UQI335:UQP335"/>
    <mergeCell ref="UQQ335:UQX335"/>
    <mergeCell ref="UQY335:URF335"/>
    <mergeCell ref="URG335:URN335"/>
    <mergeCell ref="URO335:URV335"/>
    <mergeCell ref="URW335:USD335"/>
    <mergeCell ref="USE335:USL335"/>
    <mergeCell ref="USM335:UST335"/>
    <mergeCell ref="USU335:UTB335"/>
    <mergeCell ref="UTC335:UTJ335"/>
    <mergeCell ref="UTK335:UTR335"/>
    <mergeCell ref="UTS335:UTZ335"/>
    <mergeCell ref="VEM335:VET335"/>
    <mergeCell ref="VEU335:VFB335"/>
    <mergeCell ref="VFC335:VFJ335"/>
    <mergeCell ref="VFK335:VFR335"/>
    <mergeCell ref="VFS335:VFZ335"/>
    <mergeCell ref="VGA335:VGH335"/>
    <mergeCell ref="VGI335:VGP335"/>
    <mergeCell ref="VGQ335:VGX335"/>
    <mergeCell ref="VGY335:VHF335"/>
    <mergeCell ref="VHG335:VHN335"/>
    <mergeCell ref="VHO335:VHV335"/>
    <mergeCell ref="VHW335:VID335"/>
    <mergeCell ref="VIE335:VIL335"/>
    <mergeCell ref="VIM335:VIT335"/>
    <mergeCell ref="VIU335:VJB335"/>
    <mergeCell ref="VJC335:VJJ335"/>
    <mergeCell ref="VJK335:VJR335"/>
    <mergeCell ref="UZG335:UZN335"/>
    <mergeCell ref="UZO335:UZV335"/>
    <mergeCell ref="UZW335:VAD335"/>
    <mergeCell ref="VAE335:VAL335"/>
    <mergeCell ref="VAM335:VAT335"/>
    <mergeCell ref="VAU335:VBB335"/>
    <mergeCell ref="VBC335:VBJ335"/>
    <mergeCell ref="VBK335:VBR335"/>
    <mergeCell ref="VBS335:VBZ335"/>
    <mergeCell ref="VCA335:VCH335"/>
    <mergeCell ref="VCI335:VCP335"/>
    <mergeCell ref="VCQ335:VCX335"/>
    <mergeCell ref="VCY335:VDF335"/>
    <mergeCell ref="VDG335:VDN335"/>
    <mergeCell ref="VDO335:VDV335"/>
    <mergeCell ref="VDW335:VED335"/>
    <mergeCell ref="VEE335:VEL335"/>
    <mergeCell ref="VOY335:VPF335"/>
    <mergeCell ref="VPG335:VPN335"/>
    <mergeCell ref="VPO335:VPV335"/>
    <mergeCell ref="VPW335:VQD335"/>
    <mergeCell ref="VQE335:VQL335"/>
    <mergeCell ref="VQM335:VQT335"/>
    <mergeCell ref="VQU335:VRB335"/>
    <mergeCell ref="VRC335:VRJ335"/>
    <mergeCell ref="VRK335:VRR335"/>
    <mergeCell ref="VRS335:VRZ335"/>
    <mergeCell ref="VSA335:VSH335"/>
    <mergeCell ref="VSI335:VSP335"/>
    <mergeCell ref="VSQ335:VSX335"/>
    <mergeCell ref="VSY335:VTF335"/>
    <mergeCell ref="VTG335:VTN335"/>
    <mergeCell ref="VTO335:VTV335"/>
    <mergeCell ref="VTW335:VUD335"/>
    <mergeCell ref="VJS335:VJZ335"/>
    <mergeCell ref="VKA335:VKH335"/>
    <mergeCell ref="VKI335:VKP335"/>
    <mergeCell ref="VKQ335:VKX335"/>
    <mergeCell ref="VKY335:VLF335"/>
    <mergeCell ref="VLG335:VLN335"/>
    <mergeCell ref="VLO335:VLV335"/>
    <mergeCell ref="VLW335:VMD335"/>
    <mergeCell ref="VME335:VML335"/>
    <mergeCell ref="VMM335:VMT335"/>
    <mergeCell ref="VMU335:VNB335"/>
    <mergeCell ref="VNC335:VNJ335"/>
    <mergeCell ref="VNK335:VNR335"/>
    <mergeCell ref="VNS335:VNZ335"/>
    <mergeCell ref="VOA335:VOH335"/>
    <mergeCell ref="VOI335:VOP335"/>
    <mergeCell ref="VOQ335:VOX335"/>
    <mergeCell ref="VZK335:VZR335"/>
    <mergeCell ref="VZS335:VZZ335"/>
    <mergeCell ref="WAA335:WAH335"/>
    <mergeCell ref="WAI335:WAP335"/>
    <mergeCell ref="WAQ335:WAX335"/>
    <mergeCell ref="WAY335:WBF335"/>
    <mergeCell ref="WBG335:WBN335"/>
    <mergeCell ref="WBO335:WBV335"/>
    <mergeCell ref="WBW335:WCD335"/>
    <mergeCell ref="WCE335:WCL335"/>
    <mergeCell ref="WCM335:WCT335"/>
    <mergeCell ref="WCU335:WDB335"/>
    <mergeCell ref="WDC335:WDJ335"/>
    <mergeCell ref="WDK335:WDR335"/>
    <mergeCell ref="WDS335:WDZ335"/>
    <mergeCell ref="WEA335:WEH335"/>
    <mergeCell ref="WEI335:WEP335"/>
    <mergeCell ref="VUE335:VUL335"/>
    <mergeCell ref="VUM335:VUT335"/>
    <mergeCell ref="VUU335:VVB335"/>
    <mergeCell ref="VVC335:VVJ335"/>
    <mergeCell ref="VVK335:VVR335"/>
    <mergeCell ref="VVS335:VVZ335"/>
    <mergeCell ref="VWA335:VWH335"/>
    <mergeCell ref="VWI335:VWP335"/>
    <mergeCell ref="VWQ335:VWX335"/>
    <mergeCell ref="VWY335:VXF335"/>
    <mergeCell ref="VXG335:VXN335"/>
    <mergeCell ref="VXO335:VXV335"/>
    <mergeCell ref="VXW335:VYD335"/>
    <mergeCell ref="VYE335:VYL335"/>
    <mergeCell ref="VYM335:VYT335"/>
    <mergeCell ref="VYU335:VZB335"/>
    <mergeCell ref="VZC335:VZJ335"/>
    <mergeCell ref="WUA335:WUH335"/>
    <mergeCell ref="WJW335:WKD335"/>
    <mergeCell ref="WKE335:WKL335"/>
    <mergeCell ref="WKM335:WKT335"/>
    <mergeCell ref="WKU335:WLB335"/>
    <mergeCell ref="WLC335:WLJ335"/>
    <mergeCell ref="WLK335:WLR335"/>
    <mergeCell ref="WLS335:WLZ335"/>
    <mergeCell ref="WMA335:WMH335"/>
    <mergeCell ref="WMI335:WMP335"/>
    <mergeCell ref="WMQ335:WMX335"/>
    <mergeCell ref="WMY335:WNF335"/>
    <mergeCell ref="WNG335:WNN335"/>
    <mergeCell ref="WNO335:WNV335"/>
    <mergeCell ref="WNW335:WOD335"/>
    <mergeCell ref="WOE335:WOL335"/>
    <mergeCell ref="WOM335:WOT335"/>
    <mergeCell ref="WOU335:WPB335"/>
    <mergeCell ref="WEQ335:WEX335"/>
    <mergeCell ref="WEY335:WFF335"/>
    <mergeCell ref="WFG335:WFN335"/>
    <mergeCell ref="WFO335:WFV335"/>
    <mergeCell ref="WFW335:WGD335"/>
    <mergeCell ref="WGE335:WGL335"/>
    <mergeCell ref="WGM335:WGT335"/>
    <mergeCell ref="WGU335:WHB335"/>
    <mergeCell ref="WHC335:WHJ335"/>
    <mergeCell ref="WHK335:WHR335"/>
    <mergeCell ref="WHS335:WHZ335"/>
    <mergeCell ref="WIA335:WIH335"/>
    <mergeCell ref="WII335:WIP335"/>
    <mergeCell ref="WIQ335:WIX335"/>
    <mergeCell ref="WIY335:WJF335"/>
    <mergeCell ref="WJG335:WJN335"/>
    <mergeCell ref="WJO335:WJV335"/>
    <mergeCell ref="WZO335:WZV335"/>
    <mergeCell ref="WZW335:XAD335"/>
    <mergeCell ref="XAE335:XAL335"/>
    <mergeCell ref="XAM335:XAT335"/>
    <mergeCell ref="XAU335:XBB335"/>
    <mergeCell ref="XBC335:XBJ335"/>
    <mergeCell ref="XBK335:XBR335"/>
    <mergeCell ref="XBS335:XBZ335"/>
    <mergeCell ref="XCA335:XCH335"/>
    <mergeCell ref="XCI335:XCP335"/>
    <mergeCell ref="XCQ335:XCX335"/>
    <mergeCell ref="XCY335:XDF335"/>
    <mergeCell ref="A336:H336"/>
    <mergeCell ref="Q336:V336"/>
    <mergeCell ref="W336:AD336"/>
    <mergeCell ref="AE336:AL336"/>
    <mergeCell ref="AM336:AT336"/>
    <mergeCell ref="AU336:BB336"/>
    <mergeCell ref="BC336:BJ336"/>
    <mergeCell ref="BK336:BR336"/>
    <mergeCell ref="BS336:BZ336"/>
    <mergeCell ref="CA336:CH336"/>
    <mergeCell ref="CI336:CP336"/>
    <mergeCell ref="CQ336:CX336"/>
    <mergeCell ref="CY336:DF336"/>
    <mergeCell ref="WUI335:WUP335"/>
    <mergeCell ref="WUQ335:WUX335"/>
    <mergeCell ref="WUY335:WVF335"/>
    <mergeCell ref="WVG335:WVN335"/>
    <mergeCell ref="WVO335:WVV335"/>
    <mergeCell ref="WVW335:WWD335"/>
    <mergeCell ref="WWE335:WWL335"/>
    <mergeCell ref="WWM335:WWT335"/>
    <mergeCell ref="WWU335:WXB335"/>
    <mergeCell ref="WXC335:WXJ335"/>
    <mergeCell ref="WXK335:WXR335"/>
    <mergeCell ref="WXS335:WXZ335"/>
    <mergeCell ref="WYA335:WYH335"/>
    <mergeCell ref="WYI335:WYP335"/>
    <mergeCell ref="WYQ335:WYX335"/>
    <mergeCell ref="WYY335:WZF335"/>
    <mergeCell ref="WZG335:WZN335"/>
    <mergeCell ref="WPC335:WPJ335"/>
    <mergeCell ref="WPK335:WPR335"/>
    <mergeCell ref="WPS335:WPZ335"/>
    <mergeCell ref="WQA335:WQH335"/>
    <mergeCell ref="WQI335:WQP335"/>
    <mergeCell ref="WQQ335:WQX335"/>
    <mergeCell ref="WQY335:WRF335"/>
    <mergeCell ref="WRG335:WRN335"/>
    <mergeCell ref="WRO335:WRV335"/>
    <mergeCell ref="WRW335:WSD335"/>
    <mergeCell ref="WSE335:WSL335"/>
    <mergeCell ref="WSM335:WST335"/>
    <mergeCell ref="WSU335:WTB335"/>
    <mergeCell ref="WTC335:WTJ335"/>
    <mergeCell ref="WTK335:WTR335"/>
    <mergeCell ref="WTS335:WTZ335"/>
    <mergeCell ref="IM336:IT336"/>
    <mergeCell ref="IU336:JB336"/>
    <mergeCell ref="JC336:JJ336"/>
    <mergeCell ref="JK336:JR336"/>
    <mergeCell ref="JS336:JZ336"/>
    <mergeCell ref="KA336:KH336"/>
    <mergeCell ref="KI336:KP336"/>
    <mergeCell ref="KQ336:KX336"/>
    <mergeCell ref="KY336:LF336"/>
    <mergeCell ref="LG336:LN336"/>
    <mergeCell ref="LO336:LV336"/>
    <mergeCell ref="LW336:MD336"/>
    <mergeCell ref="ME336:ML336"/>
    <mergeCell ref="MM336:MT336"/>
    <mergeCell ref="MU336:NB336"/>
    <mergeCell ref="NC336:NJ336"/>
    <mergeCell ref="NK336:NR336"/>
    <mergeCell ref="DG336:DN336"/>
    <mergeCell ref="DO336:DV336"/>
    <mergeCell ref="DW336:ED336"/>
    <mergeCell ref="EE336:EL336"/>
    <mergeCell ref="EM336:ET336"/>
    <mergeCell ref="EU336:FB336"/>
    <mergeCell ref="FC336:FJ336"/>
    <mergeCell ref="FK336:FR336"/>
    <mergeCell ref="FS336:FZ336"/>
    <mergeCell ref="GA336:GH336"/>
    <mergeCell ref="GI336:GP336"/>
    <mergeCell ref="GQ336:GX336"/>
    <mergeCell ref="GY336:HF336"/>
    <mergeCell ref="HG336:HN336"/>
    <mergeCell ref="HO336:HV336"/>
    <mergeCell ref="HW336:ID336"/>
    <mergeCell ref="IE336:IL336"/>
    <mergeCell ref="SY336:TF336"/>
    <mergeCell ref="TG336:TN336"/>
    <mergeCell ref="TO336:TV336"/>
    <mergeCell ref="TW336:UD336"/>
    <mergeCell ref="UE336:UL336"/>
    <mergeCell ref="UM336:UT336"/>
    <mergeCell ref="UU336:VB336"/>
    <mergeCell ref="VC336:VJ336"/>
    <mergeCell ref="VK336:VR336"/>
    <mergeCell ref="VS336:VZ336"/>
    <mergeCell ref="WA336:WH336"/>
    <mergeCell ref="WI336:WP336"/>
    <mergeCell ref="WQ336:WX336"/>
    <mergeCell ref="WY336:XF336"/>
    <mergeCell ref="XG336:XN336"/>
    <mergeCell ref="XO336:XV336"/>
    <mergeCell ref="XW336:YD336"/>
    <mergeCell ref="NS336:NZ336"/>
    <mergeCell ref="OA336:OH336"/>
    <mergeCell ref="OI336:OP336"/>
    <mergeCell ref="OQ336:OX336"/>
    <mergeCell ref="OY336:PF336"/>
    <mergeCell ref="PG336:PN336"/>
    <mergeCell ref="PO336:PV336"/>
    <mergeCell ref="PW336:QD336"/>
    <mergeCell ref="QE336:QL336"/>
    <mergeCell ref="QM336:QT336"/>
    <mergeCell ref="QU336:RB336"/>
    <mergeCell ref="RC336:RJ336"/>
    <mergeCell ref="RK336:RR336"/>
    <mergeCell ref="RS336:RZ336"/>
    <mergeCell ref="SA336:SH336"/>
    <mergeCell ref="SI336:SP336"/>
    <mergeCell ref="SQ336:SX336"/>
    <mergeCell ref="ADK336:ADR336"/>
    <mergeCell ref="ADS336:ADZ336"/>
    <mergeCell ref="AEA336:AEH336"/>
    <mergeCell ref="AEI336:AEP336"/>
    <mergeCell ref="AEQ336:AEX336"/>
    <mergeCell ref="AEY336:AFF336"/>
    <mergeCell ref="AFG336:AFN336"/>
    <mergeCell ref="AFO336:AFV336"/>
    <mergeCell ref="AFW336:AGD336"/>
    <mergeCell ref="AGE336:AGL336"/>
    <mergeCell ref="AGM336:AGT336"/>
    <mergeCell ref="AGU336:AHB336"/>
    <mergeCell ref="AHC336:AHJ336"/>
    <mergeCell ref="AHK336:AHR336"/>
    <mergeCell ref="AHS336:AHZ336"/>
    <mergeCell ref="AIA336:AIH336"/>
    <mergeCell ref="AII336:AIP336"/>
    <mergeCell ref="YE336:YL336"/>
    <mergeCell ref="YM336:YT336"/>
    <mergeCell ref="YU336:ZB336"/>
    <mergeCell ref="ZC336:ZJ336"/>
    <mergeCell ref="ZK336:ZR336"/>
    <mergeCell ref="ZS336:ZZ336"/>
    <mergeCell ref="AAA336:AAH336"/>
    <mergeCell ref="AAI336:AAP336"/>
    <mergeCell ref="AAQ336:AAX336"/>
    <mergeCell ref="AAY336:ABF336"/>
    <mergeCell ref="ABG336:ABN336"/>
    <mergeCell ref="ABO336:ABV336"/>
    <mergeCell ref="ABW336:ACD336"/>
    <mergeCell ref="ACE336:ACL336"/>
    <mergeCell ref="ACM336:ACT336"/>
    <mergeCell ref="ACU336:ADB336"/>
    <mergeCell ref="ADC336:ADJ336"/>
    <mergeCell ref="ANW336:AOD336"/>
    <mergeCell ref="AOE336:AOL336"/>
    <mergeCell ref="AOM336:AOT336"/>
    <mergeCell ref="AOU336:APB336"/>
    <mergeCell ref="APC336:APJ336"/>
    <mergeCell ref="APK336:APR336"/>
    <mergeCell ref="APS336:APZ336"/>
    <mergeCell ref="AQA336:AQH336"/>
    <mergeCell ref="AQI336:AQP336"/>
    <mergeCell ref="AQQ336:AQX336"/>
    <mergeCell ref="AQY336:ARF336"/>
    <mergeCell ref="ARG336:ARN336"/>
    <mergeCell ref="ARO336:ARV336"/>
    <mergeCell ref="ARW336:ASD336"/>
    <mergeCell ref="ASE336:ASL336"/>
    <mergeCell ref="ASM336:AST336"/>
    <mergeCell ref="ASU336:ATB336"/>
    <mergeCell ref="AIQ336:AIX336"/>
    <mergeCell ref="AIY336:AJF336"/>
    <mergeCell ref="AJG336:AJN336"/>
    <mergeCell ref="AJO336:AJV336"/>
    <mergeCell ref="AJW336:AKD336"/>
    <mergeCell ref="AKE336:AKL336"/>
    <mergeCell ref="AKM336:AKT336"/>
    <mergeCell ref="AKU336:ALB336"/>
    <mergeCell ref="ALC336:ALJ336"/>
    <mergeCell ref="ALK336:ALR336"/>
    <mergeCell ref="ALS336:ALZ336"/>
    <mergeCell ref="AMA336:AMH336"/>
    <mergeCell ref="AMI336:AMP336"/>
    <mergeCell ref="AMQ336:AMX336"/>
    <mergeCell ref="AMY336:ANF336"/>
    <mergeCell ref="ANG336:ANN336"/>
    <mergeCell ref="ANO336:ANV336"/>
    <mergeCell ref="AYI336:AYP336"/>
    <mergeCell ref="AYQ336:AYX336"/>
    <mergeCell ref="AYY336:AZF336"/>
    <mergeCell ref="AZG336:AZN336"/>
    <mergeCell ref="AZO336:AZV336"/>
    <mergeCell ref="AZW336:BAD336"/>
    <mergeCell ref="BAE336:BAL336"/>
    <mergeCell ref="BAM336:BAT336"/>
    <mergeCell ref="BAU336:BBB336"/>
    <mergeCell ref="BBC336:BBJ336"/>
    <mergeCell ref="BBK336:BBR336"/>
    <mergeCell ref="BBS336:BBZ336"/>
    <mergeCell ref="BCA336:BCH336"/>
    <mergeCell ref="BCI336:BCP336"/>
    <mergeCell ref="BCQ336:BCX336"/>
    <mergeCell ref="BCY336:BDF336"/>
    <mergeCell ref="BDG336:BDN336"/>
    <mergeCell ref="ATC336:ATJ336"/>
    <mergeCell ref="ATK336:ATR336"/>
    <mergeCell ref="ATS336:ATZ336"/>
    <mergeCell ref="AUA336:AUH336"/>
    <mergeCell ref="AUI336:AUP336"/>
    <mergeCell ref="AUQ336:AUX336"/>
    <mergeCell ref="AUY336:AVF336"/>
    <mergeCell ref="AVG336:AVN336"/>
    <mergeCell ref="AVO336:AVV336"/>
    <mergeCell ref="AVW336:AWD336"/>
    <mergeCell ref="AWE336:AWL336"/>
    <mergeCell ref="AWM336:AWT336"/>
    <mergeCell ref="AWU336:AXB336"/>
    <mergeCell ref="AXC336:AXJ336"/>
    <mergeCell ref="AXK336:AXR336"/>
    <mergeCell ref="AXS336:AXZ336"/>
    <mergeCell ref="AYA336:AYH336"/>
    <mergeCell ref="BIU336:BJB336"/>
    <mergeCell ref="BJC336:BJJ336"/>
    <mergeCell ref="BJK336:BJR336"/>
    <mergeCell ref="BJS336:BJZ336"/>
    <mergeCell ref="BKA336:BKH336"/>
    <mergeCell ref="BKI336:BKP336"/>
    <mergeCell ref="BKQ336:BKX336"/>
    <mergeCell ref="BKY336:BLF336"/>
    <mergeCell ref="BLG336:BLN336"/>
    <mergeCell ref="BLO336:BLV336"/>
    <mergeCell ref="BLW336:BMD336"/>
    <mergeCell ref="BME336:BML336"/>
    <mergeCell ref="BMM336:BMT336"/>
    <mergeCell ref="BMU336:BNB336"/>
    <mergeCell ref="BNC336:BNJ336"/>
    <mergeCell ref="BNK336:BNR336"/>
    <mergeCell ref="BNS336:BNZ336"/>
    <mergeCell ref="BDO336:BDV336"/>
    <mergeCell ref="BDW336:BED336"/>
    <mergeCell ref="BEE336:BEL336"/>
    <mergeCell ref="BEM336:BET336"/>
    <mergeCell ref="BEU336:BFB336"/>
    <mergeCell ref="BFC336:BFJ336"/>
    <mergeCell ref="BFK336:BFR336"/>
    <mergeCell ref="BFS336:BFZ336"/>
    <mergeCell ref="BGA336:BGH336"/>
    <mergeCell ref="BGI336:BGP336"/>
    <mergeCell ref="BGQ336:BGX336"/>
    <mergeCell ref="BGY336:BHF336"/>
    <mergeCell ref="BHG336:BHN336"/>
    <mergeCell ref="BHO336:BHV336"/>
    <mergeCell ref="BHW336:BID336"/>
    <mergeCell ref="BIE336:BIL336"/>
    <mergeCell ref="BIM336:BIT336"/>
    <mergeCell ref="BTG336:BTN336"/>
    <mergeCell ref="BTO336:BTV336"/>
    <mergeCell ref="BTW336:BUD336"/>
    <mergeCell ref="BUE336:BUL336"/>
    <mergeCell ref="BUM336:BUT336"/>
    <mergeCell ref="BUU336:BVB336"/>
    <mergeCell ref="BVC336:BVJ336"/>
    <mergeCell ref="BVK336:BVR336"/>
    <mergeCell ref="BVS336:BVZ336"/>
    <mergeCell ref="BWA336:BWH336"/>
    <mergeCell ref="BWI336:BWP336"/>
    <mergeCell ref="BWQ336:BWX336"/>
    <mergeCell ref="BWY336:BXF336"/>
    <mergeCell ref="BXG336:BXN336"/>
    <mergeCell ref="BXO336:BXV336"/>
    <mergeCell ref="BXW336:BYD336"/>
    <mergeCell ref="BYE336:BYL336"/>
    <mergeCell ref="BOA336:BOH336"/>
    <mergeCell ref="BOI336:BOP336"/>
    <mergeCell ref="BOQ336:BOX336"/>
    <mergeCell ref="BOY336:BPF336"/>
    <mergeCell ref="BPG336:BPN336"/>
    <mergeCell ref="BPO336:BPV336"/>
    <mergeCell ref="BPW336:BQD336"/>
    <mergeCell ref="BQE336:BQL336"/>
    <mergeCell ref="BQM336:BQT336"/>
    <mergeCell ref="BQU336:BRB336"/>
    <mergeCell ref="BRC336:BRJ336"/>
    <mergeCell ref="BRK336:BRR336"/>
    <mergeCell ref="BRS336:BRZ336"/>
    <mergeCell ref="BSA336:BSH336"/>
    <mergeCell ref="BSI336:BSP336"/>
    <mergeCell ref="BSQ336:BSX336"/>
    <mergeCell ref="BSY336:BTF336"/>
    <mergeCell ref="CDS336:CDZ336"/>
    <mergeCell ref="CEA336:CEH336"/>
    <mergeCell ref="CEI336:CEP336"/>
    <mergeCell ref="CEQ336:CEX336"/>
    <mergeCell ref="CEY336:CFF336"/>
    <mergeCell ref="CFG336:CFN336"/>
    <mergeCell ref="CFO336:CFV336"/>
    <mergeCell ref="CFW336:CGD336"/>
    <mergeCell ref="CGE336:CGL336"/>
    <mergeCell ref="CGM336:CGT336"/>
    <mergeCell ref="CGU336:CHB336"/>
    <mergeCell ref="CHC336:CHJ336"/>
    <mergeCell ref="CHK336:CHR336"/>
    <mergeCell ref="CHS336:CHZ336"/>
    <mergeCell ref="CIA336:CIH336"/>
    <mergeCell ref="CII336:CIP336"/>
    <mergeCell ref="CIQ336:CIX336"/>
    <mergeCell ref="BYM336:BYT336"/>
    <mergeCell ref="BYU336:BZB336"/>
    <mergeCell ref="BZC336:BZJ336"/>
    <mergeCell ref="BZK336:BZR336"/>
    <mergeCell ref="BZS336:BZZ336"/>
    <mergeCell ref="CAA336:CAH336"/>
    <mergeCell ref="CAI336:CAP336"/>
    <mergeCell ref="CAQ336:CAX336"/>
    <mergeCell ref="CAY336:CBF336"/>
    <mergeCell ref="CBG336:CBN336"/>
    <mergeCell ref="CBO336:CBV336"/>
    <mergeCell ref="CBW336:CCD336"/>
    <mergeCell ref="CCE336:CCL336"/>
    <mergeCell ref="CCM336:CCT336"/>
    <mergeCell ref="CCU336:CDB336"/>
    <mergeCell ref="CDC336:CDJ336"/>
    <mergeCell ref="CDK336:CDR336"/>
    <mergeCell ref="COE336:COL336"/>
    <mergeCell ref="COM336:COT336"/>
    <mergeCell ref="COU336:CPB336"/>
    <mergeCell ref="CPC336:CPJ336"/>
    <mergeCell ref="CPK336:CPR336"/>
    <mergeCell ref="CPS336:CPZ336"/>
    <mergeCell ref="CQA336:CQH336"/>
    <mergeCell ref="CQI336:CQP336"/>
    <mergeCell ref="CQQ336:CQX336"/>
    <mergeCell ref="CQY336:CRF336"/>
    <mergeCell ref="CRG336:CRN336"/>
    <mergeCell ref="CRO336:CRV336"/>
    <mergeCell ref="CRW336:CSD336"/>
    <mergeCell ref="CSE336:CSL336"/>
    <mergeCell ref="CSM336:CST336"/>
    <mergeCell ref="CSU336:CTB336"/>
    <mergeCell ref="CTC336:CTJ336"/>
    <mergeCell ref="CIY336:CJF336"/>
    <mergeCell ref="CJG336:CJN336"/>
    <mergeCell ref="CJO336:CJV336"/>
    <mergeCell ref="CJW336:CKD336"/>
    <mergeCell ref="CKE336:CKL336"/>
    <mergeCell ref="CKM336:CKT336"/>
    <mergeCell ref="CKU336:CLB336"/>
    <mergeCell ref="CLC336:CLJ336"/>
    <mergeCell ref="CLK336:CLR336"/>
    <mergeCell ref="CLS336:CLZ336"/>
    <mergeCell ref="CMA336:CMH336"/>
    <mergeCell ref="CMI336:CMP336"/>
    <mergeCell ref="CMQ336:CMX336"/>
    <mergeCell ref="CMY336:CNF336"/>
    <mergeCell ref="CNG336:CNN336"/>
    <mergeCell ref="CNO336:CNV336"/>
    <mergeCell ref="CNW336:COD336"/>
    <mergeCell ref="CYQ336:CYX336"/>
    <mergeCell ref="CYY336:CZF336"/>
    <mergeCell ref="CZG336:CZN336"/>
    <mergeCell ref="CZO336:CZV336"/>
    <mergeCell ref="CZW336:DAD336"/>
    <mergeCell ref="DAE336:DAL336"/>
    <mergeCell ref="DAM336:DAT336"/>
    <mergeCell ref="DAU336:DBB336"/>
    <mergeCell ref="DBC336:DBJ336"/>
    <mergeCell ref="DBK336:DBR336"/>
    <mergeCell ref="DBS336:DBZ336"/>
    <mergeCell ref="DCA336:DCH336"/>
    <mergeCell ref="DCI336:DCP336"/>
    <mergeCell ref="DCQ336:DCX336"/>
    <mergeCell ref="DCY336:DDF336"/>
    <mergeCell ref="DDG336:DDN336"/>
    <mergeCell ref="DDO336:DDV336"/>
    <mergeCell ref="CTK336:CTR336"/>
    <mergeCell ref="CTS336:CTZ336"/>
    <mergeCell ref="CUA336:CUH336"/>
    <mergeCell ref="CUI336:CUP336"/>
    <mergeCell ref="CUQ336:CUX336"/>
    <mergeCell ref="CUY336:CVF336"/>
    <mergeCell ref="CVG336:CVN336"/>
    <mergeCell ref="CVO336:CVV336"/>
    <mergeCell ref="CVW336:CWD336"/>
    <mergeCell ref="CWE336:CWL336"/>
    <mergeCell ref="CWM336:CWT336"/>
    <mergeCell ref="CWU336:CXB336"/>
    <mergeCell ref="CXC336:CXJ336"/>
    <mergeCell ref="CXK336:CXR336"/>
    <mergeCell ref="CXS336:CXZ336"/>
    <mergeCell ref="CYA336:CYH336"/>
    <mergeCell ref="CYI336:CYP336"/>
    <mergeCell ref="DJC336:DJJ336"/>
    <mergeCell ref="DJK336:DJR336"/>
    <mergeCell ref="DJS336:DJZ336"/>
    <mergeCell ref="DKA336:DKH336"/>
    <mergeCell ref="DKI336:DKP336"/>
    <mergeCell ref="DKQ336:DKX336"/>
    <mergeCell ref="DKY336:DLF336"/>
    <mergeCell ref="DLG336:DLN336"/>
    <mergeCell ref="DLO336:DLV336"/>
    <mergeCell ref="DLW336:DMD336"/>
    <mergeCell ref="DME336:DML336"/>
    <mergeCell ref="DMM336:DMT336"/>
    <mergeCell ref="DMU336:DNB336"/>
    <mergeCell ref="DNC336:DNJ336"/>
    <mergeCell ref="DNK336:DNR336"/>
    <mergeCell ref="DNS336:DNZ336"/>
    <mergeCell ref="DOA336:DOH336"/>
    <mergeCell ref="DDW336:DED336"/>
    <mergeCell ref="DEE336:DEL336"/>
    <mergeCell ref="DEM336:DET336"/>
    <mergeCell ref="DEU336:DFB336"/>
    <mergeCell ref="DFC336:DFJ336"/>
    <mergeCell ref="DFK336:DFR336"/>
    <mergeCell ref="DFS336:DFZ336"/>
    <mergeCell ref="DGA336:DGH336"/>
    <mergeCell ref="DGI336:DGP336"/>
    <mergeCell ref="DGQ336:DGX336"/>
    <mergeCell ref="DGY336:DHF336"/>
    <mergeCell ref="DHG336:DHN336"/>
    <mergeCell ref="DHO336:DHV336"/>
    <mergeCell ref="DHW336:DID336"/>
    <mergeCell ref="DIE336:DIL336"/>
    <mergeCell ref="DIM336:DIT336"/>
    <mergeCell ref="DIU336:DJB336"/>
    <mergeCell ref="DTO336:DTV336"/>
    <mergeCell ref="DTW336:DUD336"/>
    <mergeCell ref="DUE336:DUL336"/>
    <mergeCell ref="DUM336:DUT336"/>
    <mergeCell ref="DUU336:DVB336"/>
    <mergeCell ref="DVC336:DVJ336"/>
    <mergeCell ref="DVK336:DVR336"/>
    <mergeCell ref="DVS336:DVZ336"/>
    <mergeCell ref="DWA336:DWH336"/>
    <mergeCell ref="DWI336:DWP336"/>
    <mergeCell ref="DWQ336:DWX336"/>
    <mergeCell ref="DWY336:DXF336"/>
    <mergeCell ref="DXG336:DXN336"/>
    <mergeCell ref="DXO336:DXV336"/>
    <mergeCell ref="DXW336:DYD336"/>
    <mergeCell ref="DYE336:DYL336"/>
    <mergeCell ref="DYM336:DYT336"/>
    <mergeCell ref="DOI336:DOP336"/>
    <mergeCell ref="DOQ336:DOX336"/>
    <mergeCell ref="DOY336:DPF336"/>
    <mergeCell ref="DPG336:DPN336"/>
    <mergeCell ref="DPO336:DPV336"/>
    <mergeCell ref="DPW336:DQD336"/>
    <mergeCell ref="DQE336:DQL336"/>
    <mergeCell ref="DQM336:DQT336"/>
    <mergeCell ref="DQU336:DRB336"/>
    <mergeCell ref="DRC336:DRJ336"/>
    <mergeCell ref="DRK336:DRR336"/>
    <mergeCell ref="DRS336:DRZ336"/>
    <mergeCell ref="DSA336:DSH336"/>
    <mergeCell ref="DSI336:DSP336"/>
    <mergeCell ref="DSQ336:DSX336"/>
    <mergeCell ref="DSY336:DTF336"/>
    <mergeCell ref="DTG336:DTN336"/>
    <mergeCell ref="EEA336:EEH336"/>
    <mergeCell ref="EEI336:EEP336"/>
    <mergeCell ref="EEQ336:EEX336"/>
    <mergeCell ref="EEY336:EFF336"/>
    <mergeCell ref="EFG336:EFN336"/>
    <mergeCell ref="EFO336:EFV336"/>
    <mergeCell ref="EFW336:EGD336"/>
    <mergeCell ref="EGE336:EGL336"/>
    <mergeCell ref="EGM336:EGT336"/>
    <mergeCell ref="EGU336:EHB336"/>
    <mergeCell ref="EHC336:EHJ336"/>
    <mergeCell ref="EHK336:EHR336"/>
    <mergeCell ref="EHS336:EHZ336"/>
    <mergeCell ref="EIA336:EIH336"/>
    <mergeCell ref="EII336:EIP336"/>
    <mergeCell ref="EIQ336:EIX336"/>
    <mergeCell ref="EIY336:EJF336"/>
    <mergeCell ref="DYU336:DZB336"/>
    <mergeCell ref="DZC336:DZJ336"/>
    <mergeCell ref="DZK336:DZR336"/>
    <mergeCell ref="DZS336:DZZ336"/>
    <mergeCell ref="EAA336:EAH336"/>
    <mergeCell ref="EAI336:EAP336"/>
    <mergeCell ref="EAQ336:EAX336"/>
    <mergeCell ref="EAY336:EBF336"/>
    <mergeCell ref="EBG336:EBN336"/>
    <mergeCell ref="EBO336:EBV336"/>
    <mergeCell ref="EBW336:ECD336"/>
    <mergeCell ref="ECE336:ECL336"/>
    <mergeCell ref="ECM336:ECT336"/>
    <mergeCell ref="ECU336:EDB336"/>
    <mergeCell ref="EDC336:EDJ336"/>
    <mergeCell ref="EDK336:EDR336"/>
    <mergeCell ref="EDS336:EDZ336"/>
    <mergeCell ref="EOM336:EOT336"/>
    <mergeCell ref="EOU336:EPB336"/>
    <mergeCell ref="EPC336:EPJ336"/>
    <mergeCell ref="EPK336:EPR336"/>
    <mergeCell ref="EPS336:EPZ336"/>
    <mergeCell ref="EQA336:EQH336"/>
    <mergeCell ref="EQI336:EQP336"/>
    <mergeCell ref="EQQ336:EQX336"/>
    <mergeCell ref="EQY336:ERF336"/>
    <mergeCell ref="ERG336:ERN336"/>
    <mergeCell ref="ERO336:ERV336"/>
    <mergeCell ref="ERW336:ESD336"/>
    <mergeCell ref="ESE336:ESL336"/>
    <mergeCell ref="ESM336:EST336"/>
    <mergeCell ref="ESU336:ETB336"/>
    <mergeCell ref="ETC336:ETJ336"/>
    <mergeCell ref="ETK336:ETR336"/>
    <mergeCell ref="EJG336:EJN336"/>
    <mergeCell ref="EJO336:EJV336"/>
    <mergeCell ref="EJW336:EKD336"/>
    <mergeCell ref="EKE336:EKL336"/>
    <mergeCell ref="EKM336:EKT336"/>
    <mergeCell ref="EKU336:ELB336"/>
    <mergeCell ref="ELC336:ELJ336"/>
    <mergeCell ref="ELK336:ELR336"/>
    <mergeCell ref="ELS336:ELZ336"/>
    <mergeCell ref="EMA336:EMH336"/>
    <mergeCell ref="EMI336:EMP336"/>
    <mergeCell ref="EMQ336:EMX336"/>
    <mergeCell ref="EMY336:ENF336"/>
    <mergeCell ref="ENG336:ENN336"/>
    <mergeCell ref="ENO336:ENV336"/>
    <mergeCell ref="ENW336:EOD336"/>
    <mergeCell ref="EOE336:EOL336"/>
    <mergeCell ref="EYY336:EZF336"/>
    <mergeCell ref="EZG336:EZN336"/>
    <mergeCell ref="EZO336:EZV336"/>
    <mergeCell ref="EZW336:FAD336"/>
    <mergeCell ref="FAE336:FAL336"/>
    <mergeCell ref="FAM336:FAT336"/>
    <mergeCell ref="FAU336:FBB336"/>
    <mergeCell ref="FBC336:FBJ336"/>
    <mergeCell ref="FBK336:FBR336"/>
    <mergeCell ref="FBS336:FBZ336"/>
    <mergeCell ref="FCA336:FCH336"/>
    <mergeCell ref="FCI336:FCP336"/>
    <mergeCell ref="FCQ336:FCX336"/>
    <mergeCell ref="FCY336:FDF336"/>
    <mergeCell ref="FDG336:FDN336"/>
    <mergeCell ref="FDO336:FDV336"/>
    <mergeCell ref="FDW336:FED336"/>
    <mergeCell ref="ETS336:ETZ336"/>
    <mergeCell ref="EUA336:EUH336"/>
    <mergeCell ref="EUI336:EUP336"/>
    <mergeCell ref="EUQ336:EUX336"/>
    <mergeCell ref="EUY336:EVF336"/>
    <mergeCell ref="EVG336:EVN336"/>
    <mergeCell ref="EVO336:EVV336"/>
    <mergeCell ref="EVW336:EWD336"/>
    <mergeCell ref="EWE336:EWL336"/>
    <mergeCell ref="EWM336:EWT336"/>
    <mergeCell ref="EWU336:EXB336"/>
    <mergeCell ref="EXC336:EXJ336"/>
    <mergeCell ref="EXK336:EXR336"/>
    <mergeCell ref="EXS336:EXZ336"/>
    <mergeCell ref="EYA336:EYH336"/>
    <mergeCell ref="EYI336:EYP336"/>
    <mergeCell ref="EYQ336:EYX336"/>
    <mergeCell ref="FJK336:FJR336"/>
    <mergeCell ref="FJS336:FJZ336"/>
    <mergeCell ref="FKA336:FKH336"/>
    <mergeCell ref="FKI336:FKP336"/>
    <mergeCell ref="FKQ336:FKX336"/>
    <mergeCell ref="FKY336:FLF336"/>
    <mergeCell ref="FLG336:FLN336"/>
    <mergeCell ref="FLO336:FLV336"/>
    <mergeCell ref="FLW336:FMD336"/>
    <mergeCell ref="FME336:FML336"/>
    <mergeCell ref="FMM336:FMT336"/>
    <mergeCell ref="FMU336:FNB336"/>
    <mergeCell ref="FNC336:FNJ336"/>
    <mergeCell ref="FNK336:FNR336"/>
    <mergeCell ref="FNS336:FNZ336"/>
    <mergeCell ref="FOA336:FOH336"/>
    <mergeCell ref="FOI336:FOP336"/>
    <mergeCell ref="FEE336:FEL336"/>
    <mergeCell ref="FEM336:FET336"/>
    <mergeCell ref="FEU336:FFB336"/>
    <mergeCell ref="FFC336:FFJ336"/>
    <mergeCell ref="FFK336:FFR336"/>
    <mergeCell ref="FFS336:FFZ336"/>
    <mergeCell ref="FGA336:FGH336"/>
    <mergeCell ref="FGI336:FGP336"/>
    <mergeCell ref="FGQ336:FGX336"/>
    <mergeCell ref="FGY336:FHF336"/>
    <mergeCell ref="FHG336:FHN336"/>
    <mergeCell ref="FHO336:FHV336"/>
    <mergeCell ref="FHW336:FID336"/>
    <mergeCell ref="FIE336:FIL336"/>
    <mergeCell ref="FIM336:FIT336"/>
    <mergeCell ref="FIU336:FJB336"/>
    <mergeCell ref="FJC336:FJJ336"/>
    <mergeCell ref="FTW336:FUD336"/>
    <mergeCell ref="FUE336:FUL336"/>
    <mergeCell ref="FUM336:FUT336"/>
    <mergeCell ref="FUU336:FVB336"/>
    <mergeCell ref="FVC336:FVJ336"/>
    <mergeCell ref="FVK336:FVR336"/>
    <mergeCell ref="FVS336:FVZ336"/>
    <mergeCell ref="FWA336:FWH336"/>
    <mergeCell ref="FWI336:FWP336"/>
    <mergeCell ref="FWQ336:FWX336"/>
    <mergeCell ref="FWY336:FXF336"/>
    <mergeCell ref="FXG336:FXN336"/>
    <mergeCell ref="FXO336:FXV336"/>
    <mergeCell ref="FXW336:FYD336"/>
    <mergeCell ref="FYE336:FYL336"/>
    <mergeCell ref="FYM336:FYT336"/>
    <mergeCell ref="FYU336:FZB336"/>
    <mergeCell ref="FOQ336:FOX336"/>
    <mergeCell ref="FOY336:FPF336"/>
    <mergeCell ref="FPG336:FPN336"/>
    <mergeCell ref="FPO336:FPV336"/>
    <mergeCell ref="FPW336:FQD336"/>
    <mergeCell ref="FQE336:FQL336"/>
    <mergeCell ref="FQM336:FQT336"/>
    <mergeCell ref="FQU336:FRB336"/>
    <mergeCell ref="FRC336:FRJ336"/>
    <mergeCell ref="FRK336:FRR336"/>
    <mergeCell ref="FRS336:FRZ336"/>
    <mergeCell ref="FSA336:FSH336"/>
    <mergeCell ref="FSI336:FSP336"/>
    <mergeCell ref="FSQ336:FSX336"/>
    <mergeCell ref="FSY336:FTF336"/>
    <mergeCell ref="FTG336:FTN336"/>
    <mergeCell ref="FTO336:FTV336"/>
    <mergeCell ref="GEI336:GEP336"/>
    <mergeCell ref="GEQ336:GEX336"/>
    <mergeCell ref="GEY336:GFF336"/>
    <mergeCell ref="GFG336:GFN336"/>
    <mergeCell ref="GFO336:GFV336"/>
    <mergeCell ref="GFW336:GGD336"/>
    <mergeCell ref="GGE336:GGL336"/>
    <mergeCell ref="GGM336:GGT336"/>
    <mergeCell ref="GGU336:GHB336"/>
    <mergeCell ref="GHC336:GHJ336"/>
    <mergeCell ref="GHK336:GHR336"/>
    <mergeCell ref="GHS336:GHZ336"/>
    <mergeCell ref="GIA336:GIH336"/>
    <mergeCell ref="GII336:GIP336"/>
    <mergeCell ref="GIQ336:GIX336"/>
    <mergeCell ref="GIY336:GJF336"/>
    <mergeCell ref="GJG336:GJN336"/>
    <mergeCell ref="FZC336:FZJ336"/>
    <mergeCell ref="FZK336:FZR336"/>
    <mergeCell ref="FZS336:FZZ336"/>
    <mergeCell ref="GAA336:GAH336"/>
    <mergeCell ref="GAI336:GAP336"/>
    <mergeCell ref="GAQ336:GAX336"/>
    <mergeCell ref="GAY336:GBF336"/>
    <mergeCell ref="GBG336:GBN336"/>
    <mergeCell ref="GBO336:GBV336"/>
    <mergeCell ref="GBW336:GCD336"/>
    <mergeCell ref="GCE336:GCL336"/>
    <mergeCell ref="GCM336:GCT336"/>
    <mergeCell ref="GCU336:GDB336"/>
    <mergeCell ref="GDC336:GDJ336"/>
    <mergeCell ref="GDK336:GDR336"/>
    <mergeCell ref="GDS336:GDZ336"/>
    <mergeCell ref="GEA336:GEH336"/>
    <mergeCell ref="GOU336:GPB336"/>
    <mergeCell ref="GPC336:GPJ336"/>
    <mergeCell ref="GPK336:GPR336"/>
    <mergeCell ref="GPS336:GPZ336"/>
    <mergeCell ref="GQA336:GQH336"/>
    <mergeCell ref="GQI336:GQP336"/>
    <mergeCell ref="GQQ336:GQX336"/>
    <mergeCell ref="GQY336:GRF336"/>
    <mergeCell ref="GRG336:GRN336"/>
    <mergeCell ref="GRO336:GRV336"/>
    <mergeCell ref="GRW336:GSD336"/>
    <mergeCell ref="GSE336:GSL336"/>
    <mergeCell ref="GSM336:GST336"/>
    <mergeCell ref="GSU336:GTB336"/>
    <mergeCell ref="GTC336:GTJ336"/>
    <mergeCell ref="GTK336:GTR336"/>
    <mergeCell ref="GTS336:GTZ336"/>
    <mergeCell ref="GJO336:GJV336"/>
    <mergeCell ref="GJW336:GKD336"/>
    <mergeCell ref="GKE336:GKL336"/>
    <mergeCell ref="GKM336:GKT336"/>
    <mergeCell ref="GKU336:GLB336"/>
    <mergeCell ref="GLC336:GLJ336"/>
    <mergeCell ref="GLK336:GLR336"/>
    <mergeCell ref="GLS336:GLZ336"/>
    <mergeCell ref="GMA336:GMH336"/>
    <mergeCell ref="GMI336:GMP336"/>
    <mergeCell ref="GMQ336:GMX336"/>
    <mergeCell ref="GMY336:GNF336"/>
    <mergeCell ref="GNG336:GNN336"/>
    <mergeCell ref="GNO336:GNV336"/>
    <mergeCell ref="GNW336:GOD336"/>
    <mergeCell ref="GOE336:GOL336"/>
    <mergeCell ref="GOM336:GOT336"/>
    <mergeCell ref="GZG336:GZN336"/>
    <mergeCell ref="GZO336:GZV336"/>
    <mergeCell ref="GZW336:HAD336"/>
    <mergeCell ref="HAE336:HAL336"/>
    <mergeCell ref="HAM336:HAT336"/>
    <mergeCell ref="HAU336:HBB336"/>
    <mergeCell ref="HBC336:HBJ336"/>
    <mergeCell ref="HBK336:HBR336"/>
    <mergeCell ref="HBS336:HBZ336"/>
    <mergeCell ref="HCA336:HCH336"/>
    <mergeCell ref="HCI336:HCP336"/>
    <mergeCell ref="HCQ336:HCX336"/>
    <mergeCell ref="HCY336:HDF336"/>
    <mergeCell ref="HDG336:HDN336"/>
    <mergeCell ref="HDO336:HDV336"/>
    <mergeCell ref="HDW336:HED336"/>
    <mergeCell ref="HEE336:HEL336"/>
    <mergeCell ref="GUA336:GUH336"/>
    <mergeCell ref="GUI336:GUP336"/>
    <mergeCell ref="GUQ336:GUX336"/>
    <mergeCell ref="GUY336:GVF336"/>
    <mergeCell ref="GVG336:GVN336"/>
    <mergeCell ref="GVO336:GVV336"/>
    <mergeCell ref="GVW336:GWD336"/>
    <mergeCell ref="GWE336:GWL336"/>
    <mergeCell ref="GWM336:GWT336"/>
    <mergeCell ref="GWU336:GXB336"/>
    <mergeCell ref="GXC336:GXJ336"/>
    <mergeCell ref="GXK336:GXR336"/>
    <mergeCell ref="GXS336:GXZ336"/>
    <mergeCell ref="GYA336:GYH336"/>
    <mergeCell ref="GYI336:GYP336"/>
    <mergeCell ref="GYQ336:GYX336"/>
    <mergeCell ref="GYY336:GZF336"/>
    <mergeCell ref="HJS336:HJZ336"/>
    <mergeCell ref="HKA336:HKH336"/>
    <mergeCell ref="HKI336:HKP336"/>
    <mergeCell ref="HKQ336:HKX336"/>
    <mergeCell ref="HKY336:HLF336"/>
    <mergeCell ref="HLG336:HLN336"/>
    <mergeCell ref="HLO336:HLV336"/>
    <mergeCell ref="HLW336:HMD336"/>
    <mergeCell ref="HME336:HML336"/>
    <mergeCell ref="HMM336:HMT336"/>
    <mergeCell ref="HMU336:HNB336"/>
    <mergeCell ref="HNC336:HNJ336"/>
    <mergeCell ref="HNK336:HNR336"/>
    <mergeCell ref="HNS336:HNZ336"/>
    <mergeCell ref="HOA336:HOH336"/>
    <mergeCell ref="HOI336:HOP336"/>
    <mergeCell ref="HOQ336:HOX336"/>
    <mergeCell ref="HEM336:HET336"/>
    <mergeCell ref="HEU336:HFB336"/>
    <mergeCell ref="HFC336:HFJ336"/>
    <mergeCell ref="HFK336:HFR336"/>
    <mergeCell ref="HFS336:HFZ336"/>
    <mergeCell ref="HGA336:HGH336"/>
    <mergeCell ref="HGI336:HGP336"/>
    <mergeCell ref="HGQ336:HGX336"/>
    <mergeCell ref="HGY336:HHF336"/>
    <mergeCell ref="HHG336:HHN336"/>
    <mergeCell ref="HHO336:HHV336"/>
    <mergeCell ref="HHW336:HID336"/>
    <mergeCell ref="HIE336:HIL336"/>
    <mergeCell ref="HIM336:HIT336"/>
    <mergeCell ref="HIU336:HJB336"/>
    <mergeCell ref="HJC336:HJJ336"/>
    <mergeCell ref="HJK336:HJR336"/>
    <mergeCell ref="HUE336:HUL336"/>
    <mergeCell ref="HUM336:HUT336"/>
    <mergeCell ref="HUU336:HVB336"/>
    <mergeCell ref="HVC336:HVJ336"/>
    <mergeCell ref="HVK336:HVR336"/>
    <mergeCell ref="HVS336:HVZ336"/>
    <mergeCell ref="HWA336:HWH336"/>
    <mergeCell ref="HWI336:HWP336"/>
    <mergeCell ref="HWQ336:HWX336"/>
    <mergeCell ref="HWY336:HXF336"/>
    <mergeCell ref="HXG336:HXN336"/>
    <mergeCell ref="HXO336:HXV336"/>
    <mergeCell ref="HXW336:HYD336"/>
    <mergeCell ref="HYE336:HYL336"/>
    <mergeCell ref="HYM336:HYT336"/>
    <mergeCell ref="HYU336:HZB336"/>
    <mergeCell ref="HZC336:HZJ336"/>
    <mergeCell ref="HOY336:HPF336"/>
    <mergeCell ref="HPG336:HPN336"/>
    <mergeCell ref="HPO336:HPV336"/>
    <mergeCell ref="HPW336:HQD336"/>
    <mergeCell ref="HQE336:HQL336"/>
    <mergeCell ref="HQM336:HQT336"/>
    <mergeCell ref="HQU336:HRB336"/>
    <mergeCell ref="HRC336:HRJ336"/>
    <mergeCell ref="HRK336:HRR336"/>
    <mergeCell ref="HRS336:HRZ336"/>
    <mergeCell ref="HSA336:HSH336"/>
    <mergeCell ref="HSI336:HSP336"/>
    <mergeCell ref="HSQ336:HSX336"/>
    <mergeCell ref="HSY336:HTF336"/>
    <mergeCell ref="HTG336:HTN336"/>
    <mergeCell ref="HTO336:HTV336"/>
    <mergeCell ref="HTW336:HUD336"/>
    <mergeCell ref="IEQ336:IEX336"/>
    <mergeCell ref="IEY336:IFF336"/>
    <mergeCell ref="IFG336:IFN336"/>
    <mergeCell ref="IFO336:IFV336"/>
    <mergeCell ref="IFW336:IGD336"/>
    <mergeCell ref="IGE336:IGL336"/>
    <mergeCell ref="IGM336:IGT336"/>
    <mergeCell ref="IGU336:IHB336"/>
    <mergeCell ref="IHC336:IHJ336"/>
    <mergeCell ref="IHK336:IHR336"/>
    <mergeCell ref="IHS336:IHZ336"/>
    <mergeCell ref="IIA336:IIH336"/>
    <mergeCell ref="III336:IIP336"/>
    <mergeCell ref="IIQ336:IIX336"/>
    <mergeCell ref="IIY336:IJF336"/>
    <mergeCell ref="IJG336:IJN336"/>
    <mergeCell ref="IJO336:IJV336"/>
    <mergeCell ref="HZK336:HZR336"/>
    <mergeCell ref="HZS336:HZZ336"/>
    <mergeCell ref="IAA336:IAH336"/>
    <mergeCell ref="IAI336:IAP336"/>
    <mergeCell ref="IAQ336:IAX336"/>
    <mergeCell ref="IAY336:IBF336"/>
    <mergeCell ref="IBG336:IBN336"/>
    <mergeCell ref="IBO336:IBV336"/>
    <mergeCell ref="IBW336:ICD336"/>
    <mergeCell ref="ICE336:ICL336"/>
    <mergeCell ref="ICM336:ICT336"/>
    <mergeCell ref="ICU336:IDB336"/>
    <mergeCell ref="IDC336:IDJ336"/>
    <mergeCell ref="IDK336:IDR336"/>
    <mergeCell ref="IDS336:IDZ336"/>
    <mergeCell ref="IEA336:IEH336"/>
    <mergeCell ref="IEI336:IEP336"/>
    <mergeCell ref="IPC336:IPJ336"/>
    <mergeCell ref="IPK336:IPR336"/>
    <mergeCell ref="IPS336:IPZ336"/>
    <mergeCell ref="IQA336:IQH336"/>
    <mergeCell ref="IQI336:IQP336"/>
    <mergeCell ref="IQQ336:IQX336"/>
    <mergeCell ref="IQY336:IRF336"/>
    <mergeCell ref="IRG336:IRN336"/>
    <mergeCell ref="IRO336:IRV336"/>
    <mergeCell ref="IRW336:ISD336"/>
    <mergeCell ref="ISE336:ISL336"/>
    <mergeCell ref="ISM336:IST336"/>
    <mergeCell ref="ISU336:ITB336"/>
    <mergeCell ref="ITC336:ITJ336"/>
    <mergeCell ref="ITK336:ITR336"/>
    <mergeCell ref="ITS336:ITZ336"/>
    <mergeCell ref="IUA336:IUH336"/>
    <mergeCell ref="IJW336:IKD336"/>
    <mergeCell ref="IKE336:IKL336"/>
    <mergeCell ref="IKM336:IKT336"/>
    <mergeCell ref="IKU336:ILB336"/>
    <mergeCell ref="ILC336:ILJ336"/>
    <mergeCell ref="ILK336:ILR336"/>
    <mergeCell ref="ILS336:ILZ336"/>
    <mergeCell ref="IMA336:IMH336"/>
    <mergeCell ref="IMI336:IMP336"/>
    <mergeCell ref="IMQ336:IMX336"/>
    <mergeCell ref="IMY336:INF336"/>
    <mergeCell ref="ING336:INN336"/>
    <mergeCell ref="INO336:INV336"/>
    <mergeCell ref="INW336:IOD336"/>
    <mergeCell ref="IOE336:IOL336"/>
    <mergeCell ref="IOM336:IOT336"/>
    <mergeCell ref="IOU336:IPB336"/>
    <mergeCell ref="IZO336:IZV336"/>
    <mergeCell ref="IZW336:JAD336"/>
    <mergeCell ref="JAE336:JAL336"/>
    <mergeCell ref="JAM336:JAT336"/>
    <mergeCell ref="JAU336:JBB336"/>
    <mergeCell ref="JBC336:JBJ336"/>
    <mergeCell ref="JBK336:JBR336"/>
    <mergeCell ref="JBS336:JBZ336"/>
    <mergeCell ref="JCA336:JCH336"/>
    <mergeCell ref="JCI336:JCP336"/>
    <mergeCell ref="JCQ336:JCX336"/>
    <mergeCell ref="JCY336:JDF336"/>
    <mergeCell ref="JDG336:JDN336"/>
    <mergeCell ref="JDO336:JDV336"/>
    <mergeCell ref="JDW336:JED336"/>
    <mergeCell ref="JEE336:JEL336"/>
    <mergeCell ref="JEM336:JET336"/>
    <mergeCell ref="IUI336:IUP336"/>
    <mergeCell ref="IUQ336:IUX336"/>
    <mergeCell ref="IUY336:IVF336"/>
    <mergeCell ref="IVG336:IVN336"/>
    <mergeCell ref="IVO336:IVV336"/>
    <mergeCell ref="IVW336:IWD336"/>
    <mergeCell ref="IWE336:IWL336"/>
    <mergeCell ref="IWM336:IWT336"/>
    <mergeCell ref="IWU336:IXB336"/>
    <mergeCell ref="IXC336:IXJ336"/>
    <mergeCell ref="IXK336:IXR336"/>
    <mergeCell ref="IXS336:IXZ336"/>
    <mergeCell ref="IYA336:IYH336"/>
    <mergeCell ref="IYI336:IYP336"/>
    <mergeCell ref="IYQ336:IYX336"/>
    <mergeCell ref="IYY336:IZF336"/>
    <mergeCell ref="IZG336:IZN336"/>
    <mergeCell ref="JKA336:JKH336"/>
    <mergeCell ref="JKI336:JKP336"/>
    <mergeCell ref="JKQ336:JKX336"/>
    <mergeCell ref="JKY336:JLF336"/>
    <mergeCell ref="JLG336:JLN336"/>
    <mergeCell ref="JLO336:JLV336"/>
    <mergeCell ref="JLW336:JMD336"/>
    <mergeCell ref="JME336:JML336"/>
    <mergeCell ref="JMM336:JMT336"/>
    <mergeCell ref="JMU336:JNB336"/>
    <mergeCell ref="JNC336:JNJ336"/>
    <mergeCell ref="JNK336:JNR336"/>
    <mergeCell ref="JNS336:JNZ336"/>
    <mergeCell ref="JOA336:JOH336"/>
    <mergeCell ref="JOI336:JOP336"/>
    <mergeCell ref="JOQ336:JOX336"/>
    <mergeCell ref="JOY336:JPF336"/>
    <mergeCell ref="JEU336:JFB336"/>
    <mergeCell ref="JFC336:JFJ336"/>
    <mergeCell ref="JFK336:JFR336"/>
    <mergeCell ref="JFS336:JFZ336"/>
    <mergeCell ref="JGA336:JGH336"/>
    <mergeCell ref="JGI336:JGP336"/>
    <mergeCell ref="JGQ336:JGX336"/>
    <mergeCell ref="JGY336:JHF336"/>
    <mergeCell ref="JHG336:JHN336"/>
    <mergeCell ref="JHO336:JHV336"/>
    <mergeCell ref="JHW336:JID336"/>
    <mergeCell ref="JIE336:JIL336"/>
    <mergeCell ref="JIM336:JIT336"/>
    <mergeCell ref="JIU336:JJB336"/>
    <mergeCell ref="JJC336:JJJ336"/>
    <mergeCell ref="JJK336:JJR336"/>
    <mergeCell ref="JJS336:JJZ336"/>
    <mergeCell ref="JUM336:JUT336"/>
    <mergeCell ref="JUU336:JVB336"/>
    <mergeCell ref="JVC336:JVJ336"/>
    <mergeCell ref="JVK336:JVR336"/>
    <mergeCell ref="JVS336:JVZ336"/>
    <mergeCell ref="JWA336:JWH336"/>
    <mergeCell ref="JWI336:JWP336"/>
    <mergeCell ref="JWQ336:JWX336"/>
    <mergeCell ref="JWY336:JXF336"/>
    <mergeCell ref="JXG336:JXN336"/>
    <mergeCell ref="JXO336:JXV336"/>
    <mergeCell ref="JXW336:JYD336"/>
    <mergeCell ref="JYE336:JYL336"/>
    <mergeCell ref="JYM336:JYT336"/>
    <mergeCell ref="JYU336:JZB336"/>
    <mergeCell ref="JZC336:JZJ336"/>
    <mergeCell ref="JZK336:JZR336"/>
    <mergeCell ref="JPG336:JPN336"/>
    <mergeCell ref="JPO336:JPV336"/>
    <mergeCell ref="JPW336:JQD336"/>
    <mergeCell ref="JQE336:JQL336"/>
    <mergeCell ref="JQM336:JQT336"/>
    <mergeCell ref="JQU336:JRB336"/>
    <mergeCell ref="JRC336:JRJ336"/>
    <mergeCell ref="JRK336:JRR336"/>
    <mergeCell ref="JRS336:JRZ336"/>
    <mergeCell ref="JSA336:JSH336"/>
    <mergeCell ref="JSI336:JSP336"/>
    <mergeCell ref="JSQ336:JSX336"/>
    <mergeCell ref="JSY336:JTF336"/>
    <mergeCell ref="JTG336:JTN336"/>
    <mergeCell ref="JTO336:JTV336"/>
    <mergeCell ref="JTW336:JUD336"/>
    <mergeCell ref="JUE336:JUL336"/>
    <mergeCell ref="KEY336:KFF336"/>
    <mergeCell ref="KFG336:KFN336"/>
    <mergeCell ref="KFO336:KFV336"/>
    <mergeCell ref="KFW336:KGD336"/>
    <mergeCell ref="KGE336:KGL336"/>
    <mergeCell ref="KGM336:KGT336"/>
    <mergeCell ref="KGU336:KHB336"/>
    <mergeCell ref="KHC336:KHJ336"/>
    <mergeCell ref="KHK336:KHR336"/>
    <mergeCell ref="KHS336:KHZ336"/>
    <mergeCell ref="KIA336:KIH336"/>
    <mergeCell ref="KII336:KIP336"/>
    <mergeCell ref="KIQ336:KIX336"/>
    <mergeCell ref="KIY336:KJF336"/>
    <mergeCell ref="KJG336:KJN336"/>
    <mergeCell ref="KJO336:KJV336"/>
    <mergeCell ref="KJW336:KKD336"/>
    <mergeCell ref="JZS336:JZZ336"/>
    <mergeCell ref="KAA336:KAH336"/>
    <mergeCell ref="KAI336:KAP336"/>
    <mergeCell ref="KAQ336:KAX336"/>
    <mergeCell ref="KAY336:KBF336"/>
    <mergeCell ref="KBG336:KBN336"/>
    <mergeCell ref="KBO336:KBV336"/>
    <mergeCell ref="KBW336:KCD336"/>
    <mergeCell ref="KCE336:KCL336"/>
    <mergeCell ref="KCM336:KCT336"/>
    <mergeCell ref="KCU336:KDB336"/>
    <mergeCell ref="KDC336:KDJ336"/>
    <mergeCell ref="KDK336:KDR336"/>
    <mergeCell ref="KDS336:KDZ336"/>
    <mergeCell ref="KEA336:KEH336"/>
    <mergeCell ref="KEI336:KEP336"/>
    <mergeCell ref="KEQ336:KEX336"/>
    <mergeCell ref="KPK336:KPR336"/>
    <mergeCell ref="KPS336:KPZ336"/>
    <mergeCell ref="KQA336:KQH336"/>
    <mergeCell ref="KQI336:KQP336"/>
    <mergeCell ref="KQQ336:KQX336"/>
    <mergeCell ref="KQY336:KRF336"/>
    <mergeCell ref="KRG336:KRN336"/>
    <mergeCell ref="KRO336:KRV336"/>
    <mergeCell ref="KRW336:KSD336"/>
    <mergeCell ref="KSE336:KSL336"/>
    <mergeCell ref="KSM336:KST336"/>
    <mergeCell ref="KSU336:KTB336"/>
    <mergeCell ref="KTC336:KTJ336"/>
    <mergeCell ref="KTK336:KTR336"/>
    <mergeCell ref="KTS336:KTZ336"/>
    <mergeCell ref="KUA336:KUH336"/>
    <mergeCell ref="KUI336:KUP336"/>
    <mergeCell ref="KKE336:KKL336"/>
    <mergeCell ref="KKM336:KKT336"/>
    <mergeCell ref="KKU336:KLB336"/>
    <mergeCell ref="KLC336:KLJ336"/>
    <mergeCell ref="KLK336:KLR336"/>
    <mergeCell ref="KLS336:KLZ336"/>
    <mergeCell ref="KMA336:KMH336"/>
    <mergeCell ref="KMI336:KMP336"/>
    <mergeCell ref="KMQ336:KMX336"/>
    <mergeCell ref="KMY336:KNF336"/>
    <mergeCell ref="KNG336:KNN336"/>
    <mergeCell ref="KNO336:KNV336"/>
    <mergeCell ref="KNW336:KOD336"/>
    <mergeCell ref="KOE336:KOL336"/>
    <mergeCell ref="KOM336:KOT336"/>
    <mergeCell ref="KOU336:KPB336"/>
    <mergeCell ref="KPC336:KPJ336"/>
    <mergeCell ref="KZW336:LAD336"/>
    <mergeCell ref="LAE336:LAL336"/>
    <mergeCell ref="LAM336:LAT336"/>
    <mergeCell ref="LAU336:LBB336"/>
    <mergeCell ref="LBC336:LBJ336"/>
    <mergeCell ref="LBK336:LBR336"/>
    <mergeCell ref="LBS336:LBZ336"/>
    <mergeCell ref="LCA336:LCH336"/>
    <mergeCell ref="LCI336:LCP336"/>
    <mergeCell ref="LCQ336:LCX336"/>
    <mergeCell ref="LCY336:LDF336"/>
    <mergeCell ref="LDG336:LDN336"/>
    <mergeCell ref="LDO336:LDV336"/>
    <mergeCell ref="LDW336:LED336"/>
    <mergeCell ref="LEE336:LEL336"/>
    <mergeCell ref="LEM336:LET336"/>
    <mergeCell ref="LEU336:LFB336"/>
    <mergeCell ref="KUQ336:KUX336"/>
    <mergeCell ref="KUY336:KVF336"/>
    <mergeCell ref="KVG336:KVN336"/>
    <mergeCell ref="KVO336:KVV336"/>
    <mergeCell ref="KVW336:KWD336"/>
    <mergeCell ref="KWE336:KWL336"/>
    <mergeCell ref="KWM336:KWT336"/>
    <mergeCell ref="KWU336:KXB336"/>
    <mergeCell ref="KXC336:KXJ336"/>
    <mergeCell ref="KXK336:KXR336"/>
    <mergeCell ref="KXS336:KXZ336"/>
    <mergeCell ref="KYA336:KYH336"/>
    <mergeCell ref="KYI336:KYP336"/>
    <mergeCell ref="KYQ336:KYX336"/>
    <mergeCell ref="KYY336:KZF336"/>
    <mergeCell ref="KZG336:KZN336"/>
    <mergeCell ref="KZO336:KZV336"/>
    <mergeCell ref="LKI336:LKP336"/>
    <mergeCell ref="LKQ336:LKX336"/>
    <mergeCell ref="LKY336:LLF336"/>
    <mergeCell ref="LLG336:LLN336"/>
    <mergeCell ref="LLO336:LLV336"/>
    <mergeCell ref="LLW336:LMD336"/>
    <mergeCell ref="LME336:LML336"/>
    <mergeCell ref="LMM336:LMT336"/>
    <mergeCell ref="LMU336:LNB336"/>
    <mergeCell ref="LNC336:LNJ336"/>
    <mergeCell ref="LNK336:LNR336"/>
    <mergeCell ref="LNS336:LNZ336"/>
    <mergeCell ref="LOA336:LOH336"/>
    <mergeCell ref="LOI336:LOP336"/>
    <mergeCell ref="LOQ336:LOX336"/>
    <mergeCell ref="LOY336:LPF336"/>
    <mergeCell ref="LPG336:LPN336"/>
    <mergeCell ref="LFC336:LFJ336"/>
    <mergeCell ref="LFK336:LFR336"/>
    <mergeCell ref="LFS336:LFZ336"/>
    <mergeCell ref="LGA336:LGH336"/>
    <mergeCell ref="LGI336:LGP336"/>
    <mergeCell ref="LGQ336:LGX336"/>
    <mergeCell ref="LGY336:LHF336"/>
    <mergeCell ref="LHG336:LHN336"/>
    <mergeCell ref="LHO336:LHV336"/>
    <mergeCell ref="LHW336:LID336"/>
    <mergeCell ref="LIE336:LIL336"/>
    <mergeCell ref="LIM336:LIT336"/>
    <mergeCell ref="LIU336:LJB336"/>
    <mergeCell ref="LJC336:LJJ336"/>
    <mergeCell ref="LJK336:LJR336"/>
    <mergeCell ref="LJS336:LJZ336"/>
    <mergeCell ref="LKA336:LKH336"/>
    <mergeCell ref="LUU336:LVB336"/>
    <mergeCell ref="LVC336:LVJ336"/>
    <mergeCell ref="LVK336:LVR336"/>
    <mergeCell ref="LVS336:LVZ336"/>
    <mergeCell ref="LWA336:LWH336"/>
    <mergeCell ref="LWI336:LWP336"/>
    <mergeCell ref="LWQ336:LWX336"/>
    <mergeCell ref="LWY336:LXF336"/>
    <mergeCell ref="LXG336:LXN336"/>
    <mergeCell ref="LXO336:LXV336"/>
    <mergeCell ref="LXW336:LYD336"/>
    <mergeCell ref="LYE336:LYL336"/>
    <mergeCell ref="LYM336:LYT336"/>
    <mergeCell ref="LYU336:LZB336"/>
    <mergeCell ref="LZC336:LZJ336"/>
    <mergeCell ref="LZK336:LZR336"/>
    <mergeCell ref="LZS336:LZZ336"/>
    <mergeCell ref="LPO336:LPV336"/>
    <mergeCell ref="LPW336:LQD336"/>
    <mergeCell ref="LQE336:LQL336"/>
    <mergeCell ref="LQM336:LQT336"/>
    <mergeCell ref="LQU336:LRB336"/>
    <mergeCell ref="LRC336:LRJ336"/>
    <mergeCell ref="LRK336:LRR336"/>
    <mergeCell ref="LRS336:LRZ336"/>
    <mergeCell ref="LSA336:LSH336"/>
    <mergeCell ref="LSI336:LSP336"/>
    <mergeCell ref="LSQ336:LSX336"/>
    <mergeCell ref="LSY336:LTF336"/>
    <mergeCell ref="LTG336:LTN336"/>
    <mergeCell ref="LTO336:LTV336"/>
    <mergeCell ref="LTW336:LUD336"/>
    <mergeCell ref="LUE336:LUL336"/>
    <mergeCell ref="LUM336:LUT336"/>
    <mergeCell ref="MFG336:MFN336"/>
    <mergeCell ref="MFO336:MFV336"/>
    <mergeCell ref="MFW336:MGD336"/>
    <mergeCell ref="MGE336:MGL336"/>
    <mergeCell ref="MGM336:MGT336"/>
    <mergeCell ref="MGU336:MHB336"/>
    <mergeCell ref="MHC336:MHJ336"/>
    <mergeCell ref="MHK336:MHR336"/>
    <mergeCell ref="MHS336:MHZ336"/>
    <mergeCell ref="MIA336:MIH336"/>
    <mergeCell ref="MII336:MIP336"/>
    <mergeCell ref="MIQ336:MIX336"/>
    <mergeCell ref="MIY336:MJF336"/>
    <mergeCell ref="MJG336:MJN336"/>
    <mergeCell ref="MJO336:MJV336"/>
    <mergeCell ref="MJW336:MKD336"/>
    <mergeCell ref="MKE336:MKL336"/>
    <mergeCell ref="MAA336:MAH336"/>
    <mergeCell ref="MAI336:MAP336"/>
    <mergeCell ref="MAQ336:MAX336"/>
    <mergeCell ref="MAY336:MBF336"/>
    <mergeCell ref="MBG336:MBN336"/>
    <mergeCell ref="MBO336:MBV336"/>
    <mergeCell ref="MBW336:MCD336"/>
    <mergeCell ref="MCE336:MCL336"/>
    <mergeCell ref="MCM336:MCT336"/>
    <mergeCell ref="MCU336:MDB336"/>
    <mergeCell ref="MDC336:MDJ336"/>
    <mergeCell ref="MDK336:MDR336"/>
    <mergeCell ref="MDS336:MDZ336"/>
    <mergeCell ref="MEA336:MEH336"/>
    <mergeCell ref="MEI336:MEP336"/>
    <mergeCell ref="MEQ336:MEX336"/>
    <mergeCell ref="MEY336:MFF336"/>
    <mergeCell ref="MPS336:MPZ336"/>
    <mergeCell ref="MQA336:MQH336"/>
    <mergeCell ref="MQI336:MQP336"/>
    <mergeCell ref="MQQ336:MQX336"/>
    <mergeCell ref="MQY336:MRF336"/>
    <mergeCell ref="MRG336:MRN336"/>
    <mergeCell ref="MRO336:MRV336"/>
    <mergeCell ref="MRW336:MSD336"/>
    <mergeCell ref="MSE336:MSL336"/>
    <mergeCell ref="MSM336:MST336"/>
    <mergeCell ref="MSU336:MTB336"/>
    <mergeCell ref="MTC336:MTJ336"/>
    <mergeCell ref="MTK336:MTR336"/>
    <mergeCell ref="MTS336:MTZ336"/>
    <mergeCell ref="MUA336:MUH336"/>
    <mergeCell ref="MUI336:MUP336"/>
    <mergeCell ref="MUQ336:MUX336"/>
    <mergeCell ref="MKM336:MKT336"/>
    <mergeCell ref="MKU336:MLB336"/>
    <mergeCell ref="MLC336:MLJ336"/>
    <mergeCell ref="MLK336:MLR336"/>
    <mergeCell ref="MLS336:MLZ336"/>
    <mergeCell ref="MMA336:MMH336"/>
    <mergeCell ref="MMI336:MMP336"/>
    <mergeCell ref="MMQ336:MMX336"/>
    <mergeCell ref="MMY336:MNF336"/>
    <mergeCell ref="MNG336:MNN336"/>
    <mergeCell ref="MNO336:MNV336"/>
    <mergeCell ref="MNW336:MOD336"/>
    <mergeCell ref="MOE336:MOL336"/>
    <mergeCell ref="MOM336:MOT336"/>
    <mergeCell ref="MOU336:MPB336"/>
    <mergeCell ref="MPC336:MPJ336"/>
    <mergeCell ref="MPK336:MPR336"/>
    <mergeCell ref="NAE336:NAL336"/>
    <mergeCell ref="NAM336:NAT336"/>
    <mergeCell ref="NAU336:NBB336"/>
    <mergeCell ref="NBC336:NBJ336"/>
    <mergeCell ref="NBK336:NBR336"/>
    <mergeCell ref="NBS336:NBZ336"/>
    <mergeCell ref="NCA336:NCH336"/>
    <mergeCell ref="NCI336:NCP336"/>
    <mergeCell ref="NCQ336:NCX336"/>
    <mergeCell ref="NCY336:NDF336"/>
    <mergeCell ref="NDG336:NDN336"/>
    <mergeCell ref="NDO336:NDV336"/>
    <mergeCell ref="NDW336:NED336"/>
    <mergeCell ref="NEE336:NEL336"/>
    <mergeCell ref="NEM336:NET336"/>
    <mergeCell ref="NEU336:NFB336"/>
    <mergeCell ref="NFC336:NFJ336"/>
    <mergeCell ref="MUY336:MVF336"/>
    <mergeCell ref="MVG336:MVN336"/>
    <mergeCell ref="MVO336:MVV336"/>
    <mergeCell ref="MVW336:MWD336"/>
    <mergeCell ref="MWE336:MWL336"/>
    <mergeCell ref="MWM336:MWT336"/>
    <mergeCell ref="MWU336:MXB336"/>
    <mergeCell ref="MXC336:MXJ336"/>
    <mergeCell ref="MXK336:MXR336"/>
    <mergeCell ref="MXS336:MXZ336"/>
    <mergeCell ref="MYA336:MYH336"/>
    <mergeCell ref="MYI336:MYP336"/>
    <mergeCell ref="MYQ336:MYX336"/>
    <mergeCell ref="MYY336:MZF336"/>
    <mergeCell ref="MZG336:MZN336"/>
    <mergeCell ref="MZO336:MZV336"/>
    <mergeCell ref="MZW336:NAD336"/>
    <mergeCell ref="NKQ336:NKX336"/>
    <mergeCell ref="NKY336:NLF336"/>
    <mergeCell ref="NLG336:NLN336"/>
    <mergeCell ref="NLO336:NLV336"/>
    <mergeCell ref="NLW336:NMD336"/>
    <mergeCell ref="NME336:NML336"/>
    <mergeCell ref="NMM336:NMT336"/>
    <mergeCell ref="NMU336:NNB336"/>
    <mergeCell ref="NNC336:NNJ336"/>
    <mergeCell ref="NNK336:NNR336"/>
    <mergeCell ref="NNS336:NNZ336"/>
    <mergeCell ref="NOA336:NOH336"/>
    <mergeCell ref="NOI336:NOP336"/>
    <mergeCell ref="NOQ336:NOX336"/>
    <mergeCell ref="NOY336:NPF336"/>
    <mergeCell ref="NPG336:NPN336"/>
    <mergeCell ref="NPO336:NPV336"/>
    <mergeCell ref="NFK336:NFR336"/>
    <mergeCell ref="NFS336:NFZ336"/>
    <mergeCell ref="NGA336:NGH336"/>
    <mergeCell ref="NGI336:NGP336"/>
    <mergeCell ref="NGQ336:NGX336"/>
    <mergeCell ref="NGY336:NHF336"/>
    <mergeCell ref="NHG336:NHN336"/>
    <mergeCell ref="NHO336:NHV336"/>
    <mergeCell ref="NHW336:NID336"/>
    <mergeCell ref="NIE336:NIL336"/>
    <mergeCell ref="NIM336:NIT336"/>
    <mergeCell ref="NIU336:NJB336"/>
    <mergeCell ref="NJC336:NJJ336"/>
    <mergeCell ref="NJK336:NJR336"/>
    <mergeCell ref="NJS336:NJZ336"/>
    <mergeCell ref="NKA336:NKH336"/>
    <mergeCell ref="NKI336:NKP336"/>
    <mergeCell ref="NVC336:NVJ336"/>
    <mergeCell ref="NVK336:NVR336"/>
    <mergeCell ref="NVS336:NVZ336"/>
    <mergeCell ref="NWA336:NWH336"/>
    <mergeCell ref="NWI336:NWP336"/>
    <mergeCell ref="NWQ336:NWX336"/>
    <mergeCell ref="NWY336:NXF336"/>
    <mergeCell ref="NXG336:NXN336"/>
    <mergeCell ref="NXO336:NXV336"/>
    <mergeCell ref="NXW336:NYD336"/>
    <mergeCell ref="NYE336:NYL336"/>
    <mergeCell ref="NYM336:NYT336"/>
    <mergeCell ref="NYU336:NZB336"/>
    <mergeCell ref="NZC336:NZJ336"/>
    <mergeCell ref="NZK336:NZR336"/>
    <mergeCell ref="NZS336:NZZ336"/>
    <mergeCell ref="OAA336:OAH336"/>
    <mergeCell ref="NPW336:NQD336"/>
    <mergeCell ref="NQE336:NQL336"/>
    <mergeCell ref="NQM336:NQT336"/>
    <mergeCell ref="NQU336:NRB336"/>
    <mergeCell ref="NRC336:NRJ336"/>
    <mergeCell ref="NRK336:NRR336"/>
    <mergeCell ref="NRS336:NRZ336"/>
    <mergeCell ref="NSA336:NSH336"/>
    <mergeCell ref="NSI336:NSP336"/>
    <mergeCell ref="NSQ336:NSX336"/>
    <mergeCell ref="NSY336:NTF336"/>
    <mergeCell ref="NTG336:NTN336"/>
    <mergeCell ref="NTO336:NTV336"/>
    <mergeCell ref="NTW336:NUD336"/>
    <mergeCell ref="NUE336:NUL336"/>
    <mergeCell ref="NUM336:NUT336"/>
    <mergeCell ref="NUU336:NVB336"/>
    <mergeCell ref="OFO336:OFV336"/>
    <mergeCell ref="OFW336:OGD336"/>
    <mergeCell ref="OGE336:OGL336"/>
    <mergeCell ref="OGM336:OGT336"/>
    <mergeCell ref="OGU336:OHB336"/>
    <mergeCell ref="OHC336:OHJ336"/>
    <mergeCell ref="OHK336:OHR336"/>
    <mergeCell ref="OHS336:OHZ336"/>
    <mergeCell ref="OIA336:OIH336"/>
    <mergeCell ref="OII336:OIP336"/>
    <mergeCell ref="OIQ336:OIX336"/>
    <mergeCell ref="OIY336:OJF336"/>
    <mergeCell ref="OJG336:OJN336"/>
    <mergeCell ref="OJO336:OJV336"/>
    <mergeCell ref="OJW336:OKD336"/>
    <mergeCell ref="OKE336:OKL336"/>
    <mergeCell ref="OKM336:OKT336"/>
    <mergeCell ref="OAI336:OAP336"/>
    <mergeCell ref="OAQ336:OAX336"/>
    <mergeCell ref="OAY336:OBF336"/>
    <mergeCell ref="OBG336:OBN336"/>
    <mergeCell ref="OBO336:OBV336"/>
    <mergeCell ref="OBW336:OCD336"/>
    <mergeCell ref="OCE336:OCL336"/>
    <mergeCell ref="OCM336:OCT336"/>
    <mergeCell ref="OCU336:ODB336"/>
    <mergeCell ref="ODC336:ODJ336"/>
    <mergeCell ref="ODK336:ODR336"/>
    <mergeCell ref="ODS336:ODZ336"/>
    <mergeCell ref="OEA336:OEH336"/>
    <mergeCell ref="OEI336:OEP336"/>
    <mergeCell ref="OEQ336:OEX336"/>
    <mergeCell ref="OEY336:OFF336"/>
    <mergeCell ref="OFG336:OFN336"/>
    <mergeCell ref="OQA336:OQH336"/>
    <mergeCell ref="OQI336:OQP336"/>
    <mergeCell ref="OQQ336:OQX336"/>
    <mergeCell ref="OQY336:ORF336"/>
    <mergeCell ref="ORG336:ORN336"/>
    <mergeCell ref="ORO336:ORV336"/>
    <mergeCell ref="ORW336:OSD336"/>
    <mergeCell ref="OSE336:OSL336"/>
    <mergeCell ref="OSM336:OST336"/>
    <mergeCell ref="OSU336:OTB336"/>
    <mergeCell ref="OTC336:OTJ336"/>
    <mergeCell ref="OTK336:OTR336"/>
    <mergeCell ref="OTS336:OTZ336"/>
    <mergeCell ref="OUA336:OUH336"/>
    <mergeCell ref="OUI336:OUP336"/>
    <mergeCell ref="OUQ336:OUX336"/>
    <mergeCell ref="OUY336:OVF336"/>
    <mergeCell ref="OKU336:OLB336"/>
    <mergeCell ref="OLC336:OLJ336"/>
    <mergeCell ref="OLK336:OLR336"/>
    <mergeCell ref="OLS336:OLZ336"/>
    <mergeCell ref="OMA336:OMH336"/>
    <mergeCell ref="OMI336:OMP336"/>
    <mergeCell ref="OMQ336:OMX336"/>
    <mergeCell ref="OMY336:ONF336"/>
    <mergeCell ref="ONG336:ONN336"/>
    <mergeCell ref="ONO336:ONV336"/>
    <mergeCell ref="ONW336:OOD336"/>
    <mergeCell ref="OOE336:OOL336"/>
    <mergeCell ref="OOM336:OOT336"/>
    <mergeCell ref="OOU336:OPB336"/>
    <mergeCell ref="OPC336:OPJ336"/>
    <mergeCell ref="OPK336:OPR336"/>
    <mergeCell ref="OPS336:OPZ336"/>
    <mergeCell ref="PAM336:PAT336"/>
    <mergeCell ref="PAU336:PBB336"/>
    <mergeCell ref="PBC336:PBJ336"/>
    <mergeCell ref="PBK336:PBR336"/>
    <mergeCell ref="PBS336:PBZ336"/>
    <mergeCell ref="PCA336:PCH336"/>
    <mergeCell ref="PCI336:PCP336"/>
    <mergeCell ref="PCQ336:PCX336"/>
    <mergeCell ref="PCY336:PDF336"/>
    <mergeCell ref="PDG336:PDN336"/>
    <mergeCell ref="PDO336:PDV336"/>
    <mergeCell ref="PDW336:PED336"/>
    <mergeCell ref="PEE336:PEL336"/>
    <mergeCell ref="PEM336:PET336"/>
    <mergeCell ref="PEU336:PFB336"/>
    <mergeCell ref="PFC336:PFJ336"/>
    <mergeCell ref="PFK336:PFR336"/>
    <mergeCell ref="OVG336:OVN336"/>
    <mergeCell ref="OVO336:OVV336"/>
    <mergeCell ref="OVW336:OWD336"/>
    <mergeCell ref="OWE336:OWL336"/>
    <mergeCell ref="OWM336:OWT336"/>
    <mergeCell ref="OWU336:OXB336"/>
    <mergeCell ref="OXC336:OXJ336"/>
    <mergeCell ref="OXK336:OXR336"/>
    <mergeCell ref="OXS336:OXZ336"/>
    <mergeCell ref="OYA336:OYH336"/>
    <mergeCell ref="OYI336:OYP336"/>
    <mergeCell ref="OYQ336:OYX336"/>
    <mergeCell ref="OYY336:OZF336"/>
    <mergeCell ref="OZG336:OZN336"/>
    <mergeCell ref="OZO336:OZV336"/>
    <mergeCell ref="OZW336:PAD336"/>
    <mergeCell ref="PAE336:PAL336"/>
    <mergeCell ref="PKY336:PLF336"/>
    <mergeCell ref="PLG336:PLN336"/>
    <mergeCell ref="PLO336:PLV336"/>
    <mergeCell ref="PLW336:PMD336"/>
    <mergeCell ref="PME336:PML336"/>
    <mergeCell ref="PMM336:PMT336"/>
    <mergeCell ref="PMU336:PNB336"/>
    <mergeCell ref="PNC336:PNJ336"/>
    <mergeCell ref="PNK336:PNR336"/>
    <mergeCell ref="PNS336:PNZ336"/>
    <mergeCell ref="POA336:POH336"/>
    <mergeCell ref="POI336:POP336"/>
    <mergeCell ref="POQ336:POX336"/>
    <mergeCell ref="POY336:PPF336"/>
    <mergeCell ref="PPG336:PPN336"/>
    <mergeCell ref="PPO336:PPV336"/>
    <mergeCell ref="PPW336:PQD336"/>
    <mergeCell ref="PFS336:PFZ336"/>
    <mergeCell ref="PGA336:PGH336"/>
    <mergeCell ref="PGI336:PGP336"/>
    <mergeCell ref="PGQ336:PGX336"/>
    <mergeCell ref="PGY336:PHF336"/>
    <mergeCell ref="PHG336:PHN336"/>
    <mergeCell ref="PHO336:PHV336"/>
    <mergeCell ref="PHW336:PID336"/>
    <mergeCell ref="PIE336:PIL336"/>
    <mergeCell ref="PIM336:PIT336"/>
    <mergeCell ref="PIU336:PJB336"/>
    <mergeCell ref="PJC336:PJJ336"/>
    <mergeCell ref="PJK336:PJR336"/>
    <mergeCell ref="PJS336:PJZ336"/>
    <mergeCell ref="PKA336:PKH336"/>
    <mergeCell ref="PKI336:PKP336"/>
    <mergeCell ref="PKQ336:PKX336"/>
    <mergeCell ref="PVK336:PVR336"/>
    <mergeCell ref="PVS336:PVZ336"/>
    <mergeCell ref="PWA336:PWH336"/>
    <mergeCell ref="PWI336:PWP336"/>
    <mergeCell ref="PWQ336:PWX336"/>
    <mergeCell ref="PWY336:PXF336"/>
    <mergeCell ref="PXG336:PXN336"/>
    <mergeCell ref="PXO336:PXV336"/>
    <mergeCell ref="PXW336:PYD336"/>
    <mergeCell ref="PYE336:PYL336"/>
    <mergeCell ref="PYM336:PYT336"/>
    <mergeCell ref="PYU336:PZB336"/>
    <mergeCell ref="PZC336:PZJ336"/>
    <mergeCell ref="PZK336:PZR336"/>
    <mergeCell ref="PZS336:PZZ336"/>
    <mergeCell ref="QAA336:QAH336"/>
    <mergeCell ref="QAI336:QAP336"/>
    <mergeCell ref="PQE336:PQL336"/>
    <mergeCell ref="PQM336:PQT336"/>
    <mergeCell ref="PQU336:PRB336"/>
    <mergeCell ref="PRC336:PRJ336"/>
    <mergeCell ref="PRK336:PRR336"/>
    <mergeCell ref="PRS336:PRZ336"/>
    <mergeCell ref="PSA336:PSH336"/>
    <mergeCell ref="PSI336:PSP336"/>
    <mergeCell ref="PSQ336:PSX336"/>
    <mergeCell ref="PSY336:PTF336"/>
    <mergeCell ref="PTG336:PTN336"/>
    <mergeCell ref="PTO336:PTV336"/>
    <mergeCell ref="PTW336:PUD336"/>
    <mergeCell ref="PUE336:PUL336"/>
    <mergeCell ref="PUM336:PUT336"/>
    <mergeCell ref="PUU336:PVB336"/>
    <mergeCell ref="PVC336:PVJ336"/>
    <mergeCell ref="QFW336:QGD336"/>
    <mergeCell ref="QGE336:QGL336"/>
    <mergeCell ref="QGM336:QGT336"/>
    <mergeCell ref="QGU336:QHB336"/>
    <mergeCell ref="QHC336:QHJ336"/>
    <mergeCell ref="QHK336:QHR336"/>
    <mergeCell ref="QHS336:QHZ336"/>
    <mergeCell ref="QIA336:QIH336"/>
    <mergeCell ref="QII336:QIP336"/>
    <mergeCell ref="QIQ336:QIX336"/>
    <mergeCell ref="QIY336:QJF336"/>
    <mergeCell ref="QJG336:QJN336"/>
    <mergeCell ref="QJO336:QJV336"/>
    <mergeCell ref="QJW336:QKD336"/>
    <mergeCell ref="QKE336:QKL336"/>
    <mergeCell ref="QKM336:QKT336"/>
    <mergeCell ref="QKU336:QLB336"/>
    <mergeCell ref="QAQ336:QAX336"/>
    <mergeCell ref="QAY336:QBF336"/>
    <mergeCell ref="QBG336:QBN336"/>
    <mergeCell ref="QBO336:QBV336"/>
    <mergeCell ref="QBW336:QCD336"/>
    <mergeCell ref="QCE336:QCL336"/>
    <mergeCell ref="QCM336:QCT336"/>
    <mergeCell ref="QCU336:QDB336"/>
    <mergeCell ref="QDC336:QDJ336"/>
    <mergeCell ref="QDK336:QDR336"/>
    <mergeCell ref="QDS336:QDZ336"/>
    <mergeCell ref="QEA336:QEH336"/>
    <mergeCell ref="QEI336:QEP336"/>
    <mergeCell ref="QEQ336:QEX336"/>
    <mergeCell ref="QEY336:QFF336"/>
    <mergeCell ref="QFG336:QFN336"/>
    <mergeCell ref="QFO336:QFV336"/>
    <mergeCell ref="QQI336:QQP336"/>
    <mergeCell ref="QQQ336:QQX336"/>
    <mergeCell ref="QQY336:QRF336"/>
    <mergeCell ref="QRG336:QRN336"/>
    <mergeCell ref="QRO336:QRV336"/>
    <mergeCell ref="QRW336:QSD336"/>
    <mergeCell ref="QSE336:QSL336"/>
    <mergeCell ref="QSM336:QST336"/>
    <mergeCell ref="QSU336:QTB336"/>
    <mergeCell ref="QTC336:QTJ336"/>
    <mergeCell ref="QTK336:QTR336"/>
    <mergeCell ref="QTS336:QTZ336"/>
    <mergeCell ref="QUA336:QUH336"/>
    <mergeCell ref="QUI336:QUP336"/>
    <mergeCell ref="QUQ336:QUX336"/>
    <mergeCell ref="QUY336:QVF336"/>
    <mergeCell ref="QVG336:QVN336"/>
    <mergeCell ref="QLC336:QLJ336"/>
    <mergeCell ref="QLK336:QLR336"/>
    <mergeCell ref="QLS336:QLZ336"/>
    <mergeCell ref="QMA336:QMH336"/>
    <mergeCell ref="QMI336:QMP336"/>
    <mergeCell ref="QMQ336:QMX336"/>
    <mergeCell ref="QMY336:QNF336"/>
    <mergeCell ref="QNG336:QNN336"/>
    <mergeCell ref="QNO336:QNV336"/>
    <mergeCell ref="QNW336:QOD336"/>
    <mergeCell ref="QOE336:QOL336"/>
    <mergeCell ref="QOM336:QOT336"/>
    <mergeCell ref="QOU336:QPB336"/>
    <mergeCell ref="QPC336:QPJ336"/>
    <mergeCell ref="QPK336:QPR336"/>
    <mergeCell ref="QPS336:QPZ336"/>
    <mergeCell ref="QQA336:QQH336"/>
    <mergeCell ref="RAU336:RBB336"/>
    <mergeCell ref="RBC336:RBJ336"/>
    <mergeCell ref="RBK336:RBR336"/>
    <mergeCell ref="RBS336:RBZ336"/>
    <mergeCell ref="RCA336:RCH336"/>
    <mergeCell ref="RCI336:RCP336"/>
    <mergeCell ref="RCQ336:RCX336"/>
    <mergeCell ref="RCY336:RDF336"/>
    <mergeCell ref="RDG336:RDN336"/>
    <mergeCell ref="RDO336:RDV336"/>
    <mergeCell ref="RDW336:RED336"/>
    <mergeCell ref="REE336:REL336"/>
    <mergeCell ref="REM336:RET336"/>
    <mergeCell ref="REU336:RFB336"/>
    <mergeCell ref="RFC336:RFJ336"/>
    <mergeCell ref="RFK336:RFR336"/>
    <mergeCell ref="RFS336:RFZ336"/>
    <mergeCell ref="QVO336:QVV336"/>
    <mergeCell ref="QVW336:QWD336"/>
    <mergeCell ref="QWE336:QWL336"/>
    <mergeCell ref="QWM336:QWT336"/>
    <mergeCell ref="QWU336:QXB336"/>
    <mergeCell ref="QXC336:QXJ336"/>
    <mergeCell ref="QXK336:QXR336"/>
    <mergeCell ref="QXS336:QXZ336"/>
    <mergeCell ref="QYA336:QYH336"/>
    <mergeCell ref="QYI336:QYP336"/>
    <mergeCell ref="QYQ336:QYX336"/>
    <mergeCell ref="QYY336:QZF336"/>
    <mergeCell ref="QZG336:QZN336"/>
    <mergeCell ref="QZO336:QZV336"/>
    <mergeCell ref="QZW336:RAD336"/>
    <mergeCell ref="RAE336:RAL336"/>
    <mergeCell ref="RAM336:RAT336"/>
    <mergeCell ref="RLG336:RLN336"/>
    <mergeCell ref="RLO336:RLV336"/>
    <mergeCell ref="RLW336:RMD336"/>
    <mergeCell ref="RME336:RML336"/>
    <mergeCell ref="RMM336:RMT336"/>
    <mergeCell ref="RMU336:RNB336"/>
    <mergeCell ref="RNC336:RNJ336"/>
    <mergeCell ref="RNK336:RNR336"/>
    <mergeCell ref="RNS336:RNZ336"/>
    <mergeCell ref="ROA336:ROH336"/>
    <mergeCell ref="ROI336:ROP336"/>
    <mergeCell ref="ROQ336:ROX336"/>
    <mergeCell ref="ROY336:RPF336"/>
    <mergeCell ref="RPG336:RPN336"/>
    <mergeCell ref="RPO336:RPV336"/>
    <mergeCell ref="RPW336:RQD336"/>
    <mergeCell ref="RQE336:RQL336"/>
    <mergeCell ref="RGA336:RGH336"/>
    <mergeCell ref="RGI336:RGP336"/>
    <mergeCell ref="RGQ336:RGX336"/>
    <mergeCell ref="RGY336:RHF336"/>
    <mergeCell ref="RHG336:RHN336"/>
    <mergeCell ref="RHO336:RHV336"/>
    <mergeCell ref="RHW336:RID336"/>
    <mergeCell ref="RIE336:RIL336"/>
    <mergeCell ref="RIM336:RIT336"/>
    <mergeCell ref="RIU336:RJB336"/>
    <mergeCell ref="RJC336:RJJ336"/>
    <mergeCell ref="RJK336:RJR336"/>
    <mergeCell ref="RJS336:RJZ336"/>
    <mergeCell ref="RKA336:RKH336"/>
    <mergeCell ref="RKI336:RKP336"/>
    <mergeCell ref="RKQ336:RKX336"/>
    <mergeCell ref="RKY336:RLF336"/>
    <mergeCell ref="RVS336:RVZ336"/>
    <mergeCell ref="RWA336:RWH336"/>
    <mergeCell ref="RWI336:RWP336"/>
    <mergeCell ref="RWQ336:RWX336"/>
    <mergeCell ref="RWY336:RXF336"/>
    <mergeCell ref="RXG336:RXN336"/>
    <mergeCell ref="RXO336:RXV336"/>
    <mergeCell ref="RXW336:RYD336"/>
    <mergeCell ref="RYE336:RYL336"/>
    <mergeCell ref="RYM336:RYT336"/>
    <mergeCell ref="RYU336:RZB336"/>
    <mergeCell ref="RZC336:RZJ336"/>
    <mergeCell ref="RZK336:RZR336"/>
    <mergeCell ref="RZS336:RZZ336"/>
    <mergeCell ref="SAA336:SAH336"/>
    <mergeCell ref="SAI336:SAP336"/>
    <mergeCell ref="SAQ336:SAX336"/>
    <mergeCell ref="RQM336:RQT336"/>
    <mergeCell ref="RQU336:RRB336"/>
    <mergeCell ref="RRC336:RRJ336"/>
    <mergeCell ref="RRK336:RRR336"/>
    <mergeCell ref="RRS336:RRZ336"/>
    <mergeCell ref="RSA336:RSH336"/>
    <mergeCell ref="RSI336:RSP336"/>
    <mergeCell ref="RSQ336:RSX336"/>
    <mergeCell ref="RSY336:RTF336"/>
    <mergeCell ref="RTG336:RTN336"/>
    <mergeCell ref="RTO336:RTV336"/>
    <mergeCell ref="RTW336:RUD336"/>
    <mergeCell ref="RUE336:RUL336"/>
    <mergeCell ref="RUM336:RUT336"/>
    <mergeCell ref="RUU336:RVB336"/>
    <mergeCell ref="RVC336:RVJ336"/>
    <mergeCell ref="RVK336:RVR336"/>
    <mergeCell ref="SGE336:SGL336"/>
    <mergeCell ref="SGM336:SGT336"/>
    <mergeCell ref="SGU336:SHB336"/>
    <mergeCell ref="SHC336:SHJ336"/>
    <mergeCell ref="SHK336:SHR336"/>
    <mergeCell ref="SHS336:SHZ336"/>
    <mergeCell ref="SIA336:SIH336"/>
    <mergeCell ref="SII336:SIP336"/>
    <mergeCell ref="SIQ336:SIX336"/>
    <mergeCell ref="SIY336:SJF336"/>
    <mergeCell ref="SJG336:SJN336"/>
    <mergeCell ref="SJO336:SJV336"/>
    <mergeCell ref="SJW336:SKD336"/>
    <mergeCell ref="SKE336:SKL336"/>
    <mergeCell ref="SKM336:SKT336"/>
    <mergeCell ref="SKU336:SLB336"/>
    <mergeCell ref="SLC336:SLJ336"/>
    <mergeCell ref="SAY336:SBF336"/>
    <mergeCell ref="SBG336:SBN336"/>
    <mergeCell ref="SBO336:SBV336"/>
    <mergeCell ref="SBW336:SCD336"/>
    <mergeCell ref="SCE336:SCL336"/>
    <mergeCell ref="SCM336:SCT336"/>
    <mergeCell ref="SCU336:SDB336"/>
    <mergeCell ref="SDC336:SDJ336"/>
    <mergeCell ref="SDK336:SDR336"/>
    <mergeCell ref="SDS336:SDZ336"/>
    <mergeCell ref="SEA336:SEH336"/>
    <mergeCell ref="SEI336:SEP336"/>
    <mergeCell ref="SEQ336:SEX336"/>
    <mergeCell ref="SEY336:SFF336"/>
    <mergeCell ref="SFG336:SFN336"/>
    <mergeCell ref="SFO336:SFV336"/>
    <mergeCell ref="SFW336:SGD336"/>
    <mergeCell ref="SQQ336:SQX336"/>
    <mergeCell ref="SQY336:SRF336"/>
    <mergeCell ref="SRG336:SRN336"/>
    <mergeCell ref="SRO336:SRV336"/>
    <mergeCell ref="SRW336:SSD336"/>
    <mergeCell ref="SSE336:SSL336"/>
    <mergeCell ref="SSM336:SST336"/>
    <mergeCell ref="SSU336:STB336"/>
    <mergeCell ref="STC336:STJ336"/>
    <mergeCell ref="STK336:STR336"/>
    <mergeCell ref="STS336:STZ336"/>
    <mergeCell ref="SUA336:SUH336"/>
    <mergeCell ref="SUI336:SUP336"/>
    <mergeCell ref="SUQ336:SUX336"/>
    <mergeCell ref="SUY336:SVF336"/>
    <mergeCell ref="SVG336:SVN336"/>
    <mergeCell ref="SVO336:SVV336"/>
    <mergeCell ref="SLK336:SLR336"/>
    <mergeCell ref="SLS336:SLZ336"/>
    <mergeCell ref="SMA336:SMH336"/>
    <mergeCell ref="SMI336:SMP336"/>
    <mergeCell ref="SMQ336:SMX336"/>
    <mergeCell ref="SMY336:SNF336"/>
    <mergeCell ref="SNG336:SNN336"/>
    <mergeCell ref="SNO336:SNV336"/>
    <mergeCell ref="SNW336:SOD336"/>
    <mergeCell ref="SOE336:SOL336"/>
    <mergeCell ref="SOM336:SOT336"/>
    <mergeCell ref="SOU336:SPB336"/>
    <mergeCell ref="SPC336:SPJ336"/>
    <mergeCell ref="SPK336:SPR336"/>
    <mergeCell ref="SPS336:SPZ336"/>
    <mergeCell ref="SQA336:SQH336"/>
    <mergeCell ref="SQI336:SQP336"/>
    <mergeCell ref="TBC336:TBJ336"/>
    <mergeCell ref="TBK336:TBR336"/>
    <mergeCell ref="TBS336:TBZ336"/>
    <mergeCell ref="TCA336:TCH336"/>
    <mergeCell ref="TCI336:TCP336"/>
    <mergeCell ref="TCQ336:TCX336"/>
    <mergeCell ref="TCY336:TDF336"/>
    <mergeCell ref="TDG336:TDN336"/>
    <mergeCell ref="TDO336:TDV336"/>
    <mergeCell ref="TDW336:TED336"/>
    <mergeCell ref="TEE336:TEL336"/>
    <mergeCell ref="TEM336:TET336"/>
    <mergeCell ref="TEU336:TFB336"/>
    <mergeCell ref="TFC336:TFJ336"/>
    <mergeCell ref="TFK336:TFR336"/>
    <mergeCell ref="TFS336:TFZ336"/>
    <mergeCell ref="TGA336:TGH336"/>
    <mergeCell ref="SVW336:SWD336"/>
    <mergeCell ref="SWE336:SWL336"/>
    <mergeCell ref="SWM336:SWT336"/>
    <mergeCell ref="SWU336:SXB336"/>
    <mergeCell ref="SXC336:SXJ336"/>
    <mergeCell ref="SXK336:SXR336"/>
    <mergeCell ref="SXS336:SXZ336"/>
    <mergeCell ref="SYA336:SYH336"/>
    <mergeCell ref="SYI336:SYP336"/>
    <mergeCell ref="SYQ336:SYX336"/>
    <mergeCell ref="SYY336:SZF336"/>
    <mergeCell ref="SZG336:SZN336"/>
    <mergeCell ref="SZO336:SZV336"/>
    <mergeCell ref="SZW336:TAD336"/>
    <mergeCell ref="TAE336:TAL336"/>
    <mergeCell ref="TAM336:TAT336"/>
    <mergeCell ref="TAU336:TBB336"/>
    <mergeCell ref="TLO336:TLV336"/>
    <mergeCell ref="TLW336:TMD336"/>
    <mergeCell ref="TME336:TML336"/>
    <mergeCell ref="TMM336:TMT336"/>
    <mergeCell ref="TMU336:TNB336"/>
    <mergeCell ref="TNC336:TNJ336"/>
    <mergeCell ref="TNK336:TNR336"/>
    <mergeCell ref="TNS336:TNZ336"/>
    <mergeCell ref="TOA336:TOH336"/>
    <mergeCell ref="TOI336:TOP336"/>
    <mergeCell ref="TOQ336:TOX336"/>
    <mergeCell ref="TOY336:TPF336"/>
    <mergeCell ref="TPG336:TPN336"/>
    <mergeCell ref="TPO336:TPV336"/>
    <mergeCell ref="TPW336:TQD336"/>
    <mergeCell ref="TQE336:TQL336"/>
    <mergeCell ref="TQM336:TQT336"/>
    <mergeCell ref="TGI336:TGP336"/>
    <mergeCell ref="TGQ336:TGX336"/>
    <mergeCell ref="TGY336:THF336"/>
    <mergeCell ref="THG336:THN336"/>
    <mergeCell ref="THO336:THV336"/>
    <mergeCell ref="THW336:TID336"/>
    <mergeCell ref="TIE336:TIL336"/>
    <mergeCell ref="TIM336:TIT336"/>
    <mergeCell ref="TIU336:TJB336"/>
    <mergeCell ref="TJC336:TJJ336"/>
    <mergeCell ref="TJK336:TJR336"/>
    <mergeCell ref="TJS336:TJZ336"/>
    <mergeCell ref="TKA336:TKH336"/>
    <mergeCell ref="TKI336:TKP336"/>
    <mergeCell ref="TKQ336:TKX336"/>
    <mergeCell ref="TKY336:TLF336"/>
    <mergeCell ref="TLG336:TLN336"/>
    <mergeCell ref="TWA336:TWH336"/>
    <mergeCell ref="TWI336:TWP336"/>
    <mergeCell ref="TWQ336:TWX336"/>
    <mergeCell ref="TWY336:TXF336"/>
    <mergeCell ref="TXG336:TXN336"/>
    <mergeCell ref="TXO336:TXV336"/>
    <mergeCell ref="TXW336:TYD336"/>
    <mergeCell ref="TYE336:TYL336"/>
    <mergeCell ref="TYM336:TYT336"/>
    <mergeCell ref="TYU336:TZB336"/>
    <mergeCell ref="TZC336:TZJ336"/>
    <mergeCell ref="TZK336:TZR336"/>
    <mergeCell ref="TZS336:TZZ336"/>
    <mergeCell ref="UAA336:UAH336"/>
    <mergeCell ref="UAI336:UAP336"/>
    <mergeCell ref="UAQ336:UAX336"/>
    <mergeCell ref="UAY336:UBF336"/>
    <mergeCell ref="TQU336:TRB336"/>
    <mergeCell ref="TRC336:TRJ336"/>
    <mergeCell ref="TRK336:TRR336"/>
    <mergeCell ref="TRS336:TRZ336"/>
    <mergeCell ref="TSA336:TSH336"/>
    <mergeCell ref="TSI336:TSP336"/>
    <mergeCell ref="TSQ336:TSX336"/>
    <mergeCell ref="TSY336:TTF336"/>
    <mergeCell ref="TTG336:TTN336"/>
    <mergeCell ref="TTO336:TTV336"/>
    <mergeCell ref="TTW336:TUD336"/>
    <mergeCell ref="TUE336:TUL336"/>
    <mergeCell ref="TUM336:TUT336"/>
    <mergeCell ref="TUU336:TVB336"/>
    <mergeCell ref="TVC336:TVJ336"/>
    <mergeCell ref="TVK336:TVR336"/>
    <mergeCell ref="TVS336:TVZ336"/>
    <mergeCell ref="UGM336:UGT336"/>
    <mergeCell ref="UGU336:UHB336"/>
    <mergeCell ref="UHC336:UHJ336"/>
    <mergeCell ref="UHK336:UHR336"/>
    <mergeCell ref="UHS336:UHZ336"/>
    <mergeCell ref="UIA336:UIH336"/>
    <mergeCell ref="UII336:UIP336"/>
    <mergeCell ref="UIQ336:UIX336"/>
    <mergeCell ref="UIY336:UJF336"/>
    <mergeCell ref="UJG336:UJN336"/>
    <mergeCell ref="UJO336:UJV336"/>
    <mergeCell ref="UJW336:UKD336"/>
    <mergeCell ref="UKE336:UKL336"/>
    <mergeCell ref="UKM336:UKT336"/>
    <mergeCell ref="UKU336:ULB336"/>
    <mergeCell ref="ULC336:ULJ336"/>
    <mergeCell ref="ULK336:ULR336"/>
    <mergeCell ref="UBG336:UBN336"/>
    <mergeCell ref="UBO336:UBV336"/>
    <mergeCell ref="UBW336:UCD336"/>
    <mergeCell ref="UCE336:UCL336"/>
    <mergeCell ref="UCM336:UCT336"/>
    <mergeCell ref="UCU336:UDB336"/>
    <mergeCell ref="UDC336:UDJ336"/>
    <mergeCell ref="UDK336:UDR336"/>
    <mergeCell ref="UDS336:UDZ336"/>
    <mergeCell ref="UEA336:UEH336"/>
    <mergeCell ref="UEI336:UEP336"/>
    <mergeCell ref="UEQ336:UEX336"/>
    <mergeCell ref="UEY336:UFF336"/>
    <mergeCell ref="UFG336:UFN336"/>
    <mergeCell ref="UFO336:UFV336"/>
    <mergeCell ref="UFW336:UGD336"/>
    <mergeCell ref="UGE336:UGL336"/>
    <mergeCell ref="UQY336:URF336"/>
    <mergeCell ref="URG336:URN336"/>
    <mergeCell ref="URO336:URV336"/>
    <mergeCell ref="URW336:USD336"/>
    <mergeCell ref="USE336:USL336"/>
    <mergeCell ref="USM336:UST336"/>
    <mergeCell ref="USU336:UTB336"/>
    <mergeCell ref="UTC336:UTJ336"/>
    <mergeCell ref="UTK336:UTR336"/>
    <mergeCell ref="UTS336:UTZ336"/>
    <mergeCell ref="UUA336:UUH336"/>
    <mergeCell ref="UUI336:UUP336"/>
    <mergeCell ref="UUQ336:UUX336"/>
    <mergeCell ref="UUY336:UVF336"/>
    <mergeCell ref="UVG336:UVN336"/>
    <mergeCell ref="UVO336:UVV336"/>
    <mergeCell ref="UVW336:UWD336"/>
    <mergeCell ref="ULS336:ULZ336"/>
    <mergeCell ref="UMA336:UMH336"/>
    <mergeCell ref="UMI336:UMP336"/>
    <mergeCell ref="UMQ336:UMX336"/>
    <mergeCell ref="UMY336:UNF336"/>
    <mergeCell ref="UNG336:UNN336"/>
    <mergeCell ref="UNO336:UNV336"/>
    <mergeCell ref="UNW336:UOD336"/>
    <mergeCell ref="UOE336:UOL336"/>
    <mergeCell ref="UOM336:UOT336"/>
    <mergeCell ref="UOU336:UPB336"/>
    <mergeCell ref="UPC336:UPJ336"/>
    <mergeCell ref="UPK336:UPR336"/>
    <mergeCell ref="UPS336:UPZ336"/>
    <mergeCell ref="UQA336:UQH336"/>
    <mergeCell ref="UQI336:UQP336"/>
    <mergeCell ref="UQQ336:UQX336"/>
    <mergeCell ref="VBK336:VBR336"/>
    <mergeCell ref="VBS336:VBZ336"/>
    <mergeCell ref="VCA336:VCH336"/>
    <mergeCell ref="VCI336:VCP336"/>
    <mergeCell ref="VCQ336:VCX336"/>
    <mergeCell ref="VCY336:VDF336"/>
    <mergeCell ref="VDG336:VDN336"/>
    <mergeCell ref="VDO336:VDV336"/>
    <mergeCell ref="VDW336:VED336"/>
    <mergeCell ref="VEE336:VEL336"/>
    <mergeCell ref="VEM336:VET336"/>
    <mergeCell ref="VEU336:VFB336"/>
    <mergeCell ref="VFC336:VFJ336"/>
    <mergeCell ref="VFK336:VFR336"/>
    <mergeCell ref="VFS336:VFZ336"/>
    <mergeCell ref="VGA336:VGH336"/>
    <mergeCell ref="VGI336:VGP336"/>
    <mergeCell ref="UWE336:UWL336"/>
    <mergeCell ref="UWM336:UWT336"/>
    <mergeCell ref="UWU336:UXB336"/>
    <mergeCell ref="UXC336:UXJ336"/>
    <mergeCell ref="UXK336:UXR336"/>
    <mergeCell ref="UXS336:UXZ336"/>
    <mergeCell ref="UYA336:UYH336"/>
    <mergeCell ref="UYI336:UYP336"/>
    <mergeCell ref="UYQ336:UYX336"/>
    <mergeCell ref="UYY336:UZF336"/>
    <mergeCell ref="UZG336:UZN336"/>
    <mergeCell ref="UZO336:UZV336"/>
    <mergeCell ref="UZW336:VAD336"/>
    <mergeCell ref="VAE336:VAL336"/>
    <mergeCell ref="VAM336:VAT336"/>
    <mergeCell ref="VAU336:VBB336"/>
    <mergeCell ref="VBC336:VBJ336"/>
    <mergeCell ref="VLW336:VMD336"/>
    <mergeCell ref="VME336:VML336"/>
    <mergeCell ref="VMM336:VMT336"/>
    <mergeCell ref="VMU336:VNB336"/>
    <mergeCell ref="VNC336:VNJ336"/>
    <mergeCell ref="VNK336:VNR336"/>
    <mergeCell ref="VNS336:VNZ336"/>
    <mergeCell ref="VOA336:VOH336"/>
    <mergeCell ref="VOI336:VOP336"/>
    <mergeCell ref="VOQ336:VOX336"/>
    <mergeCell ref="VOY336:VPF336"/>
    <mergeCell ref="VPG336:VPN336"/>
    <mergeCell ref="VPO336:VPV336"/>
    <mergeCell ref="VPW336:VQD336"/>
    <mergeCell ref="VQE336:VQL336"/>
    <mergeCell ref="VQM336:VQT336"/>
    <mergeCell ref="VQU336:VRB336"/>
    <mergeCell ref="VGQ336:VGX336"/>
    <mergeCell ref="VGY336:VHF336"/>
    <mergeCell ref="VHG336:VHN336"/>
    <mergeCell ref="VHO336:VHV336"/>
    <mergeCell ref="VHW336:VID336"/>
    <mergeCell ref="VIE336:VIL336"/>
    <mergeCell ref="VIM336:VIT336"/>
    <mergeCell ref="VIU336:VJB336"/>
    <mergeCell ref="VJC336:VJJ336"/>
    <mergeCell ref="VJK336:VJR336"/>
    <mergeCell ref="VJS336:VJZ336"/>
    <mergeCell ref="VKA336:VKH336"/>
    <mergeCell ref="VKI336:VKP336"/>
    <mergeCell ref="VKQ336:VKX336"/>
    <mergeCell ref="VKY336:VLF336"/>
    <mergeCell ref="VLG336:VLN336"/>
    <mergeCell ref="VLO336:VLV336"/>
    <mergeCell ref="WFG336:WFN336"/>
    <mergeCell ref="WFO336:WFV336"/>
    <mergeCell ref="WFW336:WGD336"/>
    <mergeCell ref="WGE336:WGL336"/>
    <mergeCell ref="WGM336:WGT336"/>
    <mergeCell ref="VWI336:VWP336"/>
    <mergeCell ref="VWQ336:VWX336"/>
    <mergeCell ref="VWY336:VXF336"/>
    <mergeCell ref="VXG336:VXN336"/>
    <mergeCell ref="VXO336:VXV336"/>
    <mergeCell ref="VXW336:VYD336"/>
    <mergeCell ref="VYE336:VYL336"/>
    <mergeCell ref="VYM336:VYT336"/>
    <mergeCell ref="VYU336:VZB336"/>
    <mergeCell ref="VZC336:VZJ336"/>
    <mergeCell ref="VZK336:VZR336"/>
    <mergeCell ref="VZS336:VZZ336"/>
    <mergeCell ref="WAA336:WAH336"/>
    <mergeCell ref="WAI336:WAP336"/>
    <mergeCell ref="WAQ336:WAX336"/>
    <mergeCell ref="WAY336:WBF336"/>
    <mergeCell ref="WBG336:WBN336"/>
    <mergeCell ref="VRC336:VRJ336"/>
    <mergeCell ref="VRK336:VRR336"/>
    <mergeCell ref="VRS336:VRZ336"/>
    <mergeCell ref="VSA336:VSH336"/>
    <mergeCell ref="VSI336:VSP336"/>
    <mergeCell ref="VSQ336:VSX336"/>
    <mergeCell ref="VSY336:VTF336"/>
    <mergeCell ref="VTG336:VTN336"/>
    <mergeCell ref="VTO336:VTV336"/>
    <mergeCell ref="VTW336:VUD336"/>
    <mergeCell ref="VUE336:VUL336"/>
    <mergeCell ref="VUM336:VUT336"/>
    <mergeCell ref="VUU336:VVB336"/>
    <mergeCell ref="VVC336:VVJ336"/>
    <mergeCell ref="VVK336:VVR336"/>
    <mergeCell ref="VVS336:VVZ336"/>
    <mergeCell ref="VWA336:VWH336"/>
    <mergeCell ref="XCI336:XCP336"/>
    <mergeCell ref="XCQ336:XCX336"/>
    <mergeCell ref="XCY336:XDF336"/>
    <mergeCell ref="A337:H337"/>
    <mergeCell ref="A338:B338"/>
    <mergeCell ref="G338:H338"/>
    <mergeCell ref="A339:B339"/>
    <mergeCell ref="G339:H339"/>
    <mergeCell ref="A340:B340"/>
    <mergeCell ref="G340:H340"/>
    <mergeCell ref="A341:B341"/>
    <mergeCell ref="G341:H341"/>
    <mergeCell ref="A342:B342"/>
    <mergeCell ref="G342:H342"/>
    <mergeCell ref="A343:B343"/>
    <mergeCell ref="G343:H343"/>
    <mergeCell ref="WWM336:WWT336"/>
    <mergeCell ref="WWU336:WXB336"/>
    <mergeCell ref="WXC336:WXJ336"/>
    <mergeCell ref="WXK336:WXR336"/>
    <mergeCell ref="WXS336:WXZ336"/>
    <mergeCell ref="WYA336:WYH336"/>
    <mergeCell ref="WYI336:WYP336"/>
    <mergeCell ref="WYQ336:WYX336"/>
    <mergeCell ref="WYY336:WZF336"/>
    <mergeCell ref="WZG336:WZN336"/>
    <mergeCell ref="WZO336:WZV336"/>
    <mergeCell ref="WZW336:XAD336"/>
    <mergeCell ref="XAE336:XAL336"/>
    <mergeCell ref="XAM336:XAT336"/>
    <mergeCell ref="XAU336:XBB336"/>
    <mergeCell ref="XBC336:XBJ336"/>
    <mergeCell ref="XBK336:XBR336"/>
    <mergeCell ref="WRG336:WRN336"/>
    <mergeCell ref="WRO336:WRV336"/>
    <mergeCell ref="WRW336:WSD336"/>
    <mergeCell ref="WSE336:WSL336"/>
    <mergeCell ref="WSM336:WST336"/>
    <mergeCell ref="WSU336:WTB336"/>
    <mergeCell ref="WTC336:WTJ336"/>
    <mergeCell ref="WTK336:WTR336"/>
    <mergeCell ref="WTS336:WTZ336"/>
    <mergeCell ref="WUA336:WUH336"/>
    <mergeCell ref="WUI336:WUP336"/>
    <mergeCell ref="WUQ336:WUX336"/>
    <mergeCell ref="WUY336:WVF336"/>
    <mergeCell ref="WVG336:WVN336"/>
    <mergeCell ref="WVO336:WVV336"/>
    <mergeCell ref="WVW336:WWD336"/>
    <mergeCell ref="WWE336:WWL336"/>
    <mergeCell ref="WMA336:WMH336"/>
    <mergeCell ref="WMI336:WMP336"/>
    <mergeCell ref="WMQ336:WMX336"/>
    <mergeCell ref="WMY336:WNF336"/>
    <mergeCell ref="WNG336:WNN336"/>
    <mergeCell ref="WNO336:WNV336"/>
    <mergeCell ref="WNW336:WOD336"/>
    <mergeCell ref="WOE336:WOL336"/>
    <mergeCell ref="WOM336:WOT336"/>
    <mergeCell ref="WOU336:WPB336"/>
    <mergeCell ref="WPC336:WPJ336"/>
    <mergeCell ref="WPK336:WPR336"/>
    <mergeCell ref="WPS336:WPZ336"/>
    <mergeCell ref="WQA336:WQH336"/>
    <mergeCell ref="GY344:HF344"/>
    <mergeCell ref="HG344:HN344"/>
    <mergeCell ref="HO344:HV344"/>
    <mergeCell ref="HW344:ID344"/>
    <mergeCell ref="IE344:IL344"/>
    <mergeCell ref="IM344:IT344"/>
    <mergeCell ref="IU344:JB344"/>
    <mergeCell ref="JC344:JJ344"/>
    <mergeCell ref="JK344:JR344"/>
    <mergeCell ref="JS344:JZ344"/>
    <mergeCell ref="KA344:KH344"/>
    <mergeCell ref="KI344:KP344"/>
    <mergeCell ref="KQ344:KX344"/>
    <mergeCell ref="KY344:LF344"/>
    <mergeCell ref="LG344:LN344"/>
    <mergeCell ref="LO344:LV344"/>
    <mergeCell ref="LW344:MD344"/>
    <mergeCell ref="Q344:V344"/>
    <mergeCell ref="W344:AD344"/>
    <mergeCell ref="AE344:AL344"/>
    <mergeCell ref="AM344:AT344"/>
    <mergeCell ref="AU344:BB344"/>
    <mergeCell ref="BC344:BJ344"/>
    <mergeCell ref="BK344:BR344"/>
    <mergeCell ref="XBS336:XBZ336"/>
    <mergeCell ref="XCA336:XCH336"/>
    <mergeCell ref="WQI336:WQP336"/>
    <mergeCell ref="WQQ336:WQX336"/>
    <mergeCell ref="WQY336:WRF336"/>
    <mergeCell ref="WGU336:WHB336"/>
    <mergeCell ref="WHC336:WHJ336"/>
    <mergeCell ref="WHK336:WHR336"/>
    <mergeCell ref="WHS336:WHZ336"/>
    <mergeCell ref="WIA336:WIH336"/>
    <mergeCell ref="WII336:WIP336"/>
    <mergeCell ref="WIQ336:WIX336"/>
    <mergeCell ref="WIY336:WJF336"/>
    <mergeCell ref="WJG336:WJN336"/>
    <mergeCell ref="WJO336:WJV336"/>
    <mergeCell ref="WJW336:WKD336"/>
    <mergeCell ref="WKE336:WKL336"/>
    <mergeCell ref="WKM336:WKT336"/>
    <mergeCell ref="WKU336:WLB336"/>
    <mergeCell ref="WLC336:WLJ336"/>
    <mergeCell ref="WLK336:WLR336"/>
    <mergeCell ref="WLS336:WLZ336"/>
    <mergeCell ref="WBO336:WBV336"/>
    <mergeCell ref="WBW336:WCD336"/>
    <mergeCell ref="WCE336:WCL336"/>
    <mergeCell ref="WCM336:WCT336"/>
    <mergeCell ref="WCU336:WDB336"/>
    <mergeCell ref="WDC336:WDJ336"/>
    <mergeCell ref="WDK336:WDR336"/>
    <mergeCell ref="WDS336:WDZ336"/>
    <mergeCell ref="WEA336:WEH336"/>
    <mergeCell ref="WEI336:WEP336"/>
    <mergeCell ref="WEQ336:WEX336"/>
    <mergeCell ref="WEY336:WFF336"/>
    <mergeCell ref="RK344:RR344"/>
    <mergeCell ref="RS344:RZ344"/>
    <mergeCell ref="SA344:SH344"/>
    <mergeCell ref="SI344:SP344"/>
    <mergeCell ref="SQ344:SX344"/>
    <mergeCell ref="SY344:TF344"/>
    <mergeCell ref="TG344:TN344"/>
    <mergeCell ref="TO344:TV344"/>
    <mergeCell ref="TW344:UD344"/>
    <mergeCell ref="UE344:UL344"/>
    <mergeCell ref="UM344:UT344"/>
    <mergeCell ref="UU344:VB344"/>
    <mergeCell ref="VC344:VJ344"/>
    <mergeCell ref="VK344:VR344"/>
    <mergeCell ref="VS344:VZ344"/>
    <mergeCell ref="WA344:WH344"/>
    <mergeCell ref="WI344:WP344"/>
    <mergeCell ref="ME344:ML344"/>
    <mergeCell ref="MM344:MT344"/>
    <mergeCell ref="MU344:NB344"/>
    <mergeCell ref="NC344:NJ344"/>
    <mergeCell ref="NK344:NR344"/>
    <mergeCell ref="NS344:NZ344"/>
    <mergeCell ref="OA344:OH344"/>
    <mergeCell ref="OI344:OP344"/>
    <mergeCell ref="OQ344:OX344"/>
    <mergeCell ref="OY344:PF344"/>
    <mergeCell ref="PG344:PN344"/>
    <mergeCell ref="PO344:PV344"/>
    <mergeCell ref="PW344:QD344"/>
    <mergeCell ref="QE344:QL344"/>
    <mergeCell ref="QM344:QT344"/>
    <mergeCell ref="QU344:RB344"/>
    <mergeCell ref="RC344:RJ344"/>
    <mergeCell ref="ABW344:ACD344"/>
    <mergeCell ref="ACE344:ACL344"/>
    <mergeCell ref="ACM344:ACT344"/>
    <mergeCell ref="ACU344:ADB344"/>
    <mergeCell ref="ADC344:ADJ344"/>
    <mergeCell ref="ADK344:ADR344"/>
    <mergeCell ref="ADS344:ADZ344"/>
    <mergeCell ref="AEA344:AEH344"/>
    <mergeCell ref="AEI344:AEP344"/>
    <mergeCell ref="AEQ344:AEX344"/>
    <mergeCell ref="AEY344:AFF344"/>
    <mergeCell ref="AFG344:AFN344"/>
    <mergeCell ref="AFO344:AFV344"/>
    <mergeCell ref="AFW344:AGD344"/>
    <mergeCell ref="AGE344:AGL344"/>
    <mergeCell ref="AGM344:AGT344"/>
    <mergeCell ref="AGU344:AHB344"/>
    <mergeCell ref="WQ344:WX344"/>
    <mergeCell ref="WY344:XF344"/>
    <mergeCell ref="XG344:XN344"/>
    <mergeCell ref="XO344:XV344"/>
    <mergeCell ref="XW344:YD344"/>
    <mergeCell ref="YE344:YL344"/>
    <mergeCell ref="YM344:YT344"/>
    <mergeCell ref="YU344:ZB344"/>
    <mergeCell ref="ZC344:ZJ344"/>
    <mergeCell ref="ZK344:ZR344"/>
    <mergeCell ref="ZS344:ZZ344"/>
    <mergeCell ref="AAA344:AAH344"/>
    <mergeCell ref="AAI344:AAP344"/>
    <mergeCell ref="AAQ344:AAX344"/>
    <mergeCell ref="AAY344:ABF344"/>
    <mergeCell ref="ABG344:ABN344"/>
    <mergeCell ref="ABO344:ABV344"/>
    <mergeCell ref="AMI344:AMP344"/>
    <mergeCell ref="AMQ344:AMX344"/>
    <mergeCell ref="AMY344:ANF344"/>
    <mergeCell ref="ANG344:ANN344"/>
    <mergeCell ref="ANO344:ANV344"/>
    <mergeCell ref="ANW344:AOD344"/>
    <mergeCell ref="AOE344:AOL344"/>
    <mergeCell ref="AOM344:AOT344"/>
    <mergeCell ref="AOU344:APB344"/>
    <mergeCell ref="APC344:APJ344"/>
    <mergeCell ref="APK344:APR344"/>
    <mergeCell ref="APS344:APZ344"/>
    <mergeCell ref="AQA344:AQH344"/>
    <mergeCell ref="AQI344:AQP344"/>
    <mergeCell ref="AQQ344:AQX344"/>
    <mergeCell ref="AQY344:ARF344"/>
    <mergeCell ref="ARG344:ARN344"/>
    <mergeCell ref="AHC344:AHJ344"/>
    <mergeCell ref="AHK344:AHR344"/>
    <mergeCell ref="AHS344:AHZ344"/>
    <mergeCell ref="AIA344:AIH344"/>
    <mergeCell ref="AII344:AIP344"/>
    <mergeCell ref="AIQ344:AIX344"/>
    <mergeCell ref="AIY344:AJF344"/>
    <mergeCell ref="AJG344:AJN344"/>
    <mergeCell ref="AJO344:AJV344"/>
    <mergeCell ref="AJW344:AKD344"/>
    <mergeCell ref="AKE344:AKL344"/>
    <mergeCell ref="AKM344:AKT344"/>
    <mergeCell ref="AKU344:ALB344"/>
    <mergeCell ref="ALC344:ALJ344"/>
    <mergeCell ref="ALK344:ALR344"/>
    <mergeCell ref="ALS344:ALZ344"/>
    <mergeCell ref="AMA344:AMH344"/>
    <mergeCell ref="AWU344:AXB344"/>
    <mergeCell ref="AXC344:AXJ344"/>
    <mergeCell ref="AXK344:AXR344"/>
    <mergeCell ref="AXS344:AXZ344"/>
    <mergeCell ref="AYA344:AYH344"/>
    <mergeCell ref="AYI344:AYP344"/>
    <mergeCell ref="AYQ344:AYX344"/>
    <mergeCell ref="AYY344:AZF344"/>
    <mergeCell ref="AZG344:AZN344"/>
    <mergeCell ref="AZO344:AZV344"/>
    <mergeCell ref="AZW344:BAD344"/>
    <mergeCell ref="BAE344:BAL344"/>
    <mergeCell ref="BAM344:BAT344"/>
    <mergeCell ref="BAU344:BBB344"/>
    <mergeCell ref="BBC344:BBJ344"/>
    <mergeCell ref="BBK344:BBR344"/>
    <mergeCell ref="BBS344:BBZ344"/>
    <mergeCell ref="ARO344:ARV344"/>
    <mergeCell ref="ARW344:ASD344"/>
    <mergeCell ref="ASE344:ASL344"/>
    <mergeCell ref="ASM344:AST344"/>
    <mergeCell ref="ASU344:ATB344"/>
    <mergeCell ref="ATC344:ATJ344"/>
    <mergeCell ref="ATK344:ATR344"/>
    <mergeCell ref="ATS344:ATZ344"/>
    <mergeCell ref="AUA344:AUH344"/>
    <mergeCell ref="AUI344:AUP344"/>
    <mergeCell ref="AUQ344:AUX344"/>
    <mergeCell ref="AUY344:AVF344"/>
    <mergeCell ref="AVG344:AVN344"/>
    <mergeCell ref="AVO344:AVV344"/>
    <mergeCell ref="AVW344:AWD344"/>
    <mergeCell ref="AWE344:AWL344"/>
    <mergeCell ref="AWM344:AWT344"/>
    <mergeCell ref="BHG344:BHN344"/>
    <mergeCell ref="BHO344:BHV344"/>
    <mergeCell ref="BHW344:BID344"/>
    <mergeCell ref="BIE344:BIL344"/>
    <mergeCell ref="BIM344:BIT344"/>
    <mergeCell ref="BIU344:BJB344"/>
    <mergeCell ref="BJC344:BJJ344"/>
    <mergeCell ref="BJK344:BJR344"/>
    <mergeCell ref="BJS344:BJZ344"/>
    <mergeCell ref="BKA344:BKH344"/>
    <mergeCell ref="BKI344:BKP344"/>
    <mergeCell ref="BKQ344:BKX344"/>
    <mergeCell ref="BKY344:BLF344"/>
    <mergeCell ref="BLG344:BLN344"/>
    <mergeCell ref="BLO344:BLV344"/>
    <mergeCell ref="BLW344:BMD344"/>
    <mergeCell ref="BME344:BML344"/>
    <mergeCell ref="BCA344:BCH344"/>
    <mergeCell ref="BCI344:BCP344"/>
    <mergeCell ref="BCQ344:BCX344"/>
    <mergeCell ref="BCY344:BDF344"/>
    <mergeCell ref="BDG344:BDN344"/>
    <mergeCell ref="BDO344:BDV344"/>
    <mergeCell ref="BDW344:BED344"/>
    <mergeCell ref="BEE344:BEL344"/>
    <mergeCell ref="BEM344:BET344"/>
    <mergeCell ref="BEU344:BFB344"/>
    <mergeCell ref="BFC344:BFJ344"/>
    <mergeCell ref="BFK344:BFR344"/>
    <mergeCell ref="BFS344:BFZ344"/>
    <mergeCell ref="BGA344:BGH344"/>
    <mergeCell ref="BGI344:BGP344"/>
    <mergeCell ref="BGQ344:BGX344"/>
    <mergeCell ref="BGY344:BHF344"/>
    <mergeCell ref="BRS344:BRZ344"/>
    <mergeCell ref="BSA344:BSH344"/>
    <mergeCell ref="BSI344:BSP344"/>
    <mergeCell ref="BSQ344:BSX344"/>
    <mergeCell ref="BSY344:BTF344"/>
    <mergeCell ref="BTG344:BTN344"/>
    <mergeCell ref="BTO344:BTV344"/>
    <mergeCell ref="BTW344:BUD344"/>
    <mergeCell ref="BUE344:BUL344"/>
    <mergeCell ref="BUM344:BUT344"/>
    <mergeCell ref="BUU344:BVB344"/>
    <mergeCell ref="BVC344:BVJ344"/>
    <mergeCell ref="BVK344:BVR344"/>
    <mergeCell ref="BVS344:BVZ344"/>
    <mergeCell ref="BWA344:BWH344"/>
    <mergeCell ref="BWI344:BWP344"/>
    <mergeCell ref="BWQ344:BWX344"/>
    <mergeCell ref="BMM344:BMT344"/>
    <mergeCell ref="BMU344:BNB344"/>
    <mergeCell ref="BNC344:BNJ344"/>
    <mergeCell ref="BNK344:BNR344"/>
    <mergeCell ref="BNS344:BNZ344"/>
    <mergeCell ref="BOA344:BOH344"/>
    <mergeCell ref="BOI344:BOP344"/>
    <mergeCell ref="BOQ344:BOX344"/>
    <mergeCell ref="BOY344:BPF344"/>
    <mergeCell ref="BPG344:BPN344"/>
    <mergeCell ref="BPO344:BPV344"/>
    <mergeCell ref="BPW344:BQD344"/>
    <mergeCell ref="BQE344:BQL344"/>
    <mergeCell ref="BQM344:BQT344"/>
    <mergeCell ref="BQU344:BRB344"/>
    <mergeCell ref="BRC344:BRJ344"/>
    <mergeCell ref="BRK344:BRR344"/>
    <mergeCell ref="CCE344:CCL344"/>
    <mergeCell ref="CCM344:CCT344"/>
    <mergeCell ref="CCU344:CDB344"/>
    <mergeCell ref="CDC344:CDJ344"/>
    <mergeCell ref="CDK344:CDR344"/>
    <mergeCell ref="CDS344:CDZ344"/>
    <mergeCell ref="CEA344:CEH344"/>
    <mergeCell ref="CEI344:CEP344"/>
    <mergeCell ref="CEQ344:CEX344"/>
    <mergeCell ref="CEY344:CFF344"/>
    <mergeCell ref="CFG344:CFN344"/>
    <mergeCell ref="CFO344:CFV344"/>
    <mergeCell ref="CFW344:CGD344"/>
    <mergeCell ref="CGE344:CGL344"/>
    <mergeCell ref="CGM344:CGT344"/>
    <mergeCell ref="CGU344:CHB344"/>
    <mergeCell ref="CHC344:CHJ344"/>
    <mergeCell ref="BWY344:BXF344"/>
    <mergeCell ref="BXG344:BXN344"/>
    <mergeCell ref="BXO344:BXV344"/>
    <mergeCell ref="BXW344:BYD344"/>
    <mergeCell ref="BYE344:BYL344"/>
    <mergeCell ref="BYM344:BYT344"/>
    <mergeCell ref="BYU344:BZB344"/>
    <mergeCell ref="BZC344:BZJ344"/>
    <mergeCell ref="BZK344:BZR344"/>
    <mergeCell ref="BZS344:BZZ344"/>
    <mergeCell ref="CAA344:CAH344"/>
    <mergeCell ref="CAI344:CAP344"/>
    <mergeCell ref="CAQ344:CAX344"/>
    <mergeCell ref="CAY344:CBF344"/>
    <mergeCell ref="CBG344:CBN344"/>
    <mergeCell ref="CBO344:CBV344"/>
    <mergeCell ref="CBW344:CCD344"/>
    <mergeCell ref="CMQ344:CMX344"/>
    <mergeCell ref="CMY344:CNF344"/>
    <mergeCell ref="CNG344:CNN344"/>
    <mergeCell ref="CNO344:CNV344"/>
    <mergeCell ref="CNW344:COD344"/>
    <mergeCell ref="COE344:COL344"/>
    <mergeCell ref="COM344:COT344"/>
    <mergeCell ref="COU344:CPB344"/>
    <mergeCell ref="CPC344:CPJ344"/>
    <mergeCell ref="CPK344:CPR344"/>
    <mergeCell ref="CPS344:CPZ344"/>
    <mergeCell ref="CQA344:CQH344"/>
    <mergeCell ref="CQI344:CQP344"/>
    <mergeCell ref="CQQ344:CQX344"/>
    <mergeCell ref="CQY344:CRF344"/>
    <mergeCell ref="CRG344:CRN344"/>
    <mergeCell ref="CRO344:CRV344"/>
    <mergeCell ref="CHK344:CHR344"/>
    <mergeCell ref="CHS344:CHZ344"/>
    <mergeCell ref="CIA344:CIH344"/>
    <mergeCell ref="CII344:CIP344"/>
    <mergeCell ref="CIQ344:CIX344"/>
    <mergeCell ref="CIY344:CJF344"/>
    <mergeCell ref="CJG344:CJN344"/>
    <mergeCell ref="CJO344:CJV344"/>
    <mergeCell ref="CJW344:CKD344"/>
    <mergeCell ref="CKE344:CKL344"/>
    <mergeCell ref="CKM344:CKT344"/>
    <mergeCell ref="CKU344:CLB344"/>
    <mergeCell ref="CLC344:CLJ344"/>
    <mergeCell ref="CLK344:CLR344"/>
    <mergeCell ref="CLS344:CLZ344"/>
    <mergeCell ref="CMA344:CMH344"/>
    <mergeCell ref="CMI344:CMP344"/>
    <mergeCell ref="CXC344:CXJ344"/>
    <mergeCell ref="CXK344:CXR344"/>
    <mergeCell ref="CXS344:CXZ344"/>
    <mergeCell ref="CYA344:CYH344"/>
    <mergeCell ref="CYI344:CYP344"/>
    <mergeCell ref="CYQ344:CYX344"/>
    <mergeCell ref="CYY344:CZF344"/>
    <mergeCell ref="CZG344:CZN344"/>
    <mergeCell ref="CZO344:CZV344"/>
    <mergeCell ref="CZW344:DAD344"/>
    <mergeCell ref="DAE344:DAL344"/>
    <mergeCell ref="DAM344:DAT344"/>
    <mergeCell ref="DAU344:DBB344"/>
    <mergeCell ref="DBC344:DBJ344"/>
    <mergeCell ref="DBK344:DBR344"/>
    <mergeCell ref="DBS344:DBZ344"/>
    <mergeCell ref="DCA344:DCH344"/>
    <mergeCell ref="CRW344:CSD344"/>
    <mergeCell ref="CSE344:CSL344"/>
    <mergeCell ref="CSM344:CST344"/>
    <mergeCell ref="CSU344:CTB344"/>
    <mergeCell ref="CTC344:CTJ344"/>
    <mergeCell ref="CTK344:CTR344"/>
    <mergeCell ref="CTS344:CTZ344"/>
    <mergeCell ref="CUA344:CUH344"/>
    <mergeCell ref="CUI344:CUP344"/>
    <mergeCell ref="CUQ344:CUX344"/>
    <mergeCell ref="CUY344:CVF344"/>
    <mergeCell ref="CVG344:CVN344"/>
    <mergeCell ref="CVO344:CVV344"/>
    <mergeCell ref="CVW344:CWD344"/>
    <mergeCell ref="CWE344:CWL344"/>
    <mergeCell ref="CWM344:CWT344"/>
    <mergeCell ref="CWU344:CXB344"/>
    <mergeCell ref="DHO344:DHV344"/>
    <mergeCell ref="DHW344:DID344"/>
    <mergeCell ref="DIE344:DIL344"/>
    <mergeCell ref="DIM344:DIT344"/>
    <mergeCell ref="DIU344:DJB344"/>
    <mergeCell ref="DJC344:DJJ344"/>
    <mergeCell ref="DJK344:DJR344"/>
    <mergeCell ref="DJS344:DJZ344"/>
    <mergeCell ref="DKA344:DKH344"/>
    <mergeCell ref="DKI344:DKP344"/>
    <mergeCell ref="DKQ344:DKX344"/>
    <mergeCell ref="DKY344:DLF344"/>
    <mergeCell ref="DLG344:DLN344"/>
    <mergeCell ref="DLO344:DLV344"/>
    <mergeCell ref="DLW344:DMD344"/>
    <mergeCell ref="DME344:DML344"/>
    <mergeCell ref="DMM344:DMT344"/>
    <mergeCell ref="DCI344:DCP344"/>
    <mergeCell ref="DCQ344:DCX344"/>
    <mergeCell ref="DCY344:DDF344"/>
    <mergeCell ref="DDG344:DDN344"/>
    <mergeCell ref="DDO344:DDV344"/>
    <mergeCell ref="DDW344:DED344"/>
    <mergeCell ref="DEE344:DEL344"/>
    <mergeCell ref="DEM344:DET344"/>
    <mergeCell ref="DEU344:DFB344"/>
    <mergeCell ref="DFC344:DFJ344"/>
    <mergeCell ref="DFK344:DFR344"/>
    <mergeCell ref="DFS344:DFZ344"/>
    <mergeCell ref="DGA344:DGH344"/>
    <mergeCell ref="DGI344:DGP344"/>
    <mergeCell ref="DGQ344:DGX344"/>
    <mergeCell ref="DGY344:DHF344"/>
    <mergeCell ref="DHG344:DHN344"/>
    <mergeCell ref="DSA344:DSH344"/>
    <mergeCell ref="DSI344:DSP344"/>
    <mergeCell ref="DSQ344:DSX344"/>
    <mergeCell ref="DSY344:DTF344"/>
    <mergeCell ref="DTG344:DTN344"/>
    <mergeCell ref="DTO344:DTV344"/>
    <mergeCell ref="DTW344:DUD344"/>
    <mergeCell ref="DUE344:DUL344"/>
    <mergeCell ref="DUM344:DUT344"/>
    <mergeCell ref="DUU344:DVB344"/>
    <mergeCell ref="DVC344:DVJ344"/>
    <mergeCell ref="DVK344:DVR344"/>
    <mergeCell ref="DVS344:DVZ344"/>
    <mergeCell ref="DWA344:DWH344"/>
    <mergeCell ref="DWI344:DWP344"/>
    <mergeCell ref="DWQ344:DWX344"/>
    <mergeCell ref="DWY344:DXF344"/>
    <mergeCell ref="DMU344:DNB344"/>
    <mergeCell ref="DNC344:DNJ344"/>
    <mergeCell ref="DNK344:DNR344"/>
    <mergeCell ref="DNS344:DNZ344"/>
    <mergeCell ref="DOA344:DOH344"/>
    <mergeCell ref="DOI344:DOP344"/>
    <mergeCell ref="DOQ344:DOX344"/>
    <mergeCell ref="DOY344:DPF344"/>
    <mergeCell ref="DPG344:DPN344"/>
    <mergeCell ref="DPO344:DPV344"/>
    <mergeCell ref="DPW344:DQD344"/>
    <mergeCell ref="DQE344:DQL344"/>
    <mergeCell ref="DQM344:DQT344"/>
    <mergeCell ref="DQU344:DRB344"/>
    <mergeCell ref="DRC344:DRJ344"/>
    <mergeCell ref="DRK344:DRR344"/>
    <mergeCell ref="DRS344:DRZ344"/>
    <mergeCell ref="ECM344:ECT344"/>
    <mergeCell ref="ECU344:EDB344"/>
    <mergeCell ref="EDC344:EDJ344"/>
    <mergeCell ref="EDK344:EDR344"/>
    <mergeCell ref="EDS344:EDZ344"/>
    <mergeCell ref="EEA344:EEH344"/>
    <mergeCell ref="EEI344:EEP344"/>
    <mergeCell ref="EEQ344:EEX344"/>
    <mergeCell ref="EEY344:EFF344"/>
    <mergeCell ref="EFG344:EFN344"/>
    <mergeCell ref="EFO344:EFV344"/>
    <mergeCell ref="EFW344:EGD344"/>
    <mergeCell ref="EGE344:EGL344"/>
    <mergeCell ref="EGM344:EGT344"/>
    <mergeCell ref="EGU344:EHB344"/>
    <mergeCell ref="EHC344:EHJ344"/>
    <mergeCell ref="EHK344:EHR344"/>
    <mergeCell ref="DXG344:DXN344"/>
    <mergeCell ref="DXO344:DXV344"/>
    <mergeCell ref="DXW344:DYD344"/>
    <mergeCell ref="DYE344:DYL344"/>
    <mergeCell ref="DYM344:DYT344"/>
    <mergeCell ref="DYU344:DZB344"/>
    <mergeCell ref="DZC344:DZJ344"/>
    <mergeCell ref="DZK344:DZR344"/>
    <mergeCell ref="DZS344:DZZ344"/>
    <mergeCell ref="EAA344:EAH344"/>
    <mergeCell ref="EAI344:EAP344"/>
    <mergeCell ref="EAQ344:EAX344"/>
    <mergeCell ref="EAY344:EBF344"/>
    <mergeCell ref="EBG344:EBN344"/>
    <mergeCell ref="EBO344:EBV344"/>
    <mergeCell ref="EBW344:ECD344"/>
    <mergeCell ref="ECE344:ECL344"/>
    <mergeCell ref="EMY344:ENF344"/>
    <mergeCell ref="ENG344:ENN344"/>
    <mergeCell ref="ENO344:ENV344"/>
    <mergeCell ref="ENW344:EOD344"/>
    <mergeCell ref="EOE344:EOL344"/>
    <mergeCell ref="EOM344:EOT344"/>
    <mergeCell ref="EOU344:EPB344"/>
    <mergeCell ref="EPC344:EPJ344"/>
    <mergeCell ref="EPK344:EPR344"/>
    <mergeCell ref="EPS344:EPZ344"/>
    <mergeCell ref="EQA344:EQH344"/>
    <mergeCell ref="EQI344:EQP344"/>
    <mergeCell ref="EQQ344:EQX344"/>
    <mergeCell ref="EQY344:ERF344"/>
    <mergeCell ref="ERG344:ERN344"/>
    <mergeCell ref="ERO344:ERV344"/>
    <mergeCell ref="ERW344:ESD344"/>
    <mergeCell ref="EHS344:EHZ344"/>
    <mergeCell ref="EIA344:EIH344"/>
    <mergeCell ref="EII344:EIP344"/>
    <mergeCell ref="EIQ344:EIX344"/>
    <mergeCell ref="EIY344:EJF344"/>
    <mergeCell ref="EJG344:EJN344"/>
    <mergeCell ref="EJO344:EJV344"/>
    <mergeCell ref="EJW344:EKD344"/>
    <mergeCell ref="EKE344:EKL344"/>
    <mergeCell ref="EKM344:EKT344"/>
    <mergeCell ref="EKU344:ELB344"/>
    <mergeCell ref="ELC344:ELJ344"/>
    <mergeCell ref="ELK344:ELR344"/>
    <mergeCell ref="ELS344:ELZ344"/>
    <mergeCell ref="EMA344:EMH344"/>
    <mergeCell ref="EMI344:EMP344"/>
    <mergeCell ref="EMQ344:EMX344"/>
    <mergeCell ref="EXK344:EXR344"/>
    <mergeCell ref="EXS344:EXZ344"/>
    <mergeCell ref="EYA344:EYH344"/>
    <mergeCell ref="EYI344:EYP344"/>
    <mergeCell ref="EYQ344:EYX344"/>
    <mergeCell ref="EYY344:EZF344"/>
    <mergeCell ref="EZG344:EZN344"/>
    <mergeCell ref="EZO344:EZV344"/>
    <mergeCell ref="EZW344:FAD344"/>
    <mergeCell ref="FAE344:FAL344"/>
    <mergeCell ref="FAM344:FAT344"/>
    <mergeCell ref="FAU344:FBB344"/>
    <mergeCell ref="FBC344:FBJ344"/>
    <mergeCell ref="FBK344:FBR344"/>
    <mergeCell ref="FBS344:FBZ344"/>
    <mergeCell ref="FCA344:FCH344"/>
    <mergeCell ref="FCI344:FCP344"/>
    <mergeCell ref="ESE344:ESL344"/>
    <mergeCell ref="ESM344:EST344"/>
    <mergeCell ref="ESU344:ETB344"/>
    <mergeCell ref="ETC344:ETJ344"/>
    <mergeCell ref="ETK344:ETR344"/>
    <mergeCell ref="ETS344:ETZ344"/>
    <mergeCell ref="EUA344:EUH344"/>
    <mergeCell ref="EUI344:EUP344"/>
    <mergeCell ref="EUQ344:EUX344"/>
    <mergeCell ref="EUY344:EVF344"/>
    <mergeCell ref="EVG344:EVN344"/>
    <mergeCell ref="EVO344:EVV344"/>
    <mergeCell ref="EVW344:EWD344"/>
    <mergeCell ref="EWE344:EWL344"/>
    <mergeCell ref="EWM344:EWT344"/>
    <mergeCell ref="EWU344:EXB344"/>
    <mergeCell ref="EXC344:EXJ344"/>
    <mergeCell ref="FHW344:FID344"/>
    <mergeCell ref="FIE344:FIL344"/>
    <mergeCell ref="FIM344:FIT344"/>
    <mergeCell ref="FIU344:FJB344"/>
    <mergeCell ref="FJC344:FJJ344"/>
    <mergeCell ref="FJK344:FJR344"/>
    <mergeCell ref="FJS344:FJZ344"/>
    <mergeCell ref="FKA344:FKH344"/>
    <mergeCell ref="FKI344:FKP344"/>
    <mergeCell ref="FKQ344:FKX344"/>
    <mergeCell ref="FKY344:FLF344"/>
    <mergeCell ref="FLG344:FLN344"/>
    <mergeCell ref="FLO344:FLV344"/>
    <mergeCell ref="FLW344:FMD344"/>
    <mergeCell ref="FME344:FML344"/>
    <mergeCell ref="FMM344:FMT344"/>
    <mergeCell ref="FMU344:FNB344"/>
    <mergeCell ref="FCQ344:FCX344"/>
    <mergeCell ref="FCY344:FDF344"/>
    <mergeCell ref="FDG344:FDN344"/>
    <mergeCell ref="FDO344:FDV344"/>
    <mergeCell ref="FDW344:FED344"/>
    <mergeCell ref="FEE344:FEL344"/>
    <mergeCell ref="FEM344:FET344"/>
    <mergeCell ref="FEU344:FFB344"/>
    <mergeCell ref="FFC344:FFJ344"/>
    <mergeCell ref="FFK344:FFR344"/>
    <mergeCell ref="FFS344:FFZ344"/>
    <mergeCell ref="FGA344:FGH344"/>
    <mergeCell ref="FGI344:FGP344"/>
    <mergeCell ref="FGQ344:FGX344"/>
    <mergeCell ref="FGY344:FHF344"/>
    <mergeCell ref="FHG344:FHN344"/>
    <mergeCell ref="FHO344:FHV344"/>
    <mergeCell ref="FSI344:FSP344"/>
    <mergeCell ref="FSQ344:FSX344"/>
    <mergeCell ref="FSY344:FTF344"/>
    <mergeCell ref="FTG344:FTN344"/>
    <mergeCell ref="FTO344:FTV344"/>
    <mergeCell ref="FTW344:FUD344"/>
    <mergeCell ref="FUE344:FUL344"/>
    <mergeCell ref="FUM344:FUT344"/>
    <mergeCell ref="FUU344:FVB344"/>
    <mergeCell ref="FVC344:FVJ344"/>
    <mergeCell ref="FVK344:FVR344"/>
    <mergeCell ref="FVS344:FVZ344"/>
    <mergeCell ref="FWA344:FWH344"/>
    <mergeCell ref="FWI344:FWP344"/>
    <mergeCell ref="FWQ344:FWX344"/>
    <mergeCell ref="FWY344:FXF344"/>
    <mergeCell ref="FXG344:FXN344"/>
    <mergeCell ref="FNC344:FNJ344"/>
    <mergeCell ref="FNK344:FNR344"/>
    <mergeCell ref="FNS344:FNZ344"/>
    <mergeCell ref="FOA344:FOH344"/>
    <mergeCell ref="FOI344:FOP344"/>
    <mergeCell ref="FOQ344:FOX344"/>
    <mergeCell ref="FOY344:FPF344"/>
    <mergeCell ref="FPG344:FPN344"/>
    <mergeCell ref="FPO344:FPV344"/>
    <mergeCell ref="FPW344:FQD344"/>
    <mergeCell ref="FQE344:FQL344"/>
    <mergeCell ref="FQM344:FQT344"/>
    <mergeCell ref="FQU344:FRB344"/>
    <mergeCell ref="FRC344:FRJ344"/>
    <mergeCell ref="FRK344:FRR344"/>
    <mergeCell ref="FRS344:FRZ344"/>
    <mergeCell ref="FSA344:FSH344"/>
    <mergeCell ref="GCU344:GDB344"/>
    <mergeCell ref="GDC344:GDJ344"/>
    <mergeCell ref="GDK344:GDR344"/>
    <mergeCell ref="GDS344:GDZ344"/>
    <mergeCell ref="GEA344:GEH344"/>
    <mergeCell ref="GEI344:GEP344"/>
    <mergeCell ref="GEQ344:GEX344"/>
    <mergeCell ref="GEY344:GFF344"/>
    <mergeCell ref="GFG344:GFN344"/>
    <mergeCell ref="GFO344:GFV344"/>
    <mergeCell ref="GFW344:GGD344"/>
    <mergeCell ref="GGE344:GGL344"/>
    <mergeCell ref="GGM344:GGT344"/>
    <mergeCell ref="GGU344:GHB344"/>
    <mergeCell ref="GHC344:GHJ344"/>
    <mergeCell ref="GHK344:GHR344"/>
    <mergeCell ref="GHS344:GHZ344"/>
    <mergeCell ref="FXO344:FXV344"/>
    <mergeCell ref="FXW344:FYD344"/>
    <mergeCell ref="FYE344:FYL344"/>
    <mergeCell ref="FYM344:FYT344"/>
    <mergeCell ref="FYU344:FZB344"/>
    <mergeCell ref="FZC344:FZJ344"/>
    <mergeCell ref="FZK344:FZR344"/>
    <mergeCell ref="FZS344:FZZ344"/>
    <mergeCell ref="GAA344:GAH344"/>
    <mergeCell ref="GAI344:GAP344"/>
    <mergeCell ref="GAQ344:GAX344"/>
    <mergeCell ref="GAY344:GBF344"/>
    <mergeCell ref="GBG344:GBN344"/>
    <mergeCell ref="GBO344:GBV344"/>
    <mergeCell ref="GBW344:GCD344"/>
    <mergeCell ref="GCE344:GCL344"/>
    <mergeCell ref="GCM344:GCT344"/>
    <mergeCell ref="GNG344:GNN344"/>
    <mergeCell ref="GNO344:GNV344"/>
    <mergeCell ref="GNW344:GOD344"/>
    <mergeCell ref="GOE344:GOL344"/>
    <mergeCell ref="GOM344:GOT344"/>
    <mergeCell ref="GOU344:GPB344"/>
    <mergeCell ref="GPC344:GPJ344"/>
    <mergeCell ref="GPK344:GPR344"/>
    <mergeCell ref="GPS344:GPZ344"/>
    <mergeCell ref="GQA344:GQH344"/>
    <mergeCell ref="GQI344:GQP344"/>
    <mergeCell ref="GQQ344:GQX344"/>
    <mergeCell ref="GQY344:GRF344"/>
    <mergeCell ref="GRG344:GRN344"/>
    <mergeCell ref="GRO344:GRV344"/>
    <mergeCell ref="GRW344:GSD344"/>
    <mergeCell ref="GSE344:GSL344"/>
    <mergeCell ref="GIA344:GIH344"/>
    <mergeCell ref="GII344:GIP344"/>
    <mergeCell ref="GIQ344:GIX344"/>
    <mergeCell ref="GIY344:GJF344"/>
    <mergeCell ref="GJG344:GJN344"/>
    <mergeCell ref="GJO344:GJV344"/>
    <mergeCell ref="GJW344:GKD344"/>
    <mergeCell ref="GKE344:GKL344"/>
    <mergeCell ref="GKM344:GKT344"/>
    <mergeCell ref="GKU344:GLB344"/>
    <mergeCell ref="GLC344:GLJ344"/>
    <mergeCell ref="GLK344:GLR344"/>
    <mergeCell ref="GLS344:GLZ344"/>
    <mergeCell ref="GMA344:GMH344"/>
    <mergeCell ref="GMI344:GMP344"/>
    <mergeCell ref="GMQ344:GMX344"/>
    <mergeCell ref="GMY344:GNF344"/>
    <mergeCell ref="GXS344:GXZ344"/>
    <mergeCell ref="GYA344:GYH344"/>
    <mergeCell ref="GYI344:GYP344"/>
    <mergeCell ref="GYQ344:GYX344"/>
    <mergeCell ref="GYY344:GZF344"/>
    <mergeCell ref="GZG344:GZN344"/>
    <mergeCell ref="GZO344:GZV344"/>
    <mergeCell ref="GZW344:HAD344"/>
    <mergeCell ref="HAE344:HAL344"/>
    <mergeCell ref="HAM344:HAT344"/>
    <mergeCell ref="HAU344:HBB344"/>
    <mergeCell ref="HBC344:HBJ344"/>
    <mergeCell ref="HBK344:HBR344"/>
    <mergeCell ref="HBS344:HBZ344"/>
    <mergeCell ref="HCA344:HCH344"/>
    <mergeCell ref="HCI344:HCP344"/>
    <mergeCell ref="HCQ344:HCX344"/>
    <mergeCell ref="GSM344:GST344"/>
    <mergeCell ref="GSU344:GTB344"/>
    <mergeCell ref="GTC344:GTJ344"/>
    <mergeCell ref="GTK344:GTR344"/>
    <mergeCell ref="GTS344:GTZ344"/>
    <mergeCell ref="GUA344:GUH344"/>
    <mergeCell ref="GUI344:GUP344"/>
    <mergeCell ref="GUQ344:GUX344"/>
    <mergeCell ref="GUY344:GVF344"/>
    <mergeCell ref="GVG344:GVN344"/>
    <mergeCell ref="GVO344:GVV344"/>
    <mergeCell ref="GVW344:GWD344"/>
    <mergeCell ref="GWE344:GWL344"/>
    <mergeCell ref="GWM344:GWT344"/>
    <mergeCell ref="GWU344:GXB344"/>
    <mergeCell ref="GXC344:GXJ344"/>
    <mergeCell ref="GXK344:GXR344"/>
    <mergeCell ref="HIE344:HIL344"/>
    <mergeCell ref="HIM344:HIT344"/>
    <mergeCell ref="HIU344:HJB344"/>
    <mergeCell ref="HJC344:HJJ344"/>
    <mergeCell ref="HJK344:HJR344"/>
    <mergeCell ref="HJS344:HJZ344"/>
    <mergeCell ref="HKA344:HKH344"/>
    <mergeCell ref="HKI344:HKP344"/>
    <mergeCell ref="HKQ344:HKX344"/>
    <mergeCell ref="HKY344:HLF344"/>
    <mergeCell ref="HLG344:HLN344"/>
    <mergeCell ref="HLO344:HLV344"/>
    <mergeCell ref="HLW344:HMD344"/>
    <mergeCell ref="HME344:HML344"/>
    <mergeCell ref="HMM344:HMT344"/>
    <mergeCell ref="HMU344:HNB344"/>
    <mergeCell ref="HNC344:HNJ344"/>
    <mergeCell ref="HCY344:HDF344"/>
    <mergeCell ref="HDG344:HDN344"/>
    <mergeCell ref="HDO344:HDV344"/>
    <mergeCell ref="HDW344:HED344"/>
    <mergeCell ref="HEE344:HEL344"/>
    <mergeCell ref="HEM344:HET344"/>
    <mergeCell ref="HEU344:HFB344"/>
    <mergeCell ref="HFC344:HFJ344"/>
    <mergeCell ref="HFK344:HFR344"/>
    <mergeCell ref="HFS344:HFZ344"/>
    <mergeCell ref="HGA344:HGH344"/>
    <mergeCell ref="HGI344:HGP344"/>
    <mergeCell ref="HGQ344:HGX344"/>
    <mergeCell ref="HGY344:HHF344"/>
    <mergeCell ref="HHG344:HHN344"/>
    <mergeCell ref="HHO344:HHV344"/>
    <mergeCell ref="HHW344:HID344"/>
    <mergeCell ref="HSQ344:HSX344"/>
    <mergeCell ref="HSY344:HTF344"/>
    <mergeCell ref="HTG344:HTN344"/>
    <mergeCell ref="HTO344:HTV344"/>
    <mergeCell ref="HTW344:HUD344"/>
    <mergeCell ref="HUE344:HUL344"/>
    <mergeCell ref="HUM344:HUT344"/>
    <mergeCell ref="HUU344:HVB344"/>
    <mergeCell ref="HVC344:HVJ344"/>
    <mergeCell ref="HVK344:HVR344"/>
    <mergeCell ref="HVS344:HVZ344"/>
    <mergeCell ref="HWA344:HWH344"/>
    <mergeCell ref="HWI344:HWP344"/>
    <mergeCell ref="HWQ344:HWX344"/>
    <mergeCell ref="HWY344:HXF344"/>
    <mergeCell ref="HXG344:HXN344"/>
    <mergeCell ref="HXO344:HXV344"/>
    <mergeCell ref="HNK344:HNR344"/>
    <mergeCell ref="HNS344:HNZ344"/>
    <mergeCell ref="HOA344:HOH344"/>
    <mergeCell ref="HOI344:HOP344"/>
    <mergeCell ref="HOQ344:HOX344"/>
    <mergeCell ref="HOY344:HPF344"/>
    <mergeCell ref="HPG344:HPN344"/>
    <mergeCell ref="HPO344:HPV344"/>
    <mergeCell ref="HPW344:HQD344"/>
    <mergeCell ref="HQE344:HQL344"/>
    <mergeCell ref="HQM344:HQT344"/>
    <mergeCell ref="HQU344:HRB344"/>
    <mergeCell ref="HRC344:HRJ344"/>
    <mergeCell ref="HRK344:HRR344"/>
    <mergeCell ref="HRS344:HRZ344"/>
    <mergeCell ref="HSA344:HSH344"/>
    <mergeCell ref="HSI344:HSP344"/>
    <mergeCell ref="IDC344:IDJ344"/>
    <mergeCell ref="IDK344:IDR344"/>
    <mergeCell ref="IDS344:IDZ344"/>
    <mergeCell ref="IEA344:IEH344"/>
    <mergeCell ref="IEI344:IEP344"/>
    <mergeCell ref="IEQ344:IEX344"/>
    <mergeCell ref="IEY344:IFF344"/>
    <mergeCell ref="IFG344:IFN344"/>
    <mergeCell ref="IFO344:IFV344"/>
    <mergeCell ref="IFW344:IGD344"/>
    <mergeCell ref="IGE344:IGL344"/>
    <mergeCell ref="IGM344:IGT344"/>
    <mergeCell ref="IGU344:IHB344"/>
    <mergeCell ref="IHC344:IHJ344"/>
    <mergeCell ref="IHK344:IHR344"/>
    <mergeCell ref="IHS344:IHZ344"/>
    <mergeCell ref="IIA344:IIH344"/>
    <mergeCell ref="HXW344:HYD344"/>
    <mergeCell ref="HYE344:HYL344"/>
    <mergeCell ref="HYM344:HYT344"/>
    <mergeCell ref="HYU344:HZB344"/>
    <mergeCell ref="HZC344:HZJ344"/>
    <mergeCell ref="HZK344:HZR344"/>
    <mergeCell ref="HZS344:HZZ344"/>
    <mergeCell ref="IAA344:IAH344"/>
    <mergeCell ref="IAI344:IAP344"/>
    <mergeCell ref="IAQ344:IAX344"/>
    <mergeCell ref="IAY344:IBF344"/>
    <mergeCell ref="IBG344:IBN344"/>
    <mergeCell ref="IBO344:IBV344"/>
    <mergeCell ref="IBW344:ICD344"/>
    <mergeCell ref="ICE344:ICL344"/>
    <mergeCell ref="ICM344:ICT344"/>
    <mergeCell ref="ICU344:IDB344"/>
    <mergeCell ref="INO344:INV344"/>
    <mergeCell ref="INW344:IOD344"/>
    <mergeCell ref="IOE344:IOL344"/>
    <mergeCell ref="IOM344:IOT344"/>
    <mergeCell ref="IOU344:IPB344"/>
    <mergeCell ref="IPC344:IPJ344"/>
    <mergeCell ref="IPK344:IPR344"/>
    <mergeCell ref="IPS344:IPZ344"/>
    <mergeCell ref="IQA344:IQH344"/>
    <mergeCell ref="IQI344:IQP344"/>
    <mergeCell ref="IQQ344:IQX344"/>
    <mergeCell ref="IQY344:IRF344"/>
    <mergeCell ref="IRG344:IRN344"/>
    <mergeCell ref="IRO344:IRV344"/>
    <mergeCell ref="IRW344:ISD344"/>
    <mergeCell ref="ISE344:ISL344"/>
    <mergeCell ref="ISM344:IST344"/>
    <mergeCell ref="III344:IIP344"/>
    <mergeCell ref="IIQ344:IIX344"/>
    <mergeCell ref="IIY344:IJF344"/>
    <mergeCell ref="IJG344:IJN344"/>
    <mergeCell ref="IJO344:IJV344"/>
    <mergeCell ref="IJW344:IKD344"/>
    <mergeCell ref="IKE344:IKL344"/>
    <mergeCell ref="IKM344:IKT344"/>
    <mergeCell ref="IKU344:ILB344"/>
    <mergeCell ref="ILC344:ILJ344"/>
    <mergeCell ref="ILK344:ILR344"/>
    <mergeCell ref="ILS344:ILZ344"/>
    <mergeCell ref="IMA344:IMH344"/>
    <mergeCell ref="IMI344:IMP344"/>
    <mergeCell ref="IMQ344:IMX344"/>
    <mergeCell ref="IMY344:INF344"/>
    <mergeCell ref="ING344:INN344"/>
    <mergeCell ref="IYA344:IYH344"/>
    <mergeCell ref="IYI344:IYP344"/>
    <mergeCell ref="IYQ344:IYX344"/>
    <mergeCell ref="IYY344:IZF344"/>
    <mergeCell ref="IZG344:IZN344"/>
    <mergeCell ref="IZO344:IZV344"/>
    <mergeCell ref="IZW344:JAD344"/>
    <mergeCell ref="JAE344:JAL344"/>
    <mergeCell ref="JAM344:JAT344"/>
    <mergeCell ref="JAU344:JBB344"/>
    <mergeCell ref="JBC344:JBJ344"/>
    <mergeCell ref="JBK344:JBR344"/>
    <mergeCell ref="JBS344:JBZ344"/>
    <mergeCell ref="JCA344:JCH344"/>
    <mergeCell ref="JCI344:JCP344"/>
    <mergeCell ref="JCQ344:JCX344"/>
    <mergeCell ref="JCY344:JDF344"/>
    <mergeCell ref="ISU344:ITB344"/>
    <mergeCell ref="ITC344:ITJ344"/>
    <mergeCell ref="ITK344:ITR344"/>
    <mergeCell ref="ITS344:ITZ344"/>
    <mergeCell ref="IUA344:IUH344"/>
    <mergeCell ref="IUI344:IUP344"/>
    <mergeCell ref="IUQ344:IUX344"/>
    <mergeCell ref="IUY344:IVF344"/>
    <mergeCell ref="IVG344:IVN344"/>
    <mergeCell ref="IVO344:IVV344"/>
    <mergeCell ref="IVW344:IWD344"/>
    <mergeCell ref="IWE344:IWL344"/>
    <mergeCell ref="IWM344:IWT344"/>
    <mergeCell ref="IWU344:IXB344"/>
    <mergeCell ref="IXC344:IXJ344"/>
    <mergeCell ref="IXK344:IXR344"/>
    <mergeCell ref="IXS344:IXZ344"/>
    <mergeCell ref="JIM344:JIT344"/>
    <mergeCell ref="JIU344:JJB344"/>
    <mergeCell ref="JJC344:JJJ344"/>
    <mergeCell ref="JJK344:JJR344"/>
    <mergeCell ref="JJS344:JJZ344"/>
    <mergeCell ref="JKA344:JKH344"/>
    <mergeCell ref="JKI344:JKP344"/>
    <mergeCell ref="JKQ344:JKX344"/>
    <mergeCell ref="JKY344:JLF344"/>
    <mergeCell ref="JLG344:JLN344"/>
    <mergeCell ref="JLO344:JLV344"/>
    <mergeCell ref="JLW344:JMD344"/>
    <mergeCell ref="JME344:JML344"/>
    <mergeCell ref="JMM344:JMT344"/>
    <mergeCell ref="JMU344:JNB344"/>
    <mergeCell ref="JNC344:JNJ344"/>
    <mergeCell ref="JNK344:JNR344"/>
    <mergeCell ref="JDG344:JDN344"/>
    <mergeCell ref="JDO344:JDV344"/>
    <mergeCell ref="JDW344:JED344"/>
    <mergeCell ref="JEE344:JEL344"/>
    <mergeCell ref="JEM344:JET344"/>
    <mergeCell ref="JEU344:JFB344"/>
    <mergeCell ref="JFC344:JFJ344"/>
    <mergeCell ref="JFK344:JFR344"/>
    <mergeCell ref="JFS344:JFZ344"/>
    <mergeCell ref="JGA344:JGH344"/>
    <mergeCell ref="JGI344:JGP344"/>
    <mergeCell ref="JGQ344:JGX344"/>
    <mergeCell ref="JGY344:JHF344"/>
    <mergeCell ref="JHG344:JHN344"/>
    <mergeCell ref="JHO344:JHV344"/>
    <mergeCell ref="JHW344:JID344"/>
    <mergeCell ref="JIE344:JIL344"/>
    <mergeCell ref="JSY344:JTF344"/>
    <mergeCell ref="JTG344:JTN344"/>
    <mergeCell ref="JTO344:JTV344"/>
    <mergeCell ref="JTW344:JUD344"/>
    <mergeCell ref="JUE344:JUL344"/>
    <mergeCell ref="JUM344:JUT344"/>
    <mergeCell ref="JUU344:JVB344"/>
    <mergeCell ref="JVC344:JVJ344"/>
    <mergeCell ref="JVK344:JVR344"/>
    <mergeCell ref="JVS344:JVZ344"/>
    <mergeCell ref="JWA344:JWH344"/>
    <mergeCell ref="JWI344:JWP344"/>
    <mergeCell ref="JWQ344:JWX344"/>
    <mergeCell ref="JWY344:JXF344"/>
    <mergeCell ref="JXG344:JXN344"/>
    <mergeCell ref="JXO344:JXV344"/>
    <mergeCell ref="JXW344:JYD344"/>
    <mergeCell ref="JNS344:JNZ344"/>
    <mergeCell ref="JOA344:JOH344"/>
    <mergeCell ref="JOI344:JOP344"/>
    <mergeCell ref="JOQ344:JOX344"/>
    <mergeCell ref="JOY344:JPF344"/>
    <mergeCell ref="JPG344:JPN344"/>
    <mergeCell ref="JPO344:JPV344"/>
    <mergeCell ref="JPW344:JQD344"/>
    <mergeCell ref="JQE344:JQL344"/>
    <mergeCell ref="JQM344:JQT344"/>
    <mergeCell ref="JQU344:JRB344"/>
    <mergeCell ref="JRC344:JRJ344"/>
    <mergeCell ref="JRK344:JRR344"/>
    <mergeCell ref="JRS344:JRZ344"/>
    <mergeCell ref="JSA344:JSH344"/>
    <mergeCell ref="JSI344:JSP344"/>
    <mergeCell ref="JSQ344:JSX344"/>
    <mergeCell ref="KDK344:KDR344"/>
    <mergeCell ref="KDS344:KDZ344"/>
    <mergeCell ref="KEA344:KEH344"/>
    <mergeCell ref="KEI344:KEP344"/>
    <mergeCell ref="KEQ344:KEX344"/>
    <mergeCell ref="KEY344:KFF344"/>
    <mergeCell ref="KFG344:KFN344"/>
    <mergeCell ref="KFO344:KFV344"/>
    <mergeCell ref="KFW344:KGD344"/>
    <mergeCell ref="KGE344:KGL344"/>
    <mergeCell ref="KGM344:KGT344"/>
    <mergeCell ref="KGU344:KHB344"/>
    <mergeCell ref="KHC344:KHJ344"/>
    <mergeCell ref="KHK344:KHR344"/>
    <mergeCell ref="KHS344:KHZ344"/>
    <mergeCell ref="KIA344:KIH344"/>
    <mergeCell ref="KII344:KIP344"/>
    <mergeCell ref="JYE344:JYL344"/>
    <mergeCell ref="JYM344:JYT344"/>
    <mergeCell ref="JYU344:JZB344"/>
    <mergeCell ref="JZC344:JZJ344"/>
    <mergeCell ref="JZK344:JZR344"/>
    <mergeCell ref="JZS344:JZZ344"/>
    <mergeCell ref="KAA344:KAH344"/>
    <mergeCell ref="KAI344:KAP344"/>
    <mergeCell ref="KAQ344:KAX344"/>
    <mergeCell ref="KAY344:KBF344"/>
    <mergeCell ref="KBG344:KBN344"/>
    <mergeCell ref="KBO344:KBV344"/>
    <mergeCell ref="KBW344:KCD344"/>
    <mergeCell ref="KCE344:KCL344"/>
    <mergeCell ref="KCM344:KCT344"/>
    <mergeCell ref="KCU344:KDB344"/>
    <mergeCell ref="KDC344:KDJ344"/>
    <mergeCell ref="KNW344:KOD344"/>
    <mergeCell ref="KOE344:KOL344"/>
    <mergeCell ref="KOM344:KOT344"/>
    <mergeCell ref="KOU344:KPB344"/>
    <mergeCell ref="KPC344:KPJ344"/>
    <mergeCell ref="KPK344:KPR344"/>
    <mergeCell ref="KPS344:KPZ344"/>
    <mergeCell ref="KQA344:KQH344"/>
    <mergeCell ref="KQI344:KQP344"/>
    <mergeCell ref="KQQ344:KQX344"/>
    <mergeCell ref="KQY344:KRF344"/>
    <mergeCell ref="KRG344:KRN344"/>
    <mergeCell ref="KRO344:KRV344"/>
    <mergeCell ref="KRW344:KSD344"/>
    <mergeCell ref="KSE344:KSL344"/>
    <mergeCell ref="KSM344:KST344"/>
    <mergeCell ref="KSU344:KTB344"/>
    <mergeCell ref="KIQ344:KIX344"/>
    <mergeCell ref="KIY344:KJF344"/>
    <mergeCell ref="KJG344:KJN344"/>
    <mergeCell ref="KJO344:KJV344"/>
    <mergeCell ref="KJW344:KKD344"/>
    <mergeCell ref="KKE344:KKL344"/>
    <mergeCell ref="KKM344:KKT344"/>
    <mergeCell ref="KKU344:KLB344"/>
    <mergeCell ref="KLC344:KLJ344"/>
    <mergeCell ref="KLK344:KLR344"/>
    <mergeCell ref="KLS344:KLZ344"/>
    <mergeCell ref="KMA344:KMH344"/>
    <mergeCell ref="KMI344:KMP344"/>
    <mergeCell ref="KMQ344:KMX344"/>
    <mergeCell ref="KMY344:KNF344"/>
    <mergeCell ref="KNG344:KNN344"/>
    <mergeCell ref="KNO344:KNV344"/>
    <mergeCell ref="KYI344:KYP344"/>
    <mergeCell ref="KYQ344:KYX344"/>
    <mergeCell ref="KYY344:KZF344"/>
    <mergeCell ref="KZG344:KZN344"/>
    <mergeCell ref="KZO344:KZV344"/>
    <mergeCell ref="KZW344:LAD344"/>
    <mergeCell ref="LAE344:LAL344"/>
    <mergeCell ref="LAM344:LAT344"/>
    <mergeCell ref="LAU344:LBB344"/>
    <mergeCell ref="LBC344:LBJ344"/>
    <mergeCell ref="LBK344:LBR344"/>
    <mergeCell ref="LBS344:LBZ344"/>
    <mergeCell ref="LCA344:LCH344"/>
    <mergeCell ref="LCI344:LCP344"/>
    <mergeCell ref="LCQ344:LCX344"/>
    <mergeCell ref="LCY344:LDF344"/>
    <mergeCell ref="LDG344:LDN344"/>
    <mergeCell ref="KTC344:KTJ344"/>
    <mergeCell ref="KTK344:KTR344"/>
    <mergeCell ref="KTS344:KTZ344"/>
    <mergeCell ref="KUA344:KUH344"/>
    <mergeCell ref="KUI344:KUP344"/>
    <mergeCell ref="KUQ344:KUX344"/>
    <mergeCell ref="KUY344:KVF344"/>
    <mergeCell ref="KVG344:KVN344"/>
    <mergeCell ref="KVO344:KVV344"/>
    <mergeCell ref="KVW344:KWD344"/>
    <mergeCell ref="KWE344:KWL344"/>
    <mergeCell ref="KWM344:KWT344"/>
    <mergeCell ref="KWU344:KXB344"/>
    <mergeCell ref="KXC344:KXJ344"/>
    <mergeCell ref="KXK344:KXR344"/>
    <mergeCell ref="KXS344:KXZ344"/>
    <mergeCell ref="KYA344:KYH344"/>
    <mergeCell ref="LIU344:LJB344"/>
    <mergeCell ref="LJC344:LJJ344"/>
    <mergeCell ref="LJK344:LJR344"/>
    <mergeCell ref="LJS344:LJZ344"/>
    <mergeCell ref="LKA344:LKH344"/>
    <mergeCell ref="LKI344:LKP344"/>
    <mergeCell ref="LKQ344:LKX344"/>
    <mergeCell ref="LKY344:LLF344"/>
    <mergeCell ref="LLG344:LLN344"/>
    <mergeCell ref="LLO344:LLV344"/>
    <mergeCell ref="LLW344:LMD344"/>
    <mergeCell ref="LME344:LML344"/>
    <mergeCell ref="LMM344:LMT344"/>
    <mergeCell ref="LMU344:LNB344"/>
    <mergeCell ref="LNC344:LNJ344"/>
    <mergeCell ref="LNK344:LNR344"/>
    <mergeCell ref="LNS344:LNZ344"/>
    <mergeCell ref="LDO344:LDV344"/>
    <mergeCell ref="LDW344:LED344"/>
    <mergeCell ref="LEE344:LEL344"/>
    <mergeCell ref="LEM344:LET344"/>
    <mergeCell ref="LEU344:LFB344"/>
    <mergeCell ref="LFC344:LFJ344"/>
    <mergeCell ref="LFK344:LFR344"/>
    <mergeCell ref="LFS344:LFZ344"/>
    <mergeCell ref="LGA344:LGH344"/>
    <mergeCell ref="LGI344:LGP344"/>
    <mergeCell ref="LGQ344:LGX344"/>
    <mergeCell ref="LGY344:LHF344"/>
    <mergeCell ref="LHG344:LHN344"/>
    <mergeCell ref="LHO344:LHV344"/>
    <mergeCell ref="LHW344:LID344"/>
    <mergeCell ref="LIE344:LIL344"/>
    <mergeCell ref="LIM344:LIT344"/>
    <mergeCell ref="LTG344:LTN344"/>
    <mergeCell ref="LTO344:LTV344"/>
    <mergeCell ref="LTW344:LUD344"/>
    <mergeCell ref="LUE344:LUL344"/>
    <mergeCell ref="LUM344:LUT344"/>
    <mergeCell ref="LUU344:LVB344"/>
    <mergeCell ref="LVC344:LVJ344"/>
    <mergeCell ref="LVK344:LVR344"/>
    <mergeCell ref="LVS344:LVZ344"/>
    <mergeCell ref="LWA344:LWH344"/>
    <mergeCell ref="LWI344:LWP344"/>
    <mergeCell ref="LWQ344:LWX344"/>
    <mergeCell ref="LWY344:LXF344"/>
    <mergeCell ref="LXG344:LXN344"/>
    <mergeCell ref="LXO344:LXV344"/>
    <mergeCell ref="LXW344:LYD344"/>
    <mergeCell ref="LYE344:LYL344"/>
    <mergeCell ref="LOA344:LOH344"/>
    <mergeCell ref="LOI344:LOP344"/>
    <mergeCell ref="LOQ344:LOX344"/>
    <mergeCell ref="LOY344:LPF344"/>
    <mergeCell ref="LPG344:LPN344"/>
    <mergeCell ref="LPO344:LPV344"/>
    <mergeCell ref="LPW344:LQD344"/>
    <mergeCell ref="LQE344:LQL344"/>
    <mergeCell ref="LQM344:LQT344"/>
    <mergeCell ref="LQU344:LRB344"/>
    <mergeCell ref="LRC344:LRJ344"/>
    <mergeCell ref="LRK344:LRR344"/>
    <mergeCell ref="LRS344:LRZ344"/>
    <mergeCell ref="LSA344:LSH344"/>
    <mergeCell ref="LSI344:LSP344"/>
    <mergeCell ref="LSQ344:LSX344"/>
    <mergeCell ref="LSY344:LTF344"/>
    <mergeCell ref="MDS344:MDZ344"/>
    <mergeCell ref="MEA344:MEH344"/>
    <mergeCell ref="MEI344:MEP344"/>
    <mergeCell ref="MEQ344:MEX344"/>
    <mergeCell ref="MEY344:MFF344"/>
    <mergeCell ref="MFG344:MFN344"/>
    <mergeCell ref="MFO344:MFV344"/>
    <mergeCell ref="MFW344:MGD344"/>
    <mergeCell ref="MGE344:MGL344"/>
    <mergeCell ref="MGM344:MGT344"/>
    <mergeCell ref="MGU344:MHB344"/>
    <mergeCell ref="MHC344:MHJ344"/>
    <mergeCell ref="MHK344:MHR344"/>
    <mergeCell ref="MHS344:MHZ344"/>
    <mergeCell ref="MIA344:MIH344"/>
    <mergeCell ref="MII344:MIP344"/>
    <mergeCell ref="MIQ344:MIX344"/>
    <mergeCell ref="LYM344:LYT344"/>
    <mergeCell ref="LYU344:LZB344"/>
    <mergeCell ref="LZC344:LZJ344"/>
    <mergeCell ref="LZK344:LZR344"/>
    <mergeCell ref="LZS344:LZZ344"/>
    <mergeCell ref="MAA344:MAH344"/>
    <mergeCell ref="MAI344:MAP344"/>
    <mergeCell ref="MAQ344:MAX344"/>
    <mergeCell ref="MAY344:MBF344"/>
    <mergeCell ref="MBG344:MBN344"/>
    <mergeCell ref="MBO344:MBV344"/>
    <mergeCell ref="MBW344:MCD344"/>
    <mergeCell ref="MCE344:MCL344"/>
    <mergeCell ref="MCM344:MCT344"/>
    <mergeCell ref="MCU344:MDB344"/>
    <mergeCell ref="MDC344:MDJ344"/>
    <mergeCell ref="MDK344:MDR344"/>
    <mergeCell ref="MOE344:MOL344"/>
    <mergeCell ref="MOM344:MOT344"/>
    <mergeCell ref="MOU344:MPB344"/>
    <mergeCell ref="MPC344:MPJ344"/>
    <mergeCell ref="MPK344:MPR344"/>
    <mergeCell ref="MPS344:MPZ344"/>
    <mergeCell ref="MQA344:MQH344"/>
    <mergeCell ref="MQI344:MQP344"/>
    <mergeCell ref="MQQ344:MQX344"/>
    <mergeCell ref="MQY344:MRF344"/>
    <mergeCell ref="MRG344:MRN344"/>
    <mergeCell ref="MRO344:MRV344"/>
    <mergeCell ref="MRW344:MSD344"/>
    <mergeCell ref="MSE344:MSL344"/>
    <mergeCell ref="MSM344:MST344"/>
    <mergeCell ref="MSU344:MTB344"/>
    <mergeCell ref="MTC344:MTJ344"/>
    <mergeCell ref="MIY344:MJF344"/>
    <mergeCell ref="MJG344:MJN344"/>
    <mergeCell ref="MJO344:MJV344"/>
    <mergeCell ref="MJW344:MKD344"/>
    <mergeCell ref="MKE344:MKL344"/>
    <mergeCell ref="MKM344:MKT344"/>
    <mergeCell ref="MKU344:MLB344"/>
    <mergeCell ref="MLC344:MLJ344"/>
    <mergeCell ref="MLK344:MLR344"/>
    <mergeCell ref="MLS344:MLZ344"/>
    <mergeCell ref="MMA344:MMH344"/>
    <mergeCell ref="MMI344:MMP344"/>
    <mergeCell ref="MMQ344:MMX344"/>
    <mergeCell ref="MMY344:MNF344"/>
    <mergeCell ref="MNG344:MNN344"/>
    <mergeCell ref="MNO344:MNV344"/>
    <mergeCell ref="MNW344:MOD344"/>
    <mergeCell ref="MYQ344:MYX344"/>
    <mergeCell ref="MYY344:MZF344"/>
    <mergeCell ref="MZG344:MZN344"/>
    <mergeCell ref="MZO344:MZV344"/>
    <mergeCell ref="MZW344:NAD344"/>
    <mergeCell ref="NAE344:NAL344"/>
    <mergeCell ref="NAM344:NAT344"/>
    <mergeCell ref="NAU344:NBB344"/>
    <mergeCell ref="NBC344:NBJ344"/>
    <mergeCell ref="NBK344:NBR344"/>
    <mergeCell ref="NBS344:NBZ344"/>
    <mergeCell ref="NCA344:NCH344"/>
    <mergeCell ref="NCI344:NCP344"/>
    <mergeCell ref="NCQ344:NCX344"/>
    <mergeCell ref="NCY344:NDF344"/>
    <mergeCell ref="NDG344:NDN344"/>
    <mergeCell ref="NDO344:NDV344"/>
    <mergeCell ref="MTK344:MTR344"/>
    <mergeCell ref="MTS344:MTZ344"/>
    <mergeCell ref="MUA344:MUH344"/>
    <mergeCell ref="MUI344:MUP344"/>
    <mergeCell ref="MUQ344:MUX344"/>
    <mergeCell ref="MUY344:MVF344"/>
    <mergeCell ref="MVG344:MVN344"/>
    <mergeCell ref="MVO344:MVV344"/>
    <mergeCell ref="MVW344:MWD344"/>
    <mergeCell ref="MWE344:MWL344"/>
    <mergeCell ref="MWM344:MWT344"/>
    <mergeCell ref="MWU344:MXB344"/>
    <mergeCell ref="MXC344:MXJ344"/>
    <mergeCell ref="MXK344:MXR344"/>
    <mergeCell ref="MXS344:MXZ344"/>
    <mergeCell ref="MYA344:MYH344"/>
    <mergeCell ref="MYI344:MYP344"/>
    <mergeCell ref="NJC344:NJJ344"/>
    <mergeCell ref="NJK344:NJR344"/>
    <mergeCell ref="NJS344:NJZ344"/>
    <mergeCell ref="NKA344:NKH344"/>
    <mergeCell ref="NKI344:NKP344"/>
    <mergeCell ref="NKQ344:NKX344"/>
    <mergeCell ref="NKY344:NLF344"/>
    <mergeCell ref="NLG344:NLN344"/>
    <mergeCell ref="NLO344:NLV344"/>
    <mergeCell ref="NLW344:NMD344"/>
    <mergeCell ref="NME344:NML344"/>
    <mergeCell ref="NMM344:NMT344"/>
    <mergeCell ref="NMU344:NNB344"/>
    <mergeCell ref="NNC344:NNJ344"/>
    <mergeCell ref="NNK344:NNR344"/>
    <mergeCell ref="NNS344:NNZ344"/>
    <mergeCell ref="NOA344:NOH344"/>
    <mergeCell ref="NDW344:NED344"/>
    <mergeCell ref="NEE344:NEL344"/>
    <mergeCell ref="NEM344:NET344"/>
    <mergeCell ref="NEU344:NFB344"/>
    <mergeCell ref="NFC344:NFJ344"/>
    <mergeCell ref="NFK344:NFR344"/>
    <mergeCell ref="NFS344:NFZ344"/>
    <mergeCell ref="NGA344:NGH344"/>
    <mergeCell ref="NGI344:NGP344"/>
    <mergeCell ref="NGQ344:NGX344"/>
    <mergeCell ref="NGY344:NHF344"/>
    <mergeCell ref="NHG344:NHN344"/>
    <mergeCell ref="NHO344:NHV344"/>
    <mergeCell ref="NHW344:NID344"/>
    <mergeCell ref="NIE344:NIL344"/>
    <mergeCell ref="NIM344:NIT344"/>
    <mergeCell ref="NIU344:NJB344"/>
    <mergeCell ref="NTO344:NTV344"/>
    <mergeCell ref="NTW344:NUD344"/>
    <mergeCell ref="NUE344:NUL344"/>
    <mergeCell ref="NUM344:NUT344"/>
    <mergeCell ref="NUU344:NVB344"/>
    <mergeCell ref="NVC344:NVJ344"/>
    <mergeCell ref="NVK344:NVR344"/>
    <mergeCell ref="NVS344:NVZ344"/>
    <mergeCell ref="NWA344:NWH344"/>
    <mergeCell ref="NWI344:NWP344"/>
    <mergeCell ref="NWQ344:NWX344"/>
    <mergeCell ref="NWY344:NXF344"/>
    <mergeCell ref="NXG344:NXN344"/>
    <mergeCell ref="NXO344:NXV344"/>
    <mergeCell ref="NXW344:NYD344"/>
    <mergeCell ref="NYE344:NYL344"/>
    <mergeCell ref="NYM344:NYT344"/>
    <mergeCell ref="NOI344:NOP344"/>
    <mergeCell ref="NOQ344:NOX344"/>
    <mergeCell ref="NOY344:NPF344"/>
    <mergeCell ref="NPG344:NPN344"/>
    <mergeCell ref="NPO344:NPV344"/>
    <mergeCell ref="NPW344:NQD344"/>
    <mergeCell ref="NQE344:NQL344"/>
    <mergeCell ref="NQM344:NQT344"/>
    <mergeCell ref="NQU344:NRB344"/>
    <mergeCell ref="NRC344:NRJ344"/>
    <mergeCell ref="NRK344:NRR344"/>
    <mergeCell ref="NRS344:NRZ344"/>
    <mergeCell ref="NSA344:NSH344"/>
    <mergeCell ref="NSI344:NSP344"/>
    <mergeCell ref="NSQ344:NSX344"/>
    <mergeCell ref="NSY344:NTF344"/>
    <mergeCell ref="NTG344:NTN344"/>
    <mergeCell ref="OEA344:OEH344"/>
    <mergeCell ref="OEI344:OEP344"/>
    <mergeCell ref="OEQ344:OEX344"/>
    <mergeCell ref="OEY344:OFF344"/>
    <mergeCell ref="OFG344:OFN344"/>
    <mergeCell ref="OFO344:OFV344"/>
    <mergeCell ref="OFW344:OGD344"/>
    <mergeCell ref="OGE344:OGL344"/>
    <mergeCell ref="OGM344:OGT344"/>
    <mergeCell ref="OGU344:OHB344"/>
    <mergeCell ref="OHC344:OHJ344"/>
    <mergeCell ref="OHK344:OHR344"/>
    <mergeCell ref="OHS344:OHZ344"/>
    <mergeCell ref="OIA344:OIH344"/>
    <mergeCell ref="OII344:OIP344"/>
    <mergeCell ref="OIQ344:OIX344"/>
    <mergeCell ref="OIY344:OJF344"/>
    <mergeCell ref="NYU344:NZB344"/>
    <mergeCell ref="NZC344:NZJ344"/>
    <mergeCell ref="NZK344:NZR344"/>
    <mergeCell ref="NZS344:NZZ344"/>
    <mergeCell ref="OAA344:OAH344"/>
    <mergeCell ref="OAI344:OAP344"/>
    <mergeCell ref="OAQ344:OAX344"/>
    <mergeCell ref="OAY344:OBF344"/>
    <mergeCell ref="OBG344:OBN344"/>
    <mergeCell ref="OBO344:OBV344"/>
    <mergeCell ref="OBW344:OCD344"/>
    <mergeCell ref="OCE344:OCL344"/>
    <mergeCell ref="OCM344:OCT344"/>
    <mergeCell ref="OCU344:ODB344"/>
    <mergeCell ref="ODC344:ODJ344"/>
    <mergeCell ref="ODK344:ODR344"/>
    <mergeCell ref="ODS344:ODZ344"/>
    <mergeCell ref="OOM344:OOT344"/>
    <mergeCell ref="OOU344:OPB344"/>
    <mergeCell ref="OPC344:OPJ344"/>
    <mergeCell ref="OPK344:OPR344"/>
    <mergeCell ref="OPS344:OPZ344"/>
    <mergeCell ref="OQA344:OQH344"/>
    <mergeCell ref="OQI344:OQP344"/>
    <mergeCell ref="OQQ344:OQX344"/>
    <mergeCell ref="OQY344:ORF344"/>
    <mergeCell ref="ORG344:ORN344"/>
    <mergeCell ref="ORO344:ORV344"/>
    <mergeCell ref="ORW344:OSD344"/>
    <mergeCell ref="OSE344:OSL344"/>
    <mergeCell ref="OSM344:OST344"/>
    <mergeCell ref="OSU344:OTB344"/>
    <mergeCell ref="OTC344:OTJ344"/>
    <mergeCell ref="OTK344:OTR344"/>
    <mergeCell ref="OJG344:OJN344"/>
    <mergeCell ref="OJO344:OJV344"/>
    <mergeCell ref="OJW344:OKD344"/>
    <mergeCell ref="OKE344:OKL344"/>
    <mergeCell ref="OKM344:OKT344"/>
    <mergeCell ref="OKU344:OLB344"/>
    <mergeCell ref="OLC344:OLJ344"/>
    <mergeCell ref="OLK344:OLR344"/>
    <mergeCell ref="OLS344:OLZ344"/>
    <mergeCell ref="OMA344:OMH344"/>
    <mergeCell ref="OMI344:OMP344"/>
    <mergeCell ref="OMQ344:OMX344"/>
    <mergeCell ref="OMY344:ONF344"/>
    <mergeCell ref="ONG344:ONN344"/>
    <mergeCell ref="ONO344:ONV344"/>
    <mergeCell ref="ONW344:OOD344"/>
    <mergeCell ref="OOE344:OOL344"/>
    <mergeCell ref="OYY344:OZF344"/>
    <mergeCell ref="OZG344:OZN344"/>
    <mergeCell ref="OZO344:OZV344"/>
    <mergeCell ref="OZW344:PAD344"/>
    <mergeCell ref="PAE344:PAL344"/>
    <mergeCell ref="PAM344:PAT344"/>
    <mergeCell ref="PAU344:PBB344"/>
    <mergeCell ref="PBC344:PBJ344"/>
    <mergeCell ref="PBK344:PBR344"/>
    <mergeCell ref="PBS344:PBZ344"/>
    <mergeCell ref="PCA344:PCH344"/>
    <mergeCell ref="PCI344:PCP344"/>
    <mergeCell ref="PCQ344:PCX344"/>
    <mergeCell ref="PCY344:PDF344"/>
    <mergeCell ref="PDG344:PDN344"/>
    <mergeCell ref="PDO344:PDV344"/>
    <mergeCell ref="PDW344:PED344"/>
    <mergeCell ref="OTS344:OTZ344"/>
    <mergeCell ref="OUA344:OUH344"/>
    <mergeCell ref="OUI344:OUP344"/>
    <mergeCell ref="OUQ344:OUX344"/>
    <mergeCell ref="OUY344:OVF344"/>
    <mergeCell ref="OVG344:OVN344"/>
    <mergeCell ref="OVO344:OVV344"/>
    <mergeCell ref="OVW344:OWD344"/>
    <mergeCell ref="OWE344:OWL344"/>
    <mergeCell ref="OWM344:OWT344"/>
    <mergeCell ref="OWU344:OXB344"/>
    <mergeCell ref="OXC344:OXJ344"/>
    <mergeCell ref="OXK344:OXR344"/>
    <mergeCell ref="OXS344:OXZ344"/>
    <mergeCell ref="OYA344:OYH344"/>
    <mergeCell ref="OYI344:OYP344"/>
    <mergeCell ref="OYQ344:OYX344"/>
    <mergeCell ref="PJK344:PJR344"/>
    <mergeCell ref="PJS344:PJZ344"/>
    <mergeCell ref="PKA344:PKH344"/>
    <mergeCell ref="PKI344:PKP344"/>
    <mergeCell ref="PKQ344:PKX344"/>
    <mergeCell ref="PKY344:PLF344"/>
    <mergeCell ref="PLG344:PLN344"/>
    <mergeCell ref="PLO344:PLV344"/>
    <mergeCell ref="PLW344:PMD344"/>
    <mergeCell ref="PME344:PML344"/>
    <mergeCell ref="PMM344:PMT344"/>
    <mergeCell ref="PMU344:PNB344"/>
    <mergeCell ref="PNC344:PNJ344"/>
    <mergeCell ref="PNK344:PNR344"/>
    <mergeCell ref="PNS344:PNZ344"/>
    <mergeCell ref="POA344:POH344"/>
    <mergeCell ref="POI344:POP344"/>
    <mergeCell ref="PEE344:PEL344"/>
    <mergeCell ref="PEM344:PET344"/>
    <mergeCell ref="PEU344:PFB344"/>
    <mergeCell ref="PFC344:PFJ344"/>
    <mergeCell ref="PFK344:PFR344"/>
    <mergeCell ref="PFS344:PFZ344"/>
    <mergeCell ref="PGA344:PGH344"/>
    <mergeCell ref="PGI344:PGP344"/>
    <mergeCell ref="PGQ344:PGX344"/>
    <mergeCell ref="PGY344:PHF344"/>
    <mergeCell ref="PHG344:PHN344"/>
    <mergeCell ref="PHO344:PHV344"/>
    <mergeCell ref="PHW344:PID344"/>
    <mergeCell ref="PIE344:PIL344"/>
    <mergeCell ref="PIM344:PIT344"/>
    <mergeCell ref="PIU344:PJB344"/>
    <mergeCell ref="PJC344:PJJ344"/>
    <mergeCell ref="PTW344:PUD344"/>
    <mergeCell ref="PUE344:PUL344"/>
    <mergeCell ref="PUM344:PUT344"/>
    <mergeCell ref="PUU344:PVB344"/>
    <mergeCell ref="PVC344:PVJ344"/>
    <mergeCell ref="PVK344:PVR344"/>
    <mergeCell ref="PVS344:PVZ344"/>
    <mergeCell ref="PWA344:PWH344"/>
    <mergeCell ref="PWI344:PWP344"/>
    <mergeCell ref="PWQ344:PWX344"/>
    <mergeCell ref="PWY344:PXF344"/>
    <mergeCell ref="PXG344:PXN344"/>
    <mergeCell ref="PXO344:PXV344"/>
    <mergeCell ref="PXW344:PYD344"/>
    <mergeCell ref="PYE344:PYL344"/>
    <mergeCell ref="PYM344:PYT344"/>
    <mergeCell ref="PYU344:PZB344"/>
    <mergeCell ref="POQ344:POX344"/>
    <mergeCell ref="POY344:PPF344"/>
    <mergeCell ref="PPG344:PPN344"/>
    <mergeCell ref="PPO344:PPV344"/>
    <mergeCell ref="PPW344:PQD344"/>
    <mergeCell ref="PQE344:PQL344"/>
    <mergeCell ref="PQM344:PQT344"/>
    <mergeCell ref="PQU344:PRB344"/>
    <mergeCell ref="PRC344:PRJ344"/>
    <mergeCell ref="PRK344:PRR344"/>
    <mergeCell ref="PRS344:PRZ344"/>
    <mergeCell ref="PSA344:PSH344"/>
    <mergeCell ref="PSI344:PSP344"/>
    <mergeCell ref="PSQ344:PSX344"/>
    <mergeCell ref="PSY344:PTF344"/>
    <mergeCell ref="PTG344:PTN344"/>
    <mergeCell ref="PTO344:PTV344"/>
    <mergeCell ref="QEI344:QEP344"/>
    <mergeCell ref="QEQ344:QEX344"/>
    <mergeCell ref="QEY344:QFF344"/>
    <mergeCell ref="QFG344:QFN344"/>
    <mergeCell ref="QFO344:QFV344"/>
    <mergeCell ref="QFW344:QGD344"/>
    <mergeCell ref="QGE344:QGL344"/>
    <mergeCell ref="QGM344:QGT344"/>
    <mergeCell ref="QGU344:QHB344"/>
    <mergeCell ref="QHC344:QHJ344"/>
    <mergeCell ref="QHK344:QHR344"/>
    <mergeCell ref="QHS344:QHZ344"/>
    <mergeCell ref="QIA344:QIH344"/>
    <mergeCell ref="QII344:QIP344"/>
    <mergeCell ref="QIQ344:QIX344"/>
    <mergeCell ref="QIY344:QJF344"/>
    <mergeCell ref="QJG344:QJN344"/>
    <mergeCell ref="PZC344:PZJ344"/>
    <mergeCell ref="PZK344:PZR344"/>
    <mergeCell ref="PZS344:PZZ344"/>
    <mergeCell ref="QAA344:QAH344"/>
    <mergeCell ref="QAI344:QAP344"/>
    <mergeCell ref="QAQ344:QAX344"/>
    <mergeCell ref="QAY344:QBF344"/>
    <mergeCell ref="QBG344:QBN344"/>
    <mergeCell ref="QBO344:QBV344"/>
    <mergeCell ref="QBW344:QCD344"/>
    <mergeCell ref="QCE344:QCL344"/>
    <mergeCell ref="QCM344:QCT344"/>
    <mergeCell ref="QCU344:QDB344"/>
    <mergeCell ref="QDC344:QDJ344"/>
    <mergeCell ref="QDK344:QDR344"/>
    <mergeCell ref="QDS344:QDZ344"/>
    <mergeCell ref="QEA344:QEH344"/>
    <mergeCell ref="QOU344:QPB344"/>
    <mergeCell ref="QPC344:QPJ344"/>
    <mergeCell ref="QPK344:QPR344"/>
    <mergeCell ref="QPS344:QPZ344"/>
    <mergeCell ref="QQA344:QQH344"/>
    <mergeCell ref="QQI344:QQP344"/>
    <mergeCell ref="QQQ344:QQX344"/>
    <mergeCell ref="QQY344:QRF344"/>
    <mergeCell ref="QRG344:QRN344"/>
    <mergeCell ref="QRO344:QRV344"/>
    <mergeCell ref="QRW344:QSD344"/>
    <mergeCell ref="QSE344:QSL344"/>
    <mergeCell ref="QSM344:QST344"/>
    <mergeCell ref="QSU344:QTB344"/>
    <mergeCell ref="QTC344:QTJ344"/>
    <mergeCell ref="QTK344:QTR344"/>
    <mergeCell ref="QTS344:QTZ344"/>
    <mergeCell ref="QJO344:QJV344"/>
    <mergeCell ref="QJW344:QKD344"/>
    <mergeCell ref="QKE344:QKL344"/>
    <mergeCell ref="QKM344:QKT344"/>
    <mergeCell ref="QKU344:QLB344"/>
    <mergeCell ref="QLC344:QLJ344"/>
    <mergeCell ref="QLK344:QLR344"/>
    <mergeCell ref="QLS344:QLZ344"/>
    <mergeCell ref="QMA344:QMH344"/>
    <mergeCell ref="QMI344:QMP344"/>
    <mergeCell ref="QMQ344:QMX344"/>
    <mergeCell ref="QMY344:QNF344"/>
    <mergeCell ref="QNG344:QNN344"/>
    <mergeCell ref="QNO344:QNV344"/>
    <mergeCell ref="QNW344:QOD344"/>
    <mergeCell ref="QOE344:QOL344"/>
    <mergeCell ref="QOM344:QOT344"/>
    <mergeCell ref="QZG344:QZN344"/>
    <mergeCell ref="QZO344:QZV344"/>
    <mergeCell ref="QZW344:RAD344"/>
    <mergeCell ref="RAE344:RAL344"/>
    <mergeCell ref="RAM344:RAT344"/>
    <mergeCell ref="RAU344:RBB344"/>
    <mergeCell ref="RBC344:RBJ344"/>
    <mergeCell ref="RBK344:RBR344"/>
    <mergeCell ref="RBS344:RBZ344"/>
    <mergeCell ref="RCA344:RCH344"/>
    <mergeCell ref="RCI344:RCP344"/>
    <mergeCell ref="RCQ344:RCX344"/>
    <mergeCell ref="RCY344:RDF344"/>
    <mergeCell ref="RDG344:RDN344"/>
    <mergeCell ref="RDO344:RDV344"/>
    <mergeCell ref="RDW344:RED344"/>
    <mergeCell ref="REE344:REL344"/>
    <mergeCell ref="QUA344:QUH344"/>
    <mergeCell ref="QUI344:QUP344"/>
    <mergeCell ref="QUQ344:QUX344"/>
    <mergeCell ref="QUY344:QVF344"/>
    <mergeCell ref="QVG344:QVN344"/>
    <mergeCell ref="QVO344:QVV344"/>
    <mergeCell ref="QVW344:QWD344"/>
    <mergeCell ref="QWE344:QWL344"/>
    <mergeCell ref="QWM344:QWT344"/>
    <mergeCell ref="QWU344:QXB344"/>
    <mergeCell ref="QXC344:QXJ344"/>
    <mergeCell ref="QXK344:QXR344"/>
    <mergeCell ref="QXS344:QXZ344"/>
    <mergeCell ref="QYA344:QYH344"/>
    <mergeCell ref="QYI344:QYP344"/>
    <mergeCell ref="QYQ344:QYX344"/>
    <mergeCell ref="QYY344:QZF344"/>
    <mergeCell ref="RJS344:RJZ344"/>
    <mergeCell ref="RKA344:RKH344"/>
    <mergeCell ref="RKI344:RKP344"/>
    <mergeCell ref="RKQ344:RKX344"/>
    <mergeCell ref="RKY344:RLF344"/>
    <mergeCell ref="RLG344:RLN344"/>
    <mergeCell ref="RLO344:RLV344"/>
    <mergeCell ref="RLW344:RMD344"/>
    <mergeCell ref="RME344:RML344"/>
    <mergeCell ref="RMM344:RMT344"/>
    <mergeCell ref="RMU344:RNB344"/>
    <mergeCell ref="RNC344:RNJ344"/>
    <mergeCell ref="RNK344:RNR344"/>
    <mergeCell ref="RNS344:RNZ344"/>
    <mergeCell ref="ROA344:ROH344"/>
    <mergeCell ref="ROI344:ROP344"/>
    <mergeCell ref="ROQ344:ROX344"/>
    <mergeCell ref="REM344:RET344"/>
    <mergeCell ref="REU344:RFB344"/>
    <mergeCell ref="RFC344:RFJ344"/>
    <mergeCell ref="RFK344:RFR344"/>
    <mergeCell ref="RFS344:RFZ344"/>
    <mergeCell ref="RGA344:RGH344"/>
    <mergeCell ref="RGI344:RGP344"/>
    <mergeCell ref="RGQ344:RGX344"/>
    <mergeCell ref="RGY344:RHF344"/>
    <mergeCell ref="RHG344:RHN344"/>
    <mergeCell ref="RHO344:RHV344"/>
    <mergeCell ref="RHW344:RID344"/>
    <mergeCell ref="RIE344:RIL344"/>
    <mergeCell ref="RIM344:RIT344"/>
    <mergeCell ref="RIU344:RJB344"/>
    <mergeCell ref="RJC344:RJJ344"/>
    <mergeCell ref="RJK344:RJR344"/>
    <mergeCell ref="RUE344:RUL344"/>
    <mergeCell ref="RUM344:RUT344"/>
    <mergeCell ref="RUU344:RVB344"/>
    <mergeCell ref="RVC344:RVJ344"/>
    <mergeCell ref="RVK344:RVR344"/>
    <mergeCell ref="RVS344:RVZ344"/>
    <mergeCell ref="RWA344:RWH344"/>
    <mergeCell ref="RWI344:RWP344"/>
    <mergeCell ref="RWQ344:RWX344"/>
    <mergeCell ref="RWY344:RXF344"/>
    <mergeCell ref="RXG344:RXN344"/>
    <mergeCell ref="RXO344:RXV344"/>
    <mergeCell ref="RXW344:RYD344"/>
    <mergeCell ref="RYE344:RYL344"/>
    <mergeCell ref="RYM344:RYT344"/>
    <mergeCell ref="RYU344:RZB344"/>
    <mergeCell ref="RZC344:RZJ344"/>
    <mergeCell ref="ROY344:RPF344"/>
    <mergeCell ref="RPG344:RPN344"/>
    <mergeCell ref="RPO344:RPV344"/>
    <mergeCell ref="RPW344:RQD344"/>
    <mergeCell ref="RQE344:RQL344"/>
    <mergeCell ref="RQM344:RQT344"/>
    <mergeCell ref="RQU344:RRB344"/>
    <mergeCell ref="RRC344:RRJ344"/>
    <mergeCell ref="RRK344:RRR344"/>
    <mergeCell ref="RRS344:RRZ344"/>
    <mergeCell ref="RSA344:RSH344"/>
    <mergeCell ref="RSI344:RSP344"/>
    <mergeCell ref="RSQ344:RSX344"/>
    <mergeCell ref="RSY344:RTF344"/>
    <mergeCell ref="RTG344:RTN344"/>
    <mergeCell ref="RTO344:RTV344"/>
    <mergeCell ref="RTW344:RUD344"/>
    <mergeCell ref="SEQ344:SEX344"/>
    <mergeCell ref="SEY344:SFF344"/>
    <mergeCell ref="SFG344:SFN344"/>
    <mergeCell ref="SFO344:SFV344"/>
    <mergeCell ref="SFW344:SGD344"/>
    <mergeCell ref="SGE344:SGL344"/>
    <mergeCell ref="SGM344:SGT344"/>
    <mergeCell ref="SGU344:SHB344"/>
    <mergeCell ref="SHC344:SHJ344"/>
    <mergeCell ref="SHK344:SHR344"/>
    <mergeCell ref="SHS344:SHZ344"/>
    <mergeCell ref="SIA344:SIH344"/>
    <mergeCell ref="SII344:SIP344"/>
    <mergeCell ref="SIQ344:SIX344"/>
    <mergeCell ref="SIY344:SJF344"/>
    <mergeCell ref="SJG344:SJN344"/>
    <mergeCell ref="SJO344:SJV344"/>
    <mergeCell ref="RZK344:RZR344"/>
    <mergeCell ref="RZS344:RZZ344"/>
    <mergeCell ref="SAA344:SAH344"/>
    <mergeCell ref="SAI344:SAP344"/>
    <mergeCell ref="SAQ344:SAX344"/>
    <mergeCell ref="SAY344:SBF344"/>
    <mergeCell ref="SBG344:SBN344"/>
    <mergeCell ref="SBO344:SBV344"/>
    <mergeCell ref="SBW344:SCD344"/>
    <mergeCell ref="SCE344:SCL344"/>
    <mergeCell ref="SCM344:SCT344"/>
    <mergeCell ref="SCU344:SDB344"/>
    <mergeCell ref="SDC344:SDJ344"/>
    <mergeCell ref="SDK344:SDR344"/>
    <mergeCell ref="SDS344:SDZ344"/>
    <mergeCell ref="SEA344:SEH344"/>
    <mergeCell ref="SEI344:SEP344"/>
    <mergeCell ref="SPC344:SPJ344"/>
    <mergeCell ref="SPK344:SPR344"/>
    <mergeCell ref="SPS344:SPZ344"/>
    <mergeCell ref="SQA344:SQH344"/>
    <mergeCell ref="SQI344:SQP344"/>
    <mergeCell ref="SQQ344:SQX344"/>
    <mergeCell ref="SQY344:SRF344"/>
    <mergeCell ref="SRG344:SRN344"/>
    <mergeCell ref="SRO344:SRV344"/>
    <mergeCell ref="SRW344:SSD344"/>
    <mergeCell ref="SSE344:SSL344"/>
    <mergeCell ref="SSM344:SST344"/>
    <mergeCell ref="SSU344:STB344"/>
    <mergeCell ref="STC344:STJ344"/>
    <mergeCell ref="STK344:STR344"/>
    <mergeCell ref="STS344:STZ344"/>
    <mergeCell ref="SUA344:SUH344"/>
    <mergeCell ref="SJW344:SKD344"/>
    <mergeCell ref="SKE344:SKL344"/>
    <mergeCell ref="SKM344:SKT344"/>
    <mergeCell ref="SKU344:SLB344"/>
    <mergeCell ref="SLC344:SLJ344"/>
    <mergeCell ref="SLK344:SLR344"/>
    <mergeCell ref="SLS344:SLZ344"/>
    <mergeCell ref="SMA344:SMH344"/>
    <mergeCell ref="SMI344:SMP344"/>
    <mergeCell ref="SMQ344:SMX344"/>
    <mergeCell ref="SMY344:SNF344"/>
    <mergeCell ref="SNG344:SNN344"/>
    <mergeCell ref="SNO344:SNV344"/>
    <mergeCell ref="SNW344:SOD344"/>
    <mergeCell ref="SOE344:SOL344"/>
    <mergeCell ref="SOM344:SOT344"/>
    <mergeCell ref="SOU344:SPB344"/>
    <mergeCell ref="SZO344:SZV344"/>
    <mergeCell ref="SZW344:TAD344"/>
    <mergeCell ref="TAE344:TAL344"/>
    <mergeCell ref="TAM344:TAT344"/>
    <mergeCell ref="TAU344:TBB344"/>
    <mergeCell ref="TBC344:TBJ344"/>
    <mergeCell ref="TBK344:TBR344"/>
    <mergeCell ref="TBS344:TBZ344"/>
    <mergeCell ref="TCA344:TCH344"/>
    <mergeCell ref="TCI344:TCP344"/>
    <mergeCell ref="TCQ344:TCX344"/>
    <mergeCell ref="TCY344:TDF344"/>
    <mergeCell ref="TDG344:TDN344"/>
    <mergeCell ref="TDO344:TDV344"/>
    <mergeCell ref="TDW344:TED344"/>
    <mergeCell ref="TEE344:TEL344"/>
    <mergeCell ref="TEM344:TET344"/>
    <mergeCell ref="SUI344:SUP344"/>
    <mergeCell ref="SUQ344:SUX344"/>
    <mergeCell ref="SUY344:SVF344"/>
    <mergeCell ref="SVG344:SVN344"/>
    <mergeCell ref="SVO344:SVV344"/>
    <mergeCell ref="SVW344:SWD344"/>
    <mergeCell ref="SWE344:SWL344"/>
    <mergeCell ref="SWM344:SWT344"/>
    <mergeCell ref="SWU344:SXB344"/>
    <mergeCell ref="SXC344:SXJ344"/>
    <mergeCell ref="SXK344:SXR344"/>
    <mergeCell ref="SXS344:SXZ344"/>
    <mergeCell ref="SYA344:SYH344"/>
    <mergeCell ref="SYI344:SYP344"/>
    <mergeCell ref="SYQ344:SYX344"/>
    <mergeCell ref="SYY344:SZF344"/>
    <mergeCell ref="SZG344:SZN344"/>
    <mergeCell ref="TKA344:TKH344"/>
    <mergeCell ref="TKI344:TKP344"/>
    <mergeCell ref="TKQ344:TKX344"/>
    <mergeCell ref="TKY344:TLF344"/>
    <mergeCell ref="TLG344:TLN344"/>
    <mergeCell ref="TLO344:TLV344"/>
    <mergeCell ref="TLW344:TMD344"/>
    <mergeCell ref="TME344:TML344"/>
    <mergeCell ref="TMM344:TMT344"/>
    <mergeCell ref="TMU344:TNB344"/>
    <mergeCell ref="TNC344:TNJ344"/>
    <mergeCell ref="TNK344:TNR344"/>
    <mergeCell ref="TNS344:TNZ344"/>
    <mergeCell ref="TOA344:TOH344"/>
    <mergeCell ref="TOI344:TOP344"/>
    <mergeCell ref="TOQ344:TOX344"/>
    <mergeCell ref="TOY344:TPF344"/>
    <mergeCell ref="TEU344:TFB344"/>
    <mergeCell ref="TFC344:TFJ344"/>
    <mergeCell ref="TFK344:TFR344"/>
    <mergeCell ref="TFS344:TFZ344"/>
    <mergeCell ref="TGA344:TGH344"/>
    <mergeCell ref="TGI344:TGP344"/>
    <mergeCell ref="TGQ344:TGX344"/>
    <mergeCell ref="TGY344:THF344"/>
    <mergeCell ref="THG344:THN344"/>
    <mergeCell ref="THO344:THV344"/>
    <mergeCell ref="THW344:TID344"/>
    <mergeCell ref="TIE344:TIL344"/>
    <mergeCell ref="TIM344:TIT344"/>
    <mergeCell ref="TIU344:TJB344"/>
    <mergeCell ref="TJC344:TJJ344"/>
    <mergeCell ref="TJK344:TJR344"/>
    <mergeCell ref="TJS344:TJZ344"/>
    <mergeCell ref="TUM344:TUT344"/>
    <mergeCell ref="TUU344:TVB344"/>
    <mergeCell ref="TVC344:TVJ344"/>
    <mergeCell ref="TVK344:TVR344"/>
    <mergeCell ref="TVS344:TVZ344"/>
    <mergeCell ref="TWA344:TWH344"/>
    <mergeCell ref="TWI344:TWP344"/>
    <mergeCell ref="TWQ344:TWX344"/>
    <mergeCell ref="TWY344:TXF344"/>
    <mergeCell ref="TXG344:TXN344"/>
    <mergeCell ref="TXO344:TXV344"/>
    <mergeCell ref="TXW344:TYD344"/>
    <mergeCell ref="TYE344:TYL344"/>
    <mergeCell ref="TYM344:TYT344"/>
    <mergeCell ref="TYU344:TZB344"/>
    <mergeCell ref="TZC344:TZJ344"/>
    <mergeCell ref="TZK344:TZR344"/>
    <mergeCell ref="TPG344:TPN344"/>
    <mergeCell ref="TPO344:TPV344"/>
    <mergeCell ref="TPW344:TQD344"/>
    <mergeCell ref="TQE344:TQL344"/>
    <mergeCell ref="TQM344:TQT344"/>
    <mergeCell ref="TQU344:TRB344"/>
    <mergeCell ref="TRC344:TRJ344"/>
    <mergeCell ref="TRK344:TRR344"/>
    <mergeCell ref="TRS344:TRZ344"/>
    <mergeCell ref="TSA344:TSH344"/>
    <mergeCell ref="TSI344:TSP344"/>
    <mergeCell ref="TSQ344:TSX344"/>
    <mergeCell ref="TSY344:TTF344"/>
    <mergeCell ref="TTG344:TTN344"/>
    <mergeCell ref="TTO344:TTV344"/>
    <mergeCell ref="TTW344:TUD344"/>
    <mergeCell ref="TUE344:TUL344"/>
    <mergeCell ref="UEY344:UFF344"/>
    <mergeCell ref="UFG344:UFN344"/>
    <mergeCell ref="UFO344:UFV344"/>
    <mergeCell ref="UFW344:UGD344"/>
    <mergeCell ref="UGE344:UGL344"/>
    <mergeCell ref="UGM344:UGT344"/>
    <mergeCell ref="UGU344:UHB344"/>
    <mergeCell ref="UHC344:UHJ344"/>
    <mergeCell ref="UHK344:UHR344"/>
    <mergeCell ref="UHS344:UHZ344"/>
    <mergeCell ref="UIA344:UIH344"/>
    <mergeCell ref="UII344:UIP344"/>
    <mergeCell ref="UIQ344:UIX344"/>
    <mergeCell ref="UIY344:UJF344"/>
    <mergeCell ref="UJG344:UJN344"/>
    <mergeCell ref="UJO344:UJV344"/>
    <mergeCell ref="UJW344:UKD344"/>
    <mergeCell ref="TZS344:TZZ344"/>
    <mergeCell ref="UAA344:UAH344"/>
    <mergeCell ref="UAI344:UAP344"/>
    <mergeCell ref="UAQ344:UAX344"/>
    <mergeCell ref="UAY344:UBF344"/>
    <mergeCell ref="UBG344:UBN344"/>
    <mergeCell ref="UBO344:UBV344"/>
    <mergeCell ref="UBW344:UCD344"/>
    <mergeCell ref="UCE344:UCL344"/>
    <mergeCell ref="UCM344:UCT344"/>
    <mergeCell ref="UCU344:UDB344"/>
    <mergeCell ref="UDC344:UDJ344"/>
    <mergeCell ref="UDK344:UDR344"/>
    <mergeCell ref="UDS344:UDZ344"/>
    <mergeCell ref="UEA344:UEH344"/>
    <mergeCell ref="UEI344:UEP344"/>
    <mergeCell ref="UEQ344:UEX344"/>
    <mergeCell ref="UPK344:UPR344"/>
    <mergeCell ref="UPS344:UPZ344"/>
    <mergeCell ref="UQA344:UQH344"/>
    <mergeCell ref="UQI344:UQP344"/>
    <mergeCell ref="UQQ344:UQX344"/>
    <mergeCell ref="UQY344:URF344"/>
    <mergeCell ref="URG344:URN344"/>
    <mergeCell ref="URO344:URV344"/>
    <mergeCell ref="URW344:USD344"/>
    <mergeCell ref="USE344:USL344"/>
    <mergeCell ref="USM344:UST344"/>
    <mergeCell ref="USU344:UTB344"/>
    <mergeCell ref="UTC344:UTJ344"/>
    <mergeCell ref="UTK344:UTR344"/>
    <mergeCell ref="UTS344:UTZ344"/>
    <mergeCell ref="UUA344:UUH344"/>
    <mergeCell ref="UUI344:UUP344"/>
    <mergeCell ref="UKE344:UKL344"/>
    <mergeCell ref="UKM344:UKT344"/>
    <mergeCell ref="UKU344:ULB344"/>
    <mergeCell ref="ULC344:ULJ344"/>
    <mergeCell ref="ULK344:ULR344"/>
    <mergeCell ref="ULS344:ULZ344"/>
    <mergeCell ref="UMA344:UMH344"/>
    <mergeCell ref="UMI344:UMP344"/>
    <mergeCell ref="UMQ344:UMX344"/>
    <mergeCell ref="UMY344:UNF344"/>
    <mergeCell ref="UNG344:UNN344"/>
    <mergeCell ref="UNO344:UNV344"/>
    <mergeCell ref="UNW344:UOD344"/>
    <mergeCell ref="UOE344:UOL344"/>
    <mergeCell ref="UOM344:UOT344"/>
    <mergeCell ref="UOU344:UPB344"/>
    <mergeCell ref="UPC344:UPJ344"/>
    <mergeCell ref="UZW344:VAD344"/>
    <mergeCell ref="VAE344:VAL344"/>
    <mergeCell ref="VAM344:VAT344"/>
    <mergeCell ref="VAU344:VBB344"/>
    <mergeCell ref="VBC344:VBJ344"/>
    <mergeCell ref="VBK344:VBR344"/>
    <mergeCell ref="VBS344:VBZ344"/>
    <mergeCell ref="VCA344:VCH344"/>
    <mergeCell ref="VCI344:VCP344"/>
    <mergeCell ref="VCQ344:VCX344"/>
    <mergeCell ref="VCY344:VDF344"/>
    <mergeCell ref="VDG344:VDN344"/>
    <mergeCell ref="VDO344:VDV344"/>
    <mergeCell ref="VDW344:VED344"/>
    <mergeCell ref="VEE344:VEL344"/>
    <mergeCell ref="VEM344:VET344"/>
    <mergeCell ref="VEU344:VFB344"/>
    <mergeCell ref="UUQ344:UUX344"/>
    <mergeCell ref="UUY344:UVF344"/>
    <mergeCell ref="UVG344:UVN344"/>
    <mergeCell ref="UVO344:UVV344"/>
    <mergeCell ref="UVW344:UWD344"/>
    <mergeCell ref="UWE344:UWL344"/>
    <mergeCell ref="UWM344:UWT344"/>
    <mergeCell ref="UWU344:UXB344"/>
    <mergeCell ref="UXC344:UXJ344"/>
    <mergeCell ref="UXK344:UXR344"/>
    <mergeCell ref="UXS344:UXZ344"/>
    <mergeCell ref="UYA344:UYH344"/>
    <mergeCell ref="UYI344:UYP344"/>
    <mergeCell ref="UYQ344:UYX344"/>
    <mergeCell ref="UYY344:UZF344"/>
    <mergeCell ref="UZG344:UZN344"/>
    <mergeCell ref="UZO344:UZV344"/>
    <mergeCell ref="VKI344:VKP344"/>
    <mergeCell ref="VKQ344:VKX344"/>
    <mergeCell ref="VKY344:VLF344"/>
    <mergeCell ref="VLG344:VLN344"/>
    <mergeCell ref="VLO344:VLV344"/>
    <mergeCell ref="VLW344:VMD344"/>
    <mergeCell ref="VME344:VML344"/>
    <mergeCell ref="VMM344:VMT344"/>
    <mergeCell ref="VMU344:VNB344"/>
    <mergeCell ref="VNC344:VNJ344"/>
    <mergeCell ref="VNK344:VNR344"/>
    <mergeCell ref="VNS344:VNZ344"/>
    <mergeCell ref="VOA344:VOH344"/>
    <mergeCell ref="VOI344:VOP344"/>
    <mergeCell ref="VOQ344:VOX344"/>
    <mergeCell ref="VOY344:VPF344"/>
    <mergeCell ref="VPG344:VPN344"/>
    <mergeCell ref="VFC344:VFJ344"/>
    <mergeCell ref="VFK344:VFR344"/>
    <mergeCell ref="VFS344:VFZ344"/>
    <mergeCell ref="VGA344:VGH344"/>
    <mergeCell ref="VGI344:VGP344"/>
    <mergeCell ref="VGQ344:VGX344"/>
    <mergeCell ref="VGY344:VHF344"/>
    <mergeCell ref="VHG344:VHN344"/>
    <mergeCell ref="VHO344:VHV344"/>
    <mergeCell ref="VHW344:VID344"/>
    <mergeCell ref="VIE344:VIL344"/>
    <mergeCell ref="VIM344:VIT344"/>
    <mergeCell ref="VIU344:VJB344"/>
    <mergeCell ref="VJC344:VJJ344"/>
    <mergeCell ref="VJK344:VJR344"/>
    <mergeCell ref="VJS344:VJZ344"/>
    <mergeCell ref="VKA344:VKH344"/>
    <mergeCell ref="VUU344:VVB344"/>
    <mergeCell ref="VVC344:VVJ344"/>
    <mergeCell ref="VVK344:VVR344"/>
    <mergeCell ref="VVS344:VVZ344"/>
    <mergeCell ref="VWA344:VWH344"/>
    <mergeCell ref="VWI344:VWP344"/>
    <mergeCell ref="VWQ344:VWX344"/>
    <mergeCell ref="VWY344:VXF344"/>
    <mergeCell ref="VXG344:VXN344"/>
    <mergeCell ref="VXO344:VXV344"/>
    <mergeCell ref="VXW344:VYD344"/>
    <mergeCell ref="VYE344:VYL344"/>
    <mergeCell ref="VYM344:VYT344"/>
    <mergeCell ref="VYU344:VZB344"/>
    <mergeCell ref="VZC344:VZJ344"/>
    <mergeCell ref="VZK344:VZR344"/>
    <mergeCell ref="VZS344:VZZ344"/>
    <mergeCell ref="VPO344:VPV344"/>
    <mergeCell ref="VPW344:VQD344"/>
    <mergeCell ref="VQE344:VQL344"/>
    <mergeCell ref="VQM344:VQT344"/>
    <mergeCell ref="VQU344:VRB344"/>
    <mergeCell ref="VRC344:VRJ344"/>
    <mergeCell ref="VRK344:VRR344"/>
    <mergeCell ref="VRS344:VRZ344"/>
    <mergeCell ref="VSA344:VSH344"/>
    <mergeCell ref="VSI344:VSP344"/>
    <mergeCell ref="VSQ344:VSX344"/>
    <mergeCell ref="VSY344:VTF344"/>
    <mergeCell ref="VTG344:VTN344"/>
    <mergeCell ref="VTO344:VTV344"/>
    <mergeCell ref="VTW344:VUD344"/>
    <mergeCell ref="VUE344:VUL344"/>
    <mergeCell ref="VUM344:VUT344"/>
    <mergeCell ref="WMI344:WMP344"/>
    <mergeCell ref="WMQ344:WMX344"/>
    <mergeCell ref="WMY344:WNF344"/>
    <mergeCell ref="WNG344:WNN344"/>
    <mergeCell ref="WNO344:WNV344"/>
    <mergeCell ref="WNW344:WOD344"/>
    <mergeCell ref="WOE344:WOL344"/>
    <mergeCell ref="WOM344:WOT344"/>
    <mergeCell ref="WOU344:WPB344"/>
    <mergeCell ref="WPC344:WPJ344"/>
    <mergeCell ref="WPK344:WPR344"/>
    <mergeCell ref="WFG344:WFN344"/>
    <mergeCell ref="WFO344:WFV344"/>
    <mergeCell ref="WFW344:WGD344"/>
    <mergeCell ref="WGE344:WGL344"/>
    <mergeCell ref="WGM344:WGT344"/>
    <mergeCell ref="WGU344:WHB344"/>
    <mergeCell ref="WHC344:WHJ344"/>
    <mergeCell ref="WHK344:WHR344"/>
    <mergeCell ref="WHS344:WHZ344"/>
    <mergeCell ref="WIA344:WIH344"/>
    <mergeCell ref="WII344:WIP344"/>
    <mergeCell ref="WIQ344:WIX344"/>
    <mergeCell ref="WIY344:WJF344"/>
    <mergeCell ref="WJG344:WJN344"/>
    <mergeCell ref="WJO344:WJV344"/>
    <mergeCell ref="WJW344:WKD344"/>
    <mergeCell ref="WKE344:WKL344"/>
    <mergeCell ref="WAA344:WAH344"/>
    <mergeCell ref="WAI344:WAP344"/>
    <mergeCell ref="WAQ344:WAX344"/>
    <mergeCell ref="WAY344:WBF344"/>
    <mergeCell ref="WBG344:WBN344"/>
    <mergeCell ref="WBO344:WBV344"/>
    <mergeCell ref="WBW344:WCD344"/>
    <mergeCell ref="WCE344:WCL344"/>
    <mergeCell ref="WCM344:WCT344"/>
    <mergeCell ref="WCU344:WDB344"/>
    <mergeCell ref="WDC344:WDJ344"/>
    <mergeCell ref="WDK344:WDR344"/>
    <mergeCell ref="WDS344:WDZ344"/>
    <mergeCell ref="WEA344:WEH344"/>
    <mergeCell ref="WEI344:WEP344"/>
    <mergeCell ref="WEQ344:WEX344"/>
    <mergeCell ref="WEY344:WFF344"/>
    <mergeCell ref="CY344:DF344"/>
    <mergeCell ref="DG344:DN344"/>
    <mergeCell ref="DO344:DV344"/>
    <mergeCell ref="DW344:ED344"/>
    <mergeCell ref="EE344:EL344"/>
    <mergeCell ref="EM344:ET344"/>
    <mergeCell ref="EU344:FB344"/>
    <mergeCell ref="FC344:FJ344"/>
    <mergeCell ref="FK344:FR344"/>
    <mergeCell ref="FS344:FZ344"/>
    <mergeCell ref="GA344:GH344"/>
    <mergeCell ref="GI344:GP344"/>
    <mergeCell ref="GQ344:GX344"/>
    <mergeCell ref="A344:H344"/>
    <mergeCell ref="XAE344:XAL344"/>
    <mergeCell ref="XAM344:XAT344"/>
    <mergeCell ref="XAU344:XBB344"/>
    <mergeCell ref="XBC344:XBJ344"/>
    <mergeCell ref="XBK344:XBR344"/>
    <mergeCell ref="XBS344:XBZ344"/>
    <mergeCell ref="XCA344:XCH344"/>
    <mergeCell ref="XCI344:XCP344"/>
    <mergeCell ref="XCQ344:XCX344"/>
    <mergeCell ref="XCY344:XDF344"/>
    <mergeCell ref="WUY344:WVF344"/>
    <mergeCell ref="WVG344:WVN344"/>
    <mergeCell ref="WVO344:WVV344"/>
    <mergeCell ref="WVW344:WWD344"/>
    <mergeCell ref="WWE344:WWL344"/>
    <mergeCell ref="WWM344:WWT344"/>
    <mergeCell ref="WWU344:WXB344"/>
    <mergeCell ref="WXC344:WXJ344"/>
    <mergeCell ref="WXK344:WXR344"/>
    <mergeCell ref="WXS344:WXZ344"/>
    <mergeCell ref="WYA344:WYH344"/>
    <mergeCell ref="WYI344:WYP344"/>
    <mergeCell ref="WYQ344:WYX344"/>
    <mergeCell ref="WYY344:WZF344"/>
    <mergeCell ref="WZG344:WZN344"/>
    <mergeCell ref="WZO344:WZV344"/>
    <mergeCell ref="WZW344:XAD344"/>
    <mergeCell ref="WPS344:WPZ344"/>
    <mergeCell ref="WQA344:WQH344"/>
    <mergeCell ref="WQI344:WQP344"/>
    <mergeCell ref="WQQ344:WQX344"/>
    <mergeCell ref="WQY344:WRF344"/>
    <mergeCell ref="WRG344:WRN344"/>
    <mergeCell ref="WRO344:WRV344"/>
    <mergeCell ref="WRW344:WSD344"/>
    <mergeCell ref="WSE344:WSL344"/>
    <mergeCell ref="WSM344:WST344"/>
    <mergeCell ref="WSU344:WTB344"/>
    <mergeCell ref="WTC344:WTJ344"/>
    <mergeCell ref="WTK344:WTR344"/>
    <mergeCell ref="WTS344:WTZ344"/>
    <mergeCell ref="WUA344:WUH344"/>
    <mergeCell ref="WUI344:WUP344"/>
    <mergeCell ref="WUQ344:WUX344"/>
    <mergeCell ref="WKM344:WKT344"/>
    <mergeCell ref="WKU344:WLB344"/>
    <mergeCell ref="WLC344:WLJ344"/>
    <mergeCell ref="WLK344:WLR344"/>
    <mergeCell ref="WLS344:WLZ344"/>
    <mergeCell ref="WMA344:WMH344"/>
    <mergeCell ref="Q252:V252"/>
    <mergeCell ref="W252:AD252"/>
    <mergeCell ref="AE252:AL252"/>
    <mergeCell ref="AM252:AT252"/>
    <mergeCell ref="AU252:BB252"/>
    <mergeCell ref="BC252:BJ252"/>
    <mergeCell ref="BK252:BR252"/>
    <mergeCell ref="BS252:BZ252"/>
    <mergeCell ref="BS344:BZ344"/>
    <mergeCell ref="CA344:CH344"/>
    <mergeCell ref="CI344:CP344"/>
    <mergeCell ref="CQ344:CX344"/>
    <mergeCell ref="BC335:BJ335"/>
    <mergeCell ref="BK335:BR335"/>
    <mergeCell ref="BS335:BZ335"/>
    <mergeCell ref="CA335:CH335"/>
    <mergeCell ref="CI335:CP335"/>
    <mergeCell ref="CQ335:CX335"/>
    <mergeCell ref="AM325:AT325"/>
    <mergeCell ref="AU325:BB325"/>
    <mergeCell ref="BC325:BJ325"/>
    <mergeCell ref="BK325:BR325"/>
    <mergeCell ref="BS325:BZ325"/>
    <mergeCell ref="CA325:CH325"/>
    <mergeCell ref="CI325:CP325"/>
    <mergeCell ref="CQ325:CX325"/>
    <mergeCell ref="A311:B311"/>
    <mergeCell ref="G311:H311"/>
    <mergeCell ref="A312:B312"/>
    <mergeCell ref="G312:H312"/>
    <mergeCell ref="A313:B313"/>
    <mergeCell ref="G313:H313"/>
    <mergeCell ref="A314:B314"/>
    <mergeCell ref="G314:H314"/>
    <mergeCell ref="A315:H315"/>
    <mergeCell ref="Q315:V315"/>
    <mergeCell ref="A316:H316"/>
    <mergeCell ref="Q316:V316"/>
    <mergeCell ref="W316:AD316"/>
    <mergeCell ref="AE316:AL316"/>
    <mergeCell ref="AM316:AT316"/>
    <mergeCell ref="AU316:BB316"/>
    <mergeCell ref="BC316:BJ316"/>
    <mergeCell ref="BK316:BR316"/>
    <mergeCell ref="BS316:BZ316"/>
    <mergeCell ref="W315:AD315"/>
    <mergeCell ref="AE315:AL315"/>
    <mergeCell ref="AM315:AT315"/>
    <mergeCell ref="AU315:BB315"/>
    <mergeCell ref="BC315:BJ315"/>
    <mergeCell ref="BK315:BR315"/>
    <mergeCell ref="BS315:BZ315"/>
    <mergeCell ref="CA315:CH315"/>
    <mergeCell ref="CI315:CP315"/>
    <mergeCell ref="CQ315:CX315"/>
    <mergeCell ref="A304:B304"/>
    <mergeCell ref="G304:H304"/>
    <mergeCell ref="A305:H305"/>
    <mergeCell ref="Q267:V267"/>
    <mergeCell ref="W267:AD267"/>
    <mergeCell ref="A267:H267"/>
    <mergeCell ref="A271:B271"/>
    <mergeCell ref="G271:H271"/>
    <mergeCell ref="A272:B272"/>
    <mergeCell ref="HG252:HN252"/>
    <mergeCell ref="HO252:HV252"/>
    <mergeCell ref="HW252:ID252"/>
    <mergeCell ref="IE252:IL252"/>
    <mergeCell ref="IM252:IT252"/>
    <mergeCell ref="IU252:JB252"/>
    <mergeCell ref="JC252:JJ252"/>
    <mergeCell ref="JK252:JR252"/>
    <mergeCell ref="JS252:JZ252"/>
    <mergeCell ref="KA252:KH252"/>
    <mergeCell ref="KI252:KP252"/>
    <mergeCell ref="KQ252:KX252"/>
    <mergeCell ref="KY252:LF252"/>
    <mergeCell ref="LG252:LN252"/>
    <mergeCell ref="LO252:LV252"/>
    <mergeCell ref="LW252:MD252"/>
    <mergeCell ref="ME252:ML252"/>
    <mergeCell ref="CA252:CH252"/>
    <mergeCell ref="CI252:CP252"/>
    <mergeCell ref="CQ252:CX252"/>
    <mergeCell ref="CY252:DF252"/>
    <mergeCell ref="DG252:DN252"/>
    <mergeCell ref="DO252:DV252"/>
    <mergeCell ref="DW252:ED252"/>
    <mergeCell ref="EE252:EL252"/>
    <mergeCell ref="EM252:ET252"/>
    <mergeCell ref="EU252:FB252"/>
    <mergeCell ref="FC252:FJ252"/>
    <mergeCell ref="FK252:FR252"/>
    <mergeCell ref="FS252:FZ252"/>
    <mergeCell ref="GA252:GH252"/>
    <mergeCell ref="GI252:GP252"/>
    <mergeCell ref="GQ252:GX252"/>
    <mergeCell ref="GY252:HF252"/>
    <mergeCell ref="RS252:RZ252"/>
    <mergeCell ref="SA252:SH252"/>
    <mergeCell ref="SI252:SP252"/>
    <mergeCell ref="SQ252:SX252"/>
    <mergeCell ref="SY252:TF252"/>
    <mergeCell ref="TG252:TN252"/>
    <mergeCell ref="TO252:TV252"/>
    <mergeCell ref="TW252:UD252"/>
    <mergeCell ref="UE252:UL252"/>
    <mergeCell ref="UM252:UT252"/>
    <mergeCell ref="UU252:VB252"/>
    <mergeCell ref="VC252:VJ252"/>
    <mergeCell ref="VK252:VR252"/>
    <mergeCell ref="VS252:VZ252"/>
    <mergeCell ref="WA252:WH252"/>
    <mergeCell ref="WI252:WP252"/>
    <mergeCell ref="WQ252:WX252"/>
    <mergeCell ref="MM252:MT252"/>
    <mergeCell ref="MU252:NB252"/>
    <mergeCell ref="NC252:NJ252"/>
    <mergeCell ref="NK252:NR252"/>
    <mergeCell ref="NS252:NZ252"/>
    <mergeCell ref="OA252:OH252"/>
    <mergeCell ref="OI252:OP252"/>
    <mergeCell ref="OQ252:OX252"/>
    <mergeCell ref="OY252:PF252"/>
    <mergeCell ref="PG252:PN252"/>
    <mergeCell ref="PO252:PV252"/>
    <mergeCell ref="PW252:QD252"/>
    <mergeCell ref="QE252:QL252"/>
    <mergeCell ref="QM252:QT252"/>
    <mergeCell ref="QU252:RB252"/>
    <mergeCell ref="RC252:RJ252"/>
    <mergeCell ref="RK252:RR252"/>
    <mergeCell ref="ACE252:ACL252"/>
    <mergeCell ref="ACM252:ACT252"/>
    <mergeCell ref="ACU252:ADB252"/>
    <mergeCell ref="ADC252:ADJ252"/>
    <mergeCell ref="ADK252:ADR252"/>
    <mergeCell ref="ADS252:ADZ252"/>
    <mergeCell ref="AEA252:AEH252"/>
    <mergeCell ref="AEI252:AEP252"/>
    <mergeCell ref="AEQ252:AEX252"/>
    <mergeCell ref="AEY252:AFF252"/>
    <mergeCell ref="AFG252:AFN252"/>
    <mergeCell ref="AFO252:AFV252"/>
    <mergeCell ref="AFW252:AGD252"/>
    <mergeCell ref="AGE252:AGL252"/>
    <mergeCell ref="AGM252:AGT252"/>
    <mergeCell ref="AGU252:AHB252"/>
    <mergeCell ref="AHC252:AHJ252"/>
    <mergeCell ref="WY252:XF252"/>
    <mergeCell ref="XG252:XN252"/>
    <mergeCell ref="XO252:XV252"/>
    <mergeCell ref="XW252:YD252"/>
    <mergeCell ref="YE252:YL252"/>
    <mergeCell ref="YM252:YT252"/>
    <mergeCell ref="YU252:ZB252"/>
    <mergeCell ref="ZC252:ZJ252"/>
    <mergeCell ref="ZK252:ZR252"/>
    <mergeCell ref="ZS252:ZZ252"/>
    <mergeCell ref="AAA252:AAH252"/>
    <mergeCell ref="AAI252:AAP252"/>
    <mergeCell ref="AAQ252:AAX252"/>
    <mergeCell ref="AAY252:ABF252"/>
    <mergeCell ref="ABG252:ABN252"/>
    <mergeCell ref="ABO252:ABV252"/>
    <mergeCell ref="ABW252:ACD252"/>
    <mergeCell ref="AMQ252:AMX252"/>
    <mergeCell ref="AMY252:ANF252"/>
    <mergeCell ref="ANG252:ANN252"/>
    <mergeCell ref="ANO252:ANV252"/>
    <mergeCell ref="ANW252:AOD252"/>
    <mergeCell ref="AOE252:AOL252"/>
    <mergeCell ref="AOM252:AOT252"/>
    <mergeCell ref="AOU252:APB252"/>
    <mergeCell ref="APC252:APJ252"/>
    <mergeCell ref="APK252:APR252"/>
    <mergeCell ref="APS252:APZ252"/>
    <mergeCell ref="AQA252:AQH252"/>
    <mergeCell ref="AQI252:AQP252"/>
    <mergeCell ref="AQQ252:AQX252"/>
    <mergeCell ref="AQY252:ARF252"/>
    <mergeCell ref="ARG252:ARN252"/>
    <mergeCell ref="ARO252:ARV252"/>
    <mergeCell ref="AHK252:AHR252"/>
    <mergeCell ref="AHS252:AHZ252"/>
    <mergeCell ref="AIA252:AIH252"/>
    <mergeCell ref="AII252:AIP252"/>
    <mergeCell ref="AIQ252:AIX252"/>
    <mergeCell ref="AIY252:AJF252"/>
    <mergeCell ref="AJG252:AJN252"/>
    <mergeCell ref="AJO252:AJV252"/>
    <mergeCell ref="AJW252:AKD252"/>
    <mergeCell ref="AKE252:AKL252"/>
    <mergeCell ref="AKM252:AKT252"/>
    <mergeCell ref="AKU252:ALB252"/>
    <mergeCell ref="ALC252:ALJ252"/>
    <mergeCell ref="ALK252:ALR252"/>
    <mergeCell ref="ALS252:ALZ252"/>
    <mergeCell ref="AMA252:AMH252"/>
    <mergeCell ref="AMI252:AMP252"/>
    <mergeCell ref="AXC252:AXJ252"/>
    <mergeCell ref="AXK252:AXR252"/>
    <mergeCell ref="AXS252:AXZ252"/>
    <mergeCell ref="AYA252:AYH252"/>
    <mergeCell ref="AYI252:AYP252"/>
    <mergeCell ref="AYQ252:AYX252"/>
    <mergeCell ref="AYY252:AZF252"/>
    <mergeCell ref="AZG252:AZN252"/>
    <mergeCell ref="AZO252:AZV252"/>
    <mergeCell ref="AZW252:BAD252"/>
    <mergeCell ref="BAE252:BAL252"/>
    <mergeCell ref="BAM252:BAT252"/>
    <mergeCell ref="BAU252:BBB252"/>
    <mergeCell ref="BBC252:BBJ252"/>
    <mergeCell ref="BBK252:BBR252"/>
    <mergeCell ref="BBS252:BBZ252"/>
    <mergeCell ref="BCA252:BCH252"/>
    <mergeCell ref="ARW252:ASD252"/>
    <mergeCell ref="ASE252:ASL252"/>
    <mergeCell ref="ASM252:AST252"/>
    <mergeCell ref="ASU252:ATB252"/>
    <mergeCell ref="ATC252:ATJ252"/>
    <mergeCell ref="ATK252:ATR252"/>
    <mergeCell ref="ATS252:ATZ252"/>
    <mergeCell ref="AUA252:AUH252"/>
    <mergeCell ref="AUI252:AUP252"/>
    <mergeCell ref="AUQ252:AUX252"/>
    <mergeCell ref="AUY252:AVF252"/>
    <mergeCell ref="AVG252:AVN252"/>
    <mergeCell ref="AVO252:AVV252"/>
    <mergeCell ref="AVW252:AWD252"/>
    <mergeCell ref="AWE252:AWL252"/>
    <mergeCell ref="AWM252:AWT252"/>
    <mergeCell ref="AWU252:AXB252"/>
    <mergeCell ref="BHO252:BHV252"/>
    <mergeCell ref="BHW252:BID252"/>
    <mergeCell ref="BIE252:BIL252"/>
    <mergeCell ref="BIM252:BIT252"/>
    <mergeCell ref="BIU252:BJB252"/>
    <mergeCell ref="BJC252:BJJ252"/>
    <mergeCell ref="BJK252:BJR252"/>
    <mergeCell ref="BJS252:BJZ252"/>
    <mergeCell ref="BKA252:BKH252"/>
    <mergeCell ref="BKI252:BKP252"/>
    <mergeCell ref="BKQ252:BKX252"/>
    <mergeCell ref="BKY252:BLF252"/>
    <mergeCell ref="BLG252:BLN252"/>
    <mergeCell ref="BLO252:BLV252"/>
    <mergeCell ref="BLW252:BMD252"/>
    <mergeCell ref="BME252:BML252"/>
    <mergeCell ref="BMM252:BMT252"/>
    <mergeCell ref="BCI252:BCP252"/>
    <mergeCell ref="BCQ252:BCX252"/>
    <mergeCell ref="BCY252:BDF252"/>
    <mergeCell ref="BDG252:BDN252"/>
    <mergeCell ref="BDO252:BDV252"/>
    <mergeCell ref="BDW252:BED252"/>
    <mergeCell ref="BEE252:BEL252"/>
    <mergeCell ref="BEM252:BET252"/>
    <mergeCell ref="BEU252:BFB252"/>
    <mergeCell ref="BFC252:BFJ252"/>
    <mergeCell ref="BFK252:BFR252"/>
    <mergeCell ref="BFS252:BFZ252"/>
    <mergeCell ref="BGA252:BGH252"/>
    <mergeCell ref="BGI252:BGP252"/>
    <mergeCell ref="BGQ252:BGX252"/>
    <mergeCell ref="BGY252:BHF252"/>
    <mergeCell ref="BHG252:BHN252"/>
    <mergeCell ref="BSA252:BSH252"/>
    <mergeCell ref="BSI252:BSP252"/>
    <mergeCell ref="BSQ252:BSX252"/>
    <mergeCell ref="BSY252:BTF252"/>
    <mergeCell ref="BTG252:BTN252"/>
    <mergeCell ref="BTO252:BTV252"/>
    <mergeCell ref="BTW252:BUD252"/>
    <mergeCell ref="BUE252:BUL252"/>
    <mergeCell ref="BUM252:BUT252"/>
    <mergeCell ref="BUU252:BVB252"/>
    <mergeCell ref="BVC252:BVJ252"/>
    <mergeCell ref="BVK252:BVR252"/>
    <mergeCell ref="BVS252:BVZ252"/>
    <mergeCell ref="BWA252:BWH252"/>
    <mergeCell ref="BWI252:BWP252"/>
    <mergeCell ref="BWQ252:BWX252"/>
    <mergeCell ref="BWY252:BXF252"/>
    <mergeCell ref="BMU252:BNB252"/>
    <mergeCell ref="BNC252:BNJ252"/>
    <mergeCell ref="BNK252:BNR252"/>
    <mergeCell ref="BNS252:BNZ252"/>
    <mergeCell ref="BOA252:BOH252"/>
    <mergeCell ref="BOI252:BOP252"/>
    <mergeCell ref="BOQ252:BOX252"/>
    <mergeCell ref="BOY252:BPF252"/>
    <mergeCell ref="BPG252:BPN252"/>
    <mergeCell ref="BPO252:BPV252"/>
    <mergeCell ref="BPW252:BQD252"/>
    <mergeCell ref="BQE252:BQL252"/>
    <mergeCell ref="BQM252:BQT252"/>
    <mergeCell ref="BQU252:BRB252"/>
    <mergeCell ref="BRC252:BRJ252"/>
    <mergeCell ref="BRK252:BRR252"/>
    <mergeCell ref="BRS252:BRZ252"/>
    <mergeCell ref="CCM252:CCT252"/>
    <mergeCell ref="CCU252:CDB252"/>
    <mergeCell ref="CDC252:CDJ252"/>
    <mergeCell ref="CDK252:CDR252"/>
    <mergeCell ref="CDS252:CDZ252"/>
    <mergeCell ref="CEA252:CEH252"/>
    <mergeCell ref="CEI252:CEP252"/>
    <mergeCell ref="CEQ252:CEX252"/>
    <mergeCell ref="CEY252:CFF252"/>
    <mergeCell ref="CFG252:CFN252"/>
    <mergeCell ref="CFO252:CFV252"/>
    <mergeCell ref="CFW252:CGD252"/>
    <mergeCell ref="CGE252:CGL252"/>
    <mergeCell ref="CGM252:CGT252"/>
    <mergeCell ref="CGU252:CHB252"/>
    <mergeCell ref="CHC252:CHJ252"/>
    <mergeCell ref="CHK252:CHR252"/>
    <mergeCell ref="BXG252:BXN252"/>
    <mergeCell ref="BXO252:BXV252"/>
    <mergeCell ref="BXW252:BYD252"/>
    <mergeCell ref="BYE252:BYL252"/>
    <mergeCell ref="BYM252:BYT252"/>
    <mergeCell ref="BYU252:BZB252"/>
    <mergeCell ref="BZC252:BZJ252"/>
    <mergeCell ref="BZK252:BZR252"/>
    <mergeCell ref="BZS252:BZZ252"/>
    <mergeCell ref="CAA252:CAH252"/>
    <mergeCell ref="CAI252:CAP252"/>
    <mergeCell ref="CAQ252:CAX252"/>
    <mergeCell ref="CAY252:CBF252"/>
    <mergeCell ref="CBG252:CBN252"/>
    <mergeCell ref="CBO252:CBV252"/>
    <mergeCell ref="CBW252:CCD252"/>
    <mergeCell ref="CCE252:CCL252"/>
    <mergeCell ref="CMY252:CNF252"/>
    <mergeCell ref="CNG252:CNN252"/>
    <mergeCell ref="CNO252:CNV252"/>
    <mergeCell ref="CNW252:COD252"/>
    <mergeCell ref="COE252:COL252"/>
    <mergeCell ref="COM252:COT252"/>
    <mergeCell ref="COU252:CPB252"/>
    <mergeCell ref="CPC252:CPJ252"/>
    <mergeCell ref="CPK252:CPR252"/>
    <mergeCell ref="CPS252:CPZ252"/>
    <mergeCell ref="CQA252:CQH252"/>
    <mergeCell ref="CQI252:CQP252"/>
    <mergeCell ref="CQQ252:CQX252"/>
    <mergeCell ref="CQY252:CRF252"/>
    <mergeCell ref="CRG252:CRN252"/>
    <mergeCell ref="CRO252:CRV252"/>
    <mergeCell ref="CRW252:CSD252"/>
    <mergeCell ref="CHS252:CHZ252"/>
    <mergeCell ref="CIA252:CIH252"/>
    <mergeCell ref="CII252:CIP252"/>
    <mergeCell ref="CIQ252:CIX252"/>
    <mergeCell ref="CIY252:CJF252"/>
    <mergeCell ref="CJG252:CJN252"/>
    <mergeCell ref="CJO252:CJV252"/>
    <mergeCell ref="CJW252:CKD252"/>
    <mergeCell ref="CKE252:CKL252"/>
    <mergeCell ref="CKM252:CKT252"/>
    <mergeCell ref="CKU252:CLB252"/>
    <mergeCell ref="CLC252:CLJ252"/>
    <mergeCell ref="CLK252:CLR252"/>
    <mergeCell ref="CLS252:CLZ252"/>
    <mergeCell ref="CMA252:CMH252"/>
    <mergeCell ref="CMI252:CMP252"/>
    <mergeCell ref="CMQ252:CMX252"/>
    <mergeCell ref="CXK252:CXR252"/>
    <mergeCell ref="CXS252:CXZ252"/>
    <mergeCell ref="CYA252:CYH252"/>
    <mergeCell ref="CYI252:CYP252"/>
    <mergeCell ref="CYQ252:CYX252"/>
    <mergeCell ref="CYY252:CZF252"/>
    <mergeCell ref="CZG252:CZN252"/>
    <mergeCell ref="CZO252:CZV252"/>
    <mergeCell ref="CZW252:DAD252"/>
    <mergeCell ref="DAE252:DAL252"/>
    <mergeCell ref="DAM252:DAT252"/>
    <mergeCell ref="DAU252:DBB252"/>
    <mergeCell ref="DBC252:DBJ252"/>
    <mergeCell ref="DBK252:DBR252"/>
    <mergeCell ref="DBS252:DBZ252"/>
    <mergeCell ref="DCA252:DCH252"/>
    <mergeCell ref="DCI252:DCP252"/>
    <mergeCell ref="CSE252:CSL252"/>
    <mergeCell ref="CSM252:CST252"/>
    <mergeCell ref="CSU252:CTB252"/>
    <mergeCell ref="CTC252:CTJ252"/>
    <mergeCell ref="CTK252:CTR252"/>
    <mergeCell ref="CTS252:CTZ252"/>
    <mergeCell ref="CUA252:CUH252"/>
    <mergeCell ref="CUI252:CUP252"/>
    <mergeCell ref="CUQ252:CUX252"/>
    <mergeCell ref="CUY252:CVF252"/>
    <mergeCell ref="CVG252:CVN252"/>
    <mergeCell ref="CVO252:CVV252"/>
    <mergeCell ref="CVW252:CWD252"/>
    <mergeCell ref="CWE252:CWL252"/>
    <mergeCell ref="CWM252:CWT252"/>
    <mergeCell ref="CWU252:CXB252"/>
    <mergeCell ref="CXC252:CXJ252"/>
    <mergeCell ref="DHW252:DID252"/>
    <mergeCell ref="DIE252:DIL252"/>
    <mergeCell ref="DIM252:DIT252"/>
    <mergeCell ref="DIU252:DJB252"/>
    <mergeCell ref="DJC252:DJJ252"/>
    <mergeCell ref="DJK252:DJR252"/>
    <mergeCell ref="DJS252:DJZ252"/>
    <mergeCell ref="DKA252:DKH252"/>
    <mergeCell ref="DKI252:DKP252"/>
    <mergeCell ref="DKQ252:DKX252"/>
    <mergeCell ref="DKY252:DLF252"/>
    <mergeCell ref="DLG252:DLN252"/>
    <mergeCell ref="DLO252:DLV252"/>
    <mergeCell ref="DLW252:DMD252"/>
    <mergeCell ref="DME252:DML252"/>
    <mergeCell ref="DMM252:DMT252"/>
    <mergeCell ref="DMU252:DNB252"/>
    <mergeCell ref="DCQ252:DCX252"/>
    <mergeCell ref="DCY252:DDF252"/>
    <mergeCell ref="DDG252:DDN252"/>
    <mergeCell ref="DDO252:DDV252"/>
    <mergeCell ref="DDW252:DED252"/>
    <mergeCell ref="DEE252:DEL252"/>
    <mergeCell ref="DEM252:DET252"/>
    <mergeCell ref="DEU252:DFB252"/>
    <mergeCell ref="DFC252:DFJ252"/>
    <mergeCell ref="DFK252:DFR252"/>
    <mergeCell ref="DFS252:DFZ252"/>
    <mergeCell ref="DGA252:DGH252"/>
    <mergeCell ref="DGI252:DGP252"/>
    <mergeCell ref="DGQ252:DGX252"/>
    <mergeCell ref="DGY252:DHF252"/>
    <mergeCell ref="DHG252:DHN252"/>
    <mergeCell ref="DHO252:DHV252"/>
    <mergeCell ref="DSI252:DSP252"/>
    <mergeCell ref="DSQ252:DSX252"/>
    <mergeCell ref="DSY252:DTF252"/>
    <mergeCell ref="DTG252:DTN252"/>
    <mergeCell ref="DTO252:DTV252"/>
    <mergeCell ref="DTW252:DUD252"/>
    <mergeCell ref="DUE252:DUL252"/>
    <mergeCell ref="DUM252:DUT252"/>
    <mergeCell ref="DUU252:DVB252"/>
    <mergeCell ref="DVC252:DVJ252"/>
    <mergeCell ref="DVK252:DVR252"/>
    <mergeCell ref="DVS252:DVZ252"/>
    <mergeCell ref="DWA252:DWH252"/>
    <mergeCell ref="DWI252:DWP252"/>
    <mergeCell ref="DWQ252:DWX252"/>
    <mergeCell ref="DWY252:DXF252"/>
    <mergeCell ref="DXG252:DXN252"/>
    <mergeCell ref="DNC252:DNJ252"/>
    <mergeCell ref="DNK252:DNR252"/>
    <mergeCell ref="DNS252:DNZ252"/>
    <mergeCell ref="DOA252:DOH252"/>
    <mergeCell ref="DOI252:DOP252"/>
    <mergeCell ref="DOQ252:DOX252"/>
    <mergeCell ref="DOY252:DPF252"/>
    <mergeCell ref="DPG252:DPN252"/>
    <mergeCell ref="DPO252:DPV252"/>
    <mergeCell ref="DPW252:DQD252"/>
    <mergeCell ref="DQE252:DQL252"/>
    <mergeCell ref="DQM252:DQT252"/>
    <mergeCell ref="DQU252:DRB252"/>
    <mergeCell ref="DRC252:DRJ252"/>
    <mergeCell ref="DRK252:DRR252"/>
    <mergeCell ref="DRS252:DRZ252"/>
    <mergeCell ref="DSA252:DSH252"/>
    <mergeCell ref="ECU252:EDB252"/>
    <mergeCell ref="EDC252:EDJ252"/>
    <mergeCell ref="EDK252:EDR252"/>
    <mergeCell ref="EDS252:EDZ252"/>
    <mergeCell ref="EEA252:EEH252"/>
    <mergeCell ref="EEI252:EEP252"/>
    <mergeCell ref="EEQ252:EEX252"/>
    <mergeCell ref="EEY252:EFF252"/>
    <mergeCell ref="EFG252:EFN252"/>
    <mergeCell ref="EFO252:EFV252"/>
    <mergeCell ref="EFW252:EGD252"/>
    <mergeCell ref="EGE252:EGL252"/>
    <mergeCell ref="EGM252:EGT252"/>
    <mergeCell ref="EGU252:EHB252"/>
    <mergeCell ref="EHC252:EHJ252"/>
    <mergeCell ref="EHK252:EHR252"/>
    <mergeCell ref="EHS252:EHZ252"/>
    <mergeCell ref="DXO252:DXV252"/>
    <mergeCell ref="DXW252:DYD252"/>
    <mergeCell ref="DYE252:DYL252"/>
    <mergeCell ref="DYM252:DYT252"/>
    <mergeCell ref="DYU252:DZB252"/>
    <mergeCell ref="DZC252:DZJ252"/>
    <mergeCell ref="DZK252:DZR252"/>
    <mergeCell ref="DZS252:DZZ252"/>
    <mergeCell ref="EAA252:EAH252"/>
    <mergeCell ref="EAI252:EAP252"/>
    <mergeCell ref="EAQ252:EAX252"/>
    <mergeCell ref="EAY252:EBF252"/>
    <mergeCell ref="EBG252:EBN252"/>
    <mergeCell ref="EBO252:EBV252"/>
    <mergeCell ref="EBW252:ECD252"/>
    <mergeCell ref="ECE252:ECL252"/>
    <mergeCell ref="ECM252:ECT252"/>
    <mergeCell ref="ENG252:ENN252"/>
    <mergeCell ref="ENO252:ENV252"/>
    <mergeCell ref="ENW252:EOD252"/>
    <mergeCell ref="EOE252:EOL252"/>
    <mergeCell ref="EOM252:EOT252"/>
    <mergeCell ref="EOU252:EPB252"/>
    <mergeCell ref="EPC252:EPJ252"/>
    <mergeCell ref="EPK252:EPR252"/>
    <mergeCell ref="EPS252:EPZ252"/>
    <mergeCell ref="EQA252:EQH252"/>
    <mergeCell ref="EQI252:EQP252"/>
    <mergeCell ref="EQQ252:EQX252"/>
    <mergeCell ref="EQY252:ERF252"/>
    <mergeCell ref="ERG252:ERN252"/>
    <mergeCell ref="ERO252:ERV252"/>
    <mergeCell ref="ERW252:ESD252"/>
    <mergeCell ref="ESE252:ESL252"/>
    <mergeCell ref="EIA252:EIH252"/>
    <mergeCell ref="EII252:EIP252"/>
    <mergeCell ref="EIQ252:EIX252"/>
    <mergeCell ref="EIY252:EJF252"/>
    <mergeCell ref="EJG252:EJN252"/>
    <mergeCell ref="EJO252:EJV252"/>
    <mergeCell ref="EJW252:EKD252"/>
    <mergeCell ref="EKE252:EKL252"/>
    <mergeCell ref="EKM252:EKT252"/>
    <mergeCell ref="EKU252:ELB252"/>
    <mergeCell ref="ELC252:ELJ252"/>
    <mergeCell ref="ELK252:ELR252"/>
    <mergeCell ref="ELS252:ELZ252"/>
    <mergeCell ref="EMA252:EMH252"/>
    <mergeCell ref="EMI252:EMP252"/>
    <mergeCell ref="EMQ252:EMX252"/>
    <mergeCell ref="EMY252:ENF252"/>
    <mergeCell ref="EXS252:EXZ252"/>
    <mergeCell ref="EYA252:EYH252"/>
    <mergeCell ref="EYI252:EYP252"/>
    <mergeCell ref="EYQ252:EYX252"/>
    <mergeCell ref="EYY252:EZF252"/>
    <mergeCell ref="EZG252:EZN252"/>
    <mergeCell ref="EZO252:EZV252"/>
    <mergeCell ref="EZW252:FAD252"/>
    <mergeCell ref="FAE252:FAL252"/>
    <mergeCell ref="FAM252:FAT252"/>
    <mergeCell ref="FAU252:FBB252"/>
    <mergeCell ref="FBC252:FBJ252"/>
    <mergeCell ref="FBK252:FBR252"/>
    <mergeCell ref="FBS252:FBZ252"/>
    <mergeCell ref="FCA252:FCH252"/>
    <mergeCell ref="FCI252:FCP252"/>
    <mergeCell ref="FCQ252:FCX252"/>
    <mergeCell ref="ESM252:EST252"/>
    <mergeCell ref="ESU252:ETB252"/>
    <mergeCell ref="ETC252:ETJ252"/>
    <mergeCell ref="ETK252:ETR252"/>
    <mergeCell ref="ETS252:ETZ252"/>
    <mergeCell ref="EUA252:EUH252"/>
    <mergeCell ref="EUI252:EUP252"/>
    <mergeCell ref="EUQ252:EUX252"/>
    <mergeCell ref="EUY252:EVF252"/>
    <mergeCell ref="EVG252:EVN252"/>
    <mergeCell ref="EVO252:EVV252"/>
    <mergeCell ref="EVW252:EWD252"/>
    <mergeCell ref="EWE252:EWL252"/>
    <mergeCell ref="EWM252:EWT252"/>
    <mergeCell ref="EWU252:EXB252"/>
    <mergeCell ref="EXC252:EXJ252"/>
    <mergeCell ref="EXK252:EXR252"/>
    <mergeCell ref="FIE252:FIL252"/>
    <mergeCell ref="FIM252:FIT252"/>
    <mergeCell ref="FIU252:FJB252"/>
    <mergeCell ref="FJC252:FJJ252"/>
    <mergeCell ref="FJK252:FJR252"/>
    <mergeCell ref="FJS252:FJZ252"/>
    <mergeCell ref="FKA252:FKH252"/>
    <mergeCell ref="FKI252:FKP252"/>
    <mergeCell ref="FKQ252:FKX252"/>
    <mergeCell ref="FKY252:FLF252"/>
    <mergeCell ref="FLG252:FLN252"/>
    <mergeCell ref="FLO252:FLV252"/>
    <mergeCell ref="FLW252:FMD252"/>
    <mergeCell ref="FME252:FML252"/>
    <mergeCell ref="FMM252:FMT252"/>
    <mergeCell ref="FMU252:FNB252"/>
    <mergeCell ref="FNC252:FNJ252"/>
    <mergeCell ref="FCY252:FDF252"/>
    <mergeCell ref="FDG252:FDN252"/>
    <mergeCell ref="FDO252:FDV252"/>
    <mergeCell ref="FDW252:FED252"/>
    <mergeCell ref="FEE252:FEL252"/>
    <mergeCell ref="FEM252:FET252"/>
    <mergeCell ref="FEU252:FFB252"/>
    <mergeCell ref="FFC252:FFJ252"/>
    <mergeCell ref="FFK252:FFR252"/>
    <mergeCell ref="FFS252:FFZ252"/>
    <mergeCell ref="FGA252:FGH252"/>
    <mergeCell ref="FGI252:FGP252"/>
    <mergeCell ref="FGQ252:FGX252"/>
    <mergeCell ref="FGY252:FHF252"/>
    <mergeCell ref="FHG252:FHN252"/>
    <mergeCell ref="FHO252:FHV252"/>
    <mergeCell ref="FHW252:FID252"/>
    <mergeCell ref="FSQ252:FSX252"/>
    <mergeCell ref="FSY252:FTF252"/>
    <mergeCell ref="FTG252:FTN252"/>
    <mergeCell ref="FTO252:FTV252"/>
    <mergeCell ref="FTW252:FUD252"/>
    <mergeCell ref="FUE252:FUL252"/>
    <mergeCell ref="FUM252:FUT252"/>
    <mergeCell ref="FUU252:FVB252"/>
    <mergeCell ref="FVC252:FVJ252"/>
    <mergeCell ref="FVK252:FVR252"/>
    <mergeCell ref="FVS252:FVZ252"/>
    <mergeCell ref="FWA252:FWH252"/>
    <mergeCell ref="FWI252:FWP252"/>
    <mergeCell ref="FWQ252:FWX252"/>
    <mergeCell ref="FWY252:FXF252"/>
    <mergeCell ref="FXG252:FXN252"/>
    <mergeCell ref="FXO252:FXV252"/>
    <mergeCell ref="FNK252:FNR252"/>
    <mergeCell ref="FNS252:FNZ252"/>
    <mergeCell ref="FOA252:FOH252"/>
    <mergeCell ref="FOI252:FOP252"/>
    <mergeCell ref="FOQ252:FOX252"/>
    <mergeCell ref="FOY252:FPF252"/>
    <mergeCell ref="FPG252:FPN252"/>
    <mergeCell ref="FPO252:FPV252"/>
    <mergeCell ref="FPW252:FQD252"/>
    <mergeCell ref="FQE252:FQL252"/>
    <mergeCell ref="FQM252:FQT252"/>
    <mergeCell ref="FQU252:FRB252"/>
    <mergeCell ref="FRC252:FRJ252"/>
    <mergeCell ref="FRK252:FRR252"/>
    <mergeCell ref="FRS252:FRZ252"/>
    <mergeCell ref="FSA252:FSH252"/>
    <mergeCell ref="FSI252:FSP252"/>
    <mergeCell ref="GDC252:GDJ252"/>
    <mergeCell ref="GDK252:GDR252"/>
    <mergeCell ref="GDS252:GDZ252"/>
    <mergeCell ref="GEA252:GEH252"/>
    <mergeCell ref="GEI252:GEP252"/>
    <mergeCell ref="GEQ252:GEX252"/>
    <mergeCell ref="GEY252:GFF252"/>
    <mergeCell ref="GFG252:GFN252"/>
    <mergeCell ref="GFO252:GFV252"/>
    <mergeCell ref="GFW252:GGD252"/>
    <mergeCell ref="GGE252:GGL252"/>
    <mergeCell ref="GGM252:GGT252"/>
    <mergeCell ref="GGU252:GHB252"/>
    <mergeCell ref="GHC252:GHJ252"/>
    <mergeCell ref="GHK252:GHR252"/>
    <mergeCell ref="GHS252:GHZ252"/>
    <mergeCell ref="GIA252:GIH252"/>
    <mergeCell ref="FXW252:FYD252"/>
    <mergeCell ref="FYE252:FYL252"/>
    <mergeCell ref="FYM252:FYT252"/>
    <mergeCell ref="FYU252:FZB252"/>
    <mergeCell ref="FZC252:FZJ252"/>
    <mergeCell ref="FZK252:FZR252"/>
    <mergeCell ref="FZS252:FZZ252"/>
    <mergeCell ref="GAA252:GAH252"/>
    <mergeCell ref="GAI252:GAP252"/>
    <mergeCell ref="GAQ252:GAX252"/>
    <mergeCell ref="GAY252:GBF252"/>
    <mergeCell ref="GBG252:GBN252"/>
    <mergeCell ref="GBO252:GBV252"/>
    <mergeCell ref="GBW252:GCD252"/>
    <mergeCell ref="GCE252:GCL252"/>
    <mergeCell ref="GCM252:GCT252"/>
    <mergeCell ref="GCU252:GDB252"/>
    <mergeCell ref="GNO252:GNV252"/>
    <mergeCell ref="GNW252:GOD252"/>
    <mergeCell ref="GOE252:GOL252"/>
    <mergeCell ref="GOM252:GOT252"/>
    <mergeCell ref="GOU252:GPB252"/>
    <mergeCell ref="GPC252:GPJ252"/>
    <mergeCell ref="GPK252:GPR252"/>
    <mergeCell ref="GPS252:GPZ252"/>
    <mergeCell ref="GQA252:GQH252"/>
    <mergeCell ref="GQI252:GQP252"/>
    <mergeCell ref="GQQ252:GQX252"/>
    <mergeCell ref="GQY252:GRF252"/>
    <mergeCell ref="GRG252:GRN252"/>
    <mergeCell ref="GRO252:GRV252"/>
    <mergeCell ref="GRW252:GSD252"/>
    <mergeCell ref="GSE252:GSL252"/>
    <mergeCell ref="GSM252:GST252"/>
    <mergeCell ref="GII252:GIP252"/>
    <mergeCell ref="GIQ252:GIX252"/>
    <mergeCell ref="GIY252:GJF252"/>
    <mergeCell ref="GJG252:GJN252"/>
    <mergeCell ref="GJO252:GJV252"/>
    <mergeCell ref="GJW252:GKD252"/>
    <mergeCell ref="GKE252:GKL252"/>
    <mergeCell ref="GKM252:GKT252"/>
    <mergeCell ref="GKU252:GLB252"/>
    <mergeCell ref="GLC252:GLJ252"/>
    <mergeCell ref="GLK252:GLR252"/>
    <mergeCell ref="GLS252:GLZ252"/>
    <mergeCell ref="GMA252:GMH252"/>
    <mergeCell ref="GMI252:GMP252"/>
    <mergeCell ref="GMQ252:GMX252"/>
    <mergeCell ref="GMY252:GNF252"/>
    <mergeCell ref="GNG252:GNN252"/>
    <mergeCell ref="GYA252:GYH252"/>
    <mergeCell ref="GYI252:GYP252"/>
    <mergeCell ref="GYQ252:GYX252"/>
    <mergeCell ref="GYY252:GZF252"/>
    <mergeCell ref="GZG252:GZN252"/>
    <mergeCell ref="GZO252:GZV252"/>
    <mergeCell ref="GZW252:HAD252"/>
    <mergeCell ref="HAE252:HAL252"/>
    <mergeCell ref="HAM252:HAT252"/>
    <mergeCell ref="HAU252:HBB252"/>
    <mergeCell ref="HBC252:HBJ252"/>
    <mergeCell ref="HBK252:HBR252"/>
    <mergeCell ref="HBS252:HBZ252"/>
    <mergeCell ref="HCA252:HCH252"/>
    <mergeCell ref="HCI252:HCP252"/>
    <mergeCell ref="HCQ252:HCX252"/>
    <mergeCell ref="HCY252:HDF252"/>
    <mergeCell ref="GSU252:GTB252"/>
    <mergeCell ref="GTC252:GTJ252"/>
    <mergeCell ref="GTK252:GTR252"/>
    <mergeCell ref="GTS252:GTZ252"/>
    <mergeCell ref="GUA252:GUH252"/>
    <mergeCell ref="GUI252:GUP252"/>
    <mergeCell ref="GUQ252:GUX252"/>
    <mergeCell ref="GUY252:GVF252"/>
    <mergeCell ref="GVG252:GVN252"/>
    <mergeCell ref="GVO252:GVV252"/>
    <mergeCell ref="GVW252:GWD252"/>
    <mergeCell ref="GWE252:GWL252"/>
    <mergeCell ref="GWM252:GWT252"/>
    <mergeCell ref="GWU252:GXB252"/>
    <mergeCell ref="GXC252:GXJ252"/>
    <mergeCell ref="GXK252:GXR252"/>
    <mergeCell ref="GXS252:GXZ252"/>
    <mergeCell ref="HIM252:HIT252"/>
    <mergeCell ref="HIU252:HJB252"/>
    <mergeCell ref="HJC252:HJJ252"/>
    <mergeCell ref="HJK252:HJR252"/>
    <mergeCell ref="HJS252:HJZ252"/>
    <mergeCell ref="HKA252:HKH252"/>
    <mergeCell ref="HKI252:HKP252"/>
    <mergeCell ref="HKQ252:HKX252"/>
    <mergeCell ref="HKY252:HLF252"/>
    <mergeCell ref="HLG252:HLN252"/>
    <mergeCell ref="HLO252:HLV252"/>
    <mergeCell ref="HLW252:HMD252"/>
    <mergeCell ref="HME252:HML252"/>
    <mergeCell ref="HMM252:HMT252"/>
    <mergeCell ref="HMU252:HNB252"/>
    <mergeCell ref="HNC252:HNJ252"/>
    <mergeCell ref="HNK252:HNR252"/>
    <mergeCell ref="HDG252:HDN252"/>
    <mergeCell ref="HDO252:HDV252"/>
    <mergeCell ref="HDW252:HED252"/>
    <mergeCell ref="HEE252:HEL252"/>
    <mergeCell ref="HEM252:HET252"/>
    <mergeCell ref="HEU252:HFB252"/>
    <mergeCell ref="HFC252:HFJ252"/>
    <mergeCell ref="HFK252:HFR252"/>
    <mergeCell ref="HFS252:HFZ252"/>
    <mergeCell ref="HGA252:HGH252"/>
    <mergeCell ref="HGI252:HGP252"/>
    <mergeCell ref="HGQ252:HGX252"/>
    <mergeCell ref="HGY252:HHF252"/>
    <mergeCell ref="HHG252:HHN252"/>
    <mergeCell ref="HHO252:HHV252"/>
    <mergeCell ref="HHW252:HID252"/>
    <mergeCell ref="HIE252:HIL252"/>
    <mergeCell ref="HSY252:HTF252"/>
    <mergeCell ref="HTG252:HTN252"/>
    <mergeCell ref="HTO252:HTV252"/>
    <mergeCell ref="HTW252:HUD252"/>
    <mergeCell ref="HUE252:HUL252"/>
    <mergeCell ref="HUM252:HUT252"/>
    <mergeCell ref="HUU252:HVB252"/>
    <mergeCell ref="HVC252:HVJ252"/>
    <mergeCell ref="HVK252:HVR252"/>
    <mergeCell ref="HVS252:HVZ252"/>
    <mergeCell ref="HWA252:HWH252"/>
    <mergeCell ref="HWI252:HWP252"/>
    <mergeCell ref="HWQ252:HWX252"/>
    <mergeCell ref="HWY252:HXF252"/>
    <mergeCell ref="HXG252:HXN252"/>
    <mergeCell ref="HXO252:HXV252"/>
    <mergeCell ref="HXW252:HYD252"/>
    <mergeCell ref="HNS252:HNZ252"/>
    <mergeCell ref="HOA252:HOH252"/>
    <mergeCell ref="HOI252:HOP252"/>
    <mergeCell ref="HOQ252:HOX252"/>
    <mergeCell ref="HOY252:HPF252"/>
    <mergeCell ref="HPG252:HPN252"/>
    <mergeCell ref="HPO252:HPV252"/>
    <mergeCell ref="HPW252:HQD252"/>
    <mergeCell ref="HQE252:HQL252"/>
    <mergeCell ref="HQM252:HQT252"/>
    <mergeCell ref="HQU252:HRB252"/>
    <mergeCell ref="HRC252:HRJ252"/>
    <mergeCell ref="HRK252:HRR252"/>
    <mergeCell ref="HRS252:HRZ252"/>
    <mergeCell ref="HSA252:HSH252"/>
    <mergeCell ref="HSI252:HSP252"/>
    <mergeCell ref="HSQ252:HSX252"/>
    <mergeCell ref="IDK252:IDR252"/>
    <mergeCell ref="IDS252:IDZ252"/>
    <mergeCell ref="IEA252:IEH252"/>
    <mergeCell ref="IEI252:IEP252"/>
    <mergeCell ref="IEQ252:IEX252"/>
    <mergeCell ref="IEY252:IFF252"/>
    <mergeCell ref="IFG252:IFN252"/>
    <mergeCell ref="IFO252:IFV252"/>
    <mergeCell ref="IFW252:IGD252"/>
    <mergeCell ref="IGE252:IGL252"/>
    <mergeCell ref="IGM252:IGT252"/>
    <mergeCell ref="IGU252:IHB252"/>
    <mergeCell ref="IHC252:IHJ252"/>
    <mergeCell ref="IHK252:IHR252"/>
    <mergeCell ref="IHS252:IHZ252"/>
    <mergeCell ref="IIA252:IIH252"/>
    <mergeCell ref="III252:IIP252"/>
    <mergeCell ref="HYE252:HYL252"/>
    <mergeCell ref="HYM252:HYT252"/>
    <mergeCell ref="HYU252:HZB252"/>
    <mergeCell ref="HZC252:HZJ252"/>
    <mergeCell ref="HZK252:HZR252"/>
    <mergeCell ref="HZS252:HZZ252"/>
    <mergeCell ref="IAA252:IAH252"/>
    <mergeCell ref="IAI252:IAP252"/>
    <mergeCell ref="IAQ252:IAX252"/>
    <mergeCell ref="IAY252:IBF252"/>
    <mergeCell ref="IBG252:IBN252"/>
    <mergeCell ref="IBO252:IBV252"/>
    <mergeCell ref="IBW252:ICD252"/>
    <mergeCell ref="ICE252:ICL252"/>
    <mergeCell ref="ICM252:ICT252"/>
    <mergeCell ref="ICU252:IDB252"/>
    <mergeCell ref="IDC252:IDJ252"/>
    <mergeCell ref="INW252:IOD252"/>
    <mergeCell ref="IOE252:IOL252"/>
    <mergeCell ref="IOM252:IOT252"/>
    <mergeCell ref="IOU252:IPB252"/>
    <mergeCell ref="IPC252:IPJ252"/>
    <mergeCell ref="IPK252:IPR252"/>
    <mergeCell ref="IPS252:IPZ252"/>
    <mergeCell ref="IQA252:IQH252"/>
    <mergeCell ref="IQI252:IQP252"/>
    <mergeCell ref="IQQ252:IQX252"/>
    <mergeCell ref="IQY252:IRF252"/>
    <mergeCell ref="IRG252:IRN252"/>
    <mergeCell ref="IRO252:IRV252"/>
    <mergeCell ref="IRW252:ISD252"/>
    <mergeCell ref="ISE252:ISL252"/>
    <mergeCell ref="ISM252:IST252"/>
    <mergeCell ref="ISU252:ITB252"/>
    <mergeCell ref="IIQ252:IIX252"/>
    <mergeCell ref="IIY252:IJF252"/>
    <mergeCell ref="IJG252:IJN252"/>
    <mergeCell ref="IJO252:IJV252"/>
    <mergeCell ref="IJW252:IKD252"/>
    <mergeCell ref="IKE252:IKL252"/>
    <mergeCell ref="IKM252:IKT252"/>
    <mergeCell ref="IKU252:ILB252"/>
    <mergeCell ref="ILC252:ILJ252"/>
    <mergeCell ref="ILK252:ILR252"/>
    <mergeCell ref="ILS252:ILZ252"/>
    <mergeCell ref="IMA252:IMH252"/>
    <mergeCell ref="IMI252:IMP252"/>
    <mergeCell ref="IMQ252:IMX252"/>
    <mergeCell ref="IMY252:INF252"/>
    <mergeCell ref="ING252:INN252"/>
    <mergeCell ref="INO252:INV252"/>
    <mergeCell ref="IYI252:IYP252"/>
    <mergeCell ref="IYQ252:IYX252"/>
    <mergeCell ref="IYY252:IZF252"/>
    <mergeCell ref="IZG252:IZN252"/>
    <mergeCell ref="IZO252:IZV252"/>
    <mergeCell ref="IZW252:JAD252"/>
    <mergeCell ref="JAE252:JAL252"/>
    <mergeCell ref="JAM252:JAT252"/>
    <mergeCell ref="JAU252:JBB252"/>
    <mergeCell ref="JBC252:JBJ252"/>
    <mergeCell ref="JBK252:JBR252"/>
    <mergeCell ref="JBS252:JBZ252"/>
    <mergeCell ref="JCA252:JCH252"/>
    <mergeCell ref="JCI252:JCP252"/>
    <mergeCell ref="JCQ252:JCX252"/>
    <mergeCell ref="JCY252:JDF252"/>
    <mergeCell ref="JDG252:JDN252"/>
    <mergeCell ref="ITC252:ITJ252"/>
    <mergeCell ref="ITK252:ITR252"/>
    <mergeCell ref="ITS252:ITZ252"/>
    <mergeCell ref="IUA252:IUH252"/>
    <mergeCell ref="IUI252:IUP252"/>
    <mergeCell ref="IUQ252:IUX252"/>
    <mergeCell ref="IUY252:IVF252"/>
    <mergeCell ref="IVG252:IVN252"/>
    <mergeCell ref="IVO252:IVV252"/>
    <mergeCell ref="IVW252:IWD252"/>
    <mergeCell ref="IWE252:IWL252"/>
    <mergeCell ref="IWM252:IWT252"/>
    <mergeCell ref="IWU252:IXB252"/>
    <mergeCell ref="IXC252:IXJ252"/>
    <mergeCell ref="IXK252:IXR252"/>
    <mergeCell ref="IXS252:IXZ252"/>
    <mergeCell ref="IYA252:IYH252"/>
    <mergeCell ref="JIU252:JJB252"/>
    <mergeCell ref="JJC252:JJJ252"/>
    <mergeCell ref="JJK252:JJR252"/>
    <mergeCell ref="JJS252:JJZ252"/>
    <mergeCell ref="JKA252:JKH252"/>
    <mergeCell ref="JKI252:JKP252"/>
    <mergeCell ref="JKQ252:JKX252"/>
    <mergeCell ref="JKY252:JLF252"/>
    <mergeCell ref="JLG252:JLN252"/>
    <mergeCell ref="JLO252:JLV252"/>
    <mergeCell ref="JLW252:JMD252"/>
    <mergeCell ref="JME252:JML252"/>
    <mergeCell ref="JMM252:JMT252"/>
    <mergeCell ref="JMU252:JNB252"/>
    <mergeCell ref="JNC252:JNJ252"/>
    <mergeCell ref="JNK252:JNR252"/>
    <mergeCell ref="JNS252:JNZ252"/>
    <mergeCell ref="JDO252:JDV252"/>
    <mergeCell ref="JDW252:JED252"/>
    <mergeCell ref="JEE252:JEL252"/>
    <mergeCell ref="JEM252:JET252"/>
    <mergeCell ref="JEU252:JFB252"/>
    <mergeCell ref="JFC252:JFJ252"/>
    <mergeCell ref="JFK252:JFR252"/>
    <mergeCell ref="JFS252:JFZ252"/>
    <mergeCell ref="JGA252:JGH252"/>
    <mergeCell ref="JGI252:JGP252"/>
    <mergeCell ref="JGQ252:JGX252"/>
    <mergeCell ref="JGY252:JHF252"/>
    <mergeCell ref="JHG252:JHN252"/>
    <mergeCell ref="JHO252:JHV252"/>
    <mergeCell ref="JHW252:JID252"/>
    <mergeCell ref="JIE252:JIL252"/>
    <mergeCell ref="JIM252:JIT252"/>
    <mergeCell ref="JTG252:JTN252"/>
    <mergeCell ref="JTO252:JTV252"/>
    <mergeCell ref="JTW252:JUD252"/>
    <mergeCell ref="JUE252:JUL252"/>
    <mergeCell ref="JUM252:JUT252"/>
    <mergeCell ref="JUU252:JVB252"/>
    <mergeCell ref="JVC252:JVJ252"/>
    <mergeCell ref="JVK252:JVR252"/>
    <mergeCell ref="JVS252:JVZ252"/>
    <mergeCell ref="JWA252:JWH252"/>
    <mergeCell ref="JWI252:JWP252"/>
    <mergeCell ref="JWQ252:JWX252"/>
    <mergeCell ref="JWY252:JXF252"/>
    <mergeCell ref="JXG252:JXN252"/>
    <mergeCell ref="JXO252:JXV252"/>
    <mergeCell ref="JXW252:JYD252"/>
    <mergeCell ref="JYE252:JYL252"/>
    <mergeCell ref="JOA252:JOH252"/>
    <mergeCell ref="JOI252:JOP252"/>
    <mergeCell ref="JOQ252:JOX252"/>
    <mergeCell ref="JOY252:JPF252"/>
    <mergeCell ref="JPG252:JPN252"/>
    <mergeCell ref="JPO252:JPV252"/>
    <mergeCell ref="JPW252:JQD252"/>
    <mergeCell ref="JQE252:JQL252"/>
    <mergeCell ref="JQM252:JQT252"/>
    <mergeCell ref="JQU252:JRB252"/>
    <mergeCell ref="JRC252:JRJ252"/>
    <mergeCell ref="JRK252:JRR252"/>
    <mergeCell ref="JRS252:JRZ252"/>
    <mergeCell ref="JSA252:JSH252"/>
    <mergeCell ref="JSI252:JSP252"/>
    <mergeCell ref="JSQ252:JSX252"/>
    <mergeCell ref="JSY252:JTF252"/>
    <mergeCell ref="KDS252:KDZ252"/>
    <mergeCell ref="KEA252:KEH252"/>
    <mergeCell ref="KEI252:KEP252"/>
    <mergeCell ref="KEQ252:KEX252"/>
    <mergeCell ref="KEY252:KFF252"/>
    <mergeCell ref="KFG252:KFN252"/>
    <mergeCell ref="KFO252:KFV252"/>
    <mergeCell ref="KFW252:KGD252"/>
    <mergeCell ref="KGE252:KGL252"/>
    <mergeCell ref="KGM252:KGT252"/>
    <mergeCell ref="KGU252:KHB252"/>
    <mergeCell ref="KHC252:KHJ252"/>
    <mergeCell ref="KHK252:KHR252"/>
    <mergeCell ref="KHS252:KHZ252"/>
    <mergeCell ref="KIA252:KIH252"/>
    <mergeCell ref="KII252:KIP252"/>
    <mergeCell ref="KIQ252:KIX252"/>
    <mergeCell ref="JYM252:JYT252"/>
    <mergeCell ref="JYU252:JZB252"/>
    <mergeCell ref="JZC252:JZJ252"/>
    <mergeCell ref="JZK252:JZR252"/>
    <mergeCell ref="JZS252:JZZ252"/>
    <mergeCell ref="KAA252:KAH252"/>
    <mergeCell ref="KAI252:KAP252"/>
    <mergeCell ref="KAQ252:KAX252"/>
    <mergeCell ref="KAY252:KBF252"/>
    <mergeCell ref="KBG252:KBN252"/>
    <mergeCell ref="KBO252:KBV252"/>
    <mergeCell ref="KBW252:KCD252"/>
    <mergeCell ref="KCE252:KCL252"/>
    <mergeCell ref="KCM252:KCT252"/>
    <mergeCell ref="KCU252:KDB252"/>
    <mergeCell ref="KDC252:KDJ252"/>
    <mergeCell ref="KDK252:KDR252"/>
    <mergeCell ref="KOE252:KOL252"/>
    <mergeCell ref="KOM252:KOT252"/>
    <mergeCell ref="KOU252:KPB252"/>
    <mergeCell ref="KPC252:KPJ252"/>
    <mergeCell ref="KPK252:KPR252"/>
    <mergeCell ref="KPS252:KPZ252"/>
    <mergeCell ref="KQA252:KQH252"/>
    <mergeCell ref="KQI252:KQP252"/>
    <mergeCell ref="KQQ252:KQX252"/>
    <mergeCell ref="KQY252:KRF252"/>
    <mergeCell ref="KRG252:KRN252"/>
    <mergeCell ref="KRO252:KRV252"/>
    <mergeCell ref="KRW252:KSD252"/>
    <mergeCell ref="KSE252:KSL252"/>
    <mergeCell ref="KSM252:KST252"/>
    <mergeCell ref="KSU252:KTB252"/>
    <mergeCell ref="KTC252:KTJ252"/>
    <mergeCell ref="KIY252:KJF252"/>
    <mergeCell ref="KJG252:KJN252"/>
    <mergeCell ref="KJO252:KJV252"/>
    <mergeCell ref="KJW252:KKD252"/>
    <mergeCell ref="KKE252:KKL252"/>
    <mergeCell ref="KKM252:KKT252"/>
    <mergeCell ref="KKU252:KLB252"/>
    <mergeCell ref="KLC252:KLJ252"/>
    <mergeCell ref="KLK252:KLR252"/>
    <mergeCell ref="KLS252:KLZ252"/>
    <mergeCell ref="KMA252:KMH252"/>
    <mergeCell ref="KMI252:KMP252"/>
    <mergeCell ref="KMQ252:KMX252"/>
    <mergeCell ref="KMY252:KNF252"/>
    <mergeCell ref="KNG252:KNN252"/>
    <mergeCell ref="KNO252:KNV252"/>
    <mergeCell ref="KNW252:KOD252"/>
    <mergeCell ref="KYQ252:KYX252"/>
    <mergeCell ref="KYY252:KZF252"/>
    <mergeCell ref="KZG252:KZN252"/>
    <mergeCell ref="KZO252:KZV252"/>
    <mergeCell ref="KZW252:LAD252"/>
    <mergeCell ref="LAE252:LAL252"/>
    <mergeCell ref="LAM252:LAT252"/>
    <mergeCell ref="LAU252:LBB252"/>
    <mergeCell ref="LBC252:LBJ252"/>
    <mergeCell ref="LBK252:LBR252"/>
    <mergeCell ref="LBS252:LBZ252"/>
    <mergeCell ref="LCA252:LCH252"/>
    <mergeCell ref="LCI252:LCP252"/>
    <mergeCell ref="LCQ252:LCX252"/>
    <mergeCell ref="LCY252:LDF252"/>
    <mergeCell ref="LDG252:LDN252"/>
    <mergeCell ref="LDO252:LDV252"/>
    <mergeCell ref="KTK252:KTR252"/>
    <mergeCell ref="KTS252:KTZ252"/>
    <mergeCell ref="KUA252:KUH252"/>
    <mergeCell ref="KUI252:KUP252"/>
    <mergeCell ref="KUQ252:KUX252"/>
    <mergeCell ref="KUY252:KVF252"/>
    <mergeCell ref="KVG252:KVN252"/>
    <mergeCell ref="KVO252:KVV252"/>
    <mergeCell ref="KVW252:KWD252"/>
    <mergeCell ref="KWE252:KWL252"/>
    <mergeCell ref="KWM252:KWT252"/>
    <mergeCell ref="KWU252:KXB252"/>
    <mergeCell ref="KXC252:KXJ252"/>
    <mergeCell ref="KXK252:KXR252"/>
    <mergeCell ref="KXS252:KXZ252"/>
    <mergeCell ref="KYA252:KYH252"/>
    <mergeCell ref="KYI252:KYP252"/>
    <mergeCell ref="LJC252:LJJ252"/>
    <mergeCell ref="LJK252:LJR252"/>
    <mergeCell ref="LJS252:LJZ252"/>
    <mergeCell ref="LKA252:LKH252"/>
    <mergeCell ref="LKI252:LKP252"/>
    <mergeCell ref="LKQ252:LKX252"/>
    <mergeCell ref="LKY252:LLF252"/>
    <mergeCell ref="LLG252:LLN252"/>
    <mergeCell ref="LLO252:LLV252"/>
    <mergeCell ref="LLW252:LMD252"/>
    <mergeCell ref="LME252:LML252"/>
    <mergeCell ref="LMM252:LMT252"/>
    <mergeCell ref="LMU252:LNB252"/>
    <mergeCell ref="LNC252:LNJ252"/>
    <mergeCell ref="LNK252:LNR252"/>
    <mergeCell ref="LNS252:LNZ252"/>
    <mergeCell ref="LOA252:LOH252"/>
    <mergeCell ref="LDW252:LED252"/>
    <mergeCell ref="LEE252:LEL252"/>
    <mergeCell ref="LEM252:LET252"/>
    <mergeCell ref="LEU252:LFB252"/>
    <mergeCell ref="LFC252:LFJ252"/>
    <mergeCell ref="LFK252:LFR252"/>
    <mergeCell ref="LFS252:LFZ252"/>
    <mergeCell ref="LGA252:LGH252"/>
    <mergeCell ref="LGI252:LGP252"/>
    <mergeCell ref="LGQ252:LGX252"/>
    <mergeCell ref="LGY252:LHF252"/>
    <mergeCell ref="LHG252:LHN252"/>
    <mergeCell ref="LHO252:LHV252"/>
    <mergeCell ref="LHW252:LID252"/>
    <mergeCell ref="LIE252:LIL252"/>
    <mergeCell ref="LIM252:LIT252"/>
    <mergeCell ref="LIU252:LJB252"/>
    <mergeCell ref="LTO252:LTV252"/>
    <mergeCell ref="LTW252:LUD252"/>
    <mergeCell ref="LUE252:LUL252"/>
    <mergeCell ref="LUM252:LUT252"/>
    <mergeCell ref="LUU252:LVB252"/>
    <mergeCell ref="LVC252:LVJ252"/>
    <mergeCell ref="LVK252:LVR252"/>
    <mergeCell ref="LVS252:LVZ252"/>
    <mergeCell ref="LWA252:LWH252"/>
    <mergeCell ref="LWI252:LWP252"/>
    <mergeCell ref="LWQ252:LWX252"/>
    <mergeCell ref="LWY252:LXF252"/>
    <mergeCell ref="LXG252:LXN252"/>
    <mergeCell ref="LXO252:LXV252"/>
    <mergeCell ref="LXW252:LYD252"/>
    <mergeCell ref="LYE252:LYL252"/>
    <mergeCell ref="LYM252:LYT252"/>
    <mergeCell ref="LOI252:LOP252"/>
    <mergeCell ref="LOQ252:LOX252"/>
    <mergeCell ref="LOY252:LPF252"/>
    <mergeCell ref="LPG252:LPN252"/>
    <mergeCell ref="LPO252:LPV252"/>
    <mergeCell ref="LPW252:LQD252"/>
    <mergeCell ref="LQE252:LQL252"/>
    <mergeCell ref="LQM252:LQT252"/>
    <mergeCell ref="LQU252:LRB252"/>
    <mergeCell ref="LRC252:LRJ252"/>
    <mergeCell ref="LRK252:LRR252"/>
    <mergeCell ref="LRS252:LRZ252"/>
    <mergeCell ref="LSA252:LSH252"/>
    <mergeCell ref="LSI252:LSP252"/>
    <mergeCell ref="LSQ252:LSX252"/>
    <mergeCell ref="LSY252:LTF252"/>
    <mergeCell ref="LTG252:LTN252"/>
    <mergeCell ref="MEA252:MEH252"/>
    <mergeCell ref="MEI252:MEP252"/>
    <mergeCell ref="MEQ252:MEX252"/>
    <mergeCell ref="MEY252:MFF252"/>
    <mergeCell ref="MFG252:MFN252"/>
    <mergeCell ref="MFO252:MFV252"/>
    <mergeCell ref="MFW252:MGD252"/>
    <mergeCell ref="MGE252:MGL252"/>
    <mergeCell ref="MGM252:MGT252"/>
    <mergeCell ref="MGU252:MHB252"/>
    <mergeCell ref="MHC252:MHJ252"/>
    <mergeCell ref="MHK252:MHR252"/>
    <mergeCell ref="MHS252:MHZ252"/>
    <mergeCell ref="MIA252:MIH252"/>
    <mergeCell ref="MII252:MIP252"/>
    <mergeCell ref="MIQ252:MIX252"/>
    <mergeCell ref="MIY252:MJF252"/>
    <mergeCell ref="LYU252:LZB252"/>
    <mergeCell ref="LZC252:LZJ252"/>
    <mergeCell ref="LZK252:LZR252"/>
    <mergeCell ref="LZS252:LZZ252"/>
    <mergeCell ref="MAA252:MAH252"/>
    <mergeCell ref="MAI252:MAP252"/>
    <mergeCell ref="MAQ252:MAX252"/>
    <mergeCell ref="MAY252:MBF252"/>
    <mergeCell ref="MBG252:MBN252"/>
    <mergeCell ref="MBO252:MBV252"/>
    <mergeCell ref="MBW252:MCD252"/>
    <mergeCell ref="MCE252:MCL252"/>
    <mergeCell ref="MCM252:MCT252"/>
    <mergeCell ref="MCU252:MDB252"/>
    <mergeCell ref="MDC252:MDJ252"/>
    <mergeCell ref="MDK252:MDR252"/>
    <mergeCell ref="MDS252:MDZ252"/>
    <mergeCell ref="MOM252:MOT252"/>
    <mergeCell ref="MOU252:MPB252"/>
    <mergeCell ref="MPC252:MPJ252"/>
    <mergeCell ref="MPK252:MPR252"/>
    <mergeCell ref="MPS252:MPZ252"/>
    <mergeCell ref="MQA252:MQH252"/>
    <mergeCell ref="MQI252:MQP252"/>
    <mergeCell ref="MQQ252:MQX252"/>
    <mergeCell ref="MQY252:MRF252"/>
    <mergeCell ref="MRG252:MRN252"/>
    <mergeCell ref="MRO252:MRV252"/>
    <mergeCell ref="MRW252:MSD252"/>
    <mergeCell ref="MSE252:MSL252"/>
    <mergeCell ref="MSM252:MST252"/>
    <mergeCell ref="MSU252:MTB252"/>
    <mergeCell ref="MTC252:MTJ252"/>
    <mergeCell ref="MTK252:MTR252"/>
    <mergeCell ref="MJG252:MJN252"/>
    <mergeCell ref="MJO252:MJV252"/>
    <mergeCell ref="MJW252:MKD252"/>
    <mergeCell ref="MKE252:MKL252"/>
    <mergeCell ref="MKM252:MKT252"/>
    <mergeCell ref="MKU252:MLB252"/>
    <mergeCell ref="MLC252:MLJ252"/>
    <mergeCell ref="MLK252:MLR252"/>
    <mergeCell ref="MLS252:MLZ252"/>
    <mergeCell ref="MMA252:MMH252"/>
    <mergeCell ref="MMI252:MMP252"/>
    <mergeCell ref="MMQ252:MMX252"/>
    <mergeCell ref="MMY252:MNF252"/>
    <mergeCell ref="MNG252:MNN252"/>
    <mergeCell ref="MNO252:MNV252"/>
    <mergeCell ref="MNW252:MOD252"/>
    <mergeCell ref="MOE252:MOL252"/>
    <mergeCell ref="MYY252:MZF252"/>
    <mergeCell ref="MZG252:MZN252"/>
    <mergeCell ref="MZO252:MZV252"/>
    <mergeCell ref="MZW252:NAD252"/>
    <mergeCell ref="NAE252:NAL252"/>
    <mergeCell ref="NAM252:NAT252"/>
    <mergeCell ref="NAU252:NBB252"/>
    <mergeCell ref="NBC252:NBJ252"/>
    <mergeCell ref="NBK252:NBR252"/>
    <mergeCell ref="NBS252:NBZ252"/>
    <mergeCell ref="NCA252:NCH252"/>
    <mergeCell ref="NCI252:NCP252"/>
    <mergeCell ref="NCQ252:NCX252"/>
    <mergeCell ref="NCY252:NDF252"/>
    <mergeCell ref="NDG252:NDN252"/>
    <mergeCell ref="NDO252:NDV252"/>
    <mergeCell ref="NDW252:NED252"/>
    <mergeCell ref="MTS252:MTZ252"/>
    <mergeCell ref="MUA252:MUH252"/>
    <mergeCell ref="MUI252:MUP252"/>
    <mergeCell ref="MUQ252:MUX252"/>
    <mergeCell ref="MUY252:MVF252"/>
    <mergeCell ref="MVG252:MVN252"/>
    <mergeCell ref="MVO252:MVV252"/>
    <mergeCell ref="MVW252:MWD252"/>
    <mergeCell ref="MWE252:MWL252"/>
    <mergeCell ref="MWM252:MWT252"/>
    <mergeCell ref="MWU252:MXB252"/>
    <mergeCell ref="MXC252:MXJ252"/>
    <mergeCell ref="MXK252:MXR252"/>
    <mergeCell ref="MXS252:MXZ252"/>
    <mergeCell ref="MYA252:MYH252"/>
    <mergeCell ref="MYI252:MYP252"/>
    <mergeCell ref="MYQ252:MYX252"/>
    <mergeCell ref="NJK252:NJR252"/>
    <mergeCell ref="NJS252:NJZ252"/>
    <mergeCell ref="NKA252:NKH252"/>
    <mergeCell ref="NKI252:NKP252"/>
    <mergeCell ref="NKQ252:NKX252"/>
    <mergeCell ref="NKY252:NLF252"/>
    <mergeCell ref="NLG252:NLN252"/>
    <mergeCell ref="NLO252:NLV252"/>
    <mergeCell ref="NLW252:NMD252"/>
    <mergeCell ref="NME252:NML252"/>
    <mergeCell ref="NMM252:NMT252"/>
    <mergeCell ref="NMU252:NNB252"/>
    <mergeCell ref="NNC252:NNJ252"/>
    <mergeCell ref="NNK252:NNR252"/>
    <mergeCell ref="NNS252:NNZ252"/>
    <mergeCell ref="NOA252:NOH252"/>
    <mergeCell ref="NOI252:NOP252"/>
    <mergeCell ref="NEE252:NEL252"/>
    <mergeCell ref="NEM252:NET252"/>
    <mergeCell ref="NEU252:NFB252"/>
    <mergeCell ref="NFC252:NFJ252"/>
    <mergeCell ref="NFK252:NFR252"/>
    <mergeCell ref="NFS252:NFZ252"/>
    <mergeCell ref="NGA252:NGH252"/>
    <mergeCell ref="NGI252:NGP252"/>
    <mergeCell ref="NGQ252:NGX252"/>
    <mergeCell ref="NGY252:NHF252"/>
    <mergeCell ref="NHG252:NHN252"/>
    <mergeCell ref="NHO252:NHV252"/>
    <mergeCell ref="NHW252:NID252"/>
    <mergeCell ref="NIE252:NIL252"/>
    <mergeCell ref="NIM252:NIT252"/>
    <mergeCell ref="NIU252:NJB252"/>
    <mergeCell ref="NJC252:NJJ252"/>
    <mergeCell ref="NTW252:NUD252"/>
    <mergeCell ref="NUE252:NUL252"/>
    <mergeCell ref="NUM252:NUT252"/>
    <mergeCell ref="NUU252:NVB252"/>
    <mergeCell ref="NVC252:NVJ252"/>
    <mergeCell ref="NVK252:NVR252"/>
    <mergeCell ref="NVS252:NVZ252"/>
    <mergeCell ref="NWA252:NWH252"/>
    <mergeCell ref="NWI252:NWP252"/>
    <mergeCell ref="NWQ252:NWX252"/>
    <mergeCell ref="NWY252:NXF252"/>
    <mergeCell ref="NXG252:NXN252"/>
    <mergeCell ref="NXO252:NXV252"/>
    <mergeCell ref="NXW252:NYD252"/>
    <mergeCell ref="NYE252:NYL252"/>
    <mergeCell ref="NYM252:NYT252"/>
    <mergeCell ref="NYU252:NZB252"/>
    <mergeCell ref="NOQ252:NOX252"/>
    <mergeCell ref="NOY252:NPF252"/>
    <mergeCell ref="NPG252:NPN252"/>
    <mergeCell ref="NPO252:NPV252"/>
    <mergeCell ref="NPW252:NQD252"/>
    <mergeCell ref="NQE252:NQL252"/>
    <mergeCell ref="NQM252:NQT252"/>
    <mergeCell ref="NQU252:NRB252"/>
    <mergeCell ref="NRC252:NRJ252"/>
    <mergeCell ref="NRK252:NRR252"/>
    <mergeCell ref="NRS252:NRZ252"/>
    <mergeCell ref="NSA252:NSH252"/>
    <mergeCell ref="NSI252:NSP252"/>
    <mergeCell ref="NSQ252:NSX252"/>
    <mergeCell ref="NSY252:NTF252"/>
    <mergeCell ref="NTG252:NTN252"/>
    <mergeCell ref="NTO252:NTV252"/>
    <mergeCell ref="OEI252:OEP252"/>
    <mergeCell ref="OEQ252:OEX252"/>
    <mergeCell ref="OEY252:OFF252"/>
    <mergeCell ref="OFG252:OFN252"/>
    <mergeCell ref="OFO252:OFV252"/>
    <mergeCell ref="OFW252:OGD252"/>
    <mergeCell ref="OGE252:OGL252"/>
    <mergeCell ref="OGM252:OGT252"/>
    <mergeCell ref="OGU252:OHB252"/>
    <mergeCell ref="OHC252:OHJ252"/>
    <mergeCell ref="OHK252:OHR252"/>
    <mergeCell ref="OHS252:OHZ252"/>
    <mergeCell ref="OIA252:OIH252"/>
    <mergeCell ref="OII252:OIP252"/>
    <mergeCell ref="OIQ252:OIX252"/>
    <mergeCell ref="OIY252:OJF252"/>
    <mergeCell ref="OJG252:OJN252"/>
    <mergeCell ref="NZC252:NZJ252"/>
    <mergeCell ref="NZK252:NZR252"/>
    <mergeCell ref="NZS252:NZZ252"/>
    <mergeCell ref="OAA252:OAH252"/>
    <mergeCell ref="OAI252:OAP252"/>
    <mergeCell ref="OAQ252:OAX252"/>
    <mergeCell ref="OAY252:OBF252"/>
    <mergeCell ref="OBG252:OBN252"/>
    <mergeCell ref="OBO252:OBV252"/>
    <mergeCell ref="OBW252:OCD252"/>
    <mergeCell ref="OCE252:OCL252"/>
    <mergeCell ref="OCM252:OCT252"/>
    <mergeCell ref="OCU252:ODB252"/>
    <mergeCell ref="ODC252:ODJ252"/>
    <mergeCell ref="ODK252:ODR252"/>
    <mergeCell ref="ODS252:ODZ252"/>
    <mergeCell ref="OEA252:OEH252"/>
    <mergeCell ref="OOU252:OPB252"/>
    <mergeCell ref="OPC252:OPJ252"/>
    <mergeCell ref="OPK252:OPR252"/>
    <mergeCell ref="OPS252:OPZ252"/>
    <mergeCell ref="OQA252:OQH252"/>
    <mergeCell ref="OQI252:OQP252"/>
    <mergeCell ref="OQQ252:OQX252"/>
    <mergeCell ref="OQY252:ORF252"/>
    <mergeCell ref="ORG252:ORN252"/>
    <mergeCell ref="ORO252:ORV252"/>
    <mergeCell ref="ORW252:OSD252"/>
    <mergeCell ref="OSE252:OSL252"/>
    <mergeCell ref="OSM252:OST252"/>
    <mergeCell ref="OSU252:OTB252"/>
    <mergeCell ref="OTC252:OTJ252"/>
    <mergeCell ref="OTK252:OTR252"/>
    <mergeCell ref="OTS252:OTZ252"/>
    <mergeCell ref="OJO252:OJV252"/>
    <mergeCell ref="OJW252:OKD252"/>
    <mergeCell ref="OKE252:OKL252"/>
    <mergeCell ref="OKM252:OKT252"/>
    <mergeCell ref="OKU252:OLB252"/>
    <mergeCell ref="OLC252:OLJ252"/>
    <mergeCell ref="OLK252:OLR252"/>
    <mergeCell ref="OLS252:OLZ252"/>
    <mergeCell ref="OMA252:OMH252"/>
    <mergeCell ref="OMI252:OMP252"/>
    <mergeCell ref="OMQ252:OMX252"/>
    <mergeCell ref="OMY252:ONF252"/>
    <mergeCell ref="ONG252:ONN252"/>
    <mergeCell ref="ONO252:ONV252"/>
    <mergeCell ref="ONW252:OOD252"/>
    <mergeCell ref="OOE252:OOL252"/>
    <mergeCell ref="OOM252:OOT252"/>
    <mergeCell ref="OZG252:OZN252"/>
    <mergeCell ref="OZO252:OZV252"/>
    <mergeCell ref="OZW252:PAD252"/>
    <mergeCell ref="PAE252:PAL252"/>
    <mergeCell ref="PAM252:PAT252"/>
    <mergeCell ref="PAU252:PBB252"/>
    <mergeCell ref="PBC252:PBJ252"/>
    <mergeCell ref="PBK252:PBR252"/>
    <mergeCell ref="PBS252:PBZ252"/>
    <mergeCell ref="PCA252:PCH252"/>
    <mergeCell ref="PCI252:PCP252"/>
    <mergeCell ref="PCQ252:PCX252"/>
    <mergeCell ref="PCY252:PDF252"/>
    <mergeCell ref="PDG252:PDN252"/>
    <mergeCell ref="PDO252:PDV252"/>
    <mergeCell ref="PDW252:PED252"/>
    <mergeCell ref="PEE252:PEL252"/>
    <mergeCell ref="OUA252:OUH252"/>
    <mergeCell ref="OUI252:OUP252"/>
    <mergeCell ref="OUQ252:OUX252"/>
    <mergeCell ref="OUY252:OVF252"/>
    <mergeCell ref="OVG252:OVN252"/>
    <mergeCell ref="OVO252:OVV252"/>
    <mergeCell ref="OVW252:OWD252"/>
    <mergeCell ref="OWE252:OWL252"/>
    <mergeCell ref="OWM252:OWT252"/>
    <mergeCell ref="OWU252:OXB252"/>
    <mergeCell ref="OXC252:OXJ252"/>
    <mergeCell ref="OXK252:OXR252"/>
    <mergeCell ref="OXS252:OXZ252"/>
    <mergeCell ref="OYA252:OYH252"/>
    <mergeCell ref="OYI252:OYP252"/>
    <mergeCell ref="OYQ252:OYX252"/>
    <mergeCell ref="OYY252:OZF252"/>
    <mergeCell ref="PJS252:PJZ252"/>
    <mergeCell ref="PKA252:PKH252"/>
    <mergeCell ref="PKI252:PKP252"/>
    <mergeCell ref="PKQ252:PKX252"/>
    <mergeCell ref="PKY252:PLF252"/>
    <mergeCell ref="PLG252:PLN252"/>
    <mergeCell ref="PLO252:PLV252"/>
    <mergeCell ref="PLW252:PMD252"/>
    <mergeCell ref="PME252:PML252"/>
    <mergeCell ref="PMM252:PMT252"/>
    <mergeCell ref="PMU252:PNB252"/>
    <mergeCell ref="PNC252:PNJ252"/>
    <mergeCell ref="PNK252:PNR252"/>
    <mergeCell ref="PNS252:PNZ252"/>
    <mergeCell ref="POA252:POH252"/>
    <mergeCell ref="POI252:POP252"/>
    <mergeCell ref="POQ252:POX252"/>
    <mergeCell ref="PEM252:PET252"/>
    <mergeCell ref="PEU252:PFB252"/>
    <mergeCell ref="PFC252:PFJ252"/>
    <mergeCell ref="PFK252:PFR252"/>
    <mergeCell ref="PFS252:PFZ252"/>
    <mergeCell ref="PGA252:PGH252"/>
    <mergeCell ref="PGI252:PGP252"/>
    <mergeCell ref="PGQ252:PGX252"/>
    <mergeCell ref="PGY252:PHF252"/>
    <mergeCell ref="PHG252:PHN252"/>
    <mergeCell ref="PHO252:PHV252"/>
    <mergeCell ref="PHW252:PID252"/>
    <mergeCell ref="PIE252:PIL252"/>
    <mergeCell ref="PIM252:PIT252"/>
    <mergeCell ref="PIU252:PJB252"/>
    <mergeCell ref="PJC252:PJJ252"/>
    <mergeCell ref="PJK252:PJR252"/>
    <mergeCell ref="PUE252:PUL252"/>
    <mergeCell ref="PUM252:PUT252"/>
    <mergeCell ref="PUU252:PVB252"/>
    <mergeCell ref="PVC252:PVJ252"/>
    <mergeCell ref="PVK252:PVR252"/>
    <mergeCell ref="PVS252:PVZ252"/>
    <mergeCell ref="PWA252:PWH252"/>
    <mergeCell ref="PWI252:PWP252"/>
    <mergeCell ref="PWQ252:PWX252"/>
    <mergeCell ref="PWY252:PXF252"/>
    <mergeCell ref="PXG252:PXN252"/>
    <mergeCell ref="PXO252:PXV252"/>
    <mergeCell ref="PXW252:PYD252"/>
    <mergeCell ref="PYE252:PYL252"/>
    <mergeCell ref="PYM252:PYT252"/>
    <mergeCell ref="PYU252:PZB252"/>
    <mergeCell ref="PZC252:PZJ252"/>
    <mergeCell ref="POY252:PPF252"/>
    <mergeCell ref="PPG252:PPN252"/>
    <mergeCell ref="PPO252:PPV252"/>
    <mergeCell ref="PPW252:PQD252"/>
    <mergeCell ref="PQE252:PQL252"/>
    <mergeCell ref="PQM252:PQT252"/>
    <mergeCell ref="PQU252:PRB252"/>
    <mergeCell ref="PRC252:PRJ252"/>
    <mergeCell ref="PRK252:PRR252"/>
    <mergeCell ref="PRS252:PRZ252"/>
    <mergeCell ref="PSA252:PSH252"/>
    <mergeCell ref="PSI252:PSP252"/>
    <mergeCell ref="PSQ252:PSX252"/>
    <mergeCell ref="PSY252:PTF252"/>
    <mergeCell ref="PTG252:PTN252"/>
    <mergeCell ref="PTO252:PTV252"/>
    <mergeCell ref="PTW252:PUD252"/>
    <mergeCell ref="QEQ252:QEX252"/>
    <mergeCell ref="QEY252:QFF252"/>
    <mergeCell ref="QFG252:QFN252"/>
    <mergeCell ref="QFO252:QFV252"/>
    <mergeCell ref="QFW252:QGD252"/>
    <mergeCell ref="QGE252:QGL252"/>
    <mergeCell ref="QGM252:QGT252"/>
    <mergeCell ref="QGU252:QHB252"/>
    <mergeCell ref="QHC252:QHJ252"/>
    <mergeCell ref="QHK252:QHR252"/>
    <mergeCell ref="QHS252:QHZ252"/>
    <mergeCell ref="QIA252:QIH252"/>
    <mergeCell ref="QII252:QIP252"/>
    <mergeCell ref="QIQ252:QIX252"/>
    <mergeCell ref="QIY252:QJF252"/>
    <mergeCell ref="QJG252:QJN252"/>
    <mergeCell ref="QJO252:QJV252"/>
    <mergeCell ref="PZK252:PZR252"/>
    <mergeCell ref="PZS252:PZZ252"/>
    <mergeCell ref="QAA252:QAH252"/>
    <mergeCell ref="QAI252:QAP252"/>
    <mergeCell ref="QAQ252:QAX252"/>
    <mergeCell ref="QAY252:QBF252"/>
    <mergeCell ref="QBG252:QBN252"/>
    <mergeCell ref="QBO252:QBV252"/>
    <mergeCell ref="QBW252:QCD252"/>
    <mergeCell ref="QCE252:QCL252"/>
    <mergeCell ref="QCM252:QCT252"/>
    <mergeCell ref="QCU252:QDB252"/>
    <mergeCell ref="QDC252:QDJ252"/>
    <mergeCell ref="QDK252:QDR252"/>
    <mergeCell ref="QDS252:QDZ252"/>
    <mergeCell ref="QEA252:QEH252"/>
    <mergeCell ref="QEI252:QEP252"/>
    <mergeCell ref="QPC252:QPJ252"/>
    <mergeCell ref="QPK252:QPR252"/>
    <mergeCell ref="QPS252:QPZ252"/>
    <mergeCell ref="QQA252:QQH252"/>
    <mergeCell ref="QQI252:QQP252"/>
    <mergeCell ref="QQQ252:QQX252"/>
    <mergeCell ref="QQY252:QRF252"/>
    <mergeCell ref="QRG252:QRN252"/>
    <mergeCell ref="QRO252:QRV252"/>
    <mergeCell ref="QRW252:QSD252"/>
    <mergeCell ref="QSE252:QSL252"/>
    <mergeCell ref="QSM252:QST252"/>
    <mergeCell ref="QSU252:QTB252"/>
    <mergeCell ref="QTC252:QTJ252"/>
    <mergeCell ref="QTK252:QTR252"/>
    <mergeCell ref="QTS252:QTZ252"/>
    <mergeCell ref="QUA252:QUH252"/>
    <mergeCell ref="QJW252:QKD252"/>
    <mergeCell ref="QKE252:QKL252"/>
    <mergeCell ref="QKM252:QKT252"/>
    <mergeCell ref="QKU252:QLB252"/>
    <mergeCell ref="QLC252:QLJ252"/>
    <mergeCell ref="QLK252:QLR252"/>
    <mergeCell ref="QLS252:QLZ252"/>
    <mergeCell ref="QMA252:QMH252"/>
    <mergeCell ref="QMI252:QMP252"/>
    <mergeCell ref="QMQ252:QMX252"/>
    <mergeCell ref="QMY252:QNF252"/>
    <mergeCell ref="QNG252:QNN252"/>
    <mergeCell ref="QNO252:QNV252"/>
    <mergeCell ref="QNW252:QOD252"/>
    <mergeCell ref="QOE252:QOL252"/>
    <mergeCell ref="QOM252:QOT252"/>
    <mergeCell ref="QOU252:QPB252"/>
    <mergeCell ref="QZO252:QZV252"/>
    <mergeCell ref="QZW252:RAD252"/>
    <mergeCell ref="RAE252:RAL252"/>
    <mergeCell ref="RAM252:RAT252"/>
    <mergeCell ref="RAU252:RBB252"/>
    <mergeCell ref="RBC252:RBJ252"/>
    <mergeCell ref="RBK252:RBR252"/>
    <mergeCell ref="RBS252:RBZ252"/>
    <mergeCell ref="RCA252:RCH252"/>
    <mergeCell ref="RCI252:RCP252"/>
    <mergeCell ref="RCQ252:RCX252"/>
    <mergeCell ref="RCY252:RDF252"/>
    <mergeCell ref="RDG252:RDN252"/>
    <mergeCell ref="RDO252:RDV252"/>
    <mergeCell ref="RDW252:RED252"/>
    <mergeCell ref="REE252:REL252"/>
    <mergeCell ref="REM252:RET252"/>
    <mergeCell ref="QUI252:QUP252"/>
    <mergeCell ref="QUQ252:QUX252"/>
    <mergeCell ref="QUY252:QVF252"/>
    <mergeCell ref="QVG252:QVN252"/>
    <mergeCell ref="QVO252:QVV252"/>
    <mergeCell ref="QVW252:QWD252"/>
    <mergeCell ref="QWE252:QWL252"/>
    <mergeCell ref="QWM252:QWT252"/>
    <mergeCell ref="QWU252:QXB252"/>
    <mergeCell ref="QXC252:QXJ252"/>
    <mergeCell ref="QXK252:QXR252"/>
    <mergeCell ref="QXS252:QXZ252"/>
    <mergeCell ref="QYA252:QYH252"/>
    <mergeCell ref="QYI252:QYP252"/>
    <mergeCell ref="QYQ252:QYX252"/>
    <mergeCell ref="QYY252:QZF252"/>
    <mergeCell ref="QZG252:QZN252"/>
    <mergeCell ref="RKA252:RKH252"/>
    <mergeCell ref="RKI252:RKP252"/>
    <mergeCell ref="RKQ252:RKX252"/>
    <mergeCell ref="RKY252:RLF252"/>
    <mergeCell ref="RLG252:RLN252"/>
    <mergeCell ref="RLO252:RLV252"/>
    <mergeCell ref="RLW252:RMD252"/>
    <mergeCell ref="RME252:RML252"/>
    <mergeCell ref="RMM252:RMT252"/>
    <mergeCell ref="RMU252:RNB252"/>
    <mergeCell ref="RNC252:RNJ252"/>
    <mergeCell ref="RNK252:RNR252"/>
    <mergeCell ref="RNS252:RNZ252"/>
    <mergeCell ref="ROA252:ROH252"/>
    <mergeCell ref="ROI252:ROP252"/>
    <mergeCell ref="ROQ252:ROX252"/>
    <mergeCell ref="ROY252:RPF252"/>
    <mergeCell ref="REU252:RFB252"/>
    <mergeCell ref="RFC252:RFJ252"/>
    <mergeCell ref="RFK252:RFR252"/>
    <mergeCell ref="RFS252:RFZ252"/>
    <mergeCell ref="RGA252:RGH252"/>
    <mergeCell ref="RGI252:RGP252"/>
    <mergeCell ref="RGQ252:RGX252"/>
    <mergeCell ref="RGY252:RHF252"/>
    <mergeCell ref="RHG252:RHN252"/>
    <mergeCell ref="RHO252:RHV252"/>
    <mergeCell ref="RHW252:RID252"/>
    <mergeCell ref="RIE252:RIL252"/>
    <mergeCell ref="RIM252:RIT252"/>
    <mergeCell ref="RIU252:RJB252"/>
    <mergeCell ref="RJC252:RJJ252"/>
    <mergeCell ref="RJK252:RJR252"/>
    <mergeCell ref="RJS252:RJZ252"/>
    <mergeCell ref="RUM252:RUT252"/>
    <mergeCell ref="RUU252:RVB252"/>
    <mergeCell ref="RVC252:RVJ252"/>
    <mergeCell ref="RVK252:RVR252"/>
    <mergeCell ref="RVS252:RVZ252"/>
    <mergeCell ref="RWA252:RWH252"/>
    <mergeCell ref="RWI252:RWP252"/>
    <mergeCell ref="RWQ252:RWX252"/>
    <mergeCell ref="RWY252:RXF252"/>
    <mergeCell ref="RXG252:RXN252"/>
    <mergeCell ref="RXO252:RXV252"/>
    <mergeCell ref="RXW252:RYD252"/>
    <mergeCell ref="RYE252:RYL252"/>
    <mergeCell ref="RYM252:RYT252"/>
    <mergeCell ref="RYU252:RZB252"/>
    <mergeCell ref="RZC252:RZJ252"/>
    <mergeCell ref="RZK252:RZR252"/>
    <mergeCell ref="RPG252:RPN252"/>
    <mergeCell ref="RPO252:RPV252"/>
    <mergeCell ref="RPW252:RQD252"/>
    <mergeCell ref="RQE252:RQL252"/>
    <mergeCell ref="RQM252:RQT252"/>
    <mergeCell ref="RQU252:RRB252"/>
    <mergeCell ref="RRC252:RRJ252"/>
    <mergeCell ref="RRK252:RRR252"/>
    <mergeCell ref="RRS252:RRZ252"/>
    <mergeCell ref="RSA252:RSH252"/>
    <mergeCell ref="RSI252:RSP252"/>
    <mergeCell ref="RSQ252:RSX252"/>
    <mergeCell ref="RSY252:RTF252"/>
    <mergeCell ref="RTG252:RTN252"/>
    <mergeCell ref="RTO252:RTV252"/>
    <mergeCell ref="RTW252:RUD252"/>
    <mergeCell ref="RUE252:RUL252"/>
    <mergeCell ref="SEY252:SFF252"/>
    <mergeCell ref="SFG252:SFN252"/>
    <mergeCell ref="SFO252:SFV252"/>
    <mergeCell ref="SFW252:SGD252"/>
    <mergeCell ref="SGE252:SGL252"/>
    <mergeCell ref="SGM252:SGT252"/>
    <mergeCell ref="SGU252:SHB252"/>
    <mergeCell ref="SHC252:SHJ252"/>
    <mergeCell ref="SHK252:SHR252"/>
    <mergeCell ref="SHS252:SHZ252"/>
    <mergeCell ref="SIA252:SIH252"/>
    <mergeCell ref="SII252:SIP252"/>
    <mergeCell ref="SIQ252:SIX252"/>
    <mergeCell ref="SIY252:SJF252"/>
    <mergeCell ref="SJG252:SJN252"/>
    <mergeCell ref="SJO252:SJV252"/>
    <mergeCell ref="SJW252:SKD252"/>
    <mergeCell ref="RZS252:RZZ252"/>
    <mergeCell ref="SAA252:SAH252"/>
    <mergeCell ref="SAI252:SAP252"/>
    <mergeCell ref="SAQ252:SAX252"/>
    <mergeCell ref="SAY252:SBF252"/>
    <mergeCell ref="SBG252:SBN252"/>
    <mergeCell ref="SBO252:SBV252"/>
    <mergeCell ref="SBW252:SCD252"/>
    <mergeCell ref="SCE252:SCL252"/>
    <mergeCell ref="SCM252:SCT252"/>
    <mergeCell ref="SCU252:SDB252"/>
    <mergeCell ref="SDC252:SDJ252"/>
    <mergeCell ref="SDK252:SDR252"/>
    <mergeCell ref="SDS252:SDZ252"/>
    <mergeCell ref="SEA252:SEH252"/>
    <mergeCell ref="SEI252:SEP252"/>
    <mergeCell ref="SEQ252:SEX252"/>
    <mergeCell ref="SPK252:SPR252"/>
    <mergeCell ref="SPS252:SPZ252"/>
    <mergeCell ref="SQA252:SQH252"/>
    <mergeCell ref="SQI252:SQP252"/>
    <mergeCell ref="SQQ252:SQX252"/>
    <mergeCell ref="SQY252:SRF252"/>
    <mergeCell ref="SRG252:SRN252"/>
    <mergeCell ref="SRO252:SRV252"/>
    <mergeCell ref="SRW252:SSD252"/>
    <mergeCell ref="SSE252:SSL252"/>
    <mergeCell ref="SSM252:SST252"/>
    <mergeCell ref="SSU252:STB252"/>
    <mergeCell ref="STC252:STJ252"/>
    <mergeCell ref="STK252:STR252"/>
    <mergeCell ref="STS252:STZ252"/>
    <mergeCell ref="SUA252:SUH252"/>
    <mergeCell ref="SUI252:SUP252"/>
    <mergeCell ref="SKE252:SKL252"/>
    <mergeCell ref="SKM252:SKT252"/>
    <mergeCell ref="SKU252:SLB252"/>
    <mergeCell ref="SLC252:SLJ252"/>
    <mergeCell ref="SLK252:SLR252"/>
    <mergeCell ref="SLS252:SLZ252"/>
    <mergeCell ref="SMA252:SMH252"/>
    <mergeCell ref="SMI252:SMP252"/>
    <mergeCell ref="SMQ252:SMX252"/>
    <mergeCell ref="SMY252:SNF252"/>
    <mergeCell ref="SNG252:SNN252"/>
    <mergeCell ref="SNO252:SNV252"/>
    <mergeCell ref="SNW252:SOD252"/>
    <mergeCell ref="SOE252:SOL252"/>
    <mergeCell ref="SOM252:SOT252"/>
    <mergeCell ref="SOU252:SPB252"/>
    <mergeCell ref="SPC252:SPJ252"/>
    <mergeCell ref="SZW252:TAD252"/>
    <mergeCell ref="TAE252:TAL252"/>
    <mergeCell ref="TAM252:TAT252"/>
    <mergeCell ref="TAU252:TBB252"/>
    <mergeCell ref="TBC252:TBJ252"/>
    <mergeCell ref="TBK252:TBR252"/>
    <mergeCell ref="TBS252:TBZ252"/>
    <mergeCell ref="TCA252:TCH252"/>
    <mergeCell ref="TCI252:TCP252"/>
    <mergeCell ref="TCQ252:TCX252"/>
    <mergeCell ref="TCY252:TDF252"/>
    <mergeCell ref="TDG252:TDN252"/>
    <mergeCell ref="TDO252:TDV252"/>
    <mergeCell ref="TDW252:TED252"/>
    <mergeCell ref="TEE252:TEL252"/>
    <mergeCell ref="TEM252:TET252"/>
    <mergeCell ref="TEU252:TFB252"/>
    <mergeCell ref="SUQ252:SUX252"/>
    <mergeCell ref="SUY252:SVF252"/>
    <mergeCell ref="SVG252:SVN252"/>
    <mergeCell ref="SVO252:SVV252"/>
    <mergeCell ref="SVW252:SWD252"/>
    <mergeCell ref="SWE252:SWL252"/>
    <mergeCell ref="SWM252:SWT252"/>
    <mergeCell ref="SWU252:SXB252"/>
    <mergeCell ref="SXC252:SXJ252"/>
    <mergeCell ref="SXK252:SXR252"/>
    <mergeCell ref="SXS252:SXZ252"/>
    <mergeCell ref="SYA252:SYH252"/>
    <mergeCell ref="SYI252:SYP252"/>
    <mergeCell ref="SYQ252:SYX252"/>
    <mergeCell ref="SYY252:SZF252"/>
    <mergeCell ref="SZG252:SZN252"/>
    <mergeCell ref="SZO252:SZV252"/>
    <mergeCell ref="TKI252:TKP252"/>
    <mergeCell ref="TKQ252:TKX252"/>
    <mergeCell ref="TKY252:TLF252"/>
    <mergeCell ref="TLG252:TLN252"/>
    <mergeCell ref="TLO252:TLV252"/>
    <mergeCell ref="TLW252:TMD252"/>
    <mergeCell ref="TME252:TML252"/>
    <mergeCell ref="TMM252:TMT252"/>
    <mergeCell ref="TMU252:TNB252"/>
    <mergeCell ref="TNC252:TNJ252"/>
    <mergeCell ref="TNK252:TNR252"/>
    <mergeCell ref="TNS252:TNZ252"/>
    <mergeCell ref="TOA252:TOH252"/>
    <mergeCell ref="TOI252:TOP252"/>
    <mergeCell ref="TOQ252:TOX252"/>
    <mergeCell ref="TOY252:TPF252"/>
    <mergeCell ref="TPG252:TPN252"/>
    <mergeCell ref="TFC252:TFJ252"/>
    <mergeCell ref="TFK252:TFR252"/>
    <mergeCell ref="TFS252:TFZ252"/>
    <mergeCell ref="TGA252:TGH252"/>
    <mergeCell ref="TGI252:TGP252"/>
    <mergeCell ref="TGQ252:TGX252"/>
    <mergeCell ref="TGY252:THF252"/>
    <mergeCell ref="THG252:THN252"/>
    <mergeCell ref="THO252:THV252"/>
    <mergeCell ref="THW252:TID252"/>
    <mergeCell ref="TIE252:TIL252"/>
    <mergeCell ref="TIM252:TIT252"/>
    <mergeCell ref="TIU252:TJB252"/>
    <mergeCell ref="TJC252:TJJ252"/>
    <mergeCell ref="TJK252:TJR252"/>
    <mergeCell ref="TJS252:TJZ252"/>
    <mergeCell ref="TKA252:TKH252"/>
    <mergeCell ref="TUU252:TVB252"/>
    <mergeCell ref="TVC252:TVJ252"/>
    <mergeCell ref="TVK252:TVR252"/>
    <mergeCell ref="TVS252:TVZ252"/>
    <mergeCell ref="TWA252:TWH252"/>
    <mergeCell ref="TWI252:TWP252"/>
    <mergeCell ref="TWQ252:TWX252"/>
    <mergeCell ref="TWY252:TXF252"/>
    <mergeCell ref="TXG252:TXN252"/>
    <mergeCell ref="TXO252:TXV252"/>
    <mergeCell ref="TXW252:TYD252"/>
    <mergeCell ref="TYE252:TYL252"/>
    <mergeCell ref="TYM252:TYT252"/>
    <mergeCell ref="TYU252:TZB252"/>
    <mergeCell ref="TZC252:TZJ252"/>
    <mergeCell ref="TZK252:TZR252"/>
    <mergeCell ref="TZS252:TZZ252"/>
    <mergeCell ref="TPO252:TPV252"/>
    <mergeCell ref="TPW252:TQD252"/>
    <mergeCell ref="TQE252:TQL252"/>
    <mergeCell ref="TQM252:TQT252"/>
    <mergeCell ref="TQU252:TRB252"/>
    <mergeCell ref="TRC252:TRJ252"/>
    <mergeCell ref="TRK252:TRR252"/>
    <mergeCell ref="TRS252:TRZ252"/>
    <mergeCell ref="TSA252:TSH252"/>
    <mergeCell ref="TSI252:TSP252"/>
    <mergeCell ref="TSQ252:TSX252"/>
    <mergeCell ref="TSY252:TTF252"/>
    <mergeCell ref="TTG252:TTN252"/>
    <mergeCell ref="TTO252:TTV252"/>
    <mergeCell ref="TTW252:TUD252"/>
    <mergeCell ref="TUE252:TUL252"/>
    <mergeCell ref="TUM252:TUT252"/>
    <mergeCell ref="UFG252:UFN252"/>
    <mergeCell ref="UFO252:UFV252"/>
    <mergeCell ref="UFW252:UGD252"/>
    <mergeCell ref="UGE252:UGL252"/>
    <mergeCell ref="UGM252:UGT252"/>
    <mergeCell ref="UGU252:UHB252"/>
    <mergeCell ref="UHC252:UHJ252"/>
    <mergeCell ref="UHK252:UHR252"/>
    <mergeCell ref="UHS252:UHZ252"/>
    <mergeCell ref="UIA252:UIH252"/>
    <mergeCell ref="UII252:UIP252"/>
    <mergeCell ref="UIQ252:UIX252"/>
    <mergeCell ref="UIY252:UJF252"/>
    <mergeCell ref="UJG252:UJN252"/>
    <mergeCell ref="UJO252:UJV252"/>
    <mergeCell ref="UJW252:UKD252"/>
    <mergeCell ref="UKE252:UKL252"/>
    <mergeCell ref="UAA252:UAH252"/>
    <mergeCell ref="UAI252:UAP252"/>
    <mergeCell ref="UAQ252:UAX252"/>
    <mergeCell ref="UAY252:UBF252"/>
    <mergeCell ref="UBG252:UBN252"/>
    <mergeCell ref="UBO252:UBV252"/>
    <mergeCell ref="UBW252:UCD252"/>
    <mergeCell ref="UCE252:UCL252"/>
    <mergeCell ref="UCM252:UCT252"/>
    <mergeCell ref="UCU252:UDB252"/>
    <mergeCell ref="UDC252:UDJ252"/>
    <mergeCell ref="UDK252:UDR252"/>
    <mergeCell ref="UDS252:UDZ252"/>
    <mergeCell ref="UEA252:UEH252"/>
    <mergeCell ref="UEI252:UEP252"/>
    <mergeCell ref="UEQ252:UEX252"/>
    <mergeCell ref="UEY252:UFF252"/>
    <mergeCell ref="UPS252:UPZ252"/>
    <mergeCell ref="UQA252:UQH252"/>
    <mergeCell ref="UQI252:UQP252"/>
    <mergeCell ref="UQQ252:UQX252"/>
    <mergeCell ref="UQY252:URF252"/>
    <mergeCell ref="URG252:URN252"/>
    <mergeCell ref="URO252:URV252"/>
    <mergeCell ref="URW252:USD252"/>
    <mergeCell ref="USE252:USL252"/>
    <mergeCell ref="USM252:UST252"/>
    <mergeCell ref="USU252:UTB252"/>
    <mergeCell ref="UTC252:UTJ252"/>
    <mergeCell ref="UTK252:UTR252"/>
    <mergeCell ref="UTS252:UTZ252"/>
    <mergeCell ref="UUA252:UUH252"/>
    <mergeCell ref="UUI252:UUP252"/>
    <mergeCell ref="UUQ252:UUX252"/>
    <mergeCell ref="UKM252:UKT252"/>
    <mergeCell ref="UKU252:ULB252"/>
    <mergeCell ref="ULC252:ULJ252"/>
    <mergeCell ref="ULK252:ULR252"/>
    <mergeCell ref="ULS252:ULZ252"/>
    <mergeCell ref="UMA252:UMH252"/>
    <mergeCell ref="UMI252:UMP252"/>
    <mergeCell ref="UMQ252:UMX252"/>
    <mergeCell ref="UMY252:UNF252"/>
    <mergeCell ref="UNG252:UNN252"/>
    <mergeCell ref="UNO252:UNV252"/>
    <mergeCell ref="UNW252:UOD252"/>
    <mergeCell ref="UOE252:UOL252"/>
    <mergeCell ref="UOM252:UOT252"/>
    <mergeCell ref="UOU252:UPB252"/>
    <mergeCell ref="UPC252:UPJ252"/>
    <mergeCell ref="UPK252:UPR252"/>
    <mergeCell ref="VAE252:VAL252"/>
    <mergeCell ref="VAM252:VAT252"/>
    <mergeCell ref="VAU252:VBB252"/>
    <mergeCell ref="VBC252:VBJ252"/>
    <mergeCell ref="VBK252:VBR252"/>
    <mergeCell ref="VBS252:VBZ252"/>
    <mergeCell ref="VCA252:VCH252"/>
    <mergeCell ref="VCI252:VCP252"/>
    <mergeCell ref="VCQ252:VCX252"/>
    <mergeCell ref="VCY252:VDF252"/>
    <mergeCell ref="VDG252:VDN252"/>
    <mergeCell ref="VDO252:VDV252"/>
    <mergeCell ref="VDW252:VED252"/>
    <mergeCell ref="VEE252:VEL252"/>
    <mergeCell ref="VEM252:VET252"/>
    <mergeCell ref="VEU252:VFB252"/>
    <mergeCell ref="VFC252:VFJ252"/>
    <mergeCell ref="UUY252:UVF252"/>
    <mergeCell ref="UVG252:UVN252"/>
    <mergeCell ref="UVO252:UVV252"/>
    <mergeCell ref="UVW252:UWD252"/>
    <mergeCell ref="UWE252:UWL252"/>
    <mergeCell ref="UWM252:UWT252"/>
    <mergeCell ref="UWU252:UXB252"/>
    <mergeCell ref="UXC252:UXJ252"/>
    <mergeCell ref="UXK252:UXR252"/>
    <mergeCell ref="UXS252:UXZ252"/>
    <mergeCell ref="UYA252:UYH252"/>
    <mergeCell ref="UYI252:UYP252"/>
    <mergeCell ref="UYQ252:UYX252"/>
    <mergeCell ref="UYY252:UZF252"/>
    <mergeCell ref="UZG252:UZN252"/>
    <mergeCell ref="UZO252:UZV252"/>
    <mergeCell ref="UZW252:VAD252"/>
    <mergeCell ref="VKQ252:VKX252"/>
    <mergeCell ref="VKY252:VLF252"/>
    <mergeCell ref="VLG252:VLN252"/>
    <mergeCell ref="VLO252:VLV252"/>
    <mergeCell ref="VLW252:VMD252"/>
    <mergeCell ref="VME252:VML252"/>
    <mergeCell ref="VMM252:VMT252"/>
    <mergeCell ref="VMU252:VNB252"/>
    <mergeCell ref="VNC252:VNJ252"/>
    <mergeCell ref="VNK252:VNR252"/>
    <mergeCell ref="VNS252:VNZ252"/>
    <mergeCell ref="VOA252:VOH252"/>
    <mergeCell ref="VOI252:VOP252"/>
    <mergeCell ref="VOQ252:VOX252"/>
    <mergeCell ref="VOY252:VPF252"/>
    <mergeCell ref="VPG252:VPN252"/>
    <mergeCell ref="VPO252:VPV252"/>
    <mergeCell ref="VFK252:VFR252"/>
    <mergeCell ref="VFS252:VFZ252"/>
    <mergeCell ref="VGA252:VGH252"/>
    <mergeCell ref="VGI252:VGP252"/>
    <mergeCell ref="VGQ252:VGX252"/>
    <mergeCell ref="VGY252:VHF252"/>
    <mergeCell ref="VHG252:VHN252"/>
    <mergeCell ref="VHO252:VHV252"/>
    <mergeCell ref="VHW252:VID252"/>
    <mergeCell ref="VIE252:VIL252"/>
    <mergeCell ref="VIM252:VIT252"/>
    <mergeCell ref="VIU252:VJB252"/>
    <mergeCell ref="VJC252:VJJ252"/>
    <mergeCell ref="VJK252:VJR252"/>
    <mergeCell ref="VJS252:VJZ252"/>
    <mergeCell ref="VKA252:VKH252"/>
    <mergeCell ref="VKI252:VKP252"/>
    <mergeCell ref="VVC252:VVJ252"/>
    <mergeCell ref="VVK252:VVR252"/>
    <mergeCell ref="VVS252:VVZ252"/>
    <mergeCell ref="VWA252:VWH252"/>
    <mergeCell ref="VWI252:VWP252"/>
    <mergeCell ref="VWQ252:VWX252"/>
    <mergeCell ref="VWY252:VXF252"/>
    <mergeCell ref="VXG252:VXN252"/>
    <mergeCell ref="VXO252:VXV252"/>
    <mergeCell ref="VXW252:VYD252"/>
    <mergeCell ref="VYE252:VYL252"/>
    <mergeCell ref="VYM252:VYT252"/>
    <mergeCell ref="VYU252:VZB252"/>
    <mergeCell ref="VZC252:VZJ252"/>
    <mergeCell ref="VZK252:VZR252"/>
    <mergeCell ref="VZS252:VZZ252"/>
    <mergeCell ref="WAA252:WAH252"/>
    <mergeCell ref="VPW252:VQD252"/>
    <mergeCell ref="VQE252:VQL252"/>
    <mergeCell ref="VQM252:VQT252"/>
    <mergeCell ref="VQU252:VRB252"/>
    <mergeCell ref="VRC252:VRJ252"/>
    <mergeCell ref="VRK252:VRR252"/>
    <mergeCell ref="VRS252:VRZ252"/>
    <mergeCell ref="VSA252:VSH252"/>
    <mergeCell ref="VSI252:VSP252"/>
    <mergeCell ref="VSQ252:VSX252"/>
    <mergeCell ref="VSY252:VTF252"/>
    <mergeCell ref="VTG252:VTN252"/>
    <mergeCell ref="VTO252:VTV252"/>
    <mergeCell ref="VTW252:VUD252"/>
    <mergeCell ref="VUE252:VUL252"/>
    <mergeCell ref="VUM252:VUT252"/>
    <mergeCell ref="VUU252:VVB252"/>
    <mergeCell ref="WOU252:WPB252"/>
    <mergeCell ref="WPC252:WPJ252"/>
    <mergeCell ref="WPK252:WPR252"/>
    <mergeCell ref="WPS252:WPZ252"/>
    <mergeCell ref="WFO252:WFV252"/>
    <mergeCell ref="WFW252:WGD252"/>
    <mergeCell ref="WGE252:WGL252"/>
    <mergeCell ref="WGM252:WGT252"/>
    <mergeCell ref="WGU252:WHB252"/>
    <mergeCell ref="WHC252:WHJ252"/>
    <mergeCell ref="WHK252:WHR252"/>
    <mergeCell ref="WHS252:WHZ252"/>
    <mergeCell ref="WIA252:WIH252"/>
    <mergeCell ref="WII252:WIP252"/>
    <mergeCell ref="WIQ252:WIX252"/>
    <mergeCell ref="WIY252:WJF252"/>
    <mergeCell ref="WJG252:WJN252"/>
    <mergeCell ref="WJO252:WJV252"/>
    <mergeCell ref="WJW252:WKD252"/>
    <mergeCell ref="WKE252:WKL252"/>
    <mergeCell ref="WKM252:WKT252"/>
    <mergeCell ref="WAI252:WAP252"/>
    <mergeCell ref="WAQ252:WAX252"/>
    <mergeCell ref="WAY252:WBF252"/>
    <mergeCell ref="WBG252:WBN252"/>
    <mergeCell ref="WBO252:WBV252"/>
    <mergeCell ref="WBW252:WCD252"/>
    <mergeCell ref="WCE252:WCL252"/>
    <mergeCell ref="WCM252:WCT252"/>
    <mergeCell ref="WCU252:WDB252"/>
    <mergeCell ref="WDC252:WDJ252"/>
    <mergeCell ref="WDK252:WDR252"/>
    <mergeCell ref="WDS252:WDZ252"/>
    <mergeCell ref="WEA252:WEH252"/>
    <mergeCell ref="WEI252:WEP252"/>
    <mergeCell ref="WEQ252:WEX252"/>
    <mergeCell ref="WEY252:WFF252"/>
    <mergeCell ref="WFG252:WFN252"/>
    <mergeCell ref="B364:H364"/>
    <mergeCell ref="XAM252:XAT252"/>
    <mergeCell ref="XAU252:XBB252"/>
    <mergeCell ref="XBC252:XBJ252"/>
    <mergeCell ref="XBK252:XBR252"/>
    <mergeCell ref="XBS252:XBZ252"/>
    <mergeCell ref="XCA252:XCH252"/>
    <mergeCell ref="XCI252:XCP252"/>
    <mergeCell ref="XCQ252:XCX252"/>
    <mergeCell ref="XCY252:XDF252"/>
    <mergeCell ref="A253:H253"/>
    <mergeCell ref="A254:B254"/>
    <mergeCell ref="G254:H254"/>
    <mergeCell ref="A255:B255"/>
    <mergeCell ref="G255:H255"/>
    <mergeCell ref="A256:B256"/>
    <mergeCell ref="G256:H256"/>
    <mergeCell ref="WVG252:WVN252"/>
    <mergeCell ref="WVO252:WVV252"/>
    <mergeCell ref="WVW252:WWD252"/>
    <mergeCell ref="WWE252:WWL252"/>
    <mergeCell ref="WWM252:WWT252"/>
    <mergeCell ref="WWU252:WXB252"/>
    <mergeCell ref="WXC252:WXJ252"/>
    <mergeCell ref="WXK252:WXR252"/>
    <mergeCell ref="WXS252:WXZ252"/>
    <mergeCell ref="WYA252:WYH252"/>
    <mergeCell ref="WYI252:WYP252"/>
    <mergeCell ref="WYQ252:WYX252"/>
    <mergeCell ref="WYY252:WZF252"/>
    <mergeCell ref="WZG252:WZN252"/>
    <mergeCell ref="WZO252:WZV252"/>
    <mergeCell ref="WZW252:XAD252"/>
    <mergeCell ref="XAE252:XAL252"/>
    <mergeCell ref="WQA252:WQH252"/>
    <mergeCell ref="WQI252:WQP252"/>
    <mergeCell ref="WQQ252:WQX252"/>
    <mergeCell ref="WQY252:WRF252"/>
    <mergeCell ref="WRG252:WRN252"/>
    <mergeCell ref="WRO252:WRV252"/>
    <mergeCell ref="WRW252:WSD252"/>
    <mergeCell ref="WSE252:WSL252"/>
    <mergeCell ref="WSM252:WST252"/>
    <mergeCell ref="WSU252:WTB252"/>
    <mergeCell ref="WTC252:WTJ252"/>
    <mergeCell ref="WTK252:WTR252"/>
    <mergeCell ref="WTS252:WTZ252"/>
    <mergeCell ref="WUA252:WUH252"/>
    <mergeCell ref="WUI252:WUP252"/>
    <mergeCell ref="WUQ252:WUX252"/>
    <mergeCell ref="WUY252:WVF252"/>
    <mergeCell ref="WKU252:WLB252"/>
    <mergeCell ref="WLC252:WLJ252"/>
    <mergeCell ref="WLK252:WLR252"/>
    <mergeCell ref="WLS252:WLZ252"/>
    <mergeCell ref="WMA252:WMH252"/>
    <mergeCell ref="WMI252:WMP252"/>
    <mergeCell ref="WMQ252:WMX252"/>
    <mergeCell ref="WMY252:WNF252"/>
    <mergeCell ref="WNG252:WNN252"/>
    <mergeCell ref="WNO252:WNV252"/>
    <mergeCell ref="WNW252:WOD252"/>
    <mergeCell ref="WOE252:WOL252"/>
    <mergeCell ref="WOM252:WOT252"/>
    <mergeCell ref="A178:B178"/>
    <mergeCell ref="A179:B179"/>
    <mergeCell ref="A180:B180"/>
    <mergeCell ref="C180:H180"/>
    <mergeCell ref="A182:B182"/>
    <mergeCell ref="C182:H182"/>
    <mergeCell ref="A183:B183"/>
    <mergeCell ref="E183:F183"/>
    <mergeCell ref="G183:H183"/>
    <mergeCell ref="A184:B184"/>
    <mergeCell ref="E184:F193"/>
    <mergeCell ref="G184:H193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292:B292"/>
    <mergeCell ref="G292:H292"/>
    <mergeCell ref="A293:B293"/>
    <mergeCell ref="G293:H293"/>
    <mergeCell ref="A207:H207"/>
    <mergeCell ref="A208:E208"/>
    <mergeCell ref="F208:H208"/>
    <mergeCell ref="A209:E209"/>
    <mergeCell ref="F209:H209"/>
    <mergeCell ref="A210:E210"/>
    <mergeCell ref="F210:H210"/>
    <mergeCell ref="A211:E211"/>
    <mergeCell ref="C237:D237"/>
    <mergeCell ref="A224:B224"/>
    <mergeCell ref="E236:F236"/>
    <mergeCell ref="G236:H236"/>
    <mergeCell ref="A240:B240"/>
    <mergeCell ref="A230:B230"/>
    <mergeCell ref="C230:D230"/>
    <mergeCell ref="E230:F230"/>
    <mergeCell ref="G230:H230"/>
    <mergeCell ref="A231:B231"/>
    <mergeCell ref="C231:D231"/>
    <mergeCell ref="E231:F231"/>
    <mergeCell ref="G231:H231"/>
    <mergeCell ref="A232:B232"/>
    <mergeCell ref="C232:D232"/>
    <mergeCell ref="E232:F232"/>
    <mergeCell ref="G232:H232"/>
    <mergeCell ref="A233:B233"/>
    <mergeCell ref="C233:D233"/>
    <mergeCell ref="E233:F233"/>
    <mergeCell ref="G233:H233"/>
    <mergeCell ref="A234:B234"/>
    <mergeCell ref="C234:D234"/>
    <mergeCell ref="E234:F234"/>
    <mergeCell ref="G234:H234"/>
    <mergeCell ref="A235:B235"/>
    <mergeCell ref="C235:D235"/>
    <mergeCell ref="E235:F235"/>
    <mergeCell ref="G235:H235"/>
    <mergeCell ref="A213:E213"/>
    <mergeCell ref="F213:H213"/>
    <mergeCell ref="A214:E214"/>
    <mergeCell ref="F214:H214"/>
    <mergeCell ref="A215:E215"/>
    <mergeCell ref="F215:H215"/>
    <mergeCell ref="A216:E216"/>
    <mergeCell ref="F216:H216"/>
    <mergeCell ref="A217:E217"/>
    <mergeCell ref="F217:H217"/>
    <mergeCell ref="A218:E218"/>
    <mergeCell ref="F218:H218"/>
    <mergeCell ref="A219:E219"/>
    <mergeCell ref="F219:H219"/>
    <mergeCell ref="B362:H362"/>
    <mergeCell ref="B360:H360"/>
    <mergeCell ref="B356:H356"/>
    <mergeCell ref="B354:H354"/>
    <mergeCell ref="B355:H355"/>
    <mergeCell ref="B357:H357"/>
    <mergeCell ref="B358:H358"/>
    <mergeCell ref="B361:H361"/>
    <mergeCell ref="A294:B294"/>
    <mergeCell ref="G294:H294"/>
    <mergeCell ref="A295:H295"/>
    <mergeCell ref="A300:B300"/>
    <mergeCell ref="G300:H300"/>
    <mergeCell ref="A301:B301"/>
    <mergeCell ref="G301:H301"/>
    <mergeCell ref="A302:B302"/>
    <mergeCell ref="G302:H302"/>
    <mergeCell ref="A303:B303"/>
    <mergeCell ref="G303:H303"/>
    <mergeCell ref="G245:H245"/>
    <mergeCell ref="A345:H345"/>
    <mergeCell ref="A346:H346"/>
    <mergeCell ref="A347:B347"/>
    <mergeCell ref="G347:H347"/>
    <mergeCell ref="A348:B348"/>
    <mergeCell ref="G348:H348"/>
    <mergeCell ref="A349:B349"/>
    <mergeCell ref="G349:H349"/>
    <mergeCell ref="A350:B350"/>
    <mergeCell ref="G350:H350"/>
    <mergeCell ref="A351:B351"/>
    <mergeCell ref="G351:H351"/>
    <mergeCell ref="A352:B352"/>
    <mergeCell ref="G352:H352"/>
    <mergeCell ref="A252:H252"/>
    <mergeCell ref="G243:H243"/>
    <mergeCell ref="G249:H249"/>
    <mergeCell ref="G248:H248"/>
    <mergeCell ref="G244:H244"/>
    <mergeCell ref="G247:H247"/>
    <mergeCell ref="G246:H246"/>
    <mergeCell ref="A248:B248"/>
    <mergeCell ref="G272:H272"/>
    <mergeCell ref="A273:B273"/>
    <mergeCell ref="G273:H273"/>
    <mergeCell ref="A274:B274"/>
    <mergeCell ref="G274:H274"/>
    <mergeCell ref="A275:H275"/>
    <mergeCell ref="A283:B283"/>
    <mergeCell ref="G283:H283"/>
    <mergeCell ref="A236:B236"/>
    <mergeCell ref="C236:D236"/>
  </mergeCells>
  <hyperlinks>
    <hyperlink ref="C37" r:id="rId1" xr:uid="{00000000-0004-0000-0000-000000000000}"/>
  </hyperlinks>
  <printOptions horizontalCentered="1"/>
  <pageMargins left="0.39370078740157483" right="0.39370078740157483" top="0.78740157480314965" bottom="0.78740157480314965" header="0.19685039370078741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8" manualBreakCount="8">
    <brk id="65" max="7" man="1"/>
    <brk id="95" max="7" man="1"/>
    <brk id="123" max="7" man="1"/>
    <brk id="206" max="7" man="1"/>
    <brk id="366" max="7" man="1"/>
    <brk id="378" max="16383" man="1"/>
    <brk id="421" max="16383" man="1"/>
    <brk id="463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F21" sqref="F21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65" t="s">
        <v>113</v>
      </c>
      <c r="C3" s="165"/>
      <c r="D3" s="165"/>
      <c r="E3" s="165"/>
      <c r="F3" s="165"/>
      <c r="G3" s="165"/>
      <c r="H3" s="165"/>
    </row>
    <row r="4" spans="1:9" x14ac:dyDescent="0.3">
      <c r="A4" s="2"/>
      <c r="B4" s="3" t="s">
        <v>114</v>
      </c>
      <c r="C4" s="3" t="s">
        <v>115</v>
      </c>
      <c r="D4" s="3" t="s">
        <v>73</v>
      </c>
      <c r="E4" s="3" t="s">
        <v>116</v>
      </c>
      <c r="F4" s="3" t="s">
        <v>122</v>
      </c>
      <c r="G4" s="3" t="s">
        <v>123</v>
      </c>
      <c r="H4" s="3" t="s">
        <v>117</v>
      </c>
    </row>
    <row r="5" spans="1:9" ht="15" customHeight="1" x14ac:dyDescent="0.3">
      <c r="A5" s="2"/>
      <c r="B5" s="5" t="s">
        <v>118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118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118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118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118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119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119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120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121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G16" sqref="G16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2025-08-19T07:56:40Z</cp:lastPrinted>
  <dcterms:created xsi:type="dcterms:W3CDTF">2019-07-16T09:29:46Z</dcterms:created>
  <dcterms:modified xsi:type="dcterms:W3CDTF">2025-08-19T07:59:41Z</dcterms:modified>
</cp:coreProperties>
</file>